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I:\Websites\Pscweb\utilities\electric\18docs\18035T02\"/>
    </mc:Choice>
  </mc:AlternateContent>
  <bookViews>
    <workbookView xWindow="0" yWindow="0" windowWidth="15360" windowHeight="7290" tabRatio="887"/>
  </bookViews>
  <sheets>
    <sheet name="Table 1" sheetId="25" r:id="rId1"/>
    <sheet name="Table 2" sheetId="63" r:id="rId2"/>
    <sheet name="Table 4" sheetId="28" r:id="rId3"/>
    <sheet name="Table 5" sheetId="31" r:id="rId4"/>
    <sheet name="Table 3 TransCost D2 " sheetId="47" r:id="rId5"/>
    <sheet name="Table 3 EV2020 Wind_2020" sheetId="43" r:id="rId6"/>
    <sheet name="Table 3 EV2020 Wind_2021" sheetId="49" state="hidden" r:id="rId7"/>
    <sheet name="Table 3 DJ Wind 2030" sheetId="42" state="hidden" r:id="rId8"/>
    <sheet name="Table 3 ID Wind 2033" sheetId="44" state="hidden" r:id="rId9"/>
    <sheet name="Table 3 WW Wind 2035" sheetId="52" state="hidden" r:id="rId10"/>
    <sheet name="Table 3 YK Wind 2035" sheetId="53" state="hidden" r:id="rId11"/>
    <sheet name="Table 3 OR Wind 2035" sheetId="54" state="hidden" r:id="rId12"/>
    <sheet name="Table 3 UT Wind 2036" sheetId="50" state="hidden" r:id="rId13"/>
    <sheet name="Table 3 YK Solar 2030" sheetId="41" state="hidden" r:id="rId14"/>
    <sheet name="Table 3 YK Solar 2032" sheetId="56" state="hidden" r:id="rId15"/>
    <sheet name="Table 3 YK Solar 2033" sheetId="57" state="hidden" r:id="rId16"/>
    <sheet name="Table 3 UT Solar 2033 ST" sheetId="40" state="hidden" r:id="rId17"/>
    <sheet name="Table 3 UT Solar 2035 ST" sheetId="62" state="hidden" r:id="rId18"/>
    <sheet name="Table 3 UT Solar 2035 FT" sheetId="55" state="hidden" r:id="rId19"/>
    <sheet name="Table 3 OR Solar 2030" sheetId="58" state="hidden" r:id="rId20"/>
    <sheet name="Table 3 OR Solar 2031" sheetId="59" state="hidden" r:id="rId21"/>
    <sheet name="Table 3 OR Solar 2032" sheetId="60" state="hidden" r:id="rId22"/>
    <sheet name="Table 3 OR Solar 2033" sheetId="61" state="hidden" r:id="rId23"/>
  </sheets>
  <externalReferences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</externalReferences>
  <definedNames>
    <definedName name="_200_SCCT_UtahN">'Table 1'!$I$19</definedName>
    <definedName name="_200_SCCT_WYNE">'Table 1'!$I$21</definedName>
    <definedName name="_30_Geo_West" localSheetId="1">'[1]Table 1'!$I$17</definedName>
    <definedName name="_30_Geo_West" localSheetId="4">'Table 1'!$I$17</definedName>
    <definedName name="_30_Geo_West">'Table 1'!$I$17</definedName>
    <definedName name="_436_CCCT_WestMain" localSheetId="1">'[1]Table 1'!$I$18</definedName>
    <definedName name="_436_CCCT_WestMain" localSheetId="4">'Table 1'!$I$18</definedName>
    <definedName name="_436_CCCT_WestMain">'Table 1'!$I$18</definedName>
    <definedName name="_477_CCCT_WYNE">'Table 1'!$I$20</definedName>
    <definedName name="_774_Wind_IDGoshen">'Table 1'!$I$23</definedName>
    <definedName name="_85_Wind_DJ_2031">'Table 1'!$I$22</definedName>
    <definedName name="_j1" localSheetId="1" hidden="1">{"PRINT",#N/A,TRUE,"APPA";"PRINT",#N/A,TRUE,"APS";"PRINT",#N/A,TRUE,"BHPL";"PRINT",#N/A,TRUE,"BHPL2";"PRINT",#N/A,TRUE,"CDWR";"PRINT",#N/A,TRUE,"EWEB";"PRINT",#N/A,TRUE,"LADWP";"PRINT",#N/A,TRUE,"NEVBASE"}</definedName>
    <definedName name="_j1" localSheetId="7" hidden="1">{"PRINT",#N/A,TRUE,"APPA";"PRINT",#N/A,TRUE,"APS";"PRINT",#N/A,TRUE,"BHPL";"PRINT",#N/A,TRUE,"BHPL2";"PRINT",#N/A,TRUE,"CDWR";"PRINT",#N/A,TRUE,"EWEB";"PRINT",#N/A,TRUE,"LADWP";"PRINT",#N/A,TRUE,"NEVBASE"}</definedName>
    <definedName name="_j1" localSheetId="5" hidden="1">{"PRINT",#N/A,TRUE,"APPA";"PRINT",#N/A,TRUE,"APS";"PRINT",#N/A,TRUE,"BHPL";"PRINT",#N/A,TRUE,"BHPL2";"PRINT",#N/A,TRUE,"CDWR";"PRINT",#N/A,TRUE,"EWEB";"PRINT",#N/A,TRUE,"LADWP";"PRINT",#N/A,TRUE,"NEVBASE"}</definedName>
    <definedName name="_j1" localSheetId="6" hidden="1">{"PRINT",#N/A,TRUE,"APPA";"PRINT",#N/A,TRUE,"APS";"PRINT",#N/A,TRUE,"BHPL";"PRINT",#N/A,TRUE,"BHPL2";"PRINT",#N/A,TRUE,"CDWR";"PRINT",#N/A,TRUE,"EWEB";"PRINT",#N/A,TRUE,"LADWP";"PRINT",#N/A,TRUE,"NEVBASE"}</definedName>
    <definedName name="_j1" localSheetId="8" hidden="1">{"PRINT",#N/A,TRUE,"APPA";"PRINT",#N/A,TRUE,"APS";"PRINT",#N/A,TRUE,"BHPL";"PRINT",#N/A,TRUE,"BHPL2";"PRINT",#N/A,TRUE,"CDWR";"PRINT",#N/A,TRUE,"EWEB";"PRINT",#N/A,TRUE,"LADWP";"PRINT",#N/A,TRUE,"NEVBASE"}</definedName>
    <definedName name="_j1" localSheetId="19" hidden="1">{"PRINT",#N/A,TRUE,"APPA";"PRINT",#N/A,TRUE,"APS";"PRINT",#N/A,TRUE,"BHPL";"PRINT",#N/A,TRUE,"BHPL2";"PRINT",#N/A,TRUE,"CDWR";"PRINT",#N/A,TRUE,"EWEB";"PRINT",#N/A,TRUE,"LADWP";"PRINT",#N/A,TRUE,"NEVBASE"}</definedName>
    <definedName name="_j1" localSheetId="20" hidden="1">{"PRINT",#N/A,TRUE,"APPA";"PRINT",#N/A,TRUE,"APS";"PRINT",#N/A,TRUE,"BHPL";"PRINT",#N/A,TRUE,"BHPL2";"PRINT",#N/A,TRUE,"CDWR";"PRINT",#N/A,TRUE,"EWEB";"PRINT",#N/A,TRUE,"LADWP";"PRINT",#N/A,TRUE,"NEVBASE"}</definedName>
    <definedName name="_j1" localSheetId="21" hidden="1">{"PRINT",#N/A,TRUE,"APPA";"PRINT",#N/A,TRUE,"APS";"PRINT",#N/A,TRUE,"BHPL";"PRINT",#N/A,TRUE,"BHPL2";"PRINT",#N/A,TRUE,"CDWR";"PRINT",#N/A,TRUE,"EWEB";"PRINT",#N/A,TRUE,"LADWP";"PRINT",#N/A,TRUE,"NEVBASE"}</definedName>
    <definedName name="_j1" localSheetId="22" hidden="1">{"PRINT",#N/A,TRUE,"APPA";"PRINT",#N/A,TRUE,"APS";"PRINT",#N/A,TRUE,"BHPL";"PRINT",#N/A,TRUE,"BHPL2";"PRINT",#N/A,TRUE,"CDWR";"PRINT",#N/A,TRUE,"EWEB";"PRINT",#N/A,TRUE,"LADWP";"PRINT",#N/A,TRUE,"NEVBASE"}</definedName>
    <definedName name="_j1" localSheetId="11" hidden="1">{"PRINT",#N/A,TRUE,"APPA";"PRINT",#N/A,TRUE,"APS";"PRINT",#N/A,TRUE,"BHPL";"PRINT",#N/A,TRUE,"BHPL2";"PRINT",#N/A,TRUE,"CDWR";"PRINT",#N/A,TRUE,"EWEB";"PRINT",#N/A,TRUE,"LADWP";"PRINT",#N/A,TRUE,"NEVBASE"}</definedName>
    <definedName name="_j1" localSheetId="4" hidden="1">{"PRINT",#N/A,TRUE,"APPA";"PRINT",#N/A,TRUE,"APS";"PRINT",#N/A,TRUE,"BHPL";"PRINT",#N/A,TRUE,"BHPL2";"PRINT",#N/A,TRUE,"CDWR";"PRINT",#N/A,TRUE,"EWEB";"PRINT",#N/A,TRUE,"LADWP";"PRINT",#N/A,TRUE,"NEVBASE"}</definedName>
    <definedName name="_j1" localSheetId="16" hidden="1">{"PRINT",#N/A,TRUE,"APPA";"PRINT",#N/A,TRUE,"APS";"PRINT",#N/A,TRUE,"BHPL";"PRINT",#N/A,TRUE,"BHPL2";"PRINT",#N/A,TRUE,"CDWR";"PRINT",#N/A,TRUE,"EWEB";"PRINT",#N/A,TRUE,"LADWP";"PRINT",#N/A,TRUE,"NEVBASE"}</definedName>
    <definedName name="_j1" localSheetId="18" hidden="1">{"PRINT",#N/A,TRUE,"APPA";"PRINT",#N/A,TRUE,"APS";"PRINT",#N/A,TRUE,"BHPL";"PRINT",#N/A,TRUE,"BHPL2";"PRINT",#N/A,TRUE,"CDWR";"PRINT",#N/A,TRUE,"EWEB";"PRINT",#N/A,TRUE,"LADWP";"PRINT",#N/A,TRUE,"NEVBASE"}</definedName>
    <definedName name="_j1" localSheetId="17" hidden="1">{"PRINT",#N/A,TRUE,"APPA";"PRINT",#N/A,TRUE,"APS";"PRINT",#N/A,TRUE,"BHPL";"PRINT",#N/A,TRUE,"BHPL2";"PRINT",#N/A,TRUE,"CDWR";"PRINT",#N/A,TRUE,"EWEB";"PRINT",#N/A,TRUE,"LADWP";"PRINT",#N/A,TRUE,"NEVBASE"}</definedName>
    <definedName name="_j1" localSheetId="12" hidden="1">{"PRINT",#N/A,TRUE,"APPA";"PRINT",#N/A,TRUE,"APS";"PRINT",#N/A,TRUE,"BHPL";"PRINT",#N/A,TRUE,"BHPL2";"PRINT",#N/A,TRUE,"CDWR";"PRINT",#N/A,TRUE,"EWEB";"PRINT",#N/A,TRUE,"LADWP";"PRINT",#N/A,TRUE,"NEVBASE"}</definedName>
    <definedName name="_j1" localSheetId="9" hidden="1">{"PRINT",#N/A,TRUE,"APPA";"PRINT",#N/A,TRUE,"APS";"PRINT",#N/A,TRUE,"BHPL";"PRINT",#N/A,TRUE,"BHPL2";"PRINT",#N/A,TRUE,"CDWR";"PRINT",#N/A,TRUE,"EWEB";"PRINT",#N/A,TRUE,"LADWP";"PRINT",#N/A,TRUE,"NEVBASE"}</definedName>
    <definedName name="_j1" localSheetId="13" hidden="1">{"PRINT",#N/A,TRUE,"APPA";"PRINT",#N/A,TRUE,"APS";"PRINT",#N/A,TRUE,"BHPL";"PRINT",#N/A,TRUE,"BHPL2";"PRINT",#N/A,TRUE,"CDWR";"PRINT",#N/A,TRUE,"EWEB";"PRINT",#N/A,TRUE,"LADWP";"PRINT",#N/A,TRUE,"NEVBASE"}</definedName>
    <definedName name="_j1" localSheetId="14" hidden="1">{"PRINT",#N/A,TRUE,"APPA";"PRINT",#N/A,TRUE,"APS";"PRINT",#N/A,TRUE,"BHPL";"PRINT",#N/A,TRUE,"BHPL2";"PRINT",#N/A,TRUE,"CDWR";"PRINT",#N/A,TRUE,"EWEB";"PRINT",#N/A,TRUE,"LADWP";"PRINT",#N/A,TRUE,"NEVBASE"}</definedName>
    <definedName name="_j1" localSheetId="15" hidden="1">{"PRINT",#N/A,TRUE,"APPA";"PRINT",#N/A,TRUE,"APS";"PRINT",#N/A,TRUE,"BHPL";"PRINT",#N/A,TRUE,"BHPL2";"PRINT",#N/A,TRUE,"CDWR";"PRINT",#N/A,TRUE,"EWEB";"PRINT",#N/A,TRUE,"LADWP";"PRINT",#N/A,TRUE,"NEVBASE"}</definedName>
    <definedName name="_j1" localSheetId="10" hidden="1">{"PRINT",#N/A,TRUE,"APPA";"PRINT",#N/A,TRUE,"APS";"PRINT",#N/A,TRUE,"BHPL";"PRINT",#N/A,TRUE,"BHPL2";"PRINT",#N/A,TRUE,"CDWR";"PRINT",#N/A,TRUE,"EWEB";"PRINT",#N/A,TRUE,"LADWP";"PRINT",#N/A,TRUE,"NEVBASE"}</definedName>
    <definedName name="_j1" hidden="1">{"PRINT",#N/A,TRUE,"APPA";"PRINT",#N/A,TRUE,"APS";"PRINT",#N/A,TRUE,"BHPL";"PRINT",#N/A,TRUE,"BHPL2";"PRINT",#N/A,TRUE,"CDWR";"PRINT",#N/A,TRUE,"EWEB";"PRINT",#N/A,TRUE,"LADWP";"PRINT",#N/A,TRUE,"NEVBASE"}</definedName>
    <definedName name="_j2" localSheetId="1" hidden="1">{"PRINT",#N/A,TRUE,"APPA";"PRINT",#N/A,TRUE,"APS";"PRINT",#N/A,TRUE,"BHPL";"PRINT",#N/A,TRUE,"BHPL2";"PRINT",#N/A,TRUE,"CDWR";"PRINT",#N/A,TRUE,"EWEB";"PRINT",#N/A,TRUE,"LADWP";"PRINT",#N/A,TRUE,"NEVBASE"}</definedName>
    <definedName name="_j2" localSheetId="7" hidden="1">{"PRINT",#N/A,TRUE,"APPA";"PRINT",#N/A,TRUE,"APS";"PRINT",#N/A,TRUE,"BHPL";"PRINT",#N/A,TRUE,"BHPL2";"PRINT",#N/A,TRUE,"CDWR";"PRINT",#N/A,TRUE,"EWEB";"PRINT",#N/A,TRUE,"LADWP";"PRINT",#N/A,TRUE,"NEVBASE"}</definedName>
    <definedName name="_j2" localSheetId="5" hidden="1">{"PRINT",#N/A,TRUE,"APPA";"PRINT",#N/A,TRUE,"APS";"PRINT",#N/A,TRUE,"BHPL";"PRINT",#N/A,TRUE,"BHPL2";"PRINT",#N/A,TRUE,"CDWR";"PRINT",#N/A,TRUE,"EWEB";"PRINT",#N/A,TRUE,"LADWP";"PRINT",#N/A,TRUE,"NEVBASE"}</definedName>
    <definedName name="_j2" localSheetId="6" hidden="1">{"PRINT",#N/A,TRUE,"APPA";"PRINT",#N/A,TRUE,"APS";"PRINT",#N/A,TRUE,"BHPL";"PRINT",#N/A,TRUE,"BHPL2";"PRINT",#N/A,TRUE,"CDWR";"PRINT",#N/A,TRUE,"EWEB";"PRINT",#N/A,TRUE,"LADWP";"PRINT",#N/A,TRUE,"NEVBASE"}</definedName>
    <definedName name="_j2" localSheetId="8" hidden="1">{"PRINT",#N/A,TRUE,"APPA";"PRINT",#N/A,TRUE,"APS";"PRINT",#N/A,TRUE,"BHPL";"PRINT",#N/A,TRUE,"BHPL2";"PRINT",#N/A,TRUE,"CDWR";"PRINT",#N/A,TRUE,"EWEB";"PRINT",#N/A,TRUE,"LADWP";"PRINT",#N/A,TRUE,"NEVBASE"}</definedName>
    <definedName name="_j2" localSheetId="19" hidden="1">{"PRINT",#N/A,TRUE,"APPA";"PRINT",#N/A,TRUE,"APS";"PRINT",#N/A,TRUE,"BHPL";"PRINT",#N/A,TRUE,"BHPL2";"PRINT",#N/A,TRUE,"CDWR";"PRINT",#N/A,TRUE,"EWEB";"PRINT",#N/A,TRUE,"LADWP";"PRINT",#N/A,TRUE,"NEVBASE"}</definedName>
    <definedName name="_j2" localSheetId="20" hidden="1">{"PRINT",#N/A,TRUE,"APPA";"PRINT",#N/A,TRUE,"APS";"PRINT",#N/A,TRUE,"BHPL";"PRINT",#N/A,TRUE,"BHPL2";"PRINT",#N/A,TRUE,"CDWR";"PRINT",#N/A,TRUE,"EWEB";"PRINT",#N/A,TRUE,"LADWP";"PRINT",#N/A,TRUE,"NEVBASE"}</definedName>
    <definedName name="_j2" localSheetId="21" hidden="1">{"PRINT",#N/A,TRUE,"APPA";"PRINT",#N/A,TRUE,"APS";"PRINT",#N/A,TRUE,"BHPL";"PRINT",#N/A,TRUE,"BHPL2";"PRINT",#N/A,TRUE,"CDWR";"PRINT",#N/A,TRUE,"EWEB";"PRINT",#N/A,TRUE,"LADWP";"PRINT",#N/A,TRUE,"NEVBASE"}</definedName>
    <definedName name="_j2" localSheetId="22" hidden="1">{"PRINT",#N/A,TRUE,"APPA";"PRINT",#N/A,TRUE,"APS";"PRINT",#N/A,TRUE,"BHPL";"PRINT",#N/A,TRUE,"BHPL2";"PRINT",#N/A,TRUE,"CDWR";"PRINT",#N/A,TRUE,"EWEB";"PRINT",#N/A,TRUE,"LADWP";"PRINT",#N/A,TRUE,"NEVBASE"}</definedName>
    <definedName name="_j2" localSheetId="11" hidden="1">{"PRINT",#N/A,TRUE,"APPA";"PRINT",#N/A,TRUE,"APS";"PRINT",#N/A,TRUE,"BHPL";"PRINT",#N/A,TRUE,"BHPL2";"PRINT",#N/A,TRUE,"CDWR";"PRINT",#N/A,TRUE,"EWEB";"PRINT",#N/A,TRUE,"LADWP";"PRINT",#N/A,TRUE,"NEVBASE"}</definedName>
    <definedName name="_j2" localSheetId="4" hidden="1">{"PRINT",#N/A,TRUE,"APPA";"PRINT",#N/A,TRUE,"APS";"PRINT",#N/A,TRUE,"BHPL";"PRINT",#N/A,TRUE,"BHPL2";"PRINT",#N/A,TRUE,"CDWR";"PRINT",#N/A,TRUE,"EWEB";"PRINT",#N/A,TRUE,"LADWP";"PRINT",#N/A,TRUE,"NEVBASE"}</definedName>
    <definedName name="_j2" localSheetId="16" hidden="1">{"PRINT",#N/A,TRUE,"APPA";"PRINT",#N/A,TRUE,"APS";"PRINT",#N/A,TRUE,"BHPL";"PRINT",#N/A,TRUE,"BHPL2";"PRINT",#N/A,TRUE,"CDWR";"PRINT",#N/A,TRUE,"EWEB";"PRINT",#N/A,TRUE,"LADWP";"PRINT",#N/A,TRUE,"NEVBASE"}</definedName>
    <definedName name="_j2" localSheetId="18" hidden="1">{"PRINT",#N/A,TRUE,"APPA";"PRINT",#N/A,TRUE,"APS";"PRINT",#N/A,TRUE,"BHPL";"PRINT",#N/A,TRUE,"BHPL2";"PRINT",#N/A,TRUE,"CDWR";"PRINT",#N/A,TRUE,"EWEB";"PRINT",#N/A,TRUE,"LADWP";"PRINT",#N/A,TRUE,"NEVBASE"}</definedName>
    <definedName name="_j2" localSheetId="17" hidden="1">{"PRINT",#N/A,TRUE,"APPA";"PRINT",#N/A,TRUE,"APS";"PRINT",#N/A,TRUE,"BHPL";"PRINT",#N/A,TRUE,"BHPL2";"PRINT",#N/A,TRUE,"CDWR";"PRINT",#N/A,TRUE,"EWEB";"PRINT",#N/A,TRUE,"LADWP";"PRINT",#N/A,TRUE,"NEVBASE"}</definedName>
    <definedName name="_j2" localSheetId="12" hidden="1">{"PRINT",#N/A,TRUE,"APPA";"PRINT",#N/A,TRUE,"APS";"PRINT",#N/A,TRUE,"BHPL";"PRINT",#N/A,TRUE,"BHPL2";"PRINT",#N/A,TRUE,"CDWR";"PRINT",#N/A,TRUE,"EWEB";"PRINT",#N/A,TRUE,"LADWP";"PRINT",#N/A,TRUE,"NEVBASE"}</definedName>
    <definedName name="_j2" localSheetId="9" hidden="1">{"PRINT",#N/A,TRUE,"APPA";"PRINT",#N/A,TRUE,"APS";"PRINT",#N/A,TRUE,"BHPL";"PRINT",#N/A,TRUE,"BHPL2";"PRINT",#N/A,TRUE,"CDWR";"PRINT",#N/A,TRUE,"EWEB";"PRINT",#N/A,TRUE,"LADWP";"PRINT",#N/A,TRUE,"NEVBASE"}</definedName>
    <definedName name="_j2" localSheetId="13" hidden="1">{"PRINT",#N/A,TRUE,"APPA";"PRINT",#N/A,TRUE,"APS";"PRINT",#N/A,TRUE,"BHPL";"PRINT",#N/A,TRUE,"BHPL2";"PRINT",#N/A,TRUE,"CDWR";"PRINT",#N/A,TRUE,"EWEB";"PRINT",#N/A,TRUE,"LADWP";"PRINT",#N/A,TRUE,"NEVBASE"}</definedName>
    <definedName name="_j2" localSheetId="14" hidden="1">{"PRINT",#N/A,TRUE,"APPA";"PRINT",#N/A,TRUE,"APS";"PRINT",#N/A,TRUE,"BHPL";"PRINT",#N/A,TRUE,"BHPL2";"PRINT",#N/A,TRUE,"CDWR";"PRINT",#N/A,TRUE,"EWEB";"PRINT",#N/A,TRUE,"LADWP";"PRINT",#N/A,TRUE,"NEVBASE"}</definedName>
    <definedName name="_j2" localSheetId="15" hidden="1">{"PRINT",#N/A,TRUE,"APPA";"PRINT",#N/A,TRUE,"APS";"PRINT",#N/A,TRUE,"BHPL";"PRINT",#N/A,TRUE,"BHPL2";"PRINT",#N/A,TRUE,"CDWR";"PRINT",#N/A,TRUE,"EWEB";"PRINT",#N/A,TRUE,"LADWP";"PRINT",#N/A,TRUE,"NEVBASE"}</definedName>
    <definedName name="_j2" localSheetId="10" hidden="1">{"PRINT",#N/A,TRUE,"APPA";"PRINT",#N/A,TRUE,"APS";"PRINT",#N/A,TRUE,"BHPL";"PRINT",#N/A,TRUE,"BHPL2";"PRINT",#N/A,TRUE,"CDWR";"PRINT",#N/A,TRUE,"EWEB";"PRINT",#N/A,TRUE,"LADWP";"PRINT",#N/A,TRUE,"NEVBASE"}</definedName>
    <definedName name="_j2" hidden="1">{"PRINT",#N/A,TRUE,"APPA";"PRINT",#N/A,TRUE,"APS";"PRINT",#N/A,TRUE,"BHPL";"PRINT",#N/A,TRUE,"BHPL2";"PRINT",#N/A,TRUE,"CDWR";"PRINT",#N/A,TRUE,"EWEB";"PRINT",#N/A,TRUE,"LADWP";"PRINT",#N/A,TRUE,"NEVBASE"}</definedName>
    <definedName name="_j3" localSheetId="1" hidden="1">{"PRINT",#N/A,TRUE,"APPA";"PRINT",#N/A,TRUE,"APS";"PRINT",#N/A,TRUE,"BHPL";"PRINT",#N/A,TRUE,"BHPL2";"PRINT",#N/A,TRUE,"CDWR";"PRINT",#N/A,TRUE,"EWEB";"PRINT",#N/A,TRUE,"LADWP";"PRINT",#N/A,TRUE,"NEVBASE"}</definedName>
    <definedName name="_j3" localSheetId="7" hidden="1">{"PRINT",#N/A,TRUE,"APPA";"PRINT",#N/A,TRUE,"APS";"PRINT",#N/A,TRUE,"BHPL";"PRINT",#N/A,TRUE,"BHPL2";"PRINT",#N/A,TRUE,"CDWR";"PRINT",#N/A,TRUE,"EWEB";"PRINT",#N/A,TRUE,"LADWP";"PRINT",#N/A,TRUE,"NEVBASE"}</definedName>
    <definedName name="_j3" localSheetId="5" hidden="1">{"PRINT",#N/A,TRUE,"APPA";"PRINT",#N/A,TRUE,"APS";"PRINT",#N/A,TRUE,"BHPL";"PRINT",#N/A,TRUE,"BHPL2";"PRINT",#N/A,TRUE,"CDWR";"PRINT",#N/A,TRUE,"EWEB";"PRINT",#N/A,TRUE,"LADWP";"PRINT",#N/A,TRUE,"NEVBASE"}</definedName>
    <definedName name="_j3" localSheetId="6" hidden="1">{"PRINT",#N/A,TRUE,"APPA";"PRINT",#N/A,TRUE,"APS";"PRINT",#N/A,TRUE,"BHPL";"PRINT",#N/A,TRUE,"BHPL2";"PRINT",#N/A,TRUE,"CDWR";"PRINT",#N/A,TRUE,"EWEB";"PRINT",#N/A,TRUE,"LADWP";"PRINT",#N/A,TRUE,"NEVBASE"}</definedName>
    <definedName name="_j3" localSheetId="8" hidden="1">{"PRINT",#N/A,TRUE,"APPA";"PRINT",#N/A,TRUE,"APS";"PRINT",#N/A,TRUE,"BHPL";"PRINT",#N/A,TRUE,"BHPL2";"PRINT",#N/A,TRUE,"CDWR";"PRINT",#N/A,TRUE,"EWEB";"PRINT",#N/A,TRUE,"LADWP";"PRINT",#N/A,TRUE,"NEVBASE"}</definedName>
    <definedName name="_j3" localSheetId="19" hidden="1">{"PRINT",#N/A,TRUE,"APPA";"PRINT",#N/A,TRUE,"APS";"PRINT",#N/A,TRUE,"BHPL";"PRINT",#N/A,TRUE,"BHPL2";"PRINT",#N/A,TRUE,"CDWR";"PRINT",#N/A,TRUE,"EWEB";"PRINT",#N/A,TRUE,"LADWP";"PRINT",#N/A,TRUE,"NEVBASE"}</definedName>
    <definedName name="_j3" localSheetId="20" hidden="1">{"PRINT",#N/A,TRUE,"APPA";"PRINT",#N/A,TRUE,"APS";"PRINT",#N/A,TRUE,"BHPL";"PRINT",#N/A,TRUE,"BHPL2";"PRINT",#N/A,TRUE,"CDWR";"PRINT",#N/A,TRUE,"EWEB";"PRINT",#N/A,TRUE,"LADWP";"PRINT",#N/A,TRUE,"NEVBASE"}</definedName>
    <definedName name="_j3" localSheetId="21" hidden="1">{"PRINT",#N/A,TRUE,"APPA";"PRINT",#N/A,TRUE,"APS";"PRINT",#N/A,TRUE,"BHPL";"PRINT",#N/A,TRUE,"BHPL2";"PRINT",#N/A,TRUE,"CDWR";"PRINT",#N/A,TRUE,"EWEB";"PRINT",#N/A,TRUE,"LADWP";"PRINT",#N/A,TRUE,"NEVBASE"}</definedName>
    <definedName name="_j3" localSheetId="22" hidden="1">{"PRINT",#N/A,TRUE,"APPA";"PRINT",#N/A,TRUE,"APS";"PRINT",#N/A,TRUE,"BHPL";"PRINT",#N/A,TRUE,"BHPL2";"PRINT",#N/A,TRUE,"CDWR";"PRINT",#N/A,TRUE,"EWEB";"PRINT",#N/A,TRUE,"LADWP";"PRINT",#N/A,TRUE,"NEVBASE"}</definedName>
    <definedName name="_j3" localSheetId="11" hidden="1">{"PRINT",#N/A,TRUE,"APPA";"PRINT",#N/A,TRUE,"APS";"PRINT",#N/A,TRUE,"BHPL";"PRINT",#N/A,TRUE,"BHPL2";"PRINT",#N/A,TRUE,"CDWR";"PRINT",#N/A,TRUE,"EWEB";"PRINT",#N/A,TRUE,"LADWP";"PRINT",#N/A,TRUE,"NEVBASE"}</definedName>
    <definedName name="_j3" localSheetId="4" hidden="1">{"PRINT",#N/A,TRUE,"APPA";"PRINT",#N/A,TRUE,"APS";"PRINT",#N/A,TRUE,"BHPL";"PRINT",#N/A,TRUE,"BHPL2";"PRINT",#N/A,TRUE,"CDWR";"PRINT",#N/A,TRUE,"EWEB";"PRINT",#N/A,TRUE,"LADWP";"PRINT",#N/A,TRUE,"NEVBASE"}</definedName>
    <definedName name="_j3" localSheetId="16" hidden="1">{"PRINT",#N/A,TRUE,"APPA";"PRINT",#N/A,TRUE,"APS";"PRINT",#N/A,TRUE,"BHPL";"PRINT",#N/A,TRUE,"BHPL2";"PRINT",#N/A,TRUE,"CDWR";"PRINT",#N/A,TRUE,"EWEB";"PRINT",#N/A,TRUE,"LADWP";"PRINT",#N/A,TRUE,"NEVBASE"}</definedName>
    <definedName name="_j3" localSheetId="18" hidden="1">{"PRINT",#N/A,TRUE,"APPA";"PRINT",#N/A,TRUE,"APS";"PRINT",#N/A,TRUE,"BHPL";"PRINT",#N/A,TRUE,"BHPL2";"PRINT",#N/A,TRUE,"CDWR";"PRINT",#N/A,TRUE,"EWEB";"PRINT",#N/A,TRUE,"LADWP";"PRINT",#N/A,TRUE,"NEVBASE"}</definedName>
    <definedName name="_j3" localSheetId="17" hidden="1">{"PRINT",#N/A,TRUE,"APPA";"PRINT",#N/A,TRUE,"APS";"PRINT",#N/A,TRUE,"BHPL";"PRINT",#N/A,TRUE,"BHPL2";"PRINT",#N/A,TRUE,"CDWR";"PRINT",#N/A,TRUE,"EWEB";"PRINT",#N/A,TRUE,"LADWP";"PRINT",#N/A,TRUE,"NEVBASE"}</definedName>
    <definedName name="_j3" localSheetId="12" hidden="1">{"PRINT",#N/A,TRUE,"APPA";"PRINT",#N/A,TRUE,"APS";"PRINT",#N/A,TRUE,"BHPL";"PRINT",#N/A,TRUE,"BHPL2";"PRINT",#N/A,TRUE,"CDWR";"PRINT",#N/A,TRUE,"EWEB";"PRINT",#N/A,TRUE,"LADWP";"PRINT",#N/A,TRUE,"NEVBASE"}</definedName>
    <definedName name="_j3" localSheetId="9" hidden="1">{"PRINT",#N/A,TRUE,"APPA";"PRINT",#N/A,TRUE,"APS";"PRINT",#N/A,TRUE,"BHPL";"PRINT",#N/A,TRUE,"BHPL2";"PRINT",#N/A,TRUE,"CDWR";"PRINT",#N/A,TRUE,"EWEB";"PRINT",#N/A,TRUE,"LADWP";"PRINT",#N/A,TRUE,"NEVBASE"}</definedName>
    <definedName name="_j3" localSheetId="13" hidden="1">{"PRINT",#N/A,TRUE,"APPA";"PRINT",#N/A,TRUE,"APS";"PRINT",#N/A,TRUE,"BHPL";"PRINT",#N/A,TRUE,"BHPL2";"PRINT",#N/A,TRUE,"CDWR";"PRINT",#N/A,TRUE,"EWEB";"PRINT",#N/A,TRUE,"LADWP";"PRINT",#N/A,TRUE,"NEVBASE"}</definedName>
    <definedName name="_j3" localSheetId="14" hidden="1">{"PRINT",#N/A,TRUE,"APPA";"PRINT",#N/A,TRUE,"APS";"PRINT",#N/A,TRUE,"BHPL";"PRINT",#N/A,TRUE,"BHPL2";"PRINT",#N/A,TRUE,"CDWR";"PRINT",#N/A,TRUE,"EWEB";"PRINT",#N/A,TRUE,"LADWP";"PRINT",#N/A,TRUE,"NEVBASE"}</definedName>
    <definedName name="_j3" localSheetId="15" hidden="1">{"PRINT",#N/A,TRUE,"APPA";"PRINT",#N/A,TRUE,"APS";"PRINT",#N/A,TRUE,"BHPL";"PRINT",#N/A,TRUE,"BHPL2";"PRINT",#N/A,TRUE,"CDWR";"PRINT",#N/A,TRUE,"EWEB";"PRINT",#N/A,TRUE,"LADWP";"PRINT",#N/A,TRUE,"NEVBASE"}</definedName>
    <definedName name="_j3" localSheetId="10" hidden="1">{"PRINT",#N/A,TRUE,"APPA";"PRINT",#N/A,TRUE,"APS";"PRINT",#N/A,TRUE,"BHPL";"PRINT",#N/A,TRUE,"BHPL2";"PRINT",#N/A,TRUE,"CDWR";"PRINT",#N/A,TRUE,"EWEB";"PRINT",#N/A,TRUE,"LADWP";"PRINT",#N/A,TRUE,"NEVBASE"}</definedName>
    <definedName name="_j3" hidden="1">{"PRINT",#N/A,TRUE,"APPA";"PRINT",#N/A,TRUE,"APS";"PRINT",#N/A,TRUE,"BHPL";"PRINT",#N/A,TRUE,"BHPL2";"PRINT",#N/A,TRUE,"CDWR";"PRINT",#N/A,TRUE,"EWEB";"PRINT",#N/A,TRUE,"LADWP";"PRINT",#N/A,TRUE,"NEVBASE"}</definedName>
    <definedName name="_j4" localSheetId="1" hidden="1">{"PRINT",#N/A,TRUE,"APPA";"PRINT",#N/A,TRUE,"APS";"PRINT",#N/A,TRUE,"BHPL";"PRINT",#N/A,TRUE,"BHPL2";"PRINT",#N/A,TRUE,"CDWR";"PRINT",#N/A,TRUE,"EWEB";"PRINT",#N/A,TRUE,"LADWP";"PRINT",#N/A,TRUE,"NEVBASE"}</definedName>
    <definedName name="_j4" localSheetId="7" hidden="1">{"PRINT",#N/A,TRUE,"APPA";"PRINT",#N/A,TRUE,"APS";"PRINT",#N/A,TRUE,"BHPL";"PRINT",#N/A,TRUE,"BHPL2";"PRINT",#N/A,TRUE,"CDWR";"PRINT",#N/A,TRUE,"EWEB";"PRINT",#N/A,TRUE,"LADWP";"PRINT",#N/A,TRUE,"NEVBASE"}</definedName>
    <definedName name="_j4" localSheetId="5" hidden="1">{"PRINT",#N/A,TRUE,"APPA";"PRINT",#N/A,TRUE,"APS";"PRINT",#N/A,TRUE,"BHPL";"PRINT",#N/A,TRUE,"BHPL2";"PRINT",#N/A,TRUE,"CDWR";"PRINT",#N/A,TRUE,"EWEB";"PRINT",#N/A,TRUE,"LADWP";"PRINT",#N/A,TRUE,"NEVBASE"}</definedName>
    <definedName name="_j4" localSheetId="6" hidden="1">{"PRINT",#N/A,TRUE,"APPA";"PRINT",#N/A,TRUE,"APS";"PRINT",#N/A,TRUE,"BHPL";"PRINT",#N/A,TRUE,"BHPL2";"PRINT",#N/A,TRUE,"CDWR";"PRINT",#N/A,TRUE,"EWEB";"PRINT",#N/A,TRUE,"LADWP";"PRINT",#N/A,TRUE,"NEVBASE"}</definedName>
    <definedName name="_j4" localSheetId="8" hidden="1">{"PRINT",#N/A,TRUE,"APPA";"PRINT",#N/A,TRUE,"APS";"PRINT",#N/A,TRUE,"BHPL";"PRINT",#N/A,TRUE,"BHPL2";"PRINT",#N/A,TRUE,"CDWR";"PRINT",#N/A,TRUE,"EWEB";"PRINT",#N/A,TRUE,"LADWP";"PRINT",#N/A,TRUE,"NEVBASE"}</definedName>
    <definedName name="_j4" localSheetId="19" hidden="1">{"PRINT",#N/A,TRUE,"APPA";"PRINT",#N/A,TRUE,"APS";"PRINT",#N/A,TRUE,"BHPL";"PRINT",#N/A,TRUE,"BHPL2";"PRINT",#N/A,TRUE,"CDWR";"PRINT",#N/A,TRUE,"EWEB";"PRINT",#N/A,TRUE,"LADWP";"PRINT",#N/A,TRUE,"NEVBASE"}</definedName>
    <definedName name="_j4" localSheetId="20" hidden="1">{"PRINT",#N/A,TRUE,"APPA";"PRINT",#N/A,TRUE,"APS";"PRINT",#N/A,TRUE,"BHPL";"PRINT",#N/A,TRUE,"BHPL2";"PRINT",#N/A,TRUE,"CDWR";"PRINT",#N/A,TRUE,"EWEB";"PRINT",#N/A,TRUE,"LADWP";"PRINT",#N/A,TRUE,"NEVBASE"}</definedName>
    <definedName name="_j4" localSheetId="21" hidden="1">{"PRINT",#N/A,TRUE,"APPA";"PRINT",#N/A,TRUE,"APS";"PRINT",#N/A,TRUE,"BHPL";"PRINT",#N/A,TRUE,"BHPL2";"PRINT",#N/A,TRUE,"CDWR";"PRINT",#N/A,TRUE,"EWEB";"PRINT",#N/A,TRUE,"LADWP";"PRINT",#N/A,TRUE,"NEVBASE"}</definedName>
    <definedName name="_j4" localSheetId="22" hidden="1">{"PRINT",#N/A,TRUE,"APPA";"PRINT",#N/A,TRUE,"APS";"PRINT",#N/A,TRUE,"BHPL";"PRINT",#N/A,TRUE,"BHPL2";"PRINT",#N/A,TRUE,"CDWR";"PRINT",#N/A,TRUE,"EWEB";"PRINT",#N/A,TRUE,"LADWP";"PRINT",#N/A,TRUE,"NEVBASE"}</definedName>
    <definedName name="_j4" localSheetId="11" hidden="1">{"PRINT",#N/A,TRUE,"APPA";"PRINT",#N/A,TRUE,"APS";"PRINT",#N/A,TRUE,"BHPL";"PRINT",#N/A,TRUE,"BHPL2";"PRINT",#N/A,TRUE,"CDWR";"PRINT",#N/A,TRUE,"EWEB";"PRINT",#N/A,TRUE,"LADWP";"PRINT",#N/A,TRUE,"NEVBASE"}</definedName>
    <definedName name="_j4" localSheetId="4" hidden="1">{"PRINT",#N/A,TRUE,"APPA";"PRINT",#N/A,TRUE,"APS";"PRINT",#N/A,TRUE,"BHPL";"PRINT",#N/A,TRUE,"BHPL2";"PRINT",#N/A,TRUE,"CDWR";"PRINT",#N/A,TRUE,"EWEB";"PRINT",#N/A,TRUE,"LADWP";"PRINT",#N/A,TRUE,"NEVBASE"}</definedName>
    <definedName name="_j4" localSheetId="16" hidden="1">{"PRINT",#N/A,TRUE,"APPA";"PRINT",#N/A,TRUE,"APS";"PRINT",#N/A,TRUE,"BHPL";"PRINT",#N/A,TRUE,"BHPL2";"PRINT",#N/A,TRUE,"CDWR";"PRINT",#N/A,TRUE,"EWEB";"PRINT",#N/A,TRUE,"LADWP";"PRINT",#N/A,TRUE,"NEVBASE"}</definedName>
    <definedName name="_j4" localSheetId="18" hidden="1">{"PRINT",#N/A,TRUE,"APPA";"PRINT",#N/A,TRUE,"APS";"PRINT",#N/A,TRUE,"BHPL";"PRINT",#N/A,TRUE,"BHPL2";"PRINT",#N/A,TRUE,"CDWR";"PRINT",#N/A,TRUE,"EWEB";"PRINT",#N/A,TRUE,"LADWP";"PRINT",#N/A,TRUE,"NEVBASE"}</definedName>
    <definedName name="_j4" localSheetId="17" hidden="1">{"PRINT",#N/A,TRUE,"APPA";"PRINT",#N/A,TRUE,"APS";"PRINT",#N/A,TRUE,"BHPL";"PRINT",#N/A,TRUE,"BHPL2";"PRINT",#N/A,TRUE,"CDWR";"PRINT",#N/A,TRUE,"EWEB";"PRINT",#N/A,TRUE,"LADWP";"PRINT",#N/A,TRUE,"NEVBASE"}</definedName>
    <definedName name="_j4" localSheetId="12" hidden="1">{"PRINT",#N/A,TRUE,"APPA";"PRINT",#N/A,TRUE,"APS";"PRINT",#N/A,TRUE,"BHPL";"PRINT",#N/A,TRUE,"BHPL2";"PRINT",#N/A,TRUE,"CDWR";"PRINT",#N/A,TRUE,"EWEB";"PRINT",#N/A,TRUE,"LADWP";"PRINT",#N/A,TRUE,"NEVBASE"}</definedName>
    <definedName name="_j4" localSheetId="9" hidden="1">{"PRINT",#N/A,TRUE,"APPA";"PRINT",#N/A,TRUE,"APS";"PRINT",#N/A,TRUE,"BHPL";"PRINT",#N/A,TRUE,"BHPL2";"PRINT",#N/A,TRUE,"CDWR";"PRINT",#N/A,TRUE,"EWEB";"PRINT",#N/A,TRUE,"LADWP";"PRINT",#N/A,TRUE,"NEVBASE"}</definedName>
    <definedName name="_j4" localSheetId="13" hidden="1">{"PRINT",#N/A,TRUE,"APPA";"PRINT",#N/A,TRUE,"APS";"PRINT",#N/A,TRUE,"BHPL";"PRINT",#N/A,TRUE,"BHPL2";"PRINT",#N/A,TRUE,"CDWR";"PRINT",#N/A,TRUE,"EWEB";"PRINT",#N/A,TRUE,"LADWP";"PRINT",#N/A,TRUE,"NEVBASE"}</definedName>
    <definedName name="_j4" localSheetId="14" hidden="1">{"PRINT",#N/A,TRUE,"APPA";"PRINT",#N/A,TRUE,"APS";"PRINT",#N/A,TRUE,"BHPL";"PRINT",#N/A,TRUE,"BHPL2";"PRINT",#N/A,TRUE,"CDWR";"PRINT",#N/A,TRUE,"EWEB";"PRINT",#N/A,TRUE,"LADWP";"PRINT",#N/A,TRUE,"NEVBASE"}</definedName>
    <definedName name="_j4" localSheetId="15" hidden="1">{"PRINT",#N/A,TRUE,"APPA";"PRINT",#N/A,TRUE,"APS";"PRINT",#N/A,TRUE,"BHPL";"PRINT",#N/A,TRUE,"BHPL2";"PRINT",#N/A,TRUE,"CDWR";"PRINT",#N/A,TRUE,"EWEB";"PRINT",#N/A,TRUE,"LADWP";"PRINT",#N/A,TRUE,"NEVBASE"}</definedName>
    <definedName name="_j4" localSheetId="10" hidden="1">{"PRINT",#N/A,TRUE,"APPA";"PRINT",#N/A,TRUE,"APS";"PRINT",#N/A,TRUE,"BHPL";"PRINT",#N/A,TRUE,"BHPL2";"PRINT",#N/A,TRUE,"CDWR";"PRINT",#N/A,TRUE,"EWEB";"PRINT",#N/A,TRUE,"LADWP";"PRINT",#N/A,TRUE,"NEVBASE"}</definedName>
    <definedName name="_j4" hidden="1">{"PRINT",#N/A,TRUE,"APPA";"PRINT",#N/A,TRUE,"APS";"PRINT",#N/A,TRUE,"BHPL";"PRINT",#N/A,TRUE,"BHPL2";"PRINT",#N/A,TRUE,"CDWR";"PRINT",#N/A,TRUE,"EWEB";"PRINT",#N/A,TRUE,"LADWP";"PRINT",#N/A,TRUE,"NEVBASE"}</definedName>
    <definedName name="_j5" localSheetId="1" hidden="1">{"PRINT",#N/A,TRUE,"APPA";"PRINT",#N/A,TRUE,"APS";"PRINT",#N/A,TRUE,"BHPL";"PRINT",#N/A,TRUE,"BHPL2";"PRINT",#N/A,TRUE,"CDWR";"PRINT",#N/A,TRUE,"EWEB";"PRINT",#N/A,TRUE,"LADWP";"PRINT",#N/A,TRUE,"NEVBASE"}</definedName>
    <definedName name="_j5" localSheetId="7" hidden="1">{"PRINT",#N/A,TRUE,"APPA";"PRINT",#N/A,TRUE,"APS";"PRINT",#N/A,TRUE,"BHPL";"PRINT",#N/A,TRUE,"BHPL2";"PRINT",#N/A,TRUE,"CDWR";"PRINT",#N/A,TRUE,"EWEB";"PRINT",#N/A,TRUE,"LADWP";"PRINT",#N/A,TRUE,"NEVBASE"}</definedName>
    <definedName name="_j5" localSheetId="5" hidden="1">{"PRINT",#N/A,TRUE,"APPA";"PRINT",#N/A,TRUE,"APS";"PRINT",#N/A,TRUE,"BHPL";"PRINT",#N/A,TRUE,"BHPL2";"PRINT",#N/A,TRUE,"CDWR";"PRINT",#N/A,TRUE,"EWEB";"PRINT",#N/A,TRUE,"LADWP";"PRINT",#N/A,TRUE,"NEVBASE"}</definedName>
    <definedName name="_j5" localSheetId="6" hidden="1">{"PRINT",#N/A,TRUE,"APPA";"PRINT",#N/A,TRUE,"APS";"PRINT",#N/A,TRUE,"BHPL";"PRINT",#N/A,TRUE,"BHPL2";"PRINT",#N/A,TRUE,"CDWR";"PRINT",#N/A,TRUE,"EWEB";"PRINT",#N/A,TRUE,"LADWP";"PRINT",#N/A,TRUE,"NEVBASE"}</definedName>
    <definedName name="_j5" localSheetId="8" hidden="1">{"PRINT",#N/A,TRUE,"APPA";"PRINT",#N/A,TRUE,"APS";"PRINT",#N/A,TRUE,"BHPL";"PRINT",#N/A,TRUE,"BHPL2";"PRINT",#N/A,TRUE,"CDWR";"PRINT",#N/A,TRUE,"EWEB";"PRINT",#N/A,TRUE,"LADWP";"PRINT",#N/A,TRUE,"NEVBASE"}</definedName>
    <definedName name="_j5" localSheetId="19" hidden="1">{"PRINT",#N/A,TRUE,"APPA";"PRINT",#N/A,TRUE,"APS";"PRINT",#N/A,TRUE,"BHPL";"PRINT",#N/A,TRUE,"BHPL2";"PRINT",#N/A,TRUE,"CDWR";"PRINT",#N/A,TRUE,"EWEB";"PRINT",#N/A,TRUE,"LADWP";"PRINT",#N/A,TRUE,"NEVBASE"}</definedName>
    <definedName name="_j5" localSheetId="20" hidden="1">{"PRINT",#N/A,TRUE,"APPA";"PRINT",#N/A,TRUE,"APS";"PRINT",#N/A,TRUE,"BHPL";"PRINT",#N/A,TRUE,"BHPL2";"PRINT",#N/A,TRUE,"CDWR";"PRINT",#N/A,TRUE,"EWEB";"PRINT",#N/A,TRUE,"LADWP";"PRINT",#N/A,TRUE,"NEVBASE"}</definedName>
    <definedName name="_j5" localSheetId="21" hidden="1">{"PRINT",#N/A,TRUE,"APPA";"PRINT",#N/A,TRUE,"APS";"PRINT",#N/A,TRUE,"BHPL";"PRINT",#N/A,TRUE,"BHPL2";"PRINT",#N/A,TRUE,"CDWR";"PRINT",#N/A,TRUE,"EWEB";"PRINT",#N/A,TRUE,"LADWP";"PRINT",#N/A,TRUE,"NEVBASE"}</definedName>
    <definedName name="_j5" localSheetId="22" hidden="1">{"PRINT",#N/A,TRUE,"APPA";"PRINT",#N/A,TRUE,"APS";"PRINT",#N/A,TRUE,"BHPL";"PRINT",#N/A,TRUE,"BHPL2";"PRINT",#N/A,TRUE,"CDWR";"PRINT",#N/A,TRUE,"EWEB";"PRINT",#N/A,TRUE,"LADWP";"PRINT",#N/A,TRUE,"NEVBASE"}</definedName>
    <definedName name="_j5" localSheetId="11" hidden="1">{"PRINT",#N/A,TRUE,"APPA";"PRINT",#N/A,TRUE,"APS";"PRINT",#N/A,TRUE,"BHPL";"PRINT",#N/A,TRUE,"BHPL2";"PRINT",#N/A,TRUE,"CDWR";"PRINT",#N/A,TRUE,"EWEB";"PRINT",#N/A,TRUE,"LADWP";"PRINT",#N/A,TRUE,"NEVBASE"}</definedName>
    <definedName name="_j5" localSheetId="4" hidden="1">{"PRINT",#N/A,TRUE,"APPA";"PRINT",#N/A,TRUE,"APS";"PRINT",#N/A,TRUE,"BHPL";"PRINT",#N/A,TRUE,"BHPL2";"PRINT",#N/A,TRUE,"CDWR";"PRINT",#N/A,TRUE,"EWEB";"PRINT",#N/A,TRUE,"LADWP";"PRINT",#N/A,TRUE,"NEVBASE"}</definedName>
    <definedName name="_j5" localSheetId="16" hidden="1">{"PRINT",#N/A,TRUE,"APPA";"PRINT",#N/A,TRUE,"APS";"PRINT",#N/A,TRUE,"BHPL";"PRINT",#N/A,TRUE,"BHPL2";"PRINT",#N/A,TRUE,"CDWR";"PRINT",#N/A,TRUE,"EWEB";"PRINT",#N/A,TRUE,"LADWP";"PRINT",#N/A,TRUE,"NEVBASE"}</definedName>
    <definedName name="_j5" localSheetId="18" hidden="1">{"PRINT",#N/A,TRUE,"APPA";"PRINT",#N/A,TRUE,"APS";"PRINT",#N/A,TRUE,"BHPL";"PRINT",#N/A,TRUE,"BHPL2";"PRINT",#N/A,TRUE,"CDWR";"PRINT",#N/A,TRUE,"EWEB";"PRINT",#N/A,TRUE,"LADWP";"PRINT",#N/A,TRUE,"NEVBASE"}</definedName>
    <definedName name="_j5" localSheetId="17" hidden="1">{"PRINT",#N/A,TRUE,"APPA";"PRINT",#N/A,TRUE,"APS";"PRINT",#N/A,TRUE,"BHPL";"PRINT",#N/A,TRUE,"BHPL2";"PRINT",#N/A,TRUE,"CDWR";"PRINT",#N/A,TRUE,"EWEB";"PRINT",#N/A,TRUE,"LADWP";"PRINT",#N/A,TRUE,"NEVBASE"}</definedName>
    <definedName name="_j5" localSheetId="12" hidden="1">{"PRINT",#N/A,TRUE,"APPA";"PRINT",#N/A,TRUE,"APS";"PRINT",#N/A,TRUE,"BHPL";"PRINT",#N/A,TRUE,"BHPL2";"PRINT",#N/A,TRUE,"CDWR";"PRINT",#N/A,TRUE,"EWEB";"PRINT",#N/A,TRUE,"LADWP";"PRINT",#N/A,TRUE,"NEVBASE"}</definedName>
    <definedName name="_j5" localSheetId="9" hidden="1">{"PRINT",#N/A,TRUE,"APPA";"PRINT",#N/A,TRUE,"APS";"PRINT",#N/A,TRUE,"BHPL";"PRINT",#N/A,TRUE,"BHPL2";"PRINT",#N/A,TRUE,"CDWR";"PRINT",#N/A,TRUE,"EWEB";"PRINT",#N/A,TRUE,"LADWP";"PRINT",#N/A,TRUE,"NEVBASE"}</definedName>
    <definedName name="_j5" localSheetId="13" hidden="1">{"PRINT",#N/A,TRUE,"APPA";"PRINT",#N/A,TRUE,"APS";"PRINT",#N/A,TRUE,"BHPL";"PRINT",#N/A,TRUE,"BHPL2";"PRINT",#N/A,TRUE,"CDWR";"PRINT",#N/A,TRUE,"EWEB";"PRINT",#N/A,TRUE,"LADWP";"PRINT",#N/A,TRUE,"NEVBASE"}</definedName>
    <definedName name="_j5" localSheetId="14" hidden="1">{"PRINT",#N/A,TRUE,"APPA";"PRINT",#N/A,TRUE,"APS";"PRINT",#N/A,TRUE,"BHPL";"PRINT",#N/A,TRUE,"BHPL2";"PRINT",#N/A,TRUE,"CDWR";"PRINT",#N/A,TRUE,"EWEB";"PRINT",#N/A,TRUE,"LADWP";"PRINT",#N/A,TRUE,"NEVBASE"}</definedName>
    <definedName name="_j5" localSheetId="15" hidden="1">{"PRINT",#N/A,TRUE,"APPA";"PRINT",#N/A,TRUE,"APS";"PRINT",#N/A,TRUE,"BHPL";"PRINT",#N/A,TRUE,"BHPL2";"PRINT",#N/A,TRUE,"CDWR";"PRINT",#N/A,TRUE,"EWEB";"PRINT",#N/A,TRUE,"LADWP";"PRINT",#N/A,TRUE,"NEVBASE"}</definedName>
    <definedName name="_j5" localSheetId="10" hidden="1">{"PRINT",#N/A,TRUE,"APPA";"PRINT",#N/A,TRUE,"APS";"PRINT",#N/A,TRUE,"BHPL";"PRINT",#N/A,TRUE,"BHPL2";"PRINT",#N/A,TRUE,"CDWR";"PRINT",#N/A,TRUE,"EWEB";"PRINT",#N/A,TRUE,"LADWP";"PRINT",#N/A,TRUE,"NEVBASE"}</definedName>
    <definedName name="_j5" hidden="1">{"PRINT",#N/A,TRUE,"APPA";"PRINT",#N/A,TRUE,"APS";"PRINT",#N/A,TRUE,"BHPL";"PRINT",#N/A,TRUE,"BHPL2";"PRINT",#N/A,TRUE,"CDWR";"PRINT",#N/A,TRUE,"EWEB";"PRINT",#N/A,TRUE,"LADWP";"PRINT",#N/A,TRUE,"NEVBASE"}</definedName>
    <definedName name="_Order1" hidden="1">255</definedName>
    <definedName name="_Order2" hidden="1">0</definedName>
    <definedName name="_UtahS_Solar_2031">'Table 1'!$I$30</definedName>
    <definedName name="_UtahS_Solar_2032">'Table 1'!$I$31</definedName>
    <definedName name="_UtahS_Solar_2033">'Table 1'!$I$32</definedName>
    <definedName name="_UtahS_Solar_2034">'Table 1'!$I$33</definedName>
    <definedName name="_UtahS_Solar_2035">'Table 1'!$I$34</definedName>
    <definedName name="_UtahS_Solar_2036">'Table 1'!$I$35</definedName>
    <definedName name="_Yakima_Solar_2028">'Table 1'!$I$24</definedName>
    <definedName name="_Yakima_Solar_2029">'Table 1'!$I$25</definedName>
    <definedName name="_Yakima_Solar_2031">'Table 1'!$I$26</definedName>
    <definedName name="_Yakima_Solar_2032">'Table 1'!$I$27</definedName>
    <definedName name="_Yakima_Solar_2033">'Table 1'!$I$28</definedName>
    <definedName name="_Yakima_Solar_2034">'Table 1'!$I$29</definedName>
    <definedName name="dateTable">'[2]on off peak hours'!$C$15:$ED$15</definedName>
    <definedName name="Discount_Rate" localSheetId="1">'[1]Table 1'!$I$39</definedName>
    <definedName name="Discount_Rate">'Table 1'!$I$39</definedName>
    <definedName name="Discount_Rate_2015_IRP" localSheetId="7">'[3]Table 7 to 8'!$AE$43</definedName>
    <definedName name="Discount_Rate_2015_IRP" localSheetId="5">'[3]Table 7 to 8'!$AE$43</definedName>
    <definedName name="Discount_Rate_2015_IRP" localSheetId="6">'[3]Table 7 to 8'!$AE$43</definedName>
    <definedName name="Discount_Rate_2015_IRP" localSheetId="8">'[3]Table 7 to 8'!$AE$43</definedName>
    <definedName name="Discount_Rate_2015_IRP" localSheetId="19">'[3]Table 7 to 8'!$AE$43</definedName>
    <definedName name="Discount_Rate_2015_IRP" localSheetId="20">'[3]Table 7 to 8'!$AE$43</definedName>
    <definedName name="Discount_Rate_2015_IRP" localSheetId="21">'[3]Table 7 to 8'!$AE$43</definedName>
    <definedName name="Discount_Rate_2015_IRP" localSheetId="22">'[3]Table 7 to 8'!$AE$43</definedName>
    <definedName name="Discount_Rate_2015_IRP" localSheetId="11">'[3]Table 7 to 8'!$AE$43</definedName>
    <definedName name="Discount_Rate_2015_IRP" localSheetId="4">'[3]Table 7 to 8'!$AE$43</definedName>
    <definedName name="Discount_Rate_2015_IRP" localSheetId="16">'[3]Table 7 to 8'!$AE$43</definedName>
    <definedName name="Discount_Rate_2015_IRP" localSheetId="18">'[3]Table 7 to 8'!$AE$43</definedName>
    <definedName name="Discount_Rate_2015_IRP" localSheetId="17">'[3]Table 7 to 8'!$AE$43</definedName>
    <definedName name="Discount_Rate_2015_IRP" localSheetId="12">'[3]Table 7 to 8'!$AE$43</definedName>
    <definedName name="Discount_Rate_2015_IRP" localSheetId="9">'[3]Table 7 to 8'!$AE$43</definedName>
    <definedName name="Discount_Rate_2015_IRP" localSheetId="13">'[3]Table 7 to 8'!$AE$43</definedName>
    <definedName name="Discount_Rate_2015_IRP" localSheetId="14">'[3]Table 7 to 8'!$AE$43</definedName>
    <definedName name="Discount_Rate_2015_IRP" localSheetId="15">'[3]Table 7 to 8'!$AE$43</definedName>
    <definedName name="Discount_Rate_2015_IRP" localSheetId="10">'[3]Table 7 to 8'!$AE$43</definedName>
    <definedName name="Discount_Rate_2015_IRP">'[4]Table 7 to 8'!$AE$43</definedName>
    <definedName name="FixedSolar_Capacity_Contr">'[4]Exhibit 3- Std FixedSolar QF'!$G$53</definedName>
    <definedName name="HoursHoliday">'[2]on off peak hours'!$C$16:$ED$20</definedName>
    <definedName name="Market" localSheetId="7">'[5]OFPC Source'!$J$8:$M$295</definedName>
    <definedName name="Market" localSheetId="5">'[5]OFPC Source'!$J$8:$M$295</definedName>
    <definedName name="Market" localSheetId="6">'[5]OFPC Source'!$J$8:$M$295</definedName>
    <definedName name="Market" localSheetId="8">'[5]OFPC Source'!$J$8:$M$295</definedName>
    <definedName name="Market" localSheetId="19">'[5]OFPC Source'!$J$8:$M$295</definedName>
    <definedName name="Market" localSheetId="20">'[5]OFPC Source'!$J$8:$M$295</definedName>
    <definedName name="Market" localSheetId="21">'[5]OFPC Source'!$J$8:$M$295</definedName>
    <definedName name="Market" localSheetId="22">'[5]OFPC Source'!$J$8:$M$295</definedName>
    <definedName name="Market" localSheetId="11">'[5]OFPC Source'!$J$8:$M$295</definedName>
    <definedName name="Market" localSheetId="4">'[5]OFPC Source'!$J$8:$M$295</definedName>
    <definedName name="Market" localSheetId="16">'[5]OFPC Source'!$J$8:$M$295</definedName>
    <definedName name="Market" localSheetId="18">'[5]OFPC Source'!$J$8:$M$295</definedName>
    <definedName name="Market" localSheetId="17">'[5]OFPC Source'!$J$8:$M$295</definedName>
    <definedName name="Market" localSheetId="12">'[5]OFPC Source'!$J$8:$M$295</definedName>
    <definedName name="Market" localSheetId="9">'[5]OFPC Source'!$J$8:$M$295</definedName>
    <definedName name="Market" localSheetId="13">'[5]OFPC Source'!$J$8:$M$295</definedName>
    <definedName name="Market" localSheetId="14">'[5]OFPC Source'!$J$8:$M$295</definedName>
    <definedName name="Market" localSheetId="15">'[5]OFPC Source'!$J$8:$M$295</definedName>
    <definedName name="Market" localSheetId="10">'[5]OFPC Source'!$J$8:$M$295</definedName>
    <definedName name="Market">'[4]OFPC Source'!$J$8:$M$295</definedName>
    <definedName name="_xlnm.Print_Area" localSheetId="0">'Table 1'!$A$1:$H$57</definedName>
    <definedName name="_xlnm.Print_Area" localSheetId="7">'Table 3 DJ Wind 2030'!$A$1:$K$74</definedName>
    <definedName name="_xlnm.Print_Area" localSheetId="5">'Table 3 EV2020 Wind_2020'!$A$1:$M$74</definedName>
    <definedName name="_xlnm.Print_Area" localSheetId="6">'Table 3 EV2020 Wind_2021'!$A$1:$M$74</definedName>
    <definedName name="_xlnm.Print_Area" localSheetId="8">'Table 3 ID Wind 2033'!$A$1:$K$74</definedName>
    <definedName name="_xlnm.Print_Area" localSheetId="19">'Table 3 OR Solar 2030'!$A$1:$K$74</definedName>
    <definedName name="_xlnm.Print_Area" localSheetId="20">'Table 3 OR Solar 2031'!$A$1:$K$74</definedName>
    <definedName name="_xlnm.Print_Area" localSheetId="21">'Table 3 OR Solar 2032'!$A$1:$K$74</definedName>
    <definedName name="_xlnm.Print_Area" localSheetId="22">'Table 3 OR Solar 2033'!$A$1:$K$74</definedName>
    <definedName name="_xlnm.Print_Area" localSheetId="11">'Table 3 OR Wind 2035'!$A$1:$K$74</definedName>
    <definedName name="_xlnm.Print_Area" localSheetId="4">'Table 3 TransCost D2 '!$A$1:$K$49</definedName>
    <definedName name="_xlnm.Print_Area" localSheetId="16">'Table 3 UT Solar 2033 ST'!$A$1:$K$74</definedName>
    <definedName name="_xlnm.Print_Area" localSheetId="18">'Table 3 UT Solar 2035 FT'!$A$1:$K$74</definedName>
    <definedName name="_xlnm.Print_Area" localSheetId="17">'Table 3 UT Solar 2035 ST'!$A$1:$K$74</definedName>
    <definedName name="_xlnm.Print_Area" localSheetId="12">'Table 3 UT Wind 2036'!$A$1:$K$74</definedName>
    <definedName name="_xlnm.Print_Area" localSheetId="9">'Table 3 WW Wind 2035'!$A$1:$K$74</definedName>
    <definedName name="_xlnm.Print_Area" localSheetId="13">'Table 3 YK Solar 2030'!$A$1:$K$74</definedName>
    <definedName name="_xlnm.Print_Area" localSheetId="14">'Table 3 YK Solar 2032'!$A$1:$K$74</definedName>
    <definedName name="_xlnm.Print_Area" localSheetId="15">'Table 3 YK Solar 2033'!$A$1:$K$74</definedName>
    <definedName name="_xlnm.Print_Area" localSheetId="10">'Table 3 YK Wind 2035'!$A$1:$K$74</definedName>
    <definedName name="_xlnm.Print_Area" localSheetId="2">'Table 4'!$A$1:$E$42</definedName>
    <definedName name="_xlnm.Print_Area" localSheetId="3">'Table 5'!$A$1:$H$266</definedName>
    <definedName name="RenewableMarketShape" localSheetId="7">'[5]OFPC Source'!$P$5:$U$28</definedName>
    <definedName name="RenewableMarketShape" localSheetId="5">'[5]OFPC Source'!$P$5:$U$28</definedName>
    <definedName name="RenewableMarketShape" localSheetId="6">'[5]OFPC Source'!$P$5:$U$28</definedName>
    <definedName name="RenewableMarketShape" localSheetId="8">'[5]OFPC Source'!$P$5:$U$28</definedName>
    <definedName name="RenewableMarketShape" localSheetId="19">'[5]OFPC Source'!$P$5:$U$28</definedName>
    <definedName name="RenewableMarketShape" localSheetId="20">'[5]OFPC Source'!$P$5:$U$28</definedName>
    <definedName name="RenewableMarketShape" localSheetId="21">'[5]OFPC Source'!$P$5:$U$28</definedName>
    <definedName name="RenewableMarketShape" localSheetId="22">'[5]OFPC Source'!$P$5:$U$28</definedName>
    <definedName name="RenewableMarketShape" localSheetId="11">'[5]OFPC Source'!$P$5:$U$28</definedName>
    <definedName name="RenewableMarketShape" localSheetId="4">'[5]OFPC Source'!$P$5:$U$28</definedName>
    <definedName name="RenewableMarketShape" localSheetId="16">'[5]OFPC Source'!$P$5:$U$28</definedName>
    <definedName name="RenewableMarketShape" localSheetId="18">'[5]OFPC Source'!$P$5:$U$28</definedName>
    <definedName name="RenewableMarketShape" localSheetId="17">'[5]OFPC Source'!$P$5:$U$28</definedName>
    <definedName name="RenewableMarketShape" localSheetId="12">'[5]OFPC Source'!$P$5:$U$28</definedName>
    <definedName name="RenewableMarketShape" localSheetId="9">'[5]OFPC Source'!$P$5:$U$28</definedName>
    <definedName name="RenewableMarketShape" localSheetId="13">'[5]OFPC Source'!$P$5:$U$28</definedName>
    <definedName name="RenewableMarketShape" localSheetId="14">'[5]OFPC Source'!$P$5:$U$28</definedName>
    <definedName name="RenewableMarketShape" localSheetId="15">'[5]OFPC Source'!$P$5:$U$28</definedName>
    <definedName name="RenewableMarketShape" localSheetId="10">'[5]OFPC Source'!$P$5:$U$28</definedName>
    <definedName name="RenewableMarketShape">'[4]OFPC Source'!$P$5:$U$33</definedName>
    <definedName name="Solar_Fixed_integr_cost">'[6]Table 10'!$B$46</definedName>
    <definedName name="Solar_HLH" localSheetId="7">'[5]OFPC Source'!$U$47</definedName>
    <definedName name="Solar_HLH" localSheetId="5">'[5]OFPC Source'!$U$47</definedName>
    <definedName name="Solar_HLH" localSheetId="6">'[5]OFPC Source'!$U$47</definedName>
    <definedName name="Solar_HLH" localSheetId="8">'[5]OFPC Source'!$U$47</definedName>
    <definedName name="Solar_HLH" localSheetId="19">'[5]OFPC Source'!$U$47</definedName>
    <definedName name="Solar_HLH" localSheetId="20">'[5]OFPC Source'!$U$47</definedName>
    <definedName name="Solar_HLH" localSheetId="21">'[5]OFPC Source'!$U$47</definedName>
    <definedName name="Solar_HLH" localSheetId="22">'[5]OFPC Source'!$U$47</definedName>
    <definedName name="Solar_HLH" localSheetId="11">'[5]OFPC Source'!$U$47</definedName>
    <definedName name="Solar_HLH" localSheetId="4">'[5]OFPC Source'!$U$47</definedName>
    <definedName name="Solar_HLH" localSheetId="16">'[5]OFPC Source'!$U$47</definedName>
    <definedName name="Solar_HLH" localSheetId="18">'[5]OFPC Source'!$U$47</definedName>
    <definedName name="Solar_HLH" localSheetId="17">'[5]OFPC Source'!$U$47</definedName>
    <definedName name="Solar_HLH" localSheetId="12">'[5]OFPC Source'!$U$47</definedName>
    <definedName name="Solar_HLH" localSheetId="9">'[5]OFPC Source'!$U$47</definedName>
    <definedName name="Solar_HLH" localSheetId="13">'[5]OFPC Source'!$U$47</definedName>
    <definedName name="Solar_HLH" localSheetId="14">'[5]OFPC Source'!$U$47</definedName>
    <definedName name="Solar_HLH" localSheetId="15">'[5]OFPC Source'!$U$47</definedName>
    <definedName name="Solar_HLH" localSheetId="10">'[5]OFPC Source'!$U$47</definedName>
    <definedName name="Solar_HLH">'[4]OFPC Source'!$U$48</definedName>
    <definedName name="Solar_LLH" localSheetId="7">'[5]OFPC Source'!$V$47</definedName>
    <definedName name="Solar_LLH" localSheetId="5">'[5]OFPC Source'!$V$47</definedName>
    <definedName name="Solar_LLH" localSheetId="6">'[5]OFPC Source'!$V$47</definedName>
    <definedName name="Solar_LLH" localSheetId="8">'[5]OFPC Source'!$V$47</definedName>
    <definedName name="Solar_LLH" localSheetId="19">'[5]OFPC Source'!$V$47</definedName>
    <definedName name="Solar_LLH" localSheetId="20">'[5]OFPC Source'!$V$47</definedName>
    <definedName name="Solar_LLH" localSheetId="21">'[5]OFPC Source'!$V$47</definedName>
    <definedName name="Solar_LLH" localSheetId="22">'[5]OFPC Source'!$V$47</definedName>
    <definedName name="Solar_LLH" localSheetId="11">'[5]OFPC Source'!$V$47</definedName>
    <definedName name="Solar_LLH" localSheetId="4">'[5]OFPC Source'!$V$47</definedName>
    <definedName name="Solar_LLH" localSheetId="16">'[5]OFPC Source'!$V$47</definedName>
    <definedName name="Solar_LLH" localSheetId="18">'[5]OFPC Source'!$V$47</definedName>
    <definedName name="Solar_LLH" localSheetId="17">'[5]OFPC Source'!$V$47</definedName>
    <definedName name="Solar_LLH" localSheetId="12">'[5]OFPC Source'!$V$47</definedName>
    <definedName name="Solar_LLH" localSheetId="9">'[5]OFPC Source'!$V$47</definedName>
    <definedName name="Solar_LLH" localSheetId="13">'[5]OFPC Source'!$V$47</definedName>
    <definedName name="Solar_LLH" localSheetId="14">'[5]OFPC Source'!$V$47</definedName>
    <definedName name="Solar_LLH" localSheetId="15">'[5]OFPC Source'!$V$47</definedName>
    <definedName name="Solar_LLH" localSheetId="10">'[5]OFPC Source'!$V$47</definedName>
    <definedName name="Solar_LLH">'[4]OFPC Source'!$V$48</definedName>
    <definedName name="Solar_Tracking_integr_cost">'[6]Table 10'!$B$45</definedName>
    <definedName name="Study_Cap_Adj" localSheetId="1">'[1]Table 1'!$I$8</definedName>
    <definedName name="Study_Cap_Adj" localSheetId="4">'Table 1'!$I$8</definedName>
    <definedName name="Study_Cap_Adj">'Table 1'!$I$8</definedName>
    <definedName name="Study_CF" localSheetId="1">'[1]Table 5'!$M$7</definedName>
    <definedName name="Study_CF">'Table 5'!$M$7</definedName>
    <definedName name="Study_MW" localSheetId="1">'[1]Table 5'!$M$6</definedName>
    <definedName name="Study_MW">'Table 5'!$M$6</definedName>
    <definedName name="Study_Name" localSheetId="7">[2]ImportData!$D$7</definedName>
    <definedName name="Study_Name" localSheetId="5">[2]ImportData!$D$7</definedName>
    <definedName name="Study_Name" localSheetId="6">[2]ImportData!$D$7</definedName>
    <definedName name="Study_Name" localSheetId="8">[2]ImportData!$D$7</definedName>
    <definedName name="Study_Name" localSheetId="19">[2]ImportData!$D$7</definedName>
    <definedName name="Study_Name" localSheetId="20">[2]ImportData!$D$7</definedName>
    <definedName name="Study_Name" localSheetId="21">[2]ImportData!$D$7</definedName>
    <definedName name="Study_Name" localSheetId="22">[2]ImportData!$D$7</definedName>
    <definedName name="Study_Name" localSheetId="11">[2]ImportData!$D$7</definedName>
    <definedName name="Study_Name" localSheetId="4">[2]ImportData!$D$7</definedName>
    <definedName name="Study_Name" localSheetId="16">[2]ImportData!$D$7</definedName>
    <definedName name="Study_Name" localSheetId="18">[2]ImportData!$D$7</definedName>
    <definedName name="Study_Name" localSheetId="17">[2]ImportData!$D$7</definedName>
    <definedName name="Study_Name" localSheetId="12">[2]ImportData!$D$7</definedName>
    <definedName name="Study_Name" localSheetId="9">[2]ImportData!$D$7</definedName>
    <definedName name="Study_Name" localSheetId="13">[2]ImportData!$D$7</definedName>
    <definedName name="Study_Name" localSheetId="14">[2]ImportData!$D$7</definedName>
    <definedName name="Study_Name" localSheetId="15">[2]ImportData!$D$7</definedName>
    <definedName name="Study_Name" localSheetId="10">[2]ImportData!$D$7</definedName>
    <definedName name="Wind_Capacity_Contr">'[4]Exhibit 2- Std Wind QF '!$E$57</definedName>
    <definedName name="Wind_Integration_Charge">'[4]Exhibit 2- Std Wind QF '!$E$45</definedName>
  </definedNames>
  <calcPr calcId="152511"/>
</workbook>
</file>

<file path=xl/calcChain.xml><?xml version="1.0" encoding="utf-8"?>
<calcChain xmlns="http://schemas.openxmlformats.org/spreadsheetml/2006/main">
  <c r="L13" i="31" l="1"/>
  <c r="M14" i="31"/>
  <c r="L14" i="31" s="1"/>
  <c r="B13" i="31"/>
  <c r="F239" i="31" l="1"/>
  <c r="F236" i="31"/>
  <c r="F232" i="31"/>
  <c r="F227" i="31"/>
  <c r="F225" i="31"/>
  <c r="F238" i="31"/>
  <c r="F234" i="31"/>
  <c r="F231" i="31"/>
  <c r="F237" i="31"/>
  <c r="F229" i="31"/>
  <c r="F218" i="31"/>
  <c r="F212" i="31"/>
  <c r="F209" i="31"/>
  <c r="F204" i="31"/>
  <c r="F202" i="31"/>
  <c r="F198" i="31"/>
  <c r="F195" i="31"/>
  <c r="F190" i="31"/>
  <c r="F187" i="31"/>
  <c r="F183" i="31"/>
  <c r="F176" i="31"/>
  <c r="F172" i="31"/>
  <c r="F165" i="31"/>
  <c r="F161" i="31"/>
  <c r="F156" i="31"/>
  <c r="F155" i="31"/>
  <c r="F151" i="31"/>
  <c r="F146" i="31"/>
  <c r="F145" i="31"/>
  <c r="F143" i="31"/>
  <c r="F139" i="31"/>
  <c r="F135" i="31"/>
  <c r="F240" i="31"/>
  <c r="F230" i="31"/>
  <c r="F224" i="31"/>
  <c r="F221" i="31"/>
  <c r="F217" i="31"/>
  <c r="F216" i="31"/>
  <c r="F214" i="31"/>
  <c r="F210" i="31"/>
  <c r="F206" i="31"/>
  <c r="F205" i="31"/>
  <c r="F203" i="31"/>
  <c r="F199" i="31"/>
  <c r="F194" i="31"/>
  <c r="F188" i="31"/>
  <c r="F185" i="31"/>
  <c r="F177" i="31"/>
  <c r="F173" i="31"/>
  <c r="F169" i="31"/>
  <c r="F168" i="31"/>
  <c r="F166" i="31"/>
  <c r="F162" i="31"/>
  <c r="F159" i="31"/>
  <c r="F157" i="31"/>
  <c r="F154" i="31"/>
  <c r="F150" i="31"/>
  <c r="F147" i="31"/>
  <c r="F140" i="31"/>
  <c r="F136" i="31"/>
  <c r="F233" i="31"/>
  <c r="F226" i="31"/>
  <c r="F223" i="31"/>
  <c r="F220" i="31"/>
  <c r="F215" i="31"/>
  <c r="F211" i="31"/>
  <c r="F207" i="31"/>
  <c r="F200" i="31"/>
  <c r="F196" i="31"/>
  <c r="F191" i="31"/>
  <c r="F184" i="31"/>
  <c r="F181" i="31"/>
  <c r="F180" i="31"/>
  <c r="F178" i="31"/>
  <c r="F175" i="31"/>
  <c r="F171" i="31"/>
  <c r="F167" i="31"/>
  <c r="F163" i="31"/>
  <c r="F158" i="31"/>
  <c r="F152" i="31"/>
  <c r="F149" i="31"/>
  <c r="F141" i="31"/>
  <c r="F138" i="31"/>
  <c r="F133" i="31"/>
  <c r="F235" i="31"/>
  <c r="F228" i="31"/>
  <c r="F222" i="31"/>
  <c r="F219" i="31"/>
  <c r="F213" i="31"/>
  <c r="F208" i="31"/>
  <c r="F201" i="31"/>
  <c r="F197" i="31"/>
  <c r="F193" i="31"/>
  <c r="F192" i="31"/>
  <c r="F189" i="31"/>
  <c r="F186" i="31"/>
  <c r="F182" i="31"/>
  <c r="F179" i="31"/>
  <c r="F174" i="31"/>
  <c r="F170" i="31"/>
  <c r="F164" i="31"/>
  <c r="F160" i="31"/>
  <c r="F153" i="31"/>
  <c r="F148" i="31"/>
  <c r="F144" i="31"/>
  <c r="F142" i="31"/>
  <c r="F137" i="31"/>
  <c r="F134" i="31"/>
  <c r="F249" i="31" l="1"/>
  <c r="F261" i="31" s="1"/>
  <c r="F252" i="31"/>
  <c r="F264" i="31" s="1"/>
  <c r="F248" i="31"/>
  <c r="F260" i="31" s="1"/>
  <c r="F245" i="31"/>
  <c r="F257" i="31" s="1"/>
  <c r="F241" i="31"/>
  <c r="F253" i="31" s="1"/>
  <c r="F243" i="31"/>
  <c r="F255" i="31" s="1"/>
  <c r="F251" i="31"/>
  <c r="F263" i="31" s="1"/>
  <c r="F246" i="31"/>
  <c r="F258" i="31" s="1"/>
  <c r="F247" i="31"/>
  <c r="F259" i="31" s="1"/>
  <c r="F242" i="31"/>
  <c r="F254" i="31" s="1"/>
  <c r="F250" i="31"/>
  <c r="F262" i="31" s="1"/>
  <c r="F244" i="31"/>
  <c r="F256" i="31" s="1"/>
  <c r="C214" i="31" l="1"/>
  <c r="C238" i="31"/>
  <c r="C200" i="31"/>
  <c r="C188" i="31"/>
  <c r="C228" i="31"/>
  <c r="C221" i="31"/>
  <c r="C152" i="31"/>
  <c r="C191" i="31"/>
  <c r="C212" i="31"/>
  <c r="C143" i="31"/>
  <c r="C209" i="31"/>
  <c r="C175" i="31"/>
  <c r="C235" i="31"/>
  <c r="C176" i="31"/>
  <c r="C137" i="31"/>
  <c r="C171" i="31"/>
  <c r="C197" i="31"/>
  <c r="C219" i="31"/>
  <c r="C173" i="31"/>
  <c r="C179" i="31"/>
  <c r="C225" i="31"/>
  <c r="C199" i="31"/>
  <c r="C151" i="31"/>
  <c r="C156" i="31"/>
  <c r="C211" i="31"/>
  <c r="C134" i="31"/>
  <c r="C172" i="31"/>
  <c r="C196" i="31"/>
  <c r="C237" i="31"/>
  <c r="C192" i="31"/>
  <c r="C190" i="31"/>
  <c r="C213" i="31"/>
  <c r="C146" i="31"/>
  <c r="C206" i="31"/>
  <c r="C207" i="31"/>
  <c r="C150" i="31"/>
  <c r="C159" i="31"/>
  <c r="C164" i="31"/>
  <c r="C220" i="31"/>
  <c r="C149" i="31"/>
  <c r="C240" i="31"/>
  <c r="C142" i="31"/>
  <c r="C232" i="31"/>
  <c r="C202" i="31"/>
  <c r="C198" i="31"/>
  <c r="C153" i="31"/>
  <c r="C148" i="31"/>
  <c r="C227" i="31"/>
  <c r="C174" i="31"/>
  <c r="C223" i="31"/>
  <c r="C166" i="31"/>
  <c r="C184" i="31"/>
  <c r="C139" i="31"/>
  <c r="C141" i="31"/>
  <c r="C208" i="31"/>
  <c r="C178" i="31"/>
  <c r="C230" i="31"/>
  <c r="C226" i="31"/>
  <c r="C167" i="31"/>
  <c r="C162" i="31"/>
  <c r="C144" i="31"/>
  <c r="C222" i="31"/>
  <c r="C231" i="31"/>
  <c r="C204" i="31"/>
  <c r="C165" i="31"/>
  <c r="C170" i="31"/>
  <c r="C224" i="31"/>
  <c r="C233" i="31"/>
  <c r="C186" i="31"/>
  <c r="C158" i="31"/>
  <c r="C195" i="31"/>
  <c r="C236" i="31"/>
  <c r="C140" i="31"/>
  <c r="C135" i="31"/>
  <c r="C177" i="31"/>
  <c r="C216" i="31"/>
  <c r="C187" i="31"/>
  <c r="C161" i="31"/>
  <c r="C194" i="31"/>
  <c r="C215" i="31"/>
  <c r="C218" i="31"/>
  <c r="C234" i="31"/>
  <c r="C185" i="31"/>
  <c r="C155" i="31"/>
  <c r="C239" i="31"/>
  <c r="C147" i="31"/>
  <c r="C163" i="31"/>
  <c r="C201" i="31"/>
  <c r="C154" i="31"/>
  <c r="C183" i="31"/>
  <c r="C138" i="31"/>
  <c r="C136" i="31"/>
  <c r="C189" i="31"/>
  <c r="C203" i="31"/>
  <c r="C210" i="31"/>
  <c r="C180" i="31"/>
  <c r="C168" i="31"/>
  <c r="C182" i="31"/>
  <c r="C160" i="31"/>
  <c r="C145" i="31" l="1"/>
  <c r="C217" i="31"/>
  <c r="C193" i="31"/>
  <c r="C157" i="31"/>
  <c r="C205" i="31"/>
  <c r="C229" i="31"/>
  <c r="C169" i="31"/>
  <c r="C181" i="31"/>
  <c r="C133" i="31"/>
  <c r="F131" i="31" l="1"/>
  <c r="F127" i="31"/>
  <c r="F122" i="31"/>
  <c r="F119" i="31"/>
  <c r="F116" i="31"/>
  <c r="F112" i="31"/>
  <c r="F107" i="31"/>
  <c r="F105" i="31"/>
  <c r="F132" i="31"/>
  <c r="F130" i="31"/>
  <c r="F126" i="31"/>
  <c r="F118" i="31"/>
  <c r="F114" i="31"/>
  <c r="F111" i="31"/>
  <c r="F124" i="31"/>
  <c r="F121" i="31"/>
  <c r="F117" i="31"/>
  <c r="F109" i="31"/>
  <c r="F98" i="31"/>
  <c r="F92" i="31"/>
  <c r="F89" i="31"/>
  <c r="F84" i="31"/>
  <c r="F82" i="31"/>
  <c r="F78" i="31"/>
  <c r="F75" i="31"/>
  <c r="F70" i="31"/>
  <c r="F67" i="31"/>
  <c r="F63" i="31"/>
  <c r="F56" i="31"/>
  <c r="F52" i="31"/>
  <c r="F45" i="31"/>
  <c r="F41" i="31"/>
  <c r="F36" i="31"/>
  <c r="F35" i="31"/>
  <c r="F31" i="31"/>
  <c r="F26" i="31"/>
  <c r="F25" i="31"/>
  <c r="F23" i="31"/>
  <c r="F19" i="31"/>
  <c r="F15" i="31"/>
  <c r="F125" i="31"/>
  <c r="F120" i="31"/>
  <c r="F110" i="31"/>
  <c r="F104" i="31"/>
  <c r="F101" i="31"/>
  <c r="F97" i="31"/>
  <c r="F96" i="31"/>
  <c r="F94" i="31"/>
  <c r="F90" i="31"/>
  <c r="F86" i="31"/>
  <c r="F85" i="31"/>
  <c r="F83" i="31"/>
  <c r="F79" i="31"/>
  <c r="F74" i="31"/>
  <c r="F68" i="31"/>
  <c r="F65" i="31"/>
  <c r="F57" i="31"/>
  <c r="F53" i="31"/>
  <c r="F49" i="31"/>
  <c r="F48" i="31"/>
  <c r="F46" i="31"/>
  <c r="F42" i="31"/>
  <c r="F39" i="31"/>
  <c r="F37" i="31"/>
  <c r="F34" i="31"/>
  <c r="F30" i="31"/>
  <c r="F27" i="31"/>
  <c r="F20" i="31"/>
  <c r="F16" i="31"/>
  <c r="F128" i="31"/>
  <c r="F113" i="31"/>
  <c r="F106" i="31"/>
  <c r="F103" i="31"/>
  <c r="F100" i="31"/>
  <c r="F95" i="31"/>
  <c r="F91" i="31"/>
  <c r="F87" i="31"/>
  <c r="F80" i="31"/>
  <c r="F76" i="31"/>
  <c r="F71" i="31"/>
  <c r="F64" i="31"/>
  <c r="F61" i="31"/>
  <c r="F60" i="31"/>
  <c r="F58" i="31"/>
  <c r="F55" i="31"/>
  <c r="F51" i="31"/>
  <c r="F47" i="31"/>
  <c r="F43" i="31"/>
  <c r="F38" i="31"/>
  <c r="F32" i="31"/>
  <c r="F29" i="31"/>
  <c r="F21" i="31"/>
  <c r="F18" i="31"/>
  <c r="F13" i="31"/>
  <c r="F129" i="31"/>
  <c r="F123" i="31"/>
  <c r="F115" i="31"/>
  <c r="F108" i="31"/>
  <c r="F102" i="31"/>
  <c r="F99" i="31"/>
  <c r="F93" i="31"/>
  <c r="F88" i="31"/>
  <c r="F81" i="31"/>
  <c r="F77" i="31"/>
  <c r="F73" i="31"/>
  <c r="F72" i="31"/>
  <c r="F69" i="31"/>
  <c r="F66" i="31"/>
  <c r="F62" i="31"/>
  <c r="F59" i="31"/>
  <c r="F54" i="31"/>
  <c r="F50" i="31"/>
  <c r="F44" i="31"/>
  <c r="F40" i="31"/>
  <c r="F33" i="31"/>
  <c r="F28" i="31"/>
  <c r="F24" i="31"/>
  <c r="F22" i="31"/>
  <c r="F17" i="31"/>
  <c r="F14" i="31"/>
  <c r="C94" i="31" l="1"/>
  <c r="C118" i="31"/>
  <c r="C80" i="31"/>
  <c r="C68" i="31"/>
  <c r="C108" i="31"/>
  <c r="C101" i="31"/>
  <c r="C32" i="31"/>
  <c r="C71" i="31"/>
  <c r="C92" i="31"/>
  <c r="C23" i="31"/>
  <c r="C122" i="31"/>
  <c r="C89" i="31"/>
  <c r="C55" i="31"/>
  <c r="C115" i="31"/>
  <c r="C56" i="31"/>
  <c r="C17" i="31"/>
  <c r="C51" i="31"/>
  <c r="C77" i="31"/>
  <c r="C99" i="31"/>
  <c r="C53" i="31"/>
  <c r="C128" i="31"/>
  <c r="C59" i="31"/>
  <c r="C105" i="31"/>
  <c r="C79" i="31"/>
  <c r="C31" i="31"/>
  <c r="C36" i="31"/>
  <c r="C91" i="31"/>
  <c r="C124" i="31"/>
  <c r="C14" i="31"/>
  <c r="C123" i="31"/>
  <c r="C52" i="31"/>
  <c r="C76" i="31"/>
  <c r="C117" i="31"/>
  <c r="C72" i="31"/>
  <c r="C70" i="31"/>
  <c r="C93" i="31"/>
  <c r="C26" i="31"/>
  <c r="C127" i="31"/>
  <c r="C86" i="31"/>
  <c r="C87" i="31"/>
  <c r="C30" i="31"/>
  <c r="C39" i="31"/>
  <c r="C44" i="31"/>
  <c r="C100" i="31"/>
  <c r="C132" i="31"/>
  <c r="C29" i="31"/>
  <c r="C120" i="31"/>
  <c r="C22" i="31"/>
  <c r="C112" i="31"/>
  <c r="C82" i="31"/>
  <c r="C78" i="31"/>
  <c r="C33" i="31"/>
  <c r="C28" i="31"/>
  <c r="C125" i="31"/>
  <c r="C107" i="31"/>
  <c r="C54" i="31"/>
  <c r="C103" i="31"/>
  <c r="C46" i="31"/>
  <c r="C64" i="31"/>
  <c r="C19" i="31"/>
  <c r="C21" i="31"/>
  <c r="C88" i="31"/>
  <c r="C58" i="31"/>
  <c r="C110" i="31"/>
  <c r="C106" i="31"/>
  <c r="C47" i="31"/>
  <c r="C42" i="31"/>
  <c r="C24" i="31"/>
  <c r="C102" i="31"/>
  <c r="C111" i="31"/>
  <c r="C84" i="31"/>
  <c r="C45" i="31"/>
  <c r="C50" i="31"/>
  <c r="C104" i="31"/>
  <c r="C113" i="31"/>
  <c r="C66" i="31"/>
  <c r="C38" i="31"/>
  <c r="C75" i="31"/>
  <c r="C116" i="31"/>
  <c r="C20" i="31"/>
  <c r="C15" i="31"/>
  <c r="C57" i="31"/>
  <c r="C96" i="31"/>
  <c r="C131" i="31"/>
  <c r="C67" i="31"/>
  <c r="C41" i="31"/>
  <c r="C74" i="31"/>
  <c r="C95" i="31"/>
  <c r="C98" i="31"/>
  <c r="C114" i="31"/>
  <c r="C65" i="31"/>
  <c r="C35" i="31"/>
  <c r="C119" i="31"/>
  <c r="C27" i="31"/>
  <c r="C43" i="31"/>
  <c r="C130" i="31"/>
  <c r="C81" i="31"/>
  <c r="C34" i="31"/>
  <c r="C63" i="31"/>
  <c r="C18" i="31"/>
  <c r="C16" i="31"/>
  <c r="C69" i="31"/>
  <c r="C83" i="31"/>
  <c r="C90" i="31"/>
  <c r="C60" i="31"/>
  <c r="C126" i="31"/>
  <c r="C129" i="31"/>
  <c r="C48" i="31"/>
  <c r="C62" i="31"/>
  <c r="C40" i="31"/>
  <c r="C25" i="31" l="1"/>
  <c r="C97" i="31"/>
  <c r="C73" i="31"/>
  <c r="C37" i="31"/>
  <c r="C85" i="31"/>
  <c r="C109" i="31"/>
  <c r="C49" i="31"/>
  <c r="C121" i="31"/>
  <c r="C61" i="31"/>
  <c r="C13" i="31"/>
  <c r="M19" i="63" l="1"/>
  <c r="O20" i="63"/>
  <c r="K19" i="63"/>
  <c r="J16" i="63"/>
  <c r="F16" i="63"/>
  <c r="K22" i="63"/>
  <c r="J14" i="63"/>
  <c r="E13" i="63"/>
  <c r="L21" i="63"/>
  <c r="E14" i="63"/>
  <c r="I14" i="63"/>
  <c r="O22" i="63"/>
  <c r="G21" i="63"/>
  <c r="G14" i="63"/>
  <c r="J20" i="63"/>
  <c r="L13" i="63"/>
  <c r="M20" i="63"/>
  <c r="I20" i="63"/>
  <c r="E16" i="63"/>
  <c r="E15" i="63"/>
  <c r="F13" i="63"/>
  <c r="J17" i="63"/>
  <c r="E20" i="63"/>
  <c r="N21" i="63"/>
  <c r="L18" i="63"/>
  <c r="G13" i="63"/>
  <c r="O16" i="63"/>
  <c r="E17" i="63"/>
  <c r="K17" i="63"/>
  <c r="N17" i="63"/>
  <c r="H19" i="63"/>
  <c r="H13" i="63"/>
  <c r="H16" i="63"/>
  <c r="J18" i="63"/>
  <c r="G22" i="63"/>
  <c r="G18" i="63"/>
  <c r="L19" i="63"/>
  <c r="F19" i="63"/>
  <c r="G20" i="63"/>
  <c r="M13" i="63"/>
  <c r="L14" i="63"/>
  <c r="I16" i="63"/>
  <c r="J13" i="63"/>
  <c r="E21" i="63"/>
  <c r="O13" i="63"/>
  <c r="L15" i="63"/>
  <c r="I17" i="63"/>
  <c r="K13" i="63"/>
  <c r="N22" i="63"/>
  <c r="N19" i="63"/>
  <c r="N14" i="63"/>
  <c r="M22" i="63"/>
  <c r="I13" i="63"/>
  <c r="I19" i="63"/>
  <c r="O15" i="63"/>
  <c r="K18" i="63"/>
  <c r="K14" i="63"/>
  <c r="E22" i="63"/>
  <c r="K16" i="63"/>
  <c r="F20" i="63"/>
  <c r="L20" i="63"/>
  <c r="J19" i="63"/>
  <c r="G16" i="63"/>
  <c r="M17" i="63"/>
  <c r="E19" i="63"/>
  <c r="K15" i="63"/>
  <c r="O21" i="63"/>
  <c r="I18" i="63"/>
  <c r="N20" i="63"/>
  <c r="G17" i="63"/>
  <c r="M16" i="63"/>
  <c r="I15" i="63"/>
  <c r="O18" i="63"/>
  <c r="H21" i="63"/>
  <c r="K21" i="63"/>
  <c r="O19" i="63"/>
  <c r="E18" i="63"/>
  <c r="H17" i="63"/>
  <c r="J15" i="63"/>
  <c r="F17" i="63"/>
  <c r="N18" i="63"/>
  <c r="L22" i="63"/>
  <c r="M21" i="63"/>
  <c r="H20" i="63"/>
  <c r="N13" i="63"/>
  <c r="J21" i="63"/>
  <c r="H18" i="63"/>
  <c r="N16" i="63"/>
  <c r="O14" i="63"/>
  <c r="F22" i="63"/>
  <c r="O17" i="63"/>
  <c r="J22" i="63"/>
  <c r="F15" i="63"/>
  <c r="H14" i="63"/>
  <c r="M18" i="63"/>
  <c r="H22" i="63"/>
  <c r="M15" i="63"/>
  <c r="G19" i="63"/>
  <c r="N15" i="63"/>
  <c r="F21" i="63"/>
  <c r="K20" i="63"/>
  <c r="F18" i="63"/>
  <c r="L16" i="63"/>
  <c r="H15" i="63"/>
  <c r="I21" i="63"/>
  <c r="F14" i="63"/>
  <c r="M14" i="63"/>
  <c r="L17" i="63"/>
  <c r="I22" i="63"/>
  <c r="G15" i="63"/>
  <c r="D17" i="63" l="1"/>
  <c r="D16" i="63"/>
  <c r="D19" i="63"/>
  <c r="D22" i="63"/>
  <c r="D20" i="63"/>
  <c r="D18" i="63"/>
  <c r="D14" i="63"/>
  <c r="C14" i="63"/>
  <c r="D21" i="63"/>
  <c r="D15" i="63"/>
  <c r="D13" i="63"/>
  <c r="C22" i="63" l="1"/>
  <c r="C19" i="63"/>
  <c r="C13" i="63"/>
  <c r="C18" i="63"/>
  <c r="C21" i="63"/>
  <c r="C17" i="63"/>
  <c r="C16" i="63"/>
  <c r="C20" i="63"/>
  <c r="C15" i="63"/>
  <c r="F26" i="63" l="1"/>
  <c r="O30" i="63"/>
  <c r="J26" i="63"/>
  <c r="K32" i="63"/>
  <c r="E23" i="63"/>
  <c r="E24" i="63"/>
  <c r="O32" i="63"/>
  <c r="G24" i="63"/>
  <c r="L23" i="63"/>
  <c r="I30" i="63"/>
  <c r="E25" i="63"/>
  <c r="J27" i="63"/>
  <c r="N31" i="63"/>
  <c r="G23" i="63"/>
  <c r="E27" i="63"/>
  <c r="N27" i="63"/>
  <c r="H23" i="63"/>
  <c r="J28" i="63"/>
  <c r="G28" i="63"/>
  <c r="F29" i="63"/>
  <c r="M23" i="63"/>
  <c r="I26" i="63"/>
  <c r="E31" i="63"/>
  <c r="L25" i="63"/>
  <c r="K23" i="63"/>
  <c r="N29" i="63"/>
  <c r="M32" i="63"/>
  <c r="I29" i="63"/>
  <c r="K24" i="63"/>
  <c r="K26" i="63"/>
  <c r="L30" i="63"/>
  <c r="G26" i="63"/>
  <c r="E29" i="63"/>
  <c r="O31" i="63"/>
  <c r="N30" i="63"/>
  <c r="M26" i="63"/>
  <c r="O28" i="63"/>
  <c r="K31" i="63"/>
  <c r="E28" i="63"/>
  <c r="J25" i="63"/>
  <c r="N28" i="63"/>
  <c r="M31" i="63"/>
  <c r="N23" i="63"/>
  <c r="H28" i="63"/>
  <c r="O24" i="63"/>
  <c r="O27" i="63"/>
  <c r="F25" i="63"/>
  <c r="M28" i="63"/>
  <c r="M25" i="63"/>
  <c r="N25" i="63"/>
  <c r="K30" i="63"/>
  <c r="L26" i="63"/>
  <c r="I31" i="63"/>
  <c r="M24" i="63"/>
  <c r="I32" i="63"/>
  <c r="M29" i="63"/>
  <c r="J24" i="63"/>
  <c r="I24" i="63"/>
  <c r="G31" i="63"/>
  <c r="J30" i="63"/>
  <c r="M30" i="63"/>
  <c r="E26" i="63"/>
  <c r="F23" i="63"/>
  <c r="E30" i="63"/>
  <c r="L28" i="63"/>
  <c r="O26" i="63"/>
  <c r="K27" i="63"/>
  <c r="H29" i="63"/>
  <c r="H26" i="63"/>
  <c r="G32" i="63"/>
  <c r="L29" i="63"/>
  <c r="G30" i="63"/>
  <c r="L24" i="63"/>
  <c r="J23" i="63"/>
  <c r="O23" i="63"/>
  <c r="I27" i="63"/>
  <c r="N32" i="63"/>
  <c r="N24" i="63"/>
  <c r="I23" i="63"/>
  <c r="O25" i="63"/>
  <c r="K29" i="63"/>
  <c r="L31" i="63"/>
  <c r="K28" i="63"/>
  <c r="E32" i="63"/>
  <c r="F30" i="63"/>
  <c r="J29" i="63"/>
  <c r="M27" i="63"/>
  <c r="K25" i="63"/>
  <c r="I28" i="63"/>
  <c r="G27" i="63"/>
  <c r="I25" i="63"/>
  <c r="H31" i="63"/>
  <c r="O29" i="63"/>
  <c r="H27" i="63"/>
  <c r="F27" i="63"/>
  <c r="L32" i="63"/>
  <c r="H30" i="63"/>
  <c r="J31" i="63"/>
  <c r="N26" i="63"/>
  <c r="F32" i="63"/>
  <c r="J32" i="63"/>
  <c r="H24" i="63"/>
  <c r="H32" i="63"/>
  <c r="G29" i="63"/>
  <c r="F31" i="63"/>
  <c r="F28" i="63"/>
  <c r="H25" i="63"/>
  <c r="F24" i="63"/>
  <c r="L27" i="63"/>
  <c r="G25" i="63"/>
  <c r="D26" i="63" l="1"/>
  <c r="D27" i="63"/>
  <c r="C24" i="63"/>
  <c r="D29" i="63"/>
  <c r="D32" i="63"/>
  <c r="D24" i="63"/>
  <c r="D30" i="63"/>
  <c r="D28" i="63"/>
  <c r="D31" i="63"/>
  <c r="D25" i="63"/>
  <c r="D23" i="63"/>
  <c r="C28" i="63" l="1"/>
  <c r="C31" i="63"/>
  <c r="C27" i="63"/>
  <c r="C30" i="63"/>
  <c r="C25" i="63"/>
  <c r="C23" i="63"/>
  <c r="C26" i="63"/>
  <c r="C32" i="63"/>
  <c r="C29" i="63"/>
  <c r="B13" i="63"/>
  <c r="B14" i="63" s="1"/>
  <c r="B15" i="63" s="1"/>
  <c r="B16" i="63" s="1"/>
  <c r="B17" i="63" s="1"/>
  <c r="B18" i="63" s="1"/>
  <c r="B19" i="63" s="1"/>
  <c r="B20" i="63" s="1"/>
  <c r="B21" i="63" s="1"/>
  <c r="B22" i="63" s="1"/>
  <c r="B23" i="63" s="1"/>
  <c r="B24" i="63" s="1"/>
  <c r="B25" i="63" s="1"/>
  <c r="B26" i="63" s="1"/>
  <c r="B27" i="63" s="1"/>
  <c r="B28" i="63" s="1"/>
  <c r="B29" i="63" s="1"/>
  <c r="B30" i="63" s="1"/>
  <c r="B31" i="63" s="1"/>
  <c r="B32" i="63" s="1"/>
  <c r="J11" i="43" l="1"/>
  <c r="CL9" i="25" l="1"/>
  <c r="CK9" i="25"/>
  <c r="CJ9" i="25"/>
  <c r="CI9" i="25"/>
  <c r="CH9" i="25"/>
  <c r="CG9" i="25"/>
  <c r="CF9" i="25"/>
  <c r="CE9" i="25"/>
  <c r="CD9" i="25"/>
  <c r="CC9" i="25"/>
  <c r="CB9" i="25"/>
  <c r="CA9" i="25"/>
  <c r="BZ9" i="25"/>
  <c r="BY9" i="25"/>
  <c r="BX9" i="25"/>
  <c r="BW9" i="25"/>
  <c r="BV9" i="25"/>
  <c r="BU9" i="25"/>
  <c r="AZ9" i="25"/>
  <c r="AZ8" i="25"/>
  <c r="AY9" i="25"/>
  <c r="AX9" i="25"/>
  <c r="AW9" i="25"/>
  <c r="AV9" i="25"/>
  <c r="AU9" i="25"/>
  <c r="AT9" i="25"/>
  <c r="AS9" i="25"/>
  <c r="AR9" i="25"/>
  <c r="AY8" i="25"/>
  <c r="AX8" i="25"/>
  <c r="AW8" i="25"/>
  <c r="AV8" i="25"/>
  <c r="AU8" i="25"/>
  <c r="AT8" i="25"/>
  <c r="AS8" i="25"/>
  <c r="AR8" i="25"/>
  <c r="AQ8" i="25"/>
  <c r="D44" i="55" l="1"/>
  <c r="C29" i="62"/>
  <c r="D44" i="62"/>
  <c r="D44" i="40"/>
  <c r="D44" i="61"/>
  <c r="D44" i="60"/>
  <c r="D44" i="59"/>
  <c r="D44" i="58"/>
  <c r="D44" i="56"/>
  <c r="D44" i="57" s="1"/>
  <c r="D44" i="41"/>
  <c r="D44" i="49" l="1"/>
  <c r="C67" i="62" l="1"/>
  <c r="C68" i="62" s="1"/>
  <c r="D11" i="62"/>
  <c r="D29" i="62"/>
  <c r="C49" i="62"/>
  <c r="D48" i="62"/>
  <c r="C48" i="62"/>
  <c r="D47" i="62"/>
  <c r="C47" i="62"/>
  <c r="C46" i="62"/>
  <c r="C45" i="62"/>
  <c r="D49" i="62"/>
  <c r="B18" i="62"/>
  <c r="B19" i="62" s="1"/>
  <c r="B20" i="62" s="1"/>
  <c r="B21" i="62" s="1"/>
  <c r="B22" i="62" s="1"/>
  <c r="B23" i="62" s="1"/>
  <c r="B24" i="62" s="1"/>
  <c r="B25" i="62" s="1"/>
  <c r="B26" i="62" s="1"/>
  <c r="B27" i="62" s="1"/>
  <c r="B28" i="62" s="1"/>
  <c r="B29" i="62" s="1"/>
  <c r="B30" i="62" s="1"/>
  <c r="B31" i="62" s="1"/>
  <c r="B32" i="62" s="1"/>
  <c r="B33" i="62" s="1"/>
  <c r="B34" i="62" s="1"/>
  <c r="B35" i="62" s="1"/>
  <c r="B36" i="62" s="1"/>
  <c r="B15" i="62"/>
  <c r="B16" i="62" s="1"/>
  <c r="B17" i="62" s="1"/>
  <c r="B14" i="62"/>
  <c r="B13" i="62"/>
  <c r="K11" i="62"/>
  <c r="H11" i="62"/>
  <c r="G11" i="62"/>
  <c r="E11" i="62"/>
  <c r="B11" i="62"/>
  <c r="B12" i="62" s="1"/>
  <c r="B3" i="62"/>
  <c r="C52" i="62" s="1"/>
  <c r="B9" i="62" s="1"/>
  <c r="D46" i="62" l="1"/>
  <c r="F11" i="62"/>
  <c r="I11" i="62" s="1"/>
  <c r="J11" i="62" s="1"/>
  <c r="G12" i="62"/>
  <c r="G13" i="62" s="1"/>
  <c r="C69" i="62"/>
  <c r="C70" i="62" l="1"/>
  <c r="G14" i="62"/>
  <c r="H12" i="62"/>
  <c r="H13" i="62" s="1"/>
  <c r="D12" i="62"/>
  <c r="K12" i="62"/>
  <c r="K13" i="62" s="1"/>
  <c r="E12" i="62"/>
  <c r="E13" i="62" s="1"/>
  <c r="E14" i="62" l="1"/>
  <c r="H14" i="62"/>
  <c r="K14" i="62"/>
  <c r="G15" i="62"/>
  <c r="C71" i="62"/>
  <c r="D13" i="62"/>
  <c r="F12" i="62"/>
  <c r="I12" i="62" s="1"/>
  <c r="J12" i="62" s="1"/>
  <c r="K15" i="62" l="1"/>
  <c r="H15" i="62"/>
  <c r="E15" i="62"/>
  <c r="F13" i="62"/>
  <c r="I13" i="62" s="1"/>
  <c r="J13" i="62" s="1"/>
  <c r="D14" i="62"/>
  <c r="C72" i="62"/>
  <c r="G16" i="62"/>
  <c r="H16" i="62" l="1"/>
  <c r="D15" i="62"/>
  <c r="F14" i="62"/>
  <c r="I14" i="62" s="1"/>
  <c r="J14" i="62" s="1"/>
  <c r="G17" i="62"/>
  <c r="C73" i="62"/>
  <c r="K16" i="62"/>
  <c r="E16" i="62"/>
  <c r="E17" i="62" l="1"/>
  <c r="K17" i="62"/>
  <c r="H17" i="62"/>
  <c r="D16" i="62"/>
  <c r="F15" i="62"/>
  <c r="I15" i="62" s="1"/>
  <c r="J15" i="62" s="1"/>
  <c r="C74" i="62"/>
  <c r="G18" i="62"/>
  <c r="H18" i="62" l="1"/>
  <c r="D17" i="62"/>
  <c r="F16" i="62"/>
  <c r="I16" i="62" s="1"/>
  <c r="J16" i="62" s="1"/>
  <c r="K18" i="62"/>
  <c r="G19" i="62"/>
  <c r="F66" i="62"/>
  <c r="E18" i="62"/>
  <c r="BI9" i="25"/>
  <c r="BH9" i="25"/>
  <c r="BG9" i="25"/>
  <c r="BF9" i="25"/>
  <c r="BE9" i="25"/>
  <c r="BD9" i="25"/>
  <c r="BC9" i="25"/>
  <c r="BB9" i="25"/>
  <c r="AQ9" i="25"/>
  <c r="AP9" i="25"/>
  <c r="AO9" i="25"/>
  <c r="AN9" i="25"/>
  <c r="AM9" i="25"/>
  <c r="AL9" i="25"/>
  <c r="AK9" i="25"/>
  <c r="AJ9" i="25"/>
  <c r="AI9" i="25"/>
  <c r="E19" i="62" l="1"/>
  <c r="F67" i="62"/>
  <c r="G20" i="62"/>
  <c r="F17" i="62"/>
  <c r="I17" i="62" s="1"/>
  <c r="J17" i="62" s="1"/>
  <c r="D18" i="62"/>
  <c r="H19" i="62"/>
  <c r="K19" i="62"/>
  <c r="K20" i="62" l="1"/>
  <c r="H20" i="62"/>
  <c r="G21" i="62"/>
  <c r="F68" i="62"/>
  <c r="D19" i="62"/>
  <c r="F18" i="62"/>
  <c r="I18" i="62" s="1"/>
  <c r="J18" i="62" s="1"/>
  <c r="E20" i="62"/>
  <c r="E21" i="62" s="1"/>
  <c r="C27" i="61"/>
  <c r="C67" i="61"/>
  <c r="B3" i="61"/>
  <c r="C52" i="61" s="1"/>
  <c r="B9" i="61" s="1"/>
  <c r="E11" i="61"/>
  <c r="C49" i="61"/>
  <c r="D48" i="61"/>
  <c r="C48" i="61"/>
  <c r="C47" i="61"/>
  <c r="D46" i="61"/>
  <c r="C46" i="61"/>
  <c r="C45" i="61"/>
  <c r="D49" i="61"/>
  <c r="K11" i="61"/>
  <c r="H11" i="61"/>
  <c r="G11" i="61"/>
  <c r="B11" i="61"/>
  <c r="B12" i="61" s="1"/>
  <c r="B13" i="61" s="1"/>
  <c r="B14" i="61" s="1"/>
  <c r="B15" i="61" s="1"/>
  <c r="B16" i="61" s="1"/>
  <c r="B17" i="61" s="1"/>
  <c r="B18" i="61" s="1"/>
  <c r="B19" i="61" s="1"/>
  <c r="B20" i="61" s="1"/>
  <c r="B21" i="61" s="1"/>
  <c r="B22" i="61" s="1"/>
  <c r="B23" i="61" s="1"/>
  <c r="B24" i="61" s="1"/>
  <c r="B25" i="61" s="1"/>
  <c r="B26" i="61" s="1"/>
  <c r="B27" i="61" s="1"/>
  <c r="B28" i="61" s="1"/>
  <c r="B29" i="61" s="1"/>
  <c r="B30" i="61" s="1"/>
  <c r="B31" i="61" s="1"/>
  <c r="B32" i="61" s="1"/>
  <c r="B33" i="61" s="1"/>
  <c r="B34" i="61" s="1"/>
  <c r="B35" i="61" s="1"/>
  <c r="B36" i="61" s="1"/>
  <c r="C26" i="60"/>
  <c r="C67" i="60"/>
  <c r="C68" i="60" s="1"/>
  <c r="D47" i="60"/>
  <c r="D46" i="60"/>
  <c r="K11" i="60"/>
  <c r="E11" i="60"/>
  <c r="F11" i="60" s="1"/>
  <c r="C49" i="60"/>
  <c r="D48" i="60"/>
  <c r="C48" i="60"/>
  <c r="C47" i="60"/>
  <c r="C46" i="60"/>
  <c r="C45" i="60"/>
  <c r="D49" i="60"/>
  <c r="H11" i="60"/>
  <c r="G11" i="60"/>
  <c r="B11" i="60"/>
  <c r="B12" i="60" s="1"/>
  <c r="B13" i="60" s="1"/>
  <c r="B14" i="60" s="1"/>
  <c r="B15" i="60" s="1"/>
  <c r="B16" i="60" s="1"/>
  <c r="B17" i="60" s="1"/>
  <c r="B18" i="60" s="1"/>
  <c r="B19" i="60" s="1"/>
  <c r="B20" i="60" s="1"/>
  <c r="B21" i="60" s="1"/>
  <c r="B22" i="60" s="1"/>
  <c r="B23" i="60" s="1"/>
  <c r="B24" i="60" s="1"/>
  <c r="B25" i="60" s="1"/>
  <c r="B26" i="60" s="1"/>
  <c r="B27" i="60" s="1"/>
  <c r="B28" i="60" s="1"/>
  <c r="B29" i="60" s="1"/>
  <c r="B30" i="60" s="1"/>
  <c r="B31" i="60" s="1"/>
  <c r="B32" i="60" s="1"/>
  <c r="B33" i="60" s="1"/>
  <c r="B34" i="60" s="1"/>
  <c r="B35" i="60" s="1"/>
  <c r="B36" i="60" s="1"/>
  <c r="C25" i="59"/>
  <c r="C67" i="59"/>
  <c r="C68" i="59" s="1"/>
  <c r="D47" i="59"/>
  <c r="K11" i="59"/>
  <c r="E11" i="59"/>
  <c r="C49" i="59"/>
  <c r="D48" i="59"/>
  <c r="C48" i="59"/>
  <c r="C47" i="59"/>
  <c r="D46" i="59"/>
  <c r="C46" i="59"/>
  <c r="C45" i="59"/>
  <c r="D49" i="59"/>
  <c r="H11" i="59"/>
  <c r="H12" i="59" s="1"/>
  <c r="G11" i="59"/>
  <c r="B11" i="59"/>
  <c r="B12" i="59" s="1"/>
  <c r="B13" i="59" s="1"/>
  <c r="B14" i="59" s="1"/>
  <c r="B15" i="59" s="1"/>
  <c r="B16" i="59" s="1"/>
  <c r="B17" i="59" s="1"/>
  <c r="B18" i="59" s="1"/>
  <c r="B19" i="59" s="1"/>
  <c r="B20" i="59" s="1"/>
  <c r="B21" i="59" s="1"/>
  <c r="B22" i="59" s="1"/>
  <c r="B23" i="59" s="1"/>
  <c r="B24" i="59" s="1"/>
  <c r="B25" i="59" s="1"/>
  <c r="B26" i="59" s="1"/>
  <c r="B27" i="59" s="1"/>
  <c r="B28" i="59" s="1"/>
  <c r="B29" i="59" s="1"/>
  <c r="B30" i="59" s="1"/>
  <c r="B31" i="59" s="1"/>
  <c r="B32" i="59" s="1"/>
  <c r="B33" i="59" s="1"/>
  <c r="B34" i="59" s="1"/>
  <c r="B35" i="59" s="1"/>
  <c r="B36" i="59" s="1"/>
  <c r="D47" i="58"/>
  <c r="D46" i="58"/>
  <c r="G11" i="58"/>
  <c r="E11" i="58"/>
  <c r="F11" i="58" s="1"/>
  <c r="C68" i="58"/>
  <c r="C69" i="58" s="1"/>
  <c r="C67" i="58"/>
  <c r="C49" i="58"/>
  <c r="D48" i="58"/>
  <c r="C48" i="58"/>
  <c r="C47" i="58"/>
  <c r="C46" i="58"/>
  <c r="C45" i="58"/>
  <c r="D49" i="58"/>
  <c r="H12" i="58"/>
  <c r="B12" i="58"/>
  <c r="B13" i="58" s="1"/>
  <c r="B14" i="58" s="1"/>
  <c r="B15" i="58" s="1"/>
  <c r="B16" i="58" s="1"/>
  <c r="B17" i="58" s="1"/>
  <c r="B18" i="58" s="1"/>
  <c r="B19" i="58" s="1"/>
  <c r="B20" i="58" s="1"/>
  <c r="B21" i="58" s="1"/>
  <c r="B22" i="58" s="1"/>
  <c r="B23" i="58" s="1"/>
  <c r="B24" i="58" s="1"/>
  <c r="B25" i="58" s="1"/>
  <c r="B26" i="58" s="1"/>
  <c r="B27" i="58" s="1"/>
  <c r="B28" i="58" s="1"/>
  <c r="B29" i="58" s="1"/>
  <c r="B30" i="58" s="1"/>
  <c r="B31" i="58" s="1"/>
  <c r="B32" i="58" s="1"/>
  <c r="B33" i="58" s="1"/>
  <c r="B34" i="58" s="1"/>
  <c r="B35" i="58" s="1"/>
  <c r="B36" i="58" s="1"/>
  <c r="K11" i="58"/>
  <c r="H11" i="58"/>
  <c r="B11" i="58"/>
  <c r="B3" i="58"/>
  <c r="C52" i="58" s="1"/>
  <c r="B9" i="58" s="1"/>
  <c r="C27" i="57"/>
  <c r="C68" i="57"/>
  <c r="C69" i="57" s="1"/>
  <c r="C67" i="57"/>
  <c r="D46" i="57"/>
  <c r="G11" i="57"/>
  <c r="G12" i="57" s="1"/>
  <c r="K11" i="57"/>
  <c r="C49" i="57"/>
  <c r="D48" i="57"/>
  <c r="C48" i="57"/>
  <c r="D47" i="57"/>
  <c r="C47" i="57"/>
  <c r="C46" i="57"/>
  <c r="C45" i="57"/>
  <c r="D49" i="57"/>
  <c r="H11" i="57"/>
  <c r="H12" i="57" s="1"/>
  <c r="E11" i="57"/>
  <c r="F11" i="57" s="1"/>
  <c r="B11" i="57"/>
  <c r="B12" i="57" s="1"/>
  <c r="B13" i="57" s="1"/>
  <c r="B14" i="57" s="1"/>
  <c r="B15" i="57" s="1"/>
  <c r="B16" i="57" s="1"/>
  <c r="B17" i="57" s="1"/>
  <c r="B18" i="57" s="1"/>
  <c r="B19" i="57" s="1"/>
  <c r="B20" i="57" s="1"/>
  <c r="B21" i="57" s="1"/>
  <c r="B22" i="57" s="1"/>
  <c r="B23" i="57" s="1"/>
  <c r="B24" i="57" s="1"/>
  <c r="B25" i="57" s="1"/>
  <c r="B26" i="57" s="1"/>
  <c r="B27" i="57" s="1"/>
  <c r="B28" i="57" s="1"/>
  <c r="B29" i="57" s="1"/>
  <c r="B30" i="57" s="1"/>
  <c r="B31" i="57" s="1"/>
  <c r="B32" i="57" s="1"/>
  <c r="B33" i="57" s="1"/>
  <c r="B34" i="57" s="1"/>
  <c r="B35" i="57" s="1"/>
  <c r="B36" i="57" s="1"/>
  <c r="B3" i="57"/>
  <c r="C52" i="57" s="1"/>
  <c r="B9" i="57" s="1"/>
  <c r="H11" i="56"/>
  <c r="H11" i="41"/>
  <c r="G11" i="41"/>
  <c r="C26" i="56"/>
  <c r="C68" i="56"/>
  <c r="C69" i="56" s="1"/>
  <c r="C67" i="56"/>
  <c r="D47" i="56"/>
  <c r="G11" i="56"/>
  <c r="K11" i="56"/>
  <c r="E11" i="56"/>
  <c r="F11" i="56" s="1"/>
  <c r="C49" i="56"/>
  <c r="D48" i="56"/>
  <c r="C48" i="56"/>
  <c r="C47" i="56"/>
  <c r="D46" i="56"/>
  <c r="C46" i="56"/>
  <c r="C45" i="56"/>
  <c r="D49" i="56"/>
  <c r="B11" i="56"/>
  <c r="B12" i="56" s="1"/>
  <c r="B13" i="56" s="1"/>
  <c r="B14" i="56" s="1"/>
  <c r="B15" i="56" s="1"/>
  <c r="B16" i="56" s="1"/>
  <c r="B17" i="56" s="1"/>
  <c r="B18" i="56" s="1"/>
  <c r="B19" i="56" s="1"/>
  <c r="B20" i="56" s="1"/>
  <c r="B21" i="56" s="1"/>
  <c r="B22" i="56" s="1"/>
  <c r="B23" i="56" s="1"/>
  <c r="B24" i="56" s="1"/>
  <c r="B25" i="56" s="1"/>
  <c r="B26" i="56" s="1"/>
  <c r="B27" i="56" s="1"/>
  <c r="B28" i="56" s="1"/>
  <c r="B29" i="56" s="1"/>
  <c r="B30" i="56" s="1"/>
  <c r="B31" i="56" s="1"/>
  <c r="B32" i="56" s="1"/>
  <c r="B33" i="56" s="1"/>
  <c r="B34" i="56" s="1"/>
  <c r="B35" i="56" s="1"/>
  <c r="B36" i="56" s="1"/>
  <c r="K11" i="41"/>
  <c r="E11" i="41"/>
  <c r="C24" i="41"/>
  <c r="D24" i="41" s="1"/>
  <c r="B3" i="55"/>
  <c r="C52" i="55" s="1"/>
  <c r="B9" i="55" s="1"/>
  <c r="D46" i="55"/>
  <c r="G11" i="55"/>
  <c r="K11" i="55"/>
  <c r="E11" i="55"/>
  <c r="E11" i="40"/>
  <c r="K11" i="40"/>
  <c r="C29" i="55"/>
  <c r="C67" i="55"/>
  <c r="C68" i="55" s="1"/>
  <c r="D11" i="55"/>
  <c r="C49" i="55"/>
  <c r="D48" i="55"/>
  <c r="C48" i="55"/>
  <c r="C47" i="55"/>
  <c r="C46" i="55"/>
  <c r="C45" i="55"/>
  <c r="D49" i="55"/>
  <c r="H11" i="55"/>
  <c r="B11" i="55"/>
  <c r="B12" i="55" s="1"/>
  <c r="B13" i="55" s="1"/>
  <c r="B14" i="55" s="1"/>
  <c r="B15" i="55" s="1"/>
  <c r="B16" i="55" s="1"/>
  <c r="B17" i="55" s="1"/>
  <c r="B18" i="55" s="1"/>
  <c r="B19" i="55" s="1"/>
  <c r="B20" i="55" s="1"/>
  <c r="B21" i="55" s="1"/>
  <c r="B22" i="55" s="1"/>
  <c r="B23" i="55" s="1"/>
  <c r="B24" i="55" s="1"/>
  <c r="B25" i="55" s="1"/>
  <c r="B26" i="55" s="1"/>
  <c r="B27" i="55" s="1"/>
  <c r="B28" i="55" s="1"/>
  <c r="B29" i="55" s="1"/>
  <c r="B30" i="55" s="1"/>
  <c r="B31" i="55" s="1"/>
  <c r="B32" i="55" s="1"/>
  <c r="B33" i="55" s="1"/>
  <c r="B34" i="55" s="1"/>
  <c r="B35" i="55" s="1"/>
  <c r="B36" i="55" s="1"/>
  <c r="H11" i="40"/>
  <c r="G11" i="40"/>
  <c r="C27" i="40"/>
  <c r="D27" i="40" s="1"/>
  <c r="B3" i="54"/>
  <c r="C52" i="54" s="1"/>
  <c r="B9" i="54" s="1"/>
  <c r="G11" i="54"/>
  <c r="K11" i="54"/>
  <c r="E11" i="54"/>
  <c r="C29" i="54"/>
  <c r="D29" i="54" s="1"/>
  <c r="C68" i="54"/>
  <c r="C67" i="54"/>
  <c r="D49" i="54"/>
  <c r="C49" i="54"/>
  <c r="D48" i="54"/>
  <c r="C48" i="54"/>
  <c r="C47" i="54"/>
  <c r="D46" i="54"/>
  <c r="C46" i="54"/>
  <c r="C45" i="54"/>
  <c r="B15" i="54"/>
  <c r="B16" i="54" s="1"/>
  <c r="B17" i="54" s="1"/>
  <c r="B18" i="54" s="1"/>
  <c r="B19" i="54" s="1"/>
  <c r="B20" i="54" s="1"/>
  <c r="B21" i="54" s="1"/>
  <c r="B22" i="54" s="1"/>
  <c r="B23" i="54" s="1"/>
  <c r="B24" i="54" s="1"/>
  <c r="B25" i="54" s="1"/>
  <c r="B26" i="54" s="1"/>
  <c r="B27" i="54" s="1"/>
  <c r="B28" i="54" s="1"/>
  <c r="B29" i="54" s="1"/>
  <c r="B30" i="54" s="1"/>
  <c r="B31" i="54" s="1"/>
  <c r="B32" i="54" s="1"/>
  <c r="B33" i="54" s="1"/>
  <c r="B34" i="54" s="1"/>
  <c r="B35" i="54" s="1"/>
  <c r="B36" i="54" s="1"/>
  <c r="B13" i="54"/>
  <c r="B14" i="54" s="1"/>
  <c r="P11" i="54"/>
  <c r="P12" i="54" s="1"/>
  <c r="H11" i="54"/>
  <c r="B11" i="54"/>
  <c r="B12" i="54" s="1"/>
  <c r="P10" i="54"/>
  <c r="C68" i="53"/>
  <c r="H12" i="53"/>
  <c r="H13" i="53" s="1"/>
  <c r="C67" i="53"/>
  <c r="D47" i="53"/>
  <c r="D46" i="53"/>
  <c r="G11" i="53"/>
  <c r="E11" i="53"/>
  <c r="F11" i="53" s="1"/>
  <c r="D49" i="53"/>
  <c r="C49" i="53"/>
  <c r="D48" i="53"/>
  <c r="C48" i="53"/>
  <c r="C47" i="53"/>
  <c r="C46" i="53"/>
  <c r="C45" i="53"/>
  <c r="C29" i="53"/>
  <c r="B13" i="53"/>
  <c r="B14" i="53" s="1"/>
  <c r="B15" i="53" s="1"/>
  <c r="B16" i="53" s="1"/>
  <c r="B17" i="53" s="1"/>
  <c r="B18" i="53" s="1"/>
  <c r="B19" i="53" s="1"/>
  <c r="B20" i="53" s="1"/>
  <c r="B21" i="53" s="1"/>
  <c r="B22" i="53" s="1"/>
  <c r="B23" i="53" s="1"/>
  <c r="B24" i="53" s="1"/>
  <c r="B25" i="53" s="1"/>
  <c r="B26" i="53" s="1"/>
  <c r="B27" i="53" s="1"/>
  <c r="B28" i="53" s="1"/>
  <c r="B29" i="53" s="1"/>
  <c r="B30" i="53" s="1"/>
  <c r="B31" i="53" s="1"/>
  <c r="B32" i="53" s="1"/>
  <c r="B33" i="53" s="1"/>
  <c r="B34" i="53" s="1"/>
  <c r="B35" i="53" s="1"/>
  <c r="B36" i="53" s="1"/>
  <c r="B12" i="53"/>
  <c r="K11" i="53"/>
  <c r="H11" i="53"/>
  <c r="B11" i="53"/>
  <c r="P10" i="53"/>
  <c r="D47" i="52"/>
  <c r="D46" i="52"/>
  <c r="G11" i="52"/>
  <c r="E11" i="52"/>
  <c r="C29" i="52"/>
  <c r="D29" i="52" s="1"/>
  <c r="C67" i="52"/>
  <c r="D49" i="52"/>
  <c r="C49" i="52"/>
  <c r="D48" i="52"/>
  <c r="C48" i="52"/>
  <c r="C47" i="52"/>
  <c r="C46" i="52"/>
  <c r="C45" i="52"/>
  <c r="B15" i="52"/>
  <c r="B16" i="52" s="1"/>
  <c r="B17" i="52" s="1"/>
  <c r="B18" i="52" s="1"/>
  <c r="B19" i="52" s="1"/>
  <c r="B20" i="52" s="1"/>
  <c r="B21" i="52" s="1"/>
  <c r="B22" i="52" s="1"/>
  <c r="B23" i="52" s="1"/>
  <c r="B24" i="52" s="1"/>
  <c r="B25" i="52" s="1"/>
  <c r="B26" i="52" s="1"/>
  <c r="B27" i="52" s="1"/>
  <c r="B28" i="52" s="1"/>
  <c r="B29" i="52" s="1"/>
  <c r="B30" i="52" s="1"/>
  <c r="B31" i="52" s="1"/>
  <c r="B32" i="52" s="1"/>
  <c r="B33" i="52" s="1"/>
  <c r="B34" i="52" s="1"/>
  <c r="B35" i="52" s="1"/>
  <c r="B36" i="52" s="1"/>
  <c r="B14" i="52"/>
  <c r="K11" i="52"/>
  <c r="H11" i="52"/>
  <c r="B11" i="52"/>
  <c r="B12" i="52" s="1"/>
  <c r="B13" i="52" s="1"/>
  <c r="P10" i="52"/>
  <c r="H11" i="44"/>
  <c r="C27" i="44"/>
  <c r="G11" i="44"/>
  <c r="K11" i="44"/>
  <c r="E11" i="44"/>
  <c r="C30" i="50"/>
  <c r="D47" i="50"/>
  <c r="G11" i="50"/>
  <c r="C24" i="42"/>
  <c r="C68" i="50"/>
  <c r="C67" i="50"/>
  <c r="H11" i="50"/>
  <c r="D49" i="50"/>
  <c r="C49" i="50"/>
  <c r="D48" i="50"/>
  <c r="C48" i="50"/>
  <c r="C47" i="50"/>
  <c r="D46" i="50"/>
  <c r="C46" i="50"/>
  <c r="C45" i="50"/>
  <c r="D44" i="50"/>
  <c r="B12" i="50"/>
  <c r="B13" i="50" s="1"/>
  <c r="B14" i="50" s="1"/>
  <c r="B15" i="50" s="1"/>
  <c r="B16" i="50" s="1"/>
  <c r="B17" i="50" s="1"/>
  <c r="B18" i="50" s="1"/>
  <c r="B19" i="50" s="1"/>
  <c r="B20" i="50" s="1"/>
  <c r="B21" i="50" s="1"/>
  <c r="B22" i="50" s="1"/>
  <c r="B23" i="50" s="1"/>
  <c r="B24" i="50" s="1"/>
  <c r="B25" i="50" s="1"/>
  <c r="B26" i="50" s="1"/>
  <c r="B27" i="50" s="1"/>
  <c r="B28" i="50" s="1"/>
  <c r="B29" i="50" s="1"/>
  <c r="B30" i="50" s="1"/>
  <c r="B31" i="50" s="1"/>
  <c r="B32" i="50" s="1"/>
  <c r="B33" i="50" s="1"/>
  <c r="B34" i="50" s="1"/>
  <c r="B35" i="50" s="1"/>
  <c r="B36" i="50" s="1"/>
  <c r="K11" i="50"/>
  <c r="E11" i="50"/>
  <c r="F11" i="50" s="1"/>
  <c r="B11" i="50"/>
  <c r="P10" i="50"/>
  <c r="B3" i="50"/>
  <c r="C52" i="50" s="1"/>
  <c r="B9" i="50" s="1"/>
  <c r="D44" i="42"/>
  <c r="G11" i="42"/>
  <c r="C15" i="49"/>
  <c r="C69" i="49"/>
  <c r="C70" i="49" s="1"/>
  <c r="C67" i="49"/>
  <c r="C68" i="49" s="1"/>
  <c r="D47" i="49"/>
  <c r="D46" i="49"/>
  <c r="H11" i="49"/>
  <c r="G11" i="49"/>
  <c r="L11" i="49"/>
  <c r="E11" i="49"/>
  <c r="D49" i="49"/>
  <c r="C49" i="49"/>
  <c r="D48" i="49"/>
  <c r="C48" i="49"/>
  <c r="C47" i="49"/>
  <c r="C46" i="49"/>
  <c r="C45" i="49"/>
  <c r="B11" i="49"/>
  <c r="B12" i="49" s="1"/>
  <c r="B13" i="49" s="1"/>
  <c r="B14" i="49" s="1"/>
  <c r="K11" i="42"/>
  <c r="G12" i="58" l="1"/>
  <c r="G13" i="58" s="1"/>
  <c r="G12" i="59"/>
  <c r="G12" i="53"/>
  <c r="G13" i="53" s="1"/>
  <c r="H13" i="58"/>
  <c r="K12" i="56"/>
  <c r="K13" i="56" s="1"/>
  <c r="K12" i="50"/>
  <c r="P11" i="52"/>
  <c r="K12" i="53"/>
  <c r="H12" i="54"/>
  <c r="K12" i="54"/>
  <c r="E12" i="59"/>
  <c r="F12" i="59" s="1"/>
  <c r="H12" i="50"/>
  <c r="K12" i="59"/>
  <c r="P11" i="50"/>
  <c r="P12" i="50" s="1"/>
  <c r="K12" i="57"/>
  <c r="G12" i="54"/>
  <c r="P11" i="53"/>
  <c r="P12" i="53" s="1"/>
  <c r="P13" i="53" s="1"/>
  <c r="G12" i="50"/>
  <c r="I12" i="59"/>
  <c r="J12" i="59" s="1"/>
  <c r="H21" i="62"/>
  <c r="D20" i="62"/>
  <c r="F19" i="62"/>
  <c r="I19" i="62" s="1"/>
  <c r="J19" i="62" s="1"/>
  <c r="K21" i="62"/>
  <c r="F69" i="62"/>
  <c r="G22" i="62"/>
  <c r="F11" i="49"/>
  <c r="B3" i="56"/>
  <c r="C52" i="56" s="1"/>
  <c r="B9" i="56" s="1"/>
  <c r="D27" i="61"/>
  <c r="D29" i="53"/>
  <c r="I11" i="53"/>
  <c r="J11" i="53" s="1"/>
  <c r="D47" i="55"/>
  <c r="B3" i="59"/>
  <c r="C52" i="59" s="1"/>
  <c r="B9" i="59" s="1"/>
  <c r="B3" i="60"/>
  <c r="C52" i="60" s="1"/>
  <c r="B9" i="60" s="1"/>
  <c r="D15" i="49"/>
  <c r="B3" i="53"/>
  <c r="C52" i="53" s="1"/>
  <c r="B9" i="53" s="1"/>
  <c r="D24" i="42"/>
  <c r="I11" i="50"/>
  <c r="J11" i="50" s="1"/>
  <c r="B3" i="49"/>
  <c r="C52" i="49" s="1"/>
  <c r="B9" i="49" s="1"/>
  <c r="D30" i="50"/>
  <c r="D27" i="44"/>
  <c r="D47" i="54"/>
  <c r="E12" i="57"/>
  <c r="F12" i="57" s="1"/>
  <c r="I12" i="57" s="1"/>
  <c r="J12" i="57" s="1"/>
  <c r="D27" i="57"/>
  <c r="D29" i="55"/>
  <c r="D26" i="60"/>
  <c r="D26" i="56"/>
  <c r="D25" i="59"/>
  <c r="J11" i="49"/>
  <c r="K11" i="49" s="1"/>
  <c r="F11" i="61"/>
  <c r="I11" i="61" s="1"/>
  <c r="J11" i="61" s="1"/>
  <c r="H12" i="61"/>
  <c r="C68" i="61"/>
  <c r="D47" i="61"/>
  <c r="I11" i="60"/>
  <c r="J11" i="60" s="1"/>
  <c r="C69" i="60"/>
  <c r="H12" i="60"/>
  <c r="G13" i="59"/>
  <c r="C69" i="59"/>
  <c r="F11" i="59"/>
  <c r="I11" i="59" s="1"/>
  <c r="J11" i="59" s="1"/>
  <c r="I11" i="58"/>
  <c r="J11" i="58" s="1"/>
  <c r="K12" i="58"/>
  <c r="K13" i="58" s="1"/>
  <c r="C70" i="58"/>
  <c r="H14" i="58"/>
  <c r="E12" i="58"/>
  <c r="I11" i="57"/>
  <c r="J11" i="57" s="1"/>
  <c r="C70" i="57"/>
  <c r="G13" i="57"/>
  <c r="G14" i="57" s="1"/>
  <c r="H12" i="56"/>
  <c r="H13" i="56" s="1"/>
  <c r="G12" i="56"/>
  <c r="G13" i="56" s="1"/>
  <c r="E12" i="56"/>
  <c r="C70" i="56"/>
  <c r="F11" i="55"/>
  <c r="I11" i="55" s="1"/>
  <c r="J11" i="55" s="1"/>
  <c r="C69" i="55"/>
  <c r="E12" i="54"/>
  <c r="F12" i="54" s="1"/>
  <c r="I12" i="54" s="1"/>
  <c r="J12" i="54" s="1"/>
  <c r="F11" i="54"/>
  <c r="I11" i="54" s="1"/>
  <c r="J11" i="54" s="1"/>
  <c r="C69" i="54"/>
  <c r="G13" i="54"/>
  <c r="E12" i="53"/>
  <c r="K13" i="53"/>
  <c r="C69" i="53"/>
  <c r="F11" i="52"/>
  <c r="I11" i="52" s="1"/>
  <c r="J11" i="52" s="1"/>
  <c r="C68" i="52"/>
  <c r="G12" i="52"/>
  <c r="B3" i="52"/>
  <c r="C52" i="52" s="1"/>
  <c r="B9" i="52" s="1"/>
  <c r="K13" i="50"/>
  <c r="C69" i="50"/>
  <c r="E12" i="50"/>
  <c r="B15" i="49"/>
  <c r="C71" i="49"/>
  <c r="H12" i="49"/>
  <c r="H13" i="49" s="1"/>
  <c r="P13" i="54" l="1"/>
  <c r="G12" i="61"/>
  <c r="K12" i="60"/>
  <c r="E12" i="61"/>
  <c r="F12" i="61" s="1"/>
  <c r="I12" i="61" s="1"/>
  <c r="J12" i="61" s="1"/>
  <c r="H13" i="54"/>
  <c r="H13" i="57"/>
  <c r="H14" i="57" s="1"/>
  <c r="H14" i="49"/>
  <c r="H15" i="49" s="1"/>
  <c r="K13" i="54"/>
  <c r="K13" i="57"/>
  <c r="K14" i="57" s="1"/>
  <c r="K12" i="61"/>
  <c r="D21" i="62"/>
  <c r="F20" i="62"/>
  <c r="I20" i="62" s="1"/>
  <c r="J20" i="62" s="1"/>
  <c r="G23" i="62"/>
  <c r="F70" i="62"/>
  <c r="H22" i="62"/>
  <c r="K22" i="62"/>
  <c r="E22" i="62"/>
  <c r="E23" i="62" s="1"/>
  <c r="E13" i="57"/>
  <c r="H13" i="61"/>
  <c r="C69" i="61"/>
  <c r="K13" i="60"/>
  <c r="C70" i="60"/>
  <c r="G12" i="60"/>
  <c r="G13" i="60" s="1"/>
  <c r="H13" i="60"/>
  <c r="E12" i="60"/>
  <c r="H13" i="59"/>
  <c r="E13" i="59"/>
  <c r="K13" i="59"/>
  <c r="G14" i="59"/>
  <c r="C70" i="59"/>
  <c r="G14" i="58"/>
  <c r="F12" i="58"/>
  <c r="I12" i="58" s="1"/>
  <c r="J12" i="58" s="1"/>
  <c r="E13" i="58"/>
  <c r="K14" i="58"/>
  <c r="H15" i="58"/>
  <c r="C71" i="58"/>
  <c r="C71" i="57"/>
  <c r="G15" i="57"/>
  <c r="F13" i="57"/>
  <c r="I13" i="57" s="1"/>
  <c r="J13" i="57" s="1"/>
  <c r="E14" i="57"/>
  <c r="H14" i="56"/>
  <c r="F12" i="56"/>
  <c r="I12" i="56" s="1"/>
  <c r="J12" i="56" s="1"/>
  <c r="E13" i="56"/>
  <c r="C71" i="56"/>
  <c r="H15" i="56"/>
  <c r="K14" i="56"/>
  <c r="I11" i="56"/>
  <c r="J11" i="56" s="1"/>
  <c r="G14" i="56"/>
  <c r="H12" i="55"/>
  <c r="H13" i="55" s="1"/>
  <c r="D12" i="55"/>
  <c r="G12" i="55"/>
  <c r="G13" i="55" s="1"/>
  <c r="K12" i="55"/>
  <c r="K13" i="55" s="1"/>
  <c r="C70" i="55"/>
  <c r="E12" i="55"/>
  <c r="E13" i="55" s="1"/>
  <c r="H14" i="54"/>
  <c r="C70" i="54"/>
  <c r="E13" i="54"/>
  <c r="C70" i="53"/>
  <c r="K14" i="53"/>
  <c r="E13" i="53"/>
  <c r="F12" i="53"/>
  <c r="I12" i="53" s="1"/>
  <c r="J12" i="53" s="1"/>
  <c r="E12" i="52"/>
  <c r="G13" i="52"/>
  <c r="C69" i="52"/>
  <c r="P12" i="52"/>
  <c r="K12" i="52"/>
  <c r="H12" i="52"/>
  <c r="F12" i="50"/>
  <c r="I12" i="50" s="1"/>
  <c r="J12" i="50" s="1"/>
  <c r="E13" i="50"/>
  <c r="G13" i="50"/>
  <c r="K14" i="50"/>
  <c r="C70" i="50"/>
  <c r="P13" i="50"/>
  <c r="H13" i="50"/>
  <c r="B16" i="49"/>
  <c r="E12" i="49"/>
  <c r="G12" i="49"/>
  <c r="G13" i="49" s="1"/>
  <c r="G14" i="49" s="1"/>
  <c r="G15" i="49" s="1"/>
  <c r="C72" i="49"/>
  <c r="H16" i="49"/>
  <c r="L12" i="49"/>
  <c r="L13" i="49" s="1"/>
  <c r="L14" i="49" s="1"/>
  <c r="L15" i="49" s="1"/>
  <c r="L16" i="49" s="1"/>
  <c r="P14" i="54" l="1"/>
  <c r="G16" i="49"/>
  <c r="H15" i="57"/>
  <c r="K14" i="59"/>
  <c r="K15" i="56"/>
  <c r="E14" i="55"/>
  <c r="G14" i="55"/>
  <c r="G14" i="50"/>
  <c r="K13" i="52"/>
  <c r="K15" i="57"/>
  <c r="G13" i="61"/>
  <c r="P14" i="50"/>
  <c r="K14" i="55"/>
  <c r="K23" i="62"/>
  <c r="H23" i="62"/>
  <c r="F21" i="62"/>
  <c r="I21" i="62" s="1"/>
  <c r="J21" i="62" s="1"/>
  <c r="D22" i="62"/>
  <c r="F71" i="62"/>
  <c r="G24" i="62"/>
  <c r="C70" i="61"/>
  <c r="H14" i="61"/>
  <c r="K13" i="61"/>
  <c r="E13" i="61"/>
  <c r="F12" i="60"/>
  <c r="I12" i="60" s="1"/>
  <c r="J12" i="60" s="1"/>
  <c r="E13" i="60"/>
  <c r="C71" i="60"/>
  <c r="H14" i="60"/>
  <c r="K14" i="60"/>
  <c r="G14" i="60"/>
  <c r="G15" i="60" s="1"/>
  <c r="G15" i="59"/>
  <c r="C71" i="59"/>
  <c r="H14" i="59"/>
  <c r="H15" i="59" s="1"/>
  <c r="E14" i="59"/>
  <c r="F13" i="59"/>
  <c r="I13" i="59" s="1"/>
  <c r="J13" i="59" s="1"/>
  <c r="F13" i="58"/>
  <c r="I13" i="58" s="1"/>
  <c r="J13" i="58" s="1"/>
  <c r="E14" i="58"/>
  <c r="G15" i="58"/>
  <c r="C72" i="58"/>
  <c r="H16" i="58"/>
  <c r="K15" i="58"/>
  <c r="K16" i="58" s="1"/>
  <c r="F14" i="57"/>
  <c r="I14" i="57" s="1"/>
  <c r="J14" i="57" s="1"/>
  <c r="E15" i="57"/>
  <c r="H16" i="57"/>
  <c r="C72" i="57"/>
  <c r="C72" i="56"/>
  <c r="K16" i="56"/>
  <c r="G15" i="56"/>
  <c r="G16" i="56" s="1"/>
  <c r="F13" i="56"/>
  <c r="I13" i="56" s="1"/>
  <c r="J13" i="56" s="1"/>
  <c r="E14" i="56"/>
  <c r="D13" i="55"/>
  <c r="F12" i="55"/>
  <c r="I12" i="55" s="1"/>
  <c r="J12" i="55" s="1"/>
  <c r="G15" i="55"/>
  <c r="C71" i="55"/>
  <c r="H14" i="55"/>
  <c r="E14" i="54"/>
  <c r="F13" i="54"/>
  <c r="I13" i="54" s="1"/>
  <c r="J13" i="54" s="1"/>
  <c r="C71" i="54"/>
  <c r="H15" i="54"/>
  <c r="K14" i="54"/>
  <c r="G14" i="54"/>
  <c r="H14" i="53"/>
  <c r="P14" i="53"/>
  <c r="G14" i="53"/>
  <c r="E14" i="53"/>
  <c r="F13" i="53"/>
  <c r="I13" i="53" s="1"/>
  <c r="J13" i="53" s="1"/>
  <c r="K15" i="53"/>
  <c r="C71" i="53"/>
  <c r="P13" i="52"/>
  <c r="H13" i="52"/>
  <c r="G14" i="52"/>
  <c r="C70" i="52"/>
  <c r="E13" i="52"/>
  <c r="F12" i="52"/>
  <c r="I12" i="52" s="1"/>
  <c r="J12" i="52" s="1"/>
  <c r="H14" i="50"/>
  <c r="K15" i="50"/>
  <c r="C71" i="50"/>
  <c r="E14" i="50"/>
  <c r="F13" i="50"/>
  <c r="I13" i="50" s="1"/>
  <c r="J13" i="50" s="1"/>
  <c r="E13" i="49"/>
  <c r="F12" i="49"/>
  <c r="J12" i="49" s="1"/>
  <c r="K12" i="49" s="1"/>
  <c r="B17" i="49"/>
  <c r="H17" i="49"/>
  <c r="C73" i="49"/>
  <c r="D16" i="49"/>
  <c r="H15" i="50" l="1"/>
  <c r="H15" i="55"/>
  <c r="K15" i="55"/>
  <c r="H15" i="60"/>
  <c r="H14" i="52"/>
  <c r="P15" i="54"/>
  <c r="K15" i="54"/>
  <c r="H24" i="62"/>
  <c r="G25" i="62"/>
  <c r="F72" i="62"/>
  <c r="K24" i="62"/>
  <c r="D23" i="62"/>
  <c r="F22" i="62"/>
  <c r="I22" i="62" s="1"/>
  <c r="J22" i="62" s="1"/>
  <c r="E24" i="62"/>
  <c r="F13" i="61"/>
  <c r="I13" i="61" s="1"/>
  <c r="J13" i="61" s="1"/>
  <c r="E14" i="61"/>
  <c r="K14" i="61"/>
  <c r="H15" i="61"/>
  <c r="C71" i="61"/>
  <c r="G14" i="61"/>
  <c r="C72" i="60"/>
  <c r="G16" i="60"/>
  <c r="K15" i="60"/>
  <c r="F13" i="60"/>
  <c r="I13" i="60" s="1"/>
  <c r="J13" i="60" s="1"/>
  <c r="E14" i="60"/>
  <c r="C72" i="59"/>
  <c r="G16" i="59"/>
  <c r="E15" i="59"/>
  <c r="F14" i="59"/>
  <c r="I14" i="59" s="1"/>
  <c r="J14" i="59" s="1"/>
  <c r="K15" i="59"/>
  <c r="H16" i="59"/>
  <c r="C24" i="58"/>
  <c r="D24" i="58" s="1"/>
  <c r="F14" i="58"/>
  <c r="I14" i="58" s="1"/>
  <c r="J14" i="58" s="1"/>
  <c r="E15" i="58"/>
  <c r="G16" i="58"/>
  <c r="H17" i="58"/>
  <c r="C73" i="58"/>
  <c r="K16" i="57"/>
  <c r="G16" i="57"/>
  <c r="E16" i="57"/>
  <c r="F15" i="57"/>
  <c r="I15" i="57" s="1"/>
  <c r="J15" i="57" s="1"/>
  <c r="C73" i="57"/>
  <c r="H17" i="57"/>
  <c r="C73" i="56"/>
  <c r="G17" i="56"/>
  <c r="H16" i="56"/>
  <c r="F14" i="56"/>
  <c r="I14" i="56" s="1"/>
  <c r="J14" i="56" s="1"/>
  <c r="E15" i="56"/>
  <c r="C72" i="55"/>
  <c r="G16" i="55"/>
  <c r="F13" i="55"/>
  <c r="I13" i="55" s="1"/>
  <c r="J13" i="55" s="1"/>
  <c r="D14" i="55"/>
  <c r="E15" i="55"/>
  <c r="E15" i="54"/>
  <c r="F14" i="54"/>
  <c r="I14" i="54" s="1"/>
  <c r="J14" i="54" s="1"/>
  <c r="G15" i="54"/>
  <c r="C72" i="54"/>
  <c r="P16" i="54"/>
  <c r="G15" i="53"/>
  <c r="P15" i="53"/>
  <c r="C72" i="53"/>
  <c r="K16" i="53"/>
  <c r="E15" i="53"/>
  <c r="F14" i="53"/>
  <c r="I14" i="53" s="1"/>
  <c r="J14" i="53" s="1"/>
  <c r="H15" i="53"/>
  <c r="E14" i="52"/>
  <c r="F13" i="52"/>
  <c r="I13" i="52" s="1"/>
  <c r="J13" i="52" s="1"/>
  <c r="K14" i="52"/>
  <c r="P14" i="52"/>
  <c r="G15" i="52"/>
  <c r="C71" i="52"/>
  <c r="G15" i="50"/>
  <c r="K16" i="50"/>
  <c r="C72" i="50"/>
  <c r="P15" i="50"/>
  <c r="E15" i="50"/>
  <c r="F14" i="50"/>
  <c r="I14" i="50" s="1"/>
  <c r="J14" i="50" s="1"/>
  <c r="F13" i="49"/>
  <c r="J13" i="49" s="1"/>
  <c r="K13" i="49" s="1"/>
  <c r="E14" i="49"/>
  <c r="C74" i="49"/>
  <c r="H18" i="49"/>
  <c r="D17" i="49"/>
  <c r="L17" i="49"/>
  <c r="L18" i="49" s="1"/>
  <c r="G17" i="49"/>
  <c r="B18" i="49"/>
  <c r="G16" i="53" l="1"/>
  <c r="K16" i="54"/>
  <c r="K17" i="56"/>
  <c r="P16" i="53"/>
  <c r="G16" i="54"/>
  <c r="H16" i="54"/>
  <c r="H17" i="56"/>
  <c r="K17" i="57"/>
  <c r="G15" i="61"/>
  <c r="G18" i="49"/>
  <c r="H16" i="60"/>
  <c r="H15" i="52"/>
  <c r="E25" i="62"/>
  <c r="F73" i="62"/>
  <c r="G26" i="62"/>
  <c r="D24" i="62"/>
  <c r="F23" i="62"/>
  <c r="I23" i="62" s="1"/>
  <c r="J23" i="62" s="1"/>
  <c r="H25" i="62"/>
  <c r="K25" i="62"/>
  <c r="K26" i="62" s="1"/>
  <c r="K15" i="61"/>
  <c r="F14" i="61"/>
  <c r="I14" i="61" s="1"/>
  <c r="J14" i="61" s="1"/>
  <c r="E15" i="61"/>
  <c r="H16" i="61"/>
  <c r="C72" i="61"/>
  <c r="K16" i="60"/>
  <c r="F14" i="60"/>
  <c r="I14" i="60" s="1"/>
  <c r="J14" i="60" s="1"/>
  <c r="E15" i="60"/>
  <c r="G17" i="60"/>
  <c r="C73" i="60"/>
  <c r="E16" i="59"/>
  <c r="F15" i="59"/>
  <c r="I15" i="59" s="1"/>
  <c r="J15" i="59" s="1"/>
  <c r="K16" i="59"/>
  <c r="H17" i="59"/>
  <c r="C73" i="59"/>
  <c r="G17" i="58"/>
  <c r="C74" i="58"/>
  <c r="H18" i="58"/>
  <c r="F15" i="58"/>
  <c r="I15" i="58" s="1"/>
  <c r="J15" i="58" s="1"/>
  <c r="E16" i="58"/>
  <c r="K17" i="58"/>
  <c r="F16" i="57"/>
  <c r="I16" i="57" s="1"/>
  <c r="J16" i="57" s="1"/>
  <c r="E17" i="57"/>
  <c r="H18" i="57"/>
  <c r="C74" i="57"/>
  <c r="G17" i="57"/>
  <c r="C74" i="56"/>
  <c r="H18" i="56"/>
  <c r="F15" i="56"/>
  <c r="I15" i="56" s="1"/>
  <c r="J15" i="56" s="1"/>
  <c r="E16" i="56"/>
  <c r="H16" i="55"/>
  <c r="G17" i="55"/>
  <c r="C73" i="55"/>
  <c r="E16" i="55"/>
  <c r="D15" i="55"/>
  <c r="F14" i="55"/>
  <c r="I14" i="55" s="1"/>
  <c r="J14" i="55" s="1"/>
  <c r="K16" i="55"/>
  <c r="C73" i="54"/>
  <c r="P17" i="54"/>
  <c r="F15" i="54"/>
  <c r="I15" i="54" s="1"/>
  <c r="J15" i="54" s="1"/>
  <c r="E16" i="54"/>
  <c r="H16" i="53"/>
  <c r="K17" i="53"/>
  <c r="C73" i="53"/>
  <c r="E16" i="53"/>
  <c r="F15" i="53"/>
  <c r="I15" i="53" s="1"/>
  <c r="J15" i="53" s="1"/>
  <c r="C72" i="52"/>
  <c r="G16" i="52"/>
  <c r="E15" i="52"/>
  <c r="F14" i="52"/>
  <c r="I14" i="52" s="1"/>
  <c r="J14" i="52" s="1"/>
  <c r="P15" i="52"/>
  <c r="K15" i="52"/>
  <c r="F15" i="50"/>
  <c r="I15" i="50" s="1"/>
  <c r="J15" i="50" s="1"/>
  <c r="E16" i="50"/>
  <c r="H16" i="50"/>
  <c r="G16" i="50"/>
  <c r="P16" i="50"/>
  <c r="K17" i="50"/>
  <c r="C73" i="50"/>
  <c r="H19" i="49"/>
  <c r="F66" i="49"/>
  <c r="E15" i="49"/>
  <c r="F14" i="49"/>
  <c r="J14" i="49" s="1"/>
  <c r="K14" i="49" s="1"/>
  <c r="D18" i="49"/>
  <c r="B19" i="49"/>
  <c r="K16" i="52" l="1"/>
  <c r="P17" i="53"/>
  <c r="K17" i="55"/>
  <c r="K18" i="57"/>
  <c r="G17" i="59"/>
  <c r="G19" i="49"/>
  <c r="H17" i="50"/>
  <c r="K18" i="58"/>
  <c r="K17" i="59"/>
  <c r="K17" i="60"/>
  <c r="G18" i="56"/>
  <c r="H17" i="60"/>
  <c r="G17" i="53"/>
  <c r="H17" i="54"/>
  <c r="K18" i="56"/>
  <c r="K16" i="61"/>
  <c r="H26" i="62"/>
  <c r="G27" i="62"/>
  <c r="F74" i="62"/>
  <c r="E26" i="62"/>
  <c r="F24" i="62"/>
  <c r="I24" i="62" s="1"/>
  <c r="J24" i="62" s="1"/>
  <c r="D25" i="62"/>
  <c r="H17" i="61"/>
  <c r="C73" i="61"/>
  <c r="G16" i="61"/>
  <c r="F15" i="61"/>
  <c r="I15" i="61" s="1"/>
  <c r="J15" i="61" s="1"/>
  <c r="E16" i="61"/>
  <c r="F15" i="60"/>
  <c r="I15" i="60" s="1"/>
  <c r="J15" i="60" s="1"/>
  <c r="E16" i="60"/>
  <c r="C74" i="60"/>
  <c r="G18" i="60"/>
  <c r="H18" i="59"/>
  <c r="C74" i="59"/>
  <c r="E17" i="59"/>
  <c r="F16" i="59"/>
  <c r="I16" i="59" s="1"/>
  <c r="J16" i="59" s="1"/>
  <c r="G18" i="59"/>
  <c r="F16" i="58"/>
  <c r="I16" i="58" s="1"/>
  <c r="J16" i="58" s="1"/>
  <c r="E17" i="58"/>
  <c r="G18" i="58"/>
  <c r="H19" i="58"/>
  <c r="F66" i="58"/>
  <c r="F66" i="57"/>
  <c r="H19" i="57"/>
  <c r="F17" i="57"/>
  <c r="I17" i="57" s="1"/>
  <c r="J17" i="57" s="1"/>
  <c r="E18" i="57"/>
  <c r="G18" i="57"/>
  <c r="H19" i="56"/>
  <c r="F66" i="56"/>
  <c r="K19" i="56"/>
  <c r="F16" i="56"/>
  <c r="I16" i="56" s="1"/>
  <c r="J16" i="56" s="1"/>
  <c r="E17" i="56"/>
  <c r="C74" i="55"/>
  <c r="G18" i="55"/>
  <c r="F15" i="55"/>
  <c r="I15" i="55" s="1"/>
  <c r="J15" i="55" s="1"/>
  <c r="D16" i="55"/>
  <c r="H17" i="55"/>
  <c r="E17" i="55"/>
  <c r="K17" i="54"/>
  <c r="P18" i="54"/>
  <c r="C74" i="54"/>
  <c r="E17" i="54"/>
  <c r="F16" i="54"/>
  <c r="I16" i="54" s="1"/>
  <c r="J16" i="54" s="1"/>
  <c r="G17" i="54"/>
  <c r="H17" i="53"/>
  <c r="E17" i="53"/>
  <c r="F16" i="53"/>
  <c r="I16" i="53" s="1"/>
  <c r="J16" i="53" s="1"/>
  <c r="C74" i="53"/>
  <c r="K18" i="53"/>
  <c r="H16" i="52"/>
  <c r="G17" i="52"/>
  <c r="C73" i="52"/>
  <c r="E16" i="52"/>
  <c r="F15" i="52"/>
  <c r="I15" i="52" s="1"/>
  <c r="J15" i="52" s="1"/>
  <c r="P16" i="52"/>
  <c r="K18" i="50"/>
  <c r="C74" i="50"/>
  <c r="E17" i="50"/>
  <c r="F16" i="50"/>
  <c r="I16" i="50" s="1"/>
  <c r="J16" i="50" s="1"/>
  <c r="P17" i="50"/>
  <c r="G17" i="50"/>
  <c r="D19" i="49"/>
  <c r="F67" i="49"/>
  <c r="H20" i="49"/>
  <c r="L19" i="49"/>
  <c r="B20" i="49"/>
  <c r="E16" i="49"/>
  <c r="F15" i="49"/>
  <c r="J15" i="49" s="1"/>
  <c r="K15" i="49" s="1"/>
  <c r="K17" i="61" l="1"/>
  <c r="G19" i="56"/>
  <c r="G19" i="57"/>
  <c r="L20" i="49"/>
  <c r="P18" i="53"/>
  <c r="H18" i="54"/>
  <c r="H18" i="60"/>
  <c r="G17" i="61"/>
  <c r="P17" i="52"/>
  <c r="G18" i="54"/>
  <c r="K19" i="57"/>
  <c r="F25" i="62"/>
  <c r="I25" i="62" s="1"/>
  <c r="J25" i="62" s="1"/>
  <c r="D26" i="62"/>
  <c r="H27" i="62"/>
  <c r="E27" i="62"/>
  <c r="K27" i="62"/>
  <c r="I66" i="62"/>
  <c r="F16" i="61"/>
  <c r="I16" i="61" s="1"/>
  <c r="J16" i="61" s="1"/>
  <c r="E17" i="61"/>
  <c r="H18" i="61"/>
  <c r="C74" i="61"/>
  <c r="K18" i="60"/>
  <c r="F16" i="60"/>
  <c r="I16" i="60" s="1"/>
  <c r="J16" i="60" s="1"/>
  <c r="E17" i="60"/>
  <c r="G19" i="60"/>
  <c r="F66" i="60"/>
  <c r="K18" i="59"/>
  <c r="H19" i="59"/>
  <c r="F66" i="59"/>
  <c r="E18" i="59"/>
  <c r="F17" i="59"/>
  <c r="I17" i="59" s="1"/>
  <c r="J17" i="59" s="1"/>
  <c r="F17" i="58"/>
  <c r="I17" i="58" s="1"/>
  <c r="J17" i="58" s="1"/>
  <c r="E18" i="58"/>
  <c r="F67" i="58"/>
  <c r="H20" i="58"/>
  <c r="K19" i="58"/>
  <c r="G19" i="58"/>
  <c r="H20" i="57"/>
  <c r="F67" i="57"/>
  <c r="F18" i="57"/>
  <c r="I18" i="57" s="1"/>
  <c r="J18" i="57" s="1"/>
  <c r="E19" i="57"/>
  <c r="G20" i="57"/>
  <c r="F67" i="56"/>
  <c r="H20" i="56"/>
  <c r="F17" i="56"/>
  <c r="I17" i="56" s="1"/>
  <c r="J17" i="56" s="1"/>
  <c r="E18" i="56"/>
  <c r="G19" i="55"/>
  <c r="F66" i="55"/>
  <c r="D17" i="55"/>
  <c r="F16" i="55"/>
  <c r="I16" i="55" s="1"/>
  <c r="J16" i="55" s="1"/>
  <c r="K18" i="55"/>
  <c r="K19" i="55" s="1"/>
  <c r="E18" i="55"/>
  <c r="H18" i="55"/>
  <c r="E18" i="54"/>
  <c r="F17" i="54"/>
  <c r="I17" i="54" s="1"/>
  <c r="J17" i="54" s="1"/>
  <c r="F66" i="54"/>
  <c r="P19" i="54"/>
  <c r="K18" i="54"/>
  <c r="E18" i="53"/>
  <c r="F17" i="53"/>
  <c r="I17" i="53" s="1"/>
  <c r="J17" i="53" s="1"/>
  <c r="H18" i="53"/>
  <c r="K19" i="53"/>
  <c r="F66" i="53"/>
  <c r="G18" i="53"/>
  <c r="C74" i="52"/>
  <c r="G18" i="52"/>
  <c r="H17" i="52"/>
  <c r="E17" i="52"/>
  <c r="F16" i="52"/>
  <c r="I16" i="52" s="1"/>
  <c r="J16" i="52" s="1"/>
  <c r="K17" i="52"/>
  <c r="G18" i="50"/>
  <c r="H18" i="50"/>
  <c r="P18" i="50"/>
  <c r="K19" i="50"/>
  <c r="F66" i="50"/>
  <c r="E18" i="50"/>
  <c r="F17" i="50"/>
  <c r="I17" i="50" s="1"/>
  <c r="J17" i="50" s="1"/>
  <c r="B21" i="49"/>
  <c r="G20" i="49"/>
  <c r="D20" i="49"/>
  <c r="E17" i="49"/>
  <c r="F16" i="49"/>
  <c r="J16" i="49" s="1"/>
  <c r="K16" i="49" s="1"/>
  <c r="H21" i="49"/>
  <c r="F68" i="49"/>
  <c r="G19" i="50" l="1"/>
  <c r="K20" i="58"/>
  <c r="K18" i="61"/>
  <c r="K20" i="57"/>
  <c r="P19" i="50"/>
  <c r="G19" i="54"/>
  <c r="H19" i="54"/>
  <c r="F26" i="62"/>
  <c r="I26" i="62" s="1"/>
  <c r="J26" i="62" s="1"/>
  <c r="D27" i="62"/>
  <c r="D28" i="62" s="1"/>
  <c r="G18" i="61"/>
  <c r="H28" i="62"/>
  <c r="I67" i="62"/>
  <c r="K28" i="62"/>
  <c r="E28" i="62"/>
  <c r="F27" i="62"/>
  <c r="I27" i="62" s="1"/>
  <c r="J27" i="62" s="1"/>
  <c r="G28" i="62"/>
  <c r="F17" i="61"/>
  <c r="I17" i="61" s="1"/>
  <c r="J17" i="61" s="1"/>
  <c r="E18" i="61"/>
  <c r="H19" i="61"/>
  <c r="F66" i="61"/>
  <c r="H19" i="60"/>
  <c r="F17" i="60"/>
  <c r="I17" i="60" s="1"/>
  <c r="J17" i="60" s="1"/>
  <c r="E18" i="60"/>
  <c r="F67" i="60"/>
  <c r="G20" i="60"/>
  <c r="K19" i="60"/>
  <c r="E19" i="59"/>
  <c r="F18" i="59"/>
  <c r="I18" i="59" s="1"/>
  <c r="J18" i="59" s="1"/>
  <c r="G19" i="59"/>
  <c r="K19" i="59"/>
  <c r="F67" i="59"/>
  <c r="H20" i="59"/>
  <c r="H21" i="58"/>
  <c r="F68" i="58"/>
  <c r="G20" i="58"/>
  <c r="F18" i="58"/>
  <c r="I18" i="58" s="1"/>
  <c r="J18" i="58" s="1"/>
  <c r="E19" i="58"/>
  <c r="E20" i="57"/>
  <c r="F19" i="57"/>
  <c r="I19" i="57" s="1"/>
  <c r="J19" i="57" s="1"/>
  <c r="F68" i="57"/>
  <c r="K21" i="57"/>
  <c r="G20" i="56"/>
  <c r="K20" i="56"/>
  <c r="F68" i="56"/>
  <c r="H21" i="56"/>
  <c r="F18" i="56"/>
  <c r="I18" i="56" s="1"/>
  <c r="J18" i="56" s="1"/>
  <c r="E19" i="56"/>
  <c r="H19" i="55"/>
  <c r="F17" i="55"/>
  <c r="I17" i="55" s="1"/>
  <c r="J17" i="55" s="1"/>
  <c r="D18" i="55"/>
  <c r="E19" i="55"/>
  <c r="F67" i="55"/>
  <c r="G20" i="55"/>
  <c r="E19" i="54"/>
  <c r="F18" i="54"/>
  <c r="I18" i="54" s="1"/>
  <c r="J18" i="54" s="1"/>
  <c r="K19" i="54"/>
  <c r="P20" i="54"/>
  <c r="F67" i="54"/>
  <c r="F67" i="53"/>
  <c r="K20" i="53"/>
  <c r="E19" i="53"/>
  <c r="F18" i="53"/>
  <c r="I18" i="53" s="1"/>
  <c r="J18" i="53" s="1"/>
  <c r="G19" i="53"/>
  <c r="P19" i="53"/>
  <c r="H19" i="53"/>
  <c r="G19" i="52"/>
  <c r="F66" i="52"/>
  <c r="E18" i="52"/>
  <c r="F17" i="52"/>
  <c r="I17" i="52" s="1"/>
  <c r="J17" i="52" s="1"/>
  <c r="P18" i="52"/>
  <c r="K18" i="52"/>
  <c r="H18" i="52"/>
  <c r="E19" i="50"/>
  <c r="F18" i="50"/>
  <c r="I18" i="50" s="1"/>
  <c r="J18" i="50" s="1"/>
  <c r="H19" i="50"/>
  <c r="K20" i="50"/>
  <c r="F67" i="50"/>
  <c r="D21" i="49"/>
  <c r="E18" i="49"/>
  <c r="F17" i="49"/>
  <c r="J17" i="49" s="1"/>
  <c r="K17" i="49" s="1"/>
  <c r="L21" i="49"/>
  <c r="F69" i="49"/>
  <c r="H22" i="49"/>
  <c r="B22" i="49"/>
  <c r="G21" i="49"/>
  <c r="H19" i="52" l="1"/>
  <c r="K20" i="54"/>
  <c r="G20" i="54"/>
  <c r="K21" i="58"/>
  <c r="H20" i="55"/>
  <c r="K19" i="52"/>
  <c r="G21" i="58"/>
  <c r="K20" i="59"/>
  <c r="P19" i="52"/>
  <c r="H20" i="54"/>
  <c r="E20" i="55"/>
  <c r="K20" i="55"/>
  <c r="G20" i="59"/>
  <c r="E29" i="62"/>
  <c r="H29" i="62"/>
  <c r="K29" i="62"/>
  <c r="G29" i="62"/>
  <c r="I68" i="62"/>
  <c r="D30" i="62"/>
  <c r="F28" i="62"/>
  <c r="I28" i="62" s="1"/>
  <c r="J28" i="62" s="1"/>
  <c r="K19" i="61"/>
  <c r="G19" i="61"/>
  <c r="F18" i="61"/>
  <c r="I18" i="61" s="1"/>
  <c r="J18" i="61" s="1"/>
  <c r="E19" i="61"/>
  <c r="H20" i="61"/>
  <c r="F67" i="61"/>
  <c r="F18" i="60"/>
  <c r="I18" i="60" s="1"/>
  <c r="J18" i="60" s="1"/>
  <c r="E19" i="60"/>
  <c r="K20" i="60"/>
  <c r="H20" i="60"/>
  <c r="G21" i="60"/>
  <c r="F68" i="60"/>
  <c r="H21" i="59"/>
  <c r="F68" i="59"/>
  <c r="E20" i="59"/>
  <c r="F19" i="59"/>
  <c r="I19" i="59" s="1"/>
  <c r="J19" i="59" s="1"/>
  <c r="F69" i="58"/>
  <c r="G22" i="58"/>
  <c r="F19" i="58"/>
  <c r="I19" i="58" s="1"/>
  <c r="J19" i="58" s="1"/>
  <c r="E20" i="58"/>
  <c r="F20" i="57"/>
  <c r="I20" i="57" s="1"/>
  <c r="J20" i="57" s="1"/>
  <c r="E21" i="57"/>
  <c r="H21" i="57"/>
  <c r="K22" i="57"/>
  <c r="F69" i="57"/>
  <c r="G21" i="57"/>
  <c r="G21" i="56"/>
  <c r="F69" i="56"/>
  <c r="H22" i="56"/>
  <c r="F19" i="56"/>
  <c r="I19" i="56" s="1"/>
  <c r="J19" i="56" s="1"/>
  <c r="E20" i="56"/>
  <c r="K21" i="56"/>
  <c r="G21" i="55"/>
  <c r="F68" i="55"/>
  <c r="D19" i="55"/>
  <c r="F18" i="55"/>
  <c r="I18" i="55" s="1"/>
  <c r="J18" i="55" s="1"/>
  <c r="F68" i="54"/>
  <c r="H21" i="54"/>
  <c r="E20" i="54"/>
  <c r="F19" i="54"/>
  <c r="I19" i="54" s="1"/>
  <c r="J19" i="54" s="1"/>
  <c r="G20" i="53"/>
  <c r="H20" i="53"/>
  <c r="E20" i="53"/>
  <c r="F19" i="53"/>
  <c r="I19" i="53" s="1"/>
  <c r="J19" i="53" s="1"/>
  <c r="P20" i="53"/>
  <c r="K21" i="53"/>
  <c r="F68" i="53"/>
  <c r="E19" i="52"/>
  <c r="F18" i="52"/>
  <c r="I18" i="52" s="1"/>
  <c r="J18" i="52" s="1"/>
  <c r="F67" i="52"/>
  <c r="G20" i="52"/>
  <c r="G20" i="50"/>
  <c r="K21" i="50"/>
  <c r="F68" i="50"/>
  <c r="E20" i="50"/>
  <c r="F19" i="50"/>
  <c r="I19" i="50" s="1"/>
  <c r="J19" i="50" s="1"/>
  <c r="P20" i="50"/>
  <c r="H20" i="50"/>
  <c r="E19" i="49"/>
  <c r="F18" i="49"/>
  <c r="J18" i="49" s="1"/>
  <c r="K18" i="49" s="1"/>
  <c r="G22" i="49"/>
  <c r="H23" i="49"/>
  <c r="F70" i="49"/>
  <c r="L22" i="49"/>
  <c r="D22" i="49"/>
  <c r="B23" i="49"/>
  <c r="P20" i="52" l="1"/>
  <c r="G23" i="49"/>
  <c r="K20" i="52"/>
  <c r="G20" i="61"/>
  <c r="L23" i="49"/>
  <c r="K21" i="55"/>
  <c r="P21" i="50"/>
  <c r="H20" i="52"/>
  <c r="H30" i="62"/>
  <c r="D31" i="62"/>
  <c r="I69" i="62"/>
  <c r="E30" i="62"/>
  <c r="G30" i="62"/>
  <c r="F29" i="62"/>
  <c r="I29" i="62" s="1"/>
  <c r="J29" i="62" s="1"/>
  <c r="K30" i="62"/>
  <c r="F19" i="61"/>
  <c r="I19" i="61" s="1"/>
  <c r="J19" i="61" s="1"/>
  <c r="E20" i="61"/>
  <c r="H21" i="61"/>
  <c r="G21" i="61"/>
  <c r="F68" i="61"/>
  <c r="K20" i="61"/>
  <c r="F69" i="60"/>
  <c r="G22" i="60"/>
  <c r="F19" i="60"/>
  <c r="I19" i="60" s="1"/>
  <c r="J19" i="60" s="1"/>
  <c r="E20" i="60"/>
  <c r="H21" i="60"/>
  <c r="K21" i="60"/>
  <c r="K21" i="59"/>
  <c r="E21" i="59"/>
  <c r="F20" i="59"/>
  <c r="I20" i="59" s="1"/>
  <c r="J20" i="59" s="1"/>
  <c r="G21" i="59"/>
  <c r="F69" i="59"/>
  <c r="H22" i="59"/>
  <c r="K22" i="58"/>
  <c r="F70" i="58"/>
  <c r="G23" i="58"/>
  <c r="H22" i="58"/>
  <c r="F20" i="58"/>
  <c r="I20" i="58" s="1"/>
  <c r="J20" i="58" s="1"/>
  <c r="E21" i="58"/>
  <c r="H22" i="57"/>
  <c r="F70" i="57"/>
  <c r="K23" i="57"/>
  <c r="G22" i="57"/>
  <c r="F21" i="57"/>
  <c r="I21" i="57" s="1"/>
  <c r="J21" i="57" s="1"/>
  <c r="E22" i="57"/>
  <c r="F20" i="56"/>
  <c r="I20" i="56" s="1"/>
  <c r="J20" i="56" s="1"/>
  <c r="E21" i="56"/>
  <c r="G22" i="56"/>
  <c r="K22" i="56"/>
  <c r="F70" i="56"/>
  <c r="H23" i="56"/>
  <c r="E21" i="55"/>
  <c r="F19" i="55"/>
  <c r="I19" i="55" s="1"/>
  <c r="J19" i="55" s="1"/>
  <c r="D20" i="55"/>
  <c r="F69" i="55"/>
  <c r="G22" i="55"/>
  <c r="H21" i="55"/>
  <c r="K21" i="54"/>
  <c r="F69" i="54"/>
  <c r="H22" i="54"/>
  <c r="P21" i="54"/>
  <c r="G21" i="54"/>
  <c r="E21" i="54"/>
  <c r="F20" i="54"/>
  <c r="I20" i="54" s="1"/>
  <c r="J20" i="54" s="1"/>
  <c r="F69" i="53"/>
  <c r="K22" i="53"/>
  <c r="F20" i="53"/>
  <c r="I20" i="53" s="1"/>
  <c r="J20" i="53" s="1"/>
  <c r="E21" i="53"/>
  <c r="H21" i="53"/>
  <c r="P21" i="53"/>
  <c r="G21" i="53"/>
  <c r="E20" i="52"/>
  <c r="F19" i="52"/>
  <c r="I19" i="52" s="1"/>
  <c r="J19" i="52" s="1"/>
  <c r="G21" i="52"/>
  <c r="F68" i="52"/>
  <c r="G21" i="50"/>
  <c r="E21" i="50"/>
  <c r="F20" i="50"/>
  <c r="I20" i="50" s="1"/>
  <c r="J20" i="50" s="1"/>
  <c r="H21" i="50"/>
  <c r="K22" i="50"/>
  <c r="F69" i="50"/>
  <c r="D23" i="49"/>
  <c r="B24" i="49"/>
  <c r="B25" i="49" s="1"/>
  <c r="B26" i="49" s="1"/>
  <c r="B27" i="49" s="1"/>
  <c r="B28" i="49" s="1"/>
  <c r="B29" i="49" s="1"/>
  <c r="B30" i="49" s="1"/>
  <c r="B31" i="49" s="1"/>
  <c r="B32" i="49" s="1"/>
  <c r="B33" i="49" s="1"/>
  <c r="B34" i="49" s="1"/>
  <c r="B35" i="49" s="1"/>
  <c r="B36" i="49" s="1"/>
  <c r="F71" i="49"/>
  <c r="H24" i="49"/>
  <c r="E20" i="49"/>
  <c r="F19" i="49"/>
  <c r="J19" i="49" s="1"/>
  <c r="K19" i="49" s="1"/>
  <c r="G22" i="54" l="1"/>
  <c r="H23" i="58"/>
  <c r="K21" i="61"/>
  <c r="K22" i="55"/>
  <c r="H23" i="57"/>
  <c r="P22" i="54"/>
  <c r="L24" i="49"/>
  <c r="H21" i="52"/>
  <c r="G23" i="57"/>
  <c r="P22" i="50"/>
  <c r="K23" i="56"/>
  <c r="K22" i="54"/>
  <c r="G31" i="62"/>
  <c r="H31" i="62"/>
  <c r="E31" i="62"/>
  <c r="F30" i="62"/>
  <c r="I30" i="62" s="1"/>
  <c r="J30" i="62" s="1"/>
  <c r="K31" i="62"/>
  <c r="I70" i="62"/>
  <c r="D32" i="62"/>
  <c r="F20" i="61"/>
  <c r="I20" i="61" s="1"/>
  <c r="J20" i="61" s="1"/>
  <c r="E21" i="61"/>
  <c r="H22" i="61"/>
  <c r="F69" i="61"/>
  <c r="K22" i="60"/>
  <c r="H22" i="60"/>
  <c r="G23" i="60"/>
  <c r="F70" i="60"/>
  <c r="F20" i="60"/>
  <c r="I20" i="60" s="1"/>
  <c r="J20" i="60" s="1"/>
  <c r="E21" i="60"/>
  <c r="E22" i="59"/>
  <c r="F21" i="59"/>
  <c r="I21" i="59" s="1"/>
  <c r="J21" i="59" s="1"/>
  <c r="H23" i="59"/>
  <c r="F70" i="59"/>
  <c r="K22" i="59"/>
  <c r="G22" i="59"/>
  <c r="F21" i="58"/>
  <c r="I21" i="58" s="1"/>
  <c r="J21" i="58" s="1"/>
  <c r="E22" i="58"/>
  <c r="F71" i="58"/>
  <c r="H24" i="58"/>
  <c r="K23" i="58"/>
  <c r="F22" i="57"/>
  <c r="I22" i="57" s="1"/>
  <c r="J22" i="57" s="1"/>
  <c r="E23" i="57"/>
  <c r="G24" i="57"/>
  <c r="F71" i="57"/>
  <c r="F71" i="56"/>
  <c r="K24" i="56"/>
  <c r="G23" i="56"/>
  <c r="F21" i="56"/>
  <c r="I21" i="56" s="1"/>
  <c r="J21" i="56" s="1"/>
  <c r="E22" i="56"/>
  <c r="H22" i="55"/>
  <c r="D21" i="55"/>
  <c r="F20" i="55"/>
  <c r="I20" i="55" s="1"/>
  <c r="J20" i="55" s="1"/>
  <c r="E22" i="55"/>
  <c r="G23" i="55"/>
  <c r="F70" i="55"/>
  <c r="E22" i="54"/>
  <c r="F21" i="54"/>
  <c r="I21" i="54" s="1"/>
  <c r="J21" i="54" s="1"/>
  <c r="F70" i="54"/>
  <c r="H23" i="54"/>
  <c r="G22" i="53"/>
  <c r="P22" i="53"/>
  <c r="H22" i="53"/>
  <c r="K23" i="53"/>
  <c r="F70" i="53"/>
  <c r="E22" i="53"/>
  <c r="F21" i="53"/>
  <c r="I21" i="53" s="1"/>
  <c r="J21" i="53" s="1"/>
  <c r="F69" i="52"/>
  <c r="G22" i="52"/>
  <c r="E21" i="52"/>
  <c r="F20" i="52"/>
  <c r="I20" i="52" s="1"/>
  <c r="J20" i="52" s="1"/>
  <c r="P21" i="52"/>
  <c r="K21" i="52"/>
  <c r="K22" i="52" s="1"/>
  <c r="K23" i="50"/>
  <c r="F70" i="50"/>
  <c r="E22" i="50"/>
  <c r="F21" i="50"/>
  <c r="I21" i="50" s="1"/>
  <c r="J21" i="50" s="1"/>
  <c r="G22" i="50"/>
  <c r="H22" i="50"/>
  <c r="H25" i="49"/>
  <c r="F72" i="49"/>
  <c r="D24" i="49"/>
  <c r="E21" i="49"/>
  <c r="F20" i="49"/>
  <c r="J20" i="49" s="1"/>
  <c r="K20" i="49" s="1"/>
  <c r="G24" i="49"/>
  <c r="P22" i="52" l="1"/>
  <c r="G23" i="50"/>
  <c r="L25" i="49"/>
  <c r="H23" i="50"/>
  <c r="K23" i="54"/>
  <c r="H23" i="60"/>
  <c r="K32" i="62"/>
  <c r="G32" i="62"/>
  <c r="P23" i="53"/>
  <c r="G23" i="54"/>
  <c r="K23" i="60"/>
  <c r="G23" i="53"/>
  <c r="P23" i="54"/>
  <c r="H32" i="62"/>
  <c r="D33" i="62"/>
  <c r="I71" i="62"/>
  <c r="E32" i="62"/>
  <c r="F31" i="62"/>
  <c r="I31" i="62" s="1"/>
  <c r="J31" i="62" s="1"/>
  <c r="H23" i="61"/>
  <c r="F70" i="61"/>
  <c r="G22" i="61"/>
  <c r="K22" i="61"/>
  <c r="F21" i="61"/>
  <c r="I21" i="61" s="1"/>
  <c r="J21" i="61" s="1"/>
  <c r="E22" i="61"/>
  <c r="F21" i="60"/>
  <c r="I21" i="60" s="1"/>
  <c r="J21" i="60" s="1"/>
  <c r="E22" i="60"/>
  <c r="F71" i="60"/>
  <c r="G24" i="60"/>
  <c r="F71" i="59"/>
  <c r="H24" i="59"/>
  <c r="G23" i="59"/>
  <c r="K23" i="59"/>
  <c r="E23" i="59"/>
  <c r="F22" i="59"/>
  <c r="I22" i="59" s="1"/>
  <c r="J22" i="59" s="1"/>
  <c r="K24" i="58"/>
  <c r="F22" i="58"/>
  <c r="I22" i="58" s="1"/>
  <c r="J22" i="58" s="1"/>
  <c r="E23" i="58"/>
  <c r="G24" i="58"/>
  <c r="F72" i="58"/>
  <c r="D25" i="58"/>
  <c r="F23" i="57"/>
  <c r="I23" i="57" s="1"/>
  <c r="J23" i="57" s="1"/>
  <c r="E24" i="57"/>
  <c r="H24" i="57"/>
  <c r="K24" i="57"/>
  <c r="F72" i="57"/>
  <c r="G25" i="57"/>
  <c r="F72" i="56"/>
  <c r="K25" i="56"/>
  <c r="H24" i="56"/>
  <c r="G24" i="56"/>
  <c r="G25" i="56" s="1"/>
  <c r="F22" i="56"/>
  <c r="I22" i="56" s="1"/>
  <c r="J22" i="56" s="1"/>
  <c r="E23" i="56"/>
  <c r="F71" i="55"/>
  <c r="G24" i="55"/>
  <c r="H23" i="55"/>
  <c r="F21" i="55"/>
  <c r="I21" i="55" s="1"/>
  <c r="J21" i="55" s="1"/>
  <c r="D22" i="55"/>
  <c r="E23" i="55"/>
  <c r="K23" i="55"/>
  <c r="P24" i="54"/>
  <c r="F71" i="54"/>
  <c r="E23" i="54"/>
  <c r="F22" i="54"/>
  <c r="I22" i="54" s="1"/>
  <c r="J22" i="54" s="1"/>
  <c r="E23" i="53"/>
  <c r="F22" i="53"/>
  <c r="I22" i="53" s="1"/>
  <c r="J22" i="53" s="1"/>
  <c r="H23" i="53"/>
  <c r="F71" i="53"/>
  <c r="K24" i="53"/>
  <c r="G23" i="52"/>
  <c r="F70" i="52"/>
  <c r="H22" i="52"/>
  <c r="E22" i="52"/>
  <c r="F21" i="52"/>
  <c r="I21" i="52" s="1"/>
  <c r="J21" i="52" s="1"/>
  <c r="P23" i="50"/>
  <c r="K24" i="50"/>
  <c r="F71" i="50"/>
  <c r="E23" i="50"/>
  <c r="F22" i="50"/>
  <c r="I22" i="50" s="1"/>
  <c r="J22" i="50" s="1"/>
  <c r="D25" i="49"/>
  <c r="E22" i="49"/>
  <c r="F21" i="49"/>
  <c r="J21" i="49" s="1"/>
  <c r="K21" i="49" s="1"/>
  <c r="F73" i="49"/>
  <c r="H26" i="49"/>
  <c r="G25" i="49"/>
  <c r="K24" i="59" l="1"/>
  <c r="H24" i="60"/>
  <c r="G33" i="62"/>
  <c r="K23" i="61"/>
  <c r="K33" i="62"/>
  <c r="L26" i="49"/>
  <c r="G24" i="50"/>
  <c r="P24" i="53"/>
  <c r="K24" i="55"/>
  <c r="H24" i="55"/>
  <c r="K25" i="57"/>
  <c r="E33" i="62"/>
  <c r="F33" i="62" s="1"/>
  <c r="H33" i="62"/>
  <c r="G25" i="58"/>
  <c r="H25" i="58"/>
  <c r="G24" i="59"/>
  <c r="G23" i="61"/>
  <c r="F32" i="62"/>
  <c r="I32" i="62" s="1"/>
  <c r="J32" i="62" s="1"/>
  <c r="I72" i="62"/>
  <c r="E34" i="62"/>
  <c r="F22" i="61"/>
  <c r="I22" i="61" s="1"/>
  <c r="J22" i="61" s="1"/>
  <c r="E23" i="61"/>
  <c r="F71" i="61"/>
  <c r="F22" i="60"/>
  <c r="I22" i="60" s="1"/>
  <c r="J22" i="60" s="1"/>
  <c r="E23" i="60"/>
  <c r="G25" i="60"/>
  <c r="F72" i="60"/>
  <c r="K24" i="60"/>
  <c r="E24" i="59"/>
  <c r="F23" i="59"/>
  <c r="I23" i="59" s="1"/>
  <c r="J23" i="59" s="1"/>
  <c r="H25" i="59"/>
  <c r="F72" i="59"/>
  <c r="E24" i="58"/>
  <c r="F23" i="58"/>
  <c r="I23" i="58" s="1"/>
  <c r="J23" i="58" s="1"/>
  <c r="F73" i="58"/>
  <c r="H26" i="58"/>
  <c r="K25" i="58"/>
  <c r="K26" i="57"/>
  <c r="F73" i="57"/>
  <c r="H25" i="57"/>
  <c r="F24" i="57"/>
  <c r="I24" i="57" s="1"/>
  <c r="J24" i="57" s="1"/>
  <c r="E25" i="57"/>
  <c r="H25" i="56"/>
  <c r="F73" i="56"/>
  <c r="K26" i="56"/>
  <c r="F23" i="56"/>
  <c r="I23" i="56" s="1"/>
  <c r="J23" i="56" s="1"/>
  <c r="E24" i="56"/>
  <c r="D23" i="55"/>
  <c r="F22" i="55"/>
  <c r="I22" i="55" s="1"/>
  <c r="J22" i="55" s="1"/>
  <c r="G25" i="55"/>
  <c r="F72" i="55"/>
  <c r="E24" i="55"/>
  <c r="F72" i="54"/>
  <c r="P25" i="54"/>
  <c r="E24" i="54"/>
  <c r="F23" i="54"/>
  <c r="I23" i="54" s="1"/>
  <c r="J23" i="54" s="1"/>
  <c r="K24" i="54"/>
  <c r="H24" i="54"/>
  <c r="H25" i="54" s="1"/>
  <c r="G24" i="54"/>
  <c r="K25" i="53"/>
  <c r="F72" i="53"/>
  <c r="F23" i="53"/>
  <c r="I23" i="53" s="1"/>
  <c r="J23" i="53" s="1"/>
  <c r="E24" i="53"/>
  <c r="G24" i="53"/>
  <c r="H24" i="53"/>
  <c r="E23" i="52"/>
  <c r="F22" i="52"/>
  <c r="I22" i="52" s="1"/>
  <c r="J22" i="52" s="1"/>
  <c r="P23" i="52"/>
  <c r="H23" i="52"/>
  <c r="K23" i="52"/>
  <c r="G24" i="52"/>
  <c r="F71" i="52"/>
  <c r="F72" i="50"/>
  <c r="H24" i="50"/>
  <c r="E24" i="50"/>
  <c r="F23" i="50"/>
  <c r="I23" i="50" s="1"/>
  <c r="J23" i="50" s="1"/>
  <c r="P24" i="50"/>
  <c r="D26" i="49"/>
  <c r="H27" i="49"/>
  <c r="F74" i="49"/>
  <c r="E23" i="49"/>
  <c r="F22" i="49"/>
  <c r="J22" i="49" s="1"/>
  <c r="K22" i="49" s="1"/>
  <c r="G26" i="49"/>
  <c r="I33" i="62" l="1"/>
  <c r="J33" i="62" s="1"/>
  <c r="E25" i="55"/>
  <c r="G24" i="61"/>
  <c r="G27" i="49"/>
  <c r="H25" i="55"/>
  <c r="G26" i="57"/>
  <c r="K26" i="58"/>
  <c r="H25" i="60"/>
  <c r="H25" i="53"/>
  <c r="G25" i="53"/>
  <c r="P25" i="53"/>
  <c r="K25" i="60"/>
  <c r="E35" i="62"/>
  <c r="I73" i="62"/>
  <c r="D34" i="62"/>
  <c r="K34" i="62"/>
  <c r="G34" i="62"/>
  <c r="G35" i="62" s="1"/>
  <c r="H34" i="62"/>
  <c r="H24" i="61"/>
  <c r="K24" i="61"/>
  <c r="F23" i="61"/>
  <c r="I23" i="61" s="1"/>
  <c r="J23" i="61" s="1"/>
  <c r="E24" i="61"/>
  <c r="G25" i="61"/>
  <c r="F72" i="61"/>
  <c r="F23" i="60"/>
  <c r="I23" i="60" s="1"/>
  <c r="J23" i="60" s="1"/>
  <c r="E24" i="60"/>
  <c r="F73" i="60"/>
  <c r="E25" i="59"/>
  <c r="F25" i="59" s="1"/>
  <c r="I25" i="59" s="1"/>
  <c r="J25" i="59" s="1"/>
  <c r="F24" i="59"/>
  <c r="I24" i="59" s="1"/>
  <c r="J24" i="59" s="1"/>
  <c r="G25" i="59"/>
  <c r="F73" i="59"/>
  <c r="D26" i="59"/>
  <c r="K25" i="59"/>
  <c r="E25" i="58"/>
  <c r="F24" i="58"/>
  <c r="I24" i="58" s="1"/>
  <c r="J24" i="58" s="1"/>
  <c r="G26" i="58"/>
  <c r="F74" i="58"/>
  <c r="H27" i="58"/>
  <c r="D26" i="58"/>
  <c r="G27" i="57"/>
  <c r="H26" i="57"/>
  <c r="F74" i="57"/>
  <c r="F25" i="57"/>
  <c r="I25" i="57" s="1"/>
  <c r="J25" i="57" s="1"/>
  <c r="E26" i="57"/>
  <c r="G26" i="56"/>
  <c r="F74" i="56"/>
  <c r="K27" i="56"/>
  <c r="E25" i="56"/>
  <c r="F24" i="56"/>
  <c r="I24" i="56" s="1"/>
  <c r="J24" i="56" s="1"/>
  <c r="H26" i="56"/>
  <c r="F23" i="55"/>
  <c r="I23" i="55" s="1"/>
  <c r="J23" i="55" s="1"/>
  <c r="D24" i="55"/>
  <c r="F73" i="55"/>
  <c r="G26" i="55"/>
  <c r="K25" i="55"/>
  <c r="K25" i="54"/>
  <c r="F73" i="54"/>
  <c r="P26" i="54"/>
  <c r="G25" i="54"/>
  <c r="E25" i="54"/>
  <c r="F24" i="54"/>
  <c r="I24" i="54" s="1"/>
  <c r="J24" i="54" s="1"/>
  <c r="H26" i="53"/>
  <c r="F73" i="53"/>
  <c r="K26" i="53"/>
  <c r="G26" i="53"/>
  <c r="F24" i="53"/>
  <c r="I24" i="53" s="1"/>
  <c r="J24" i="53" s="1"/>
  <c r="E25" i="53"/>
  <c r="G25" i="52"/>
  <c r="F72" i="52"/>
  <c r="P24" i="52"/>
  <c r="K24" i="52"/>
  <c r="E24" i="52"/>
  <c r="F23" i="52"/>
  <c r="I23" i="52" s="1"/>
  <c r="J23" i="52" s="1"/>
  <c r="H24" i="52"/>
  <c r="G25" i="50"/>
  <c r="H25" i="50"/>
  <c r="P25" i="50"/>
  <c r="F73" i="50"/>
  <c r="E25" i="50"/>
  <c r="F24" i="50"/>
  <c r="I24" i="50" s="1"/>
  <c r="J24" i="50" s="1"/>
  <c r="K25" i="50"/>
  <c r="D27" i="49"/>
  <c r="E24" i="49"/>
  <c r="F23" i="49"/>
  <c r="J23" i="49" s="1"/>
  <c r="K23" i="49" s="1"/>
  <c r="J66" i="49"/>
  <c r="H28" i="49"/>
  <c r="L27" i="49"/>
  <c r="K26" i="50" l="1"/>
  <c r="H26" i="50"/>
  <c r="K26" i="54"/>
  <c r="H25" i="52"/>
  <c r="P25" i="52"/>
  <c r="P26" i="53"/>
  <c r="G26" i="54"/>
  <c r="H26" i="54"/>
  <c r="H35" i="62"/>
  <c r="F34" i="62"/>
  <c r="I34" i="62" s="1"/>
  <c r="J34" i="62" s="1"/>
  <c r="D35" i="62"/>
  <c r="I74" i="62"/>
  <c r="E36" i="62"/>
  <c r="K35" i="62"/>
  <c r="H25" i="61"/>
  <c r="G26" i="61"/>
  <c r="F73" i="61"/>
  <c r="K25" i="61"/>
  <c r="F24" i="61"/>
  <c r="I24" i="61" s="1"/>
  <c r="J24" i="61" s="1"/>
  <c r="E25" i="61"/>
  <c r="K26" i="60"/>
  <c r="H26" i="60"/>
  <c r="E25" i="60"/>
  <c r="F24" i="60"/>
  <c r="I24" i="60" s="1"/>
  <c r="J24" i="60" s="1"/>
  <c r="D27" i="60"/>
  <c r="F74" i="60"/>
  <c r="G26" i="60"/>
  <c r="H26" i="59"/>
  <c r="D27" i="59"/>
  <c r="F74" i="59"/>
  <c r="K26" i="59"/>
  <c r="G26" i="59"/>
  <c r="E26" i="59"/>
  <c r="E27" i="59" s="1"/>
  <c r="E26" i="58"/>
  <c r="E27" i="58" s="1"/>
  <c r="F25" i="58"/>
  <c r="I25" i="58" s="1"/>
  <c r="J25" i="58" s="1"/>
  <c r="D27" i="58"/>
  <c r="I66" i="58"/>
  <c r="H28" i="58"/>
  <c r="K27" i="58"/>
  <c r="G27" i="58"/>
  <c r="K27" i="57"/>
  <c r="D28" i="57"/>
  <c r="I66" i="57"/>
  <c r="E27" i="57"/>
  <c r="F26" i="57"/>
  <c r="I26" i="57" s="1"/>
  <c r="J26" i="57" s="1"/>
  <c r="H27" i="57"/>
  <c r="H28" i="57" s="1"/>
  <c r="E26" i="56"/>
  <c r="E27" i="56" s="1"/>
  <c r="F25" i="56"/>
  <c r="I25" i="56" s="1"/>
  <c r="J25" i="56" s="1"/>
  <c r="G27" i="56"/>
  <c r="H27" i="56"/>
  <c r="I66" i="56"/>
  <c r="K28" i="56"/>
  <c r="D27" i="56"/>
  <c r="K26" i="55"/>
  <c r="H26" i="55"/>
  <c r="G27" i="55"/>
  <c r="F74" i="55"/>
  <c r="E26" i="55"/>
  <c r="D25" i="55"/>
  <c r="F24" i="55"/>
  <c r="I24" i="55" s="1"/>
  <c r="J24" i="55" s="1"/>
  <c r="F25" i="54"/>
  <c r="I25" i="54" s="1"/>
  <c r="J25" i="54" s="1"/>
  <c r="E26" i="54"/>
  <c r="F74" i="54"/>
  <c r="K27" i="54"/>
  <c r="E26" i="53"/>
  <c r="F25" i="53"/>
  <c r="I25" i="53" s="1"/>
  <c r="J25" i="53" s="1"/>
  <c r="K27" i="53"/>
  <c r="F74" i="53"/>
  <c r="G26" i="52"/>
  <c r="F73" i="52"/>
  <c r="E25" i="52"/>
  <c r="F24" i="52"/>
  <c r="I24" i="52" s="1"/>
  <c r="J24" i="52" s="1"/>
  <c r="K25" i="52"/>
  <c r="K27" i="50"/>
  <c r="F74" i="50"/>
  <c r="E26" i="50"/>
  <c r="F25" i="50"/>
  <c r="I25" i="50" s="1"/>
  <c r="J25" i="50" s="1"/>
  <c r="P26" i="50"/>
  <c r="G26" i="50"/>
  <c r="L28" i="49"/>
  <c r="E25" i="49"/>
  <c r="F24" i="49"/>
  <c r="J24" i="49" s="1"/>
  <c r="K24" i="49" s="1"/>
  <c r="D28" i="49"/>
  <c r="H29" i="49"/>
  <c r="J67" i="49"/>
  <c r="G28" i="49"/>
  <c r="H36" i="62" l="1"/>
  <c r="P27" i="50"/>
  <c r="G27" i="54"/>
  <c r="H27" i="53"/>
  <c r="H27" i="50"/>
  <c r="E27" i="50"/>
  <c r="H27" i="54"/>
  <c r="P27" i="54"/>
  <c r="G27" i="50"/>
  <c r="E28" i="57"/>
  <c r="K28" i="57"/>
  <c r="K36" i="62"/>
  <c r="E28" i="56"/>
  <c r="G28" i="57"/>
  <c r="G36" i="62"/>
  <c r="D36" i="62"/>
  <c r="F36" i="62" s="1"/>
  <c r="I36" i="62" s="1"/>
  <c r="J36" i="62" s="1"/>
  <c r="F35" i="62"/>
  <c r="I35" i="62" s="1"/>
  <c r="J35" i="62" s="1"/>
  <c r="F27" i="57"/>
  <c r="I27" i="57" s="1"/>
  <c r="J27" i="57" s="1"/>
  <c r="H26" i="61"/>
  <c r="F74" i="61"/>
  <c r="F25" i="61"/>
  <c r="I25" i="61" s="1"/>
  <c r="J25" i="61" s="1"/>
  <c r="E26" i="61"/>
  <c r="K26" i="61"/>
  <c r="I66" i="60"/>
  <c r="D28" i="60"/>
  <c r="H27" i="60"/>
  <c r="K27" i="60"/>
  <c r="G27" i="60"/>
  <c r="E26" i="60"/>
  <c r="F25" i="60"/>
  <c r="I25" i="60" s="1"/>
  <c r="J25" i="60" s="1"/>
  <c r="F27" i="59"/>
  <c r="G27" i="59"/>
  <c r="K27" i="59"/>
  <c r="F26" i="59"/>
  <c r="I26" i="59" s="1"/>
  <c r="J26" i="59" s="1"/>
  <c r="H27" i="59"/>
  <c r="I66" i="59"/>
  <c r="D28" i="59"/>
  <c r="F26" i="58"/>
  <c r="I26" i="58" s="1"/>
  <c r="J26" i="58" s="1"/>
  <c r="K28" i="58"/>
  <c r="H29" i="58"/>
  <c r="I67" i="58"/>
  <c r="E28" i="58"/>
  <c r="G28" i="58"/>
  <c r="F27" i="58"/>
  <c r="I27" i="58" s="1"/>
  <c r="J27" i="58" s="1"/>
  <c r="D28" i="58"/>
  <c r="I67" i="57"/>
  <c r="G29" i="57"/>
  <c r="F28" i="57"/>
  <c r="I28" i="57" s="1"/>
  <c r="J28" i="57" s="1"/>
  <c r="E29" i="57"/>
  <c r="D28" i="56"/>
  <c r="F27" i="56"/>
  <c r="I27" i="56" s="1"/>
  <c r="J27" i="56" s="1"/>
  <c r="H28" i="56"/>
  <c r="F26" i="56"/>
  <c r="I26" i="56" s="1"/>
  <c r="J26" i="56" s="1"/>
  <c r="G28" i="56"/>
  <c r="I67" i="56"/>
  <c r="E29" i="56"/>
  <c r="F25" i="55"/>
  <c r="I25" i="55" s="1"/>
  <c r="J25" i="55" s="1"/>
  <c r="D26" i="55"/>
  <c r="H27" i="55"/>
  <c r="E27" i="55"/>
  <c r="K27" i="55"/>
  <c r="I66" i="55"/>
  <c r="P28" i="54"/>
  <c r="I66" i="54"/>
  <c r="E27" i="54"/>
  <c r="F26" i="54"/>
  <c r="I26" i="54" s="1"/>
  <c r="J26" i="54" s="1"/>
  <c r="I66" i="53"/>
  <c r="K28" i="53"/>
  <c r="G27" i="53"/>
  <c r="P27" i="53"/>
  <c r="F26" i="53"/>
  <c r="I26" i="53" s="1"/>
  <c r="J26" i="53" s="1"/>
  <c r="E27" i="53"/>
  <c r="K26" i="52"/>
  <c r="H26" i="52"/>
  <c r="E26" i="52"/>
  <c r="F25" i="52"/>
  <c r="I25" i="52" s="1"/>
  <c r="J25" i="52" s="1"/>
  <c r="P26" i="52"/>
  <c r="G27" i="52"/>
  <c r="F74" i="52"/>
  <c r="F27" i="50"/>
  <c r="I27" i="50" s="1"/>
  <c r="J27" i="50" s="1"/>
  <c r="F26" i="50"/>
  <c r="I26" i="50" s="1"/>
  <c r="J26" i="50" s="1"/>
  <c r="K28" i="50"/>
  <c r="I66" i="50"/>
  <c r="J68" i="49"/>
  <c r="H30" i="49"/>
  <c r="L29" i="49"/>
  <c r="L30" i="49" s="1"/>
  <c r="E26" i="49"/>
  <c r="F25" i="49"/>
  <c r="J25" i="49" s="1"/>
  <c r="K25" i="49" s="1"/>
  <c r="G29" i="49"/>
  <c r="D29" i="49"/>
  <c r="H28" i="53" l="1"/>
  <c r="F26" i="55"/>
  <c r="I26" i="55" s="1"/>
  <c r="J26" i="55" s="1"/>
  <c r="D27" i="55"/>
  <c r="D28" i="55" s="1"/>
  <c r="H29" i="57"/>
  <c r="G28" i="54"/>
  <c r="K29" i="57"/>
  <c r="D29" i="57"/>
  <c r="H28" i="54"/>
  <c r="H28" i="59"/>
  <c r="E28" i="59"/>
  <c r="F28" i="59" s="1"/>
  <c r="H27" i="61"/>
  <c r="D28" i="61"/>
  <c r="I66" i="61"/>
  <c r="K27" i="61"/>
  <c r="E27" i="61"/>
  <c r="F26" i="61"/>
  <c r="I26" i="61" s="1"/>
  <c r="J26" i="61" s="1"/>
  <c r="G27" i="61"/>
  <c r="D29" i="60"/>
  <c r="I67" i="60"/>
  <c r="K28" i="60"/>
  <c r="E27" i="60"/>
  <c r="F26" i="60"/>
  <c r="I26" i="60" s="1"/>
  <c r="J26" i="60" s="1"/>
  <c r="G28" i="60"/>
  <c r="H28" i="60"/>
  <c r="D29" i="59"/>
  <c r="I67" i="59"/>
  <c r="G28" i="59"/>
  <c r="I27" i="59"/>
  <c r="J27" i="59" s="1"/>
  <c r="K28" i="59"/>
  <c r="K29" i="59" s="1"/>
  <c r="D29" i="58"/>
  <c r="F28" i="58"/>
  <c r="I28" i="58" s="1"/>
  <c r="J28" i="58" s="1"/>
  <c r="K29" i="58"/>
  <c r="I68" i="58"/>
  <c r="H30" i="58"/>
  <c r="G29" i="58"/>
  <c r="E29" i="58"/>
  <c r="D30" i="57"/>
  <c r="I68" i="57"/>
  <c r="F29" i="57"/>
  <c r="I29" i="57" s="1"/>
  <c r="J29" i="57" s="1"/>
  <c r="K29" i="56"/>
  <c r="I68" i="56"/>
  <c r="E30" i="56"/>
  <c r="H29" i="56"/>
  <c r="G29" i="56"/>
  <c r="F28" i="56"/>
  <c r="I28" i="56" s="1"/>
  <c r="J28" i="56" s="1"/>
  <c r="D29" i="56"/>
  <c r="H28" i="55"/>
  <c r="I67" i="55"/>
  <c r="K28" i="55"/>
  <c r="E28" i="55"/>
  <c r="F27" i="55"/>
  <c r="I27" i="55" s="1"/>
  <c r="J27" i="55" s="1"/>
  <c r="G28" i="55"/>
  <c r="I67" i="54"/>
  <c r="G29" i="54"/>
  <c r="H29" i="54"/>
  <c r="K28" i="54"/>
  <c r="E28" i="54"/>
  <c r="F27" i="54"/>
  <c r="I27" i="54" s="1"/>
  <c r="J27" i="54" s="1"/>
  <c r="F27" i="53"/>
  <c r="I27" i="53" s="1"/>
  <c r="J27" i="53" s="1"/>
  <c r="E28" i="53"/>
  <c r="P28" i="53"/>
  <c r="K29" i="53"/>
  <c r="I67" i="53"/>
  <c r="G28" i="53"/>
  <c r="H27" i="52"/>
  <c r="I66" i="52"/>
  <c r="F26" i="52"/>
  <c r="I26" i="52" s="1"/>
  <c r="J26" i="52" s="1"/>
  <c r="E27" i="52"/>
  <c r="P27" i="52"/>
  <c r="K27" i="52"/>
  <c r="K29" i="50"/>
  <c r="I67" i="50"/>
  <c r="E28" i="50"/>
  <c r="P28" i="50"/>
  <c r="G28" i="50"/>
  <c r="H28" i="50"/>
  <c r="H31" i="49"/>
  <c r="J69" i="49"/>
  <c r="G30" i="49"/>
  <c r="D30" i="49"/>
  <c r="E27" i="49"/>
  <c r="F26" i="49"/>
  <c r="J26" i="49" s="1"/>
  <c r="K26" i="49" s="1"/>
  <c r="E28" i="61" l="1"/>
  <c r="F28" i="61" s="1"/>
  <c r="P29" i="54"/>
  <c r="G29" i="60"/>
  <c r="G30" i="56"/>
  <c r="K30" i="56"/>
  <c r="G30" i="58"/>
  <c r="H28" i="61"/>
  <c r="G29" i="53"/>
  <c r="K28" i="61"/>
  <c r="L31" i="49"/>
  <c r="G29" i="50"/>
  <c r="H29" i="53"/>
  <c r="K29" i="54"/>
  <c r="H30" i="56"/>
  <c r="E30" i="58"/>
  <c r="K30" i="58"/>
  <c r="I28" i="59"/>
  <c r="J28" i="59" s="1"/>
  <c r="G28" i="61"/>
  <c r="E29" i="61"/>
  <c r="I67" i="61"/>
  <c r="F27" i="61"/>
  <c r="I27" i="61" s="1"/>
  <c r="J27" i="61" s="1"/>
  <c r="I68" i="60"/>
  <c r="D30" i="60"/>
  <c r="E28" i="60"/>
  <c r="F27" i="60"/>
  <c r="I27" i="60" s="1"/>
  <c r="J27" i="60" s="1"/>
  <c r="H29" i="60"/>
  <c r="K29" i="60"/>
  <c r="K30" i="60" s="1"/>
  <c r="I68" i="59"/>
  <c r="K30" i="59"/>
  <c r="E29" i="59"/>
  <c r="H29" i="59"/>
  <c r="G29" i="59"/>
  <c r="D30" i="58"/>
  <c r="F29" i="58"/>
  <c r="I29" i="58" s="1"/>
  <c r="J29" i="58" s="1"/>
  <c r="H31" i="58"/>
  <c r="I69" i="58"/>
  <c r="G30" i="57"/>
  <c r="E30" i="57"/>
  <c r="F30" i="57" s="1"/>
  <c r="H30" i="57"/>
  <c r="K30" i="57"/>
  <c r="I69" i="57"/>
  <c r="D31" i="57"/>
  <c r="D30" i="56"/>
  <c r="F29" i="56"/>
  <c r="I29" i="56" s="1"/>
  <c r="J29" i="56" s="1"/>
  <c r="I69" i="56"/>
  <c r="K31" i="56"/>
  <c r="H29" i="55"/>
  <c r="K29" i="55"/>
  <c r="E29" i="55"/>
  <c r="F29" i="55" s="1"/>
  <c r="G29" i="55"/>
  <c r="I68" i="55"/>
  <c r="D30" i="55"/>
  <c r="F28" i="55"/>
  <c r="I28" i="55" s="1"/>
  <c r="J28" i="55" s="1"/>
  <c r="E29" i="54"/>
  <c r="F28" i="54"/>
  <c r="I28" i="54" s="1"/>
  <c r="J28" i="54" s="1"/>
  <c r="D30" i="54"/>
  <c r="I68" i="54"/>
  <c r="I68" i="53"/>
  <c r="D30" i="53"/>
  <c r="F28" i="53"/>
  <c r="I28" i="53" s="1"/>
  <c r="J28" i="53" s="1"/>
  <c r="E29" i="53"/>
  <c r="P29" i="53"/>
  <c r="H28" i="52"/>
  <c r="K28" i="52"/>
  <c r="I67" i="52"/>
  <c r="P28" i="52"/>
  <c r="E28" i="52"/>
  <c r="F27" i="52"/>
  <c r="I27" i="52" s="1"/>
  <c r="J27" i="52" s="1"/>
  <c r="G28" i="52"/>
  <c r="H29" i="50"/>
  <c r="E29" i="50"/>
  <c r="F28" i="50"/>
  <c r="I28" i="50" s="1"/>
  <c r="J28" i="50" s="1"/>
  <c r="K30" i="50"/>
  <c r="I68" i="50"/>
  <c r="P29" i="50"/>
  <c r="J70" i="49"/>
  <c r="H32" i="49"/>
  <c r="E28" i="49"/>
  <c r="F27" i="49"/>
  <c r="J27" i="49" s="1"/>
  <c r="K27" i="49" s="1"/>
  <c r="D31" i="49"/>
  <c r="G31" i="49"/>
  <c r="H30" i="54" l="1"/>
  <c r="P29" i="52"/>
  <c r="H29" i="52"/>
  <c r="G29" i="52"/>
  <c r="P30" i="53"/>
  <c r="E29" i="52"/>
  <c r="K29" i="52"/>
  <c r="K31" i="57"/>
  <c r="G30" i="53"/>
  <c r="K30" i="54"/>
  <c r="P30" i="54"/>
  <c r="H31" i="56"/>
  <c r="E31" i="56"/>
  <c r="H30" i="53"/>
  <c r="G30" i="54"/>
  <c r="H30" i="55"/>
  <c r="G31" i="56"/>
  <c r="H31" i="57"/>
  <c r="G30" i="60"/>
  <c r="K29" i="61"/>
  <c r="G29" i="61"/>
  <c r="I68" i="61"/>
  <c r="E30" i="61"/>
  <c r="I28" i="61"/>
  <c r="J28" i="61" s="1"/>
  <c r="H29" i="61"/>
  <c r="D29" i="61"/>
  <c r="E29" i="60"/>
  <c r="F28" i="60"/>
  <c r="I28" i="60" s="1"/>
  <c r="J28" i="60" s="1"/>
  <c r="H30" i="60"/>
  <c r="G31" i="60"/>
  <c r="I69" i="60"/>
  <c r="D30" i="59"/>
  <c r="G30" i="59"/>
  <c r="H30" i="59"/>
  <c r="K31" i="59"/>
  <c r="I69" i="59"/>
  <c r="E30" i="59"/>
  <c r="F29" i="59"/>
  <c r="I29" i="59" s="1"/>
  <c r="J29" i="59" s="1"/>
  <c r="I70" i="58"/>
  <c r="H32" i="58"/>
  <c r="F30" i="58"/>
  <c r="I30" i="58" s="1"/>
  <c r="J30" i="58" s="1"/>
  <c r="D31" i="58"/>
  <c r="G31" i="58"/>
  <c r="K31" i="58"/>
  <c r="K32" i="58" s="1"/>
  <c r="E31" i="58"/>
  <c r="E31" i="57"/>
  <c r="F31" i="57" s="1"/>
  <c r="I30" i="57"/>
  <c r="J30" i="57" s="1"/>
  <c r="D32" i="57"/>
  <c r="I70" i="57"/>
  <c r="G31" i="57"/>
  <c r="I70" i="56"/>
  <c r="H32" i="56"/>
  <c r="F30" i="56"/>
  <c r="I30" i="56" s="1"/>
  <c r="J30" i="56" s="1"/>
  <c r="D31" i="56"/>
  <c r="D31" i="55"/>
  <c r="I69" i="55"/>
  <c r="K30" i="55"/>
  <c r="G30" i="55"/>
  <c r="I29" i="55"/>
  <c r="J29" i="55" s="1"/>
  <c r="E30" i="55"/>
  <c r="E30" i="54"/>
  <c r="F29" i="54"/>
  <c r="I29" i="54" s="1"/>
  <c r="J29" i="54" s="1"/>
  <c r="I69" i="54"/>
  <c r="H31" i="54"/>
  <c r="P31" i="53"/>
  <c r="I69" i="53"/>
  <c r="F29" i="53"/>
  <c r="I29" i="53" s="1"/>
  <c r="J29" i="53" s="1"/>
  <c r="E30" i="53"/>
  <c r="F30" i="53" s="1"/>
  <c r="I30" i="53" s="1"/>
  <c r="J30" i="53" s="1"/>
  <c r="H31" i="53"/>
  <c r="K30" i="53"/>
  <c r="K31" i="53" s="1"/>
  <c r="F29" i="52"/>
  <c r="I29" i="52" s="1"/>
  <c r="J29" i="52" s="1"/>
  <c r="D30" i="52"/>
  <c r="I68" i="52"/>
  <c r="F28" i="52"/>
  <c r="I28" i="52" s="1"/>
  <c r="J28" i="52" s="1"/>
  <c r="G30" i="50"/>
  <c r="F29" i="50"/>
  <c r="I29" i="50" s="1"/>
  <c r="J29" i="50" s="1"/>
  <c r="K31" i="50"/>
  <c r="I69" i="50"/>
  <c r="E30" i="50"/>
  <c r="H30" i="50"/>
  <c r="P30" i="50"/>
  <c r="D32" i="49"/>
  <c r="H33" i="49"/>
  <c r="J71" i="49"/>
  <c r="L32" i="49"/>
  <c r="G32" i="49"/>
  <c r="E29" i="49"/>
  <c r="F28" i="49"/>
  <c r="J28" i="49" s="1"/>
  <c r="K28" i="49" s="1"/>
  <c r="D31" i="53" l="1"/>
  <c r="D31" i="60"/>
  <c r="K31" i="60"/>
  <c r="P31" i="50"/>
  <c r="E32" i="58"/>
  <c r="H31" i="60"/>
  <c r="K30" i="61"/>
  <c r="E31" i="50"/>
  <c r="G31" i="50"/>
  <c r="G31" i="53"/>
  <c r="H30" i="61"/>
  <c r="G30" i="61"/>
  <c r="D30" i="61"/>
  <c r="F29" i="61"/>
  <c r="I29" i="61" s="1"/>
  <c r="J29" i="61" s="1"/>
  <c r="E31" i="61"/>
  <c r="I69" i="61"/>
  <c r="I70" i="60"/>
  <c r="H32" i="60"/>
  <c r="E30" i="60"/>
  <c r="F29" i="60"/>
  <c r="I29" i="60" s="1"/>
  <c r="J29" i="60" s="1"/>
  <c r="I70" i="59"/>
  <c r="K32" i="59"/>
  <c r="H31" i="59"/>
  <c r="E31" i="59"/>
  <c r="G31" i="59"/>
  <c r="F30" i="59"/>
  <c r="I30" i="59" s="1"/>
  <c r="J30" i="59" s="1"/>
  <c r="D31" i="59"/>
  <c r="G32" i="58"/>
  <c r="I71" i="58"/>
  <c r="H33" i="58"/>
  <c r="F31" i="58"/>
  <c r="I31" i="58" s="1"/>
  <c r="J31" i="58" s="1"/>
  <c r="D32" i="58"/>
  <c r="H32" i="57"/>
  <c r="G32" i="57"/>
  <c r="I31" i="57"/>
  <c r="J31" i="57" s="1"/>
  <c r="K32" i="57"/>
  <c r="I71" i="57"/>
  <c r="D33" i="57"/>
  <c r="E32" i="57"/>
  <c r="G32" i="56"/>
  <c r="I71" i="56"/>
  <c r="H33" i="56"/>
  <c r="E32" i="56"/>
  <c r="D32" i="56"/>
  <c r="F31" i="56"/>
  <c r="I31" i="56" s="1"/>
  <c r="J31" i="56" s="1"/>
  <c r="K32" i="56"/>
  <c r="I70" i="55"/>
  <c r="D32" i="55"/>
  <c r="G31" i="55"/>
  <c r="H31" i="55"/>
  <c r="E31" i="55"/>
  <c r="F31" i="55" s="1"/>
  <c r="K31" i="55"/>
  <c r="F30" i="55"/>
  <c r="I30" i="55" s="1"/>
  <c r="J30" i="55" s="1"/>
  <c r="E31" i="54"/>
  <c r="D31" i="54"/>
  <c r="I70" i="54"/>
  <c r="H32" i="54"/>
  <c r="K31" i="54"/>
  <c r="F30" i="54"/>
  <c r="I30" i="54" s="1"/>
  <c r="J30" i="54" s="1"/>
  <c r="P31" i="54"/>
  <c r="G31" i="54"/>
  <c r="G32" i="54" s="1"/>
  <c r="I70" i="53"/>
  <c r="P32" i="53"/>
  <c r="E31" i="53"/>
  <c r="F31" i="53" s="1"/>
  <c r="I31" i="53" s="1"/>
  <c r="J31" i="53" s="1"/>
  <c r="P30" i="52"/>
  <c r="H30" i="52"/>
  <c r="D31" i="52"/>
  <c r="I69" i="52"/>
  <c r="K30" i="52"/>
  <c r="E30" i="52"/>
  <c r="G30" i="52"/>
  <c r="H31" i="50"/>
  <c r="D31" i="50"/>
  <c r="F30" i="50"/>
  <c r="I30" i="50" s="1"/>
  <c r="J30" i="50" s="1"/>
  <c r="K32" i="50"/>
  <c r="I70" i="50"/>
  <c r="E30" i="49"/>
  <c r="F29" i="49"/>
  <c r="J29" i="49" s="1"/>
  <c r="K29" i="49" s="1"/>
  <c r="L33" i="49"/>
  <c r="D33" i="49"/>
  <c r="G33" i="49"/>
  <c r="J72" i="49"/>
  <c r="H34" i="49"/>
  <c r="G31" i="52" l="1"/>
  <c r="K31" i="52"/>
  <c r="P31" i="52"/>
  <c r="E31" i="52"/>
  <c r="H31" i="52"/>
  <c r="K33" i="56"/>
  <c r="H33" i="57"/>
  <c r="K32" i="53"/>
  <c r="G33" i="56"/>
  <c r="G34" i="49"/>
  <c r="E33" i="56"/>
  <c r="K33" i="57"/>
  <c r="G32" i="59"/>
  <c r="L34" i="49"/>
  <c r="H32" i="53"/>
  <c r="G32" i="53"/>
  <c r="K32" i="54"/>
  <c r="E32" i="54"/>
  <c r="E33" i="57"/>
  <c r="G33" i="58"/>
  <c r="I31" i="55"/>
  <c r="J31" i="55" s="1"/>
  <c r="E32" i="61"/>
  <c r="I70" i="61"/>
  <c r="K31" i="61"/>
  <c r="G31" i="61"/>
  <c r="H31" i="61"/>
  <c r="F30" i="61"/>
  <c r="I30" i="61" s="1"/>
  <c r="J30" i="61" s="1"/>
  <c r="D31" i="61"/>
  <c r="H33" i="60"/>
  <c r="I71" i="60"/>
  <c r="D32" i="60"/>
  <c r="K32" i="60"/>
  <c r="E31" i="60"/>
  <c r="F30" i="60"/>
  <c r="I30" i="60" s="1"/>
  <c r="J30" i="60" s="1"/>
  <c r="G32" i="60"/>
  <c r="D32" i="59"/>
  <c r="F31" i="59"/>
  <c r="I31" i="59" s="1"/>
  <c r="J31" i="59" s="1"/>
  <c r="H32" i="59"/>
  <c r="K33" i="59"/>
  <c r="I71" i="59"/>
  <c r="E32" i="59"/>
  <c r="D33" i="58"/>
  <c r="F32" i="58"/>
  <c r="I32" i="58" s="1"/>
  <c r="J32" i="58" s="1"/>
  <c r="K33" i="58"/>
  <c r="E33" i="58"/>
  <c r="I72" i="58"/>
  <c r="H34" i="58"/>
  <c r="F33" i="57"/>
  <c r="F32" i="57"/>
  <c r="I32" i="57" s="1"/>
  <c r="J32" i="57" s="1"/>
  <c r="G33" i="57"/>
  <c r="K34" i="57"/>
  <c r="I72" i="57"/>
  <c r="F32" i="56"/>
  <c r="I32" i="56" s="1"/>
  <c r="J32" i="56" s="1"/>
  <c r="D33" i="56"/>
  <c r="I72" i="56"/>
  <c r="G34" i="56"/>
  <c r="D33" i="55"/>
  <c r="I71" i="55"/>
  <c r="H32" i="55"/>
  <c r="K32" i="55"/>
  <c r="E32" i="55"/>
  <c r="G32" i="55"/>
  <c r="F31" i="54"/>
  <c r="I31" i="54" s="1"/>
  <c r="J31" i="54" s="1"/>
  <c r="D32" i="54"/>
  <c r="P32" i="54"/>
  <c r="I71" i="54"/>
  <c r="K33" i="54"/>
  <c r="D32" i="53"/>
  <c r="E32" i="53"/>
  <c r="P33" i="53"/>
  <c r="I71" i="53"/>
  <c r="F31" i="52"/>
  <c r="I31" i="52" s="1"/>
  <c r="J31" i="52" s="1"/>
  <c r="I70" i="52"/>
  <c r="D32" i="52"/>
  <c r="F30" i="52"/>
  <c r="I30" i="52" s="1"/>
  <c r="J30" i="52" s="1"/>
  <c r="E32" i="50"/>
  <c r="K33" i="50"/>
  <c r="I71" i="50"/>
  <c r="H32" i="50"/>
  <c r="G32" i="50"/>
  <c r="P32" i="50"/>
  <c r="D32" i="50"/>
  <c r="F31" i="50"/>
  <c r="I31" i="50" s="1"/>
  <c r="J31" i="50" s="1"/>
  <c r="H35" i="49"/>
  <c r="J73" i="49"/>
  <c r="D34" i="49"/>
  <c r="E31" i="49"/>
  <c r="F30" i="49"/>
  <c r="J30" i="49" s="1"/>
  <c r="K30" i="49" s="1"/>
  <c r="H34" i="56" l="1"/>
  <c r="G33" i="54"/>
  <c r="H33" i="50"/>
  <c r="E32" i="52"/>
  <c r="P32" i="52"/>
  <c r="G35" i="49"/>
  <c r="K32" i="52"/>
  <c r="P33" i="54"/>
  <c r="G33" i="55"/>
  <c r="K34" i="56"/>
  <c r="P33" i="50"/>
  <c r="F31" i="61"/>
  <c r="I31" i="61" s="1"/>
  <c r="J31" i="61" s="1"/>
  <c r="D32" i="61"/>
  <c r="K32" i="61"/>
  <c r="E33" i="61"/>
  <c r="I71" i="61"/>
  <c r="H32" i="61"/>
  <c r="G32" i="61"/>
  <c r="G33" i="60"/>
  <c r="D33" i="60"/>
  <c r="I72" i="60"/>
  <c r="H34" i="60"/>
  <c r="E32" i="60"/>
  <c r="E33" i="60" s="1"/>
  <c r="F31" i="60"/>
  <c r="I31" i="60" s="1"/>
  <c r="J31" i="60" s="1"/>
  <c r="K33" i="60"/>
  <c r="E33" i="59"/>
  <c r="I72" i="59"/>
  <c r="K34" i="59"/>
  <c r="F32" i="59"/>
  <c r="I32" i="59" s="1"/>
  <c r="J32" i="59" s="1"/>
  <c r="D33" i="59"/>
  <c r="G33" i="59"/>
  <c r="H33" i="59"/>
  <c r="H34" i="59" s="1"/>
  <c r="G34" i="58"/>
  <c r="E34" i="58"/>
  <c r="D34" i="58"/>
  <c r="F33" i="58"/>
  <c r="I33" i="58" s="1"/>
  <c r="J33" i="58" s="1"/>
  <c r="I73" i="58"/>
  <c r="H35" i="58"/>
  <c r="K34" i="58"/>
  <c r="E34" i="57"/>
  <c r="D34" i="57"/>
  <c r="H34" i="57"/>
  <c r="G34" i="57"/>
  <c r="I73" i="57"/>
  <c r="K35" i="57"/>
  <c r="I33" i="57"/>
  <c r="J33" i="57" s="1"/>
  <c r="D34" i="56"/>
  <c r="F33" i="56"/>
  <c r="I33" i="56" s="1"/>
  <c r="J33" i="56" s="1"/>
  <c r="E34" i="56"/>
  <c r="I73" i="56"/>
  <c r="H35" i="56"/>
  <c r="I72" i="55"/>
  <c r="D34" i="55"/>
  <c r="E33" i="55"/>
  <c r="K33" i="55"/>
  <c r="H33" i="55"/>
  <c r="F32" i="55"/>
  <c r="I32" i="55" s="1"/>
  <c r="J32" i="55" s="1"/>
  <c r="F32" i="54"/>
  <c r="I32" i="54" s="1"/>
  <c r="J32" i="54" s="1"/>
  <c r="D33" i="54"/>
  <c r="E33" i="54"/>
  <c r="H33" i="54"/>
  <c r="K34" i="54"/>
  <c r="I72" i="54"/>
  <c r="E33" i="53"/>
  <c r="H33" i="53"/>
  <c r="I72" i="53"/>
  <c r="P34" i="53"/>
  <c r="K33" i="53"/>
  <c r="G33" i="53"/>
  <c r="D33" i="53"/>
  <c r="F32" i="53"/>
  <c r="I32" i="53" s="1"/>
  <c r="J32" i="53" s="1"/>
  <c r="F32" i="52"/>
  <c r="G32" i="52"/>
  <c r="H32" i="52"/>
  <c r="D33" i="52"/>
  <c r="I71" i="52"/>
  <c r="D33" i="50"/>
  <c r="F32" i="50"/>
  <c r="I32" i="50" s="1"/>
  <c r="J32" i="50" s="1"/>
  <c r="P34" i="50"/>
  <c r="I72" i="50"/>
  <c r="G33" i="50"/>
  <c r="E33" i="50"/>
  <c r="E32" i="49"/>
  <c r="F31" i="49"/>
  <c r="J31" i="49" s="1"/>
  <c r="K31" i="49" s="1"/>
  <c r="J74" i="49"/>
  <c r="H36" i="49"/>
  <c r="D35" i="49"/>
  <c r="L35" i="49"/>
  <c r="K34" i="55" l="1"/>
  <c r="E34" i="55"/>
  <c r="G34" i="55"/>
  <c r="G34" i="59"/>
  <c r="K34" i="53"/>
  <c r="E34" i="53"/>
  <c r="E34" i="54"/>
  <c r="E35" i="56"/>
  <c r="P34" i="54"/>
  <c r="H34" i="50"/>
  <c r="G34" i="54"/>
  <c r="H33" i="61"/>
  <c r="G36" i="49"/>
  <c r="L36" i="49"/>
  <c r="E34" i="50"/>
  <c r="K34" i="50"/>
  <c r="G34" i="53"/>
  <c r="H34" i="53"/>
  <c r="H34" i="54"/>
  <c r="H34" i="55"/>
  <c r="K35" i="56"/>
  <c r="G35" i="56"/>
  <c r="E34" i="60"/>
  <c r="G33" i="61"/>
  <c r="K33" i="61"/>
  <c r="F32" i="61"/>
  <c r="I32" i="61" s="1"/>
  <c r="J32" i="61" s="1"/>
  <c r="D33" i="61"/>
  <c r="E34" i="61"/>
  <c r="I72" i="61"/>
  <c r="F32" i="60"/>
  <c r="I32" i="60" s="1"/>
  <c r="J32" i="60" s="1"/>
  <c r="G34" i="60"/>
  <c r="D34" i="60"/>
  <c r="F33" i="60"/>
  <c r="I33" i="60" s="1"/>
  <c r="J33" i="60" s="1"/>
  <c r="K34" i="60"/>
  <c r="H35" i="60"/>
  <c r="I73" i="60"/>
  <c r="D34" i="59"/>
  <c r="F33" i="59"/>
  <c r="I33" i="59" s="1"/>
  <c r="J33" i="59" s="1"/>
  <c r="E34" i="59"/>
  <c r="K35" i="59"/>
  <c r="I73" i="59"/>
  <c r="K35" i="58"/>
  <c r="E35" i="58"/>
  <c r="F34" i="58"/>
  <c r="I34" i="58" s="1"/>
  <c r="J34" i="58" s="1"/>
  <c r="D35" i="58"/>
  <c r="I74" i="58"/>
  <c r="H36" i="58"/>
  <c r="G35" i="58"/>
  <c r="K36" i="57"/>
  <c r="I74" i="57"/>
  <c r="E35" i="57"/>
  <c r="G35" i="57"/>
  <c r="H35" i="57"/>
  <c r="H36" i="57" s="1"/>
  <c r="F34" i="57"/>
  <c r="I34" i="57" s="1"/>
  <c r="J34" i="57" s="1"/>
  <c r="D35" i="57"/>
  <c r="F34" i="56"/>
  <c r="I34" i="56" s="1"/>
  <c r="J34" i="56" s="1"/>
  <c r="D35" i="56"/>
  <c r="I74" i="56"/>
  <c r="E36" i="56"/>
  <c r="F34" i="55"/>
  <c r="I34" i="55" s="1"/>
  <c r="J34" i="55" s="1"/>
  <c r="D35" i="55"/>
  <c r="I73" i="55"/>
  <c r="G35" i="55"/>
  <c r="F33" i="55"/>
  <c r="I33" i="55" s="1"/>
  <c r="J33" i="55" s="1"/>
  <c r="I73" i="54"/>
  <c r="P35" i="54"/>
  <c r="D34" i="54"/>
  <c r="F33" i="54"/>
  <c r="I33" i="54" s="1"/>
  <c r="J33" i="54" s="1"/>
  <c r="F33" i="53"/>
  <c r="I33" i="53" s="1"/>
  <c r="J33" i="53" s="1"/>
  <c r="D34" i="53"/>
  <c r="P35" i="53"/>
  <c r="I73" i="53"/>
  <c r="K33" i="52"/>
  <c r="I32" i="52"/>
  <c r="J32" i="52" s="1"/>
  <c r="H33" i="52"/>
  <c r="P33" i="52"/>
  <c r="E33" i="52"/>
  <c r="D34" i="52"/>
  <c r="I72" i="52"/>
  <c r="G33" i="52"/>
  <c r="P35" i="50"/>
  <c r="I73" i="50"/>
  <c r="G34" i="50"/>
  <c r="D34" i="50"/>
  <c r="F33" i="50"/>
  <c r="I33" i="50" s="1"/>
  <c r="J33" i="50" s="1"/>
  <c r="D36" i="49"/>
  <c r="E33" i="49"/>
  <c r="F32" i="49"/>
  <c r="J32" i="49" s="1"/>
  <c r="K32" i="49" s="1"/>
  <c r="G36" i="58" l="1"/>
  <c r="G35" i="54"/>
  <c r="H35" i="55"/>
  <c r="G36" i="56"/>
  <c r="H36" i="56"/>
  <c r="K36" i="56"/>
  <c r="E35" i="54"/>
  <c r="G34" i="61"/>
  <c r="H34" i="61"/>
  <c r="E35" i="61"/>
  <c r="I73" i="61"/>
  <c r="K34" i="61"/>
  <c r="D34" i="61"/>
  <c r="F33" i="61"/>
  <c r="I33" i="61" s="1"/>
  <c r="J33" i="61" s="1"/>
  <c r="D35" i="60"/>
  <c r="F34" i="60"/>
  <c r="I34" i="60" s="1"/>
  <c r="J34" i="60" s="1"/>
  <c r="K35" i="60"/>
  <c r="G35" i="60"/>
  <c r="E35" i="60"/>
  <c r="I74" i="60"/>
  <c r="H36" i="60"/>
  <c r="E35" i="59"/>
  <c r="H35" i="59"/>
  <c r="I74" i="59"/>
  <c r="K36" i="59"/>
  <c r="F34" i="59"/>
  <c r="I34" i="59" s="1"/>
  <c r="J34" i="59" s="1"/>
  <c r="D35" i="59"/>
  <c r="G35" i="59"/>
  <c r="E36" i="58"/>
  <c r="K36" i="58"/>
  <c r="F35" i="58"/>
  <c r="I35" i="58" s="1"/>
  <c r="J35" i="58" s="1"/>
  <c r="D36" i="58"/>
  <c r="G36" i="57"/>
  <c r="D36" i="57"/>
  <c r="F35" i="57"/>
  <c r="I35" i="57" s="1"/>
  <c r="J35" i="57" s="1"/>
  <c r="E36" i="57"/>
  <c r="D36" i="56"/>
  <c r="F36" i="56" s="1"/>
  <c r="I36" i="56" s="1"/>
  <c r="J36" i="56" s="1"/>
  <c r="F35" i="56"/>
  <c r="I35" i="56" s="1"/>
  <c r="J35" i="56" s="1"/>
  <c r="K35" i="55"/>
  <c r="E35" i="55"/>
  <c r="I74" i="55"/>
  <c r="D36" i="55"/>
  <c r="H35" i="54"/>
  <c r="D35" i="54"/>
  <c r="F34" i="54"/>
  <c r="I34" i="54" s="1"/>
  <c r="J34" i="54" s="1"/>
  <c r="I74" i="54"/>
  <c r="E36" i="54"/>
  <c r="K35" i="54"/>
  <c r="H35" i="53"/>
  <c r="G35" i="53"/>
  <c r="K35" i="53"/>
  <c r="I74" i="53"/>
  <c r="P36" i="53"/>
  <c r="E35" i="53"/>
  <c r="D35" i="53"/>
  <c r="F34" i="53"/>
  <c r="I34" i="53" s="1"/>
  <c r="J34" i="53" s="1"/>
  <c r="K34" i="52"/>
  <c r="E34" i="52"/>
  <c r="F34" i="52" s="1"/>
  <c r="G34" i="52"/>
  <c r="P34" i="52"/>
  <c r="F33" i="52"/>
  <c r="I33" i="52" s="1"/>
  <c r="J33" i="52" s="1"/>
  <c r="D35" i="52"/>
  <c r="I73" i="52"/>
  <c r="H34" i="52"/>
  <c r="F34" i="50"/>
  <c r="I34" i="50" s="1"/>
  <c r="J34" i="50" s="1"/>
  <c r="D35" i="50"/>
  <c r="P36" i="50"/>
  <c r="I74" i="50"/>
  <c r="G35" i="50"/>
  <c r="E35" i="50"/>
  <c r="H35" i="50"/>
  <c r="K35" i="50"/>
  <c r="E34" i="49"/>
  <c r="F33" i="49"/>
  <c r="J33" i="49" s="1"/>
  <c r="K33" i="49" s="1"/>
  <c r="G36" i="59" l="1"/>
  <c r="E36" i="53"/>
  <c r="H36" i="50"/>
  <c r="H35" i="61"/>
  <c r="G36" i="54"/>
  <c r="K35" i="61"/>
  <c r="G35" i="61"/>
  <c r="G36" i="50"/>
  <c r="P36" i="54"/>
  <c r="H36" i="59"/>
  <c r="K36" i="54"/>
  <c r="F36" i="57"/>
  <c r="I36" i="57" s="1"/>
  <c r="J36" i="57" s="1"/>
  <c r="D35" i="61"/>
  <c r="F34" i="61"/>
  <c r="I34" i="61" s="1"/>
  <c r="J34" i="61" s="1"/>
  <c r="I74" i="61"/>
  <c r="E36" i="61"/>
  <c r="K36" i="60"/>
  <c r="E36" i="60"/>
  <c r="F35" i="60"/>
  <c r="I35" i="60" s="1"/>
  <c r="J35" i="60" s="1"/>
  <c r="D36" i="60"/>
  <c r="G36" i="60"/>
  <c r="E36" i="59"/>
  <c r="D36" i="59"/>
  <c r="F35" i="59"/>
  <c r="I35" i="59" s="1"/>
  <c r="J35" i="59" s="1"/>
  <c r="F36" i="58"/>
  <c r="I36" i="58" s="1"/>
  <c r="J36" i="58" s="1"/>
  <c r="H36" i="55"/>
  <c r="G36" i="55"/>
  <c r="E36" i="55"/>
  <c r="F36" i="55" s="1"/>
  <c r="F35" i="55"/>
  <c r="I35" i="55" s="1"/>
  <c r="J35" i="55" s="1"/>
  <c r="K36" i="55"/>
  <c r="D36" i="54"/>
  <c r="F36" i="54" s="1"/>
  <c r="I36" i="54" s="1"/>
  <c r="J36" i="54" s="1"/>
  <c r="F35" i="54"/>
  <c r="I35" i="54" s="1"/>
  <c r="J35" i="54" s="1"/>
  <c r="H36" i="54"/>
  <c r="H36" i="53"/>
  <c r="F35" i="53"/>
  <c r="I35" i="53" s="1"/>
  <c r="J35" i="53" s="1"/>
  <c r="D36" i="53"/>
  <c r="F36" i="53" s="1"/>
  <c r="K36" i="53"/>
  <c r="G36" i="53"/>
  <c r="I34" i="52"/>
  <c r="J34" i="52" s="1"/>
  <c r="H35" i="52"/>
  <c r="E35" i="52"/>
  <c r="K35" i="52"/>
  <c r="P35" i="52"/>
  <c r="I74" i="52"/>
  <c r="D36" i="52"/>
  <c r="G35" i="52"/>
  <c r="E36" i="50"/>
  <c r="D36" i="50"/>
  <c r="F35" i="50"/>
  <c r="I35" i="50" s="1"/>
  <c r="J35" i="50" s="1"/>
  <c r="K36" i="50"/>
  <c r="E35" i="49"/>
  <c r="F34" i="49"/>
  <c r="J34" i="49" s="1"/>
  <c r="K34" i="49" s="1"/>
  <c r="F36" i="50" l="1"/>
  <c r="I36" i="50" s="1"/>
  <c r="J36" i="50" s="1"/>
  <c r="I36" i="53"/>
  <c r="J36" i="53" s="1"/>
  <c r="D36" i="61"/>
  <c r="F36" i="61" s="1"/>
  <c r="F35" i="61"/>
  <c r="I35" i="61" s="1"/>
  <c r="J35" i="61" s="1"/>
  <c r="G36" i="61"/>
  <c r="H36" i="61"/>
  <c r="K36" i="61"/>
  <c r="F36" i="60"/>
  <c r="I36" i="60" s="1"/>
  <c r="J36" i="60" s="1"/>
  <c r="F36" i="59"/>
  <c r="I36" i="59" s="1"/>
  <c r="J36" i="59" s="1"/>
  <c r="I36" i="55"/>
  <c r="J36" i="55" s="1"/>
  <c r="H36" i="52"/>
  <c r="E36" i="52"/>
  <c r="F36" i="52" s="1"/>
  <c r="P36" i="52"/>
  <c r="F35" i="52"/>
  <c r="I35" i="52" s="1"/>
  <c r="J35" i="52" s="1"/>
  <c r="G36" i="52"/>
  <c r="K36" i="52"/>
  <c r="E36" i="49"/>
  <c r="F36" i="49" s="1"/>
  <c r="J36" i="49" s="1"/>
  <c r="K36" i="49" s="1"/>
  <c r="F35" i="49"/>
  <c r="J35" i="49" s="1"/>
  <c r="K35" i="49" s="1"/>
  <c r="I36" i="52" l="1"/>
  <c r="J36" i="52" s="1"/>
  <c r="I36" i="61"/>
  <c r="J36" i="61" s="1"/>
  <c r="E11" i="42" l="1"/>
  <c r="C14" i="43"/>
  <c r="B11" i="43" l="1"/>
  <c r="B12" i="43"/>
  <c r="B13" i="43" s="1"/>
  <c r="H11" i="43" l="1"/>
  <c r="D14" i="43"/>
  <c r="G11" i="43" l="1"/>
  <c r="L11" i="43"/>
  <c r="E11" i="43"/>
  <c r="H12" i="43" l="1"/>
  <c r="H13" i="43" l="1"/>
  <c r="C65" i="62"/>
  <c r="C65" i="49"/>
  <c r="C65" i="58"/>
  <c r="C65" i="61"/>
  <c r="C65" i="56"/>
  <c r="C65" i="55"/>
  <c r="C65" i="54"/>
  <c r="C65" i="52"/>
  <c r="C65" i="60"/>
  <c r="C65" i="59"/>
  <c r="C65" i="57"/>
  <c r="C65" i="53"/>
  <c r="C65" i="50"/>
  <c r="H14" i="43"/>
  <c r="H15" i="43" s="1"/>
  <c r="H16" i="43" s="1"/>
  <c r="H17" i="43" s="1"/>
  <c r="H18" i="43" s="1"/>
  <c r="H19" i="43" s="1"/>
  <c r="C11" i="47" l="1"/>
  <c r="CP5" i="25"/>
  <c r="B38" i="25" l="1"/>
  <c r="B52" i="25"/>
  <c r="B42" i="25" l="1"/>
  <c r="C43" i="47" l="1"/>
  <c r="C42" i="47"/>
  <c r="B13" i="47"/>
  <c r="B14" i="47" s="1"/>
  <c r="B15" i="47" s="1"/>
  <c r="B16" i="47" s="1"/>
  <c r="B17" i="47" s="1"/>
  <c r="B18" i="47" s="1"/>
  <c r="B19" i="47" s="1"/>
  <c r="B20" i="47" s="1"/>
  <c r="B21" i="47" s="1"/>
  <c r="B22" i="47" s="1"/>
  <c r="B23" i="47" s="1"/>
  <c r="B24" i="47" s="1"/>
  <c r="B25" i="47" s="1"/>
  <c r="B26" i="47" s="1"/>
  <c r="B27" i="47" s="1"/>
  <c r="B28" i="47" s="1"/>
  <c r="B29" i="47" s="1"/>
  <c r="B30" i="47" s="1"/>
  <c r="B31" i="47" s="1"/>
  <c r="B32" i="47" s="1"/>
  <c r="B12" i="47"/>
  <c r="E11" i="47"/>
  <c r="B11" i="47"/>
  <c r="B9" i="47"/>
  <c r="C44" i="47" l="1"/>
  <c r="C10" i="47" l="1"/>
  <c r="E10" i="47" s="1"/>
  <c r="C45" i="47"/>
  <c r="C40" i="47"/>
  <c r="C46" i="47" l="1"/>
  <c r="C47" i="47" l="1"/>
  <c r="C12" i="47"/>
  <c r="E12" i="47" l="1"/>
  <c r="C13" i="47"/>
  <c r="C48" i="47"/>
  <c r="C10" i="25"/>
  <c r="E13" i="47" l="1"/>
  <c r="C49" i="47"/>
  <c r="C14" i="47"/>
  <c r="E14" i="47" l="1"/>
  <c r="C15" i="47"/>
  <c r="F41" i="47"/>
  <c r="E15" i="47" l="1"/>
  <c r="C16" i="47"/>
  <c r="F42" i="47"/>
  <c r="E16" i="47" l="1"/>
  <c r="C17" i="47"/>
  <c r="F43" i="47"/>
  <c r="C67" i="44"/>
  <c r="C68" i="44" s="1"/>
  <c r="D47" i="44"/>
  <c r="D46" i="44"/>
  <c r="C49" i="44"/>
  <c r="D48" i="44"/>
  <c r="C48" i="44"/>
  <c r="C47" i="44"/>
  <c r="C46" i="44"/>
  <c r="C45" i="44"/>
  <c r="B11" i="44"/>
  <c r="B12" i="44" s="1"/>
  <c r="B13" i="44" s="1"/>
  <c r="B14" i="44" s="1"/>
  <c r="P10" i="44"/>
  <c r="D46" i="43"/>
  <c r="C67" i="43"/>
  <c r="C68" i="43" s="1"/>
  <c r="C49" i="43"/>
  <c r="D48" i="43"/>
  <c r="C48" i="43"/>
  <c r="C47" i="43"/>
  <c r="C46" i="43"/>
  <c r="C45" i="43"/>
  <c r="E17" i="47" l="1"/>
  <c r="F44" i="47"/>
  <c r="C18" i="47"/>
  <c r="B3" i="44"/>
  <c r="C52" i="44" s="1"/>
  <c r="B9" i="44" s="1"/>
  <c r="C69" i="44"/>
  <c r="C70" i="44" s="1"/>
  <c r="B15" i="44"/>
  <c r="P11" i="44"/>
  <c r="D47" i="43"/>
  <c r="B3" i="43"/>
  <c r="C52" i="43" s="1"/>
  <c r="B9" i="43" s="1"/>
  <c r="C69" i="43"/>
  <c r="E18" i="47" l="1"/>
  <c r="C19" i="47"/>
  <c r="F45" i="47"/>
  <c r="L12" i="43"/>
  <c r="L13" i="43" s="1"/>
  <c r="K12" i="44"/>
  <c r="K13" i="44" s="1"/>
  <c r="E12" i="43"/>
  <c r="E13" i="43" s="1"/>
  <c r="F11" i="44"/>
  <c r="I11" i="44" s="1"/>
  <c r="J11" i="44" s="1"/>
  <c r="F11" i="43"/>
  <c r="G12" i="43"/>
  <c r="G13" i="43" s="1"/>
  <c r="C71" i="44"/>
  <c r="G12" i="44"/>
  <c r="G13" i="44" s="1"/>
  <c r="E12" i="44"/>
  <c r="E13" i="44" s="1"/>
  <c r="H12" i="44"/>
  <c r="H13" i="44" s="1"/>
  <c r="P12" i="44"/>
  <c r="B16" i="44"/>
  <c r="C70" i="43"/>
  <c r="K11" i="43" l="1"/>
  <c r="E19" i="47"/>
  <c r="C20" i="47"/>
  <c r="F46" i="47"/>
  <c r="F12" i="43"/>
  <c r="J12" i="43" s="1"/>
  <c r="K14" i="44"/>
  <c r="K15" i="44" s="1"/>
  <c r="E14" i="43"/>
  <c r="H14" i="44"/>
  <c r="H15" i="44" s="1"/>
  <c r="H16" i="44" s="1"/>
  <c r="G14" i="44"/>
  <c r="G15" i="44" s="1"/>
  <c r="E14" i="44"/>
  <c r="E15" i="44" s="1"/>
  <c r="C72" i="44"/>
  <c r="B17" i="44"/>
  <c r="P13" i="44"/>
  <c r="C71" i="43"/>
  <c r="G14" i="43"/>
  <c r="L14" i="43"/>
  <c r="B14" i="43"/>
  <c r="F13" i="43"/>
  <c r="J13" i="43" s="1"/>
  <c r="K12" i="43" l="1"/>
  <c r="E20" i="47"/>
  <c r="C21" i="47"/>
  <c r="F47" i="47"/>
  <c r="F12" i="44"/>
  <c r="I12" i="44" s="1"/>
  <c r="J12" i="44" s="1"/>
  <c r="K16" i="44"/>
  <c r="E15" i="43"/>
  <c r="E16" i="44"/>
  <c r="G16" i="44"/>
  <c r="C73" i="44"/>
  <c r="F13" i="44"/>
  <c r="P14" i="44"/>
  <c r="B18" i="44"/>
  <c r="B15" i="43"/>
  <c r="D15" i="43"/>
  <c r="F14" i="43"/>
  <c r="J14" i="43" s="1"/>
  <c r="L15" i="43"/>
  <c r="C72" i="43"/>
  <c r="K13" i="43"/>
  <c r="G15" i="43"/>
  <c r="K14" i="43" l="1"/>
  <c r="E21" i="47"/>
  <c r="C22" i="47"/>
  <c r="F48" i="47"/>
  <c r="E16" i="43"/>
  <c r="K17" i="44"/>
  <c r="G17" i="44"/>
  <c r="H17" i="44"/>
  <c r="C74" i="44"/>
  <c r="E17" i="44"/>
  <c r="B19" i="44"/>
  <c r="I13" i="44"/>
  <c r="J13" i="44" s="1"/>
  <c r="P15" i="44"/>
  <c r="F14" i="44"/>
  <c r="I14" i="44" s="1"/>
  <c r="J14" i="44" s="1"/>
  <c r="F15" i="43"/>
  <c r="J15" i="43" s="1"/>
  <c r="D16" i="43"/>
  <c r="C73" i="43"/>
  <c r="G16" i="43"/>
  <c r="L16" i="43"/>
  <c r="B16" i="43"/>
  <c r="E22" i="47" l="1"/>
  <c r="C23" i="47"/>
  <c r="F49" i="47"/>
  <c r="E17" i="43"/>
  <c r="E18" i="44"/>
  <c r="K18" i="44"/>
  <c r="L17" i="43"/>
  <c r="G18" i="44"/>
  <c r="G17" i="43"/>
  <c r="H18" i="44"/>
  <c r="F66" i="44"/>
  <c r="F15" i="44"/>
  <c r="B20" i="44"/>
  <c r="P16" i="44"/>
  <c r="B17" i="43"/>
  <c r="C74" i="43"/>
  <c r="D17" i="43"/>
  <c r="F16" i="43"/>
  <c r="J16" i="43" s="1"/>
  <c r="K15" i="43"/>
  <c r="E23" i="47" l="1"/>
  <c r="I41" i="47"/>
  <c r="C24" i="47"/>
  <c r="L18" i="43"/>
  <c r="E19" i="44"/>
  <c r="K19" i="44"/>
  <c r="G18" i="43"/>
  <c r="G19" i="44"/>
  <c r="H19" i="44"/>
  <c r="F67" i="44"/>
  <c r="E18" i="43"/>
  <c r="F16" i="44"/>
  <c r="B21" i="44"/>
  <c r="P17" i="44"/>
  <c r="I15" i="44"/>
  <c r="J15" i="44" s="1"/>
  <c r="F17" i="43"/>
  <c r="J17" i="43" s="1"/>
  <c r="D18" i="43"/>
  <c r="F66" i="43"/>
  <c r="H20" i="43" s="1"/>
  <c r="K16" i="43"/>
  <c r="B18" i="43"/>
  <c r="E24" i="47" l="1"/>
  <c r="C25" i="47"/>
  <c r="I42" i="47"/>
  <c r="E20" i="44"/>
  <c r="K20" i="44"/>
  <c r="H20" i="44"/>
  <c r="E19" i="43"/>
  <c r="G20" i="44"/>
  <c r="F68" i="44"/>
  <c r="L19" i="43"/>
  <c r="G19" i="43"/>
  <c r="F17" i="44"/>
  <c r="B22" i="44"/>
  <c r="I16" i="44"/>
  <c r="J16" i="44" s="1"/>
  <c r="P18" i="44"/>
  <c r="F67" i="43"/>
  <c r="H21" i="43" s="1"/>
  <c r="D19" i="43"/>
  <c r="F18" i="43"/>
  <c r="J18" i="43" s="1"/>
  <c r="B19" i="43"/>
  <c r="K17" i="43"/>
  <c r="E25" i="47" l="1"/>
  <c r="C26" i="47"/>
  <c r="I43" i="47"/>
  <c r="E21" i="44"/>
  <c r="K21" i="44"/>
  <c r="E20" i="43"/>
  <c r="L20" i="43"/>
  <c r="F69" i="44"/>
  <c r="G21" i="44"/>
  <c r="H21" i="44"/>
  <c r="P19" i="44"/>
  <c r="I17" i="44"/>
  <c r="J17" i="44" s="1"/>
  <c r="F18" i="44"/>
  <c r="B23" i="44"/>
  <c r="F68" i="43"/>
  <c r="H22" i="43" s="1"/>
  <c r="F19" i="43"/>
  <c r="J19" i="43" s="1"/>
  <c r="D20" i="43"/>
  <c r="G20" i="43"/>
  <c r="K18" i="43"/>
  <c r="B20" i="43"/>
  <c r="E26" i="47" l="1"/>
  <c r="C27" i="47"/>
  <c r="I44" i="47"/>
  <c r="E22" i="44"/>
  <c r="E21" i="43"/>
  <c r="E22" i="43" s="1"/>
  <c r="K22" i="44"/>
  <c r="H22" i="44"/>
  <c r="G22" i="44"/>
  <c r="F70" i="44"/>
  <c r="G21" i="43"/>
  <c r="L21" i="43"/>
  <c r="F19" i="44"/>
  <c r="I19" i="44" s="1"/>
  <c r="J19" i="44" s="1"/>
  <c r="B24" i="44"/>
  <c r="P20" i="44"/>
  <c r="I18" i="44"/>
  <c r="J18" i="44" s="1"/>
  <c r="K19" i="43"/>
  <c r="B21" i="43"/>
  <c r="D21" i="43"/>
  <c r="F20" i="43"/>
  <c r="J20" i="43" s="1"/>
  <c r="F69" i="43"/>
  <c r="H23" i="43" s="1"/>
  <c r="E27" i="47" l="1"/>
  <c r="I45" i="47"/>
  <c r="C28" i="47"/>
  <c r="E23" i="44"/>
  <c r="E24" i="44" s="1"/>
  <c r="K23" i="44"/>
  <c r="L22" i="43"/>
  <c r="G23" i="44"/>
  <c r="F71" i="44"/>
  <c r="H23" i="44"/>
  <c r="G22" i="43"/>
  <c r="P21" i="44"/>
  <c r="F20" i="44"/>
  <c r="B25" i="44"/>
  <c r="K20" i="43"/>
  <c r="F70" i="43"/>
  <c r="H24" i="43" s="1"/>
  <c r="E23" i="43"/>
  <c r="B22" i="43"/>
  <c r="F21" i="43"/>
  <c r="J21" i="43" s="1"/>
  <c r="D22" i="43"/>
  <c r="K21" i="43" l="1"/>
  <c r="C29" i="47"/>
  <c r="E28" i="47"/>
  <c r="I46" i="47"/>
  <c r="K24" i="44"/>
  <c r="H24" i="44"/>
  <c r="G24" i="44"/>
  <c r="E25" i="44"/>
  <c r="F72" i="44"/>
  <c r="G23" i="43"/>
  <c r="B26" i="44"/>
  <c r="F21" i="44"/>
  <c r="I21" i="44" s="1"/>
  <c r="J21" i="44" s="1"/>
  <c r="P22" i="44"/>
  <c r="I20" i="44"/>
  <c r="J20" i="44" s="1"/>
  <c r="B23" i="43"/>
  <c r="L23" i="43"/>
  <c r="F71" i="43"/>
  <c r="H25" i="43" s="1"/>
  <c r="E24" i="43"/>
  <c r="D23" i="43"/>
  <c r="F22" i="43"/>
  <c r="J22" i="43" s="1"/>
  <c r="E29" i="47" l="1"/>
  <c r="C30" i="47"/>
  <c r="I47" i="47"/>
  <c r="K25" i="44"/>
  <c r="H25" i="44"/>
  <c r="F73" i="44"/>
  <c r="E26" i="44"/>
  <c r="G25" i="44"/>
  <c r="P23" i="44"/>
  <c r="B27" i="44"/>
  <c r="F22" i="44"/>
  <c r="I22" i="44" s="1"/>
  <c r="J22" i="44" s="1"/>
  <c r="K22" i="43"/>
  <c r="L24" i="43"/>
  <c r="B24" i="43"/>
  <c r="G24" i="43"/>
  <c r="F72" i="43"/>
  <c r="H26" i="43" s="1"/>
  <c r="E25" i="43"/>
  <c r="F23" i="43"/>
  <c r="J23" i="43" s="1"/>
  <c r="D24" i="43"/>
  <c r="K23" i="43" l="1"/>
  <c r="E30" i="47"/>
  <c r="C31" i="47"/>
  <c r="I48" i="47"/>
  <c r="K26" i="44"/>
  <c r="G26" i="44"/>
  <c r="E27" i="44"/>
  <c r="F74" i="44"/>
  <c r="H26" i="44"/>
  <c r="B28" i="44"/>
  <c r="P24" i="44"/>
  <c r="F23" i="44"/>
  <c r="I23" i="44" s="1"/>
  <c r="J23" i="44" s="1"/>
  <c r="B25" i="43"/>
  <c r="F73" i="43"/>
  <c r="H27" i="43" s="1"/>
  <c r="E26" i="43"/>
  <c r="L25" i="43"/>
  <c r="D25" i="43"/>
  <c r="F24" i="43"/>
  <c r="J24" i="43" s="1"/>
  <c r="G25" i="43"/>
  <c r="K24" i="43" l="1"/>
  <c r="E31" i="47"/>
  <c r="C32" i="47"/>
  <c r="E32" i="47" s="1"/>
  <c r="I49" i="47"/>
  <c r="K27" i="44"/>
  <c r="H27" i="44"/>
  <c r="L26" i="43"/>
  <c r="G27" i="44"/>
  <c r="E28" i="44"/>
  <c r="I66" i="44"/>
  <c r="G26" i="43"/>
  <c r="P25" i="44"/>
  <c r="B29" i="44"/>
  <c r="F24" i="44"/>
  <c r="I24" i="44" s="1"/>
  <c r="J24" i="44" s="1"/>
  <c r="F74" i="43"/>
  <c r="H28" i="43" s="1"/>
  <c r="F25" i="43"/>
  <c r="J25" i="43" s="1"/>
  <c r="D26" i="43"/>
  <c r="B26" i="43"/>
  <c r="L27" i="43" l="1"/>
  <c r="K28" i="44"/>
  <c r="K29" i="44" s="1"/>
  <c r="H28" i="44"/>
  <c r="G28" i="44"/>
  <c r="E29" i="44"/>
  <c r="I67" i="44"/>
  <c r="G27" i="43"/>
  <c r="E27" i="43"/>
  <c r="B30" i="44"/>
  <c r="P26" i="44"/>
  <c r="F25" i="44"/>
  <c r="K25" i="43"/>
  <c r="B27" i="43"/>
  <c r="D27" i="43"/>
  <c r="F26" i="43"/>
  <c r="J26" i="43" s="1"/>
  <c r="J66" i="43"/>
  <c r="H29" i="43" s="1"/>
  <c r="G28" i="43" l="1"/>
  <c r="K30" i="44"/>
  <c r="I68" i="44"/>
  <c r="E30" i="44"/>
  <c r="E28" i="43"/>
  <c r="H29" i="44"/>
  <c r="G29" i="44"/>
  <c r="P27" i="44"/>
  <c r="I25" i="44"/>
  <c r="J25" i="44" s="1"/>
  <c r="F26" i="44"/>
  <c r="B31" i="44"/>
  <c r="K26" i="43"/>
  <c r="B28" i="43"/>
  <c r="L28" i="43"/>
  <c r="F27" i="43"/>
  <c r="J27" i="43" s="1"/>
  <c r="D28" i="43"/>
  <c r="J67" i="43"/>
  <c r="H30" i="43" s="1"/>
  <c r="K27" i="43" l="1"/>
  <c r="G29" i="43"/>
  <c r="K31" i="44"/>
  <c r="G30" i="44"/>
  <c r="H30" i="44"/>
  <c r="E31" i="44"/>
  <c r="I69" i="44"/>
  <c r="E29" i="43"/>
  <c r="B32" i="44"/>
  <c r="P28" i="44"/>
  <c r="I26" i="44"/>
  <c r="J26" i="44" s="1"/>
  <c r="D28" i="44"/>
  <c r="F27" i="44"/>
  <c r="I27" i="44" s="1"/>
  <c r="J27" i="44" s="1"/>
  <c r="B29" i="43"/>
  <c r="L29" i="43"/>
  <c r="D29" i="43"/>
  <c r="F28" i="43"/>
  <c r="J28" i="43" s="1"/>
  <c r="J68" i="43"/>
  <c r="H31" i="43" s="1"/>
  <c r="G30" i="43" l="1"/>
  <c r="K32" i="44"/>
  <c r="H31" i="44"/>
  <c r="G31" i="44"/>
  <c r="I70" i="44"/>
  <c r="E32" i="44"/>
  <c r="E30" i="43"/>
  <c r="B33" i="44"/>
  <c r="F28" i="44"/>
  <c r="D29" i="44"/>
  <c r="P29" i="44"/>
  <c r="K28" i="43"/>
  <c r="B30" i="43"/>
  <c r="F29" i="43"/>
  <c r="J29" i="43" s="1"/>
  <c r="D30" i="43"/>
  <c r="J69" i="43"/>
  <c r="H32" i="43" s="1"/>
  <c r="L30" i="43"/>
  <c r="G31" i="43" l="1"/>
  <c r="K33" i="44"/>
  <c r="G32" i="44"/>
  <c r="H32" i="44"/>
  <c r="E33" i="44"/>
  <c r="I71" i="44"/>
  <c r="L31" i="43"/>
  <c r="B34" i="44"/>
  <c r="D30" i="44"/>
  <c r="F29" i="44"/>
  <c r="P30" i="44"/>
  <c r="I28" i="44"/>
  <c r="J28" i="44" s="1"/>
  <c r="J70" i="43"/>
  <c r="H33" i="43" s="1"/>
  <c r="B31" i="43"/>
  <c r="K29" i="43"/>
  <c r="D31" i="43"/>
  <c r="F30" i="43"/>
  <c r="J30" i="43" s="1"/>
  <c r="E31" i="43"/>
  <c r="G32" i="43" l="1"/>
  <c r="K34" i="44"/>
  <c r="H33" i="44"/>
  <c r="I72" i="44"/>
  <c r="E34" i="44"/>
  <c r="G33" i="44"/>
  <c r="B35" i="44"/>
  <c r="I29" i="44"/>
  <c r="J29" i="44" s="1"/>
  <c r="P31" i="44"/>
  <c r="D31" i="44"/>
  <c r="F30" i="44"/>
  <c r="I30" i="44" s="1"/>
  <c r="J30" i="44" s="1"/>
  <c r="B32" i="43"/>
  <c r="E32" i="43"/>
  <c r="K30" i="43"/>
  <c r="L32" i="43"/>
  <c r="J71" i="43"/>
  <c r="H34" i="43" s="1"/>
  <c r="F31" i="43"/>
  <c r="J31" i="43" s="1"/>
  <c r="D32" i="43"/>
  <c r="G33" i="43" l="1"/>
  <c r="K35" i="44"/>
  <c r="G34" i="44"/>
  <c r="I73" i="44"/>
  <c r="E35" i="44"/>
  <c r="H34" i="44"/>
  <c r="D32" i="44"/>
  <c r="F31" i="44"/>
  <c r="P32" i="44"/>
  <c r="B36" i="44"/>
  <c r="E33" i="43"/>
  <c r="D33" i="43"/>
  <c r="F32" i="43"/>
  <c r="J32" i="43" s="1"/>
  <c r="J72" i="43"/>
  <c r="H35" i="43" s="1"/>
  <c r="K31" i="43"/>
  <c r="L33" i="43"/>
  <c r="B33" i="43"/>
  <c r="G34" i="43" l="1"/>
  <c r="K36" i="44"/>
  <c r="L34" i="43"/>
  <c r="H35" i="44"/>
  <c r="G35" i="44"/>
  <c r="E36" i="44"/>
  <c r="I74" i="44"/>
  <c r="P33" i="44"/>
  <c r="I31" i="44"/>
  <c r="J31" i="44" s="1"/>
  <c r="F32" i="44"/>
  <c r="D33" i="44"/>
  <c r="K32" i="43"/>
  <c r="E34" i="43"/>
  <c r="F33" i="43"/>
  <c r="J33" i="43" s="1"/>
  <c r="D34" i="43"/>
  <c r="B34" i="43"/>
  <c r="J73" i="43"/>
  <c r="H36" i="43" s="1"/>
  <c r="G35" i="43" l="1"/>
  <c r="G36" i="44"/>
  <c r="H36" i="44"/>
  <c r="D34" i="44"/>
  <c r="F33" i="44"/>
  <c r="I33" i="44" s="1"/>
  <c r="J33" i="44" s="1"/>
  <c r="I32" i="44"/>
  <c r="J32" i="44" s="1"/>
  <c r="P34" i="44"/>
  <c r="E35" i="43"/>
  <c r="B35" i="43"/>
  <c r="L35" i="43"/>
  <c r="D35" i="43"/>
  <c r="F34" i="43"/>
  <c r="J34" i="43" s="1"/>
  <c r="J74" i="43"/>
  <c r="K33" i="43"/>
  <c r="G36" i="43" l="1"/>
  <c r="P35" i="44"/>
  <c r="D35" i="44"/>
  <c r="F34" i="44"/>
  <c r="I34" i="44" s="1"/>
  <c r="J34" i="44" s="1"/>
  <c r="F35" i="43"/>
  <c r="J35" i="43" s="1"/>
  <c r="D36" i="43"/>
  <c r="L36" i="43"/>
  <c r="E36" i="43"/>
  <c r="K34" i="43"/>
  <c r="B36" i="43"/>
  <c r="F35" i="44" l="1"/>
  <c r="D36" i="44"/>
  <c r="F36" i="44" s="1"/>
  <c r="P36" i="44"/>
  <c r="F36" i="43"/>
  <c r="J36" i="43" s="1"/>
  <c r="K35" i="43"/>
  <c r="K36" i="43" l="1"/>
  <c r="I36" i="44"/>
  <c r="J36" i="44" s="1"/>
  <c r="I35" i="44"/>
  <c r="J35" i="44" s="1"/>
  <c r="C67" i="42" l="1"/>
  <c r="C68" i="42" s="1"/>
  <c r="H11" i="42"/>
  <c r="C49" i="42"/>
  <c r="D48" i="42"/>
  <c r="C48" i="42"/>
  <c r="C47" i="42"/>
  <c r="D46" i="42"/>
  <c r="C46" i="42"/>
  <c r="C45" i="42"/>
  <c r="B11" i="42"/>
  <c r="B12" i="42" s="1"/>
  <c r="B13" i="42" s="1"/>
  <c r="B14" i="42" s="1"/>
  <c r="B15" i="42" s="1"/>
  <c r="B16" i="42" s="1"/>
  <c r="B17" i="42" s="1"/>
  <c r="B18" i="42" s="1"/>
  <c r="B19" i="42" s="1"/>
  <c r="B20" i="42" s="1"/>
  <c r="B21" i="42" s="1"/>
  <c r="B22" i="42" s="1"/>
  <c r="B23" i="42" s="1"/>
  <c r="B24" i="42" s="1"/>
  <c r="B25" i="42" s="1"/>
  <c r="P10" i="42"/>
  <c r="P11" i="42" l="1"/>
  <c r="G12" i="42"/>
  <c r="G13" i="42" s="1"/>
  <c r="B26" i="42"/>
  <c r="C69" i="42"/>
  <c r="B3" i="42"/>
  <c r="C52" i="42" s="1"/>
  <c r="B9" i="42" s="1"/>
  <c r="D47" i="42"/>
  <c r="E12" i="42" l="1"/>
  <c r="E13" i="42" s="1"/>
  <c r="H12" i="42"/>
  <c r="H13" i="42" s="1"/>
  <c r="P12" i="42"/>
  <c r="F11" i="42"/>
  <c r="I11" i="42" s="1"/>
  <c r="K12" i="42"/>
  <c r="K13" i="42" s="1"/>
  <c r="C70" i="42"/>
  <c r="G14" i="42"/>
  <c r="B27" i="42"/>
  <c r="J11" i="42" l="1"/>
  <c r="H14" i="42"/>
  <c r="P13" i="42"/>
  <c r="P14" i="42" s="1"/>
  <c r="K14" i="42"/>
  <c r="G15" i="42"/>
  <c r="C71" i="42"/>
  <c r="F12" i="42"/>
  <c r="B28" i="42"/>
  <c r="E14" i="42"/>
  <c r="K15" i="42" l="1"/>
  <c r="E15" i="42"/>
  <c r="H15" i="42"/>
  <c r="I12" i="42"/>
  <c r="C72" i="42"/>
  <c r="G16" i="42"/>
  <c r="F13" i="42"/>
  <c r="I13" i="42" s="1"/>
  <c r="B29" i="42"/>
  <c r="P15" i="42"/>
  <c r="J13" i="42" l="1"/>
  <c r="J12" i="42"/>
  <c r="H16" i="42"/>
  <c r="E16" i="42"/>
  <c r="K16" i="42"/>
  <c r="P16" i="42"/>
  <c r="G17" i="42"/>
  <c r="C73" i="42"/>
  <c r="B30" i="42"/>
  <c r="F14" i="42"/>
  <c r="I14" i="42" s="1"/>
  <c r="D46" i="41"/>
  <c r="C67" i="41"/>
  <c r="C49" i="41"/>
  <c r="D48" i="41"/>
  <c r="C48" i="41"/>
  <c r="C47" i="41"/>
  <c r="C46" i="41"/>
  <c r="C45" i="41"/>
  <c r="B11" i="41"/>
  <c r="B12" i="41" s="1"/>
  <c r="B13" i="41" s="1"/>
  <c r="B14" i="41" s="1"/>
  <c r="B15" i="41" s="1"/>
  <c r="B16" i="41" s="1"/>
  <c r="B17" i="41" s="1"/>
  <c r="B18" i="41" s="1"/>
  <c r="B19" i="41" s="1"/>
  <c r="B20" i="41" s="1"/>
  <c r="B21" i="41" s="1"/>
  <c r="B22" i="41" s="1"/>
  <c r="B23" i="41" s="1"/>
  <c r="B24" i="41" s="1"/>
  <c r="B25" i="41" s="1"/>
  <c r="J14" i="42" l="1"/>
  <c r="C68" i="41"/>
  <c r="E17" i="42"/>
  <c r="G12" i="41"/>
  <c r="G13" i="41" s="1"/>
  <c r="E12" i="41"/>
  <c r="K12" i="41"/>
  <c r="H17" i="42"/>
  <c r="P17" i="42"/>
  <c r="C74" i="42"/>
  <c r="G18" i="42"/>
  <c r="B31" i="42"/>
  <c r="K17" i="42"/>
  <c r="F15" i="42"/>
  <c r="I15" i="42" s="1"/>
  <c r="B26" i="41"/>
  <c r="B3" i="41"/>
  <c r="C52" i="41" s="1"/>
  <c r="B9" i="41" s="1"/>
  <c r="D47" i="41"/>
  <c r="C69" i="41"/>
  <c r="J15" i="42" l="1"/>
  <c r="K13" i="41"/>
  <c r="F11" i="41"/>
  <c r="H18" i="42"/>
  <c r="E13" i="41"/>
  <c r="P18" i="42"/>
  <c r="E18" i="42"/>
  <c r="K18" i="42"/>
  <c r="G19" i="42"/>
  <c r="F66" i="42"/>
  <c r="F16" i="42"/>
  <c r="I16" i="42" s="1"/>
  <c r="B32" i="42"/>
  <c r="C70" i="41"/>
  <c r="G14" i="41"/>
  <c r="B27" i="41"/>
  <c r="J16" i="42" l="1"/>
  <c r="F12" i="41"/>
  <c r="H12" i="41"/>
  <c r="H13" i="41" s="1"/>
  <c r="H14" i="41" s="1"/>
  <c r="E19" i="42"/>
  <c r="K19" i="42"/>
  <c r="H19" i="42"/>
  <c r="F67" i="42"/>
  <c r="G20" i="42"/>
  <c r="P19" i="42"/>
  <c r="F17" i="42"/>
  <c r="I17" i="42" s="1"/>
  <c r="B33" i="42"/>
  <c r="E14" i="41"/>
  <c r="G15" i="41"/>
  <c r="C71" i="41"/>
  <c r="B28" i="41"/>
  <c r="K14" i="41"/>
  <c r="J17" i="42" l="1"/>
  <c r="I12" i="41"/>
  <c r="J12" i="41" s="1"/>
  <c r="H20" i="42"/>
  <c r="I11" i="41"/>
  <c r="J11" i="41" s="1"/>
  <c r="H15" i="41"/>
  <c r="G21" i="42"/>
  <c r="F68" i="42"/>
  <c r="F18" i="42"/>
  <c r="I18" i="42" s="1"/>
  <c r="E20" i="42"/>
  <c r="P20" i="42"/>
  <c r="K20" i="42"/>
  <c r="B34" i="42"/>
  <c r="B29" i="41"/>
  <c r="C72" i="41"/>
  <c r="G16" i="41"/>
  <c r="K15" i="41"/>
  <c r="E15" i="41"/>
  <c r="F13" i="41" l="1"/>
  <c r="I13" i="41" s="1"/>
  <c r="J13" i="41" s="1"/>
  <c r="J18" i="42"/>
  <c r="E21" i="42"/>
  <c r="E16" i="41"/>
  <c r="H16" i="41"/>
  <c r="K16" i="41"/>
  <c r="H21" i="42"/>
  <c r="P21" i="42"/>
  <c r="B35" i="42"/>
  <c r="K21" i="42"/>
  <c r="F19" i="42"/>
  <c r="I19" i="42" s="1"/>
  <c r="F69" i="42"/>
  <c r="G22" i="42"/>
  <c r="G17" i="41"/>
  <c r="C73" i="41"/>
  <c r="F14" i="41"/>
  <c r="I14" i="41" s="1"/>
  <c r="J14" i="41" s="1"/>
  <c r="B30" i="41"/>
  <c r="G23" i="42" l="1"/>
  <c r="J19" i="42"/>
  <c r="H22" i="42"/>
  <c r="H23" i="42" s="1"/>
  <c r="H17" i="41"/>
  <c r="B36" i="42"/>
  <c r="F70" i="42"/>
  <c r="E22" i="42"/>
  <c r="E23" i="42" s="1"/>
  <c r="F23" i="42" s="1"/>
  <c r="I23" i="42" s="1"/>
  <c r="J23" i="42" s="1"/>
  <c r="F20" i="42"/>
  <c r="I20" i="42" s="1"/>
  <c r="P22" i="42"/>
  <c r="K22" i="42"/>
  <c r="K23" i="42" s="1"/>
  <c r="C74" i="41"/>
  <c r="G18" i="41"/>
  <c r="F15" i="41"/>
  <c r="I15" i="41" s="1"/>
  <c r="J15" i="41" s="1"/>
  <c r="K17" i="41"/>
  <c r="E17" i="41"/>
  <c r="B31" i="41"/>
  <c r="J20" i="42" l="1"/>
  <c r="H18" i="41"/>
  <c r="P23" i="42"/>
  <c r="F21" i="42"/>
  <c r="I21" i="42" s="1"/>
  <c r="F71" i="42"/>
  <c r="G24" i="42"/>
  <c r="K18" i="41"/>
  <c r="G19" i="41"/>
  <c r="F66" i="41"/>
  <c r="B32" i="41"/>
  <c r="E18" i="41"/>
  <c r="F16" i="41"/>
  <c r="I16" i="41" s="1"/>
  <c r="J16" i="41" s="1"/>
  <c r="J21" i="42" l="1"/>
  <c r="H24" i="42"/>
  <c r="H19" i="41"/>
  <c r="E19" i="41"/>
  <c r="K19" i="41"/>
  <c r="E24" i="42"/>
  <c r="K24" i="42"/>
  <c r="P24" i="42"/>
  <c r="G25" i="42"/>
  <c r="F72" i="42"/>
  <c r="F22" i="42"/>
  <c r="I22" i="42" s="1"/>
  <c r="F17" i="41"/>
  <c r="I17" i="41" s="1"/>
  <c r="J17" i="41" s="1"/>
  <c r="B33" i="41"/>
  <c r="F67" i="41"/>
  <c r="G20" i="41"/>
  <c r="J22" i="42" l="1"/>
  <c r="K20" i="41"/>
  <c r="E25" i="42"/>
  <c r="K25" i="42"/>
  <c r="H20" i="41"/>
  <c r="H25" i="42"/>
  <c r="F73" i="42"/>
  <c r="G26" i="42"/>
  <c r="P25" i="42"/>
  <c r="B34" i="41"/>
  <c r="E20" i="41"/>
  <c r="G21" i="41"/>
  <c r="F68" i="41"/>
  <c r="F18" i="41"/>
  <c r="I18" i="41" s="1"/>
  <c r="J18" i="41" s="1"/>
  <c r="K26" i="42" l="1"/>
  <c r="H26" i="42"/>
  <c r="H21" i="41"/>
  <c r="P26" i="42"/>
  <c r="D25" i="42"/>
  <c r="F24" i="42"/>
  <c r="I24" i="42" s="1"/>
  <c r="E26" i="42"/>
  <c r="G27" i="42"/>
  <c r="F74" i="42"/>
  <c r="F69" i="41"/>
  <c r="G22" i="41"/>
  <c r="B35" i="41"/>
  <c r="F19" i="41"/>
  <c r="I19" i="41" s="1"/>
  <c r="J19" i="41" s="1"/>
  <c r="K21" i="41"/>
  <c r="E21" i="41"/>
  <c r="J24" i="42" l="1"/>
  <c r="H22" i="41"/>
  <c r="H27" i="42"/>
  <c r="K27" i="42"/>
  <c r="E27" i="42"/>
  <c r="P27" i="42"/>
  <c r="I66" i="42"/>
  <c r="G28" i="42"/>
  <c r="D26" i="42"/>
  <c r="F25" i="42"/>
  <c r="I25" i="42" s="1"/>
  <c r="E22" i="41"/>
  <c r="G23" i="41"/>
  <c r="F70" i="41"/>
  <c r="K22" i="41"/>
  <c r="B36" i="41"/>
  <c r="F20" i="41"/>
  <c r="I20" i="41" s="1"/>
  <c r="J20" i="41" s="1"/>
  <c r="J25" i="42" l="1"/>
  <c r="H28" i="42"/>
  <c r="H23" i="41"/>
  <c r="G29" i="42"/>
  <c r="I67" i="42"/>
  <c r="K28" i="42"/>
  <c r="F26" i="42"/>
  <c r="I26" i="42" s="1"/>
  <c r="D27" i="42"/>
  <c r="P28" i="42"/>
  <c r="E28" i="42"/>
  <c r="F71" i="41"/>
  <c r="G24" i="41"/>
  <c r="E23" i="41"/>
  <c r="F21" i="41"/>
  <c r="I21" i="41" s="1"/>
  <c r="J21" i="41" s="1"/>
  <c r="K23" i="41"/>
  <c r="J26" i="42" l="1"/>
  <c r="E24" i="41"/>
  <c r="H24" i="41"/>
  <c r="H29" i="42"/>
  <c r="K29" i="42"/>
  <c r="P29" i="42"/>
  <c r="I68" i="42"/>
  <c r="G30" i="42"/>
  <c r="F27" i="42"/>
  <c r="I27" i="42" s="1"/>
  <c r="D28" i="42"/>
  <c r="E29" i="42"/>
  <c r="G25" i="41"/>
  <c r="F72" i="41"/>
  <c r="F22" i="41"/>
  <c r="I22" i="41" s="1"/>
  <c r="J22" i="41" s="1"/>
  <c r="K24" i="41"/>
  <c r="J27" i="42" l="1"/>
  <c r="K25" i="41"/>
  <c r="E25" i="41"/>
  <c r="H30" i="42"/>
  <c r="E30" i="42"/>
  <c r="H25" i="41"/>
  <c r="P30" i="42"/>
  <c r="F28" i="42"/>
  <c r="I28" i="42" s="1"/>
  <c r="D29" i="42"/>
  <c r="K30" i="42"/>
  <c r="G31" i="42"/>
  <c r="I69" i="42"/>
  <c r="F73" i="41"/>
  <c r="G26" i="41"/>
  <c r="F23" i="41"/>
  <c r="I23" i="41" s="1"/>
  <c r="J23" i="41" s="1"/>
  <c r="J28" i="42" l="1"/>
  <c r="H26" i="41"/>
  <c r="H31" i="42"/>
  <c r="E31" i="42"/>
  <c r="K31" i="42"/>
  <c r="P31" i="42"/>
  <c r="I70" i="42"/>
  <c r="G32" i="42"/>
  <c r="D30" i="42"/>
  <c r="F29" i="42"/>
  <c r="I29" i="42" s="1"/>
  <c r="E26" i="41"/>
  <c r="G27" i="41"/>
  <c r="F74" i="41"/>
  <c r="K26" i="41"/>
  <c r="F24" i="41"/>
  <c r="I24" i="41" s="1"/>
  <c r="J24" i="41" s="1"/>
  <c r="D25" i="41"/>
  <c r="J29" i="42" l="1"/>
  <c r="E27" i="41"/>
  <c r="H32" i="42"/>
  <c r="K27" i="41"/>
  <c r="H27" i="41"/>
  <c r="D31" i="42"/>
  <c r="F30" i="42"/>
  <c r="I30" i="42" s="1"/>
  <c r="P32" i="42"/>
  <c r="K32" i="42"/>
  <c r="G33" i="42"/>
  <c r="I71" i="42"/>
  <c r="E32" i="42"/>
  <c r="D26" i="41"/>
  <c r="F25" i="41"/>
  <c r="I25" i="41" s="1"/>
  <c r="J25" i="41" s="1"/>
  <c r="I66" i="41"/>
  <c r="G28" i="41"/>
  <c r="J30" i="42" l="1"/>
  <c r="H28" i="41"/>
  <c r="H33" i="42"/>
  <c r="I72" i="42"/>
  <c r="G34" i="42"/>
  <c r="P33" i="42"/>
  <c r="K33" i="42"/>
  <c r="F31" i="42"/>
  <c r="I31" i="42" s="1"/>
  <c r="D32" i="42"/>
  <c r="E33" i="42"/>
  <c r="K28" i="41"/>
  <c r="E28" i="41"/>
  <c r="G29" i="41"/>
  <c r="I67" i="41"/>
  <c r="D27" i="41"/>
  <c r="F26" i="41"/>
  <c r="I26" i="41" s="1"/>
  <c r="J26" i="41" s="1"/>
  <c r="J31" i="42" l="1"/>
  <c r="H34" i="42"/>
  <c r="H29" i="41"/>
  <c r="F32" i="42"/>
  <c r="I32" i="42" s="1"/>
  <c r="D33" i="42"/>
  <c r="P34" i="42"/>
  <c r="K34" i="42"/>
  <c r="G35" i="42"/>
  <c r="I73" i="42"/>
  <c r="E34" i="42"/>
  <c r="I68" i="41"/>
  <c r="G30" i="41"/>
  <c r="F27" i="41"/>
  <c r="I27" i="41" s="1"/>
  <c r="J27" i="41" s="1"/>
  <c r="D28" i="41"/>
  <c r="K29" i="41"/>
  <c r="E29" i="41"/>
  <c r="J32" i="42" l="1"/>
  <c r="H30" i="41"/>
  <c r="H35" i="42"/>
  <c r="D34" i="42"/>
  <c r="F33" i="42"/>
  <c r="I33" i="42" s="1"/>
  <c r="K35" i="42"/>
  <c r="I74" i="42"/>
  <c r="G36" i="42"/>
  <c r="P35" i="42"/>
  <c r="E35" i="42"/>
  <c r="K30" i="41"/>
  <c r="G31" i="41"/>
  <c r="I69" i="41"/>
  <c r="E30" i="41"/>
  <c r="F28" i="41"/>
  <c r="I28" i="41" s="1"/>
  <c r="J28" i="41" s="1"/>
  <c r="D29" i="41"/>
  <c r="J33" i="42" l="1"/>
  <c r="E31" i="41"/>
  <c r="E36" i="42"/>
  <c r="H36" i="42"/>
  <c r="H31" i="41"/>
  <c r="K36" i="42"/>
  <c r="P36" i="42"/>
  <c r="F34" i="42"/>
  <c r="I34" i="42" s="1"/>
  <c r="D35" i="42"/>
  <c r="I70" i="41"/>
  <c r="G32" i="41"/>
  <c r="K31" i="41"/>
  <c r="D30" i="41"/>
  <c r="F29" i="41"/>
  <c r="I29" i="41" s="1"/>
  <c r="J29" i="41" s="1"/>
  <c r="J34" i="42" l="1"/>
  <c r="H32" i="41"/>
  <c r="K32" i="41"/>
  <c r="F35" i="42"/>
  <c r="I35" i="42" s="1"/>
  <c r="D36" i="42"/>
  <c r="F36" i="42" s="1"/>
  <c r="I36" i="42" s="1"/>
  <c r="D31" i="41"/>
  <c r="F30" i="41"/>
  <c r="I30" i="41" s="1"/>
  <c r="J30" i="41" s="1"/>
  <c r="E32" i="41"/>
  <c r="G33" i="41"/>
  <c r="I71" i="41"/>
  <c r="J36" i="42" l="1"/>
  <c r="J35" i="42"/>
  <c r="H33" i="41"/>
  <c r="K33" i="41"/>
  <c r="E33" i="41"/>
  <c r="D32" i="41"/>
  <c r="F31" i="41"/>
  <c r="I31" i="41" s="1"/>
  <c r="J31" i="41" s="1"/>
  <c r="I72" i="41"/>
  <c r="G34" i="41"/>
  <c r="H34" i="41" l="1"/>
  <c r="E34" i="41"/>
  <c r="G35" i="41"/>
  <c r="I73" i="41"/>
  <c r="F32" i="41"/>
  <c r="I32" i="41" s="1"/>
  <c r="J32" i="41" s="1"/>
  <c r="D33" i="41"/>
  <c r="K34" i="41"/>
  <c r="H35" i="41" l="1"/>
  <c r="D34" i="41"/>
  <c r="F33" i="41"/>
  <c r="I33" i="41" s="1"/>
  <c r="J33" i="41" s="1"/>
  <c r="I74" i="41"/>
  <c r="G36" i="41"/>
  <c r="E35" i="41"/>
  <c r="K35" i="41"/>
  <c r="K36" i="41" l="1"/>
  <c r="H36" i="41"/>
  <c r="E36" i="41"/>
  <c r="D35" i="41"/>
  <c r="F34" i="41"/>
  <c r="I34" i="41" s="1"/>
  <c r="J34" i="41" s="1"/>
  <c r="F35" i="41" l="1"/>
  <c r="I35" i="41" s="1"/>
  <c r="J35" i="41" s="1"/>
  <c r="D36" i="41"/>
  <c r="F36" i="41" s="1"/>
  <c r="I36" i="41" s="1"/>
  <c r="J36" i="41" s="1"/>
  <c r="C67" i="40" l="1"/>
  <c r="C68" i="40" s="1"/>
  <c r="C49" i="40"/>
  <c r="D48" i="40"/>
  <c r="C48" i="40"/>
  <c r="D47" i="40"/>
  <c r="C47" i="40"/>
  <c r="D46" i="40"/>
  <c r="C46" i="40"/>
  <c r="C45" i="40"/>
  <c r="B11" i="40"/>
  <c r="B12" i="40" s="1"/>
  <c r="B13" i="40" s="1"/>
  <c r="B14" i="40" s="1"/>
  <c r="B15" i="40" s="1"/>
  <c r="B16" i="40" s="1"/>
  <c r="B17" i="40" s="1"/>
  <c r="B18" i="40" s="1"/>
  <c r="B19" i="40" s="1"/>
  <c r="B20" i="40" s="1"/>
  <c r="B21" i="40" s="1"/>
  <c r="B22" i="40" s="1"/>
  <c r="B23" i="40" s="1"/>
  <c r="B24" i="40" s="1"/>
  <c r="B25" i="40" s="1"/>
  <c r="B3" i="40"/>
  <c r="C52" i="40" s="1"/>
  <c r="B9" i="40" s="1"/>
  <c r="D11" i="40" l="1"/>
  <c r="B26" i="40"/>
  <c r="C69" i="40"/>
  <c r="G12" i="40" l="1"/>
  <c r="G13" i="40" s="1"/>
  <c r="B27" i="40"/>
  <c r="E12" i="40"/>
  <c r="E13" i="40" s="1"/>
  <c r="D12" i="40"/>
  <c r="D13" i="40" s="1"/>
  <c r="K12" i="40"/>
  <c r="K13" i="40" s="1"/>
  <c r="F11" i="40"/>
  <c r="C70" i="40"/>
  <c r="G14" i="40" l="1"/>
  <c r="H12" i="40"/>
  <c r="H13" i="40" s="1"/>
  <c r="H14" i="40" s="1"/>
  <c r="F12" i="40"/>
  <c r="E14" i="40"/>
  <c r="K14" i="40"/>
  <c r="D14" i="40"/>
  <c r="B28" i="40"/>
  <c r="C71" i="40"/>
  <c r="G15" i="40" l="1"/>
  <c r="H15" i="40"/>
  <c r="I11" i="40"/>
  <c r="J11" i="40" s="1"/>
  <c r="I12" i="40"/>
  <c r="J12" i="40" s="1"/>
  <c r="D15" i="40"/>
  <c r="K15" i="40"/>
  <c r="E15" i="40"/>
  <c r="B29" i="40"/>
  <c r="F13" i="40"/>
  <c r="I13" i="40" s="1"/>
  <c r="J13" i="40" s="1"/>
  <c r="C72" i="40"/>
  <c r="F14" i="40"/>
  <c r="G16" i="40" l="1"/>
  <c r="H16" i="40"/>
  <c r="I14" i="40"/>
  <c r="J14" i="40" s="1"/>
  <c r="K16" i="40"/>
  <c r="D16" i="40"/>
  <c r="B30" i="40"/>
  <c r="E16" i="40"/>
  <c r="C73" i="40"/>
  <c r="F15" i="40"/>
  <c r="I15" i="40" s="1"/>
  <c r="J15" i="40" s="1"/>
  <c r="G17" i="40" l="1"/>
  <c r="H17" i="40"/>
  <c r="D17" i="40"/>
  <c r="E17" i="40"/>
  <c r="K17" i="40"/>
  <c r="B31" i="40"/>
  <c r="C74" i="40"/>
  <c r="F16" i="40"/>
  <c r="G18" i="40" l="1"/>
  <c r="H18" i="40"/>
  <c r="I16" i="40"/>
  <c r="J16" i="40" s="1"/>
  <c r="E18" i="40"/>
  <c r="B32" i="40"/>
  <c r="D18" i="40"/>
  <c r="K18" i="40"/>
  <c r="F66" i="40"/>
  <c r="F17" i="40"/>
  <c r="I17" i="40" s="1"/>
  <c r="J17" i="40" s="1"/>
  <c r="G19" i="40" l="1"/>
  <c r="H19" i="40"/>
  <c r="B33" i="40"/>
  <c r="K19" i="40"/>
  <c r="E19" i="40"/>
  <c r="D19" i="40"/>
  <c r="F67" i="40"/>
  <c r="F18" i="40"/>
  <c r="I18" i="40" s="1"/>
  <c r="J18" i="40" s="1"/>
  <c r="G20" i="40" l="1"/>
  <c r="H20" i="40"/>
  <c r="K20" i="40"/>
  <c r="D20" i="40"/>
  <c r="B34" i="40"/>
  <c r="E20" i="40"/>
  <c r="F68" i="40"/>
  <c r="F19" i="40"/>
  <c r="I19" i="40" s="1"/>
  <c r="J19" i="40" s="1"/>
  <c r="G21" i="40" l="1"/>
  <c r="G22" i="40" s="1"/>
  <c r="H21" i="40"/>
  <c r="D21" i="40"/>
  <c r="E21" i="40"/>
  <c r="K21" i="40"/>
  <c r="B35" i="40"/>
  <c r="F69" i="40"/>
  <c r="F20" i="40"/>
  <c r="I20" i="40" s="1"/>
  <c r="J20" i="40" s="1"/>
  <c r="H22" i="40" l="1"/>
  <c r="E22" i="40"/>
  <c r="B36" i="40"/>
  <c r="D22" i="40"/>
  <c r="K22" i="40"/>
  <c r="G23" i="40"/>
  <c r="F70" i="40"/>
  <c r="F21" i="40"/>
  <c r="I21" i="40" s="1"/>
  <c r="J21" i="40" s="1"/>
  <c r="H23" i="40" l="1"/>
  <c r="K23" i="40"/>
  <c r="E23" i="40"/>
  <c r="D23" i="40"/>
  <c r="F71" i="40"/>
  <c r="G24" i="40"/>
  <c r="H24" i="40" l="1"/>
  <c r="D24" i="40"/>
  <c r="E24" i="40"/>
  <c r="K24" i="40"/>
  <c r="G25" i="40"/>
  <c r="F72" i="40"/>
  <c r="H25" i="40" l="1"/>
  <c r="K25" i="40"/>
  <c r="E25" i="40"/>
  <c r="D25" i="40"/>
  <c r="F73" i="40"/>
  <c r="G26" i="40"/>
  <c r="H26" i="40" l="1"/>
  <c r="D26" i="40"/>
  <c r="E26" i="40"/>
  <c r="K26" i="40"/>
  <c r="F22" i="40"/>
  <c r="I22" i="40" s="1"/>
  <c r="J22" i="40" s="1"/>
  <c r="G27" i="40"/>
  <c r="F74" i="40"/>
  <c r="H27" i="40" l="1"/>
  <c r="K27" i="40"/>
  <c r="E27" i="40"/>
  <c r="I66" i="40"/>
  <c r="G28" i="40"/>
  <c r="F23" i="40"/>
  <c r="I23" i="40" s="1"/>
  <c r="J23" i="40" s="1"/>
  <c r="H28" i="40" l="1"/>
  <c r="D28" i="40"/>
  <c r="E28" i="40"/>
  <c r="K28" i="40"/>
  <c r="F24" i="40"/>
  <c r="I24" i="40" s="1"/>
  <c r="J24" i="40" s="1"/>
  <c r="G29" i="40"/>
  <c r="I67" i="40"/>
  <c r="H29" i="40" l="1"/>
  <c r="K29" i="40"/>
  <c r="E29" i="40"/>
  <c r="D29" i="40"/>
  <c r="I68" i="40"/>
  <c r="G30" i="40"/>
  <c r="F25" i="40"/>
  <c r="I25" i="40" s="1"/>
  <c r="J25" i="40" s="1"/>
  <c r="H30" i="40" l="1"/>
  <c r="D30" i="40"/>
  <c r="E30" i="40"/>
  <c r="K30" i="40"/>
  <c r="F26" i="40"/>
  <c r="I26" i="40" s="1"/>
  <c r="J26" i="40" s="1"/>
  <c r="G31" i="40"/>
  <c r="I69" i="40"/>
  <c r="H31" i="40" l="1"/>
  <c r="K31" i="40"/>
  <c r="E31" i="40"/>
  <c r="D31" i="40"/>
  <c r="I70" i="40"/>
  <c r="G32" i="40"/>
  <c r="F27" i="40"/>
  <c r="I27" i="40" s="1"/>
  <c r="J27" i="40" s="1"/>
  <c r="H32" i="40" l="1"/>
  <c r="D32" i="40"/>
  <c r="E32" i="40"/>
  <c r="K32" i="40"/>
  <c r="G33" i="40"/>
  <c r="I71" i="40"/>
  <c r="F28" i="40"/>
  <c r="I28" i="40" s="1"/>
  <c r="J28" i="40" s="1"/>
  <c r="H33" i="40" l="1"/>
  <c r="K33" i="40"/>
  <c r="E33" i="40"/>
  <c r="D33" i="40"/>
  <c r="F29" i="40"/>
  <c r="I29" i="40" s="1"/>
  <c r="J29" i="40" s="1"/>
  <c r="I72" i="40"/>
  <c r="G34" i="40"/>
  <c r="H34" i="40" l="1"/>
  <c r="D34" i="40"/>
  <c r="E34" i="40"/>
  <c r="K34" i="40"/>
  <c r="G35" i="40"/>
  <c r="I73" i="40"/>
  <c r="F30" i="40"/>
  <c r="I30" i="40" s="1"/>
  <c r="J30" i="40" s="1"/>
  <c r="H35" i="40" l="1"/>
  <c r="K35" i="40"/>
  <c r="E35" i="40"/>
  <c r="F34" i="40"/>
  <c r="D35" i="40"/>
  <c r="F31" i="40"/>
  <c r="I31" i="40" s="1"/>
  <c r="J31" i="40" s="1"/>
  <c r="I74" i="40"/>
  <c r="G36" i="40"/>
  <c r="H36" i="40" l="1"/>
  <c r="I34" i="40"/>
  <c r="J34" i="40" s="1"/>
  <c r="E36" i="40"/>
  <c r="K36" i="40"/>
  <c r="F35" i="40"/>
  <c r="D36" i="40"/>
  <c r="F33" i="40"/>
  <c r="I33" i="40" s="1"/>
  <c r="J33" i="40" s="1"/>
  <c r="F32" i="40"/>
  <c r="I32" i="40" s="1"/>
  <c r="J32" i="40" s="1"/>
  <c r="F36" i="40" l="1"/>
  <c r="I36" i="40" s="1"/>
  <c r="J36" i="40" s="1"/>
  <c r="I35" i="40"/>
  <c r="J35" i="40" s="1"/>
  <c r="D9" i="28"/>
  <c r="E9" i="28"/>
  <c r="K343" i="28" l="1"/>
  <c r="K341" i="28"/>
  <c r="D49" i="43"/>
  <c r="D49" i="44"/>
  <c r="D49" i="42"/>
  <c r="D49" i="41"/>
  <c r="D49" i="40"/>
  <c r="K342" i="28"/>
  <c r="C65" i="44" l="1"/>
  <c r="C65" i="43"/>
  <c r="C65" i="42"/>
  <c r="C65" i="41"/>
  <c r="C65" i="40"/>
  <c r="K340" i="28"/>
  <c r="K339" i="28"/>
  <c r="K338" i="28"/>
  <c r="K337" i="28"/>
  <c r="K336" i="28"/>
  <c r="K335" i="28"/>
  <c r="K334" i="28"/>
  <c r="K333" i="28"/>
  <c r="K332" i="28"/>
  <c r="K331" i="28"/>
  <c r="K330" i="28"/>
  <c r="K329" i="28"/>
  <c r="B56" i="25" l="1"/>
  <c r="B44" i="28" l="1"/>
  <c r="K302" i="28" l="1"/>
  <c r="K301" i="28"/>
  <c r="K300" i="28"/>
  <c r="K298" i="28"/>
  <c r="K297" i="28"/>
  <c r="K296" i="28"/>
  <c r="K294" i="28"/>
  <c r="K293" i="28"/>
  <c r="K292" i="28"/>
  <c r="K290" i="28"/>
  <c r="K289" i="28"/>
  <c r="K288" i="28"/>
  <c r="K286" i="28"/>
  <c r="K285" i="28"/>
  <c r="K284" i="28"/>
  <c r="K282" i="28"/>
  <c r="K281" i="28"/>
  <c r="K304" i="28"/>
  <c r="K283" i="28" l="1"/>
  <c r="K287" i="28"/>
  <c r="K291" i="28"/>
  <c r="K295" i="28"/>
  <c r="K299" i="28"/>
  <c r="K303" i="28"/>
  <c r="K328" i="28" l="1"/>
  <c r="K327" i="28"/>
  <c r="K326" i="28"/>
  <c r="K324" i="28"/>
  <c r="K323" i="28"/>
  <c r="K322" i="28"/>
  <c r="K320" i="28"/>
  <c r="K319" i="28"/>
  <c r="K318" i="28"/>
  <c r="K316" i="28"/>
  <c r="K315" i="28"/>
  <c r="K314" i="28"/>
  <c r="K312" i="28"/>
  <c r="K311" i="28"/>
  <c r="K310" i="28"/>
  <c r="K308" i="28"/>
  <c r="K307" i="28"/>
  <c r="K306" i="28"/>
  <c r="K280" i="28"/>
  <c r="K279" i="28"/>
  <c r="K278" i="28"/>
  <c r="K276" i="28"/>
  <c r="K275" i="28"/>
  <c r="K274" i="28"/>
  <c r="K272" i="28"/>
  <c r="K271" i="28"/>
  <c r="K270" i="28"/>
  <c r="K268" i="28"/>
  <c r="K267" i="28"/>
  <c r="K266" i="28"/>
  <c r="K264" i="28"/>
  <c r="K263" i="28"/>
  <c r="K262" i="28"/>
  <c r="K260" i="28"/>
  <c r="K259" i="28"/>
  <c r="K258" i="28"/>
  <c r="K256" i="28"/>
  <c r="K255" i="28"/>
  <c r="K254" i="28"/>
  <c r="K251" i="28"/>
  <c r="K250" i="28"/>
  <c r="K249" i="28"/>
  <c r="K247" i="28"/>
  <c r="K246" i="28"/>
  <c r="K245" i="28"/>
  <c r="K243" i="28"/>
  <c r="K242" i="28"/>
  <c r="K241" i="28"/>
  <c r="K239" i="28"/>
  <c r="K238" i="28"/>
  <c r="K237" i="28"/>
  <c r="K235" i="28"/>
  <c r="K234" i="28"/>
  <c r="K233" i="28"/>
  <c r="K231" i="28"/>
  <c r="K230" i="28"/>
  <c r="K229" i="28"/>
  <c r="K227" i="28"/>
  <c r="K226" i="28"/>
  <c r="K225" i="28"/>
  <c r="K223" i="28"/>
  <c r="K222" i="28"/>
  <c r="K221" i="28"/>
  <c r="K219" i="28"/>
  <c r="K218" i="28"/>
  <c r="K217" i="28"/>
  <c r="K215" i="28"/>
  <c r="K214" i="28"/>
  <c r="K213" i="28"/>
  <c r="K211" i="28"/>
  <c r="K210" i="28"/>
  <c r="K209" i="28"/>
  <c r="K207" i="28"/>
  <c r="K206" i="28"/>
  <c r="K205" i="28"/>
  <c r="K203" i="28"/>
  <c r="K202" i="28"/>
  <c r="K201" i="28"/>
  <c r="K199" i="28"/>
  <c r="K197" i="28"/>
  <c r="K195" i="28"/>
  <c r="K193" i="28"/>
  <c r="K191" i="28"/>
  <c r="K190" i="28"/>
  <c r="K189" i="28"/>
  <c r="K187" i="28"/>
  <c r="K185" i="28"/>
  <c r="K183" i="28"/>
  <c r="K181" i="28"/>
  <c r="K179" i="28"/>
  <c r="K178" i="28"/>
  <c r="K177" i="28"/>
  <c r="K175" i="28"/>
  <c r="K174" i="28"/>
  <c r="K173" i="28"/>
  <c r="K171" i="28"/>
  <c r="K169" i="28"/>
  <c r="K167" i="28"/>
  <c r="K166" i="28"/>
  <c r="K165" i="28"/>
  <c r="K163" i="28"/>
  <c r="K161" i="28"/>
  <c r="K186" i="28" l="1"/>
  <c r="K162" i="28"/>
  <c r="K194" i="28"/>
  <c r="K170" i="28"/>
  <c r="K224" i="28"/>
  <c r="K253" i="28"/>
  <c r="K265" i="28"/>
  <c r="K273" i="28"/>
  <c r="K305" i="28"/>
  <c r="K325" i="28"/>
  <c r="K172" i="28"/>
  <c r="K196" i="28"/>
  <c r="K244" i="28"/>
  <c r="K182" i="28"/>
  <c r="K198" i="28"/>
  <c r="K200" i="28"/>
  <c r="K248" i="28"/>
  <c r="K208" i="28"/>
  <c r="K240" i="28"/>
  <c r="K257" i="28"/>
  <c r="K261" i="28"/>
  <c r="K269" i="28"/>
  <c r="K277" i="28"/>
  <c r="K309" i="28"/>
  <c r="K313" i="28"/>
  <c r="K317" i="28"/>
  <c r="K321" i="28"/>
  <c r="K164" i="28"/>
  <c r="K180" i="28"/>
  <c r="K188" i="28"/>
  <c r="K212" i="28"/>
  <c r="K228" i="28"/>
  <c r="K216" i="28"/>
  <c r="K232" i="28"/>
  <c r="K168" i="28"/>
  <c r="K176" i="28"/>
  <c r="K184" i="28"/>
  <c r="K192" i="28"/>
  <c r="K204" i="28"/>
  <c r="K220" i="28"/>
  <c r="K236" i="28"/>
  <c r="K252" i="28"/>
  <c r="B15" i="28" l="1"/>
  <c r="B16" i="28" l="1"/>
  <c r="B17" i="28" l="1"/>
  <c r="B18" i="28" l="1"/>
  <c r="B19" i="28" l="1"/>
  <c r="B20" i="28" l="1"/>
  <c r="B21" i="28" l="1"/>
  <c r="B3" i="31"/>
  <c r="B22" i="28" l="1"/>
  <c r="B23" i="28" l="1"/>
  <c r="B24" i="28" l="1"/>
  <c r="B25" i="28" l="1"/>
  <c r="B26" i="28" l="1"/>
  <c r="B27" i="28" l="1"/>
  <c r="B28" i="28" l="1"/>
  <c r="B29" i="28" l="1"/>
  <c r="B30" i="28" l="1"/>
  <c r="B31" i="28" l="1"/>
  <c r="B32" i="28" l="1"/>
  <c r="B33" i="28" l="1"/>
  <c r="B34" i="28" l="1"/>
  <c r="B35" i="28" l="1"/>
  <c r="B36" i="28" l="1"/>
  <c r="B37" i="28" l="1"/>
  <c r="B38" i="28" l="1"/>
  <c r="B39" i="28" l="1"/>
  <c r="B40" i="28" l="1"/>
  <c r="K148" i="28" l="1"/>
  <c r="K147" i="28"/>
  <c r="K146" i="28"/>
  <c r="K145" i="28"/>
  <c r="K144" i="28"/>
  <c r="K143" i="28"/>
  <c r="K141" i="28"/>
  <c r="K140" i="28"/>
  <c r="K139" i="28"/>
  <c r="K138" i="28"/>
  <c r="K137" i="28"/>
  <c r="K142" i="28"/>
  <c r="K160" i="28" l="1"/>
  <c r="K159" i="28"/>
  <c r="K158" i="28"/>
  <c r="K157" i="28"/>
  <c r="K156" i="28"/>
  <c r="K155" i="28"/>
  <c r="K154" i="28"/>
  <c r="K153" i="28"/>
  <c r="K152" i="28"/>
  <c r="K151" i="28"/>
  <c r="K150" i="28"/>
  <c r="K149" i="28"/>
  <c r="K136" i="28"/>
  <c r="K135" i="28"/>
  <c r="K134" i="28"/>
  <c r="K132" i="28"/>
  <c r="K131" i="28"/>
  <c r="K130" i="28"/>
  <c r="K129" i="28"/>
  <c r="K128" i="28"/>
  <c r="K127" i="28"/>
  <c r="K126" i="28"/>
  <c r="K125" i="28"/>
  <c r="K124" i="28"/>
  <c r="K122" i="28"/>
  <c r="K121" i="28"/>
  <c r="K120" i="28"/>
  <c r="K118" i="28"/>
  <c r="K117" i="28"/>
  <c r="K116" i="28"/>
  <c r="K115" i="28"/>
  <c r="K114" i="28"/>
  <c r="K113" i="28" l="1"/>
  <c r="K119" i="28"/>
  <c r="K123" i="28"/>
  <c r="K133" i="28"/>
  <c r="K112" i="28" l="1"/>
  <c r="K111" i="28"/>
  <c r="K110" i="28"/>
  <c r="K109" i="28"/>
  <c r="K108" i="28"/>
  <c r="K107" i="28"/>
  <c r="K106" i="28"/>
  <c r="K105" i="28"/>
  <c r="K104" i="28"/>
  <c r="K103" i="28"/>
  <c r="K102" i="28"/>
  <c r="K101" i="28"/>
  <c r="K100" i="28"/>
  <c r="K99" i="28"/>
  <c r="K98" i="28"/>
  <c r="K97" i="28"/>
  <c r="K96" i="28"/>
  <c r="K95" i="28"/>
  <c r="K94" i="28"/>
  <c r="K93" i="28"/>
  <c r="K92" i="28"/>
  <c r="K91" i="28"/>
  <c r="K90" i="28"/>
  <c r="K89" i="28"/>
  <c r="K88" i="28"/>
  <c r="K87" i="28"/>
  <c r="K86" i="28"/>
  <c r="K85" i="28"/>
  <c r="K84" i="28"/>
  <c r="K83" i="28"/>
  <c r="K82" i="28"/>
  <c r="K81" i="28"/>
  <c r="K80" i="28"/>
  <c r="K79" i="28"/>
  <c r="K78" i="28"/>
  <c r="K77" i="28"/>
  <c r="K76" i="28"/>
  <c r="K75" i="28"/>
  <c r="K74" i="28"/>
  <c r="K73" i="28"/>
  <c r="K72" i="28"/>
  <c r="K71" i="28"/>
  <c r="K70" i="28"/>
  <c r="K69" i="28"/>
  <c r="K68" i="28"/>
  <c r="K67" i="28"/>
  <c r="K66" i="28"/>
  <c r="K65" i="28"/>
  <c r="K64" i="28"/>
  <c r="K63" i="28"/>
  <c r="K62" i="28"/>
  <c r="K61" i="28"/>
  <c r="K60" i="28"/>
  <c r="K59" i="28"/>
  <c r="K58" i="28"/>
  <c r="K57" i="28"/>
  <c r="K56" i="28"/>
  <c r="K55" i="28"/>
  <c r="K54" i="28"/>
  <c r="K53" i="28"/>
  <c r="K52" i="28"/>
  <c r="K51" i="28"/>
  <c r="K50" i="28"/>
  <c r="K49" i="28"/>
  <c r="K48" i="28"/>
  <c r="K47" i="28"/>
  <c r="K46" i="28"/>
  <c r="K45" i="28"/>
  <c r="K43" i="28"/>
  <c r="K41" i="28"/>
  <c r="K39" i="28"/>
  <c r="K37" i="28"/>
  <c r="K35" i="28"/>
  <c r="K33" i="28"/>
  <c r="K31" i="28"/>
  <c r="K29" i="28"/>
  <c r="K27" i="28"/>
  <c r="K25" i="28"/>
  <c r="K23" i="28"/>
  <c r="K21" i="28"/>
  <c r="K19" i="28"/>
  <c r="K17" i="28"/>
  <c r="K18" i="28" l="1"/>
  <c r="K20" i="28"/>
  <c r="K22" i="28"/>
  <c r="K24" i="28"/>
  <c r="K26" i="28"/>
  <c r="K28" i="28"/>
  <c r="K30" i="28"/>
  <c r="K32" i="28"/>
  <c r="K34" i="28"/>
  <c r="K36" i="28"/>
  <c r="K38" i="28"/>
  <c r="K40" i="28"/>
  <c r="K42" i="28"/>
  <c r="K44" i="28"/>
  <c r="E14" i="28" l="1"/>
  <c r="E39" i="28"/>
  <c r="D37" i="28"/>
  <c r="E35" i="28"/>
  <c r="E33" i="28"/>
  <c r="E31" i="28"/>
  <c r="D29" i="28"/>
  <c r="E27" i="28"/>
  <c r="E25" i="28"/>
  <c r="E23" i="28"/>
  <c r="D21" i="28"/>
  <c r="E19" i="28"/>
  <c r="E17" i="28"/>
  <c r="E15" i="28"/>
  <c r="D39" i="28"/>
  <c r="E37" i="28"/>
  <c r="D35" i="28"/>
  <c r="D33" i="28"/>
  <c r="D31" i="28"/>
  <c r="E29" i="28"/>
  <c r="D27" i="28"/>
  <c r="D25" i="28"/>
  <c r="D23" i="28"/>
  <c r="E21" i="28"/>
  <c r="D19" i="28"/>
  <c r="D17" i="28"/>
  <c r="D15" i="28"/>
  <c r="E40" i="28"/>
  <c r="E38" i="28"/>
  <c r="E36" i="28"/>
  <c r="E34" i="28"/>
  <c r="E32" i="28"/>
  <c r="E30" i="28"/>
  <c r="E28" i="28"/>
  <c r="E26" i="28"/>
  <c r="E24" i="28"/>
  <c r="E22" i="28"/>
  <c r="D20" i="28"/>
  <c r="E18" i="28"/>
  <c r="E16" i="28"/>
  <c r="D14" i="28"/>
  <c r="D40" i="28"/>
  <c r="D38" i="28"/>
  <c r="D36" i="28"/>
  <c r="D34" i="28"/>
  <c r="D32" i="28"/>
  <c r="D30" i="28"/>
  <c r="D28" i="28"/>
  <c r="D26" i="28"/>
  <c r="D24" i="28"/>
  <c r="D22" i="28"/>
  <c r="E20" i="28"/>
  <c r="D18" i="28"/>
  <c r="D16" i="28"/>
  <c r="J9" i="31" l="1"/>
  <c r="B8" i="31" s="1"/>
  <c r="J8" i="31" l="1"/>
  <c r="I133" i="31" l="1"/>
  <c r="I25" i="31"/>
  <c r="I14" i="31"/>
  <c r="K9" i="31"/>
  <c r="I253" i="31" l="1"/>
  <c r="I134" i="31"/>
  <c r="I145" i="31"/>
  <c r="I26" i="31"/>
  <c r="I15" i="31"/>
  <c r="I37" i="31"/>
  <c r="I254" i="31" l="1"/>
  <c r="I157" i="31"/>
  <c r="I49" i="31"/>
  <c r="I146" i="31"/>
  <c r="I38" i="31"/>
  <c r="I135" i="31"/>
  <c r="I27" i="31"/>
  <c r="I16" i="31"/>
  <c r="I255" i="31" l="1"/>
  <c r="I147" i="31"/>
  <c r="I39" i="31"/>
  <c r="I169" i="31"/>
  <c r="I61" i="31"/>
  <c r="I136" i="31"/>
  <c r="I17" i="31"/>
  <c r="I28" i="31"/>
  <c r="I158" i="31"/>
  <c r="I50" i="31"/>
  <c r="I256" i="31" l="1"/>
  <c r="I170" i="31"/>
  <c r="I62" i="31"/>
  <c r="I148" i="31"/>
  <c r="I40" i="31"/>
  <c r="I159" i="31"/>
  <c r="I51" i="31"/>
  <c r="I137" i="31"/>
  <c r="I29" i="31"/>
  <c r="I18" i="31"/>
  <c r="I181" i="31"/>
  <c r="I73" i="31"/>
  <c r="I257" i="31" l="1"/>
  <c r="I138" i="31"/>
  <c r="I19" i="31"/>
  <c r="I30" i="31"/>
  <c r="I182" i="31"/>
  <c r="I74" i="31"/>
  <c r="I193" i="31"/>
  <c r="I85" i="31"/>
  <c r="I149" i="31"/>
  <c r="I41" i="31"/>
  <c r="I171" i="31"/>
  <c r="I63" i="31"/>
  <c r="I160" i="31"/>
  <c r="I52" i="31"/>
  <c r="I258" i="31" l="1"/>
  <c r="I172" i="31"/>
  <c r="I64" i="31"/>
  <c r="I161" i="31"/>
  <c r="I53" i="31"/>
  <c r="I205" i="31"/>
  <c r="I97" i="31"/>
  <c r="I150" i="31"/>
  <c r="I42" i="31"/>
  <c r="I183" i="31"/>
  <c r="I75" i="31"/>
  <c r="I194" i="31"/>
  <c r="I86" i="31"/>
  <c r="I139" i="31"/>
  <c r="I31" i="31"/>
  <c r="I20" i="31"/>
  <c r="I259" i="31" l="1"/>
  <c r="I217" i="31"/>
  <c r="I151" i="31"/>
  <c r="I43" i="31"/>
  <c r="I195" i="31"/>
  <c r="I87" i="31"/>
  <c r="I162" i="31"/>
  <c r="I54" i="31"/>
  <c r="I109" i="31"/>
  <c r="I184" i="31"/>
  <c r="I76" i="31"/>
  <c r="I140" i="31"/>
  <c r="I21" i="31"/>
  <c r="I32" i="31"/>
  <c r="I206" i="31"/>
  <c r="I98" i="31"/>
  <c r="I173" i="31"/>
  <c r="I65" i="31"/>
  <c r="I218" i="31" l="1"/>
  <c r="I260" i="31"/>
  <c r="I229" i="31"/>
  <c r="I152" i="31"/>
  <c r="I44" i="31"/>
  <c r="I174" i="31"/>
  <c r="I66" i="31"/>
  <c r="I185" i="31"/>
  <c r="I77" i="31"/>
  <c r="I110" i="31"/>
  <c r="I141" i="31"/>
  <c r="I33" i="31"/>
  <c r="I22" i="31"/>
  <c r="I196" i="31"/>
  <c r="I88" i="31"/>
  <c r="I121" i="31"/>
  <c r="I207" i="31"/>
  <c r="I99" i="31"/>
  <c r="I163" i="31"/>
  <c r="I55" i="31"/>
  <c r="I261" i="31" l="1"/>
  <c r="I219" i="31"/>
  <c r="I230" i="31"/>
  <c r="I175" i="31"/>
  <c r="I67" i="31"/>
  <c r="I208" i="31"/>
  <c r="I100" i="31"/>
  <c r="I153" i="31"/>
  <c r="I45" i="31"/>
  <c r="I122" i="31"/>
  <c r="I164" i="31"/>
  <c r="I56" i="31"/>
  <c r="I111" i="31"/>
  <c r="I241" i="31"/>
  <c r="I142" i="31"/>
  <c r="I23" i="31"/>
  <c r="I34" i="31"/>
  <c r="I197" i="31"/>
  <c r="I89" i="31"/>
  <c r="I186" i="31"/>
  <c r="I78" i="31"/>
  <c r="I262" i="31" l="1"/>
  <c r="I220" i="31"/>
  <c r="I231" i="31"/>
  <c r="I198" i="31"/>
  <c r="I90" i="31"/>
  <c r="I143" i="31"/>
  <c r="I35" i="31"/>
  <c r="I24" i="31"/>
  <c r="I123" i="31"/>
  <c r="I242" i="31"/>
  <c r="I187" i="31"/>
  <c r="I79" i="31"/>
  <c r="I209" i="31"/>
  <c r="I101" i="31"/>
  <c r="I154" i="31"/>
  <c r="I46" i="31"/>
  <c r="I176" i="31"/>
  <c r="I68" i="31"/>
  <c r="I165" i="31"/>
  <c r="I57" i="31"/>
  <c r="I112" i="31"/>
  <c r="I232" i="31" l="1"/>
  <c r="I221" i="31"/>
  <c r="I263" i="31"/>
  <c r="I177" i="31"/>
  <c r="I69" i="31"/>
  <c r="I188" i="31"/>
  <c r="I80" i="31"/>
  <c r="I113" i="31"/>
  <c r="I199" i="31"/>
  <c r="I91" i="31"/>
  <c r="I243" i="31"/>
  <c r="I155" i="31"/>
  <c r="I47" i="31"/>
  <c r="I124" i="31"/>
  <c r="I166" i="31"/>
  <c r="I58" i="31"/>
  <c r="I144" i="31"/>
  <c r="I36" i="31"/>
  <c r="I210" i="31"/>
  <c r="I102" i="31"/>
  <c r="I264" i="31" l="1"/>
  <c r="I222" i="31"/>
  <c r="I233" i="31"/>
  <c r="I114" i="31"/>
  <c r="I211" i="31"/>
  <c r="I103" i="31"/>
  <c r="I189" i="31"/>
  <c r="I81" i="31"/>
  <c r="I156" i="31"/>
  <c r="I48" i="31"/>
  <c r="I178" i="31"/>
  <c r="I70" i="31"/>
  <c r="I244" i="31"/>
  <c r="I167" i="31"/>
  <c r="I59" i="31"/>
  <c r="I125" i="31"/>
  <c r="I200" i="31"/>
  <c r="I92" i="31"/>
  <c r="I223" i="31" l="1"/>
  <c r="I234" i="31"/>
  <c r="I212" i="31"/>
  <c r="I104" i="31"/>
  <c r="I190" i="31"/>
  <c r="I82" i="31"/>
  <c r="I201" i="31"/>
  <c r="I93" i="31"/>
  <c r="I245" i="31"/>
  <c r="I179" i="31"/>
  <c r="I71" i="31"/>
  <c r="I168" i="31"/>
  <c r="I60" i="31"/>
  <c r="I115" i="31"/>
  <c r="I126" i="31"/>
  <c r="I224" i="31" l="1"/>
  <c r="I235" i="31"/>
  <c r="I127" i="31"/>
  <c r="I246" i="31"/>
  <c r="I191" i="31"/>
  <c r="I83" i="31"/>
  <c r="I213" i="31"/>
  <c r="I105" i="31"/>
  <c r="I202" i="31"/>
  <c r="I94" i="31"/>
  <c r="I180" i="31"/>
  <c r="I72" i="31"/>
  <c r="I116" i="31"/>
  <c r="I236" i="31" l="1"/>
  <c r="I225" i="31"/>
  <c r="I117" i="31"/>
  <c r="I203" i="31"/>
  <c r="I95" i="31"/>
  <c r="I128" i="31"/>
  <c r="I192" i="31"/>
  <c r="I84" i="31"/>
  <c r="I214" i="31"/>
  <c r="I106" i="31"/>
  <c r="I247" i="31"/>
  <c r="I237" i="31" l="1"/>
  <c r="I226" i="31"/>
  <c r="I118" i="31"/>
  <c r="I248" i="31"/>
  <c r="I215" i="31"/>
  <c r="I107" i="31"/>
  <c r="I204" i="31"/>
  <c r="I96" i="31"/>
  <c r="I129" i="31"/>
  <c r="I227" i="31" l="1"/>
  <c r="I238" i="31"/>
  <c r="I249" i="31"/>
  <c r="I119" i="31"/>
  <c r="I216" i="31"/>
  <c r="I108" i="31"/>
  <c r="I130" i="31"/>
  <c r="I239" i="31" l="1"/>
  <c r="I228" i="31"/>
  <c r="I250" i="31"/>
  <c r="I131" i="31"/>
  <c r="I120" i="31"/>
  <c r="I240" i="31" l="1"/>
  <c r="I251" i="31"/>
  <c r="I132" i="31"/>
  <c r="I252" i="31" l="1"/>
  <c r="B59" i="25" l="1"/>
  <c r="M16" i="28" l="1"/>
  <c r="B60" i="25"/>
  <c r="C9" i="28" l="1"/>
  <c r="C29" i="28" l="1"/>
  <c r="C26" i="28"/>
  <c r="C36" i="28"/>
  <c r="C39" i="28"/>
  <c r="C31" i="28"/>
  <c r="C17" i="28"/>
  <c r="C18" i="28"/>
  <c r="C20" i="28"/>
  <c r="C32" i="28"/>
  <c r="C25" i="28"/>
  <c r="C38" i="28"/>
  <c r="C24" i="28"/>
  <c r="C27" i="28"/>
  <c r="C40" i="28"/>
  <c r="C35" i="28"/>
  <c r="C16" i="28"/>
  <c r="C34" i="28"/>
  <c r="C22" i="28"/>
  <c r="C14" i="28"/>
  <c r="C19" i="28"/>
  <c r="C15" i="28"/>
  <c r="C33" i="28"/>
  <c r="C30" i="28"/>
  <c r="C37" i="28"/>
  <c r="C28" i="28"/>
  <c r="C21" i="28"/>
  <c r="C23" i="28"/>
  <c r="J13" i="31" l="1"/>
  <c r="B13" i="25" s="1"/>
  <c r="B14" i="31"/>
  <c r="L16" i="31"/>
  <c r="O13" i="25" l="1"/>
  <c r="B14" i="25"/>
  <c r="L17" i="31"/>
  <c r="L18" i="31" s="1"/>
  <c r="L19" i="31" s="1"/>
  <c r="L20" i="31" s="1"/>
  <c r="L21" i="31" s="1"/>
  <c r="L22" i="31" s="1"/>
  <c r="L23" i="31" s="1"/>
  <c r="L24" i="31" s="1"/>
  <c r="L25" i="31" s="1"/>
  <c r="L26" i="31" s="1"/>
  <c r="L27" i="31" s="1"/>
  <c r="L28" i="31" s="1"/>
  <c r="L29" i="31" s="1"/>
  <c r="L30" i="31" s="1"/>
  <c r="L31" i="31" s="1"/>
  <c r="L32" i="31" s="1"/>
  <c r="L33" i="31" s="1"/>
  <c r="L34" i="31" s="1"/>
  <c r="L35" i="31" s="1"/>
  <c r="L36" i="31" s="1"/>
  <c r="J14" i="31"/>
  <c r="B15" i="31"/>
  <c r="AS13" i="25" l="1"/>
  <c r="AN13" i="25"/>
  <c r="AJ13" i="25"/>
  <c r="AZ13" i="25"/>
  <c r="AR13" i="25"/>
  <c r="AM13" i="25"/>
  <c r="AP13" i="25"/>
  <c r="AW13" i="25"/>
  <c r="AL13" i="25"/>
  <c r="AV13" i="25"/>
  <c r="AK13" i="25"/>
  <c r="AO13" i="25"/>
  <c r="AU13" i="25"/>
  <c r="AT13" i="25"/>
  <c r="AX13" i="25"/>
  <c r="AY13" i="25"/>
  <c r="BO13" i="25"/>
  <c r="BQ13" i="25"/>
  <c r="BP13" i="25"/>
  <c r="BS13" i="25"/>
  <c r="BR13" i="25"/>
  <c r="BN13" i="25"/>
  <c r="BL13" i="25"/>
  <c r="BK13" i="25"/>
  <c r="BJ13" i="25"/>
  <c r="BM13" i="25"/>
  <c r="BI13" i="25"/>
  <c r="BH13" i="25"/>
  <c r="BF13" i="25"/>
  <c r="BG13" i="25"/>
  <c r="BC13" i="25"/>
  <c r="BB13" i="25"/>
  <c r="CO13" i="25"/>
  <c r="CP13" i="25" s="1"/>
  <c r="CQ13" i="25" s="1"/>
  <c r="B15" i="25"/>
  <c r="O14" i="25"/>
  <c r="B16" i="31"/>
  <c r="J15" i="31"/>
  <c r="BE13" i="25"/>
  <c r="BD13" i="25"/>
  <c r="AU14" i="25" l="1"/>
  <c r="AM14" i="25"/>
  <c r="AI14" i="25"/>
  <c r="AP14" i="25"/>
  <c r="AL14" i="25"/>
  <c r="AS14" i="25"/>
  <c r="AK14" i="25"/>
  <c r="AV14" i="25"/>
  <c r="AR14" i="25"/>
  <c r="AJ14" i="25"/>
  <c r="AZ14" i="25"/>
  <c r="CL13" i="25"/>
  <c r="CF13" i="25"/>
  <c r="CD13" i="25"/>
  <c r="CJ13" i="25"/>
  <c r="CH13" i="25"/>
  <c r="CI13" i="25"/>
  <c r="CE13" i="25"/>
  <c r="CG13" i="25"/>
  <c r="CK13" i="25"/>
  <c r="AW14" i="25"/>
  <c r="AY14" i="25"/>
  <c r="AX14" i="25"/>
  <c r="AT14" i="25"/>
  <c r="BV13" i="25"/>
  <c r="BO14" i="25"/>
  <c r="BS14" i="25"/>
  <c r="BP14" i="25"/>
  <c r="BR14" i="25"/>
  <c r="BQ14" i="25"/>
  <c r="CB13" i="25"/>
  <c r="BN14" i="25"/>
  <c r="BL14" i="25"/>
  <c r="BK14" i="25"/>
  <c r="BJ14" i="25"/>
  <c r="BM14" i="25"/>
  <c r="BH14" i="25"/>
  <c r="BG14" i="25"/>
  <c r="AN14" i="25"/>
  <c r="BI14" i="25"/>
  <c r="AO14" i="25"/>
  <c r="BF14" i="25"/>
  <c r="BC14" i="25"/>
  <c r="BB14" i="25"/>
  <c r="CO14" i="25"/>
  <c r="CP14" i="25" s="1"/>
  <c r="CQ14" i="25" s="1"/>
  <c r="BW13" i="25"/>
  <c r="AI13" i="25"/>
  <c r="J16" i="31"/>
  <c r="B17" i="31"/>
  <c r="BE14" i="25"/>
  <c r="BD14" i="25"/>
  <c r="BX13" i="25"/>
  <c r="B16" i="25"/>
  <c r="O15" i="25"/>
  <c r="AV15" i="25" l="1"/>
  <c r="AO15" i="25"/>
  <c r="AK15" i="25"/>
  <c r="AS15" i="25"/>
  <c r="AN15" i="25"/>
  <c r="AJ15" i="25"/>
  <c r="AR15" i="25"/>
  <c r="AI15" i="25"/>
  <c r="AZ15" i="25"/>
  <c r="AM15" i="25"/>
  <c r="AW15" i="25"/>
  <c r="AP15" i="25"/>
  <c r="AX15" i="25"/>
  <c r="AU15" i="25"/>
  <c r="AY15" i="25"/>
  <c r="AT15" i="25"/>
  <c r="CG14" i="25"/>
  <c r="CE14" i="25"/>
  <c r="CD14" i="25"/>
  <c r="CF14" i="25"/>
  <c r="CK14" i="25"/>
  <c r="CI14" i="25"/>
  <c r="CH14" i="25"/>
  <c r="CJ14" i="25"/>
  <c r="CL14" i="25"/>
  <c r="CB14" i="25"/>
  <c r="BO15" i="25"/>
  <c r="BS15" i="25"/>
  <c r="BQ15" i="25"/>
  <c r="BR15" i="25"/>
  <c r="BP15" i="25"/>
  <c r="BV14" i="25"/>
  <c r="BN15" i="25"/>
  <c r="BL15" i="25"/>
  <c r="BK15" i="25"/>
  <c r="BJ15" i="25"/>
  <c r="BM15" i="25"/>
  <c r="BG15" i="25"/>
  <c r="BF15" i="25"/>
  <c r="BI15" i="25"/>
  <c r="BH15" i="25"/>
  <c r="AL15" i="25"/>
  <c r="BC15" i="25"/>
  <c r="BB15" i="25"/>
  <c r="CO15" i="25"/>
  <c r="CP15" i="25" s="1"/>
  <c r="CQ15" i="25" s="1"/>
  <c r="BW14" i="25"/>
  <c r="BX14" i="25"/>
  <c r="O16" i="25"/>
  <c r="B17" i="25"/>
  <c r="BE15" i="25"/>
  <c r="BD15" i="25"/>
  <c r="B18" i="31"/>
  <c r="J17" i="31"/>
  <c r="BU13" i="25"/>
  <c r="BU14" i="25"/>
  <c r="AZ16" i="25" l="1"/>
  <c r="AV16" i="25"/>
  <c r="AR16" i="25"/>
  <c r="AN16" i="25"/>
  <c r="AJ16" i="25"/>
  <c r="AY16" i="25"/>
  <c r="AU16" i="25"/>
  <c r="AM16" i="25"/>
  <c r="AI16" i="25"/>
  <c r="AT16" i="25"/>
  <c r="AL16" i="25"/>
  <c r="AX16" i="25"/>
  <c r="AP16" i="25"/>
  <c r="AW16" i="25"/>
  <c r="AO16" i="25"/>
  <c r="AS16" i="25"/>
  <c r="AK16" i="25"/>
  <c r="CF15" i="25"/>
  <c r="CG15" i="25"/>
  <c r="CI15" i="25"/>
  <c r="CJ15" i="25"/>
  <c r="CE15" i="25"/>
  <c r="CL15" i="25"/>
  <c r="CH15" i="25"/>
  <c r="CD15" i="25"/>
  <c r="CK15" i="25"/>
  <c r="BV15" i="25"/>
  <c r="BO16" i="25"/>
  <c r="BS16" i="25"/>
  <c r="BR16" i="25"/>
  <c r="BQ16" i="25"/>
  <c r="BP16" i="25"/>
  <c r="CB15" i="25"/>
  <c r="BN16" i="25"/>
  <c r="BL16" i="25"/>
  <c r="BK16" i="25"/>
  <c r="BJ16" i="25"/>
  <c r="BM16" i="25"/>
  <c r="BF16" i="25"/>
  <c r="BI16" i="25"/>
  <c r="BG16" i="25"/>
  <c r="BH16" i="25"/>
  <c r="BC16" i="25"/>
  <c r="BB16" i="25"/>
  <c r="BU15" i="25"/>
  <c r="CO16" i="25"/>
  <c r="CP16" i="25" s="1"/>
  <c r="CQ16" i="25" s="1"/>
  <c r="BX15" i="25"/>
  <c r="BW15" i="25"/>
  <c r="J18" i="31"/>
  <c r="B19" i="31"/>
  <c r="B18" i="25"/>
  <c r="O17" i="25"/>
  <c r="BE16" i="25"/>
  <c r="BD16" i="25"/>
  <c r="AW17" i="25" l="1"/>
  <c r="AP17" i="25"/>
  <c r="AL17" i="25"/>
  <c r="AV17" i="25"/>
  <c r="AO17" i="25"/>
  <c r="AK17" i="25"/>
  <c r="AS17" i="25"/>
  <c r="AJ17" i="25"/>
  <c r="AZ17" i="25"/>
  <c r="AM17" i="25"/>
  <c r="AR17" i="25"/>
  <c r="AI17" i="25"/>
  <c r="AU17" i="25"/>
  <c r="AX17" i="25"/>
  <c r="AT17" i="25"/>
  <c r="AY17" i="25"/>
  <c r="CG16" i="25"/>
  <c r="CL16" i="25"/>
  <c r="CF16" i="25"/>
  <c r="CE16" i="25"/>
  <c r="CI16" i="25"/>
  <c r="CJ16" i="25"/>
  <c r="CH16" i="25"/>
  <c r="CD16" i="25"/>
  <c r="CK16" i="25"/>
  <c r="CB16" i="25"/>
  <c r="BV16" i="25"/>
  <c r="BO17" i="25"/>
  <c r="BQ17" i="25"/>
  <c r="BP17" i="25"/>
  <c r="BS17" i="25"/>
  <c r="BR17" i="25"/>
  <c r="BN17" i="25"/>
  <c r="BL17" i="25"/>
  <c r="BK17" i="25"/>
  <c r="BJ17" i="25"/>
  <c r="BM17" i="25"/>
  <c r="BI17" i="25"/>
  <c r="BH17" i="25"/>
  <c r="AN17" i="25"/>
  <c r="BG17" i="25"/>
  <c r="BF17" i="25"/>
  <c r="BC17" i="25"/>
  <c r="BB17" i="25"/>
  <c r="CO17" i="25"/>
  <c r="CP17" i="25" s="1"/>
  <c r="CQ17" i="25" s="1"/>
  <c r="BU16" i="25"/>
  <c r="BW16" i="25"/>
  <c r="BX16" i="25"/>
  <c r="BE17" i="25"/>
  <c r="BD17" i="25"/>
  <c r="O18" i="25"/>
  <c r="B19" i="25"/>
  <c r="B20" i="31"/>
  <c r="J19" i="31"/>
  <c r="AW18" i="25" l="1"/>
  <c r="AS18" i="25"/>
  <c r="AO18" i="25"/>
  <c r="AK18" i="25"/>
  <c r="AZ18" i="25"/>
  <c r="AV18" i="25"/>
  <c r="AR18" i="25"/>
  <c r="AN18" i="25"/>
  <c r="AJ18" i="25"/>
  <c r="AU18" i="25"/>
  <c r="AM18" i="25"/>
  <c r="AY18" i="25"/>
  <c r="AI18" i="25"/>
  <c r="AX18" i="25"/>
  <c r="AP18" i="25"/>
  <c r="AT18" i="25"/>
  <c r="AL18" i="25"/>
  <c r="CD17" i="25"/>
  <c r="CL17" i="25"/>
  <c r="CG17" i="25"/>
  <c r="CJ17" i="25"/>
  <c r="CK17" i="25"/>
  <c r="CH17" i="25"/>
  <c r="CE17" i="25"/>
  <c r="CI17" i="25"/>
  <c r="CF17" i="25"/>
  <c r="CB17" i="25"/>
  <c r="BV17" i="25"/>
  <c r="BO18" i="25"/>
  <c r="BS18" i="25"/>
  <c r="BP18" i="25"/>
  <c r="BR18" i="25"/>
  <c r="BQ18" i="25"/>
  <c r="BN18" i="25"/>
  <c r="BL18" i="25"/>
  <c r="BK18" i="25"/>
  <c r="BJ18" i="25"/>
  <c r="BM18" i="25"/>
  <c r="BH18" i="25"/>
  <c r="BG18" i="25"/>
  <c r="BF18" i="25"/>
  <c r="BI18" i="25"/>
  <c r="BC18" i="25"/>
  <c r="BB18" i="25"/>
  <c r="CO18" i="25"/>
  <c r="CP18" i="25" s="1"/>
  <c r="CQ18" i="25" s="1"/>
  <c r="BU17" i="25"/>
  <c r="BX17" i="25"/>
  <c r="BW17" i="25"/>
  <c r="J20" i="31"/>
  <c r="B21" i="31"/>
  <c r="B20" i="25"/>
  <c r="O19" i="25"/>
  <c r="BD18" i="25"/>
  <c r="BE18" i="25"/>
  <c r="AZ19" i="25" l="1"/>
  <c r="AR19" i="25"/>
  <c r="AI19" i="25"/>
  <c r="AW19" i="25"/>
  <c r="AP19" i="25"/>
  <c r="AL19" i="25"/>
  <c r="AK19" i="25"/>
  <c r="AO19" i="25"/>
  <c r="AN19" i="25"/>
  <c r="AS19" i="25"/>
  <c r="AJ19" i="25"/>
  <c r="AX19" i="25"/>
  <c r="AY19" i="25"/>
  <c r="AT19" i="25"/>
  <c r="AU19" i="25"/>
  <c r="CL18" i="25"/>
  <c r="CJ18" i="25"/>
  <c r="CE18" i="25"/>
  <c r="CH18" i="25"/>
  <c r="CG18" i="25"/>
  <c r="CI18" i="25"/>
  <c r="CD18" i="25"/>
  <c r="CF18" i="25"/>
  <c r="CK18" i="25"/>
  <c r="AV19" i="25"/>
  <c r="BV18" i="25"/>
  <c r="CB18" i="25"/>
  <c r="BO19" i="25"/>
  <c r="BS19" i="25"/>
  <c r="BQ19" i="25"/>
  <c r="BR19" i="25"/>
  <c r="BP19" i="25"/>
  <c r="BN19" i="25"/>
  <c r="BL19" i="25"/>
  <c r="BK19" i="25"/>
  <c r="BJ19" i="25"/>
  <c r="BM19" i="25"/>
  <c r="BG19" i="25"/>
  <c r="BF19" i="25"/>
  <c r="BH19" i="25"/>
  <c r="AM19" i="25"/>
  <c r="BI19" i="25"/>
  <c r="BC19" i="25"/>
  <c r="BB19" i="25"/>
  <c r="BX18" i="25"/>
  <c r="CO19" i="25"/>
  <c r="CP19" i="25" s="1"/>
  <c r="CQ19" i="25" s="1"/>
  <c r="BU18" i="25"/>
  <c r="BW18" i="25"/>
  <c r="BD19" i="25"/>
  <c r="BE19" i="25"/>
  <c r="O20" i="25"/>
  <c r="B21" i="25"/>
  <c r="J21" i="31"/>
  <c r="B22" i="31"/>
  <c r="CL19" i="25" l="1"/>
  <c r="AX20" i="25"/>
  <c r="AT20" i="25"/>
  <c r="AP20" i="25"/>
  <c r="AL20" i="25"/>
  <c r="AW20" i="25"/>
  <c r="AS20" i="25"/>
  <c r="AO20" i="25"/>
  <c r="AK20" i="25"/>
  <c r="AV20" i="25"/>
  <c r="AN20" i="25"/>
  <c r="AR20" i="25"/>
  <c r="AJ20" i="25"/>
  <c r="AY20" i="25"/>
  <c r="AI20" i="25"/>
  <c r="AU20" i="25"/>
  <c r="AM20" i="25"/>
  <c r="CH19" i="25"/>
  <c r="CJ19" i="25"/>
  <c r="CI19" i="25"/>
  <c r="CE19" i="25"/>
  <c r="CF19" i="25"/>
  <c r="CK19" i="25"/>
  <c r="CD19" i="25"/>
  <c r="CG19" i="25"/>
  <c r="CB19" i="25"/>
  <c r="BV19" i="25"/>
  <c r="BO20" i="25"/>
  <c r="BS20" i="25"/>
  <c r="BR20" i="25"/>
  <c r="BQ20" i="25"/>
  <c r="BP20" i="25"/>
  <c r="BN20" i="25"/>
  <c r="BL20" i="25"/>
  <c r="BK20" i="25"/>
  <c r="BJ20" i="25"/>
  <c r="BM20" i="25"/>
  <c r="BF20" i="25"/>
  <c r="BI20" i="25"/>
  <c r="BH20" i="25"/>
  <c r="BG20" i="25"/>
  <c r="AZ20" i="25"/>
  <c r="BC20" i="25"/>
  <c r="BB20" i="25"/>
  <c r="CO20" i="25"/>
  <c r="CP20" i="25" s="1"/>
  <c r="CQ20" i="25" s="1"/>
  <c r="BX19" i="25"/>
  <c r="BU19" i="25"/>
  <c r="BW19" i="25"/>
  <c r="J22" i="31"/>
  <c r="B23" i="31"/>
  <c r="O21" i="25"/>
  <c r="B22" i="25"/>
  <c r="BE20" i="25"/>
  <c r="BD20" i="25"/>
  <c r="CL20" i="25" l="1"/>
  <c r="AS21" i="25"/>
  <c r="AN21" i="25"/>
  <c r="AZ21" i="25"/>
  <c r="AR21" i="25"/>
  <c r="AM21" i="25"/>
  <c r="AI21" i="25"/>
  <c r="AL21" i="25"/>
  <c r="AK21" i="25"/>
  <c r="AP21" i="25"/>
  <c r="AO21" i="25"/>
  <c r="AV21" i="25"/>
  <c r="AX21" i="25"/>
  <c r="AT21" i="25"/>
  <c r="AU21" i="25"/>
  <c r="CE20" i="25"/>
  <c r="CF20" i="25"/>
  <c r="CK20" i="25"/>
  <c r="CG20" i="25"/>
  <c r="CD20" i="25"/>
  <c r="CJ20" i="25"/>
  <c r="CH20" i="25"/>
  <c r="CI20" i="25"/>
  <c r="AY21" i="25"/>
  <c r="AW21" i="25"/>
  <c r="CB20" i="25"/>
  <c r="BV20" i="25"/>
  <c r="BO21" i="25"/>
  <c r="BQ21" i="25"/>
  <c r="BP21" i="25"/>
  <c r="BS21" i="25"/>
  <c r="BR21" i="25"/>
  <c r="BN21" i="25"/>
  <c r="BL21" i="25"/>
  <c r="BK21" i="25"/>
  <c r="BJ21" i="25"/>
  <c r="BM21" i="25"/>
  <c r="BI21" i="25"/>
  <c r="BH21" i="25"/>
  <c r="AJ21" i="25"/>
  <c r="BF21" i="25"/>
  <c r="BG21" i="25"/>
  <c r="BC21" i="25"/>
  <c r="BB21" i="25"/>
  <c r="CO21" i="25"/>
  <c r="CP21" i="25" s="1"/>
  <c r="CQ21" i="25" s="1"/>
  <c r="BU20" i="25"/>
  <c r="BX20" i="25"/>
  <c r="BW20" i="25"/>
  <c r="BE21" i="25"/>
  <c r="BD21" i="25"/>
  <c r="J23" i="31"/>
  <c r="B24" i="31"/>
  <c r="O22" i="25"/>
  <c r="B23" i="25"/>
  <c r="AY22" i="25" l="1"/>
  <c r="AU22" i="25"/>
  <c r="AM22" i="25"/>
  <c r="AI22" i="25"/>
  <c r="AX22" i="25"/>
  <c r="AT22" i="25"/>
  <c r="AP22" i="25"/>
  <c r="AW22" i="25"/>
  <c r="AO22" i="25"/>
  <c r="AN22" i="25"/>
  <c r="AS22" i="25"/>
  <c r="AK22" i="25"/>
  <c r="AZ22" i="25"/>
  <c r="AR22" i="25"/>
  <c r="AJ22" i="25"/>
  <c r="AV22" i="25"/>
  <c r="CL21" i="25"/>
  <c r="CD21" i="25"/>
  <c r="CG21" i="25"/>
  <c r="CK21" i="25"/>
  <c r="CF21" i="25"/>
  <c r="CJ21" i="25"/>
  <c r="CE21" i="25"/>
  <c r="CH21" i="25"/>
  <c r="CI21" i="25"/>
  <c r="CB21" i="25"/>
  <c r="BO22" i="25"/>
  <c r="BS22" i="25"/>
  <c r="BP22" i="25"/>
  <c r="BR22" i="25"/>
  <c r="BQ22" i="25"/>
  <c r="BV21" i="25"/>
  <c r="BN22" i="25"/>
  <c r="BL22" i="25"/>
  <c r="BK22" i="25"/>
  <c r="BJ22" i="25"/>
  <c r="BM22" i="25"/>
  <c r="BH22" i="25"/>
  <c r="BG22" i="25"/>
  <c r="BI22" i="25"/>
  <c r="BF22" i="25"/>
  <c r="AL22" i="25"/>
  <c r="BC22" i="25"/>
  <c r="BB22" i="25"/>
  <c r="CO22" i="25"/>
  <c r="CP22" i="25" s="1"/>
  <c r="CQ22" i="25" s="1"/>
  <c r="BU21" i="25"/>
  <c r="BX21" i="25"/>
  <c r="BW21" i="25"/>
  <c r="O23" i="25"/>
  <c r="B24" i="25"/>
  <c r="BE22" i="25"/>
  <c r="BD22" i="25"/>
  <c r="J24" i="31"/>
  <c r="B25" i="31"/>
  <c r="AV23" i="25" l="1"/>
  <c r="AO23" i="25"/>
  <c r="AK23" i="25"/>
  <c r="AN23" i="25"/>
  <c r="AJ23" i="25"/>
  <c r="AZ23" i="25"/>
  <c r="AM23" i="25"/>
  <c r="AW23" i="25"/>
  <c r="AL23" i="25"/>
  <c r="AR23" i="25"/>
  <c r="AI23" i="25"/>
  <c r="AP23" i="25"/>
  <c r="AX23" i="25"/>
  <c r="AY23" i="25"/>
  <c r="AT23" i="25"/>
  <c r="AU23" i="25"/>
  <c r="CL22" i="25"/>
  <c r="CE22" i="25"/>
  <c r="CG22" i="25"/>
  <c r="CI22" i="25"/>
  <c r="CF22" i="25"/>
  <c r="CD22" i="25"/>
  <c r="CK22" i="25"/>
  <c r="CH22" i="25"/>
  <c r="CJ22" i="25"/>
  <c r="CB22" i="25"/>
  <c r="AS23" i="25"/>
  <c r="BV22" i="25"/>
  <c r="BO23" i="25"/>
  <c r="BS23" i="25"/>
  <c r="BQ23" i="25"/>
  <c r="BR23" i="25"/>
  <c r="BP23" i="25"/>
  <c r="BN23" i="25"/>
  <c r="BL23" i="25"/>
  <c r="BK23" i="25"/>
  <c r="BJ23" i="25"/>
  <c r="BM23" i="25"/>
  <c r="BG23" i="25"/>
  <c r="BF23" i="25"/>
  <c r="BI23" i="25"/>
  <c r="BH23" i="25"/>
  <c r="BC23" i="25"/>
  <c r="BB23" i="25"/>
  <c r="CO23" i="25"/>
  <c r="CP23" i="25" s="1"/>
  <c r="CQ23" i="25" s="1"/>
  <c r="BU22" i="25"/>
  <c r="BW22" i="25"/>
  <c r="BX22" i="25"/>
  <c r="O24" i="25"/>
  <c r="B25" i="25"/>
  <c r="B26" i="31"/>
  <c r="J25" i="31"/>
  <c r="BD23" i="25"/>
  <c r="BE23" i="25"/>
  <c r="CL23" i="25" l="1"/>
  <c r="AR24" i="25"/>
  <c r="AN24" i="25"/>
  <c r="AY24" i="25"/>
  <c r="AU24" i="25"/>
  <c r="AP24" i="25"/>
  <c r="AT24" i="25"/>
  <c r="AL24" i="25"/>
  <c r="AS24" i="25"/>
  <c r="AK24" i="25"/>
  <c r="CD23" i="25"/>
  <c r="CF23" i="25"/>
  <c r="CK23" i="25"/>
  <c r="CG23" i="25"/>
  <c r="CJ23" i="25"/>
  <c r="CE23" i="25"/>
  <c r="CH23" i="25"/>
  <c r="CI23" i="25"/>
  <c r="AX24" i="25"/>
  <c r="AW24" i="25"/>
  <c r="AV24" i="25"/>
  <c r="BO24" i="25"/>
  <c r="BS24" i="25"/>
  <c r="BR24" i="25"/>
  <c r="BQ24" i="25"/>
  <c r="BP24" i="25"/>
  <c r="BV23" i="25"/>
  <c r="CB23" i="25"/>
  <c r="BN24" i="25"/>
  <c r="BL24" i="25"/>
  <c r="BK24" i="25"/>
  <c r="BJ24" i="25"/>
  <c r="BM24" i="25"/>
  <c r="BF24" i="25"/>
  <c r="BI24" i="25"/>
  <c r="AJ24" i="25"/>
  <c r="BG24" i="25"/>
  <c r="BH24" i="25"/>
  <c r="AM24" i="25"/>
  <c r="AZ24" i="25"/>
  <c r="AO24" i="25"/>
  <c r="AI24" i="25"/>
  <c r="BC24" i="25"/>
  <c r="BB24" i="25"/>
  <c r="CO24" i="25"/>
  <c r="CP24" i="25" s="1"/>
  <c r="CQ24" i="25" s="1"/>
  <c r="BU23" i="25"/>
  <c r="BX23" i="25"/>
  <c r="BW23" i="25"/>
  <c r="J26" i="31"/>
  <c r="B27" i="31"/>
  <c r="B26" i="25"/>
  <c r="O25" i="25"/>
  <c r="BD24" i="25"/>
  <c r="BE24" i="25"/>
  <c r="AW25" i="25" l="1"/>
  <c r="AP25" i="25"/>
  <c r="AL25" i="25"/>
  <c r="AV25" i="25"/>
  <c r="AO25" i="25"/>
  <c r="AK25" i="25"/>
  <c r="AN25" i="25"/>
  <c r="AZ25" i="25"/>
  <c r="AM25" i="25"/>
  <c r="AS25" i="25"/>
  <c r="AJ25" i="25"/>
  <c r="AR25" i="25"/>
  <c r="AI25" i="25"/>
  <c r="AU25" i="25"/>
  <c r="AT25" i="25"/>
  <c r="AY25" i="25"/>
  <c r="AX25" i="25"/>
  <c r="CL24" i="25"/>
  <c r="CE24" i="25"/>
  <c r="CF24" i="25"/>
  <c r="CJ24" i="25"/>
  <c r="CG24" i="25"/>
  <c r="CD24" i="25"/>
  <c r="CI24" i="25"/>
  <c r="CH24" i="25"/>
  <c r="CK24" i="25"/>
  <c r="CB24" i="25"/>
  <c r="BO25" i="25"/>
  <c r="BQ25" i="25"/>
  <c r="BP25" i="25"/>
  <c r="BS25" i="25"/>
  <c r="BR25" i="25"/>
  <c r="BV24" i="25"/>
  <c r="BN25" i="25"/>
  <c r="BM25" i="25"/>
  <c r="BL25" i="25"/>
  <c r="BK25" i="25"/>
  <c r="BJ25" i="25"/>
  <c r="BI25" i="25"/>
  <c r="BH25" i="25"/>
  <c r="BG25" i="25"/>
  <c r="BF25" i="25"/>
  <c r="BC25" i="25"/>
  <c r="BB25" i="25"/>
  <c r="CO25" i="25"/>
  <c r="CP25" i="25" s="1"/>
  <c r="CQ25" i="25" s="1"/>
  <c r="BU24" i="25"/>
  <c r="BW24" i="25"/>
  <c r="BX24" i="25"/>
  <c r="BE25" i="25"/>
  <c r="BD25" i="25"/>
  <c r="B27" i="25"/>
  <c r="O26" i="25"/>
  <c r="B28" i="31"/>
  <c r="J27" i="31"/>
  <c r="AW26" i="25" l="1"/>
  <c r="AS26" i="25"/>
  <c r="AO26" i="25"/>
  <c r="AK26" i="25"/>
  <c r="AZ26" i="25"/>
  <c r="AR26" i="25"/>
  <c r="AJ26" i="25"/>
  <c r="AY26" i="25"/>
  <c r="AI26" i="25"/>
  <c r="AX26" i="25"/>
  <c r="AU26" i="25"/>
  <c r="AM26" i="25"/>
  <c r="AT26" i="25"/>
  <c r="AL26" i="25"/>
  <c r="CL25" i="25"/>
  <c r="CE25" i="25"/>
  <c r="CG25" i="25"/>
  <c r="CK25" i="25"/>
  <c r="CD25" i="25"/>
  <c r="CF25" i="25"/>
  <c r="CJ25" i="25"/>
  <c r="CH25" i="25"/>
  <c r="CI25" i="25"/>
  <c r="AV26" i="25"/>
  <c r="BV25" i="25"/>
  <c r="BO26" i="25"/>
  <c r="BS26" i="25"/>
  <c r="BP26" i="25"/>
  <c r="BR26" i="25"/>
  <c r="BQ26" i="25"/>
  <c r="CB25" i="25"/>
  <c r="BN26" i="25"/>
  <c r="BM26" i="25"/>
  <c r="BL26" i="25"/>
  <c r="BK26" i="25"/>
  <c r="BJ26" i="25"/>
  <c r="BH26" i="25"/>
  <c r="BG26" i="25"/>
  <c r="AN26" i="25"/>
  <c r="BF26" i="25"/>
  <c r="AP26" i="25"/>
  <c r="BI26" i="25"/>
  <c r="BC26" i="25"/>
  <c r="BB26" i="25"/>
  <c r="BW25" i="25"/>
  <c r="CO26" i="25"/>
  <c r="CP26" i="25" s="1"/>
  <c r="CQ26" i="25" s="1"/>
  <c r="BU25" i="25"/>
  <c r="BX25" i="25"/>
  <c r="BD26" i="25"/>
  <c r="BE26" i="25"/>
  <c r="B29" i="31"/>
  <c r="J28" i="31"/>
  <c r="B28" i="25"/>
  <c r="O27" i="25"/>
  <c r="AR27" i="25" l="1"/>
  <c r="AM27" i="25"/>
  <c r="AI27" i="25"/>
  <c r="AW27" i="25"/>
  <c r="AP27" i="25"/>
  <c r="AL27" i="25"/>
  <c r="AO27" i="25"/>
  <c r="AN27" i="25"/>
  <c r="AV27" i="25"/>
  <c r="AK27" i="25"/>
  <c r="AS27" i="25"/>
  <c r="AJ27" i="25"/>
  <c r="AX27" i="25"/>
  <c r="AY27" i="25"/>
  <c r="AT27" i="25"/>
  <c r="AU27" i="25"/>
  <c r="CL26" i="25"/>
  <c r="CE26" i="25"/>
  <c r="CG26" i="25"/>
  <c r="CI26" i="25"/>
  <c r="CF26" i="25"/>
  <c r="CD26" i="25"/>
  <c r="CJ26" i="25"/>
  <c r="CH26" i="25"/>
  <c r="CK26" i="25"/>
  <c r="BV26" i="25"/>
  <c r="CB26" i="25"/>
  <c r="BO27" i="25"/>
  <c r="BS27" i="25"/>
  <c r="BQ27" i="25"/>
  <c r="BR27" i="25"/>
  <c r="BP27" i="25"/>
  <c r="BN27" i="25"/>
  <c r="BL27" i="25"/>
  <c r="BM27" i="25"/>
  <c r="BK27" i="25"/>
  <c r="BJ27" i="25"/>
  <c r="BG27" i="25"/>
  <c r="BF27" i="25"/>
  <c r="BH27" i="25"/>
  <c r="BI27" i="25"/>
  <c r="AZ27" i="25"/>
  <c r="BC27" i="25"/>
  <c r="BB27" i="25"/>
  <c r="CO27" i="25"/>
  <c r="CP27" i="25" s="1"/>
  <c r="CQ27" i="25" s="1"/>
  <c r="BX26" i="25"/>
  <c r="BU26" i="25"/>
  <c r="BW26" i="25"/>
  <c r="B29" i="25"/>
  <c r="O28" i="25"/>
  <c r="BE27" i="25"/>
  <c r="BD27" i="25"/>
  <c r="B30" i="31"/>
  <c r="J29" i="31"/>
  <c r="CL27" i="25" l="1"/>
  <c r="AX28" i="25"/>
  <c r="AT28" i="25"/>
  <c r="AP28" i="25"/>
  <c r="AL28" i="25"/>
  <c r="AW28" i="25"/>
  <c r="AS28" i="25"/>
  <c r="AO28" i="25"/>
  <c r="AK28" i="25"/>
  <c r="AZ28" i="25"/>
  <c r="AR28" i="25"/>
  <c r="AJ28" i="25"/>
  <c r="AY28" i="25"/>
  <c r="AI28" i="25"/>
  <c r="AN28" i="25"/>
  <c r="AU28" i="25"/>
  <c r="CE27" i="25"/>
  <c r="CF27" i="25"/>
  <c r="CK27" i="25"/>
  <c r="CD27" i="25"/>
  <c r="CG27" i="25"/>
  <c r="CJ27" i="25"/>
  <c r="CH27" i="25"/>
  <c r="CI27" i="25"/>
  <c r="AV28" i="25"/>
  <c r="CB27" i="25"/>
  <c r="BV27" i="25"/>
  <c r="BO28" i="25"/>
  <c r="BS28" i="25"/>
  <c r="BR28" i="25"/>
  <c r="BQ28" i="25"/>
  <c r="BP28" i="25"/>
  <c r="BN28" i="25"/>
  <c r="BL28" i="25"/>
  <c r="BK28" i="25"/>
  <c r="BJ28" i="25"/>
  <c r="BM28" i="25"/>
  <c r="BF28" i="25"/>
  <c r="BI28" i="25"/>
  <c r="BH28" i="25"/>
  <c r="AM28" i="25"/>
  <c r="BG28" i="25"/>
  <c r="BC28" i="25"/>
  <c r="BB28" i="25"/>
  <c r="CO28" i="25"/>
  <c r="CP28" i="25" s="1"/>
  <c r="CQ28" i="25" s="1"/>
  <c r="BX27" i="25"/>
  <c r="BW27" i="25"/>
  <c r="BU27" i="25"/>
  <c r="B31" i="31"/>
  <c r="J30" i="31"/>
  <c r="BD28" i="25"/>
  <c r="BE28" i="25"/>
  <c r="B30" i="25"/>
  <c r="O29" i="25"/>
  <c r="AS29" i="25" l="1"/>
  <c r="AN29" i="25"/>
  <c r="AJ29" i="25"/>
  <c r="AZ29" i="25"/>
  <c r="AM29" i="25"/>
  <c r="AI29" i="25"/>
  <c r="AP29" i="25"/>
  <c r="AO29" i="25"/>
  <c r="AW29" i="25"/>
  <c r="AL29" i="25"/>
  <c r="AV29" i="25"/>
  <c r="AK29" i="25"/>
  <c r="AX29" i="25"/>
  <c r="AY29" i="25"/>
  <c r="AT29" i="25"/>
  <c r="AU29" i="25"/>
  <c r="CL28" i="25"/>
  <c r="CE28" i="25"/>
  <c r="CF28" i="25"/>
  <c r="CK28" i="25"/>
  <c r="CG28" i="25"/>
  <c r="CD28" i="25"/>
  <c r="CI28" i="25"/>
  <c r="CH28" i="25"/>
  <c r="CJ28" i="25"/>
  <c r="CB28" i="25"/>
  <c r="AR29" i="25"/>
  <c r="BV28" i="25"/>
  <c r="BO29" i="25"/>
  <c r="BQ29" i="25"/>
  <c r="BP29" i="25"/>
  <c r="BS29" i="25"/>
  <c r="BR29" i="25"/>
  <c r="BN29" i="25"/>
  <c r="BL29" i="25"/>
  <c r="BK29" i="25"/>
  <c r="BJ29" i="25"/>
  <c r="BM29" i="25"/>
  <c r="BI29" i="25"/>
  <c r="BH29" i="25"/>
  <c r="BF29" i="25"/>
  <c r="BG29" i="25"/>
  <c r="BC29" i="25"/>
  <c r="BB29" i="25"/>
  <c r="CO29" i="25"/>
  <c r="CP29" i="25" s="1"/>
  <c r="CQ29" i="25" s="1"/>
  <c r="BW28" i="25"/>
  <c r="BU28" i="25"/>
  <c r="BX28" i="25"/>
  <c r="B31" i="25"/>
  <c r="O30" i="25"/>
  <c r="BE29" i="25"/>
  <c r="BD29" i="25"/>
  <c r="B32" i="31"/>
  <c r="J31" i="31"/>
  <c r="AY30" i="25" l="1"/>
  <c r="AU30" i="25"/>
  <c r="AM30" i="25"/>
  <c r="AI30" i="25"/>
  <c r="AX30" i="25"/>
  <c r="AT30" i="25"/>
  <c r="AP30" i="25"/>
  <c r="AL30" i="25"/>
  <c r="AS30" i="25"/>
  <c r="AK30" i="25"/>
  <c r="AZ30" i="25"/>
  <c r="AR30" i="25"/>
  <c r="AJ30" i="25"/>
  <c r="AW30" i="25"/>
  <c r="AO30" i="25"/>
  <c r="AV30" i="25"/>
  <c r="AN30" i="25"/>
  <c r="CL29" i="25"/>
  <c r="CF29" i="25"/>
  <c r="CD29" i="25"/>
  <c r="CI29" i="25"/>
  <c r="CH29" i="25"/>
  <c r="CJ29" i="25"/>
  <c r="CE29" i="25"/>
  <c r="CG29" i="25"/>
  <c r="CK29" i="25"/>
  <c r="BV29" i="25"/>
  <c r="BO30" i="25"/>
  <c r="BS30" i="25"/>
  <c r="BP30" i="25"/>
  <c r="BR30" i="25"/>
  <c r="BQ30" i="25"/>
  <c r="CB29" i="25"/>
  <c r="BN30" i="25"/>
  <c r="BL30" i="25"/>
  <c r="BK30" i="25"/>
  <c r="BJ30" i="25"/>
  <c r="BM30" i="25"/>
  <c r="BH30" i="25"/>
  <c r="BG30" i="25"/>
  <c r="BI30" i="25"/>
  <c r="BF30" i="25"/>
  <c r="BC30" i="25"/>
  <c r="BB30" i="25"/>
  <c r="CO30" i="25"/>
  <c r="CP30" i="25" s="1"/>
  <c r="CQ30" i="25" s="1"/>
  <c r="BU29" i="25"/>
  <c r="BW29" i="25"/>
  <c r="BX29" i="25"/>
  <c r="BE30" i="25"/>
  <c r="BD30" i="25"/>
  <c r="B33" i="31"/>
  <c r="J32" i="31"/>
  <c r="B32" i="25"/>
  <c r="O31" i="25"/>
  <c r="AO31" i="25" l="1"/>
  <c r="AK31" i="25"/>
  <c r="AS31" i="25"/>
  <c r="AJ31" i="25"/>
  <c r="AI31" i="25"/>
  <c r="AP31" i="25"/>
  <c r="AZ31" i="25"/>
  <c r="AM31" i="25"/>
  <c r="AL31" i="25"/>
  <c r="AX31" i="25"/>
  <c r="AT31" i="25"/>
  <c r="AU31" i="25"/>
  <c r="AY31" i="25"/>
  <c r="CL30" i="25"/>
  <c r="CE30" i="25"/>
  <c r="CF30" i="25"/>
  <c r="CD30" i="25"/>
  <c r="CJ30" i="25"/>
  <c r="CH30" i="25"/>
  <c r="CK30" i="25"/>
  <c r="CG30" i="25"/>
  <c r="CI30" i="25"/>
  <c r="AW31" i="25"/>
  <c r="AV31" i="25"/>
  <c r="CB30" i="25"/>
  <c r="AR31" i="25"/>
  <c r="BV30" i="25"/>
  <c r="BO31" i="25"/>
  <c r="BS31" i="25"/>
  <c r="BQ31" i="25"/>
  <c r="BR31" i="25"/>
  <c r="BP31" i="25"/>
  <c r="BN31" i="25"/>
  <c r="BK31" i="25"/>
  <c r="BL31" i="25"/>
  <c r="BJ31" i="25"/>
  <c r="BM31" i="25"/>
  <c r="BG31" i="25"/>
  <c r="BF31" i="25"/>
  <c r="AN31" i="25"/>
  <c r="BI31" i="25"/>
  <c r="BH31" i="25"/>
  <c r="BC31" i="25"/>
  <c r="BB31" i="25"/>
  <c r="B33" i="25"/>
  <c r="CO31" i="25"/>
  <c r="BU30" i="25"/>
  <c r="BX30" i="25"/>
  <c r="BW30" i="25"/>
  <c r="O32" i="25"/>
  <c r="J33" i="31"/>
  <c r="B34" i="31"/>
  <c r="BD31" i="25"/>
  <c r="BE31" i="25"/>
  <c r="AR32" i="25" l="1"/>
  <c r="AN32" i="25"/>
  <c r="AJ32" i="25"/>
  <c r="AY32" i="25"/>
  <c r="AU32" i="25"/>
  <c r="AM32" i="25"/>
  <c r="AI32" i="25"/>
  <c r="AT32" i="25"/>
  <c r="AL32" i="25"/>
  <c r="AS32" i="25"/>
  <c r="AK32" i="25"/>
  <c r="AX32" i="25"/>
  <c r="AP32" i="25"/>
  <c r="AW32" i="25"/>
  <c r="AO32" i="25"/>
  <c r="CL31" i="25"/>
  <c r="CE31" i="25"/>
  <c r="CD31" i="25"/>
  <c r="CF31" i="25"/>
  <c r="CK31" i="25"/>
  <c r="CG31" i="25"/>
  <c r="CJ31" i="25"/>
  <c r="CH31" i="25"/>
  <c r="CI31" i="25"/>
  <c r="AV32" i="25"/>
  <c r="CB31" i="25"/>
  <c r="BV31" i="25"/>
  <c r="BO32" i="25"/>
  <c r="BS32" i="25"/>
  <c r="BR32" i="25"/>
  <c r="BQ32" i="25"/>
  <c r="BP32" i="25"/>
  <c r="BN32" i="25"/>
  <c r="BL32" i="25"/>
  <c r="BK32" i="25"/>
  <c r="BJ32" i="25"/>
  <c r="BM32" i="25"/>
  <c r="BF32" i="25"/>
  <c r="BI32" i="25"/>
  <c r="BG32" i="25"/>
  <c r="BH32" i="25"/>
  <c r="AZ32" i="25"/>
  <c r="BC32" i="25"/>
  <c r="BB32" i="25"/>
  <c r="CP31" i="25"/>
  <c r="CQ31" i="25" s="1"/>
  <c r="O33" i="25"/>
  <c r="CO32" i="25"/>
  <c r="BX31" i="25"/>
  <c r="BU31" i="25"/>
  <c r="BW31" i="25"/>
  <c r="B35" i="31"/>
  <c r="J34" i="31"/>
  <c r="BE32" i="25"/>
  <c r="BD32" i="25"/>
  <c r="CL32" i="25" l="1"/>
  <c r="AL33" i="25"/>
  <c r="AV33" i="25"/>
  <c r="AS33" i="25"/>
  <c r="AJ33" i="25"/>
  <c r="AN33" i="25"/>
  <c r="AZ33" i="25"/>
  <c r="AM33" i="25"/>
  <c r="AT33" i="25"/>
  <c r="AY33" i="25"/>
  <c r="AU33" i="25"/>
  <c r="AX33" i="25"/>
  <c r="CE32" i="25"/>
  <c r="CF32" i="25"/>
  <c r="CJ32" i="25"/>
  <c r="CG32" i="25"/>
  <c r="CD32" i="25"/>
  <c r="CI32" i="25"/>
  <c r="CH32" i="25"/>
  <c r="CK32" i="25"/>
  <c r="AW33" i="25"/>
  <c r="CB32" i="25"/>
  <c r="AR33" i="25"/>
  <c r="BV32" i="25"/>
  <c r="BO33" i="25"/>
  <c r="BQ33" i="25"/>
  <c r="BP33" i="25"/>
  <c r="BS33" i="25"/>
  <c r="BR33" i="25"/>
  <c r="BN33" i="25"/>
  <c r="BK33" i="25"/>
  <c r="BL33" i="25"/>
  <c r="BJ33" i="25"/>
  <c r="BM33" i="25"/>
  <c r="BI33" i="25"/>
  <c r="AO33" i="25"/>
  <c r="AK33" i="25"/>
  <c r="BH33" i="25"/>
  <c r="BG33" i="25"/>
  <c r="BF33" i="25"/>
  <c r="AP33" i="25"/>
  <c r="BC33" i="25"/>
  <c r="BB33" i="25"/>
  <c r="CP32" i="25"/>
  <c r="CQ32" i="25" s="1"/>
  <c r="BD33" i="25"/>
  <c r="CO33" i="25"/>
  <c r="BE33" i="25"/>
  <c r="BX32" i="25"/>
  <c r="BU32" i="25"/>
  <c r="BW32" i="25"/>
  <c r="B36" i="31"/>
  <c r="J35" i="31"/>
  <c r="CL33" i="25" l="1"/>
  <c r="CE33" i="25"/>
  <c r="CG33" i="25"/>
  <c r="CK33" i="25"/>
  <c r="CD33" i="25"/>
  <c r="CF33" i="25"/>
  <c r="CJ33" i="25"/>
  <c r="CH33" i="25"/>
  <c r="CI33" i="25"/>
  <c r="CB33" i="25"/>
  <c r="BV33" i="25"/>
  <c r="AI33" i="25"/>
  <c r="BU33" i="25" s="1"/>
  <c r="BW33" i="25"/>
  <c r="CP33" i="25"/>
  <c r="CQ33" i="25" s="1"/>
  <c r="BX33" i="25"/>
  <c r="J36" i="31"/>
  <c r="B37" i="31"/>
  <c r="B38" i="31" l="1"/>
  <c r="J37" i="31"/>
  <c r="B39" i="31" l="1"/>
  <c r="J38" i="31"/>
  <c r="J39" i="31" l="1"/>
  <c r="B40" i="31"/>
  <c r="B41" i="31" l="1"/>
  <c r="J40" i="31"/>
  <c r="J41" i="31" l="1"/>
  <c r="B42" i="31"/>
  <c r="J42" i="31" l="1"/>
  <c r="B43" i="31"/>
  <c r="B44" i="31" l="1"/>
  <c r="J43" i="31"/>
  <c r="J44" i="31" l="1"/>
  <c r="B45" i="31"/>
  <c r="B46" i="31" l="1"/>
  <c r="J45" i="31"/>
  <c r="J46" i="31" l="1"/>
  <c r="B47" i="31"/>
  <c r="J47" i="31" l="1"/>
  <c r="B48" i="31"/>
  <c r="B49" i="31" l="1"/>
  <c r="J48" i="31"/>
  <c r="B50" i="31" l="1"/>
  <c r="J49" i="31"/>
  <c r="B51" i="31" l="1"/>
  <c r="J50" i="31"/>
  <c r="J51" i="31" l="1"/>
  <c r="B52" i="31"/>
  <c r="J52" i="31" l="1"/>
  <c r="B53" i="31"/>
  <c r="B54" i="31" l="1"/>
  <c r="J53" i="31"/>
  <c r="J54" i="31" l="1"/>
  <c r="B55" i="31"/>
  <c r="J55" i="31" l="1"/>
  <c r="B56" i="31"/>
  <c r="B57" i="31" l="1"/>
  <c r="J56" i="31"/>
  <c r="J57" i="31" l="1"/>
  <c r="B58" i="31"/>
  <c r="J58" i="31" l="1"/>
  <c r="B59" i="31"/>
  <c r="B60" i="31" l="1"/>
  <c r="J59" i="31"/>
  <c r="J60" i="31" l="1"/>
  <c r="B61" i="31"/>
  <c r="J61" i="31" l="1"/>
  <c r="B62" i="31"/>
  <c r="J62" i="31" l="1"/>
  <c r="B63" i="31"/>
  <c r="B64" i="31" l="1"/>
  <c r="J63" i="31"/>
  <c r="J64" i="31" l="1"/>
  <c r="B65" i="31"/>
  <c r="J65" i="31" l="1"/>
  <c r="B66" i="31"/>
  <c r="J66" i="31" l="1"/>
  <c r="B67" i="31"/>
  <c r="J67" i="31" l="1"/>
  <c r="B68" i="31"/>
  <c r="J68" i="31" l="1"/>
  <c r="B69" i="31"/>
  <c r="J69" i="31" l="1"/>
  <c r="B70" i="31"/>
  <c r="J70" i="31" l="1"/>
  <c r="B71" i="31"/>
  <c r="J71" i="31" l="1"/>
  <c r="B72" i="31"/>
  <c r="B73" i="31" l="1"/>
  <c r="J72" i="31"/>
  <c r="J73" i="31" l="1"/>
  <c r="B74" i="31"/>
  <c r="J74" i="31" l="1"/>
  <c r="B75" i="31"/>
  <c r="B76" i="31" l="1"/>
  <c r="J75" i="31"/>
  <c r="J76" i="31" l="1"/>
  <c r="B77" i="31"/>
  <c r="J77" i="31" l="1"/>
  <c r="B78" i="31"/>
  <c r="J78" i="31" l="1"/>
  <c r="B79" i="31"/>
  <c r="J79" i="31" l="1"/>
  <c r="B80" i="31"/>
  <c r="J80" i="31" l="1"/>
  <c r="B81" i="31"/>
  <c r="J81" i="31" l="1"/>
  <c r="B82" i="31"/>
  <c r="J82" i="31" l="1"/>
  <c r="B83" i="31"/>
  <c r="J83" i="31" l="1"/>
  <c r="B84" i="31"/>
  <c r="J84" i="31" l="1"/>
  <c r="B85" i="31"/>
  <c r="B86" i="31" l="1"/>
  <c r="J85" i="31"/>
  <c r="B87" i="31" l="1"/>
  <c r="J86" i="31"/>
  <c r="J87" i="31" l="1"/>
  <c r="B88" i="31"/>
  <c r="J88" i="31" l="1"/>
  <c r="B89" i="31"/>
  <c r="B90" i="31" l="1"/>
  <c r="J89" i="31"/>
  <c r="B91" i="31" l="1"/>
  <c r="J90" i="31"/>
  <c r="J91" i="31" l="1"/>
  <c r="B92" i="31"/>
  <c r="J92" i="31" l="1"/>
  <c r="B93" i="31"/>
  <c r="B94" i="31" l="1"/>
  <c r="J93" i="31"/>
  <c r="J94" i="31" l="1"/>
  <c r="B95" i="31"/>
  <c r="J95" i="31" l="1"/>
  <c r="B96" i="31"/>
  <c r="J96" i="31" l="1"/>
  <c r="B97" i="31"/>
  <c r="B98" i="31" l="1"/>
  <c r="J97" i="31"/>
  <c r="J98" i="31" l="1"/>
  <c r="B99" i="31"/>
  <c r="J99" i="31" l="1"/>
  <c r="B100" i="31"/>
  <c r="J100" i="31" l="1"/>
  <c r="B101" i="31"/>
  <c r="J101" i="31" l="1"/>
  <c r="B102" i="31"/>
  <c r="J102" i="31" l="1"/>
  <c r="B103" i="31"/>
  <c r="J103" i="31" l="1"/>
  <c r="B104" i="31"/>
  <c r="J104" i="31" l="1"/>
  <c r="B105" i="31"/>
  <c r="B106" i="31" l="1"/>
  <c r="J105" i="31"/>
  <c r="J106" i="31" l="1"/>
  <c r="B107" i="31"/>
  <c r="B108" i="31" l="1"/>
  <c r="J107" i="31"/>
  <c r="J108" i="31" l="1"/>
  <c r="B109" i="31"/>
  <c r="B110" i="31" l="1"/>
  <c r="J109" i="31"/>
  <c r="J110" i="31" l="1"/>
  <c r="B111" i="31"/>
  <c r="J111" i="31" l="1"/>
  <c r="B112" i="31"/>
  <c r="B113" i="31" l="1"/>
  <c r="J112" i="31"/>
  <c r="J113" i="31" l="1"/>
  <c r="B114" i="31"/>
  <c r="B115" i="31" l="1"/>
  <c r="J114" i="31"/>
  <c r="J115" i="31" l="1"/>
  <c r="B116" i="31"/>
  <c r="J116" i="31" l="1"/>
  <c r="B117" i="31"/>
  <c r="J117" i="31" l="1"/>
  <c r="B118" i="31"/>
  <c r="J118" i="31" l="1"/>
  <c r="B119" i="31"/>
  <c r="B120" i="31" l="1"/>
  <c r="J119" i="31"/>
  <c r="J120" i="31" l="1"/>
  <c r="B121" i="31"/>
  <c r="J121" i="31" l="1"/>
  <c r="B122" i="31"/>
  <c r="J122" i="31" l="1"/>
  <c r="B123" i="31"/>
  <c r="B124" i="31" l="1"/>
  <c r="J123" i="31"/>
  <c r="J124" i="31" l="1"/>
  <c r="B125" i="31"/>
  <c r="J125" i="31" l="1"/>
  <c r="B126" i="31"/>
  <c r="B127" i="31" l="1"/>
  <c r="J126" i="31"/>
  <c r="J127" i="31" l="1"/>
  <c r="B128" i="31"/>
  <c r="B129" i="31" l="1"/>
  <c r="J128" i="31"/>
  <c r="J129" i="31" l="1"/>
  <c r="B130" i="31"/>
  <c r="B131" i="31" l="1"/>
  <c r="J130" i="31"/>
  <c r="J131" i="31" l="1"/>
  <c r="B132" i="31"/>
  <c r="J132" i="31" l="1"/>
  <c r="B133" i="31"/>
  <c r="J133" i="31" l="1"/>
  <c r="B134" i="31"/>
  <c r="B135" i="31" l="1"/>
  <c r="J134" i="31"/>
  <c r="J135" i="31" l="1"/>
  <c r="B136" i="31"/>
  <c r="J136" i="31" l="1"/>
  <c r="B137" i="31"/>
  <c r="J137" i="31" l="1"/>
  <c r="B138" i="31"/>
  <c r="J138" i="31" l="1"/>
  <c r="B139" i="31"/>
  <c r="J139" i="31" l="1"/>
  <c r="B140" i="31"/>
  <c r="J140" i="31" l="1"/>
  <c r="B141" i="31"/>
  <c r="J141" i="31" l="1"/>
  <c r="B142" i="31"/>
  <c r="B143" i="31" l="1"/>
  <c r="J142" i="31"/>
  <c r="J143" i="31" l="1"/>
  <c r="B144" i="31"/>
  <c r="J144" i="31" l="1"/>
  <c r="B145" i="31"/>
  <c r="B146" i="31" l="1"/>
  <c r="J145" i="31"/>
  <c r="J146" i="31" l="1"/>
  <c r="B147" i="31"/>
  <c r="J147" i="31" l="1"/>
  <c r="B148" i="31"/>
  <c r="B149" i="31" l="1"/>
  <c r="J148" i="31"/>
  <c r="B150" i="31" l="1"/>
  <c r="J149" i="31"/>
  <c r="B151" i="31" l="1"/>
  <c r="J150" i="31"/>
  <c r="J151" i="31" l="1"/>
  <c r="B152" i="31"/>
  <c r="J152" i="31" l="1"/>
  <c r="B153" i="31"/>
  <c r="J153" i="31" l="1"/>
  <c r="B154" i="31"/>
  <c r="J154" i="31" l="1"/>
  <c r="B155" i="31"/>
  <c r="B156" i="31" l="1"/>
  <c r="J155" i="31"/>
  <c r="J156" i="31" l="1"/>
  <c r="B157" i="31"/>
  <c r="J157" i="31" l="1"/>
  <c r="B158" i="31"/>
  <c r="J158" i="31" l="1"/>
  <c r="B159" i="31"/>
  <c r="B160" i="31" l="1"/>
  <c r="J159" i="31"/>
  <c r="J160" i="31" l="1"/>
  <c r="B161" i="31"/>
  <c r="B162" i="31" l="1"/>
  <c r="J161" i="31"/>
  <c r="J162" i="31" l="1"/>
  <c r="B163" i="31"/>
  <c r="B164" i="31" l="1"/>
  <c r="J163" i="31"/>
  <c r="B165" i="31" l="1"/>
  <c r="J164" i="31"/>
  <c r="J165" i="31" l="1"/>
  <c r="B166" i="31"/>
  <c r="J166" i="31" l="1"/>
  <c r="B167" i="31"/>
  <c r="B168" i="31" l="1"/>
  <c r="J167" i="31"/>
  <c r="J168" i="31" l="1"/>
  <c r="B169" i="31"/>
  <c r="J169" i="31" l="1"/>
  <c r="B170" i="31"/>
  <c r="B171" i="31" l="1"/>
  <c r="J170" i="31"/>
  <c r="J171" i="31" l="1"/>
  <c r="B172" i="31"/>
  <c r="B173" i="31" l="1"/>
  <c r="J172" i="31"/>
  <c r="J173" i="31" l="1"/>
  <c r="B174" i="31"/>
  <c r="J174" i="31" l="1"/>
  <c r="B175" i="31"/>
  <c r="B176" i="31" l="1"/>
  <c r="J175" i="31"/>
  <c r="J176" i="31" l="1"/>
  <c r="B177" i="31"/>
  <c r="J177" i="31" l="1"/>
  <c r="B178" i="31"/>
  <c r="J178" i="31" l="1"/>
  <c r="B179" i="31"/>
  <c r="J179" i="31" l="1"/>
  <c r="B180" i="31"/>
  <c r="J180" i="31" l="1"/>
  <c r="B181" i="31"/>
  <c r="B182" i="31" l="1"/>
  <c r="J181" i="31"/>
  <c r="J182" i="31" l="1"/>
  <c r="B183" i="31"/>
  <c r="B184" i="31" l="1"/>
  <c r="J183" i="31"/>
  <c r="J184" i="31" l="1"/>
  <c r="B185" i="31"/>
  <c r="B186" i="31" l="1"/>
  <c r="J185" i="31"/>
  <c r="J186" i="31" l="1"/>
  <c r="B187" i="31"/>
  <c r="J187" i="31" l="1"/>
  <c r="B188" i="31"/>
  <c r="B189" i="31" l="1"/>
  <c r="J188" i="31"/>
  <c r="J189" i="31" l="1"/>
  <c r="B190" i="31"/>
  <c r="J190" i="31" l="1"/>
  <c r="B191" i="31"/>
  <c r="B192" i="31" l="1"/>
  <c r="J191" i="31"/>
  <c r="J192" i="31" l="1"/>
  <c r="B193" i="31"/>
  <c r="B194" i="31" l="1"/>
  <c r="J193" i="31"/>
  <c r="J194" i="31" l="1"/>
  <c r="B195" i="31"/>
  <c r="B196" i="31" l="1"/>
  <c r="J195" i="31"/>
  <c r="J196" i="31" l="1"/>
  <c r="B197" i="31"/>
  <c r="J197" i="31" l="1"/>
  <c r="B198" i="31"/>
  <c r="J198" i="31" l="1"/>
  <c r="B199" i="31"/>
  <c r="J199" i="31" l="1"/>
  <c r="B200" i="31"/>
  <c r="J200" i="31" l="1"/>
  <c r="B201" i="31"/>
  <c r="J201" i="31" l="1"/>
  <c r="B202" i="31"/>
  <c r="J202" i="31" l="1"/>
  <c r="B203" i="31"/>
  <c r="J203" i="31" l="1"/>
  <c r="B204" i="31"/>
  <c r="B205" i="31" l="1"/>
  <c r="J204" i="31"/>
  <c r="J205" i="31" l="1"/>
  <c r="B206" i="31"/>
  <c r="J206" i="31" l="1"/>
  <c r="B207" i="31"/>
  <c r="B208" i="31" l="1"/>
  <c r="J207" i="31"/>
  <c r="J208" i="31" l="1"/>
  <c r="B209" i="31"/>
  <c r="J209" i="31" l="1"/>
  <c r="B210" i="31"/>
  <c r="B211" i="31" l="1"/>
  <c r="J210" i="31"/>
  <c r="J211" i="31" l="1"/>
  <c r="B212" i="31"/>
  <c r="J212" i="31" l="1"/>
  <c r="B213" i="31"/>
  <c r="B214" i="31" l="1"/>
  <c r="J213" i="31"/>
  <c r="J214" i="31" l="1"/>
  <c r="B215" i="31"/>
  <c r="J215" i="31" l="1"/>
  <c r="B216" i="31"/>
  <c r="B217" i="31" s="1"/>
  <c r="B218" i="31" l="1"/>
  <c r="J217" i="31"/>
  <c r="J216" i="31"/>
  <c r="B219" i="31" l="1"/>
  <c r="J218" i="31"/>
  <c r="J219" i="31" l="1"/>
  <c r="B220" i="31"/>
  <c r="J220" i="31" l="1"/>
  <c r="B221" i="31"/>
  <c r="B222" i="31" l="1"/>
  <c r="J221" i="31"/>
  <c r="B223" i="31" l="1"/>
  <c r="J222" i="31"/>
  <c r="J223" i="31" l="1"/>
  <c r="B224" i="31"/>
  <c r="J224" i="31" l="1"/>
  <c r="B225" i="31"/>
  <c r="B226" i="31" l="1"/>
  <c r="J225" i="31"/>
  <c r="B227" i="31" l="1"/>
  <c r="J226" i="31"/>
  <c r="J227" i="31" l="1"/>
  <c r="B228" i="31"/>
  <c r="J228" i="31" l="1"/>
  <c r="B229" i="31"/>
  <c r="B230" i="31" l="1"/>
  <c r="J229" i="31"/>
  <c r="B231" i="31" l="1"/>
  <c r="J230" i="31"/>
  <c r="B232" i="31" l="1"/>
  <c r="J231" i="31"/>
  <c r="J232" i="31" l="1"/>
  <c r="B233" i="31"/>
  <c r="B234" i="31" l="1"/>
  <c r="J233" i="31"/>
  <c r="B235" i="31" l="1"/>
  <c r="J234" i="31"/>
  <c r="B236" i="31" l="1"/>
  <c r="J235" i="31"/>
  <c r="J236" i="31" l="1"/>
  <c r="B237" i="31"/>
  <c r="J237" i="31" l="1"/>
  <c r="B238" i="31"/>
  <c r="B239" i="31" l="1"/>
  <c r="J238" i="31"/>
  <c r="B240" i="31" l="1"/>
  <c r="J240" i="31" s="1"/>
  <c r="J239" i="31"/>
  <c r="B241" i="31" l="1"/>
  <c r="B242" i="31" l="1"/>
  <c r="J241" i="31"/>
  <c r="J242" i="31" l="1"/>
  <c r="B243" i="31"/>
  <c r="B244" i="31" l="1"/>
  <c r="J243" i="31"/>
  <c r="J244" i="31" l="1"/>
  <c r="B245" i="31"/>
  <c r="B246" i="31" l="1"/>
  <c r="J245" i="31"/>
  <c r="J246" i="31" l="1"/>
  <c r="B247" i="31"/>
  <c r="J247" i="31" l="1"/>
  <c r="B248" i="31"/>
  <c r="B249" i="31" l="1"/>
  <c r="J248" i="31"/>
  <c r="J249" i="31" l="1"/>
  <c r="B250" i="31"/>
  <c r="J250" i="31" l="1"/>
  <c r="B251" i="31"/>
  <c r="B252" i="31" l="1"/>
  <c r="J251" i="31"/>
  <c r="B253" i="31" l="1"/>
  <c r="J252" i="31"/>
  <c r="B254" i="31" l="1"/>
  <c r="J253" i="31"/>
  <c r="B266" i="31"/>
  <c r="J254" i="31" l="1"/>
  <c r="B255" i="31"/>
  <c r="J255" i="31" l="1"/>
  <c r="B256" i="31"/>
  <c r="J256" i="31" l="1"/>
  <c r="B257" i="31"/>
  <c r="J257" i="31" l="1"/>
  <c r="B258" i="31"/>
  <c r="J258" i="31" l="1"/>
  <c r="B259" i="31"/>
  <c r="J259" i="31" l="1"/>
  <c r="B260" i="31"/>
  <c r="J260" i="31" l="1"/>
  <c r="B261" i="31"/>
  <c r="B262" i="31" l="1"/>
  <c r="J261" i="31"/>
  <c r="J262" i="31" l="1"/>
  <c r="B263" i="31"/>
  <c r="J263" i="31" l="1"/>
  <c r="B264" i="31"/>
  <c r="J264" i="31" l="1"/>
  <c r="BZ13" i="25" l="1"/>
  <c r="BZ14" i="25"/>
  <c r="BZ15" i="25"/>
  <c r="BZ16" i="25"/>
  <c r="BZ17" i="25"/>
  <c r="BZ18" i="25"/>
  <c r="BZ19" i="25"/>
  <c r="BZ20" i="25"/>
  <c r="BZ21" i="25"/>
  <c r="BZ22" i="25"/>
  <c r="BZ23" i="25"/>
  <c r="BZ24" i="25"/>
  <c r="BZ25" i="25"/>
  <c r="BZ26" i="25"/>
  <c r="BZ27" i="25"/>
  <c r="BZ28" i="25"/>
  <c r="BZ29" i="25"/>
  <c r="BZ30" i="25"/>
  <c r="BZ31" i="25"/>
  <c r="BZ32" i="25"/>
  <c r="BZ33" i="25"/>
  <c r="CA13" i="25"/>
  <c r="CA14" i="25"/>
  <c r="CA15" i="25"/>
  <c r="CA16" i="25"/>
  <c r="CA17" i="25"/>
  <c r="CA18" i="25"/>
  <c r="CA19" i="25"/>
  <c r="CA20" i="25"/>
  <c r="CA21" i="25"/>
  <c r="CA22" i="25"/>
  <c r="CA23" i="25"/>
  <c r="CA24" i="25"/>
  <c r="CA25" i="25"/>
  <c r="CA26" i="25"/>
  <c r="CA27" i="25"/>
  <c r="CA28" i="25"/>
  <c r="CA29" i="25"/>
  <c r="CA30" i="25"/>
  <c r="CA31" i="25"/>
  <c r="CA32" i="25"/>
  <c r="CA33" i="25"/>
  <c r="BY13" i="25" l="1"/>
  <c r="BY14" i="25"/>
  <c r="BY15" i="25"/>
  <c r="BY16" i="25"/>
  <c r="BY17" i="25"/>
  <c r="BY18" i="25"/>
  <c r="BY19" i="25"/>
  <c r="BY20" i="25"/>
  <c r="BY21" i="25"/>
  <c r="BY22" i="25"/>
  <c r="BY23" i="25"/>
  <c r="BY24" i="25"/>
  <c r="BY25" i="25"/>
  <c r="BY26" i="25"/>
  <c r="BY27" i="25"/>
  <c r="BY28" i="25"/>
  <c r="BY29" i="25"/>
  <c r="BY30" i="25"/>
  <c r="BY31" i="25"/>
  <c r="BY32" i="25"/>
  <c r="BY33" i="25"/>
  <c r="AQ25" i="25" l="1"/>
  <c r="AQ15" i="25"/>
  <c r="AQ17" i="25"/>
  <c r="AQ19" i="25"/>
  <c r="AQ21" i="25"/>
  <c r="AQ23" i="25"/>
  <c r="AQ26" i="25"/>
  <c r="AQ28" i="25"/>
  <c r="AQ30" i="25"/>
  <c r="AQ32" i="25"/>
  <c r="AQ14" i="25"/>
  <c r="AQ16" i="25"/>
  <c r="AQ18" i="25"/>
  <c r="AQ20" i="25"/>
  <c r="AQ22" i="25"/>
  <c r="AQ24" i="25"/>
  <c r="AQ27" i="25"/>
  <c r="AQ29" i="25"/>
  <c r="AQ31" i="25"/>
  <c r="AQ33" i="25"/>
  <c r="AQ13" i="25"/>
  <c r="CC32" i="25" l="1"/>
  <c r="CM32" i="25" s="1"/>
  <c r="C32" i="25" s="1"/>
  <c r="CC30" i="25"/>
  <c r="CM30" i="25" s="1"/>
  <c r="C30" i="25" s="1"/>
  <c r="CC28" i="25"/>
  <c r="CM28" i="25" s="1"/>
  <c r="C28" i="25" s="1"/>
  <c r="CC26" i="25"/>
  <c r="CM26" i="25" s="1"/>
  <c r="C26" i="25" s="1"/>
  <c r="CC24" i="25"/>
  <c r="CM24" i="25" s="1"/>
  <c r="C24" i="25" s="1"/>
  <c r="CC22" i="25"/>
  <c r="CM22" i="25" s="1"/>
  <c r="C22" i="25" s="1"/>
  <c r="CC20" i="25"/>
  <c r="CM20" i="25" s="1"/>
  <c r="C20" i="25" s="1"/>
  <c r="CC18" i="25"/>
  <c r="CM18" i="25" s="1"/>
  <c r="C18" i="25" s="1"/>
  <c r="CC16" i="25"/>
  <c r="CM16" i="25" s="1"/>
  <c r="C16" i="25" s="1"/>
  <c r="CC33" i="25"/>
  <c r="CC31" i="25"/>
  <c r="CM31" i="25" s="1"/>
  <c r="C31" i="25" s="1"/>
  <c r="CC29" i="25"/>
  <c r="CM29" i="25" s="1"/>
  <c r="C29" i="25" s="1"/>
  <c r="CC27" i="25"/>
  <c r="CM27" i="25" s="1"/>
  <c r="C27" i="25" s="1"/>
  <c r="CC25" i="25"/>
  <c r="CM25" i="25" s="1"/>
  <c r="C25" i="25" s="1"/>
  <c r="CC23" i="25"/>
  <c r="CM23" i="25" s="1"/>
  <c r="C23" i="25" s="1"/>
  <c r="CC21" i="25"/>
  <c r="CM21" i="25" s="1"/>
  <c r="C21" i="25" s="1"/>
  <c r="CC19" i="25"/>
  <c r="CC17" i="25"/>
  <c r="CM17" i="25" s="1"/>
  <c r="C17" i="25" s="1"/>
  <c r="CC15" i="25"/>
  <c r="CM15" i="25" s="1"/>
  <c r="C15" i="25" s="1"/>
  <c r="CC13" i="25"/>
  <c r="CM13" i="25" s="1"/>
  <c r="C13" i="25" s="1"/>
  <c r="CC14" i="25"/>
  <c r="CM14" i="25" s="1"/>
  <c r="C14" i="25" s="1"/>
  <c r="CM33" i="25"/>
  <c r="C33" i="25" s="1"/>
  <c r="CM19" i="25"/>
  <c r="C19" i="25" s="1"/>
  <c r="A62" i="25"/>
  <c r="A63" i="25"/>
  <c r="K148" i="31" l="1"/>
  <c r="D148" i="31"/>
  <c r="K193" i="31"/>
  <c r="O31" i="31"/>
  <c r="D193" i="31"/>
  <c r="D163" i="31"/>
  <c r="K163" i="31"/>
  <c r="D207" i="31"/>
  <c r="K207" i="31"/>
  <c r="D169" i="31"/>
  <c r="O29" i="31"/>
  <c r="K169" i="31"/>
  <c r="D214" i="31"/>
  <c r="K214" i="31"/>
  <c r="K137" i="31"/>
  <c r="D137" i="31"/>
  <c r="K170" i="31"/>
  <c r="D170" i="31"/>
  <c r="D197" i="31"/>
  <c r="K197" i="31"/>
  <c r="K235" i="31"/>
  <c r="D149" i="31"/>
  <c r="K149" i="31"/>
  <c r="K223" i="31"/>
  <c r="D223" i="31"/>
  <c r="D162" i="31"/>
  <c r="K162" i="31"/>
  <c r="D188" i="31"/>
  <c r="K188" i="31"/>
  <c r="K216" i="31"/>
  <c r="D216" i="31"/>
  <c r="K146" i="31"/>
  <c r="D146" i="31"/>
  <c r="K183" i="31"/>
  <c r="D183" i="31"/>
  <c r="D212" i="31"/>
  <c r="K212" i="31"/>
  <c r="K232" i="31"/>
  <c r="K174" i="31"/>
  <c r="D174" i="31"/>
  <c r="D189" i="31"/>
  <c r="K189" i="31"/>
  <c r="K201" i="31"/>
  <c r="D201" i="31"/>
  <c r="K219" i="31"/>
  <c r="D219" i="31"/>
  <c r="D138" i="31"/>
  <c r="K138" i="31"/>
  <c r="K152" i="31"/>
  <c r="D152" i="31"/>
  <c r="D171" i="31"/>
  <c r="K171" i="31"/>
  <c r="D181" i="31"/>
  <c r="O30" i="31"/>
  <c r="K181" i="31"/>
  <c r="D196" i="31"/>
  <c r="K196" i="31"/>
  <c r="D215" i="31"/>
  <c r="K215" i="31"/>
  <c r="K226" i="31"/>
  <c r="D226" i="31"/>
  <c r="D136" i="31"/>
  <c r="K136" i="31"/>
  <c r="D154" i="31"/>
  <c r="K154" i="31"/>
  <c r="K166" i="31"/>
  <c r="D166" i="31"/>
  <c r="D177" i="31"/>
  <c r="K177" i="31"/>
  <c r="D194" i="31"/>
  <c r="K194" i="31"/>
  <c r="K206" i="31"/>
  <c r="D206" i="31"/>
  <c r="K217" i="31"/>
  <c r="D217" i="31"/>
  <c r="O33" i="31"/>
  <c r="K240" i="31"/>
  <c r="D139" i="31"/>
  <c r="K139" i="31"/>
  <c r="D151" i="31"/>
  <c r="K151" i="31"/>
  <c r="K165" i="31"/>
  <c r="D165" i="31"/>
  <c r="K187" i="31"/>
  <c r="D187" i="31"/>
  <c r="K202" i="31"/>
  <c r="D202" i="31"/>
  <c r="K218" i="31"/>
  <c r="D218" i="31"/>
  <c r="K236" i="31"/>
  <c r="K134" i="31"/>
  <c r="D134" i="31"/>
  <c r="D182" i="31"/>
  <c r="K182" i="31"/>
  <c r="D228" i="31"/>
  <c r="K228" i="31"/>
  <c r="K178" i="31"/>
  <c r="D178" i="31"/>
  <c r="K220" i="31"/>
  <c r="D220" i="31"/>
  <c r="D159" i="31"/>
  <c r="K159" i="31"/>
  <c r="K203" i="31"/>
  <c r="D203" i="31"/>
  <c r="D145" i="31"/>
  <c r="O27" i="31"/>
  <c r="K145" i="31"/>
  <c r="K153" i="31"/>
  <c r="D153" i="31"/>
  <c r="K186" i="31"/>
  <c r="D186" i="31"/>
  <c r="D213" i="31"/>
  <c r="K213" i="31"/>
  <c r="O26" i="31"/>
  <c r="D133" i="31"/>
  <c r="K133" i="31"/>
  <c r="D167" i="31"/>
  <c r="K167" i="31"/>
  <c r="K180" i="31"/>
  <c r="D180" i="31"/>
  <c r="D211" i="31"/>
  <c r="K211" i="31"/>
  <c r="D150" i="31"/>
  <c r="K150" i="31"/>
  <c r="D173" i="31"/>
  <c r="K173" i="31"/>
  <c r="K205" i="31"/>
  <c r="O32" i="31"/>
  <c r="D205" i="31"/>
  <c r="K230" i="31"/>
  <c r="K135" i="31"/>
  <c r="D135" i="31"/>
  <c r="K161" i="31"/>
  <c r="D161" i="31"/>
  <c r="K198" i="31"/>
  <c r="D198" i="31"/>
  <c r="K238" i="31"/>
  <c r="D142" i="31"/>
  <c r="K142" i="31"/>
  <c r="D144" i="31"/>
  <c r="K144" i="31"/>
  <c r="D160" i="31"/>
  <c r="K160" i="31"/>
  <c r="K179" i="31"/>
  <c r="D179" i="31"/>
  <c r="D192" i="31"/>
  <c r="K192" i="31"/>
  <c r="D222" i="31"/>
  <c r="K222" i="31"/>
  <c r="K141" i="31"/>
  <c r="D141" i="31"/>
  <c r="K158" i="31"/>
  <c r="D158" i="31"/>
  <c r="D175" i="31"/>
  <c r="K175" i="31"/>
  <c r="D184" i="31"/>
  <c r="K184" i="31"/>
  <c r="D200" i="31"/>
  <c r="K200" i="31"/>
  <c r="K233" i="31"/>
  <c r="D140" i="31"/>
  <c r="K140" i="31"/>
  <c r="O28" i="31"/>
  <c r="K157" i="31"/>
  <c r="D157" i="31"/>
  <c r="D168" i="31"/>
  <c r="K168" i="31"/>
  <c r="K199" i="31"/>
  <c r="D199" i="31"/>
  <c r="D210" i="31"/>
  <c r="K210" i="31"/>
  <c r="D221" i="31"/>
  <c r="K221" i="31"/>
  <c r="K143" i="31"/>
  <c r="D143" i="31"/>
  <c r="K155" i="31"/>
  <c r="D155" i="31"/>
  <c r="K172" i="31"/>
  <c r="D172" i="31"/>
  <c r="K190" i="31"/>
  <c r="D190" i="31"/>
  <c r="K204" i="31"/>
  <c r="D204" i="31"/>
  <c r="O34" i="31"/>
  <c r="D229" i="31"/>
  <c r="K229" i="31"/>
  <c r="K231" i="31"/>
  <c r="D225" i="31"/>
  <c r="K225" i="31"/>
  <c r="K239" i="31"/>
  <c r="D164" i="31"/>
  <c r="K164" i="31"/>
  <c r="D208" i="31"/>
  <c r="K208" i="31"/>
  <c r="K191" i="31"/>
  <c r="D191" i="31"/>
  <c r="D147" i="31"/>
  <c r="K147" i="31"/>
  <c r="D185" i="31"/>
  <c r="K185" i="31"/>
  <c r="D224" i="31"/>
  <c r="K224" i="31"/>
  <c r="K156" i="31"/>
  <c r="D156" i="31"/>
  <c r="D176" i="31"/>
  <c r="K176" i="31"/>
  <c r="K195" i="31"/>
  <c r="D195" i="31"/>
  <c r="D209" i="31"/>
  <c r="K209" i="31"/>
  <c r="K237" i="31"/>
  <c r="K234" i="31"/>
  <c r="K227" i="31"/>
  <c r="D227" i="31"/>
  <c r="D239" i="31" l="1"/>
  <c r="D234" i="31"/>
  <c r="D237" i="31"/>
  <c r="D240" i="31"/>
  <c r="N27" i="31"/>
  <c r="D235" i="31"/>
  <c r="K251" i="31"/>
  <c r="K243" i="31"/>
  <c r="N28" i="31"/>
  <c r="D233" i="31"/>
  <c r="K244" i="31"/>
  <c r="N29" i="31"/>
  <c r="K248" i="31"/>
  <c r="K246" i="31"/>
  <c r="K249" i="31"/>
  <c r="K242" i="31"/>
  <c r="N32" i="31"/>
  <c r="K252" i="31"/>
  <c r="N33" i="31"/>
  <c r="K247" i="31"/>
  <c r="N31" i="31"/>
  <c r="K241" i="31"/>
  <c r="D241" i="31"/>
  <c r="O35" i="31"/>
  <c r="K250" i="31"/>
  <c r="D231" i="31"/>
  <c r="K245" i="31"/>
  <c r="D238" i="31"/>
  <c r="D230" i="31"/>
  <c r="N26" i="31"/>
  <c r="D236" i="31"/>
  <c r="N30" i="31"/>
  <c r="D232" i="31"/>
  <c r="N34" i="31" l="1"/>
  <c r="R34" i="31" s="1"/>
  <c r="R26" i="31"/>
  <c r="R31" i="31"/>
  <c r="D243" i="31"/>
  <c r="R27" i="31"/>
  <c r="R30" i="31"/>
  <c r="R32" i="31"/>
  <c r="R33" i="31"/>
  <c r="R29" i="31"/>
  <c r="R28" i="31"/>
  <c r="D251" i="31"/>
  <c r="D249" i="31"/>
  <c r="K258" i="31"/>
  <c r="D258" i="31"/>
  <c r="K253" i="31"/>
  <c r="D253" i="31"/>
  <c r="O36" i="31"/>
  <c r="D245" i="31"/>
  <c r="D250" i="31"/>
  <c r="D247" i="31"/>
  <c r="D252" i="31"/>
  <c r="D242" i="31"/>
  <c r="K263" i="31"/>
  <c r="D263" i="31"/>
  <c r="D259" i="31"/>
  <c r="K259" i="31"/>
  <c r="K254" i="31"/>
  <c r="D254" i="31"/>
  <c r="D246" i="31"/>
  <c r="K260" i="31"/>
  <c r="D260" i="31"/>
  <c r="D256" i="31"/>
  <c r="K256" i="31"/>
  <c r="K257" i="31"/>
  <c r="D257" i="31"/>
  <c r="D262" i="31"/>
  <c r="K262" i="31"/>
  <c r="K264" i="31"/>
  <c r="D264" i="31"/>
  <c r="D261" i="31"/>
  <c r="K261" i="31"/>
  <c r="D248" i="31"/>
  <c r="D244" i="31"/>
  <c r="N35" i="31" s="1"/>
  <c r="D255" i="31"/>
  <c r="K255" i="31"/>
  <c r="R35" i="31" l="1"/>
  <c r="N36" i="31"/>
  <c r="R36" i="31" l="1"/>
  <c r="E214" i="31" l="1"/>
  <c r="E200" i="31"/>
  <c r="E188" i="31"/>
  <c r="E228" i="31"/>
  <c r="E221" i="31"/>
  <c r="E152" i="31"/>
  <c r="E191" i="31"/>
  <c r="E212" i="31"/>
  <c r="E143" i="31"/>
  <c r="E209" i="31"/>
  <c r="E175" i="31"/>
  <c r="E176" i="31"/>
  <c r="E137" i="31"/>
  <c r="E171" i="31"/>
  <c r="E197" i="31"/>
  <c r="E219" i="31"/>
  <c r="E173" i="31"/>
  <c r="E179" i="31"/>
  <c r="E225" i="31"/>
  <c r="E199" i="31"/>
  <c r="E151" i="31"/>
  <c r="E156" i="31"/>
  <c r="E211" i="31"/>
  <c r="E134" i="31"/>
  <c r="E172" i="31"/>
  <c r="E196" i="31"/>
  <c r="E192" i="31"/>
  <c r="E190" i="31"/>
  <c r="E213" i="31"/>
  <c r="E146" i="31"/>
  <c r="E206" i="31"/>
  <c r="E207" i="31"/>
  <c r="E150" i="31"/>
  <c r="E159" i="31"/>
  <c r="E164" i="31"/>
  <c r="E220" i="31"/>
  <c r="E149" i="31"/>
  <c r="E142" i="31"/>
  <c r="E202" i="31"/>
  <c r="E198" i="31"/>
  <c r="E153" i="31"/>
  <c r="E148" i="31"/>
  <c r="E227" i="31"/>
  <c r="E174" i="31"/>
  <c r="E223" i="31"/>
  <c r="E166" i="31"/>
  <c r="E184" i="31"/>
  <c r="E139" i="31"/>
  <c r="E141" i="31"/>
  <c r="E208" i="31"/>
  <c r="E178" i="31"/>
  <c r="E226" i="31"/>
  <c r="E167" i="31"/>
  <c r="E162" i="31"/>
  <c r="E144" i="31"/>
  <c r="E222" i="31"/>
  <c r="E204" i="31"/>
  <c r="E165" i="31"/>
  <c r="E170" i="31"/>
  <c r="E224" i="31"/>
  <c r="E186" i="31"/>
  <c r="E158" i="31"/>
  <c r="E195" i="31"/>
  <c r="E140" i="31"/>
  <c r="E135" i="31"/>
  <c r="E177" i="31"/>
  <c r="E216" i="31"/>
  <c r="E187" i="31"/>
  <c r="E161" i="31"/>
  <c r="E194" i="31"/>
  <c r="E215" i="31"/>
  <c r="E218" i="31"/>
  <c r="E185" i="31"/>
  <c r="E155" i="31"/>
  <c r="E147" i="31"/>
  <c r="E163" i="31"/>
  <c r="E201" i="31"/>
  <c r="E154" i="31"/>
  <c r="E183" i="31"/>
  <c r="E138" i="31"/>
  <c r="E136" i="31"/>
  <c r="E189" i="31"/>
  <c r="E203" i="31"/>
  <c r="E210" i="31"/>
  <c r="E180" i="31"/>
  <c r="E168" i="31"/>
  <c r="E182" i="31"/>
  <c r="E160" i="31"/>
  <c r="G182" i="31" l="1"/>
  <c r="G180" i="31"/>
  <c r="G203" i="31"/>
  <c r="G136" i="31"/>
  <c r="G183" i="31"/>
  <c r="G201" i="31"/>
  <c r="G163" i="31"/>
  <c r="G185" i="31"/>
  <c r="G218" i="31"/>
  <c r="G194" i="31"/>
  <c r="G187" i="31"/>
  <c r="G216" i="31"/>
  <c r="G135" i="31"/>
  <c r="G158" i="31"/>
  <c r="G170" i="31"/>
  <c r="G204" i="31"/>
  <c r="G222" i="31"/>
  <c r="G162" i="31"/>
  <c r="G226" i="31"/>
  <c r="G178" i="31"/>
  <c r="G141" i="31"/>
  <c r="G184" i="31"/>
  <c r="G223" i="31"/>
  <c r="G227" i="31"/>
  <c r="G148" i="31"/>
  <c r="G198" i="31"/>
  <c r="G160" i="31"/>
  <c r="G220" i="31"/>
  <c r="G159" i="31"/>
  <c r="G207" i="31"/>
  <c r="G213" i="31"/>
  <c r="G192" i="31"/>
  <c r="G196" i="31"/>
  <c r="G156" i="31"/>
  <c r="G199" i="31"/>
  <c r="G179" i="31"/>
  <c r="G173" i="31"/>
  <c r="G197" i="31"/>
  <c r="G137" i="31"/>
  <c r="G209" i="31"/>
  <c r="G143" i="31"/>
  <c r="G191" i="31"/>
  <c r="G221" i="31"/>
  <c r="G188" i="31"/>
  <c r="G168" i="31"/>
  <c r="G210" i="31"/>
  <c r="G189" i="31"/>
  <c r="G138" i="31"/>
  <c r="G154" i="31"/>
  <c r="G147" i="31"/>
  <c r="G155" i="31"/>
  <c r="G215" i="31"/>
  <c r="G161" i="31"/>
  <c r="G177" i="31"/>
  <c r="G140" i="31"/>
  <c r="G195" i="31"/>
  <c r="G186" i="31"/>
  <c r="G224" i="31"/>
  <c r="G165" i="31"/>
  <c r="G144" i="31"/>
  <c r="G167" i="31"/>
  <c r="G208" i="31"/>
  <c r="G139" i="31"/>
  <c r="G166" i="31"/>
  <c r="G174" i="31"/>
  <c r="G153" i="31"/>
  <c r="G202" i="31"/>
  <c r="G142" i="31"/>
  <c r="G149" i="31"/>
  <c r="G164" i="31"/>
  <c r="G150" i="31"/>
  <c r="G206" i="31"/>
  <c r="G146" i="31"/>
  <c r="G190" i="31"/>
  <c r="G172" i="31"/>
  <c r="G134" i="31"/>
  <c r="G211" i="31"/>
  <c r="G151" i="31"/>
  <c r="G225" i="31"/>
  <c r="G219" i="31"/>
  <c r="G171" i="31"/>
  <c r="G176" i="31"/>
  <c r="G175" i="31"/>
  <c r="G212" i="31"/>
  <c r="G152" i="31"/>
  <c r="G228" i="31"/>
  <c r="G200" i="31"/>
  <c r="G214" i="31"/>
  <c r="E239" i="31"/>
  <c r="C251" i="31"/>
  <c r="C248" i="31"/>
  <c r="E236" i="31"/>
  <c r="E233" i="31"/>
  <c r="C245" i="31"/>
  <c r="C244" i="31"/>
  <c r="E232" i="31"/>
  <c r="E240" i="31"/>
  <c r="C252" i="31"/>
  <c r="C247" i="31"/>
  <c r="E235" i="31"/>
  <c r="C250" i="31"/>
  <c r="E238" i="31"/>
  <c r="E234" i="31"/>
  <c r="C246" i="31"/>
  <c r="C243" i="31"/>
  <c r="E231" i="31"/>
  <c r="C242" i="31"/>
  <c r="E230" i="31"/>
  <c r="E237" i="31"/>
  <c r="C249" i="31"/>
  <c r="G230" i="31" l="1"/>
  <c r="G235" i="31"/>
  <c r="G232" i="31"/>
  <c r="G236" i="31"/>
  <c r="G234" i="31"/>
  <c r="G231" i="31"/>
  <c r="G238" i="31"/>
  <c r="G237" i="31"/>
  <c r="G240" i="31"/>
  <c r="G233" i="31"/>
  <c r="G239" i="31"/>
  <c r="E205" i="31"/>
  <c r="M32" i="31"/>
  <c r="M34" i="31"/>
  <c r="E229" i="31"/>
  <c r="C241" i="31"/>
  <c r="E246" i="31"/>
  <c r="C258" i="31"/>
  <c r="E258" i="31" s="1"/>
  <c r="E181" i="31"/>
  <c r="M30" i="31"/>
  <c r="M26" i="31"/>
  <c r="E133" i="31"/>
  <c r="M27" i="31"/>
  <c r="E145" i="31"/>
  <c r="M28" i="31"/>
  <c r="E157" i="31"/>
  <c r="E193" i="31"/>
  <c r="M31" i="31"/>
  <c r="C254" i="31"/>
  <c r="E254" i="31" s="1"/>
  <c r="E242" i="31"/>
  <c r="C259" i="31"/>
  <c r="E259" i="31" s="1"/>
  <c r="E247" i="31"/>
  <c r="E244" i="31"/>
  <c r="C256" i="31"/>
  <c r="E256" i="31" s="1"/>
  <c r="C260" i="31"/>
  <c r="E260" i="31" s="1"/>
  <c r="E248" i="31"/>
  <c r="E249" i="31"/>
  <c r="C261" i="31"/>
  <c r="E261" i="31" s="1"/>
  <c r="C264" i="31"/>
  <c r="E264" i="31" s="1"/>
  <c r="E252" i="31"/>
  <c r="C257" i="31"/>
  <c r="E257" i="31" s="1"/>
  <c r="E245" i="31"/>
  <c r="C263" i="31"/>
  <c r="E263" i="31" s="1"/>
  <c r="E251" i="31"/>
  <c r="E169" i="31"/>
  <c r="M29" i="31"/>
  <c r="M33" i="31"/>
  <c r="E217" i="31"/>
  <c r="E243" i="31"/>
  <c r="C255" i="31"/>
  <c r="E255" i="31" s="1"/>
  <c r="C262" i="31"/>
  <c r="E262" i="31" s="1"/>
  <c r="E250" i="31"/>
  <c r="G243" i="31" l="1"/>
  <c r="G169" i="31"/>
  <c r="G257" i="31"/>
  <c r="G249" i="31"/>
  <c r="G244" i="31"/>
  <c r="G254" i="31"/>
  <c r="G246" i="31"/>
  <c r="G145" i="31"/>
  <c r="G205" i="31"/>
  <c r="G262" i="31"/>
  <c r="G263" i="31"/>
  <c r="G264" i="31"/>
  <c r="G260" i="31"/>
  <c r="G259" i="31"/>
  <c r="G193" i="31"/>
  <c r="G181" i="31"/>
  <c r="G229" i="31"/>
  <c r="G250" i="31"/>
  <c r="G217" i="31"/>
  <c r="G251" i="31"/>
  <c r="G252" i="31"/>
  <c r="G248" i="31"/>
  <c r="G247" i="31"/>
  <c r="G255" i="31"/>
  <c r="G245" i="31"/>
  <c r="G261" i="31"/>
  <c r="G256" i="31"/>
  <c r="G242" i="31"/>
  <c r="G157" i="31"/>
  <c r="G133" i="31"/>
  <c r="G258" i="31"/>
  <c r="Q33" i="31"/>
  <c r="P33" i="31"/>
  <c r="Q27" i="31"/>
  <c r="P27" i="31"/>
  <c r="Q29" i="31"/>
  <c r="P29" i="31"/>
  <c r="P34" i="31"/>
  <c r="Q34" i="31"/>
  <c r="P28" i="31"/>
  <c r="Q28" i="31"/>
  <c r="Q26" i="31"/>
  <c r="P26" i="31"/>
  <c r="P32" i="31"/>
  <c r="Q32" i="31"/>
  <c r="P31" i="31"/>
  <c r="Q31" i="31"/>
  <c r="P30" i="31"/>
  <c r="Q30" i="31"/>
  <c r="C253" i="31"/>
  <c r="E241" i="31"/>
  <c r="M35" i="31"/>
  <c r="G241" i="31" l="1"/>
  <c r="M36" i="31"/>
  <c r="E253" i="31"/>
  <c r="Q35" i="31"/>
  <c r="P35" i="31"/>
  <c r="G253" i="31" l="1"/>
  <c r="Q36" i="31"/>
  <c r="P36" i="31"/>
  <c r="K17" i="31" l="1"/>
  <c r="D17" i="31"/>
  <c r="K54" i="31"/>
  <c r="D54" i="31"/>
  <c r="K69" i="31"/>
  <c r="D69" i="31"/>
  <c r="D81" i="31"/>
  <c r="K81" i="31"/>
  <c r="K99" i="31"/>
  <c r="D99" i="31"/>
  <c r="K123" i="31"/>
  <c r="D123" i="31"/>
  <c r="K18" i="31"/>
  <c r="D18" i="31"/>
  <c r="K32" i="31"/>
  <c r="D32" i="31"/>
  <c r="D51" i="31"/>
  <c r="K51" i="31"/>
  <c r="D61" i="31"/>
  <c r="O20" i="31"/>
  <c r="K61" i="31"/>
  <c r="D76" i="31"/>
  <c r="K76" i="31"/>
  <c r="K95" i="31"/>
  <c r="D95" i="31"/>
  <c r="D106" i="31"/>
  <c r="K106" i="31"/>
  <c r="D16" i="31"/>
  <c r="K16" i="31"/>
  <c r="K34" i="31"/>
  <c r="D34" i="31"/>
  <c r="K46" i="31"/>
  <c r="D46" i="31"/>
  <c r="K57" i="31"/>
  <c r="D57" i="31"/>
  <c r="K74" i="31"/>
  <c r="D74" i="31"/>
  <c r="D86" i="31"/>
  <c r="K86" i="31"/>
  <c r="O23" i="31"/>
  <c r="D97" i="31"/>
  <c r="K97" i="31"/>
  <c r="K120" i="31"/>
  <c r="D120" i="31"/>
  <c r="D19" i="31"/>
  <c r="K19" i="31"/>
  <c r="D31" i="31"/>
  <c r="K31" i="31"/>
  <c r="K45" i="31"/>
  <c r="D45" i="31"/>
  <c r="D67" i="31"/>
  <c r="K67" i="31"/>
  <c r="D82" i="31"/>
  <c r="K82" i="31"/>
  <c r="K98" i="31"/>
  <c r="D98" i="31"/>
  <c r="K124" i="31"/>
  <c r="D124" i="31"/>
  <c r="D126" i="31"/>
  <c r="K126" i="31"/>
  <c r="D116" i="31"/>
  <c r="K116" i="31"/>
  <c r="D131" i="31"/>
  <c r="K131" i="31"/>
  <c r="K22" i="31"/>
  <c r="D22" i="31"/>
  <c r="D40" i="31"/>
  <c r="K40" i="31"/>
  <c r="D59" i="31"/>
  <c r="K59" i="31"/>
  <c r="K72" i="31"/>
  <c r="D72" i="31"/>
  <c r="D102" i="31"/>
  <c r="K102" i="31"/>
  <c r="K129" i="31"/>
  <c r="D129" i="31"/>
  <c r="D21" i="31"/>
  <c r="K21" i="31"/>
  <c r="K38" i="31"/>
  <c r="D38" i="31"/>
  <c r="D55" i="31"/>
  <c r="K55" i="31"/>
  <c r="K64" i="31"/>
  <c r="D64" i="31"/>
  <c r="D80" i="31"/>
  <c r="K80" i="31"/>
  <c r="D113" i="31"/>
  <c r="K113" i="31"/>
  <c r="D20" i="31"/>
  <c r="K20" i="31"/>
  <c r="K37" i="31"/>
  <c r="O18" i="31"/>
  <c r="D37" i="31"/>
  <c r="D48" i="31"/>
  <c r="K48" i="31"/>
  <c r="D79" i="31"/>
  <c r="K79" i="31"/>
  <c r="D90" i="31"/>
  <c r="K90" i="31"/>
  <c r="K101" i="31"/>
  <c r="D101" i="31"/>
  <c r="K125" i="31"/>
  <c r="D125" i="31"/>
  <c r="D23" i="31"/>
  <c r="K23" i="31"/>
  <c r="D35" i="31"/>
  <c r="K35" i="31"/>
  <c r="K52" i="31"/>
  <c r="D52" i="31"/>
  <c r="K70" i="31"/>
  <c r="D70" i="31"/>
  <c r="K84" i="31"/>
  <c r="D84" i="31"/>
  <c r="K109" i="31"/>
  <c r="O24" i="31"/>
  <c r="D109" i="31"/>
  <c r="K111" i="31"/>
  <c r="D111" i="31"/>
  <c r="K130" i="31"/>
  <c r="D130" i="31"/>
  <c r="D105" i="31"/>
  <c r="K105" i="31"/>
  <c r="K119" i="31"/>
  <c r="D119" i="31"/>
  <c r="D24" i="31"/>
  <c r="K24" i="31"/>
  <c r="D14" i="31"/>
  <c r="K14" i="31"/>
  <c r="K28" i="31"/>
  <c r="D28" i="31"/>
  <c r="K44" i="31"/>
  <c r="D44" i="31"/>
  <c r="D62" i="31"/>
  <c r="K62" i="31"/>
  <c r="K73" i="31"/>
  <c r="D73" i="31"/>
  <c r="O21" i="31"/>
  <c r="K88" i="31"/>
  <c r="D88" i="31"/>
  <c r="D108" i="31"/>
  <c r="K108" i="31"/>
  <c r="D43" i="31"/>
  <c r="K43" i="31"/>
  <c r="D58" i="31"/>
  <c r="K58" i="31"/>
  <c r="D71" i="31"/>
  <c r="K71" i="31"/>
  <c r="K87" i="31"/>
  <c r="D87" i="31"/>
  <c r="D100" i="31"/>
  <c r="K100" i="31"/>
  <c r="D27" i="31"/>
  <c r="K27" i="31"/>
  <c r="K39" i="31"/>
  <c r="D39" i="31"/>
  <c r="D49" i="31"/>
  <c r="O19" i="31"/>
  <c r="K49" i="31"/>
  <c r="D65" i="31"/>
  <c r="K65" i="31"/>
  <c r="D83" i="31"/>
  <c r="K83" i="31"/>
  <c r="D94" i="31"/>
  <c r="K94" i="31"/>
  <c r="D104" i="31"/>
  <c r="K104" i="31"/>
  <c r="K25" i="31"/>
  <c r="D12" i="31"/>
  <c r="G12" i="31" s="1"/>
  <c r="D25" i="31"/>
  <c r="O17" i="31"/>
  <c r="D36" i="31"/>
  <c r="K36" i="31"/>
  <c r="D56" i="31"/>
  <c r="K56" i="31"/>
  <c r="D75" i="31"/>
  <c r="K75" i="31"/>
  <c r="D89" i="31"/>
  <c r="K89" i="31"/>
  <c r="D117" i="31"/>
  <c r="K117" i="31"/>
  <c r="D114" i="31"/>
  <c r="K114" i="31"/>
  <c r="D132" i="31"/>
  <c r="K132" i="31"/>
  <c r="D107" i="31"/>
  <c r="K107" i="31"/>
  <c r="D122" i="31"/>
  <c r="K122" i="31"/>
  <c r="D33" i="31"/>
  <c r="K33" i="31"/>
  <c r="K50" i="31"/>
  <c r="D50" i="31"/>
  <c r="K66" i="31"/>
  <c r="D66" i="31"/>
  <c r="K77" i="31"/>
  <c r="D77" i="31"/>
  <c r="K93" i="31"/>
  <c r="D93" i="31"/>
  <c r="D115" i="31"/>
  <c r="K115" i="31"/>
  <c r="O16" i="31"/>
  <c r="D13" i="31"/>
  <c r="K13" i="31"/>
  <c r="K29" i="31"/>
  <c r="D29" i="31"/>
  <c r="K47" i="31"/>
  <c r="D47" i="31"/>
  <c r="D60" i="31"/>
  <c r="K60" i="31"/>
  <c r="K91" i="31"/>
  <c r="D91" i="31"/>
  <c r="D103" i="31"/>
  <c r="K103" i="31"/>
  <c r="D128" i="31"/>
  <c r="K128" i="31"/>
  <c r="D30" i="31"/>
  <c r="K30" i="31"/>
  <c r="K42" i="31"/>
  <c r="D42" i="31"/>
  <c r="D53" i="31"/>
  <c r="K53" i="31"/>
  <c r="K68" i="31"/>
  <c r="D68" i="31"/>
  <c r="K85" i="31"/>
  <c r="D85" i="31"/>
  <c r="O22" i="31"/>
  <c r="D96" i="31"/>
  <c r="K96" i="31"/>
  <c r="K110" i="31"/>
  <c r="D110" i="31"/>
  <c r="D15" i="31"/>
  <c r="K15" i="31"/>
  <c r="K26" i="31"/>
  <c r="D26" i="31"/>
  <c r="K41" i="31"/>
  <c r="D41" i="31"/>
  <c r="K63" i="31"/>
  <c r="D63" i="31"/>
  <c r="K78" i="31"/>
  <c r="D78" i="31"/>
  <c r="D92" i="31"/>
  <c r="K92" i="31"/>
  <c r="O25" i="31"/>
  <c r="D121" i="31"/>
  <c r="K121" i="31"/>
  <c r="D118" i="31"/>
  <c r="K118" i="31"/>
  <c r="D112" i="31"/>
  <c r="K112" i="31"/>
  <c r="D127" i="31"/>
  <c r="K127" i="31"/>
  <c r="N16" i="31" l="1"/>
  <c r="N25" i="31"/>
  <c r="N22" i="31"/>
  <c r="K5" i="31"/>
  <c r="N23" i="31"/>
  <c r="N19" i="31"/>
  <c r="N21" i="31"/>
  <c r="N24" i="31"/>
  <c r="N17" i="31"/>
  <c r="N18" i="31"/>
  <c r="N20" i="31"/>
  <c r="R19" i="31" l="1"/>
  <c r="R25" i="31"/>
  <c r="R20" i="31"/>
  <c r="R18" i="31"/>
  <c r="R23" i="31"/>
  <c r="R21" i="31"/>
  <c r="R17" i="31"/>
  <c r="R24" i="31"/>
  <c r="R22" i="31"/>
  <c r="R16" i="31"/>
  <c r="O40" i="31"/>
  <c r="O41" i="31"/>
  <c r="M7" i="31"/>
  <c r="A10" i="31"/>
  <c r="A51" i="25" s="1"/>
  <c r="K3" i="25"/>
  <c r="K6" i="31"/>
  <c r="K4" i="25" s="1"/>
  <c r="P5" i="31"/>
  <c r="A9" i="31"/>
  <c r="A37" i="25" s="1"/>
  <c r="A7" i="31"/>
  <c r="A41" i="25" s="1"/>
  <c r="B5" i="31" l="1"/>
  <c r="Q5" i="31"/>
  <c r="P6" i="31"/>
  <c r="Q6" i="31" s="1"/>
  <c r="R6" i="31" s="1"/>
  <c r="B5" i="25"/>
  <c r="G9" i="25"/>
  <c r="E30" i="25"/>
  <c r="G31" i="25"/>
  <c r="G32" i="25"/>
  <c r="G28" i="25"/>
  <c r="E23" i="25"/>
  <c r="G25" i="25"/>
  <c r="E27" i="25"/>
  <c r="G33" i="25"/>
  <c r="F9" i="31"/>
  <c r="E28" i="25"/>
  <c r="G30" i="25"/>
  <c r="E26" i="25"/>
  <c r="E25" i="25"/>
  <c r="E32" i="25"/>
  <c r="G27" i="25"/>
  <c r="E24" i="25"/>
  <c r="G24" i="25"/>
  <c r="E31" i="25"/>
  <c r="E29" i="25"/>
  <c r="G29" i="25"/>
  <c r="E33" i="25"/>
  <c r="S40" i="31"/>
  <c r="Q40" i="31"/>
  <c r="G26" i="25"/>
  <c r="G23" i="25"/>
  <c r="R5" i="31" l="1"/>
  <c r="B5" i="63"/>
  <c r="B4" i="31"/>
  <c r="B5" i="28"/>
  <c r="S41" i="31"/>
  <c r="D9" i="31"/>
  <c r="D7" i="31"/>
  <c r="Q41" i="31"/>
  <c r="F7" i="31"/>
  <c r="C43" i="25" l="1"/>
  <c r="C39" i="25"/>
  <c r="D10" i="31"/>
  <c r="F10" i="31"/>
  <c r="C53" i="25" l="1"/>
  <c r="E94" i="31" l="1"/>
  <c r="E118" i="31"/>
  <c r="E80" i="31"/>
  <c r="E68" i="31"/>
  <c r="E108" i="31"/>
  <c r="E101" i="31"/>
  <c r="E32" i="31"/>
  <c r="E71" i="31"/>
  <c r="E92" i="31"/>
  <c r="E23" i="31"/>
  <c r="E122" i="31"/>
  <c r="E89" i="31"/>
  <c r="E55" i="31"/>
  <c r="E115" i="31"/>
  <c r="E56" i="31"/>
  <c r="E17" i="31"/>
  <c r="E51" i="31"/>
  <c r="E77" i="31"/>
  <c r="E99" i="31"/>
  <c r="E53" i="31"/>
  <c r="E128" i="31"/>
  <c r="E59" i="31"/>
  <c r="E105" i="31"/>
  <c r="E79" i="31"/>
  <c r="E31" i="31"/>
  <c r="E36" i="31"/>
  <c r="E91" i="31"/>
  <c r="E124" i="31"/>
  <c r="E14" i="31"/>
  <c r="E123" i="31"/>
  <c r="E52" i="31"/>
  <c r="E76" i="31"/>
  <c r="E117" i="31"/>
  <c r="E72" i="31"/>
  <c r="E70" i="31"/>
  <c r="E93" i="31"/>
  <c r="E26" i="31"/>
  <c r="E127" i="31"/>
  <c r="E86" i="31"/>
  <c r="E87" i="31"/>
  <c r="E30" i="31"/>
  <c r="E39" i="31"/>
  <c r="E44" i="31"/>
  <c r="E100" i="31"/>
  <c r="E132" i="31"/>
  <c r="E29" i="31"/>
  <c r="E120" i="31"/>
  <c r="E22" i="31"/>
  <c r="E112" i="31"/>
  <c r="E82" i="31"/>
  <c r="E78" i="31"/>
  <c r="E33" i="31"/>
  <c r="E28" i="31"/>
  <c r="E125" i="31"/>
  <c r="E107" i="31"/>
  <c r="E54" i="31"/>
  <c r="E103" i="31"/>
  <c r="E46" i="31"/>
  <c r="E64" i="31"/>
  <c r="E19" i="31"/>
  <c r="E21" i="31"/>
  <c r="E88" i="31"/>
  <c r="E58" i="31"/>
  <c r="E110" i="31"/>
  <c r="E106" i="31"/>
  <c r="E47" i="31"/>
  <c r="E42" i="31"/>
  <c r="E24" i="31"/>
  <c r="E102" i="31"/>
  <c r="E111" i="31"/>
  <c r="E84" i="31"/>
  <c r="E45" i="31"/>
  <c r="E50" i="31"/>
  <c r="E104" i="31"/>
  <c r="E113" i="31"/>
  <c r="E66" i="31"/>
  <c r="E38" i="31"/>
  <c r="E75" i="31"/>
  <c r="E116" i="31"/>
  <c r="E20" i="31"/>
  <c r="E15" i="31"/>
  <c r="E57" i="31"/>
  <c r="E96" i="31"/>
  <c r="E131" i="31"/>
  <c r="E67" i="31"/>
  <c r="E41" i="31"/>
  <c r="E74" i="31"/>
  <c r="E95" i="31"/>
  <c r="E98" i="31"/>
  <c r="E114" i="31"/>
  <c r="E65" i="31"/>
  <c r="E35" i="31"/>
  <c r="E119" i="31"/>
  <c r="E27" i="31"/>
  <c r="E43" i="31"/>
  <c r="E130" i="31"/>
  <c r="E81" i="31"/>
  <c r="E34" i="31"/>
  <c r="E63" i="31"/>
  <c r="E18" i="31"/>
  <c r="E16" i="31"/>
  <c r="E69" i="31"/>
  <c r="E83" i="31"/>
  <c r="E90" i="31"/>
  <c r="E60" i="31"/>
  <c r="E126" i="31"/>
  <c r="E129" i="31"/>
  <c r="E48" i="31"/>
  <c r="E62" i="31"/>
  <c r="E40" i="31"/>
  <c r="G87" i="31" l="1"/>
  <c r="G72" i="31"/>
  <c r="G124" i="31"/>
  <c r="G59" i="31"/>
  <c r="G77" i="31"/>
  <c r="G115" i="31"/>
  <c r="G71" i="31"/>
  <c r="G68" i="31"/>
  <c r="G62" i="31"/>
  <c r="G129" i="31"/>
  <c r="G60" i="31"/>
  <c r="G83" i="31"/>
  <c r="G16" i="31"/>
  <c r="G63" i="31"/>
  <c r="G81" i="31"/>
  <c r="G43" i="31"/>
  <c r="G119" i="31"/>
  <c r="G65" i="31"/>
  <c r="G98" i="31"/>
  <c r="G74" i="31"/>
  <c r="G67" i="31"/>
  <c r="G96" i="31"/>
  <c r="G15" i="31"/>
  <c r="G116" i="31"/>
  <c r="G38" i="31"/>
  <c r="G113" i="31"/>
  <c r="G50" i="31"/>
  <c r="G84" i="31"/>
  <c r="G102" i="31"/>
  <c r="G42" i="31"/>
  <c r="G106" i="31"/>
  <c r="G58" i="31"/>
  <c r="G21" i="31"/>
  <c r="G64" i="31"/>
  <c r="G103" i="31"/>
  <c r="G107" i="31"/>
  <c r="G28" i="31"/>
  <c r="G78" i="31"/>
  <c r="G112" i="31"/>
  <c r="G120" i="31"/>
  <c r="G100" i="31"/>
  <c r="G127" i="31"/>
  <c r="G123" i="31"/>
  <c r="G79" i="31"/>
  <c r="G17" i="31"/>
  <c r="G23" i="31"/>
  <c r="G118" i="31"/>
  <c r="G48" i="31"/>
  <c r="G126" i="31"/>
  <c r="G90" i="31"/>
  <c r="G69" i="31"/>
  <c r="G18" i="31"/>
  <c r="G34" i="31"/>
  <c r="G130" i="31"/>
  <c r="G27" i="31"/>
  <c r="G35" i="31"/>
  <c r="G114" i="31"/>
  <c r="G95" i="31"/>
  <c r="G41" i="31"/>
  <c r="G131" i="31"/>
  <c r="G57" i="31"/>
  <c r="G20" i="31"/>
  <c r="G75" i="31"/>
  <c r="G66" i="31"/>
  <c r="G104" i="31"/>
  <c r="G45" i="31"/>
  <c r="G111" i="31"/>
  <c r="G24" i="31"/>
  <c r="G47" i="31"/>
  <c r="G110" i="31"/>
  <c r="G88" i="31"/>
  <c r="G19" i="31"/>
  <c r="G46" i="31"/>
  <c r="G54" i="31"/>
  <c r="G125" i="31"/>
  <c r="G33" i="31"/>
  <c r="G82" i="31"/>
  <c r="G22" i="31"/>
  <c r="G29" i="31"/>
  <c r="G40" i="31"/>
  <c r="G39" i="31"/>
  <c r="G93" i="31"/>
  <c r="G76" i="31"/>
  <c r="G36" i="31"/>
  <c r="G53" i="31"/>
  <c r="G89" i="31"/>
  <c r="G101" i="31"/>
  <c r="G132" i="31"/>
  <c r="G44" i="31"/>
  <c r="G30" i="31"/>
  <c r="G86" i="31"/>
  <c r="G26" i="31"/>
  <c r="G70" i="31"/>
  <c r="G117" i="31"/>
  <c r="G52" i="31"/>
  <c r="G14" i="31"/>
  <c r="G91" i="31"/>
  <c r="G31" i="31"/>
  <c r="G105" i="31"/>
  <c r="G128" i="31"/>
  <c r="G99" i="31"/>
  <c r="G51" i="31"/>
  <c r="G56" i="31"/>
  <c r="G55" i="31"/>
  <c r="G122" i="31"/>
  <c r="G92" i="31"/>
  <c r="G32" i="31"/>
  <c r="G108" i="31"/>
  <c r="G80" i="31"/>
  <c r="G94" i="31"/>
  <c r="E20" i="25"/>
  <c r="P41" i="31"/>
  <c r="E16" i="25"/>
  <c r="E17" i="25"/>
  <c r="E18" i="25"/>
  <c r="P40" i="31"/>
  <c r="E22" i="25"/>
  <c r="E19" i="25"/>
  <c r="C7" i="31"/>
  <c r="E13" i="25"/>
  <c r="E15" i="25"/>
  <c r="E21" i="25"/>
  <c r="C10" i="31"/>
  <c r="E14" i="25"/>
  <c r="C9" i="31"/>
  <c r="G9" i="31" l="1"/>
  <c r="G40" i="25" s="1"/>
  <c r="E40" i="25"/>
  <c r="G7" i="31"/>
  <c r="G44" i="25" s="1"/>
  <c r="E44" i="25"/>
  <c r="G10" i="31"/>
  <c r="G54" i="25" s="1"/>
  <c r="E54" i="25"/>
  <c r="M20" i="31"/>
  <c r="E61" i="31"/>
  <c r="M19" i="31"/>
  <c r="E49" i="31"/>
  <c r="E97" i="31"/>
  <c r="M23" i="31"/>
  <c r="E13" i="31"/>
  <c r="M16" i="31"/>
  <c r="E25" i="31"/>
  <c r="M17" i="31"/>
  <c r="E85" i="31"/>
  <c r="M22" i="31"/>
  <c r="M24" i="31"/>
  <c r="E109" i="31"/>
  <c r="E121" i="31"/>
  <c r="M25" i="31"/>
  <c r="M18" i="31"/>
  <c r="E37" i="31"/>
  <c r="E73" i="31"/>
  <c r="M21" i="31"/>
  <c r="G20" i="25"/>
  <c r="E10" i="31"/>
  <c r="E7" i="31"/>
  <c r="G14" i="25"/>
  <c r="E9" i="31"/>
  <c r="G13" i="25"/>
  <c r="G19" i="25"/>
  <c r="R40" i="31"/>
  <c r="G22" i="25"/>
  <c r="G18" i="25"/>
  <c r="G17" i="25"/>
  <c r="G16" i="25"/>
  <c r="R41" i="31"/>
  <c r="G21" i="25"/>
  <c r="G15" i="25"/>
  <c r="T40" i="31" l="1"/>
  <c r="T41" i="31"/>
  <c r="Q23" i="31"/>
  <c r="P23" i="31"/>
  <c r="Q18" i="31"/>
  <c r="P18" i="31"/>
  <c r="Q24" i="31"/>
  <c r="P24" i="31"/>
  <c r="G25" i="31"/>
  <c r="G97" i="31"/>
  <c r="Q20" i="31"/>
  <c r="P20" i="31"/>
  <c r="G37" i="31"/>
  <c r="G109" i="31"/>
  <c r="Q25" i="31"/>
  <c r="P25" i="31"/>
  <c r="Q22" i="31"/>
  <c r="P22" i="31"/>
  <c r="P16" i="31"/>
  <c r="Q16" i="31"/>
  <c r="G49" i="31"/>
  <c r="Q17" i="31"/>
  <c r="P17" i="31"/>
  <c r="G61" i="31"/>
  <c r="P21" i="31"/>
  <c r="Q21" i="31"/>
  <c r="G73" i="31"/>
  <c r="G121" i="31"/>
  <c r="G85" i="31"/>
  <c r="G13" i="31"/>
  <c r="Q19" i="31"/>
  <c r="P19" i="31"/>
</calcChain>
</file>

<file path=xl/comments1.xml><?xml version="1.0" encoding="utf-8"?>
<comments xmlns="http://schemas.openxmlformats.org/spreadsheetml/2006/main">
  <authors>
    <author>PacifiCorp</author>
  </authors>
  <commentList>
    <comment ref="G5" authorId="0" shapeId="0">
      <text>
        <r>
          <rPr>
            <b/>
            <sz val="8"/>
            <color indexed="81"/>
            <rFont val="Tahoma"/>
            <family val="2"/>
          </rPr>
          <t>PacifiCorp:</t>
        </r>
        <r>
          <rPr>
            <sz val="8"/>
            <color indexed="81"/>
            <rFont val="Tahoma"/>
            <family val="2"/>
          </rPr>
          <t xml:space="preserve">
Date that deal is evaluated.</t>
        </r>
      </text>
    </comment>
  </commentList>
</comments>
</file>

<file path=xl/sharedStrings.xml><?xml version="1.0" encoding="utf-8"?>
<sst xmlns="http://schemas.openxmlformats.org/spreadsheetml/2006/main" count="1225" uniqueCount="187">
  <si>
    <t>Year</t>
  </si>
  <si>
    <t>(a)</t>
  </si>
  <si>
    <t>(b)</t>
  </si>
  <si>
    <t>(c)</t>
  </si>
  <si>
    <t>(d)</t>
  </si>
  <si>
    <t>(e)</t>
  </si>
  <si>
    <t>Capacity</t>
  </si>
  <si>
    <t>(f)</t>
  </si>
  <si>
    <t>$/kW</t>
  </si>
  <si>
    <t>$/kW-yr</t>
  </si>
  <si>
    <t>Estimated Capital Cost</t>
  </si>
  <si>
    <t>Fixed Capital Cost at Real Levelized Rate</t>
  </si>
  <si>
    <t>Fixed O&amp;M</t>
  </si>
  <si>
    <t>Variable O&amp;M</t>
  </si>
  <si>
    <t>Total Price @</t>
  </si>
  <si>
    <t>Capacity Factor</t>
  </si>
  <si>
    <t>Footnotes:</t>
  </si>
  <si>
    <t xml:space="preserve"> $/kW-yr</t>
  </si>
  <si>
    <t>Avoided Cost Prices</t>
  </si>
  <si>
    <t>Energy</t>
  </si>
  <si>
    <t>Only Price</t>
  </si>
  <si>
    <t>Table 1</t>
  </si>
  <si>
    <t>(2)   'Energy Only' is the GRID calculated costs and includes some capacity costs.</t>
  </si>
  <si>
    <t>Fuel Cost</t>
  </si>
  <si>
    <t>(g)</t>
  </si>
  <si>
    <t>(h)</t>
  </si>
  <si>
    <t>(i)</t>
  </si>
  <si>
    <t>Sources, Inputs and Assumptions</t>
  </si>
  <si>
    <t>PacifiCorp</t>
  </si>
  <si>
    <t>Delivered</t>
  </si>
  <si>
    <t>Peak Type:</t>
  </si>
  <si>
    <t>Quote Date</t>
  </si>
  <si>
    <t>Burnertip Natural Gas Price Forecast</t>
  </si>
  <si>
    <t>$/MWh</t>
  </si>
  <si>
    <t>MW</t>
  </si>
  <si>
    <t>Fixed</t>
  </si>
  <si>
    <t>CF</t>
  </si>
  <si>
    <t>Appendix B</t>
  </si>
  <si>
    <t xml:space="preserve">  Payment Factor</t>
  </si>
  <si>
    <t xml:space="preserve">  Capacity Factor</t>
  </si>
  <si>
    <t>Start</t>
  </si>
  <si>
    <t>Resource Capacity</t>
  </si>
  <si>
    <t>Nominal Avoided Costs Calculated Monthly</t>
  </si>
  <si>
    <t>End</t>
  </si>
  <si>
    <t>Capacity $</t>
  </si>
  <si>
    <t>Total</t>
  </si>
  <si>
    <t>Month</t>
  </si>
  <si>
    <t>Avoided $</t>
  </si>
  <si>
    <t>MWH</t>
  </si>
  <si>
    <t>Offset</t>
  </si>
  <si>
    <t>Date Test</t>
  </si>
  <si>
    <t>Net Power Cost</t>
  </si>
  <si>
    <t>Dollars</t>
  </si>
  <si>
    <t>AC Price</t>
  </si>
  <si>
    <t>East</t>
  </si>
  <si>
    <t>Total Resource Costs</t>
  </si>
  <si>
    <r>
      <t>$/MWh</t>
    </r>
    <r>
      <rPr>
        <vertAlign val="superscript"/>
        <sz val="9"/>
        <rFont val="Times New Roman"/>
        <family val="1"/>
      </rPr>
      <t xml:space="preserve"> (2)</t>
    </r>
  </si>
  <si>
    <t>Study_Name:</t>
  </si>
  <si>
    <t>Table 4</t>
  </si>
  <si>
    <t>Table 3</t>
  </si>
  <si>
    <t>Capacity Contribution</t>
  </si>
  <si>
    <t>Type</t>
  </si>
  <si>
    <t xml:space="preserve">Wind </t>
  </si>
  <si>
    <t>Tracking</t>
  </si>
  <si>
    <t xml:space="preserve">Gas </t>
  </si>
  <si>
    <t xml:space="preserve">Hydro </t>
  </si>
  <si>
    <t>Discount Rate - 2017 IRP</t>
  </si>
  <si>
    <t>IRP - Utah Greenfield</t>
  </si>
  <si>
    <t>IRP West Side</t>
  </si>
  <si>
    <t>IRP - Wyo NE</t>
  </si>
  <si>
    <t>Fixed Costs</t>
  </si>
  <si>
    <t>Tax Credit</t>
  </si>
  <si>
    <t>Wind Integration Cost</t>
  </si>
  <si>
    <t>Source:</t>
  </si>
  <si>
    <t>(c)(f)</t>
  </si>
  <si>
    <t xml:space="preserve">  Plant capacity cost</t>
  </si>
  <si>
    <t>Wind</t>
  </si>
  <si>
    <t>Cost and Input Assumptions</t>
  </si>
  <si>
    <t xml:space="preserve">  Fixed O&amp;M, plus on-going capital cost</t>
  </si>
  <si>
    <t xml:space="preserve">  Variable O&amp;M</t>
  </si>
  <si>
    <t>$/MWH</t>
  </si>
  <si>
    <t xml:space="preserve">  Tax Credit $/MWh</t>
  </si>
  <si>
    <t>Solar</t>
  </si>
  <si>
    <t>Integration Cost</t>
  </si>
  <si>
    <t>Avoided Cost (before Integration Cost)</t>
  </si>
  <si>
    <t>energy</t>
  </si>
  <si>
    <t>capacity</t>
  </si>
  <si>
    <t>IRP17 Dave Johnston Wind</t>
  </si>
  <si>
    <t>IRP17 Goshen Wind 2</t>
  </si>
  <si>
    <t>Total Resource Cost</t>
  </si>
  <si>
    <t>IRP17 Yakima Solar</t>
  </si>
  <si>
    <t>IRP17 Aeolus Wind</t>
  </si>
  <si>
    <t>Deferral (Capacity Contribution MW)</t>
  </si>
  <si>
    <t>Deferral (Nameplate MW)</t>
  </si>
  <si>
    <t>Resource Cost ($/kw-year)</t>
  </si>
  <si>
    <t>Deferred Cost (Millions $/year)</t>
  </si>
  <si>
    <t>West</t>
  </si>
  <si>
    <t>Total Capacity Deferral</t>
  </si>
  <si>
    <t>$/kw-year</t>
  </si>
  <si>
    <t>Millions $/year</t>
  </si>
  <si>
    <t xml:space="preserve">start </t>
  </si>
  <si>
    <t>end</t>
  </si>
  <si>
    <t>2017 IRP Aeolus-Bridger/Anticline Transmission</t>
  </si>
  <si>
    <t>Months In Service</t>
  </si>
  <si>
    <t>#</t>
  </si>
  <si>
    <t>Transfer Capacity (MW)</t>
  </si>
  <si>
    <t>15 Year Starting 2018</t>
  </si>
  <si>
    <t>15 Year Starting 2019</t>
  </si>
  <si>
    <t>20 Year Starting 2019</t>
  </si>
  <si>
    <t>Transmission Deferral (MW)</t>
  </si>
  <si>
    <t>IRP17 Aeolus Trans</t>
  </si>
  <si>
    <t>Retail Revenue Requirement</t>
  </si>
  <si>
    <t>Retail Revenue Requirement
($/kW-year, 2021$)</t>
  </si>
  <si>
    <t>Transmission Deferral %</t>
  </si>
  <si>
    <t>Transmission Upgrade Capacity</t>
  </si>
  <si>
    <t>2017 $</t>
  </si>
  <si>
    <t>2020 $</t>
  </si>
  <si>
    <t>West Side</t>
  </si>
  <si>
    <t>Network Upgrade ($/MWh)</t>
  </si>
  <si>
    <t>First Year real levelized</t>
  </si>
  <si>
    <t>2017 IRP Update Wyoming Wind Resource</t>
  </si>
  <si>
    <t>Plant Costs  - 2017 IRP Update - Table 5.4 &amp; 5.5</t>
  </si>
  <si>
    <t>2021 $</t>
  </si>
  <si>
    <t>2030 $</t>
  </si>
  <si>
    <t>Network Upgrade</t>
  </si>
  <si>
    <t>2017 IRP Update Wyoming DJ Wind Resource</t>
  </si>
  <si>
    <t>2017 IRP Update Utah Wind Resource</t>
  </si>
  <si>
    <t>2036 $</t>
  </si>
  <si>
    <t>2033 $</t>
  </si>
  <si>
    <t>2017 IRP Update ID Wind Resource</t>
  </si>
  <si>
    <t>2035 $</t>
  </si>
  <si>
    <t>2017 IRP Update Walla Walla Wind Resource</t>
  </si>
  <si>
    <t>2017 IRP Update Yakima Wind Resource</t>
  </si>
  <si>
    <t>2017 IRP Update Oregon Wind Resource</t>
  </si>
  <si>
    <t>2032 $</t>
  </si>
  <si>
    <t>2017 IRP Yakima Solar Resource-2030</t>
  </si>
  <si>
    <t>2017 IRP Yakima Solar Resource-2032</t>
  </si>
  <si>
    <t>2017 IRP Yakima Solar Resource-2033</t>
  </si>
  <si>
    <t>2017 IRP Update Utah Solar Resource-2035</t>
  </si>
  <si>
    <t>2017 IRP Update Utah Solar Resource-2033</t>
  </si>
  <si>
    <t>2017 IRP Oregon Solar Resource-2030</t>
  </si>
  <si>
    <t>2017 IRP Oregon Solar Resource-2031</t>
  </si>
  <si>
    <t>2031 $</t>
  </si>
  <si>
    <t>IRP17 WYAE WindCDR2021</t>
  </si>
  <si>
    <t>IRP17 SOregonCal Solar</t>
  </si>
  <si>
    <t>IRP17 UT Wind</t>
  </si>
  <si>
    <t>IRP17 WallaW Wind</t>
  </si>
  <si>
    <t>IRP17 Yakima Wind</t>
  </si>
  <si>
    <t>IRP17 S Oregon Wind</t>
  </si>
  <si>
    <t>Supply Side tables</t>
  </si>
  <si>
    <t>IRP17 Utah South Solar T</t>
  </si>
  <si>
    <t>Year of deferral</t>
  </si>
  <si>
    <t xml:space="preserve">IRP17 Yakima Solar2030 </t>
  </si>
  <si>
    <t>IRP17 Yakima Solar2032</t>
  </si>
  <si>
    <t>IRP17 Yakima Solar2033</t>
  </si>
  <si>
    <t>IRP17 Utah South Solar T2033</t>
  </si>
  <si>
    <t>IRP17 Utah South Solar T2035</t>
  </si>
  <si>
    <t>IRP17 Utah South Solar F2035</t>
  </si>
  <si>
    <t>IRP17 SOregonCal Solar2030'</t>
  </si>
  <si>
    <t>IRP17 SOregonCal Solar2031</t>
  </si>
  <si>
    <t>IRP17 SOregonCal Solar2032</t>
  </si>
  <si>
    <t>IRP17 SOregonCal Solar2033</t>
  </si>
  <si>
    <t>IRP17 Yakima Solar2030</t>
  </si>
  <si>
    <t>if Defferred 1</t>
  </si>
  <si>
    <t>IRP17 Utah South Solar F</t>
  </si>
  <si>
    <t>IRP17 SOregonCal Solar2030</t>
  </si>
  <si>
    <t>Proration Months (based on COD of 1/11/2020)</t>
  </si>
  <si>
    <t>Proration Months_PTC (based on COD of 1/11/2020)</t>
  </si>
  <si>
    <t>QF - Sch37 - UT - Wind</t>
  </si>
  <si>
    <t>Table 2</t>
  </si>
  <si>
    <t>Avoided Energy Costs - Scheduled Hours ($/MWh)</t>
  </si>
  <si>
    <t>Winter Season</t>
  </si>
  <si>
    <t>Summer Season</t>
  </si>
  <si>
    <t>Annual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</si>
  <si>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</si>
  <si>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</si>
  <si>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</si>
  <si>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</si>
  <si>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</si>
  <si>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</si>
  <si>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</si>
  <si>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</si>
  <si>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</si>
  <si>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</si>
  <si>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</si>
  <si>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</si>
  <si>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Energy Only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</si>
</sst>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6">
    <numFmt numFmtId="6" formatCode="&quot;$&quot;#,##0_);[Red]\(&quot;$&quot;#,##0\)"/>
    <numFmt numFmtId="7" formatCode="&quot;$&quot;#,##0.00_);\(&quot;$&quot;#,##0.00\)"/>
    <numFmt numFmtId="8" formatCode="&quot;$&quot;#,##0.00_);[Red]\(&quot;$&quot;#,##0.00\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&quot;$&quot;#,##0"/>
    <numFmt numFmtId="166" formatCode="&quot;$&quot;#,##0.00"/>
    <numFmt numFmtId="167" formatCode="0.0%"/>
    <numFmt numFmtId="168" formatCode="_(* #,##0.00_);_(* \(#,##0.00\);_(* &quot;-&quot;_);_(@_)"/>
    <numFmt numFmtId="169" formatCode="_(&quot;$&quot;* #,##0_);_(&quot;$&quot;* \(#,##0\);_(&quot;$&quot;* &quot;-&quot;??_);_(@_)"/>
    <numFmt numFmtId="170" formatCode="mmm\ yyyy&quot;   &quot;"/>
    <numFmt numFmtId="171" formatCode="_(* #,##0_);[Red]_(* \(#,##0\);_(* &quot;-&quot;_);_(@_)"/>
    <numFmt numFmtId="172" formatCode="_(* #,##0.00_);[Red]_(* \(#,##0.00\);_(* &quot;-&quot;_);_(@_)"/>
    <numFmt numFmtId="173" formatCode="_(* #,##0.0_);[Red]_(* \(#,##0.0\);_(* &quot;-&quot;_);_(@_)"/>
    <numFmt numFmtId="174" formatCode="0.000%"/>
    <numFmt numFmtId="175" formatCode="&quot;$&quot;###0;[Red]\(&quot;$&quot;###0\)"/>
    <numFmt numFmtId="176" formatCode="0.0"/>
    <numFmt numFmtId="177" formatCode="&quot;$&quot;#,##0.00_)\(\5\)"/>
    <numFmt numFmtId="178" formatCode="&quot;$&quot;#,##0.000_);[Red]\(&quot;$&quot;#,##0.000\)"/>
    <numFmt numFmtId="179" formatCode="#,##0\ ;\(#,##0\)"/>
    <numFmt numFmtId="180" formatCode="_(* #,##0.0000_);_(* \(#,##0.0000\);_(* &quot;-&quot;??_);_(@_)"/>
    <numFmt numFmtId="181" formatCode="_(* #,##0.000_);[Red]_(* \(#,##0.000\);_(* &quot;-&quot;_);_(@_)"/>
    <numFmt numFmtId="182" formatCode="&quot;$&quot;#,##0.00_)"/>
    <numFmt numFmtId="183" formatCode="#,##0.0000_);\(#,##0.0000\)"/>
  </numFmts>
  <fonts count="38">
    <font>
      <sz val="10"/>
      <name val="Times New Roman"/>
      <family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Times New Roman"/>
      <family val="1"/>
    </font>
    <font>
      <sz val="10"/>
      <name val="Times New Roman"/>
      <family val="1"/>
    </font>
    <font>
      <b/>
      <sz val="12"/>
      <name val="Times New Roman"/>
      <family val="1"/>
    </font>
    <font>
      <b/>
      <sz val="11"/>
      <name val="Times New Roman"/>
      <family val="1"/>
    </font>
    <font>
      <sz val="8"/>
      <name val="Times New Roman"/>
      <family val="1"/>
    </font>
    <font>
      <b/>
      <sz val="9"/>
      <name val="Times New Roman"/>
      <family val="1"/>
    </font>
    <font>
      <b/>
      <i/>
      <sz val="8"/>
      <color indexed="18"/>
      <name val="Helv"/>
    </font>
    <font>
      <vertAlign val="superscript"/>
      <sz val="9"/>
      <name val="Times New Roman"/>
      <family val="1"/>
    </font>
    <font>
      <b/>
      <sz val="8"/>
      <name val="Times New Roman"/>
      <family val="1"/>
    </font>
    <font>
      <sz val="6"/>
      <name val="Times New Roman"/>
      <family val="1"/>
    </font>
    <font>
      <sz val="8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9"/>
      <name val="Arial"/>
      <family val="2"/>
    </font>
    <font>
      <b/>
      <u/>
      <sz val="12"/>
      <name val="Times New Roman"/>
      <family val="1"/>
    </font>
    <font>
      <sz val="8"/>
      <color indexed="12"/>
      <name val="Arial"/>
      <family val="2"/>
    </font>
    <font>
      <sz val="8"/>
      <color indexed="48"/>
      <name val="Arial"/>
      <family val="2"/>
    </font>
    <font>
      <sz val="9"/>
      <name val="Times New Roman"/>
      <family val="1"/>
    </font>
    <font>
      <sz val="8"/>
      <name val="Helv"/>
    </font>
    <font>
      <b/>
      <sz val="12"/>
      <name val="Arial"/>
      <family val="2"/>
    </font>
    <font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rgb="FFFF0000"/>
      <name val="Arial"/>
      <family val="2"/>
    </font>
    <font>
      <u/>
      <sz val="7.5"/>
      <color indexed="12"/>
      <name val="Arial"/>
      <family val="2"/>
    </font>
    <font>
      <b/>
      <sz val="9"/>
      <name val="CS Times"/>
    </font>
    <font>
      <sz val="9"/>
      <color indexed="12"/>
      <name val="CS Times"/>
    </font>
    <font>
      <sz val="11"/>
      <color theme="1"/>
      <name val="Times New Roman"/>
      <family val="1"/>
    </font>
    <font>
      <sz val="9"/>
      <name val="CS Times"/>
    </font>
    <font>
      <sz val="10"/>
      <color rgb="FFFF0000"/>
      <name val="Times New Roman"/>
      <family val="1"/>
    </font>
    <font>
      <sz val="12"/>
      <name val="Times New Roman"/>
      <family val="1"/>
    </font>
    <font>
      <sz val="11"/>
      <name val="Times New Roman"/>
      <family val="1"/>
    </font>
    <font>
      <sz val="7"/>
      <name val="Times New Roman"/>
      <family val="1"/>
    </font>
  </fonts>
  <fills count="13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4"/>
        <bgColor indexed="64"/>
      </patternFill>
    </fill>
    <fill>
      <patternFill patternType="solid">
        <fgColor rgb="FFCCECFF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7" tint="0.79998168889431442"/>
        <bgColor indexed="64"/>
      </patternFill>
    </fill>
  </fills>
  <borders count="2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hair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31">
    <xf numFmtId="171" fontId="0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10" fillId="0" borderId="0" applyNumberFormat="0" applyFill="0" applyBorder="0" applyAlignment="0">
      <protection locked="0"/>
    </xf>
    <xf numFmtId="41" fontId="5" fillId="0" borderId="0"/>
    <xf numFmtId="171" fontId="5" fillId="0" borderId="0"/>
    <xf numFmtId="0" fontId="3" fillId="0" borderId="0"/>
    <xf numFmtId="0" fontId="5" fillId="0" borderId="0"/>
    <xf numFmtId="9" fontId="3" fillId="0" borderId="0" applyFont="0" applyFill="0" applyBorder="0" applyAlignment="0" applyProtection="0"/>
    <xf numFmtId="167" fontId="3" fillId="0" borderId="0"/>
    <xf numFmtId="167" fontId="3" fillId="0" borderId="0"/>
    <xf numFmtId="41" fontId="5" fillId="0" borderId="0"/>
    <xf numFmtId="171" fontId="5" fillId="0" borderId="0"/>
    <xf numFmtId="171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175" fontId="24" fillId="0" borderId="0" applyFont="0" applyFill="0" applyBorder="0" applyProtection="0">
      <alignment horizontal="right"/>
    </xf>
    <xf numFmtId="176" fontId="16" fillId="0" borderId="0" applyNumberFormat="0" applyFill="0" applyBorder="0" applyAlignment="0" applyProtection="0"/>
    <xf numFmtId="0" fontId="14" fillId="0" borderId="20" applyNumberFormat="0" applyBorder="0" applyAlignment="0"/>
    <xf numFmtId="12" fontId="25" fillId="7" borderId="19">
      <alignment horizontal="left"/>
    </xf>
    <xf numFmtId="37" fontId="14" fillId="8" borderId="0" applyNumberFormat="0" applyBorder="0" applyAlignment="0" applyProtection="0"/>
    <xf numFmtId="37" fontId="14" fillId="0" borderId="0"/>
    <xf numFmtId="3" fontId="21" fillId="9" borderId="21" applyProtection="0"/>
    <xf numFmtId="171" fontId="3" fillId="0" borderId="0"/>
    <xf numFmtId="9" fontId="3" fillId="0" borderId="0" applyFont="0" applyFill="0" applyBorder="0" applyAlignment="0" applyProtection="0"/>
    <xf numFmtId="171" fontId="5" fillId="0" borderId="0"/>
    <xf numFmtId="0" fontId="3" fillId="0" borderId="0"/>
    <xf numFmtId="171" fontId="3" fillId="0" borderId="0"/>
    <xf numFmtId="0" fontId="29" fillId="0" borderId="0" applyNumberFormat="0" applyFill="0" applyBorder="0" applyAlignment="0" applyProtection="0">
      <alignment vertical="top"/>
      <protection locked="0"/>
    </xf>
    <xf numFmtId="43" fontId="2" fillId="0" borderId="0" applyFont="0" applyFill="0" applyBorder="0" applyAlignment="0" applyProtection="0"/>
    <xf numFmtId="0" fontId="1" fillId="0" borderId="0"/>
  </cellStyleXfs>
  <cellXfs count="290">
    <xf numFmtId="171" fontId="0" fillId="0" borderId="0" xfId="0"/>
    <xf numFmtId="171" fontId="6" fillId="0" borderId="0" xfId="0" applyFont="1" applyFill="1" applyAlignment="1">
      <alignment horizontal="centerContinuous"/>
    </xf>
    <xf numFmtId="171" fontId="9" fillId="0" borderId="0" xfId="0" applyFont="1" applyFill="1" applyAlignment="1">
      <alignment horizontal="centerContinuous"/>
    </xf>
    <xf numFmtId="171" fontId="5" fillId="0" borderId="0" xfId="0" applyFont="1" applyFill="1"/>
    <xf numFmtId="171" fontId="7" fillId="0" borderId="0" xfId="0" applyFont="1" applyFill="1" applyAlignment="1">
      <alignment horizontal="centerContinuous"/>
    </xf>
    <xf numFmtId="171" fontId="5" fillId="0" borderId="0" xfId="0" applyFont="1" applyFill="1" applyBorder="1"/>
    <xf numFmtId="171" fontId="5" fillId="0" borderId="0" xfId="0" applyFont="1" applyFill="1" applyAlignment="1">
      <alignment horizontal="center"/>
    </xf>
    <xf numFmtId="8" fontId="5" fillId="0" borderId="0" xfId="0" applyNumberFormat="1" applyFont="1" applyFill="1"/>
    <xf numFmtId="8" fontId="5" fillId="0" borderId="2" xfId="0" applyNumberFormat="1" applyFont="1" applyFill="1" applyBorder="1" applyAlignment="1">
      <alignment horizontal="center"/>
    </xf>
    <xf numFmtId="8" fontId="5" fillId="0" borderId="0" xfId="0" applyNumberFormat="1" applyFont="1" applyFill="1" applyBorder="1" applyAlignment="1">
      <alignment horizontal="center"/>
    </xf>
    <xf numFmtId="171" fontId="5" fillId="0" borderId="0" xfId="0" quotePrefix="1" applyFont="1" applyFill="1"/>
    <xf numFmtId="171" fontId="5" fillId="0" borderId="0" xfId="0" applyFont="1" applyFill="1" applyAlignment="1">
      <alignment horizontal="centerContinuous"/>
    </xf>
    <xf numFmtId="171" fontId="5" fillId="0" borderId="0" xfId="0" applyFont="1" applyFill="1" applyBorder="1" applyAlignment="1">
      <alignment horizontal="center"/>
    </xf>
    <xf numFmtId="8" fontId="5" fillId="0" borderId="8" xfId="0" applyNumberFormat="1" applyFont="1" applyFill="1" applyBorder="1" applyAlignment="1">
      <alignment horizontal="center"/>
    </xf>
    <xf numFmtId="8" fontId="5" fillId="0" borderId="11" xfId="0" applyNumberFormat="1" applyFont="1" applyFill="1" applyBorder="1" applyAlignment="1">
      <alignment horizontal="center"/>
    </xf>
    <xf numFmtId="0" fontId="5" fillId="0" borderId="10" xfId="0" applyNumberFormat="1" applyFont="1" applyFill="1" applyBorder="1" applyAlignment="1">
      <alignment horizontal="center"/>
    </xf>
    <xf numFmtId="171" fontId="4" fillId="0" borderId="5" xfId="0" applyFont="1" applyFill="1" applyBorder="1" applyAlignment="1">
      <alignment horizontal="center"/>
    </xf>
    <xf numFmtId="171" fontId="4" fillId="0" borderId="5" xfId="0" applyFont="1" applyFill="1" applyBorder="1" applyAlignment="1">
      <alignment horizontal="center" wrapText="1"/>
    </xf>
    <xf numFmtId="171" fontId="12" fillId="0" borderId="6" xfId="0" quotePrefix="1" applyFont="1" applyFill="1" applyBorder="1" applyAlignment="1">
      <alignment horizontal="center" wrapText="1"/>
    </xf>
    <xf numFmtId="171" fontId="12" fillId="0" borderId="6" xfId="0" applyFont="1" applyFill="1" applyBorder="1" applyAlignment="1">
      <alignment horizontal="center" wrapText="1"/>
    </xf>
    <xf numFmtId="171" fontId="4" fillId="0" borderId="0" xfId="0" applyFont="1" applyFill="1" applyAlignment="1">
      <alignment horizontal="centerContinuous"/>
    </xf>
    <xf numFmtId="171" fontId="4" fillId="0" borderId="5" xfId="0" applyFont="1" applyFill="1" applyBorder="1"/>
    <xf numFmtId="171" fontId="4" fillId="0" borderId="13" xfId="0" applyFont="1" applyFill="1" applyBorder="1" applyAlignment="1">
      <alignment horizontal="center"/>
    </xf>
    <xf numFmtId="171" fontId="4" fillId="0" borderId="6" xfId="0" applyFont="1" applyFill="1" applyBorder="1"/>
    <xf numFmtId="171" fontId="4" fillId="0" borderId="6" xfId="0" applyFont="1" applyFill="1" applyBorder="1" applyAlignment="1">
      <alignment horizontal="center"/>
    </xf>
    <xf numFmtId="8" fontId="13" fillId="0" borderId="0" xfId="0" applyNumberFormat="1" applyFont="1" applyFill="1" applyAlignment="1">
      <alignment horizontal="center"/>
    </xf>
    <xf numFmtId="0" fontId="4" fillId="0" borderId="0" xfId="0" applyNumberFormat="1" applyFont="1" applyFill="1" applyAlignment="1">
      <alignment horizontal="center"/>
    </xf>
    <xf numFmtId="166" fontId="5" fillId="0" borderId="0" xfId="0" applyNumberFormat="1" applyFont="1" applyFill="1" applyBorder="1" applyAlignment="1">
      <alignment horizontal="center"/>
    </xf>
    <xf numFmtId="171" fontId="7" fillId="0" borderId="7" xfId="0" applyFont="1" applyFill="1" applyBorder="1" applyAlignment="1">
      <alignment horizontal="centerContinuous"/>
    </xf>
    <xf numFmtId="171" fontId="14" fillId="2" borderId="0" xfId="0" applyFont="1" applyFill="1" applyAlignment="1">
      <alignment horizontal="centerContinuous"/>
    </xf>
    <xf numFmtId="171" fontId="16" fillId="2" borderId="0" xfId="0" applyFont="1" applyFill="1" applyBorder="1" applyAlignment="1">
      <alignment horizontal="centerContinuous"/>
    </xf>
    <xf numFmtId="170" fontId="14" fillId="2" borderId="0" xfId="1" applyNumberFormat="1" applyFont="1" applyFill="1" applyAlignment="1">
      <alignment horizontal="centerContinuous"/>
    </xf>
    <xf numFmtId="171" fontId="14" fillId="0" borderId="0" xfId="0" applyFont="1" applyFill="1" applyBorder="1"/>
    <xf numFmtId="171" fontId="16" fillId="0" borderId="0" xfId="0" applyFont="1" applyFill="1" applyBorder="1" applyAlignment="1">
      <alignment wrapText="1"/>
    </xf>
    <xf numFmtId="171" fontId="14" fillId="0" borderId="0" xfId="0" applyFont="1" applyFill="1" applyBorder="1" applyAlignment="1">
      <alignment horizontal="center"/>
    </xf>
    <xf numFmtId="168" fontId="14" fillId="0" borderId="0" xfId="0" applyNumberFormat="1" applyFont="1" applyFill="1" applyBorder="1"/>
    <xf numFmtId="2" fontId="5" fillId="0" borderId="0" xfId="0" applyNumberFormat="1" applyFont="1" applyFill="1" applyAlignment="1">
      <alignment horizontal="center"/>
    </xf>
    <xf numFmtId="2" fontId="5" fillId="0" borderId="0" xfId="0" applyNumberFormat="1" applyFont="1" applyFill="1" applyBorder="1" applyAlignment="1">
      <alignment horizontal="center"/>
    </xf>
    <xf numFmtId="39" fontId="5" fillId="0" borderId="0" xfId="0" applyNumberFormat="1" applyFont="1" applyFill="1" applyBorder="1" applyAlignment="1">
      <alignment horizontal="center"/>
    </xf>
    <xf numFmtId="171" fontId="4" fillId="0" borderId="0" xfId="0" applyFont="1" applyFill="1" applyBorder="1" applyAlignment="1">
      <alignment horizontal="center"/>
    </xf>
    <xf numFmtId="171" fontId="4" fillId="0" borderId="16" xfId="0" applyFont="1" applyFill="1" applyBorder="1" applyAlignment="1">
      <alignment horizontal="centerContinuous"/>
    </xf>
    <xf numFmtId="167" fontId="0" fillId="0" borderId="0" xfId="8" applyNumberFormat="1" applyFont="1" applyFill="1"/>
    <xf numFmtId="171" fontId="4" fillId="0" borderId="16" xfId="5" applyFont="1" applyFill="1" applyBorder="1" applyAlignment="1">
      <alignment horizontal="centerContinuous"/>
    </xf>
    <xf numFmtId="171" fontId="20" fillId="0" borderId="0" xfId="5" applyFont="1" applyFill="1" applyBorder="1"/>
    <xf numFmtId="2" fontId="5" fillId="0" borderId="2" xfId="0" applyNumberFormat="1" applyFont="1" applyFill="1" applyBorder="1" applyAlignment="1">
      <alignment horizontal="center"/>
    </xf>
    <xf numFmtId="8" fontId="5" fillId="0" borderId="0" xfId="0" quotePrefix="1" applyNumberFormat="1" applyFont="1" applyFill="1" applyBorder="1" applyAlignment="1">
      <alignment horizontal="center"/>
    </xf>
    <xf numFmtId="171" fontId="14" fillId="0" borderId="0" xfId="0" applyFont="1" applyFill="1" applyAlignment="1">
      <alignment horizontal="centerContinuous"/>
    </xf>
    <xf numFmtId="171" fontId="5" fillId="0" borderId="0" xfId="0" applyFont="1" applyFill="1" applyBorder="1" applyAlignment="1">
      <alignment horizontal="left" indent="1"/>
    </xf>
    <xf numFmtId="171" fontId="5" fillId="0" borderId="0" xfId="0" applyFont="1" applyFill="1" applyAlignment="1">
      <alignment horizontal="left" indent="1"/>
    </xf>
    <xf numFmtId="171" fontId="0" fillId="0" borderId="0" xfId="0" applyFill="1"/>
    <xf numFmtId="43" fontId="0" fillId="0" borderId="0" xfId="1" applyFont="1" applyFill="1"/>
    <xf numFmtId="171" fontId="0" fillId="0" borderId="0" xfId="0" quotePrefix="1" applyFont="1" applyFill="1"/>
    <xf numFmtId="167" fontId="5" fillId="0" borderId="0" xfId="8" applyNumberFormat="1" applyFont="1" applyFill="1" applyAlignment="1">
      <alignment horizontal="center"/>
    </xf>
    <xf numFmtId="41" fontId="5" fillId="0" borderId="0" xfId="11"/>
    <xf numFmtId="41" fontId="5" fillId="0" borderId="0" xfId="11" applyFont="1" applyFill="1"/>
    <xf numFmtId="0" fontId="0" fillId="0" borderId="0" xfId="11" applyNumberFormat="1" applyFont="1" applyFill="1" applyAlignment="1">
      <alignment horizontal="left"/>
    </xf>
    <xf numFmtId="171" fontId="3" fillId="0" borderId="0" xfId="10" applyNumberFormat="1" applyFont="1"/>
    <xf numFmtId="173" fontId="3" fillId="5" borderId="0" xfId="10" applyNumberFormat="1" applyFont="1" applyFill="1"/>
    <xf numFmtId="169" fontId="3" fillId="0" borderId="0" xfId="2" applyNumberFormat="1" applyFont="1"/>
    <xf numFmtId="10" fontId="3" fillId="0" borderId="0" xfId="8" applyNumberFormat="1" applyFont="1"/>
    <xf numFmtId="171" fontId="3" fillId="0" borderId="5" xfId="10" applyNumberFormat="1" applyFont="1" applyBorder="1"/>
    <xf numFmtId="171" fontId="3" fillId="0" borderId="7" xfId="10" applyNumberFormat="1" applyFont="1" applyBorder="1" applyAlignment="1">
      <alignment horizontal="center"/>
    </xf>
    <xf numFmtId="171" fontId="3" fillId="0" borderId="3" xfId="10" applyNumberFormat="1" applyFont="1" applyBorder="1" applyAlignment="1">
      <alignment horizontal="centerContinuous"/>
    </xf>
    <xf numFmtId="171" fontId="3" fillId="0" borderId="4" xfId="10" applyNumberFormat="1" applyFont="1" applyBorder="1" applyAlignment="1">
      <alignment horizontal="centerContinuous"/>
    </xf>
    <xf numFmtId="171" fontId="3" fillId="0" borderId="6" xfId="10" applyNumberFormat="1" applyFont="1" applyBorder="1"/>
    <xf numFmtId="171" fontId="3" fillId="0" borderId="4" xfId="10" applyNumberFormat="1" applyFont="1" applyBorder="1" applyAlignment="1">
      <alignment horizontal="center"/>
    </xf>
    <xf numFmtId="171" fontId="3" fillId="0" borderId="3" xfId="10" applyNumberFormat="1" applyFont="1" applyBorder="1" applyAlignment="1">
      <alignment horizontal="center"/>
    </xf>
    <xf numFmtId="171" fontId="3" fillId="0" borderId="6" xfId="10" applyNumberFormat="1" applyFont="1" applyBorder="1" applyAlignment="1">
      <alignment horizontal="center"/>
    </xf>
    <xf numFmtId="171" fontId="3" fillId="0" borderId="9" xfId="10" applyNumberFormat="1" applyFont="1" applyBorder="1" applyAlignment="1">
      <alignment horizontal="centerContinuous"/>
    </xf>
    <xf numFmtId="171" fontId="3" fillId="0" borderId="2" xfId="10" applyNumberFormat="1" applyFont="1" applyBorder="1"/>
    <xf numFmtId="41" fontId="3" fillId="0" borderId="8" xfId="10" applyNumberFormat="1" applyFont="1" applyBorder="1"/>
    <xf numFmtId="41" fontId="3" fillId="0" borderId="11" xfId="10" applyNumberFormat="1" applyFont="1" applyBorder="1"/>
    <xf numFmtId="168" fontId="3" fillId="0" borderId="8" xfId="10" applyNumberFormat="1" applyFont="1" applyBorder="1"/>
    <xf numFmtId="0" fontId="3" fillId="0" borderId="0" xfId="10" applyNumberFormat="1" applyFont="1"/>
    <xf numFmtId="17" fontId="3" fillId="0" borderId="5" xfId="10" applyNumberFormat="1" applyFont="1" applyBorder="1" applyAlignment="1">
      <alignment horizontal="center"/>
    </xf>
    <xf numFmtId="171" fontId="3" fillId="0" borderId="0" xfId="10" applyNumberFormat="1" applyFont="1" applyBorder="1"/>
    <xf numFmtId="168" fontId="3" fillId="0" borderId="11" xfId="10" applyNumberFormat="1" applyFont="1" applyBorder="1"/>
    <xf numFmtId="171" fontId="3" fillId="0" borderId="13" xfId="10" applyNumberFormat="1" applyFont="1" applyBorder="1"/>
    <xf numFmtId="17" fontId="3" fillId="0" borderId="13" xfId="10" applyNumberFormat="1" applyFont="1" applyBorder="1" applyAlignment="1">
      <alignment horizontal="center"/>
    </xf>
    <xf numFmtId="171" fontId="3" fillId="0" borderId="1" xfId="10" applyNumberFormat="1" applyFont="1" applyBorder="1"/>
    <xf numFmtId="41" fontId="3" fillId="0" borderId="12" xfId="10" applyNumberFormat="1" applyFont="1" applyBorder="1"/>
    <xf numFmtId="168" fontId="3" fillId="0" borderId="12" xfId="10" applyNumberFormat="1" applyFont="1" applyBorder="1"/>
    <xf numFmtId="17" fontId="3" fillId="0" borderId="6" xfId="10" applyNumberFormat="1" applyFont="1" applyBorder="1" applyAlignment="1">
      <alignment horizontal="center"/>
    </xf>
    <xf numFmtId="171" fontId="3" fillId="0" borderId="0" xfId="10" applyNumberFormat="1" applyFont="1" applyAlignment="1">
      <alignment horizontal="center"/>
    </xf>
    <xf numFmtId="171" fontId="15" fillId="0" borderId="0" xfId="10" applyNumberFormat="1" applyFont="1" applyAlignment="1">
      <alignment horizontal="centerContinuous"/>
    </xf>
    <xf numFmtId="0" fontId="0" fillId="0" borderId="0" xfId="7" applyFont="1" applyFill="1" applyBorder="1" applyAlignment="1">
      <alignment horizontal="center"/>
    </xf>
    <xf numFmtId="171" fontId="0" fillId="0" borderId="0" xfId="0" applyFont="1" applyFill="1"/>
    <xf numFmtId="171" fontId="0" fillId="0" borderId="0" xfId="0" applyFont="1" applyFill="1" applyBorder="1"/>
    <xf numFmtId="1" fontId="0" fillId="0" borderId="0" xfId="6" applyNumberFormat="1" applyFont="1" applyFill="1" applyAlignment="1" applyProtection="1">
      <alignment horizontal="center"/>
      <protection locked="0"/>
    </xf>
    <xf numFmtId="171" fontId="5" fillId="0" borderId="0" xfId="10" applyNumberFormat="1" applyFont="1"/>
    <xf numFmtId="172" fontId="0" fillId="0" borderId="0" xfId="0" applyNumberFormat="1"/>
    <xf numFmtId="171" fontId="19" fillId="6" borderId="0" xfId="10" applyNumberFormat="1" applyFont="1" applyFill="1"/>
    <xf numFmtId="7" fontId="3" fillId="0" borderId="0" xfId="2" applyNumberFormat="1" applyFont="1"/>
    <xf numFmtId="171" fontId="3" fillId="0" borderId="5" xfId="10" applyNumberFormat="1" applyFont="1" applyBorder="1" applyAlignment="1">
      <alignment horizontal="center"/>
    </xf>
    <xf numFmtId="174" fontId="3" fillId="0" borderId="0" xfId="8" applyNumberFormat="1" applyFont="1"/>
    <xf numFmtId="171" fontId="8" fillId="0" borderId="0" xfId="0" applyFont="1" applyFill="1"/>
    <xf numFmtId="171" fontId="16" fillId="2" borderId="0" xfId="0" applyFont="1" applyFill="1" applyBorder="1" applyAlignment="1">
      <alignment horizontal="center"/>
    </xf>
    <xf numFmtId="14" fontId="21" fillId="3" borderId="7" xfId="0" applyNumberFormat="1" applyFont="1" applyFill="1" applyBorder="1" applyAlignment="1">
      <alignment horizontal="center"/>
    </xf>
    <xf numFmtId="171" fontId="16" fillId="2" borderId="0" xfId="0" applyFont="1" applyFill="1" applyAlignment="1">
      <alignment horizontal="centerContinuous"/>
    </xf>
    <xf numFmtId="171" fontId="8" fillId="0" borderId="0" xfId="0" applyFont="1" applyFill="1" applyBorder="1"/>
    <xf numFmtId="14" fontId="22" fillId="2" borderId="0" xfId="0" applyNumberFormat="1" applyFont="1" applyFill="1" applyBorder="1" applyAlignment="1">
      <alignment horizontal="centerContinuous" vertical="center"/>
    </xf>
    <xf numFmtId="171" fontId="8" fillId="0" borderId="0" xfId="0" applyFont="1" applyFill="1" applyBorder="1" applyAlignment="1">
      <alignment horizontal="center"/>
    </xf>
    <xf numFmtId="171" fontId="14" fillId="2" borderId="0" xfId="0" applyFont="1" applyFill="1" applyBorder="1" applyAlignment="1">
      <alignment horizontal="centerContinuous" wrapText="1"/>
    </xf>
    <xf numFmtId="171" fontId="8" fillId="0" borderId="0" xfId="0" applyFont="1" applyFill="1" applyAlignment="1">
      <alignment horizontal="center"/>
    </xf>
    <xf numFmtId="171" fontId="14" fillId="0" borderId="15" xfId="0" applyFont="1" applyBorder="1" applyAlignment="1">
      <alignment horizontal="center"/>
    </xf>
    <xf numFmtId="0" fontId="8" fillId="0" borderId="0" xfId="0" applyNumberFormat="1" applyFont="1" applyFill="1" applyAlignment="1">
      <alignment horizontal="center"/>
    </xf>
    <xf numFmtId="171" fontId="8" fillId="4" borderId="14" xfId="0" applyFont="1" applyFill="1" applyBorder="1"/>
    <xf numFmtId="0" fontId="4" fillId="0" borderId="0" xfId="0" applyNumberFormat="1" applyFont="1" applyFill="1" applyAlignment="1"/>
    <xf numFmtId="171" fontId="15" fillId="0" borderId="0" xfId="10" applyNumberFormat="1" applyFont="1"/>
    <xf numFmtId="177" fontId="5" fillId="0" borderId="0" xfId="0" applyNumberFormat="1" applyFont="1" applyFill="1" applyBorder="1" applyAlignment="1">
      <alignment horizontal="center"/>
    </xf>
    <xf numFmtId="10" fontId="0" fillId="5" borderId="0" xfId="8" applyNumberFormat="1" applyFont="1" applyFill="1"/>
    <xf numFmtId="10" fontId="3" fillId="0" borderId="0" xfId="10" applyNumberFormat="1" applyFont="1"/>
    <xf numFmtId="167" fontId="3" fillId="5" borderId="0" xfId="8" applyNumberFormat="1" applyFont="1" applyFill="1"/>
    <xf numFmtId="171" fontId="27" fillId="0" borderId="0" xfId="0" applyFont="1"/>
    <xf numFmtId="171" fontId="27" fillId="0" borderId="7" xfId="0" applyFont="1" applyBorder="1"/>
    <xf numFmtId="167" fontId="26" fillId="0" borderId="7" xfId="24" applyNumberFormat="1" applyFont="1" applyFill="1" applyBorder="1"/>
    <xf numFmtId="171" fontId="26" fillId="0" borderId="0" xfId="0" applyFont="1"/>
    <xf numFmtId="9" fontId="26" fillId="0" borderId="0" xfId="8" applyFont="1"/>
    <xf numFmtId="43" fontId="3" fillId="0" borderId="0" xfId="10" applyNumberFormat="1" applyFont="1"/>
    <xf numFmtId="171" fontId="28" fillId="0" borderId="0" xfId="10" applyNumberFormat="1" applyFont="1"/>
    <xf numFmtId="171" fontId="6" fillId="0" borderId="0" xfId="25" applyFont="1" applyFill="1" applyAlignment="1">
      <alignment horizontal="centerContinuous"/>
    </xf>
    <xf numFmtId="171" fontId="5" fillId="0" borderId="0" xfId="25" applyFont="1" applyFill="1" applyAlignment="1">
      <alignment horizontal="centerContinuous"/>
    </xf>
    <xf numFmtId="171" fontId="5" fillId="0" borderId="0" xfId="25" applyFont="1" applyFill="1"/>
    <xf numFmtId="171" fontId="5" fillId="0" borderId="0" xfId="25" applyFont="1" applyFill="1" applyBorder="1" applyAlignment="1">
      <alignment horizontal="centerContinuous"/>
    </xf>
    <xf numFmtId="171" fontId="5" fillId="0" borderId="0" xfId="25" applyFont="1" applyFill="1" applyBorder="1"/>
    <xf numFmtId="171" fontId="4" fillId="0" borderId="5" xfId="25" applyFont="1" applyFill="1" applyBorder="1" applyAlignment="1">
      <alignment horizontal="center"/>
    </xf>
    <xf numFmtId="171" fontId="4" fillId="0" borderId="5" xfId="25" applyFont="1" applyFill="1" applyBorder="1" applyAlignment="1">
      <alignment horizontal="center" wrapText="1"/>
    </xf>
    <xf numFmtId="171" fontId="9" fillId="0" borderId="6" xfId="25" applyFont="1" applyFill="1" applyBorder="1" applyAlignment="1">
      <alignment horizontal="centerContinuous"/>
    </xf>
    <xf numFmtId="171" fontId="12" fillId="0" borderId="6" xfId="25" quotePrefix="1" applyFont="1" applyFill="1" applyBorder="1" applyAlignment="1">
      <alignment horizontal="center" wrapText="1"/>
    </xf>
    <xf numFmtId="171" fontId="12" fillId="0" borderId="6" xfId="25" applyFont="1" applyFill="1" applyBorder="1" applyAlignment="1">
      <alignment horizontal="center" wrapText="1"/>
    </xf>
    <xf numFmtId="171" fontId="8" fillId="0" borderId="0" xfId="25" quotePrefix="1" applyFont="1" applyFill="1" applyBorder="1" applyAlignment="1">
      <alignment horizontal="center"/>
    </xf>
    <xf numFmtId="0" fontId="5" fillId="0" borderId="0" xfId="25" applyNumberFormat="1" applyFont="1" applyFill="1"/>
    <xf numFmtId="6" fontId="5" fillId="0" borderId="0" xfId="25" applyNumberFormat="1" applyFont="1" applyFill="1" applyAlignment="1">
      <alignment horizontal="right"/>
    </xf>
    <xf numFmtId="8" fontId="5" fillId="0" borderId="0" xfId="25" applyNumberFormat="1" applyFont="1" applyFill="1" applyAlignment="1">
      <alignment horizontal="right"/>
    </xf>
    <xf numFmtId="8" fontId="5" fillId="0" borderId="0" xfId="25" applyNumberFormat="1" applyFont="1" applyFill="1"/>
    <xf numFmtId="8" fontId="5" fillId="0" borderId="0" xfId="25" applyNumberFormat="1" applyFont="1" applyFill="1" applyBorder="1"/>
    <xf numFmtId="178" fontId="5" fillId="0" borderId="0" xfId="25" applyNumberFormat="1" applyFont="1" applyFill="1" applyAlignment="1">
      <alignment horizontal="right"/>
    </xf>
    <xf numFmtId="165" fontId="5" fillId="0" borderId="0" xfId="25" applyNumberFormat="1" applyFont="1" applyFill="1" applyAlignment="1">
      <alignment horizontal="center"/>
    </xf>
    <xf numFmtId="171" fontId="5" fillId="0" borderId="0" xfId="25" quotePrefix="1" applyFont="1" applyFill="1"/>
    <xf numFmtId="0" fontId="5" fillId="0" borderId="0" xfId="26" applyFont="1"/>
    <xf numFmtId="14" fontId="5" fillId="0" borderId="0" xfId="27" applyNumberFormat="1" applyFont="1"/>
    <xf numFmtId="0" fontId="5" fillId="0" borderId="0" xfId="25" applyNumberFormat="1" applyFont="1" applyFill="1" applyBorder="1"/>
    <xf numFmtId="165" fontId="5" fillId="0" borderId="0" xfId="25" applyNumberFormat="1" applyFont="1" applyFill="1" applyBorder="1" applyAlignment="1">
      <alignment horizontal="center"/>
    </xf>
    <xf numFmtId="8" fontId="5" fillId="0" borderId="0" xfId="25" applyNumberFormat="1" applyFont="1" applyFill="1" applyBorder="1" applyAlignment="1">
      <alignment horizontal="right"/>
    </xf>
    <xf numFmtId="8" fontId="5" fillId="0" borderId="0" xfId="25" applyNumberFormat="1" applyFont="1" applyFill="1" applyAlignment="1">
      <alignment horizontal="center"/>
    </xf>
    <xf numFmtId="171" fontId="7" fillId="0" borderId="0" xfId="25" applyFont="1" applyFill="1" applyAlignment="1">
      <alignment horizontal="centerContinuous"/>
    </xf>
    <xf numFmtId="171" fontId="4" fillId="0" borderId="0" xfId="25" applyFont="1" applyFill="1" applyAlignment="1">
      <alignment horizontal="centerContinuous"/>
    </xf>
    <xf numFmtId="171" fontId="5" fillId="0" borderId="0" xfId="25" applyFont="1" applyFill="1" applyAlignment="1">
      <alignment horizontal="center"/>
    </xf>
    <xf numFmtId="41" fontId="5" fillId="0" borderId="0" xfId="4" applyFont="1" applyFill="1"/>
    <xf numFmtId="171" fontId="4" fillId="0" borderId="17" xfId="25" applyFont="1" applyFill="1" applyBorder="1" applyAlignment="1">
      <alignment horizontal="centerContinuous"/>
    </xf>
    <xf numFmtId="171" fontId="5" fillId="0" borderId="17" xfId="25" applyFont="1" applyFill="1" applyBorder="1"/>
    <xf numFmtId="171" fontId="5" fillId="0" borderId="18" xfId="25" applyFont="1" applyFill="1" applyBorder="1"/>
    <xf numFmtId="171" fontId="4" fillId="0" borderId="16" xfId="25" applyFont="1" applyFill="1" applyBorder="1" applyAlignment="1">
      <alignment horizontal="center"/>
    </xf>
    <xf numFmtId="171" fontId="4" fillId="0" borderId="17" xfId="5" applyFont="1" applyFill="1" applyBorder="1" applyAlignment="1">
      <alignment horizontal="centerContinuous"/>
    </xf>
    <xf numFmtId="171" fontId="5" fillId="0" borderId="17" xfId="25" applyFont="1" applyFill="1" applyBorder="1" applyAlignment="1">
      <alignment horizontal="centerContinuous"/>
    </xf>
    <xf numFmtId="8" fontId="5" fillId="0" borderId="0" xfId="2" applyNumberFormat="1" applyFont="1" applyFill="1"/>
    <xf numFmtId="179" fontId="29" fillId="0" borderId="0" xfId="28" applyNumberFormat="1" applyAlignment="1" applyProtection="1"/>
    <xf numFmtId="1" fontId="5" fillId="0" borderId="0" xfId="6" applyNumberFormat="1" applyFont="1" applyFill="1" applyAlignment="1" applyProtection="1">
      <alignment horizontal="center"/>
      <protection locked="0"/>
    </xf>
    <xf numFmtId="179" fontId="30" fillId="0" borderId="0" xfId="0" applyNumberFormat="1" applyFont="1"/>
    <xf numFmtId="172" fontId="4" fillId="0" borderId="0" xfId="25" applyNumberFormat="1" applyFont="1" applyFill="1"/>
    <xf numFmtId="172" fontId="5" fillId="0" borderId="0" xfId="25" applyNumberFormat="1" applyFont="1" applyFill="1"/>
    <xf numFmtId="167" fontId="5" fillId="0" borderId="0" xfId="8" applyNumberFormat="1" applyFont="1" applyFill="1"/>
    <xf numFmtId="164" fontId="5" fillId="0" borderId="0" xfId="25" applyNumberFormat="1" applyFont="1" applyFill="1"/>
    <xf numFmtId="174" fontId="5" fillId="0" borderId="0" xfId="25" applyNumberFormat="1" applyFont="1" applyFill="1" applyBorder="1"/>
    <xf numFmtId="0" fontId="0" fillId="0" borderId="0" xfId="0" applyNumberFormat="1" applyFont="1"/>
    <xf numFmtId="44" fontId="26" fillId="0" borderId="0" xfId="2" applyFont="1" applyFill="1"/>
    <xf numFmtId="174" fontId="31" fillId="0" borderId="0" xfId="0" applyNumberFormat="1" applyFont="1" applyFill="1" applyProtection="1">
      <protection locked="0"/>
    </xf>
    <xf numFmtId="9" fontId="5" fillId="0" borderId="0" xfId="25" applyNumberFormat="1" applyFont="1" applyFill="1"/>
    <xf numFmtId="43" fontId="5" fillId="0" borderId="0" xfId="2" applyNumberFormat="1" applyFont="1" applyFill="1"/>
    <xf numFmtId="167" fontId="5" fillId="0" borderId="0" xfId="25" applyNumberFormat="1" applyFont="1" applyFill="1"/>
    <xf numFmtId="43" fontId="5" fillId="0" borderId="0" xfId="25" applyNumberFormat="1" applyFont="1" applyFill="1" applyBorder="1" applyAlignment="1">
      <alignment horizontal="right"/>
    </xf>
    <xf numFmtId="10" fontId="5" fillId="0" borderId="0" xfId="8" applyNumberFormat="1" applyFont="1" applyFill="1"/>
    <xf numFmtId="172" fontId="5" fillId="0" borderId="0" xfId="25" applyNumberFormat="1" applyFont="1" applyFill="1" applyBorder="1"/>
    <xf numFmtId="171" fontId="5" fillId="0" borderId="0" xfId="25" applyNumberFormat="1" applyFont="1" applyFill="1"/>
    <xf numFmtId="171" fontId="5" fillId="0" borderId="0" xfId="25" applyNumberFormat="1" applyFont="1" applyFill="1" applyAlignment="1">
      <alignment horizontal="right"/>
    </xf>
    <xf numFmtId="171" fontId="5" fillId="0" borderId="0" xfId="6" applyNumberFormat="1" applyFont="1" applyFill="1" applyAlignment="1" applyProtection="1">
      <alignment horizontal="center"/>
      <protection locked="0"/>
    </xf>
    <xf numFmtId="171" fontId="5" fillId="0" borderId="0" xfId="25" applyNumberFormat="1" applyFont="1" applyFill="1" applyBorder="1"/>
    <xf numFmtId="43" fontId="5" fillId="0" borderId="0" xfId="25" applyNumberFormat="1" applyFont="1" applyFill="1" applyAlignment="1">
      <alignment horizontal="right"/>
    </xf>
    <xf numFmtId="174" fontId="30" fillId="0" borderId="0" xfId="8" applyNumberFormat="1" applyFont="1"/>
    <xf numFmtId="2" fontId="5" fillId="0" borderId="0" xfId="6" applyNumberFormat="1" applyFont="1" applyFill="1" applyAlignment="1" applyProtection="1">
      <alignment horizontal="center"/>
      <protection locked="0"/>
    </xf>
    <xf numFmtId="171" fontId="4" fillId="0" borderId="0" xfId="25" applyFont="1" applyFill="1" applyBorder="1" applyAlignment="1">
      <alignment horizontal="center" wrapText="1"/>
    </xf>
    <xf numFmtId="172" fontId="3" fillId="0" borderId="0" xfId="10" applyNumberFormat="1" applyFont="1"/>
    <xf numFmtId="0" fontId="5" fillId="0" borderId="0" xfId="0" applyNumberFormat="1" applyFont="1" applyFill="1" applyBorder="1" applyAlignment="1">
      <alignment horizontal="center"/>
    </xf>
    <xf numFmtId="171" fontId="4" fillId="0" borderId="0" xfId="0" applyFont="1" applyAlignment="1">
      <alignment horizontal="left"/>
    </xf>
    <xf numFmtId="167" fontId="0" fillId="0" borderId="0" xfId="8" applyNumberFormat="1" applyFont="1"/>
    <xf numFmtId="171" fontId="26" fillId="0" borderId="0" xfId="0" applyFont="1" applyFill="1"/>
    <xf numFmtId="6" fontId="5" fillId="6" borderId="0" xfId="2" applyNumberFormat="1" applyFont="1" applyFill="1"/>
    <xf numFmtId="9" fontId="5" fillId="6" borderId="0" xfId="25" applyNumberFormat="1" applyFont="1" applyFill="1"/>
    <xf numFmtId="171" fontId="0" fillId="0" borderId="0" xfId="0" applyNumberFormat="1"/>
    <xf numFmtId="171" fontId="5" fillId="0" borderId="1" xfId="0" applyFont="1" applyFill="1" applyBorder="1" applyAlignment="1">
      <alignment horizontal="center"/>
    </xf>
    <xf numFmtId="171" fontId="5" fillId="0" borderId="1" xfId="0" quotePrefix="1" applyFont="1" applyFill="1" applyBorder="1" applyAlignment="1">
      <alignment horizontal="center"/>
    </xf>
    <xf numFmtId="171" fontId="3" fillId="0" borderId="0" xfId="10" applyNumberFormat="1" applyFont="1" applyAlignment="1">
      <alignment horizontal="left" vertical="top"/>
    </xf>
    <xf numFmtId="180" fontId="3" fillId="0" borderId="0" xfId="10" applyNumberFormat="1" applyFont="1"/>
    <xf numFmtId="171" fontId="3" fillId="0" borderId="0" xfId="10" applyNumberFormat="1" applyFont="1" applyFill="1"/>
    <xf numFmtId="173" fontId="0" fillId="0" borderId="0" xfId="0" applyNumberFormat="1"/>
    <xf numFmtId="171" fontId="3" fillId="10" borderId="0" xfId="10" applyNumberFormat="1" applyFont="1" applyFill="1" applyBorder="1"/>
    <xf numFmtId="41" fontId="3" fillId="10" borderId="11" xfId="10" applyNumberFormat="1" applyFont="1" applyFill="1" applyBorder="1"/>
    <xf numFmtId="168" fontId="3" fillId="10" borderId="11" xfId="10" applyNumberFormat="1" applyFont="1" applyFill="1" applyBorder="1"/>
    <xf numFmtId="171" fontId="3" fillId="10" borderId="1" xfId="10" applyNumberFormat="1" applyFont="1" applyFill="1" applyBorder="1"/>
    <xf numFmtId="41" fontId="3" fillId="10" borderId="12" xfId="10" applyNumberFormat="1" applyFont="1" applyFill="1" applyBorder="1"/>
    <xf numFmtId="168" fontId="3" fillId="10" borderId="12" xfId="10" applyNumberFormat="1" applyFont="1" applyFill="1" applyBorder="1"/>
    <xf numFmtId="171" fontId="3" fillId="10" borderId="2" xfId="10" applyNumberFormat="1" applyFont="1" applyFill="1" applyBorder="1"/>
    <xf numFmtId="41" fontId="3" fillId="10" borderId="8" xfId="10" applyNumberFormat="1" applyFont="1" applyFill="1" applyBorder="1"/>
    <xf numFmtId="168" fontId="3" fillId="10" borderId="8" xfId="10" applyNumberFormat="1" applyFont="1" applyFill="1" applyBorder="1"/>
    <xf numFmtId="6" fontId="5" fillId="0" borderId="0" xfId="26" applyNumberFormat="1" applyFont="1"/>
    <xf numFmtId="181" fontId="5" fillId="0" borderId="0" xfId="25" applyNumberFormat="1" applyFont="1" applyFill="1"/>
    <xf numFmtId="43" fontId="5" fillId="0" borderId="0" xfId="29" applyFont="1" applyFill="1"/>
    <xf numFmtId="0" fontId="5" fillId="0" borderId="0" xfId="25" applyNumberFormat="1" applyFont="1" applyFill="1" applyBorder="1" applyAlignment="1">
      <alignment horizontal="right"/>
    </xf>
    <xf numFmtId="171" fontId="32" fillId="0" borderId="0" xfId="0" applyFont="1" applyAlignment="1">
      <alignment horizontal="center"/>
    </xf>
    <xf numFmtId="171" fontId="4" fillId="0" borderId="0" xfId="0" applyFont="1" applyAlignment="1">
      <alignment vertical="top" wrapText="1"/>
    </xf>
    <xf numFmtId="171" fontId="4" fillId="0" borderId="0" xfId="0" applyFont="1" applyAlignment="1">
      <alignment horizontal="left" vertical="top" wrapText="1"/>
    </xf>
    <xf numFmtId="17" fontId="3" fillId="10" borderId="0" xfId="10" applyNumberFormat="1" applyFont="1" applyFill="1"/>
    <xf numFmtId="17" fontId="3" fillId="10" borderId="5" xfId="10" applyNumberFormat="1" applyFont="1" applyFill="1" applyBorder="1" applyAlignment="1">
      <alignment horizontal="center"/>
    </xf>
    <xf numFmtId="17" fontId="3" fillId="10" borderId="13" xfId="10" applyNumberFormat="1" applyFont="1" applyFill="1" applyBorder="1" applyAlignment="1">
      <alignment horizontal="center"/>
    </xf>
    <xf numFmtId="17" fontId="3" fillId="10" borderId="6" xfId="10" applyNumberFormat="1" applyFont="1" applyFill="1" applyBorder="1" applyAlignment="1">
      <alignment horizontal="center"/>
    </xf>
    <xf numFmtId="171" fontId="5" fillId="0" borderId="0" xfId="0" applyFont="1" applyFill="1" applyAlignment="1">
      <alignment horizontal="left" vertical="top" wrapText="1"/>
    </xf>
    <xf numFmtId="167" fontId="0" fillId="0" borderId="7" xfId="1" applyNumberFormat="1" applyFont="1" applyBorder="1"/>
    <xf numFmtId="182" fontId="5" fillId="0" borderId="0" xfId="0" applyNumberFormat="1" applyFont="1" applyFill="1" applyBorder="1" applyAlignment="1">
      <alignment horizontal="center"/>
    </xf>
    <xf numFmtId="8" fontId="5" fillId="0" borderId="0" xfId="25" applyNumberFormat="1" applyFont="1" applyFill="1" applyAlignment="1">
      <alignment horizontal="right" vertical="center"/>
    </xf>
    <xf numFmtId="171" fontId="15" fillId="0" borderId="0" xfId="10" applyNumberFormat="1" applyFont="1" applyAlignment="1">
      <alignment horizontal="right"/>
    </xf>
    <xf numFmtId="171" fontId="0" fillId="0" borderId="0" xfId="0" applyAlignment="1">
      <alignment wrapText="1"/>
    </xf>
    <xf numFmtId="179" fontId="33" fillId="0" borderId="0" xfId="0" applyNumberFormat="1" applyFont="1"/>
    <xf numFmtId="171" fontId="34" fillId="0" borderId="0" xfId="25" applyFont="1" applyFill="1"/>
    <xf numFmtId="9" fontId="34" fillId="0" borderId="0" xfId="8" applyFont="1" applyFill="1"/>
    <xf numFmtId="172" fontId="5" fillId="0" borderId="0" xfId="25" applyNumberFormat="1" applyFont="1" applyFill="1" applyAlignment="1">
      <alignment horizontal="right"/>
    </xf>
    <xf numFmtId="43" fontId="5" fillId="0" borderId="0" xfId="25" applyNumberFormat="1" applyFont="1" applyFill="1"/>
    <xf numFmtId="9" fontId="34" fillId="0" borderId="0" xfId="25" applyNumberFormat="1" applyFont="1" applyFill="1"/>
    <xf numFmtId="179" fontId="30" fillId="0" borderId="0" xfId="0" applyNumberFormat="1" applyFont="1" applyFill="1"/>
    <xf numFmtId="174" fontId="30" fillId="0" borderId="0" xfId="8" applyNumberFormat="1" applyFont="1" applyFill="1"/>
    <xf numFmtId="171" fontId="5" fillId="0" borderId="0" xfId="0" applyFont="1" applyFill="1" applyAlignment="1">
      <alignment wrapText="1"/>
    </xf>
    <xf numFmtId="171" fontId="5" fillId="0" borderId="0" xfId="0" applyFont="1" applyFill="1" applyAlignment="1">
      <alignment horizontal="center" wrapText="1"/>
    </xf>
    <xf numFmtId="171" fontId="5" fillId="0" borderId="0" xfId="0" applyFont="1" applyFill="1" applyBorder="1" applyAlignment="1">
      <alignment horizontal="center" wrapText="1"/>
    </xf>
    <xf numFmtId="171" fontId="4" fillId="0" borderId="0" xfId="0" applyFont="1" applyFill="1" applyBorder="1" applyAlignment="1">
      <alignment horizontal="center" wrapText="1"/>
    </xf>
    <xf numFmtId="167" fontId="5" fillId="0" borderId="0" xfId="8" applyNumberFormat="1" applyFont="1" applyFill="1" applyAlignment="1">
      <alignment horizontal="center" wrapText="1"/>
    </xf>
    <xf numFmtId="2" fontId="5" fillId="0" borderId="0" xfId="0" applyNumberFormat="1" applyFont="1" applyFill="1" applyAlignment="1">
      <alignment horizontal="center" wrapText="1"/>
    </xf>
    <xf numFmtId="171" fontId="0" fillId="0" borderId="0" xfId="0" applyFill="1" applyAlignment="1">
      <alignment wrapText="1"/>
    </xf>
    <xf numFmtId="171" fontId="27" fillId="0" borderId="6" xfId="0" applyFont="1" applyBorder="1" applyAlignment="1">
      <alignment horizontal="center" wrapText="1"/>
    </xf>
    <xf numFmtId="171" fontId="26" fillId="0" borderId="6" xfId="0" applyFont="1" applyFill="1" applyBorder="1" applyAlignment="1">
      <alignment horizontal="center" wrapText="1"/>
    </xf>
    <xf numFmtId="167" fontId="5" fillId="6" borderId="0" xfId="25" applyNumberFormat="1" applyFont="1" applyFill="1"/>
    <xf numFmtId="171" fontId="0" fillId="0" borderId="0" xfId="0" applyAlignment="1">
      <alignment wrapText="1"/>
    </xf>
    <xf numFmtId="8" fontId="5" fillId="0" borderId="0" xfId="8" applyNumberFormat="1" applyFont="1" applyFill="1"/>
    <xf numFmtId="171" fontId="0" fillId="0" borderId="0" xfId="0" applyAlignment="1">
      <alignment wrapText="1"/>
    </xf>
    <xf numFmtId="183" fontId="0" fillId="0" borderId="0" xfId="1" applyNumberFormat="1" applyFont="1"/>
    <xf numFmtId="171" fontId="0" fillId="11" borderId="0" xfId="0" applyFill="1" applyAlignment="1">
      <alignment wrapText="1"/>
    </xf>
    <xf numFmtId="167" fontId="23" fillId="0" borderId="0" xfId="8" applyNumberFormat="1" applyFont="1" applyFill="1" applyAlignment="1">
      <alignment wrapText="1"/>
    </xf>
    <xf numFmtId="171" fontId="15" fillId="0" borderId="7" xfId="23" applyFont="1" applyFill="1" applyBorder="1" applyAlignment="1">
      <alignment horizontal="center" wrapText="1"/>
    </xf>
    <xf numFmtId="171" fontId="4" fillId="0" borderId="0" xfId="0" applyFont="1" applyAlignment="1">
      <alignment wrapText="1"/>
    </xf>
    <xf numFmtId="171" fontId="5" fillId="0" borderId="0" xfId="25" applyFont="1" applyFill="1" applyAlignment="1">
      <alignment wrapText="1"/>
    </xf>
    <xf numFmtId="171" fontId="5" fillId="0" borderId="0" xfId="0" applyFont="1" applyFill="1" applyAlignment="1">
      <alignment horizontal="center"/>
    </xf>
    <xf numFmtId="171" fontId="35" fillId="0" borderId="0" xfId="0" applyFont="1" applyFill="1" applyAlignment="1">
      <alignment horizontal="centerContinuous"/>
    </xf>
    <xf numFmtId="171" fontId="36" fillId="0" borderId="0" xfId="0" applyFont="1" applyFill="1" applyAlignment="1">
      <alignment horizontal="centerContinuous"/>
    </xf>
    <xf numFmtId="171" fontId="6" fillId="0" borderId="0" xfId="0" applyFont="1" applyFill="1" applyBorder="1" applyAlignment="1">
      <alignment horizontal="centerContinuous"/>
    </xf>
    <xf numFmtId="171" fontId="7" fillId="0" borderId="0" xfId="0" applyFont="1" applyFill="1" applyBorder="1" applyAlignment="1">
      <alignment horizontal="centerContinuous"/>
    </xf>
    <xf numFmtId="171" fontId="5" fillId="0" borderId="0" xfId="0" quotePrefix="1" applyFont="1" applyFill="1" applyBorder="1" applyAlignment="1">
      <alignment horizontal="center"/>
    </xf>
    <xf numFmtId="8" fontId="37" fillId="0" borderId="0" xfId="0" applyNumberFormat="1" applyFont="1" applyFill="1" applyAlignment="1">
      <alignment horizontal="center"/>
    </xf>
    <xf numFmtId="8" fontId="37" fillId="0" borderId="0" xfId="0" applyNumberFormat="1" applyFont="1" applyFill="1" applyBorder="1" applyAlignment="1">
      <alignment horizontal="left"/>
    </xf>
    <xf numFmtId="171" fontId="5" fillId="0" borderId="22" xfId="0" applyFont="1" applyFill="1" applyBorder="1" applyAlignment="1">
      <alignment horizontal="center"/>
    </xf>
    <xf numFmtId="171" fontId="5" fillId="0" borderId="5" xfId="0" applyFont="1" applyFill="1" applyBorder="1" applyAlignment="1">
      <alignment horizontal="centerContinuous"/>
    </xf>
    <xf numFmtId="171" fontId="5" fillId="0" borderId="5" xfId="0" quotePrefix="1" applyFont="1" applyFill="1" applyBorder="1" applyAlignment="1">
      <alignment horizontal="centerContinuous"/>
    </xf>
    <xf numFmtId="171" fontId="5" fillId="0" borderId="4" xfId="0" applyFont="1" applyFill="1" applyBorder="1" applyAlignment="1">
      <alignment horizontal="centerContinuous"/>
    </xf>
    <xf numFmtId="171" fontId="5" fillId="0" borderId="7" xfId="0" applyFont="1" applyFill="1" applyBorder="1" applyAlignment="1">
      <alignment horizontal="centerContinuous"/>
    </xf>
    <xf numFmtId="171" fontId="5" fillId="0" borderId="3" xfId="0" applyFont="1" applyFill="1" applyBorder="1" applyAlignment="1">
      <alignment horizontal="centerContinuous"/>
    </xf>
    <xf numFmtId="171" fontId="5" fillId="0" borderId="22" xfId="0" applyFont="1" applyFill="1" applyBorder="1" applyAlignment="1">
      <alignment horizontal="centerContinuous"/>
    </xf>
    <xf numFmtId="171" fontId="5" fillId="0" borderId="2" xfId="0" applyFont="1" applyFill="1" applyBorder="1" applyAlignment="1">
      <alignment horizontal="centerContinuous"/>
    </xf>
    <xf numFmtId="171" fontId="5" fillId="0" borderId="8" xfId="0" applyFont="1" applyFill="1" applyBorder="1" applyAlignment="1">
      <alignment horizontal="centerContinuous"/>
    </xf>
    <xf numFmtId="171" fontId="5" fillId="0" borderId="23" xfId="0" applyFont="1" applyFill="1" applyBorder="1" applyAlignment="1">
      <alignment horizontal="center"/>
    </xf>
    <xf numFmtId="171" fontId="5" fillId="0" borderId="3" xfId="0" applyFont="1" applyFill="1" applyBorder="1" applyAlignment="1">
      <alignment horizontal="center"/>
    </xf>
    <xf numFmtId="171" fontId="5" fillId="0" borderId="9" xfId="0" applyFont="1" applyFill="1" applyBorder="1" applyAlignment="1">
      <alignment horizontal="center"/>
    </xf>
    <xf numFmtId="171" fontId="5" fillId="0" borderId="4" xfId="0" applyFont="1" applyFill="1" applyBorder="1" applyAlignment="1">
      <alignment horizontal="center"/>
    </xf>
    <xf numFmtId="171" fontId="5" fillId="0" borderId="0" xfId="0" quotePrefix="1" applyFont="1" applyFill="1" applyBorder="1"/>
    <xf numFmtId="171" fontId="4" fillId="0" borderId="0" xfId="0" applyFont="1" applyFill="1" applyBorder="1" applyAlignment="1">
      <alignment horizontal="left"/>
    </xf>
    <xf numFmtId="0" fontId="5" fillId="0" borderId="22" xfId="0" applyNumberFormat="1" applyFont="1" applyFill="1" applyBorder="1" applyAlignment="1">
      <alignment horizontal="center"/>
    </xf>
    <xf numFmtId="8" fontId="5" fillId="0" borderId="5" xfId="0" applyNumberFormat="1" applyFont="1" applyFill="1" applyBorder="1"/>
    <xf numFmtId="8" fontId="5" fillId="12" borderId="22" xfId="0" applyNumberFormat="1" applyFont="1" applyFill="1" applyBorder="1" applyAlignment="1">
      <alignment horizontal="center"/>
    </xf>
    <xf numFmtId="8" fontId="5" fillId="12" borderId="2" xfId="0" applyNumberFormat="1" applyFont="1" applyFill="1" applyBorder="1" applyAlignment="1">
      <alignment horizontal="center"/>
    </xf>
    <xf numFmtId="8" fontId="5" fillId="12" borderId="8" xfId="0" applyNumberFormat="1" applyFont="1" applyFill="1" applyBorder="1" applyAlignment="1">
      <alignment horizontal="center"/>
    </xf>
    <xf numFmtId="43" fontId="5" fillId="0" borderId="13" xfId="0" applyNumberFormat="1" applyFont="1" applyFill="1" applyBorder="1"/>
    <xf numFmtId="43" fontId="5" fillId="0" borderId="0" xfId="0" applyNumberFormat="1" applyFont="1" applyFill="1" applyBorder="1" applyAlignment="1">
      <alignment horizontal="center"/>
    </xf>
    <xf numFmtId="43" fontId="5" fillId="0" borderId="11" xfId="0" applyNumberFormat="1" applyFont="1" applyFill="1" applyBorder="1" applyAlignment="1">
      <alignment horizontal="center"/>
    </xf>
    <xf numFmtId="43" fontId="5" fillId="0" borderId="10" xfId="0" applyNumberFormat="1" applyFont="1" applyFill="1" applyBorder="1" applyAlignment="1">
      <alignment horizontal="center"/>
    </xf>
    <xf numFmtId="0" fontId="5" fillId="0" borderId="23" xfId="0" applyNumberFormat="1" applyFont="1" applyFill="1" applyBorder="1" applyAlignment="1">
      <alignment horizontal="center"/>
    </xf>
    <xf numFmtId="43" fontId="5" fillId="0" borderId="6" xfId="0" applyNumberFormat="1" applyFont="1" applyFill="1" applyBorder="1"/>
    <xf numFmtId="43" fontId="5" fillId="0" borderId="1" xfId="0" applyNumberFormat="1" applyFont="1" applyFill="1" applyBorder="1" applyAlignment="1">
      <alignment horizontal="center"/>
    </xf>
    <xf numFmtId="43" fontId="5" fillId="0" borderId="12" xfId="0" applyNumberFormat="1" applyFont="1" applyFill="1" applyBorder="1" applyAlignment="1">
      <alignment horizontal="center"/>
    </xf>
    <xf numFmtId="43" fontId="5" fillId="0" borderId="23" xfId="0" applyNumberFormat="1" applyFont="1" applyFill="1" applyBorder="1" applyAlignment="1">
      <alignment horizontal="center"/>
    </xf>
    <xf numFmtId="171" fontId="5" fillId="0" borderId="0" xfId="0" applyFont="1" applyFill="1" applyBorder="1" applyAlignment="1">
      <alignment horizontal="left"/>
    </xf>
    <xf numFmtId="171" fontId="5" fillId="0" borderId="0" xfId="0" applyFont="1" applyFill="1" applyAlignment="1">
      <alignment horizontal="center" vertical="top"/>
    </xf>
    <xf numFmtId="171" fontId="5" fillId="0" borderId="0" xfId="0" applyFont="1" applyFill="1" applyAlignment="1">
      <alignment horizontal="center"/>
    </xf>
    <xf numFmtId="165" fontId="5" fillId="0" borderId="0" xfId="25" applyNumberFormat="1" applyFont="1" applyFill="1" applyAlignment="1">
      <alignment horizontal="right" wrapText="1"/>
    </xf>
    <xf numFmtId="171" fontId="0" fillId="0" borderId="0" xfId="0" applyAlignment="1">
      <alignment wrapText="1"/>
    </xf>
  </cellXfs>
  <cellStyles count="31">
    <cellStyle name="Comma" xfId="1" builtinId="3"/>
    <cellStyle name="Comma 2" xfId="14"/>
    <cellStyle name="Comma 3" xfId="29"/>
    <cellStyle name="Currency" xfId="2" builtinId="4"/>
    <cellStyle name="Currency 2" xfId="15"/>
    <cellStyle name="Currency No Comma" xfId="16"/>
    <cellStyle name="Hyperlink" xfId="28" builtinId="8"/>
    <cellStyle name="Input" xfId="3" builtinId="20" customBuiltin="1"/>
    <cellStyle name="MCP" xfId="17"/>
    <cellStyle name="noninput" xfId="18"/>
    <cellStyle name="Normal" xfId="0" builtinId="0" customBuiltin="1"/>
    <cellStyle name="Normal 176" xfId="30"/>
    <cellStyle name="Normal 2" xfId="9"/>
    <cellStyle name="Normal 2 2" xfId="13"/>
    <cellStyle name="Normal 3" xfId="10"/>
    <cellStyle name="Normal 3 2" xfId="27"/>
    <cellStyle name="Normal 5" xfId="12"/>
    <cellStyle name="Normal_DRR AC Study - Utah Valley - 53 MW 90 CF (2.28.2005)" xfId="4"/>
    <cellStyle name="Normal_INF_06_03_07" xfId="26"/>
    <cellStyle name="Normal_OR AC Sch 37 - AC  Study (Gold) _2009 06 19" xfId="5"/>
    <cellStyle name="Normal_T-INF-10-15-04-TEMPLATE" xfId="6"/>
    <cellStyle name="Normal_UT 2008.Q2 - Compliance - Appendix B - AC Study_2008 08 05" xfId="11"/>
    <cellStyle name="Normal_UT AC 2004 - AC Study (As Ordered by Commission)" xfId="7"/>
    <cellStyle name="Normal_WY AC 2009 - AC Study (Wind Study)_2009 08 11" xfId="25"/>
    <cellStyle name="Normal_xAC_Demand (Avoided Cost)" xfId="23"/>
    <cellStyle name="Password" xfId="19"/>
    <cellStyle name="Percent" xfId="8" builtinId="5"/>
    <cellStyle name="Percent 2" xfId="24"/>
    <cellStyle name="Unprot" xfId="20"/>
    <cellStyle name="Unprot$" xfId="21"/>
    <cellStyle name="Unprotect" xfId="22"/>
  </cellStyles>
  <dxfs count="1">
    <dxf>
      <font>
        <b/>
        <i/>
        <condense val="0"/>
        <extend val="0"/>
      </font>
      <fill>
        <patternFill>
          <bgColor indexed="42"/>
        </patternFill>
      </fill>
    </dxf>
  </dxfs>
  <tableStyles count="0" defaultTableStyle="TableStyleMedium9" defaultPivotStyle="PivotStyleLight16"/>
  <colors>
    <mruColors>
      <color rgb="FFCCECFF"/>
      <color rgb="FFCCFFCC"/>
      <color rgb="FFFFFFCC"/>
      <color rgb="FF99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3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2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8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4.xml"/><Relationship Id="rId30" Type="http://schemas.openxmlformats.org/officeDocument/2006/relationships/externalLink" Target="externalLinks/externalLink7.xml"/><Relationship Id="rId35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Avoided%20Cost%20-%202018\231%20-%20UT%20Compliance%20Filing%20-%20UT%20-%202018%20Jan\Sch%2037%20Filing%20Package\17-035-T07%20RMP%20Wkpr%20-%20Avoided%20Cost%20Study-Wind%2002-22-18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tah\Ut%20AC%202013%20May%20-%20Sch%2037%20Update\Scenario\Preliminary%20and%20Draft%20Versions\UT%20Sch%2037%202013%20-%202a%20-%20L&amp;R%20%20Study%20_2013%2005%2021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acificorp.us\DFS\Oregon\OR%20AC%202016%20Jan%20-%20Sch%2037\Scenario\Scenarios_2016%2004%2005\delete_Sce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Oregon\OR%20AC%202016%20Jan%20-%20Sch%2037\Sent%20out%20Settlement_2016%2005%2027\ORACSch%2037-AC%20%20Study(2015IRPUpdate_2018DeficitRenew_2028DeficitStd-1603OFPC)2016%2005%2027RenewORWind29CF100%25PTCnominalgrossedup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Oregon\OR%20AC%202016%20Jan%20-%20Sch%2037\Scenario\OR%20AC%20Sch%2037%20-%20AC%20%20Study_s1_Update_(OFPC15012)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tah\Ut%20AC%202015%20Apr%20-%20Sch%2037%20Update\Sent%20out%202015%2004%2030%20(filing%20date)\UT%20Sch%2037%202015%20-%20Appendix%201%20-%20AC%20Study%20_2015%2004%2027_Proposed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Avoided%20Cost%20-%202018\268%20-%20UT%20Compliance%20Filing%20-%20UT%20-%202018%20Apr\Sch%2037%20Filing%20Package\Confidential%20workpapers\18-035-T02%20RMP%20CONF%20Workpaper%201a%20-%20GRID%20AC%20Study%20Wind%2005-15-18.xlsm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Avoided%20Cost%20-%202018\268%20-%20UT%20Compliance%20Filing%20-%20UT%20-%202018%20Apr\Sch%2037%20Filing%20Package\Confidential%20workpapers\18-035-T02%20RMP%20CONF%20Workpaper%201b%20-%20GRID%20AC%20Study%20Wind%2005-15-18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1"/>
      <sheetName val="Table 2"/>
      <sheetName val="Table 3 TransCost D2 "/>
      <sheetName val="Table 3 WY Wind 2021"/>
      <sheetName val="Table 3 DJ Wind 2031"/>
      <sheetName val="Table 4"/>
      <sheetName val="Table 5"/>
      <sheetName val="Table 3 UT Solar 2031"/>
      <sheetName val="Table 3 Yakima Solar 2028"/>
      <sheetName val="Table 3 30 MW Geoth 2029"/>
      <sheetName val="Table 3 200 MW (UT N) 2029)"/>
      <sheetName val="Table 3 436MW (West M) 2030"/>
      <sheetName val="Table 3 477 MW (Wyo) 2033"/>
      <sheetName val="Table 3 200 MW (Wyo) 2033"/>
      <sheetName val="Table 3 ID Wind 2036"/>
      <sheetName val="17-035-T07 RMP Wkpr - Avoided C"/>
    </sheetNames>
    <sheetDataSet>
      <sheetData sheetId="0">
        <row r="5">
          <cell r="B5" t="str">
            <v>QF - Sch37 - UT - Wind - 10.0 MW and 31.0% CF</v>
          </cell>
        </row>
        <row r="39">
          <cell r="I39">
            <v>6.5699999999999995E-2</v>
          </cell>
        </row>
      </sheetData>
      <sheetData sheetId="1"/>
      <sheetData sheetId="2"/>
      <sheetData sheetId="3"/>
      <sheetData sheetId="4"/>
      <sheetData sheetId="5">
        <row r="39">
          <cell r="I39">
            <v>2.739633333333332</v>
          </cell>
        </row>
      </sheetData>
      <sheetData sheetId="6">
        <row r="4">
          <cell r="M4" t="str">
            <v>QF - Sch37 - UT - Wind</v>
          </cell>
        </row>
        <row r="6">
          <cell r="M6">
            <v>10</v>
          </cell>
        </row>
        <row r="7">
          <cell r="M7">
            <v>0.31039805936073062</v>
          </cell>
        </row>
      </sheetData>
      <sheetData sheetId="7"/>
      <sheetData sheetId="8"/>
      <sheetData sheetId="9"/>
      <sheetData sheetId="10">
        <row r="39">
          <cell r="I39">
            <v>7.33</v>
          </cell>
        </row>
      </sheetData>
      <sheetData sheetId="11">
        <row r="39">
          <cell r="I39">
            <v>7.24</v>
          </cell>
        </row>
      </sheetData>
      <sheetData sheetId="12">
        <row r="39">
          <cell r="I39">
            <v>7.37</v>
          </cell>
        </row>
      </sheetData>
      <sheetData sheetId="13">
        <row r="39">
          <cell r="I39">
            <v>7.37</v>
          </cell>
        </row>
      </sheetData>
      <sheetData sheetId="14"/>
      <sheetData sheetId="1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portData"/>
      <sheetName val="NPC Version Log"/>
      <sheetName val="Summary"/>
      <sheetName val="Profile"/>
      <sheetName val="Delta"/>
      <sheetName val="L&amp;R"/>
      <sheetName val="Base"/>
      <sheetName val="Check LTC"/>
      <sheetName val="Thermal Derates"/>
      <sheetName val="GRID Hydro Gen Peak"/>
      <sheetName val="GRID Load Peak"/>
      <sheetName val="GRID LTC Availability Min"/>
      <sheetName val="GRID LTC Availability Peak"/>
      <sheetName val="GRID LTC Dispatch Peak"/>
      <sheetName val="GRID Nameplate"/>
      <sheetName val="GRID Plant Outage Peak"/>
      <sheetName val="GRID ResReq Margin Peak"/>
      <sheetName val="GRID ResReq NoSpin Peak"/>
      <sheetName val="GRID ResReq Spin Peak"/>
      <sheetName val="GRID STF Purchases Peak"/>
      <sheetName val="GRID STF Sales Peak"/>
      <sheetName val="GRID Thermal Avail Peak"/>
      <sheetName val="GRID Hydro Generation (MWH)"/>
      <sheetName val="GRID Load (MWH)"/>
      <sheetName val="GRID LTC Availability (MWH)"/>
      <sheetName val="GRID LTC Dispatch (MWH)"/>
      <sheetName val="GRID Plant Outage (MWH)"/>
      <sheetName val="GRID Ready Res (MWH)"/>
      <sheetName val="GRID ResReq Margin (MWH)"/>
      <sheetName val="GRID Spinning Res (MWH)"/>
      <sheetName val="GRID STF Purchases (MWH)"/>
      <sheetName val="GRID STF Sales (MWH)"/>
      <sheetName val="GRID Thermal Availability (MWH)"/>
      <sheetName val="MacroBuilder"/>
      <sheetName val="on off peak hours"/>
    </sheetNames>
    <sheetDataSet>
      <sheetData sheetId="0">
        <row r="7">
          <cell r="D7" t="str">
            <v>Ut Sch 37 - 05a - Base Case _2013 05 10 (Plants) (L&amp;R)</v>
          </cell>
        </row>
      </sheetData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>
        <row r="15">
          <cell r="C15">
            <v>40909</v>
          </cell>
          <cell r="D15">
            <v>40940</v>
          </cell>
          <cell r="E15">
            <v>40969</v>
          </cell>
          <cell r="F15">
            <v>41000</v>
          </cell>
          <cell r="G15">
            <v>41030</v>
          </cell>
          <cell r="H15">
            <v>41061</v>
          </cell>
          <cell r="I15">
            <v>41091</v>
          </cell>
          <cell r="J15">
            <v>41122</v>
          </cell>
          <cell r="K15">
            <v>41153</v>
          </cell>
          <cell r="L15">
            <v>41183</v>
          </cell>
          <cell r="M15">
            <v>41214</v>
          </cell>
          <cell r="N15">
            <v>41244</v>
          </cell>
          <cell r="O15">
            <v>41275</v>
          </cell>
          <cell r="P15">
            <v>41306</v>
          </cell>
          <cell r="Q15">
            <v>41334</v>
          </cell>
          <cell r="R15">
            <v>41365</v>
          </cell>
          <cell r="S15">
            <v>41395</v>
          </cell>
          <cell r="T15">
            <v>41426</v>
          </cell>
          <cell r="U15">
            <v>41456</v>
          </cell>
          <cell r="V15">
            <v>41487</v>
          </cell>
          <cell r="W15">
            <v>41518</v>
          </cell>
          <cell r="X15">
            <v>41548</v>
          </cell>
          <cell r="Y15">
            <v>41579</v>
          </cell>
          <cell r="Z15">
            <v>41609</v>
          </cell>
          <cell r="AA15">
            <v>41640</v>
          </cell>
          <cell r="AB15">
            <v>41671</v>
          </cell>
          <cell r="AC15">
            <v>41699</v>
          </cell>
          <cell r="AD15">
            <v>41730</v>
          </cell>
          <cell r="AE15">
            <v>41760</v>
          </cell>
          <cell r="AF15">
            <v>41791</v>
          </cell>
          <cell r="AG15">
            <v>41821</v>
          </cell>
          <cell r="AH15">
            <v>41852</v>
          </cell>
          <cell r="AI15">
            <v>41883</v>
          </cell>
          <cell r="AJ15">
            <v>41913</v>
          </cell>
          <cell r="AK15">
            <v>41944</v>
          </cell>
          <cell r="AL15">
            <v>41974</v>
          </cell>
          <cell r="AM15">
            <v>42005</v>
          </cell>
          <cell r="AN15">
            <v>42036</v>
          </cell>
          <cell r="AO15">
            <v>42064</v>
          </cell>
          <cell r="AP15">
            <v>42095</v>
          </cell>
          <cell r="AQ15">
            <v>42125</v>
          </cell>
          <cell r="AR15">
            <v>42156</v>
          </cell>
          <cell r="AS15">
            <v>42186</v>
          </cell>
          <cell r="AT15">
            <v>42217</v>
          </cell>
          <cell r="AU15">
            <v>42248</v>
          </cell>
          <cell r="AV15">
            <v>42278</v>
          </cell>
          <cell r="AW15">
            <v>42309</v>
          </cell>
          <cell r="AX15">
            <v>42339</v>
          </cell>
          <cell r="AY15">
            <v>42370</v>
          </cell>
          <cell r="AZ15">
            <v>42401</v>
          </cell>
          <cell r="BA15">
            <v>42430</v>
          </cell>
          <cell r="BB15">
            <v>42461</v>
          </cell>
          <cell r="BC15">
            <v>42491</v>
          </cell>
          <cell r="BD15">
            <v>42522</v>
          </cell>
          <cell r="BE15">
            <v>42552</v>
          </cell>
          <cell r="BF15">
            <v>42583</v>
          </cell>
          <cell r="BG15">
            <v>42614</v>
          </cell>
          <cell r="BH15">
            <v>42644</v>
          </cell>
          <cell r="BI15">
            <v>42675</v>
          </cell>
          <cell r="BJ15">
            <v>42705</v>
          </cell>
          <cell r="BK15">
            <v>42736</v>
          </cell>
          <cell r="BL15">
            <v>42767</v>
          </cell>
          <cell r="BM15">
            <v>42795</v>
          </cell>
          <cell r="BN15">
            <v>42826</v>
          </cell>
          <cell r="BO15">
            <v>42856</v>
          </cell>
          <cell r="BP15">
            <v>42887</v>
          </cell>
          <cell r="BQ15">
            <v>42917</v>
          </cell>
          <cell r="BR15">
            <v>42948</v>
          </cell>
          <cell r="BS15">
            <v>42979</v>
          </cell>
          <cell r="BT15">
            <v>43009</v>
          </cell>
          <cell r="BU15">
            <v>43040</v>
          </cell>
          <cell r="BV15">
            <v>43070</v>
          </cell>
          <cell r="BW15">
            <v>43101</v>
          </cell>
          <cell r="BX15">
            <v>43132</v>
          </cell>
          <cell r="BY15">
            <v>43160</v>
          </cell>
          <cell r="BZ15">
            <v>43191</v>
          </cell>
          <cell r="CA15">
            <v>43221</v>
          </cell>
          <cell r="CB15">
            <v>43252</v>
          </cell>
          <cell r="CC15">
            <v>43282</v>
          </cell>
          <cell r="CD15">
            <v>43313</v>
          </cell>
          <cell r="CE15">
            <v>43344</v>
          </cell>
          <cell r="CF15">
            <v>43374</v>
          </cell>
          <cell r="CG15">
            <v>43405</v>
          </cell>
          <cell r="CH15">
            <v>43435</v>
          </cell>
          <cell r="CI15">
            <v>43466</v>
          </cell>
          <cell r="CJ15">
            <v>43497</v>
          </cell>
          <cell r="CK15">
            <v>43525</v>
          </cell>
          <cell r="CL15">
            <v>43556</v>
          </cell>
          <cell r="CM15">
            <v>43586</v>
          </cell>
          <cell r="CN15">
            <v>43617</v>
          </cell>
          <cell r="CO15">
            <v>43647</v>
          </cell>
          <cell r="CP15">
            <v>43678</v>
          </cell>
          <cell r="CQ15">
            <v>43709</v>
          </cell>
          <cell r="CR15">
            <v>43739</v>
          </cell>
          <cell r="CS15">
            <v>43770</v>
          </cell>
          <cell r="CT15">
            <v>43800</v>
          </cell>
          <cell r="CU15">
            <v>43831</v>
          </cell>
          <cell r="CV15">
            <v>43862</v>
          </cell>
          <cell r="CW15">
            <v>43891</v>
          </cell>
          <cell r="CX15">
            <v>43922</v>
          </cell>
          <cell r="CY15">
            <v>43952</v>
          </cell>
          <cell r="CZ15">
            <v>43983</v>
          </cell>
          <cell r="DA15">
            <v>44013</v>
          </cell>
          <cell r="DB15">
            <v>44044</v>
          </cell>
          <cell r="DC15">
            <v>44075</v>
          </cell>
          <cell r="DD15">
            <v>44105</v>
          </cell>
          <cell r="DE15">
            <v>44136</v>
          </cell>
          <cell r="DF15">
            <v>44166</v>
          </cell>
          <cell r="DG15">
            <v>44197</v>
          </cell>
          <cell r="DH15">
            <v>44228</v>
          </cell>
          <cell r="DI15">
            <v>44256</v>
          </cell>
          <cell r="DJ15">
            <v>44287</v>
          </cell>
          <cell r="DK15">
            <v>44317</v>
          </cell>
          <cell r="DL15">
            <v>44348</v>
          </cell>
          <cell r="DM15">
            <v>44378</v>
          </cell>
          <cell r="DN15">
            <v>44409</v>
          </cell>
          <cell r="DO15">
            <v>44440</v>
          </cell>
          <cell r="DP15">
            <v>44470</v>
          </cell>
          <cell r="DQ15">
            <v>44501</v>
          </cell>
          <cell r="DR15">
            <v>44531</v>
          </cell>
          <cell r="DS15">
            <v>44562</v>
          </cell>
          <cell r="DT15">
            <v>44593</v>
          </cell>
          <cell r="DU15">
            <v>44621</v>
          </cell>
          <cell r="DV15">
            <v>44652</v>
          </cell>
          <cell r="DW15">
            <v>44682</v>
          </cell>
          <cell r="DX15">
            <v>44713</v>
          </cell>
          <cell r="DY15">
            <v>44743</v>
          </cell>
          <cell r="DZ15">
            <v>44774</v>
          </cell>
          <cell r="EA15">
            <v>44805</v>
          </cell>
          <cell r="EB15">
            <v>44835</v>
          </cell>
          <cell r="EC15">
            <v>44866</v>
          </cell>
          <cell r="ED15">
            <v>44896</v>
          </cell>
        </row>
        <row r="16">
          <cell r="C16">
            <v>400</v>
          </cell>
          <cell r="D16">
            <v>400</v>
          </cell>
          <cell r="E16">
            <v>432</v>
          </cell>
          <cell r="F16">
            <v>400</v>
          </cell>
          <cell r="G16">
            <v>416</v>
          </cell>
          <cell r="H16">
            <v>416</v>
          </cell>
          <cell r="I16">
            <v>400</v>
          </cell>
          <cell r="J16">
            <v>432</v>
          </cell>
          <cell r="K16">
            <v>384</v>
          </cell>
          <cell r="L16">
            <v>432</v>
          </cell>
          <cell r="M16">
            <v>400</v>
          </cell>
          <cell r="N16">
            <v>400</v>
          </cell>
          <cell r="O16">
            <v>416</v>
          </cell>
          <cell r="P16">
            <v>384</v>
          </cell>
          <cell r="Q16">
            <v>416</v>
          </cell>
          <cell r="R16">
            <v>416</v>
          </cell>
          <cell r="S16">
            <v>416</v>
          </cell>
          <cell r="T16">
            <v>400</v>
          </cell>
          <cell r="U16">
            <v>416</v>
          </cell>
          <cell r="V16">
            <v>432</v>
          </cell>
          <cell r="W16">
            <v>384</v>
          </cell>
          <cell r="X16">
            <v>432</v>
          </cell>
          <cell r="Y16">
            <v>400</v>
          </cell>
          <cell r="Z16">
            <v>400</v>
          </cell>
          <cell r="AA16">
            <v>416</v>
          </cell>
          <cell r="AB16">
            <v>384</v>
          </cell>
          <cell r="AC16">
            <v>416</v>
          </cell>
          <cell r="AD16">
            <v>416</v>
          </cell>
          <cell r="AE16">
            <v>416</v>
          </cell>
          <cell r="AF16">
            <v>400</v>
          </cell>
          <cell r="AG16">
            <v>416</v>
          </cell>
          <cell r="AH16">
            <v>416</v>
          </cell>
          <cell r="AI16">
            <v>400</v>
          </cell>
          <cell r="AJ16">
            <v>432</v>
          </cell>
          <cell r="AK16">
            <v>384</v>
          </cell>
          <cell r="AL16">
            <v>416</v>
          </cell>
          <cell r="AM16">
            <v>416</v>
          </cell>
          <cell r="AN16">
            <v>384</v>
          </cell>
          <cell r="AO16">
            <v>416</v>
          </cell>
          <cell r="AP16">
            <v>416</v>
          </cell>
          <cell r="AQ16">
            <v>400</v>
          </cell>
          <cell r="AR16">
            <v>416</v>
          </cell>
          <cell r="AS16">
            <v>416</v>
          </cell>
          <cell r="AT16">
            <v>416</v>
          </cell>
          <cell r="AU16">
            <v>400</v>
          </cell>
          <cell r="AV16">
            <v>432</v>
          </cell>
          <cell r="AW16">
            <v>384</v>
          </cell>
          <cell r="AX16">
            <v>416</v>
          </cell>
          <cell r="AY16">
            <v>400</v>
          </cell>
          <cell r="AZ16">
            <v>400</v>
          </cell>
          <cell r="BA16">
            <v>432</v>
          </cell>
          <cell r="BB16">
            <v>416</v>
          </cell>
          <cell r="BC16">
            <v>400</v>
          </cell>
          <cell r="BD16">
            <v>416</v>
          </cell>
          <cell r="BE16">
            <v>400</v>
          </cell>
          <cell r="BF16">
            <v>432</v>
          </cell>
          <cell r="BG16">
            <v>400</v>
          </cell>
          <cell r="BH16">
            <v>416</v>
          </cell>
          <cell r="BI16">
            <v>400</v>
          </cell>
          <cell r="BJ16">
            <v>416</v>
          </cell>
          <cell r="BK16">
            <v>400</v>
          </cell>
          <cell r="BL16">
            <v>384</v>
          </cell>
          <cell r="BM16">
            <v>432</v>
          </cell>
          <cell r="BN16">
            <v>400</v>
          </cell>
          <cell r="BO16">
            <v>416</v>
          </cell>
          <cell r="BP16">
            <v>416</v>
          </cell>
          <cell r="BQ16">
            <v>400</v>
          </cell>
          <cell r="BR16">
            <v>432</v>
          </cell>
          <cell r="BS16">
            <v>400</v>
          </cell>
          <cell r="BT16">
            <v>416</v>
          </cell>
          <cell r="BU16">
            <v>400</v>
          </cell>
          <cell r="BV16">
            <v>400</v>
          </cell>
          <cell r="BW16">
            <v>416</v>
          </cell>
          <cell r="BX16">
            <v>384</v>
          </cell>
          <cell r="BY16">
            <v>432</v>
          </cell>
          <cell r="BZ16">
            <v>400</v>
          </cell>
          <cell r="CA16">
            <v>416</v>
          </cell>
          <cell r="CB16">
            <v>416</v>
          </cell>
          <cell r="CC16">
            <v>400</v>
          </cell>
          <cell r="CD16">
            <v>432</v>
          </cell>
          <cell r="CE16">
            <v>384</v>
          </cell>
          <cell r="CF16">
            <v>432</v>
          </cell>
          <cell r="CG16">
            <v>400</v>
          </cell>
          <cell r="CH16">
            <v>400</v>
          </cell>
          <cell r="CI16">
            <v>416</v>
          </cell>
          <cell r="CJ16">
            <v>384</v>
          </cell>
          <cell r="CK16">
            <v>416</v>
          </cell>
          <cell r="CL16">
            <v>416</v>
          </cell>
          <cell r="CM16">
            <v>416</v>
          </cell>
          <cell r="CN16">
            <v>400</v>
          </cell>
          <cell r="CO16">
            <v>416</v>
          </cell>
          <cell r="CP16">
            <v>432</v>
          </cell>
          <cell r="CQ16">
            <v>384</v>
          </cell>
          <cell r="CR16">
            <v>432</v>
          </cell>
          <cell r="CS16">
            <v>400</v>
          </cell>
          <cell r="CT16">
            <v>400</v>
          </cell>
          <cell r="CU16">
            <v>416</v>
          </cell>
          <cell r="CV16">
            <v>400</v>
          </cell>
          <cell r="CW16">
            <v>416</v>
          </cell>
          <cell r="CX16">
            <v>416</v>
          </cell>
          <cell r="CY16">
            <v>400</v>
          </cell>
          <cell r="CZ16">
            <v>416</v>
          </cell>
          <cell r="DA16">
            <v>416</v>
          </cell>
          <cell r="DB16">
            <v>416</v>
          </cell>
          <cell r="DC16">
            <v>400</v>
          </cell>
          <cell r="DD16">
            <v>432</v>
          </cell>
          <cell r="DE16">
            <v>384</v>
          </cell>
          <cell r="DF16">
            <v>416</v>
          </cell>
          <cell r="DG16">
            <v>400</v>
          </cell>
          <cell r="DH16">
            <v>384</v>
          </cell>
          <cell r="DI16">
            <v>432</v>
          </cell>
          <cell r="DJ16">
            <v>416</v>
          </cell>
          <cell r="DK16">
            <v>400</v>
          </cell>
          <cell r="DL16">
            <v>416</v>
          </cell>
          <cell r="DM16">
            <v>416</v>
          </cell>
          <cell r="DN16">
            <v>416</v>
          </cell>
          <cell r="DO16">
            <v>400</v>
          </cell>
          <cell r="DP16">
            <v>416</v>
          </cell>
          <cell r="DQ16">
            <v>400</v>
          </cell>
          <cell r="DR16">
            <v>416</v>
          </cell>
          <cell r="DS16">
            <v>400</v>
          </cell>
          <cell r="DT16">
            <v>384</v>
          </cell>
          <cell r="DU16">
            <v>432</v>
          </cell>
          <cell r="DV16">
            <v>416</v>
          </cell>
          <cell r="DW16">
            <v>400</v>
          </cell>
          <cell r="DX16">
            <v>416</v>
          </cell>
          <cell r="DY16">
            <v>400</v>
          </cell>
          <cell r="DZ16">
            <v>432</v>
          </cell>
          <cell r="EA16">
            <v>400</v>
          </cell>
          <cell r="EB16">
            <v>416</v>
          </cell>
          <cell r="EC16">
            <v>400</v>
          </cell>
          <cell r="ED16">
            <v>416</v>
          </cell>
        </row>
        <row r="17">
          <cell r="C17">
            <v>344</v>
          </cell>
          <cell r="D17">
            <v>296</v>
          </cell>
          <cell r="E17">
            <v>312</v>
          </cell>
          <cell r="F17">
            <v>320</v>
          </cell>
          <cell r="G17">
            <v>328</v>
          </cell>
          <cell r="H17">
            <v>304</v>
          </cell>
          <cell r="I17">
            <v>344</v>
          </cell>
          <cell r="J17">
            <v>312</v>
          </cell>
          <cell r="K17">
            <v>336</v>
          </cell>
          <cell r="L17">
            <v>312</v>
          </cell>
          <cell r="M17">
            <v>320</v>
          </cell>
          <cell r="N17">
            <v>344</v>
          </cell>
          <cell r="O17">
            <v>328</v>
          </cell>
          <cell r="P17">
            <v>288</v>
          </cell>
          <cell r="Q17">
            <v>328</v>
          </cell>
          <cell r="R17">
            <v>304</v>
          </cell>
          <cell r="S17">
            <v>328</v>
          </cell>
          <cell r="T17">
            <v>320</v>
          </cell>
          <cell r="U17">
            <v>328</v>
          </cell>
          <cell r="V17">
            <v>312</v>
          </cell>
          <cell r="W17">
            <v>336</v>
          </cell>
          <cell r="X17">
            <v>312</v>
          </cell>
          <cell r="Y17">
            <v>320</v>
          </cell>
          <cell r="Z17">
            <v>344</v>
          </cell>
          <cell r="AA17">
            <v>328</v>
          </cell>
          <cell r="AB17">
            <v>288</v>
          </cell>
          <cell r="AC17">
            <v>328</v>
          </cell>
          <cell r="AD17">
            <v>304</v>
          </cell>
          <cell r="AE17">
            <v>328</v>
          </cell>
          <cell r="AF17">
            <v>320</v>
          </cell>
          <cell r="AG17">
            <v>328</v>
          </cell>
          <cell r="AH17">
            <v>328</v>
          </cell>
          <cell r="AI17">
            <v>320</v>
          </cell>
          <cell r="AJ17">
            <v>312</v>
          </cell>
          <cell r="AK17">
            <v>336</v>
          </cell>
          <cell r="AL17">
            <v>328</v>
          </cell>
          <cell r="AM17">
            <v>328</v>
          </cell>
          <cell r="AN17">
            <v>288</v>
          </cell>
          <cell r="AO17">
            <v>328</v>
          </cell>
          <cell r="AP17">
            <v>304</v>
          </cell>
          <cell r="AQ17">
            <v>344</v>
          </cell>
          <cell r="AR17">
            <v>304</v>
          </cell>
          <cell r="AS17">
            <v>328</v>
          </cell>
          <cell r="AT17">
            <v>328</v>
          </cell>
          <cell r="AU17">
            <v>320</v>
          </cell>
          <cell r="AV17">
            <v>312</v>
          </cell>
          <cell r="AW17">
            <v>336</v>
          </cell>
          <cell r="AX17">
            <v>328</v>
          </cell>
          <cell r="AY17">
            <v>344</v>
          </cell>
          <cell r="AZ17">
            <v>296</v>
          </cell>
          <cell r="BA17">
            <v>312</v>
          </cell>
          <cell r="BB17">
            <v>304</v>
          </cell>
          <cell r="BC17">
            <v>344</v>
          </cell>
          <cell r="BD17">
            <v>304</v>
          </cell>
          <cell r="BE17">
            <v>344</v>
          </cell>
          <cell r="BF17">
            <v>312</v>
          </cell>
          <cell r="BG17">
            <v>320</v>
          </cell>
          <cell r="BH17">
            <v>328</v>
          </cell>
          <cell r="BI17">
            <v>320</v>
          </cell>
          <cell r="BJ17">
            <v>328</v>
          </cell>
          <cell r="BK17">
            <v>344</v>
          </cell>
          <cell r="BL17">
            <v>288</v>
          </cell>
          <cell r="BM17">
            <v>312</v>
          </cell>
          <cell r="BN17">
            <v>320</v>
          </cell>
          <cell r="BO17">
            <v>328</v>
          </cell>
          <cell r="BP17">
            <v>304</v>
          </cell>
          <cell r="BQ17">
            <v>344</v>
          </cell>
          <cell r="BR17">
            <v>312</v>
          </cell>
          <cell r="BS17">
            <v>320</v>
          </cell>
          <cell r="BT17">
            <v>328</v>
          </cell>
          <cell r="BU17">
            <v>320</v>
          </cell>
          <cell r="BV17">
            <v>344</v>
          </cell>
          <cell r="BW17">
            <v>328</v>
          </cell>
          <cell r="BX17">
            <v>288</v>
          </cell>
          <cell r="BY17">
            <v>312</v>
          </cell>
          <cell r="BZ17">
            <v>320</v>
          </cell>
          <cell r="CA17">
            <v>328</v>
          </cell>
          <cell r="CB17">
            <v>304</v>
          </cell>
          <cell r="CC17">
            <v>344</v>
          </cell>
          <cell r="CD17">
            <v>312</v>
          </cell>
          <cell r="CE17">
            <v>336</v>
          </cell>
          <cell r="CF17">
            <v>312</v>
          </cell>
          <cell r="CG17">
            <v>320</v>
          </cell>
          <cell r="CH17">
            <v>344</v>
          </cell>
          <cell r="CI17">
            <v>328</v>
          </cell>
          <cell r="CJ17">
            <v>288</v>
          </cell>
          <cell r="CK17">
            <v>328</v>
          </cell>
          <cell r="CL17">
            <v>304</v>
          </cell>
          <cell r="CM17">
            <v>328</v>
          </cell>
          <cell r="CN17">
            <v>320</v>
          </cell>
          <cell r="CO17">
            <v>328</v>
          </cell>
          <cell r="CP17">
            <v>312</v>
          </cell>
          <cell r="CQ17">
            <v>336</v>
          </cell>
          <cell r="CR17">
            <v>312</v>
          </cell>
          <cell r="CS17">
            <v>320</v>
          </cell>
          <cell r="CT17">
            <v>344</v>
          </cell>
          <cell r="CU17">
            <v>328</v>
          </cell>
          <cell r="CV17">
            <v>296</v>
          </cell>
          <cell r="CW17">
            <v>328</v>
          </cell>
          <cell r="CX17">
            <v>304</v>
          </cell>
          <cell r="CY17">
            <v>344</v>
          </cell>
          <cell r="CZ17">
            <v>304</v>
          </cell>
          <cell r="DA17">
            <v>328</v>
          </cell>
          <cell r="DB17">
            <v>328</v>
          </cell>
          <cell r="DC17">
            <v>320</v>
          </cell>
          <cell r="DD17">
            <v>312</v>
          </cell>
          <cell r="DE17">
            <v>336</v>
          </cell>
          <cell r="DF17">
            <v>328</v>
          </cell>
          <cell r="DG17">
            <v>344</v>
          </cell>
          <cell r="DH17">
            <v>288</v>
          </cell>
          <cell r="DI17">
            <v>312</v>
          </cell>
          <cell r="DJ17">
            <v>304</v>
          </cell>
          <cell r="DK17">
            <v>344</v>
          </cell>
          <cell r="DL17">
            <v>304</v>
          </cell>
          <cell r="DM17">
            <v>328</v>
          </cell>
          <cell r="DN17">
            <v>328</v>
          </cell>
          <cell r="DO17">
            <v>320</v>
          </cell>
          <cell r="DP17">
            <v>328</v>
          </cell>
          <cell r="DQ17">
            <v>320</v>
          </cell>
          <cell r="DR17">
            <v>328</v>
          </cell>
          <cell r="DS17">
            <v>344</v>
          </cell>
          <cell r="DT17">
            <v>288</v>
          </cell>
          <cell r="DU17">
            <v>312</v>
          </cell>
          <cell r="DV17">
            <v>304</v>
          </cell>
          <cell r="DW17">
            <v>344</v>
          </cell>
          <cell r="DX17">
            <v>304</v>
          </cell>
          <cell r="DY17">
            <v>344</v>
          </cell>
          <cell r="DZ17">
            <v>312</v>
          </cell>
          <cell r="EA17">
            <v>320</v>
          </cell>
          <cell r="EB17">
            <v>328</v>
          </cell>
          <cell r="EC17">
            <v>320</v>
          </cell>
          <cell r="ED17">
            <v>328</v>
          </cell>
        </row>
        <row r="18">
          <cell r="C18">
            <v>744</v>
          </cell>
          <cell r="D18">
            <v>696</v>
          </cell>
          <cell r="E18">
            <v>744</v>
          </cell>
          <cell r="F18">
            <v>720</v>
          </cell>
          <cell r="G18">
            <v>744</v>
          </cell>
          <cell r="H18">
            <v>720</v>
          </cell>
          <cell r="I18">
            <v>744</v>
          </cell>
          <cell r="J18">
            <v>744</v>
          </cell>
          <cell r="K18">
            <v>720</v>
          </cell>
          <cell r="L18">
            <v>744</v>
          </cell>
          <cell r="M18">
            <v>720</v>
          </cell>
          <cell r="N18">
            <v>744</v>
          </cell>
          <cell r="O18">
            <v>744</v>
          </cell>
          <cell r="P18">
            <v>672</v>
          </cell>
          <cell r="Q18">
            <v>744</v>
          </cell>
          <cell r="R18">
            <v>720</v>
          </cell>
          <cell r="S18">
            <v>744</v>
          </cell>
          <cell r="T18">
            <v>720</v>
          </cell>
          <cell r="U18">
            <v>744</v>
          </cell>
          <cell r="V18">
            <v>744</v>
          </cell>
          <cell r="W18">
            <v>720</v>
          </cell>
          <cell r="X18">
            <v>744</v>
          </cell>
          <cell r="Y18">
            <v>720</v>
          </cell>
          <cell r="Z18">
            <v>744</v>
          </cell>
          <cell r="AA18">
            <v>744</v>
          </cell>
          <cell r="AB18">
            <v>672</v>
          </cell>
          <cell r="AC18">
            <v>744</v>
          </cell>
          <cell r="AD18">
            <v>720</v>
          </cell>
          <cell r="AE18">
            <v>744</v>
          </cell>
          <cell r="AF18">
            <v>720</v>
          </cell>
          <cell r="AG18">
            <v>744</v>
          </cell>
          <cell r="AH18">
            <v>744</v>
          </cell>
          <cell r="AI18">
            <v>720</v>
          </cell>
          <cell r="AJ18">
            <v>744</v>
          </cell>
          <cell r="AK18">
            <v>720</v>
          </cell>
          <cell r="AL18">
            <v>744</v>
          </cell>
          <cell r="AM18">
            <v>744</v>
          </cell>
          <cell r="AN18">
            <v>672</v>
          </cell>
          <cell r="AO18">
            <v>744</v>
          </cell>
          <cell r="AP18">
            <v>720</v>
          </cell>
          <cell r="AQ18">
            <v>744</v>
          </cell>
          <cell r="AR18">
            <v>720</v>
          </cell>
          <cell r="AS18">
            <v>744</v>
          </cell>
          <cell r="AT18">
            <v>744</v>
          </cell>
          <cell r="AU18">
            <v>720</v>
          </cell>
          <cell r="AV18">
            <v>744</v>
          </cell>
          <cell r="AW18">
            <v>720</v>
          </cell>
          <cell r="AX18">
            <v>744</v>
          </cell>
          <cell r="AY18">
            <v>744</v>
          </cell>
          <cell r="AZ18">
            <v>696</v>
          </cell>
          <cell r="BA18">
            <v>744</v>
          </cell>
          <cell r="BB18">
            <v>720</v>
          </cell>
          <cell r="BC18">
            <v>744</v>
          </cell>
          <cell r="BD18">
            <v>720</v>
          </cell>
          <cell r="BE18">
            <v>744</v>
          </cell>
          <cell r="BF18">
            <v>744</v>
          </cell>
          <cell r="BG18">
            <v>720</v>
          </cell>
          <cell r="BH18">
            <v>744</v>
          </cell>
          <cell r="BI18">
            <v>720</v>
          </cell>
          <cell r="BJ18">
            <v>744</v>
          </cell>
          <cell r="BK18">
            <v>744</v>
          </cell>
          <cell r="BL18">
            <v>672</v>
          </cell>
          <cell r="BM18">
            <v>744</v>
          </cell>
          <cell r="BN18">
            <v>720</v>
          </cell>
          <cell r="BO18">
            <v>744</v>
          </cell>
          <cell r="BP18">
            <v>720</v>
          </cell>
          <cell r="BQ18">
            <v>744</v>
          </cell>
          <cell r="BR18">
            <v>744</v>
          </cell>
          <cell r="BS18">
            <v>720</v>
          </cell>
          <cell r="BT18">
            <v>744</v>
          </cell>
          <cell r="BU18">
            <v>720</v>
          </cell>
          <cell r="BV18">
            <v>744</v>
          </cell>
          <cell r="BW18">
            <v>744</v>
          </cell>
          <cell r="BX18">
            <v>672</v>
          </cell>
          <cell r="BY18">
            <v>744</v>
          </cell>
          <cell r="BZ18">
            <v>720</v>
          </cell>
          <cell r="CA18">
            <v>744</v>
          </cell>
          <cell r="CB18">
            <v>720</v>
          </cell>
          <cell r="CC18">
            <v>744</v>
          </cell>
          <cell r="CD18">
            <v>744</v>
          </cell>
          <cell r="CE18">
            <v>720</v>
          </cell>
          <cell r="CF18">
            <v>744</v>
          </cell>
          <cell r="CG18">
            <v>720</v>
          </cell>
          <cell r="CH18">
            <v>744</v>
          </cell>
          <cell r="CI18">
            <v>744</v>
          </cell>
          <cell r="CJ18">
            <v>672</v>
          </cell>
          <cell r="CK18">
            <v>744</v>
          </cell>
          <cell r="CL18">
            <v>720</v>
          </cell>
          <cell r="CM18">
            <v>744</v>
          </cell>
          <cell r="CN18">
            <v>720</v>
          </cell>
          <cell r="CO18">
            <v>744</v>
          </cell>
          <cell r="CP18">
            <v>744</v>
          </cell>
          <cell r="CQ18">
            <v>720</v>
          </cell>
          <cell r="CR18">
            <v>744</v>
          </cell>
          <cell r="CS18">
            <v>720</v>
          </cell>
          <cell r="CT18">
            <v>744</v>
          </cell>
          <cell r="CU18">
            <v>744</v>
          </cell>
          <cell r="CV18">
            <v>696</v>
          </cell>
          <cell r="CW18">
            <v>744</v>
          </cell>
          <cell r="CX18">
            <v>720</v>
          </cell>
          <cell r="CY18">
            <v>744</v>
          </cell>
          <cell r="CZ18">
            <v>720</v>
          </cell>
          <cell r="DA18">
            <v>744</v>
          </cell>
          <cell r="DB18">
            <v>744</v>
          </cell>
          <cell r="DC18">
            <v>720</v>
          </cell>
          <cell r="DD18">
            <v>744</v>
          </cell>
          <cell r="DE18">
            <v>720</v>
          </cell>
          <cell r="DF18">
            <v>744</v>
          </cell>
          <cell r="DG18">
            <v>744</v>
          </cell>
          <cell r="DH18">
            <v>672</v>
          </cell>
          <cell r="DI18">
            <v>744</v>
          </cell>
          <cell r="DJ18">
            <v>720</v>
          </cell>
          <cell r="DK18">
            <v>744</v>
          </cell>
          <cell r="DL18">
            <v>720</v>
          </cell>
          <cell r="DM18">
            <v>744</v>
          </cell>
          <cell r="DN18">
            <v>744</v>
          </cell>
          <cell r="DO18">
            <v>720</v>
          </cell>
          <cell r="DP18">
            <v>744</v>
          </cell>
          <cell r="DQ18">
            <v>720</v>
          </cell>
          <cell r="DR18">
            <v>744</v>
          </cell>
          <cell r="DS18">
            <v>744</v>
          </cell>
          <cell r="DT18">
            <v>672</v>
          </cell>
          <cell r="DU18">
            <v>744</v>
          </cell>
          <cell r="DV18">
            <v>720</v>
          </cell>
          <cell r="DW18">
            <v>744</v>
          </cell>
          <cell r="DX18">
            <v>720</v>
          </cell>
          <cell r="DY18">
            <v>744</v>
          </cell>
          <cell r="DZ18">
            <v>744</v>
          </cell>
          <cell r="EA18">
            <v>720</v>
          </cell>
          <cell r="EB18">
            <v>744</v>
          </cell>
          <cell r="EC18">
            <v>720</v>
          </cell>
          <cell r="ED18">
            <v>744</v>
          </cell>
        </row>
        <row r="19">
          <cell r="C19">
            <v>344</v>
          </cell>
          <cell r="D19">
            <v>296</v>
          </cell>
          <cell r="E19">
            <v>311</v>
          </cell>
          <cell r="F19">
            <v>320</v>
          </cell>
          <cell r="G19">
            <v>328</v>
          </cell>
          <cell r="H19">
            <v>304</v>
          </cell>
          <cell r="I19">
            <v>344</v>
          </cell>
          <cell r="J19">
            <v>312</v>
          </cell>
          <cell r="K19">
            <v>336</v>
          </cell>
          <cell r="L19">
            <v>312</v>
          </cell>
          <cell r="M19">
            <v>321</v>
          </cell>
          <cell r="N19">
            <v>344</v>
          </cell>
          <cell r="O19">
            <v>328</v>
          </cell>
          <cell r="P19">
            <v>288</v>
          </cell>
          <cell r="Q19">
            <v>327</v>
          </cell>
          <cell r="R19">
            <v>304</v>
          </cell>
          <cell r="S19">
            <v>328</v>
          </cell>
          <cell r="T19">
            <v>320</v>
          </cell>
          <cell r="U19">
            <v>328</v>
          </cell>
          <cell r="V19">
            <v>312</v>
          </cell>
          <cell r="W19">
            <v>336</v>
          </cell>
          <cell r="X19">
            <v>312</v>
          </cell>
          <cell r="Y19">
            <v>321</v>
          </cell>
          <cell r="Z19">
            <v>344</v>
          </cell>
          <cell r="AA19">
            <v>328</v>
          </cell>
          <cell r="AB19">
            <v>288</v>
          </cell>
          <cell r="AC19">
            <v>327</v>
          </cell>
          <cell r="AD19">
            <v>304</v>
          </cell>
          <cell r="AE19">
            <v>328</v>
          </cell>
          <cell r="AF19">
            <v>320</v>
          </cell>
          <cell r="AG19">
            <v>328</v>
          </cell>
          <cell r="AH19">
            <v>328</v>
          </cell>
          <cell r="AI19">
            <v>320</v>
          </cell>
          <cell r="AJ19">
            <v>312</v>
          </cell>
          <cell r="AK19">
            <v>337</v>
          </cell>
          <cell r="AL19">
            <v>328</v>
          </cell>
          <cell r="AM19">
            <v>328</v>
          </cell>
          <cell r="AN19">
            <v>288</v>
          </cell>
          <cell r="AO19">
            <v>327</v>
          </cell>
          <cell r="AP19">
            <v>304</v>
          </cell>
          <cell r="AQ19">
            <v>344</v>
          </cell>
          <cell r="AR19">
            <v>304</v>
          </cell>
          <cell r="AS19">
            <v>328</v>
          </cell>
          <cell r="AT19">
            <v>328</v>
          </cell>
          <cell r="AU19">
            <v>320</v>
          </cell>
          <cell r="AV19">
            <v>312</v>
          </cell>
          <cell r="AW19">
            <v>337</v>
          </cell>
          <cell r="AX19">
            <v>328</v>
          </cell>
          <cell r="AY19">
            <v>344</v>
          </cell>
          <cell r="AZ19">
            <v>296</v>
          </cell>
          <cell r="BA19">
            <v>311</v>
          </cell>
          <cell r="BB19">
            <v>304</v>
          </cell>
          <cell r="BC19">
            <v>344</v>
          </cell>
          <cell r="BD19">
            <v>304</v>
          </cell>
          <cell r="BE19">
            <v>344</v>
          </cell>
          <cell r="BF19">
            <v>312</v>
          </cell>
          <cell r="BG19">
            <v>320</v>
          </cell>
          <cell r="BH19">
            <v>328</v>
          </cell>
          <cell r="BI19">
            <v>321</v>
          </cell>
          <cell r="BJ19">
            <v>328</v>
          </cell>
          <cell r="BK19">
            <v>344</v>
          </cell>
          <cell r="BL19">
            <v>288</v>
          </cell>
          <cell r="BM19">
            <v>311</v>
          </cell>
          <cell r="BN19">
            <v>320</v>
          </cell>
          <cell r="BO19">
            <v>328</v>
          </cell>
          <cell r="BP19">
            <v>304</v>
          </cell>
          <cell r="BQ19">
            <v>344</v>
          </cell>
          <cell r="BR19">
            <v>312</v>
          </cell>
          <cell r="BS19">
            <v>320</v>
          </cell>
          <cell r="BT19">
            <v>328</v>
          </cell>
          <cell r="BU19">
            <v>321</v>
          </cell>
          <cell r="BV19">
            <v>344</v>
          </cell>
          <cell r="BW19">
            <v>328</v>
          </cell>
          <cell r="BX19">
            <v>288</v>
          </cell>
          <cell r="BY19">
            <v>311</v>
          </cell>
          <cell r="BZ19">
            <v>320</v>
          </cell>
          <cell r="CA19">
            <v>328</v>
          </cell>
          <cell r="CB19">
            <v>304</v>
          </cell>
          <cell r="CC19">
            <v>344</v>
          </cell>
          <cell r="CD19">
            <v>312</v>
          </cell>
          <cell r="CE19">
            <v>336</v>
          </cell>
          <cell r="CF19">
            <v>312</v>
          </cell>
          <cell r="CG19">
            <v>321</v>
          </cell>
          <cell r="CH19">
            <v>344</v>
          </cell>
          <cell r="CI19">
            <v>328</v>
          </cell>
          <cell r="CJ19">
            <v>288</v>
          </cell>
          <cell r="CK19">
            <v>327</v>
          </cell>
          <cell r="CL19">
            <v>304</v>
          </cell>
          <cell r="CM19">
            <v>328</v>
          </cell>
          <cell r="CN19">
            <v>320</v>
          </cell>
          <cell r="CO19">
            <v>328</v>
          </cell>
          <cell r="CP19">
            <v>312</v>
          </cell>
          <cell r="CQ19">
            <v>336</v>
          </cell>
          <cell r="CR19">
            <v>312</v>
          </cell>
          <cell r="CS19">
            <v>321</v>
          </cell>
          <cell r="CT19">
            <v>344</v>
          </cell>
          <cell r="CU19">
            <v>328</v>
          </cell>
          <cell r="CV19">
            <v>296</v>
          </cell>
          <cell r="CW19">
            <v>327</v>
          </cell>
          <cell r="CX19">
            <v>304</v>
          </cell>
          <cell r="CY19">
            <v>344</v>
          </cell>
          <cell r="CZ19">
            <v>304</v>
          </cell>
          <cell r="DA19">
            <v>328</v>
          </cell>
          <cell r="DB19">
            <v>328</v>
          </cell>
          <cell r="DC19">
            <v>320</v>
          </cell>
          <cell r="DD19">
            <v>312</v>
          </cell>
          <cell r="DE19">
            <v>337</v>
          </cell>
          <cell r="DF19">
            <v>328</v>
          </cell>
          <cell r="DG19">
            <v>344</v>
          </cell>
          <cell r="DH19">
            <v>288</v>
          </cell>
          <cell r="DI19">
            <v>311</v>
          </cell>
          <cell r="DJ19">
            <v>304</v>
          </cell>
          <cell r="DK19">
            <v>344</v>
          </cell>
          <cell r="DL19">
            <v>304</v>
          </cell>
          <cell r="DM19">
            <v>328</v>
          </cell>
          <cell r="DN19">
            <v>328</v>
          </cell>
          <cell r="DO19">
            <v>320</v>
          </cell>
          <cell r="DP19">
            <v>328</v>
          </cell>
          <cell r="DQ19">
            <v>321</v>
          </cell>
          <cell r="DR19">
            <v>328</v>
          </cell>
          <cell r="DS19">
            <v>344</v>
          </cell>
          <cell r="DT19">
            <v>288</v>
          </cell>
          <cell r="DU19">
            <v>311</v>
          </cell>
          <cell r="DV19">
            <v>304</v>
          </cell>
          <cell r="DW19">
            <v>344</v>
          </cell>
          <cell r="DX19">
            <v>304</v>
          </cell>
          <cell r="DY19">
            <v>344</v>
          </cell>
          <cell r="DZ19">
            <v>312</v>
          </cell>
          <cell r="EA19">
            <v>320</v>
          </cell>
          <cell r="EB19">
            <v>328</v>
          </cell>
          <cell r="EC19">
            <v>321</v>
          </cell>
          <cell r="ED19">
            <v>328</v>
          </cell>
        </row>
        <row r="20">
          <cell r="C20">
            <v>744</v>
          </cell>
          <cell r="D20">
            <v>696</v>
          </cell>
          <cell r="E20">
            <v>743</v>
          </cell>
          <cell r="F20">
            <v>720</v>
          </cell>
          <cell r="G20">
            <v>744</v>
          </cell>
          <cell r="H20">
            <v>720</v>
          </cell>
          <cell r="I20">
            <v>744</v>
          </cell>
          <cell r="J20">
            <v>744</v>
          </cell>
          <cell r="K20">
            <v>720</v>
          </cell>
          <cell r="L20">
            <v>744</v>
          </cell>
          <cell r="M20">
            <v>721</v>
          </cell>
          <cell r="N20">
            <v>744</v>
          </cell>
          <cell r="O20">
            <v>744</v>
          </cell>
          <cell r="P20">
            <v>672</v>
          </cell>
          <cell r="Q20">
            <v>743</v>
          </cell>
          <cell r="R20">
            <v>720</v>
          </cell>
          <cell r="S20">
            <v>744</v>
          </cell>
          <cell r="T20">
            <v>720</v>
          </cell>
          <cell r="U20">
            <v>744</v>
          </cell>
          <cell r="V20">
            <v>744</v>
          </cell>
          <cell r="W20">
            <v>720</v>
          </cell>
          <cell r="X20">
            <v>744</v>
          </cell>
          <cell r="Y20">
            <v>721</v>
          </cell>
          <cell r="Z20">
            <v>744</v>
          </cell>
          <cell r="AA20">
            <v>744</v>
          </cell>
          <cell r="AB20">
            <v>672</v>
          </cell>
          <cell r="AC20">
            <v>743</v>
          </cell>
          <cell r="AD20">
            <v>720</v>
          </cell>
          <cell r="AE20">
            <v>744</v>
          </cell>
          <cell r="AF20">
            <v>720</v>
          </cell>
          <cell r="AG20">
            <v>744</v>
          </cell>
          <cell r="AH20">
            <v>744</v>
          </cell>
          <cell r="AI20">
            <v>720</v>
          </cell>
          <cell r="AJ20">
            <v>744</v>
          </cell>
          <cell r="AK20">
            <v>721</v>
          </cell>
          <cell r="AL20">
            <v>744</v>
          </cell>
          <cell r="AM20">
            <v>744</v>
          </cell>
          <cell r="AN20">
            <v>672</v>
          </cell>
          <cell r="AO20">
            <v>743</v>
          </cell>
          <cell r="AP20">
            <v>720</v>
          </cell>
          <cell r="AQ20">
            <v>744</v>
          </cell>
          <cell r="AR20">
            <v>720</v>
          </cell>
          <cell r="AS20">
            <v>744</v>
          </cell>
          <cell r="AT20">
            <v>744</v>
          </cell>
          <cell r="AU20">
            <v>720</v>
          </cell>
          <cell r="AV20">
            <v>744</v>
          </cell>
          <cell r="AW20">
            <v>721</v>
          </cell>
          <cell r="AX20">
            <v>744</v>
          </cell>
          <cell r="AY20">
            <v>744</v>
          </cell>
          <cell r="AZ20">
            <v>696</v>
          </cell>
          <cell r="BA20">
            <v>743</v>
          </cell>
          <cell r="BB20">
            <v>720</v>
          </cell>
          <cell r="BC20">
            <v>744</v>
          </cell>
          <cell r="BD20">
            <v>720</v>
          </cell>
          <cell r="BE20">
            <v>744</v>
          </cell>
          <cell r="BF20">
            <v>744</v>
          </cell>
          <cell r="BG20">
            <v>720</v>
          </cell>
          <cell r="BH20">
            <v>744</v>
          </cell>
          <cell r="BI20">
            <v>721</v>
          </cell>
          <cell r="BJ20">
            <v>744</v>
          </cell>
          <cell r="BK20">
            <v>744</v>
          </cell>
          <cell r="BL20">
            <v>672</v>
          </cell>
          <cell r="BM20">
            <v>743</v>
          </cell>
          <cell r="BN20">
            <v>720</v>
          </cell>
          <cell r="BO20">
            <v>744</v>
          </cell>
          <cell r="BP20">
            <v>720</v>
          </cell>
          <cell r="BQ20">
            <v>744</v>
          </cell>
          <cell r="BR20">
            <v>744</v>
          </cell>
          <cell r="BS20">
            <v>720</v>
          </cell>
          <cell r="BT20">
            <v>744</v>
          </cell>
          <cell r="BU20">
            <v>721</v>
          </cell>
          <cell r="BV20">
            <v>744</v>
          </cell>
          <cell r="BW20">
            <v>744</v>
          </cell>
          <cell r="BX20">
            <v>672</v>
          </cell>
          <cell r="BY20">
            <v>743</v>
          </cell>
          <cell r="BZ20">
            <v>720</v>
          </cell>
          <cell r="CA20">
            <v>744</v>
          </cell>
          <cell r="CB20">
            <v>720</v>
          </cell>
          <cell r="CC20">
            <v>744</v>
          </cell>
          <cell r="CD20">
            <v>744</v>
          </cell>
          <cell r="CE20">
            <v>720</v>
          </cell>
          <cell r="CF20">
            <v>744</v>
          </cell>
          <cell r="CG20">
            <v>721</v>
          </cell>
          <cell r="CH20">
            <v>744</v>
          </cell>
          <cell r="CI20">
            <v>744</v>
          </cell>
          <cell r="CJ20">
            <v>672</v>
          </cell>
          <cell r="CK20">
            <v>743</v>
          </cell>
          <cell r="CL20">
            <v>720</v>
          </cell>
          <cell r="CM20">
            <v>744</v>
          </cell>
          <cell r="CN20">
            <v>720</v>
          </cell>
          <cell r="CO20">
            <v>744</v>
          </cell>
          <cell r="CP20">
            <v>744</v>
          </cell>
          <cell r="CQ20">
            <v>720</v>
          </cell>
          <cell r="CR20">
            <v>744</v>
          </cell>
          <cell r="CS20">
            <v>721</v>
          </cell>
          <cell r="CT20">
            <v>744</v>
          </cell>
          <cell r="CU20">
            <v>744</v>
          </cell>
          <cell r="CV20">
            <v>696</v>
          </cell>
          <cell r="CW20">
            <v>743</v>
          </cell>
          <cell r="CX20">
            <v>720</v>
          </cell>
          <cell r="CY20">
            <v>744</v>
          </cell>
          <cell r="CZ20">
            <v>720</v>
          </cell>
          <cell r="DA20">
            <v>744</v>
          </cell>
          <cell r="DB20">
            <v>744</v>
          </cell>
          <cell r="DC20">
            <v>720</v>
          </cell>
          <cell r="DD20">
            <v>744</v>
          </cell>
          <cell r="DE20">
            <v>721</v>
          </cell>
          <cell r="DF20">
            <v>744</v>
          </cell>
          <cell r="DG20">
            <v>744</v>
          </cell>
          <cell r="DH20">
            <v>672</v>
          </cell>
          <cell r="DI20">
            <v>743</v>
          </cell>
          <cell r="DJ20">
            <v>720</v>
          </cell>
          <cell r="DK20">
            <v>744</v>
          </cell>
          <cell r="DL20">
            <v>720</v>
          </cell>
          <cell r="DM20">
            <v>744</v>
          </cell>
          <cell r="DN20">
            <v>744</v>
          </cell>
          <cell r="DO20">
            <v>720</v>
          </cell>
          <cell r="DP20">
            <v>744</v>
          </cell>
          <cell r="DQ20">
            <v>721</v>
          </cell>
          <cell r="DR20">
            <v>744</v>
          </cell>
          <cell r="DS20">
            <v>744</v>
          </cell>
          <cell r="DT20">
            <v>672</v>
          </cell>
          <cell r="DU20">
            <v>743</v>
          </cell>
          <cell r="DV20">
            <v>720</v>
          </cell>
          <cell r="DW20">
            <v>744</v>
          </cell>
          <cell r="DX20">
            <v>720</v>
          </cell>
          <cell r="DY20">
            <v>744</v>
          </cell>
          <cell r="DZ20">
            <v>744</v>
          </cell>
          <cell r="EA20">
            <v>720</v>
          </cell>
          <cell r="EB20">
            <v>744</v>
          </cell>
          <cell r="EC20">
            <v>721</v>
          </cell>
          <cell r="ED20">
            <v>744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rtPPA_2015"/>
      <sheetName val="Scenario Desc"/>
      <sheetName val="Exhibit 1- Std Base Load"/>
      <sheetName val="Exhibit 2- Std Wind "/>
      <sheetName val="Exhibit 3- Std FixedSolar"/>
      <sheetName val="Exhibit 4- Std TrackingSolar"/>
      <sheetName val="Exhibit 5 - Renewable BaseLoad"/>
      <sheetName val="Exhibit 6- Renewable Wind"/>
      <sheetName val="Exhibit 7- Renewable FixedS"/>
      <sheetName val="Exhibit 8- Renewable TrackingS"/>
      <sheetName val="Exhibit 9 - Blending"/>
      <sheetName val="Table 1"/>
      <sheetName val="Table 2"/>
      <sheetName val="Tables 3 to 6"/>
      <sheetName val="Table 7 to 8"/>
      <sheetName val="Table 9"/>
      <sheetName val="Table 10"/>
      <sheetName val="Table 11"/>
      <sheetName val="Table 12"/>
      <sheetName val="XX Support Pages - Do Not Print"/>
      <sheetName val="Tariff Page 1"/>
      <sheetName val="OFPC Source"/>
    </sheetNames>
    <sheetDataSet>
      <sheetData sheetId="0"/>
      <sheetData sheetId="1">
        <row r="6">
          <cell r="B6">
            <v>2.2999999999999998</v>
          </cell>
        </row>
      </sheetData>
      <sheetData sheetId="2"/>
      <sheetData sheetId="3">
        <row r="45">
          <cell r="L45">
            <v>3.06</v>
          </cell>
        </row>
      </sheetData>
      <sheetData sheetId="4">
        <row r="53">
          <cell r="G53">
            <v>0.32200000000000001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43">
          <cell r="AE43">
            <v>6.6600000000000006E-2</v>
          </cell>
        </row>
      </sheetData>
      <sheetData sheetId="15"/>
      <sheetData sheetId="16"/>
      <sheetData sheetId="17"/>
      <sheetData sheetId="18"/>
      <sheetData sheetId="19"/>
      <sheetData sheetId="20"/>
      <sheetData sheetId="21">
        <row r="8">
          <cell r="J8">
            <v>42370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1"/>
      <sheetName val="Exhibit 1- Std Base Load QF"/>
      <sheetName val="Exhibit 2- Std Wind QF "/>
      <sheetName val="Exhibit 3- Std FixedSolar QF"/>
      <sheetName val="Exhibit 4- Std TrackingSolar"/>
      <sheetName val="Exhibit 5- Renewable BaseLoad"/>
      <sheetName val="Exhibit 6- Renewable Wind"/>
      <sheetName val="Exhibit 7- Renewable FixedS"/>
      <sheetName val="Exhibit 8- Renewable TrackingS"/>
      <sheetName val="Exhibit 9 - Blending"/>
      <sheetName val="Table 1"/>
      <sheetName val="Table 2"/>
      <sheetName val="Tables 3 to 6"/>
      <sheetName val="Tables 3 to 6_Renewable"/>
      <sheetName val="Table 7 to 8"/>
      <sheetName val="Table 9"/>
      <sheetName val="Table 10"/>
      <sheetName val="Table 11"/>
      <sheetName val="Table 12"/>
      <sheetName val="Table 13"/>
      <sheetName val="XX Support Pages - Do Not Print"/>
      <sheetName val="Tariff Page 1"/>
      <sheetName val="OFPC Source"/>
    </sheetNames>
    <sheetDataSet>
      <sheetData sheetId="0" refreshError="1"/>
      <sheetData sheetId="1" refreshError="1"/>
      <sheetData sheetId="2">
        <row r="45">
          <cell r="E45">
            <v>3.06</v>
          </cell>
        </row>
        <row r="57">
          <cell r="E57">
            <v>0.254</v>
          </cell>
        </row>
      </sheetData>
      <sheetData sheetId="3">
        <row r="53">
          <cell r="G53">
            <v>0.32200000000000001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43">
          <cell r="AE43">
            <v>6.6600000000000006E-2</v>
          </cell>
        </row>
      </sheetData>
      <sheetData sheetId="15" refreshError="1"/>
      <sheetData sheetId="16" refreshError="1"/>
      <sheetData sheetId="17"/>
      <sheetData sheetId="18"/>
      <sheetData sheetId="19" refreshError="1"/>
      <sheetData sheetId="20" refreshError="1"/>
      <sheetData sheetId="21" refreshError="1"/>
      <sheetData sheetId="22">
        <row r="5">
          <cell r="P5" t="str">
            <v>Annual Price</v>
          </cell>
          <cell r="Q5">
            <v>0</v>
          </cell>
          <cell r="R5">
            <v>0</v>
          </cell>
          <cell r="S5">
            <v>0</v>
          </cell>
          <cell r="T5" t="str">
            <v>HLH/LLH Factors</v>
          </cell>
          <cell r="U5">
            <v>0</v>
          </cell>
        </row>
        <row r="6">
          <cell r="P6" t="str">
            <v>Year</v>
          </cell>
          <cell r="Q6" t="str">
            <v>HLH</v>
          </cell>
          <cell r="R6" t="str">
            <v>LLH</v>
          </cell>
          <cell r="S6" t="str">
            <v>Flat</v>
          </cell>
          <cell r="T6" t="str">
            <v>HLH</v>
          </cell>
          <cell r="U6" t="str">
            <v>LLH</v>
          </cell>
        </row>
        <row r="7">
          <cell r="P7">
            <v>0</v>
          </cell>
          <cell r="Q7" t="str">
            <v>(a)</v>
          </cell>
          <cell r="R7" t="str">
            <v>(b)</v>
          </cell>
          <cell r="S7" t="str">
            <v>(c)</v>
          </cell>
          <cell r="T7" t="str">
            <v>(d)</v>
          </cell>
          <cell r="U7" t="str">
            <v>(e)</v>
          </cell>
        </row>
        <row r="8">
          <cell r="J8">
            <v>42370</v>
          </cell>
          <cell r="K8">
            <v>21.983621291358247</v>
          </cell>
          <cell r="L8">
            <v>19.984276199823373</v>
          </cell>
          <cell r="M8">
            <v>21.12390290199825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 t="str">
            <v>(a)/(c)</v>
          </cell>
          <cell r="U8" t="str">
            <v>(b)/(c)</v>
          </cell>
        </row>
        <row r="9">
          <cell r="J9">
            <v>42401</v>
          </cell>
          <cell r="K9">
            <v>17.913635057147197</v>
          </cell>
          <cell r="L9">
            <v>16.13795382458575</v>
          </cell>
          <cell r="M9">
            <v>17.150092127145772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</row>
        <row r="10">
          <cell r="J10">
            <v>42430</v>
          </cell>
          <cell r="K10">
            <v>13.906503576482843</v>
          </cell>
          <cell r="L10">
            <v>9.6373288864912094</v>
          </cell>
          <cell r="M10">
            <v>12.07075845978644</v>
          </cell>
          <cell r="P10">
            <v>2017</v>
          </cell>
          <cell r="Q10">
            <v>23.947500000000002</v>
          </cell>
          <cell r="R10">
            <v>19.177500000000002</v>
          </cell>
          <cell r="S10">
            <v>21.847641692793079</v>
          </cell>
          <cell r="T10">
            <v>1.0961137287371208</v>
          </cell>
          <cell r="U10">
            <v>0.8777835278361471</v>
          </cell>
        </row>
        <row r="11">
          <cell r="J11">
            <v>42461</v>
          </cell>
          <cell r="K11">
            <v>13.742406123522002</v>
          </cell>
          <cell r="L11">
            <v>8.7709593859455577</v>
          </cell>
          <cell r="M11">
            <v>11.604684026364129</v>
          </cell>
          <cell r="P11">
            <v>2018</v>
          </cell>
          <cell r="Q11">
            <v>26.275000000000002</v>
          </cell>
          <cell r="R11">
            <v>20.528333333333332</v>
          </cell>
          <cell r="S11">
            <v>23.748232019451319</v>
          </cell>
          <cell r="T11">
            <v>1.1063981511751737</v>
          </cell>
          <cell r="U11">
            <v>0.86441522537422222</v>
          </cell>
        </row>
        <row r="12">
          <cell r="J12">
            <v>42491</v>
          </cell>
          <cell r="K12">
            <v>12.999133305431073</v>
          </cell>
          <cell r="L12">
            <v>5.3189258396273855</v>
          </cell>
          <cell r="M12">
            <v>9.6966440951354862</v>
          </cell>
          <cell r="P12">
            <v>2019</v>
          </cell>
          <cell r="Q12">
            <v>27.537500000000005</v>
          </cell>
          <cell r="R12">
            <v>21.512499999999999</v>
          </cell>
          <cell r="S12">
            <v>24.905232209910523</v>
          </cell>
          <cell r="T12">
            <v>1.105691357057174</v>
          </cell>
          <cell r="U12">
            <v>0.86377431933517745</v>
          </cell>
        </row>
        <row r="13">
          <cell r="J13">
            <v>42522</v>
          </cell>
          <cell r="K13">
            <v>14.452684459540254</v>
          </cell>
          <cell r="L13">
            <v>7.7277226711721898</v>
          </cell>
          <cell r="M13">
            <v>11.560950890541985</v>
          </cell>
          <cell r="P13">
            <v>2020</v>
          </cell>
          <cell r="Q13">
            <v>28.837500000000002</v>
          </cell>
          <cell r="R13">
            <v>23.169999999999998</v>
          </cell>
          <cell r="S13">
            <v>26.356703147494059</v>
          </cell>
          <cell r="T13">
            <v>1.0941239440541262</v>
          </cell>
          <cell r="U13">
            <v>0.87909325647972603</v>
          </cell>
        </row>
        <row r="14">
          <cell r="J14">
            <v>42552</v>
          </cell>
          <cell r="K14">
            <v>21.07082254282243</v>
          </cell>
          <cell r="L14">
            <v>13.093401789894903</v>
          </cell>
          <cell r="M14">
            <v>17.640531619063594</v>
          </cell>
          <cell r="P14">
            <v>2021</v>
          </cell>
          <cell r="Q14">
            <v>30.25</v>
          </cell>
          <cell r="R14">
            <v>24.757500000000004</v>
          </cell>
          <cell r="S14">
            <v>27.841350847663552</v>
          </cell>
          <cell r="T14">
            <v>1.0865133723401421</v>
          </cell>
          <cell r="U14">
            <v>0.88923486994086187</v>
          </cell>
        </row>
        <row r="15">
          <cell r="J15">
            <v>42583</v>
          </cell>
          <cell r="K15">
            <v>24.127774821092128</v>
          </cell>
          <cell r="L15">
            <v>18.498596563819937</v>
          </cell>
          <cell r="M15">
            <v>21.707228170465086</v>
          </cell>
          <cell r="P15">
            <v>2022</v>
          </cell>
          <cell r="Q15">
            <v>33.373780833333335</v>
          </cell>
          <cell r="R15">
            <v>26.994724166666668</v>
          </cell>
          <cell r="S15">
            <v>30.576130941519466</v>
          </cell>
          <cell r="T15">
            <v>1.0914978385317853</v>
          </cell>
          <cell r="U15">
            <v>0.88286919683518261</v>
          </cell>
        </row>
        <row r="16">
          <cell r="J16">
            <v>42614</v>
          </cell>
          <cell r="K16">
            <v>22.76162437313263</v>
          </cell>
          <cell r="L16">
            <v>18.95</v>
          </cell>
          <cell r="M16">
            <v>21.122625892685598</v>
          </cell>
          <cell r="P16">
            <v>2023</v>
          </cell>
          <cell r="Q16">
            <v>37.615015000000007</v>
          </cell>
          <cell r="R16">
            <v>30.191510833333336</v>
          </cell>
          <cell r="S16">
            <v>34.341261512259017</v>
          </cell>
          <cell r="T16">
            <v>1.0953300299283513</v>
          </cell>
          <cell r="U16">
            <v>0.8791613791635372</v>
          </cell>
        </row>
        <row r="17">
          <cell r="J17">
            <v>42644</v>
          </cell>
          <cell r="K17">
            <v>21.7</v>
          </cell>
          <cell r="L17">
            <v>19.878899992173199</v>
          </cell>
          <cell r="M17">
            <v>20.916926996634473</v>
          </cell>
          <cell r="P17">
            <v>2024</v>
          </cell>
          <cell r="Q17">
            <v>41.471919166666659</v>
          </cell>
          <cell r="R17">
            <v>33.477644999999995</v>
          </cell>
          <cell r="S17">
            <v>37.960120933796439</v>
          </cell>
          <cell r="T17">
            <v>1.092512830477935</v>
          </cell>
          <cell r="U17">
            <v>0.88191618404972916</v>
          </cell>
        </row>
        <row r="18">
          <cell r="J18">
            <v>42675</v>
          </cell>
          <cell r="K18">
            <v>24.356777295042487</v>
          </cell>
          <cell r="L18">
            <v>22.063697118173007</v>
          </cell>
          <cell r="M18">
            <v>23.37075281898861</v>
          </cell>
          <cell r="P18">
            <v>2025</v>
          </cell>
          <cell r="Q18">
            <v>43.59779666666666</v>
          </cell>
          <cell r="R18">
            <v>35.397160833333338</v>
          </cell>
          <cell r="S18">
            <v>39.990214803924012</v>
          </cell>
          <cell r="T18">
            <v>1.0902116150271004</v>
          </cell>
          <cell r="U18">
            <v>0.88514555390335181</v>
          </cell>
        </row>
        <row r="19">
          <cell r="J19">
            <v>42705</v>
          </cell>
          <cell r="K19">
            <v>27.516404693602158</v>
          </cell>
          <cell r="L19">
            <v>23.031083086216086</v>
          </cell>
          <cell r="M19">
            <v>25.587716402426146</v>
          </cell>
          <cell r="P19">
            <v>2026</v>
          </cell>
          <cell r="Q19">
            <v>45.439878333333333</v>
          </cell>
          <cell r="R19">
            <v>36.976436666666665</v>
          </cell>
          <cell r="S19">
            <v>41.722589955446999</v>
          </cell>
          <cell r="T19">
            <v>1.0890953409617139</v>
          </cell>
          <cell r="U19">
            <v>0.88624499836063719</v>
          </cell>
        </row>
        <row r="20">
          <cell r="J20">
            <v>42736</v>
          </cell>
          <cell r="K20">
            <v>26.512499999999999</v>
          </cell>
          <cell r="L20">
            <v>23.369615931925345</v>
          </cell>
          <cell r="M20">
            <v>25.161059850727895</v>
          </cell>
          <cell r="P20">
            <v>2027</v>
          </cell>
          <cell r="Q20">
            <v>47.694152500000001</v>
          </cell>
          <cell r="R20">
            <v>38.99106166666666</v>
          </cell>
          <cell r="S20">
            <v>43.868946538759737</v>
          </cell>
          <cell r="T20">
            <v>1.0871962119687684</v>
          </cell>
          <cell r="U20">
            <v>0.88880779556027645</v>
          </cell>
        </row>
        <row r="21">
          <cell r="J21">
            <v>42767</v>
          </cell>
          <cell r="K21">
            <v>25.816940455213651</v>
          </cell>
          <cell r="L21">
            <v>22.793794054212004</v>
          </cell>
          <cell r="M21">
            <v>24.516987502782939</v>
          </cell>
          <cell r="P21">
            <v>2028</v>
          </cell>
          <cell r="Q21">
            <v>48.91536</v>
          </cell>
          <cell r="R21">
            <v>39.861495833333343</v>
          </cell>
          <cell r="S21">
            <v>44.929089872644511</v>
          </cell>
          <cell r="T21">
            <v>1.0887235895197283</v>
          </cell>
          <cell r="U21">
            <v>0.88720906535886412</v>
          </cell>
        </row>
        <row r="22">
          <cell r="J22">
            <v>42795</v>
          </cell>
          <cell r="K22">
            <v>23.114644416803152</v>
          </cell>
          <cell r="L22">
            <v>20.228401408340073</v>
          </cell>
          <cell r="M22">
            <v>21.873559923164027</v>
          </cell>
          <cell r="P22">
            <v>2029</v>
          </cell>
          <cell r="Q22">
            <v>50.265955833333329</v>
          </cell>
          <cell r="R22">
            <v>41.034064166666674</v>
          </cell>
          <cell r="S22">
            <v>46.213470067714304</v>
          </cell>
          <cell r="T22">
            <v>1.0876905750570367</v>
          </cell>
          <cell r="U22">
            <v>0.88792432393718745</v>
          </cell>
        </row>
        <row r="23">
          <cell r="J23">
            <v>42826</v>
          </cell>
          <cell r="K23">
            <v>19.631449563390138</v>
          </cell>
          <cell r="L23">
            <v>15.169286215442858</v>
          </cell>
          <cell r="M23">
            <v>17.712719323772806</v>
          </cell>
          <cell r="P23">
            <v>2030</v>
          </cell>
          <cell r="Q23">
            <v>52.490934166666669</v>
          </cell>
          <cell r="R23">
            <v>42.648744166666667</v>
          </cell>
          <cell r="S23">
            <v>48.163522948517681</v>
          </cell>
          <cell r="T23">
            <v>1.0898483116107305</v>
          </cell>
          <cell r="U23">
            <v>0.88549884966376324</v>
          </cell>
        </row>
        <row r="24">
          <cell r="J24">
            <v>42856</v>
          </cell>
          <cell r="K24">
            <v>17.946306514167055</v>
          </cell>
          <cell r="L24">
            <v>11.133726018371117</v>
          </cell>
          <cell r="M24">
            <v>15.016896900974801</v>
          </cell>
          <cell r="P24">
            <v>2031</v>
          </cell>
          <cell r="Q24">
            <v>54.414976666666661</v>
          </cell>
          <cell r="R24">
            <v>44.332940000000001</v>
          </cell>
          <cell r="S24">
            <v>50.018286593306748</v>
          </cell>
          <cell r="T24">
            <v>1.0879016530315986</v>
          </cell>
          <cell r="U24">
            <v>0.88633463917839328</v>
          </cell>
        </row>
        <row r="25">
          <cell r="J25">
            <v>42887</v>
          </cell>
          <cell r="K25">
            <v>17.263649943215452</v>
          </cell>
          <cell r="L25">
            <v>10.646622023123673</v>
          </cell>
          <cell r="M25">
            <v>14.418327937575986</v>
          </cell>
          <cell r="P25">
            <v>2032</v>
          </cell>
          <cell r="Q25">
            <v>55.419961666666666</v>
          </cell>
          <cell r="R25">
            <v>45.326558333333331</v>
          </cell>
          <cell r="S25">
            <v>50.981797749060483</v>
          </cell>
          <cell r="T25">
            <v>1.0870538920469506</v>
          </cell>
          <cell r="U25">
            <v>0.88907336215244848</v>
          </cell>
        </row>
        <row r="26">
          <cell r="J26">
            <v>42917</v>
          </cell>
          <cell r="K26">
            <v>24.08557421264841</v>
          </cell>
          <cell r="L26">
            <v>17.227119331207238</v>
          </cell>
          <cell r="M26">
            <v>21.136438613628705</v>
          </cell>
          <cell r="P26">
            <v>2033</v>
          </cell>
          <cell r="Q26">
            <v>56.975466666666669</v>
          </cell>
          <cell r="R26">
            <v>46.760736666666666</v>
          </cell>
          <cell r="S26">
            <v>52.489045366750027</v>
          </cell>
          <cell r="T26">
            <v>1.0854734786767266</v>
          </cell>
          <cell r="U26">
            <v>0.89086658635037697</v>
          </cell>
        </row>
        <row r="27">
          <cell r="J27">
            <v>42948</v>
          </cell>
          <cell r="K27">
            <v>28.751045306520751</v>
          </cell>
          <cell r="L27">
            <v>21.298004984739237</v>
          </cell>
          <cell r="M27">
            <v>25.546237968154699</v>
          </cell>
          <cell r="P27">
            <v>2034</v>
          </cell>
          <cell r="Q27">
            <v>58.652556666666662</v>
          </cell>
          <cell r="R27">
            <v>48.254604166666667</v>
          </cell>
          <cell r="S27">
            <v>54.069080614346809</v>
          </cell>
          <cell r="T27">
            <v>1.0847707414337588</v>
          </cell>
          <cell r="U27">
            <v>0.89246208033104013</v>
          </cell>
        </row>
        <row r="28">
          <cell r="J28">
            <v>42979</v>
          </cell>
          <cell r="K28">
            <v>26.535213803492198</v>
          </cell>
          <cell r="L28">
            <v>23.996174265007472</v>
          </cell>
          <cell r="M28">
            <v>25.443426801943765</v>
          </cell>
          <cell r="P28">
            <v>2035</v>
          </cell>
          <cell r="Q28">
            <v>58.891550833333326</v>
          </cell>
          <cell r="R28">
            <v>48.923639166666668</v>
          </cell>
          <cell r="S28">
            <v>54.513001418765413</v>
          </cell>
          <cell r="T28">
            <v>1.0803211949555331</v>
          </cell>
          <cell r="U28">
            <v>0.8974673544543692</v>
          </cell>
        </row>
        <row r="29">
          <cell r="J29">
            <v>43009</v>
          </cell>
          <cell r="K29">
            <v>25.710164481023089</v>
          </cell>
          <cell r="L29">
            <v>21.269705964897064</v>
          </cell>
          <cell r="M29">
            <v>23.800767319088898</v>
          </cell>
          <cell r="P29">
            <v>2036</v>
          </cell>
          <cell r="Q29">
            <v>61.015539166666677</v>
          </cell>
          <cell r="R29">
            <v>50.492087500000004</v>
          </cell>
          <cell r="S29">
            <v>56.388583043072323</v>
          </cell>
          <cell r="T29">
            <v>1.0820548393645584</v>
          </cell>
          <cell r="U29">
            <v>0.8954310389646023</v>
          </cell>
        </row>
        <row r="30">
          <cell r="J30">
            <v>43040</v>
          </cell>
          <cell r="K30">
            <v>26.640026280423847</v>
          </cell>
          <cell r="L30">
            <v>24.106327004752977</v>
          </cell>
          <cell r="M30">
            <v>25.550535591885371</v>
          </cell>
          <cell r="P30">
            <v>2037</v>
          </cell>
          <cell r="Q30">
            <v>62.571659166666656</v>
          </cell>
          <cell r="R30">
            <v>52.025760833333344</v>
          </cell>
          <cell r="S30">
            <v>57.93256762464457</v>
          </cell>
          <cell r="T30">
            <v>1.0800774371348356</v>
          </cell>
          <cell r="U30">
            <v>0.89803996208863934</v>
          </cell>
        </row>
        <row r="31">
          <cell r="J31">
            <v>43070</v>
          </cell>
          <cell r="K31">
            <v>28.283778401137312</v>
          </cell>
          <cell r="L31">
            <v>25.245000000000001</v>
          </cell>
          <cell r="M31">
            <v>26.977103688648263</v>
          </cell>
          <cell r="P31">
            <v>2038</v>
          </cell>
          <cell r="Q31">
            <v>65.967674166666654</v>
          </cell>
          <cell r="R31">
            <v>55.11894916666666</v>
          </cell>
          <cell r="S31">
            <v>61.196705134968845</v>
          </cell>
          <cell r="T31">
            <v>1.0779612075711507</v>
          </cell>
          <cell r="U31">
            <v>0.90068491506368287</v>
          </cell>
        </row>
        <row r="32">
          <cell r="J32">
            <v>43101</v>
          </cell>
          <cell r="K32">
            <v>28.370196476515503</v>
          </cell>
          <cell r="L32">
            <v>26.017614207686009</v>
          </cell>
          <cell r="M32">
            <v>27.358586100918821</v>
          </cell>
          <cell r="P32">
            <v>0</v>
          </cell>
        </row>
        <row r="33">
          <cell r="J33">
            <v>43132</v>
          </cell>
          <cell r="K33">
            <v>28.022273440098356</v>
          </cell>
          <cell r="L33">
            <v>25.036683800606152</v>
          </cell>
          <cell r="M33">
            <v>26.738469895116708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</row>
        <row r="34">
          <cell r="J34">
            <v>43160</v>
          </cell>
          <cell r="K34">
            <v>25.715404781146269</v>
          </cell>
          <cell r="L34">
            <v>23.538198174823435</v>
          </cell>
          <cell r="M34">
            <v>24.779205940427449</v>
          </cell>
        </row>
        <row r="35">
          <cell r="J35">
            <v>43191</v>
          </cell>
          <cell r="K35">
            <v>22.234836160229261</v>
          </cell>
          <cell r="L35">
            <v>15.889428656539973</v>
          </cell>
          <cell r="M35">
            <v>19.506310933642865</v>
          </cell>
        </row>
        <row r="36">
          <cell r="J36">
            <v>43221</v>
          </cell>
          <cell r="K36">
            <v>18.757405910996749</v>
          </cell>
          <cell r="L36">
            <v>12.891880349649275</v>
          </cell>
          <cell r="M36">
            <v>16.235229919617336</v>
          </cell>
        </row>
        <row r="37">
          <cell r="J37">
            <v>43252</v>
          </cell>
          <cell r="K37">
            <v>17.113191708415595</v>
          </cell>
          <cell r="L37">
            <v>13.026956036014669</v>
          </cell>
          <cell r="M37">
            <v>15.356110369283195</v>
          </cell>
        </row>
        <row r="38">
          <cell r="J38">
            <v>43282</v>
          </cell>
          <cell r="K38">
            <v>26.555384203874869</v>
          </cell>
          <cell r="L38">
            <v>16.006244800447529</v>
          </cell>
          <cell r="M38">
            <v>22.019254260401112</v>
          </cell>
        </row>
        <row r="39">
          <cell r="J39">
            <v>43313</v>
          </cell>
          <cell r="K39">
            <v>31.181257593450532</v>
          </cell>
          <cell r="L39">
            <v>20.361527908798021</v>
          </cell>
          <cell r="M39">
            <v>26.52877382904995</v>
          </cell>
        </row>
        <row r="40">
          <cell r="J40">
            <v>43344</v>
          </cell>
          <cell r="K40">
            <v>29.524429356805761</v>
          </cell>
          <cell r="L40">
            <v>26.042822353893634</v>
          </cell>
          <cell r="M40">
            <v>28.027338345553545</v>
          </cell>
        </row>
        <row r="41">
          <cell r="J41">
            <v>43374</v>
          </cell>
          <cell r="K41">
            <v>29.311356777414211</v>
          </cell>
          <cell r="L41">
            <v>24.19455475370399</v>
          </cell>
          <cell r="M41">
            <v>27.111131907218812</v>
          </cell>
        </row>
        <row r="42">
          <cell r="J42">
            <v>43405</v>
          </cell>
          <cell r="K42">
            <v>29.11017261128864</v>
          </cell>
          <cell r="L42">
            <v>26.03063632546224</v>
          </cell>
          <cell r="M42">
            <v>27.785972008383286</v>
          </cell>
        </row>
        <row r="43">
          <cell r="J43">
            <v>43435</v>
          </cell>
          <cell r="K43">
            <v>30.844069461613614</v>
          </cell>
          <cell r="L43">
            <v>26.984928595556305</v>
          </cell>
          <cell r="M43">
            <v>29.184638889208969</v>
          </cell>
        </row>
        <row r="44">
          <cell r="J44">
            <v>43466</v>
          </cell>
          <cell r="K44">
            <v>29.573550363013595</v>
          </cell>
          <cell r="L44">
            <v>27.328658242896235</v>
          </cell>
          <cell r="M44">
            <v>28.608246751363129</v>
          </cell>
        </row>
        <row r="45">
          <cell r="J45">
            <v>43497</v>
          </cell>
          <cell r="K45">
            <v>29.124709450361088</v>
          </cell>
          <cell r="L45">
            <v>26.353207533003431</v>
          </cell>
          <cell r="M45">
            <v>27.932963625897294</v>
          </cell>
        </row>
        <row r="46">
          <cell r="J46">
            <v>43525</v>
          </cell>
          <cell r="K46">
            <v>26.952352077629257</v>
          </cell>
          <cell r="L46">
            <v>25.07774996098253</v>
          </cell>
          <cell r="M46">
            <v>26.146273167471165</v>
          </cell>
        </row>
        <row r="47">
          <cell r="J47">
            <v>43556</v>
          </cell>
          <cell r="K47">
            <v>24.114310911810307</v>
          </cell>
          <cell r="L47">
            <v>16.555649054195648</v>
          </cell>
          <cell r="M47">
            <v>20.864086313036005</v>
          </cell>
        </row>
        <row r="48">
          <cell r="J48">
            <v>43586</v>
          </cell>
          <cell r="K48">
            <v>21.783388750262979</v>
          </cell>
          <cell r="L48">
            <v>13.839071737995361</v>
          </cell>
          <cell r="M48">
            <v>18.367332434987901</v>
          </cell>
          <cell r="U48">
            <v>0.84603740708183717</v>
          </cell>
          <cell r="V48">
            <v>0.15396259291816258</v>
          </cell>
        </row>
        <row r="49">
          <cell r="J49">
            <v>43617</v>
          </cell>
          <cell r="K49">
            <v>18.766142586840417</v>
          </cell>
          <cell r="L49">
            <v>14.091970256777238</v>
          </cell>
          <cell r="M49">
            <v>16.756248484913247</v>
          </cell>
        </row>
        <row r="50">
          <cell r="J50">
            <v>43647</v>
          </cell>
          <cell r="K50">
            <v>28.156847961338194</v>
          </cell>
          <cell r="L50">
            <v>16.583391230690143</v>
          </cell>
          <cell r="M50">
            <v>23.18026156715953</v>
          </cell>
        </row>
        <row r="51">
          <cell r="J51">
            <v>43678</v>
          </cell>
          <cell r="K51">
            <v>32.662312588523626</v>
          </cell>
          <cell r="L51">
            <v>20.612492997608811</v>
          </cell>
          <cell r="M51">
            <v>27.480890164430253</v>
          </cell>
        </row>
        <row r="52">
          <cell r="J52">
            <v>43709</v>
          </cell>
          <cell r="K52">
            <v>30.657173021178274</v>
          </cell>
          <cell r="L52">
            <v>27.040380334422128</v>
          </cell>
          <cell r="M52">
            <v>29.101952165873129</v>
          </cell>
        </row>
        <row r="53">
          <cell r="J53">
            <v>43739</v>
          </cell>
          <cell r="K53">
            <v>29.929716151768428</v>
          </cell>
          <cell r="L53">
            <v>26.706347644052912</v>
          </cell>
          <cell r="M53">
            <v>28.54366769345075</v>
          </cell>
        </row>
        <row r="54">
          <cell r="J54">
            <v>43770</v>
          </cell>
          <cell r="K54">
            <v>29.842889335961026</v>
          </cell>
          <cell r="L54">
            <v>27.184032679572248</v>
          </cell>
          <cell r="M54">
            <v>28.69958097371385</v>
          </cell>
        </row>
        <row r="55">
          <cell r="J55">
            <v>43800</v>
          </cell>
          <cell r="K55">
            <v>31.541877927216731</v>
          </cell>
          <cell r="L55">
            <v>28.120797083713406</v>
          </cell>
          <cell r="M55">
            <v>30.070813164510298</v>
          </cell>
        </row>
        <row r="56">
          <cell r="J56">
            <v>43831</v>
          </cell>
          <cell r="K56">
            <v>30.862077259882998</v>
          </cell>
          <cell r="L56">
            <v>28.619831310573488</v>
          </cell>
          <cell r="M56">
            <v>29.897911501679907</v>
          </cell>
        </row>
        <row r="57">
          <cell r="J57">
            <v>43862</v>
          </cell>
          <cell r="K57">
            <v>30.660883097476148</v>
          </cell>
          <cell r="L57">
            <v>27.88547165233469</v>
          </cell>
          <cell r="M57">
            <v>29.467456176065319</v>
          </cell>
        </row>
        <row r="58">
          <cell r="J58">
            <v>43891</v>
          </cell>
          <cell r="K58">
            <v>28.231794593420354</v>
          </cell>
          <cell r="L58">
            <v>26.445856740740258</v>
          </cell>
          <cell r="M58">
            <v>27.463841316767912</v>
          </cell>
        </row>
        <row r="59">
          <cell r="J59">
            <v>43922</v>
          </cell>
          <cell r="K59">
            <v>25.362244231471813</v>
          </cell>
          <cell r="L59">
            <v>17.479805500749745</v>
          </cell>
          <cell r="M59">
            <v>21.972795577261323</v>
          </cell>
        </row>
        <row r="60">
          <cell r="J60">
            <v>43952</v>
          </cell>
          <cell r="K60">
            <v>22.878020041644106</v>
          </cell>
          <cell r="L60">
            <v>14.40060066043824</v>
          </cell>
          <cell r="M60">
            <v>19.232729707725582</v>
          </cell>
        </row>
        <row r="61">
          <cell r="J61">
            <v>43983</v>
          </cell>
          <cell r="K61">
            <v>20.579630834437804</v>
          </cell>
          <cell r="L61">
            <v>13.942993784243583</v>
          </cell>
          <cell r="M61">
            <v>17.725876902854289</v>
          </cell>
        </row>
        <row r="62">
          <cell r="J62">
            <v>44013</v>
          </cell>
          <cell r="K62">
            <v>29.473686050306409</v>
          </cell>
          <cell r="L62">
            <v>18.955055568155</v>
          </cell>
          <cell r="M62">
            <v>24.950674942981301</v>
          </cell>
        </row>
        <row r="63">
          <cell r="J63">
            <v>44044</v>
          </cell>
          <cell r="K63">
            <v>33.862677050700441</v>
          </cell>
          <cell r="L63">
            <v>22.885690956802229</v>
          </cell>
          <cell r="M63">
            <v>29.142573030324208</v>
          </cell>
        </row>
        <row r="64">
          <cell r="J64">
            <v>44075</v>
          </cell>
          <cell r="K64">
            <v>31.951742191218759</v>
          </cell>
          <cell r="L64">
            <v>27.580914182923671</v>
          </cell>
          <cell r="M64">
            <v>30.072286147651869</v>
          </cell>
        </row>
        <row r="65">
          <cell r="J65">
            <v>44105</v>
          </cell>
          <cell r="K65">
            <v>31.49120433929599</v>
          </cell>
          <cell r="L65">
            <v>26.630407148323638</v>
          </cell>
          <cell r="M65">
            <v>29.401061547177875</v>
          </cell>
        </row>
        <row r="66">
          <cell r="J66">
            <v>44136</v>
          </cell>
          <cell r="K66">
            <v>30.99255516157195</v>
          </cell>
          <cell r="L66">
            <v>28.115100713157727</v>
          </cell>
          <cell r="M66">
            <v>29.755249748753833</v>
          </cell>
        </row>
        <row r="67">
          <cell r="J67">
            <v>44166</v>
          </cell>
          <cell r="K67">
            <v>32.593685458769087</v>
          </cell>
          <cell r="L67">
            <v>29.017685796496</v>
          </cell>
          <cell r="M67">
            <v>31.056005603991657</v>
          </cell>
        </row>
        <row r="68">
          <cell r="J68">
            <v>44197</v>
          </cell>
          <cell r="K68">
            <v>32.351076680335083</v>
          </cell>
          <cell r="L68">
            <v>28.476445343519156</v>
          </cell>
          <cell r="M68">
            <v>30.684985205504233</v>
          </cell>
        </row>
        <row r="69">
          <cell r="J69">
            <v>44228</v>
          </cell>
          <cell r="K69">
            <v>31.83513543884369</v>
          </cell>
          <cell r="L69">
            <v>28.017383144244874</v>
          </cell>
          <cell r="M69">
            <v>30.193501952166201</v>
          </cell>
        </row>
        <row r="70">
          <cell r="J70">
            <v>44256</v>
          </cell>
          <cell r="K70">
            <v>30.15279431195739</v>
          </cell>
          <cell r="L70">
            <v>26.53200766385077</v>
          </cell>
          <cell r="M70">
            <v>28.595856053271543</v>
          </cell>
        </row>
        <row r="71">
          <cell r="J71">
            <v>44287</v>
          </cell>
          <cell r="K71">
            <v>26.595733477106776</v>
          </cell>
          <cell r="L71">
            <v>19.390738933537303</v>
          </cell>
          <cell r="M71">
            <v>23.497585823371899</v>
          </cell>
        </row>
        <row r="72">
          <cell r="J72">
            <v>44317</v>
          </cell>
          <cell r="K72">
            <v>23.770897936265449</v>
          </cell>
          <cell r="L72">
            <v>17.125502767535693</v>
          </cell>
          <cell r="M72">
            <v>20.91337801371165</v>
          </cell>
        </row>
        <row r="73">
          <cell r="J73">
            <v>44348</v>
          </cell>
          <cell r="K73">
            <v>20.781486516277194</v>
          </cell>
          <cell r="L73">
            <v>17.575517919390837</v>
          </cell>
          <cell r="M73">
            <v>19.402920019616058</v>
          </cell>
        </row>
        <row r="74">
          <cell r="J74">
            <v>44378</v>
          </cell>
          <cell r="K74">
            <v>30.738544514445369</v>
          </cell>
          <cell r="L74">
            <v>22.865914163656768</v>
          </cell>
          <cell r="M74">
            <v>27.35331346360627</v>
          </cell>
        </row>
        <row r="75">
          <cell r="J75">
            <v>44409</v>
          </cell>
          <cell r="K75">
            <v>35.424344576353676</v>
          </cell>
          <cell r="L75">
            <v>26.615342001387955</v>
          </cell>
          <cell r="M75">
            <v>31.636473469118414</v>
          </cell>
        </row>
        <row r="76">
          <cell r="J76">
            <v>44440</v>
          </cell>
          <cell r="K76">
            <v>33.645474906945836</v>
          </cell>
          <cell r="L76">
            <v>29.521803930079585</v>
          </cell>
          <cell r="M76">
            <v>31.872296386893346</v>
          </cell>
        </row>
        <row r="77">
          <cell r="J77">
            <v>44470</v>
          </cell>
          <cell r="K77">
            <v>33.321625783616454</v>
          </cell>
          <cell r="L77">
            <v>27.247782072888498</v>
          </cell>
          <cell r="M77">
            <v>30.709872988003433</v>
          </cell>
        </row>
        <row r="78">
          <cell r="J78">
            <v>44501</v>
          </cell>
          <cell r="K78">
            <v>33.392698288915028</v>
          </cell>
          <cell r="L78">
            <v>29.128986053079807</v>
          </cell>
          <cell r="M78">
            <v>31.559302027505879</v>
          </cell>
        </row>
        <row r="79">
          <cell r="J79">
            <v>44531</v>
          </cell>
          <cell r="K79">
            <v>35.686344522575013</v>
          </cell>
          <cell r="L79">
            <v>30.190631797570397</v>
          </cell>
          <cell r="M79">
            <v>33.323188050823028</v>
          </cell>
        </row>
        <row r="80">
          <cell r="J80">
            <v>44562</v>
          </cell>
          <cell r="K80">
            <v>33.909414948180185</v>
          </cell>
          <cell r="L80">
            <v>29.814560277347006</v>
          </cell>
          <cell r="M80">
            <v>32.14862743972192</v>
          </cell>
        </row>
        <row r="81">
          <cell r="J81">
            <v>44593</v>
          </cell>
          <cell r="K81">
            <v>33.780972220025554</v>
          </cell>
          <cell r="L81">
            <v>29.149613478223177</v>
          </cell>
          <cell r="M81">
            <v>31.789487961050529</v>
          </cell>
        </row>
        <row r="82">
          <cell r="J82">
            <v>44621</v>
          </cell>
          <cell r="K82">
            <v>31.820464900302021</v>
          </cell>
          <cell r="L82">
            <v>27.542219687864051</v>
          </cell>
          <cell r="M82">
            <v>29.980819458953693</v>
          </cell>
        </row>
        <row r="83">
          <cell r="J83">
            <v>44652</v>
          </cell>
          <cell r="K83">
            <v>28.242361468585571</v>
          </cell>
          <cell r="L83">
            <v>20.938376879800604</v>
          </cell>
          <cell r="M83">
            <v>25.101648095408031</v>
          </cell>
        </row>
        <row r="84">
          <cell r="J84">
            <v>44682</v>
          </cell>
          <cell r="K84">
            <v>26.106327461722664</v>
          </cell>
          <cell r="L84">
            <v>20.673550360706571</v>
          </cell>
          <cell r="M84">
            <v>23.770233308285743</v>
          </cell>
        </row>
        <row r="85">
          <cell r="J85">
            <v>44713</v>
          </cell>
          <cell r="K85">
            <v>27.457289492372841</v>
          </cell>
          <cell r="L85">
            <v>22.734538022752201</v>
          </cell>
          <cell r="M85">
            <v>25.426506360435965</v>
          </cell>
        </row>
        <row r="86">
          <cell r="J86">
            <v>44743</v>
          </cell>
          <cell r="K86">
            <v>34.502239045955974</v>
          </cell>
          <cell r="L86">
            <v>26.549710999200162</v>
          </cell>
          <cell r="M86">
            <v>31.082651985850973</v>
          </cell>
        </row>
        <row r="87">
          <cell r="J87">
            <v>44774</v>
          </cell>
          <cell r="K87">
            <v>38.815773860423526</v>
          </cell>
          <cell r="L87">
            <v>28.690870643587161</v>
          </cell>
          <cell r="M87">
            <v>34.462065477183884</v>
          </cell>
        </row>
        <row r="88">
          <cell r="J88">
            <v>44805</v>
          </cell>
          <cell r="K88">
            <v>38.048738714156848</v>
          </cell>
          <cell r="L88">
            <v>32.363865348096631</v>
          </cell>
          <cell r="M88">
            <v>35.604243166750955</v>
          </cell>
        </row>
        <row r="89">
          <cell r="J89">
            <v>44835</v>
          </cell>
          <cell r="K89">
            <v>35.969447567676362</v>
          </cell>
          <cell r="L89">
            <v>29.366313099132292</v>
          </cell>
          <cell r="M89">
            <v>33.130099746202411</v>
          </cell>
        </row>
        <row r="90">
          <cell r="J90">
            <v>44866</v>
          </cell>
          <cell r="K90">
            <v>37.719132240648271</v>
          </cell>
          <cell r="L90">
            <v>32.472656173301871</v>
          </cell>
          <cell r="M90">
            <v>35.463147531689316</v>
          </cell>
        </row>
        <row r="91">
          <cell r="J91">
            <v>44896</v>
          </cell>
          <cell r="K91">
            <v>39.309926329276294</v>
          </cell>
          <cell r="L91">
            <v>33.778192847987938</v>
          </cell>
          <cell r="M91">
            <v>36.931280932322302</v>
          </cell>
        </row>
        <row r="92">
          <cell r="J92">
            <v>44927</v>
          </cell>
          <cell r="K92">
            <v>38.839300000000001</v>
          </cell>
          <cell r="L92">
            <v>32.454149999999998</v>
          </cell>
          <cell r="M92">
            <v>36.093685499999999</v>
          </cell>
        </row>
        <row r="93">
          <cell r="J93">
            <v>44958</v>
          </cell>
          <cell r="K93">
            <v>39.823665012575262</v>
          </cell>
          <cell r="L93">
            <v>33.329624279289717</v>
          </cell>
          <cell r="M93">
            <v>37.031227497262478</v>
          </cell>
        </row>
        <row r="94">
          <cell r="J94">
            <v>44986</v>
          </cell>
          <cell r="K94">
            <v>35.65099948002927</v>
          </cell>
          <cell r="L94">
            <v>30.494258706310443</v>
          </cell>
          <cell r="M94">
            <v>33.433600947330177</v>
          </cell>
        </row>
        <row r="95">
          <cell r="J95">
            <v>45017</v>
          </cell>
          <cell r="K95">
            <v>32.812560873833647</v>
          </cell>
          <cell r="L95">
            <v>26.038169813757104</v>
          </cell>
          <cell r="M95">
            <v>29.899572718000734</v>
          </cell>
        </row>
        <row r="96">
          <cell r="J96">
            <v>45047</v>
          </cell>
          <cell r="K96">
            <v>29.376951248569767</v>
          </cell>
          <cell r="L96">
            <v>23.954196605579735</v>
          </cell>
          <cell r="M96">
            <v>27.04516675208405</v>
          </cell>
        </row>
        <row r="97">
          <cell r="J97">
            <v>45078</v>
          </cell>
          <cell r="K97">
            <v>34.498015359686946</v>
          </cell>
          <cell r="L97">
            <v>26.632963242854373</v>
          </cell>
          <cell r="M97">
            <v>31.116042949448939</v>
          </cell>
        </row>
        <row r="98">
          <cell r="J98">
            <v>45108</v>
          </cell>
          <cell r="K98">
            <v>38.051570833982097</v>
          </cell>
          <cell r="L98">
            <v>30.181879024783019</v>
          </cell>
          <cell r="M98">
            <v>34.66760335602649</v>
          </cell>
        </row>
        <row r="99">
          <cell r="J99">
            <v>45139</v>
          </cell>
          <cell r="K99">
            <v>41.945018870196122</v>
          </cell>
          <cell r="L99">
            <v>30.739474001794068</v>
          </cell>
          <cell r="M99">
            <v>37.126634576783239</v>
          </cell>
        </row>
        <row r="100">
          <cell r="J100">
            <v>45170</v>
          </cell>
          <cell r="K100">
            <v>42.537447508213177</v>
          </cell>
          <cell r="L100">
            <v>35.096304792867933</v>
          </cell>
          <cell r="M100">
            <v>39.337756140614715</v>
          </cell>
        </row>
        <row r="101">
          <cell r="J101">
            <v>45200</v>
          </cell>
          <cell r="K101">
            <v>38.790383420471649</v>
          </cell>
          <cell r="L101">
            <v>31.316633772310595</v>
          </cell>
          <cell r="M101">
            <v>35.576671071762391</v>
          </cell>
        </row>
        <row r="102">
          <cell r="J102">
            <v>45231</v>
          </cell>
          <cell r="K102">
            <v>41.559746118093521</v>
          </cell>
          <cell r="L102">
            <v>33.841319568510983</v>
          </cell>
          <cell r="M102">
            <v>38.240822701773027</v>
          </cell>
        </row>
        <row r="103">
          <cell r="J103">
            <v>45261</v>
          </cell>
          <cell r="K103">
            <v>43.37411324592766</v>
          </cell>
          <cell r="L103">
            <v>36.185987240182797</v>
          </cell>
          <cell r="M103">
            <v>40.283219063457366</v>
          </cell>
        </row>
        <row r="104">
          <cell r="J104">
            <v>45292</v>
          </cell>
          <cell r="K104">
            <v>44.016098507489197</v>
          </cell>
          <cell r="L104">
            <v>35.668309999999998</v>
          </cell>
          <cell r="M104">
            <v>40.42654944926884</v>
          </cell>
        </row>
        <row r="105">
          <cell r="J105">
            <v>45323</v>
          </cell>
          <cell r="K105">
            <v>46.501495022137838</v>
          </cell>
          <cell r="L105">
            <v>38.071638019323288</v>
          </cell>
          <cell r="M105">
            <v>42.876656510927582</v>
          </cell>
        </row>
        <row r="106">
          <cell r="J106">
            <v>45352</v>
          </cell>
          <cell r="K106">
            <v>39.584318608747061</v>
          </cell>
          <cell r="L106">
            <v>33.591373272340803</v>
          </cell>
          <cell r="M106">
            <v>37.00735211409237</v>
          </cell>
        </row>
        <row r="107">
          <cell r="J107">
            <v>45383</v>
          </cell>
          <cell r="K107">
            <v>37.304765604996319</v>
          </cell>
          <cell r="L107">
            <v>32.564153119809269</v>
          </cell>
          <cell r="M107">
            <v>35.266302236365888</v>
          </cell>
        </row>
        <row r="108">
          <cell r="J108">
            <v>45413</v>
          </cell>
          <cell r="K108">
            <v>31.143902803683616</v>
          </cell>
          <cell r="L108">
            <v>25.293339372187766</v>
          </cell>
          <cell r="M108">
            <v>28.628160528140398</v>
          </cell>
        </row>
        <row r="109">
          <cell r="J109">
            <v>45444</v>
          </cell>
          <cell r="K109">
            <v>35.436619293625611</v>
          </cell>
          <cell r="L109">
            <v>29.098100543118395</v>
          </cell>
          <cell r="M109">
            <v>32.711056230907502</v>
          </cell>
        </row>
        <row r="110">
          <cell r="J110">
            <v>45474</v>
          </cell>
          <cell r="K110">
            <v>41.579554678460511</v>
          </cell>
          <cell r="L110">
            <v>33.071542111134036</v>
          </cell>
          <cell r="M110">
            <v>37.921109274510123</v>
          </cell>
        </row>
        <row r="111">
          <cell r="J111">
            <v>45505</v>
          </cell>
          <cell r="K111">
            <v>46.078261526502878</v>
          </cell>
          <cell r="L111">
            <v>34.152371230279762</v>
          </cell>
          <cell r="M111">
            <v>40.950128699126935</v>
          </cell>
        </row>
        <row r="112">
          <cell r="J112">
            <v>45536</v>
          </cell>
          <cell r="K112">
            <v>47.409299647711279</v>
          </cell>
          <cell r="L112">
            <v>38.656189546906617</v>
          </cell>
          <cell r="M112">
            <v>43.645462304365267</v>
          </cell>
        </row>
        <row r="113">
          <cell r="J113">
            <v>45566</v>
          </cell>
          <cell r="K113">
            <v>43.476124543901463</v>
          </cell>
          <cell r="L113">
            <v>34.638234892380815</v>
          </cell>
          <cell r="M113">
            <v>39.675831993747579</v>
          </cell>
        </row>
        <row r="114">
          <cell r="J114">
            <v>45597</v>
          </cell>
          <cell r="K114">
            <v>46.736819671897166</v>
          </cell>
          <cell r="L114">
            <v>37.3446058505751</v>
          </cell>
          <cell r="M114">
            <v>42.698167728728677</v>
          </cell>
        </row>
        <row r="115">
          <cell r="J115">
            <v>45627</v>
          </cell>
          <cell r="K115">
            <v>46.283949604808633</v>
          </cell>
          <cell r="L115">
            <v>39.129534410403664</v>
          </cell>
          <cell r="M115">
            <v>43.207551071214496</v>
          </cell>
        </row>
        <row r="116">
          <cell r="J116">
            <v>45658</v>
          </cell>
          <cell r="K116">
            <v>46.470406459272333</v>
          </cell>
          <cell r="L116">
            <v>37.81476</v>
          </cell>
          <cell r="M116">
            <v>42.748478481785227</v>
          </cell>
        </row>
        <row r="117">
          <cell r="J117">
            <v>45689</v>
          </cell>
          <cell r="K117">
            <v>49.373502882320381</v>
          </cell>
          <cell r="L117">
            <v>41.246487853973434</v>
          </cell>
          <cell r="M117">
            <v>45.878886420131195</v>
          </cell>
        </row>
        <row r="118">
          <cell r="J118">
            <v>45717</v>
          </cell>
          <cell r="K118">
            <v>42.847235812019534</v>
          </cell>
          <cell r="L118">
            <v>36.617293273186256</v>
          </cell>
          <cell r="M118">
            <v>40.168360520321222</v>
          </cell>
        </row>
        <row r="119">
          <cell r="J119">
            <v>45748</v>
          </cell>
          <cell r="K119">
            <v>41.096437811710516</v>
          </cell>
          <cell r="L119">
            <v>35.346104339975881</v>
          </cell>
          <cell r="M119">
            <v>38.62379441886462</v>
          </cell>
        </row>
        <row r="120">
          <cell r="J120">
            <v>45778</v>
          </cell>
          <cell r="K120">
            <v>32.922851152180058</v>
          </cell>
          <cell r="L120">
            <v>27.015939072298409</v>
          </cell>
          <cell r="M120">
            <v>30.382878957830947</v>
          </cell>
        </row>
        <row r="121">
          <cell r="J121">
            <v>45809</v>
          </cell>
          <cell r="K121">
            <v>38.91532657364192</v>
          </cell>
          <cell r="L121">
            <v>30.673674589968197</v>
          </cell>
          <cell r="M121">
            <v>35.371416220662219</v>
          </cell>
        </row>
        <row r="122">
          <cell r="J122">
            <v>45839</v>
          </cell>
          <cell r="K122">
            <v>44.556760416661788</v>
          </cell>
          <cell r="L122">
            <v>35.512068953029463</v>
          </cell>
          <cell r="M122">
            <v>40.667543087299883</v>
          </cell>
        </row>
        <row r="123">
          <cell r="J123">
            <v>45870</v>
          </cell>
          <cell r="K123">
            <v>50.049413914749003</v>
          </cell>
          <cell r="L123">
            <v>37.368902804978219</v>
          </cell>
          <cell r="M123">
            <v>44.596794137547562</v>
          </cell>
        </row>
        <row r="124">
          <cell r="J124">
            <v>45901</v>
          </cell>
          <cell r="K124">
            <v>50.294362727058555</v>
          </cell>
          <cell r="L124">
            <v>40.787882448212315</v>
          </cell>
          <cell r="M124">
            <v>46.206576207154669</v>
          </cell>
        </row>
        <row r="125">
          <cell r="J125">
            <v>45931</v>
          </cell>
          <cell r="K125">
            <v>43.703257626572451</v>
          </cell>
          <cell r="L125">
            <v>35.098786708475437</v>
          </cell>
          <cell r="M125">
            <v>40.003335131790735</v>
          </cell>
        </row>
        <row r="126">
          <cell r="J126">
            <v>45962</v>
          </cell>
          <cell r="K126">
            <v>45.232729417160556</v>
          </cell>
          <cell r="L126">
            <v>36.907991397286978</v>
          </cell>
          <cell r="M126">
            <v>41.65309206861491</v>
          </cell>
        </row>
        <row r="127">
          <cell r="J127">
            <v>45992</v>
          </cell>
          <cell r="K127">
            <v>48.28031360059088</v>
          </cell>
          <cell r="L127">
            <v>40.408217981328811</v>
          </cell>
          <cell r="M127">
            <v>44.895312484308185</v>
          </cell>
        </row>
        <row r="128">
          <cell r="J128">
            <v>46023</v>
          </cell>
          <cell r="K128">
            <v>48.140925955898432</v>
          </cell>
          <cell r="L128">
            <v>39.285417608127531</v>
          </cell>
          <cell r="M128">
            <v>44.33305736635694</v>
          </cell>
        </row>
        <row r="129">
          <cell r="J129">
            <v>46054</v>
          </cell>
          <cell r="K129">
            <v>51.115393440019979</v>
          </cell>
          <cell r="L129">
            <v>41.566166363066515</v>
          </cell>
          <cell r="M129">
            <v>47.009225796929982</v>
          </cell>
        </row>
        <row r="130">
          <cell r="J130">
            <v>46082</v>
          </cell>
          <cell r="K130">
            <v>44.333059728472932</v>
          </cell>
          <cell r="L130">
            <v>38.15136394367471</v>
          </cell>
          <cell r="M130">
            <v>41.674930541009694</v>
          </cell>
        </row>
        <row r="131">
          <cell r="J131">
            <v>46113</v>
          </cell>
          <cell r="K131">
            <v>42.391578015438967</v>
          </cell>
          <cell r="L131">
            <v>36.972776057184753</v>
          </cell>
          <cell r="M131">
            <v>40.06149317338965</v>
          </cell>
        </row>
        <row r="132">
          <cell r="J132">
            <v>46143</v>
          </cell>
          <cell r="K132">
            <v>35.507920316284846</v>
          </cell>
          <cell r="L132">
            <v>29.842943559024679</v>
          </cell>
          <cell r="M132">
            <v>33.071980310662973</v>
          </cell>
        </row>
        <row r="133">
          <cell r="J133">
            <v>46174</v>
          </cell>
          <cell r="K133">
            <v>40.860492891010701</v>
          </cell>
          <cell r="L133">
            <v>32.118703674677917</v>
          </cell>
          <cell r="M133">
            <v>37.101523527987602</v>
          </cell>
        </row>
        <row r="134">
          <cell r="J134">
            <v>46204</v>
          </cell>
          <cell r="K134">
            <v>46.268081770946822</v>
          </cell>
          <cell r="L134">
            <v>36.896207981596753</v>
          </cell>
          <cell r="M134">
            <v>42.238176041526287</v>
          </cell>
        </row>
        <row r="135">
          <cell r="J135">
            <v>46235</v>
          </cell>
          <cell r="K135">
            <v>51.695684909203564</v>
          </cell>
          <cell r="L135">
            <v>39.052011427100204</v>
          </cell>
          <cell r="M135">
            <v>46.258905311899113</v>
          </cell>
        </row>
        <row r="136">
          <cell r="J136">
            <v>46266</v>
          </cell>
          <cell r="K136">
            <v>51.840473113174284</v>
          </cell>
          <cell r="L136">
            <v>42.715606623055166</v>
          </cell>
          <cell r="M136">
            <v>47.916780522423061</v>
          </cell>
        </row>
        <row r="137">
          <cell r="J137">
            <v>46296</v>
          </cell>
          <cell r="K137">
            <v>45.587909110365423</v>
          </cell>
          <cell r="L137">
            <v>36.656967656633107</v>
          </cell>
          <cell r="M137">
            <v>41.747604285260522</v>
          </cell>
        </row>
        <row r="138">
          <cell r="J138">
            <v>46327</v>
          </cell>
          <cell r="K138">
            <v>47.689317787717272</v>
          </cell>
          <cell r="L138">
            <v>38.853319780064588</v>
          </cell>
          <cell r="M138">
            <v>43.889838644426618</v>
          </cell>
        </row>
        <row r="139">
          <cell r="J139">
            <v>46357</v>
          </cell>
          <cell r="K139">
            <v>50.065482618816944</v>
          </cell>
          <cell r="L139">
            <v>41.600981852749541</v>
          </cell>
          <cell r="M139">
            <v>46.425747289407958</v>
          </cell>
        </row>
        <row r="140">
          <cell r="J140">
            <v>46388</v>
          </cell>
          <cell r="K140">
            <v>49.874085422778258</v>
          </cell>
          <cell r="L140">
            <v>41.353005127856669</v>
          </cell>
          <cell r="M140">
            <v>46.210020895961975</v>
          </cell>
        </row>
        <row r="141">
          <cell r="J141">
            <v>46419</v>
          </cell>
          <cell r="K141">
            <v>53.089020619880287</v>
          </cell>
          <cell r="L141">
            <v>43.727088253490841</v>
          </cell>
          <cell r="M141">
            <v>49.063389702332827</v>
          </cell>
        </row>
        <row r="142">
          <cell r="J142">
            <v>46447</v>
          </cell>
          <cell r="K142">
            <v>46.631665933518669</v>
          </cell>
          <cell r="L142">
            <v>39.568490242990038</v>
          </cell>
          <cell r="M142">
            <v>43.594500386591349</v>
          </cell>
        </row>
        <row r="143">
          <cell r="J143">
            <v>46478</v>
          </cell>
          <cell r="K143">
            <v>43.713280529370905</v>
          </cell>
          <cell r="L143">
            <v>38.11929513016149</v>
          </cell>
          <cell r="M143">
            <v>41.307866807710852</v>
          </cell>
        </row>
        <row r="144">
          <cell r="J144">
            <v>46508</v>
          </cell>
          <cell r="K144">
            <v>36.565368457921714</v>
          </cell>
          <cell r="L144">
            <v>30.57543637682074</v>
          </cell>
          <cell r="M144">
            <v>33.98969766304829</v>
          </cell>
        </row>
        <row r="145">
          <cell r="J145">
            <v>46539</v>
          </cell>
          <cell r="K145">
            <v>42.931237933910822</v>
          </cell>
          <cell r="L145">
            <v>33.722230975262349</v>
          </cell>
          <cell r="M145">
            <v>38.971364941691974</v>
          </cell>
        </row>
        <row r="146">
          <cell r="J146">
            <v>46569</v>
          </cell>
          <cell r="K146">
            <v>47.889451020809844</v>
          </cell>
          <cell r="L146">
            <v>38.796525477445734</v>
          </cell>
          <cell r="M146">
            <v>43.979493037163273</v>
          </cell>
        </row>
        <row r="147">
          <cell r="J147">
            <v>46600</v>
          </cell>
          <cell r="K147">
            <v>53.630394887511386</v>
          </cell>
          <cell r="L147">
            <v>40.682333045960377</v>
          </cell>
          <cell r="M147">
            <v>48.062728295644447</v>
          </cell>
        </row>
        <row r="148">
          <cell r="J148">
            <v>46631</v>
          </cell>
          <cell r="K148">
            <v>54.065577308330383</v>
          </cell>
          <cell r="L148">
            <v>45.127638042730993</v>
          </cell>
          <cell r="M148">
            <v>50.222263424122644</v>
          </cell>
        </row>
        <row r="149">
          <cell r="J149">
            <v>46661</v>
          </cell>
          <cell r="K149">
            <v>48.755895597067337</v>
          </cell>
          <cell r="L149">
            <v>39.819709083547444</v>
          </cell>
          <cell r="M149">
            <v>44.913335396253785</v>
          </cell>
        </row>
        <row r="150">
          <cell r="J150">
            <v>46692</v>
          </cell>
          <cell r="K150">
            <v>52.619911761518473</v>
          </cell>
          <cell r="L150">
            <v>42.974513484012199</v>
          </cell>
          <cell r="M150">
            <v>48.47239050219077</v>
          </cell>
        </row>
        <row r="151">
          <cell r="J151">
            <v>46722</v>
          </cell>
          <cell r="K151">
            <v>53.916010730119723</v>
          </cell>
          <cell r="L151">
            <v>45.578770744920448</v>
          </cell>
          <cell r="M151">
            <v>50.330997536484034</v>
          </cell>
        </row>
        <row r="152">
          <cell r="J152">
            <v>46753</v>
          </cell>
          <cell r="K152">
            <v>50.284267742864081</v>
          </cell>
          <cell r="L152">
            <v>41.417104181617368</v>
          </cell>
          <cell r="M152">
            <v>46.471387411527992</v>
          </cell>
        </row>
        <row r="153">
          <cell r="J153">
            <v>46784</v>
          </cell>
          <cell r="K153">
            <v>53.363420478053257</v>
          </cell>
          <cell r="L153">
            <v>44.222249371471975</v>
          </cell>
          <cell r="M153">
            <v>49.432716902223305</v>
          </cell>
        </row>
        <row r="154">
          <cell r="J154">
            <v>46813</v>
          </cell>
          <cell r="K154">
            <v>46.527773572189048</v>
          </cell>
          <cell r="L154">
            <v>39.318552054045753</v>
          </cell>
          <cell r="M154">
            <v>43.427808319387431</v>
          </cell>
        </row>
        <row r="155">
          <cell r="J155">
            <v>46844</v>
          </cell>
          <cell r="K155">
            <v>44.259854175550956</v>
          </cell>
          <cell r="L155">
            <v>38.668780086129573</v>
          </cell>
          <cell r="M155">
            <v>41.855692317099759</v>
          </cell>
        </row>
        <row r="156">
          <cell r="J156">
            <v>46874</v>
          </cell>
          <cell r="K156">
            <v>40.207148490819961</v>
          </cell>
          <cell r="L156">
            <v>31.819156477389004</v>
          </cell>
          <cell r="M156">
            <v>36.60031192504465</v>
          </cell>
        </row>
        <row r="157">
          <cell r="J157">
            <v>46905</v>
          </cell>
          <cell r="K157">
            <v>45.175658992003243</v>
          </cell>
          <cell r="L157">
            <v>35.304099955168915</v>
          </cell>
          <cell r="M157">
            <v>40.93088860616448</v>
          </cell>
        </row>
        <row r="158">
          <cell r="J158">
            <v>46935</v>
          </cell>
          <cell r="K158">
            <v>50.309605213158264</v>
          </cell>
          <cell r="L158">
            <v>41.877714441414284</v>
          </cell>
          <cell r="M158">
            <v>46.683892181308352</v>
          </cell>
        </row>
        <row r="159">
          <cell r="J159">
            <v>46966</v>
          </cell>
          <cell r="K159">
            <v>55.435636100928228</v>
          </cell>
          <cell r="L159">
            <v>41.956026878810356</v>
          </cell>
          <cell r="M159">
            <v>49.639404135417536</v>
          </cell>
        </row>
        <row r="160">
          <cell r="J160">
            <v>46997</v>
          </cell>
          <cell r="K160">
            <v>55.320409441768284</v>
          </cell>
          <cell r="L160">
            <v>46.310237792347365</v>
          </cell>
          <cell r="M160">
            <v>51.446035632517287</v>
          </cell>
        </row>
        <row r="161">
          <cell r="J161">
            <v>47027</v>
          </cell>
          <cell r="K161">
            <v>50.590372295285867</v>
          </cell>
          <cell r="L161">
            <v>41.228333953740076</v>
          </cell>
          <cell r="M161">
            <v>46.564695808421178</v>
          </cell>
        </row>
        <row r="162">
          <cell r="J162">
            <v>47058</v>
          </cell>
          <cell r="K162">
            <v>53.266304302024459</v>
          </cell>
          <cell r="L162">
            <v>43.4918905663069</v>
          </cell>
          <cell r="M162">
            <v>49.063306395665904</v>
          </cell>
        </row>
        <row r="163">
          <cell r="J163">
            <v>47088</v>
          </cell>
          <cell r="K163">
            <v>55.281535352552623</v>
          </cell>
          <cell r="L163">
            <v>46.696377648933897</v>
          </cell>
          <cell r="M163">
            <v>51.589917539996563</v>
          </cell>
        </row>
        <row r="164">
          <cell r="J164">
            <v>47119</v>
          </cell>
          <cell r="K164">
            <v>53.525858666578728</v>
          </cell>
          <cell r="L164">
            <v>43.403618755764278</v>
          </cell>
          <cell r="M164">
            <v>49.173295504928511</v>
          </cell>
        </row>
        <row r="165">
          <cell r="J165">
            <v>47150</v>
          </cell>
          <cell r="K165">
            <v>56.652654279658407</v>
          </cell>
          <cell r="L165">
            <v>47.13279230906457</v>
          </cell>
          <cell r="M165">
            <v>52.559113632303053</v>
          </cell>
        </row>
        <row r="166">
          <cell r="J166">
            <v>47178</v>
          </cell>
          <cell r="K166">
            <v>49.885501301521828</v>
          </cell>
          <cell r="L166">
            <v>42.432130820712217</v>
          </cell>
          <cell r="M166">
            <v>46.680551994773694</v>
          </cell>
        </row>
        <row r="167">
          <cell r="J167">
            <v>47209</v>
          </cell>
          <cell r="K167">
            <v>47.510819484527552</v>
          </cell>
          <cell r="L167">
            <v>41.072261999913401</v>
          </cell>
          <cell r="M167">
            <v>44.74223976614347</v>
          </cell>
        </row>
        <row r="168">
          <cell r="J168">
            <v>47239</v>
          </cell>
          <cell r="K168">
            <v>41.86086276917996</v>
          </cell>
          <cell r="L168">
            <v>33.763747843695356</v>
          </cell>
          <cell r="M168">
            <v>38.379103351221573</v>
          </cell>
        </row>
        <row r="169">
          <cell r="J169">
            <v>47270</v>
          </cell>
          <cell r="K169">
            <v>44.700553784709221</v>
          </cell>
          <cell r="L169">
            <v>36.187679597100761</v>
          </cell>
          <cell r="M169">
            <v>41.040017884037582</v>
          </cell>
        </row>
        <row r="170">
          <cell r="J170">
            <v>47300</v>
          </cell>
          <cell r="K170">
            <v>51.086735726101146</v>
          </cell>
          <cell r="L170">
            <v>42.645361611346956</v>
          </cell>
          <cell r="M170">
            <v>47.456944856756841</v>
          </cell>
        </row>
        <row r="171">
          <cell r="J171">
            <v>47331</v>
          </cell>
          <cell r="K171">
            <v>57.142495725970207</v>
          </cell>
          <cell r="L171">
            <v>43.099500005413965</v>
          </cell>
          <cell r="M171">
            <v>51.104007566131017</v>
          </cell>
        </row>
        <row r="172">
          <cell r="J172">
            <v>47362</v>
          </cell>
          <cell r="K172">
            <v>56.702697345413277</v>
          </cell>
          <cell r="L172">
            <v>47.121340359393777</v>
          </cell>
          <cell r="M172">
            <v>52.582713841424891</v>
          </cell>
        </row>
        <row r="173">
          <cell r="J173">
            <v>47392</v>
          </cell>
          <cell r="K173">
            <v>50.024641952318653</v>
          </cell>
          <cell r="L173">
            <v>40.555654059438353</v>
          </cell>
          <cell r="M173">
            <v>45.952977158380122</v>
          </cell>
        </row>
        <row r="174">
          <cell r="J174">
            <v>47423</v>
          </cell>
          <cell r="K174">
            <v>52.222414838423532</v>
          </cell>
          <cell r="L174">
            <v>42.409861657974652</v>
          </cell>
          <cell r="M174">
            <v>48.003016970830515</v>
          </cell>
        </row>
        <row r="175">
          <cell r="J175">
            <v>47453</v>
          </cell>
          <cell r="K175">
            <v>55.351038976297723</v>
          </cell>
          <cell r="L175">
            <v>47.237292996404477</v>
          </cell>
          <cell r="M175">
            <v>51.862128204943623</v>
          </cell>
        </row>
        <row r="176">
          <cell r="J176">
            <v>47484</v>
          </cell>
          <cell r="K176">
            <v>53.557960103022779</v>
          </cell>
          <cell r="L176">
            <v>43.735589771025332</v>
          </cell>
          <cell r="M176">
            <v>49.334340860263879</v>
          </cell>
        </row>
        <row r="177">
          <cell r="J177">
            <v>47515</v>
          </cell>
          <cell r="K177">
            <v>57.728520248068037</v>
          </cell>
          <cell r="L177">
            <v>47.514929029146387</v>
          </cell>
          <cell r="M177">
            <v>53.336676023931723</v>
          </cell>
        </row>
        <row r="178">
          <cell r="J178">
            <v>47543</v>
          </cell>
          <cell r="K178">
            <v>50.040581182837158</v>
          </cell>
          <cell r="L178">
            <v>43.257269985424713</v>
          </cell>
          <cell r="M178">
            <v>47.123757367949807</v>
          </cell>
        </row>
        <row r="179">
          <cell r="J179">
            <v>47574</v>
          </cell>
          <cell r="K179">
            <v>47.70105063175945</v>
          </cell>
          <cell r="L179">
            <v>41.942600002336711</v>
          </cell>
          <cell r="M179">
            <v>45.224916861107673</v>
          </cell>
        </row>
        <row r="180">
          <cell r="J180">
            <v>47604</v>
          </cell>
          <cell r="K180">
            <v>40.489496208041892</v>
          </cell>
          <cell r="L180">
            <v>33.845202346628597</v>
          </cell>
          <cell r="M180">
            <v>37.63244984763417</v>
          </cell>
        </row>
        <row r="181">
          <cell r="J181">
            <v>47635</v>
          </cell>
          <cell r="K181">
            <v>46.267166321188171</v>
          </cell>
          <cell r="L181">
            <v>37.71959682626278</v>
          </cell>
          <cell r="M181">
            <v>42.591711438370254</v>
          </cell>
        </row>
        <row r="182">
          <cell r="J182">
            <v>47665</v>
          </cell>
          <cell r="K182">
            <v>53.62671467209907</v>
          </cell>
          <cell r="L182">
            <v>42.436754348747748</v>
          </cell>
          <cell r="M182">
            <v>48.815031733057999</v>
          </cell>
        </row>
        <row r="183">
          <cell r="J183">
            <v>47696</v>
          </cell>
          <cell r="K183">
            <v>59.59512497688025</v>
          </cell>
          <cell r="L183">
            <v>44.806565925566467</v>
          </cell>
          <cell r="M183">
            <v>53.236044584815318</v>
          </cell>
        </row>
        <row r="184">
          <cell r="J184">
            <v>47727</v>
          </cell>
          <cell r="K184">
            <v>59.917975810791589</v>
          </cell>
          <cell r="L184">
            <v>49.148134747004228</v>
          </cell>
          <cell r="M184">
            <v>55.286944153363024</v>
          </cell>
        </row>
        <row r="185">
          <cell r="J185">
            <v>47757</v>
          </cell>
          <cell r="K185">
            <v>53.619155138350109</v>
          </cell>
          <cell r="L185">
            <v>44.00882983514731</v>
          </cell>
          <cell r="M185">
            <v>49.486715257972904</v>
          </cell>
        </row>
        <row r="186">
          <cell r="J186">
            <v>47788</v>
          </cell>
          <cell r="K186">
            <v>56.193561599587362</v>
          </cell>
          <cell r="L186">
            <v>45.40604516370076</v>
          </cell>
          <cell r="M186">
            <v>51.554929532156116</v>
          </cell>
        </row>
        <row r="187">
          <cell r="J187">
            <v>47818</v>
          </cell>
          <cell r="K187">
            <v>58.840111662881505</v>
          </cell>
          <cell r="L187">
            <v>49.41738393253533</v>
          </cell>
          <cell r="M187">
            <v>54.78833873883265</v>
          </cell>
        </row>
        <row r="188">
          <cell r="J188">
            <v>47849</v>
          </cell>
          <cell r="K188">
            <v>56.632269529352612</v>
          </cell>
          <cell r="L188">
            <v>45.914938935297364</v>
          </cell>
          <cell r="M188">
            <v>52.023817373908855</v>
          </cell>
        </row>
        <row r="189">
          <cell r="J189">
            <v>47880</v>
          </cell>
          <cell r="K189">
            <v>59.445930966881058</v>
          </cell>
          <cell r="L189">
            <v>50.058619530279678</v>
          </cell>
          <cell r="M189">
            <v>55.409387049142467</v>
          </cell>
        </row>
        <row r="190">
          <cell r="J190">
            <v>47908</v>
          </cell>
          <cell r="K190">
            <v>51.559197958611264</v>
          </cell>
          <cell r="L190">
            <v>44.928705112373379</v>
          </cell>
          <cell r="M190">
            <v>48.708086034728971</v>
          </cell>
        </row>
        <row r="191">
          <cell r="J191">
            <v>47939</v>
          </cell>
          <cell r="K191">
            <v>49.338096105095495</v>
          </cell>
          <cell r="L191">
            <v>43.529251510882432</v>
          </cell>
          <cell r="M191">
            <v>46.840292929583882</v>
          </cell>
        </row>
        <row r="192">
          <cell r="J192">
            <v>47969</v>
          </cell>
          <cell r="K192">
            <v>42.028169015410391</v>
          </cell>
          <cell r="L192">
            <v>34.720388262456289</v>
          </cell>
          <cell r="M192">
            <v>38.885823291640122</v>
          </cell>
        </row>
        <row r="193">
          <cell r="J193">
            <v>48000</v>
          </cell>
          <cell r="K193">
            <v>48.578151811927825</v>
          </cell>
          <cell r="L193">
            <v>39.47863810161288</v>
          </cell>
          <cell r="M193">
            <v>44.665360916492396</v>
          </cell>
        </row>
        <row r="194">
          <cell r="J194">
            <v>48030</v>
          </cell>
          <cell r="K194">
            <v>55.766909213528933</v>
          </cell>
          <cell r="L194">
            <v>45.12854318524505</v>
          </cell>
          <cell r="M194">
            <v>51.192411821366861</v>
          </cell>
        </row>
        <row r="195">
          <cell r="J195">
            <v>48061</v>
          </cell>
          <cell r="K195">
            <v>61.51445326107568</v>
          </cell>
          <cell r="L195">
            <v>47.014636938064513</v>
          </cell>
          <cell r="M195">
            <v>55.279532242180878</v>
          </cell>
        </row>
        <row r="196">
          <cell r="J196">
            <v>48092</v>
          </cell>
          <cell r="K196">
            <v>61.206249598991441</v>
          </cell>
          <cell r="L196">
            <v>49.844723426331704</v>
          </cell>
          <cell r="M196">
            <v>56.320793344747749</v>
          </cell>
        </row>
        <row r="197">
          <cell r="J197">
            <v>48122</v>
          </cell>
          <cell r="K197">
            <v>54.397291725905589</v>
          </cell>
          <cell r="L197">
            <v>45.385373744312069</v>
          </cell>
          <cell r="M197">
            <v>50.522166993820377</v>
          </cell>
        </row>
        <row r="198">
          <cell r="J198">
            <v>48153</v>
          </cell>
          <cell r="K198">
            <v>56.22134191177571</v>
          </cell>
          <cell r="L198">
            <v>46.532415840790321</v>
          </cell>
          <cell r="M198">
            <v>52.055103701251994</v>
          </cell>
        </row>
        <row r="199">
          <cell r="J199">
            <v>48183</v>
          </cell>
          <cell r="K199">
            <v>60.678854484303443</v>
          </cell>
          <cell r="L199">
            <v>50.474985475286957</v>
          </cell>
          <cell r="M199">
            <v>56.291190810426343</v>
          </cell>
        </row>
        <row r="200">
          <cell r="J200">
            <v>48214</v>
          </cell>
          <cell r="K200">
            <v>58.766204228865853</v>
          </cell>
          <cell r="L200">
            <v>48.035510548961113</v>
          </cell>
          <cell r="M200">
            <v>54.152005946506819</v>
          </cell>
        </row>
        <row r="201">
          <cell r="J201">
            <v>48245</v>
          </cell>
          <cell r="K201">
            <v>60.895732768683771</v>
          </cell>
          <cell r="L201">
            <v>51.921575322661788</v>
          </cell>
          <cell r="M201">
            <v>57.036845066894315</v>
          </cell>
        </row>
        <row r="202">
          <cell r="J202">
            <v>48274</v>
          </cell>
          <cell r="K202">
            <v>52.877523922678009</v>
          </cell>
          <cell r="L202">
            <v>46.49555628631451</v>
          </cell>
          <cell r="M202">
            <v>50.133277839041703</v>
          </cell>
        </row>
        <row r="203">
          <cell r="J203">
            <v>48305</v>
          </cell>
          <cell r="K203">
            <v>50.968017912132026</v>
          </cell>
          <cell r="L203">
            <v>45.394357754746451</v>
          </cell>
          <cell r="M203">
            <v>48.571344044456225</v>
          </cell>
        </row>
        <row r="204">
          <cell r="J204">
            <v>48335</v>
          </cell>
          <cell r="K204">
            <v>43.533310979840984</v>
          </cell>
          <cell r="L204">
            <v>37.381979938542159</v>
          </cell>
          <cell r="M204">
            <v>40.888238632082484</v>
          </cell>
        </row>
        <row r="205">
          <cell r="J205">
            <v>48366</v>
          </cell>
          <cell r="K205">
            <v>49.268085092162003</v>
          </cell>
          <cell r="L205">
            <v>40.355032912469419</v>
          </cell>
          <cell r="M205">
            <v>45.435472654894191</v>
          </cell>
        </row>
        <row r="206">
          <cell r="J206">
            <v>48396</v>
          </cell>
          <cell r="K206">
            <v>55.626537493639944</v>
          </cell>
          <cell r="L206">
            <v>44.796918876839371</v>
          </cell>
          <cell r="M206">
            <v>50.969801488415698</v>
          </cell>
        </row>
        <row r="207">
          <cell r="J207">
            <v>48427</v>
          </cell>
          <cell r="K207">
            <v>62.713284305493623</v>
          </cell>
          <cell r="L207">
            <v>47.468817942555845</v>
          </cell>
          <cell r="M207">
            <v>56.158163769430374</v>
          </cell>
        </row>
        <row r="208">
          <cell r="J208">
            <v>48458</v>
          </cell>
          <cell r="K208">
            <v>61.299003341064044</v>
          </cell>
          <cell r="L208">
            <v>50.274170476314559</v>
          </cell>
          <cell r="M208">
            <v>56.558325209221763</v>
          </cell>
        </row>
        <row r="209">
          <cell r="J209">
            <v>48488</v>
          </cell>
          <cell r="K209">
            <v>54.682758316669663</v>
          </cell>
          <cell r="L209">
            <v>46.042315164955781</v>
          </cell>
          <cell r="M209">
            <v>50.967367761432691</v>
          </cell>
        </row>
        <row r="210">
          <cell r="J210">
            <v>48519</v>
          </cell>
          <cell r="K210">
            <v>58.043741205306247</v>
          </cell>
          <cell r="L210">
            <v>47.766040660018461</v>
          </cell>
          <cell r="M210">
            <v>53.624329970832498</v>
          </cell>
        </row>
        <row r="211">
          <cell r="J211">
            <v>48549</v>
          </cell>
          <cell r="K211">
            <v>61.426433592032424</v>
          </cell>
          <cell r="L211">
            <v>52.094343435872545</v>
          </cell>
          <cell r="M211">
            <v>57.413634824883673</v>
          </cell>
        </row>
        <row r="212">
          <cell r="J212">
            <v>48580</v>
          </cell>
          <cell r="K212">
            <v>59.736834010134366</v>
          </cell>
          <cell r="L212">
            <v>49.599579136122642</v>
          </cell>
          <cell r="M212">
            <v>55.37781441430932</v>
          </cell>
        </row>
        <row r="213">
          <cell r="J213">
            <v>48611</v>
          </cell>
          <cell r="K213">
            <v>62.833529532078884</v>
          </cell>
          <cell r="L213">
            <v>52.760198102011685</v>
          </cell>
          <cell r="M213">
            <v>58.501997017149982</v>
          </cell>
        </row>
        <row r="214">
          <cell r="J214">
            <v>48639</v>
          </cell>
          <cell r="K214">
            <v>53.619110001621038</v>
          </cell>
          <cell r="L214">
            <v>47.40131570668386</v>
          </cell>
          <cell r="M214">
            <v>50.945458454798043</v>
          </cell>
        </row>
        <row r="215">
          <cell r="J215">
            <v>48670</v>
          </cell>
          <cell r="K215">
            <v>51.733186304036444</v>
          </cell>
          <cell r="L215">
            <v>46.2366074029689</v>
          </cell>
          <cell r="M215">
            <v>49.369657376577393</v>
          </cell>
        </row>
        <row r="216">
          <cell r="J216">
            <v>48700</v>
          </cell>
          <cell r="K216">
            <v>43.918045696574616</v>
          </cell>
          <cell r="L216">
            <v>37.703038460273859</v>
          </cell>
          <cell r="M216">
            <v>41.245592584965287</v>
          </cell>
        </row>
        <row r="217">
          <cell r="J217">
            <v>48731</v>
          </cell>
          <cell r="K217">
            <v>50.435244852084153</v>
          </cell>
          <cell r="L217">
            <v>41.219604619713166</v>
          </cell>
          <cell r="M217">
            <v>46.472519552164627</v>
          </cell>
        </row>
        <row r="218">
          <cell r="J218">
            <v>48761</v>
          </cell>
          <cell r="K218">
            <v>57.362704250761929</v>
          </cell>
          <cell r="L218">
            <v>45.875693124542472</v>
          </cell>
          <cell r="M218">
            <v>52.42328946648756</v>
          </cell>
        </row>
        <row r="219">
          <cell r="J219">
            <v>48792</v>
          </cell>
          <cell r="K219">
            <v>64.034959643313641</v>
          </cell>
          <cell r="L219">
            <v>48.549475390823609</v>
          </cell>
          <cell r="M219">
            <v>57.376201414742923</v>
          </cell>
        </row>
        <row r="220">
          <cell r="J220">
            <v>48823</v>
          </cell>
          <cell r="K220">
            <v>62.315847715300514</v>
          </cell>
          <cell r="L220">
            <v>51.65015014933855</v>
          </cell>
          <cell r="M220">
            <v>57.729597761936866</v>
          </cell>
        </row>
        <row r="221">
          <cell r="J221">
            <v>48853</v>
          </cell>
          <cell r="K221">
            <v>56.820014446370578</v>
          </cell>
          <cell r="L221">
            <v>48.021675947587539</v>
          </cell>
          <cell r="M221">
            <v>53.036728891893873</v>
          </cell>
        </row>
        <row r="222">
          <cell r="J222">
            <v>48884</v>
          </cell>
          <cell r="K222">
            <v>61.298780910145069</v>
          </cell>
          <cell r="L222">
            <v>49.721542799780963</v>
          </cell>
          <cell r="M222">
            <v>56.320568522688504</v>
          </cell>
        </row>
        <row r="223">
          <cell r="J223">
            <v>48914</v>
          </cell>
          <cell r="K223">
            <v>63.391271282241512</v>
          </cell>
          <cell r="L223">
            <v>54.45208256935264</v>
          </cell>
          <cell r="M223">
            <v>59.547420135699291</v>
          </cell>
        </row>
        <row r="224">
          <cell r="J224">
            <v>48945</v>
          </cell>
          <cell r="K224">
            <v>62.605622978283328</v>
          </cell>
          <cell r="L224">
            <v>56.69746</v>
          </cell>
          <cell r="M224">
            <v>60.065112897621489</v>
          </cell>
        </row>
        <row r="225">
          <cell r="J225">
            <v>48976</v>
          </cell>
          <cell r="K225">
            <v>65.577901958277536</v>
          </cell>
          <cell r="L225">
            <v>54.830052154369071</v>
          </cell>
          <cell r="M225">
            <v>60.956326542596891</v>
          </cell>
        </row>
        <row r="226">
          <cell r="J226">
            <v>49004</v>
          </cell>
          <cell r="K226">
            <v>55.438512562371663</v>
          </cell>
          <cell r="L226">
            <v>49.203246255742968</v>
          </cell>
          <cell r="M226">
            <v>52.757348050521315</v>
          </cell>
        </row>
        <row r="227">
          <cell r="J227">
            <v>49035</v>
          </cell>
          <cell r="K227">
            <v>53.078281803554418</v>
          </cell>
          <cell r="L227">
            <v>47.366859645919071</v>
          </cell>
          <cell r="M227">
            <v>50.622370275771218</v>
          </cell>
        </row>
        <row r="228">
          <cell r="J228">
            <v>49065</v>
          </cell>
          <cell r="K228">
            <v>45.887095754857135</v>
          </cell>
          <cell r="L228">
            <v>39.058957134754991</v>
          </cell>
          <cell r="M228">
            <v>42.950996148213207</v>
          </cell>
        </row>
        <row r="229">
          <cell r="J229">
            <v>49096</v>
          </cell>
          <cell r="K229">
            <v>52.797276090452634</v>
          </cell>
          <cell r="L229">
            <v>43.323963733655596</v>
          </cell>
          <cell r="M229">
            <v>48.723751777029904</v>
          </cell>
        </row>
        <row r="230">
          <cell r="J230">
            <v>49126</v>
          </cell>
          <cell r="K230">
            <v>58.552716698465673</v>
          </cell>
          <cell r="L230">
            <v>47.317360500859117</v>
          </cell>
          <cell r="M230">
            <v>53.721513533494857</v>
          </cell>
        </row>
        <row r="231">
          <cell r="J231">
            <v>49157</v>
          </cell>
          <cell r="K231">
            <v>65.753107825175505</v>
          </cell>
          <cell r="L231">
            <v>49.980436572614352</v>
          </cell>
          <cell r="M231">
            <v>58.970859186574202</v>
          </cell>
        </row>
        <row r="232">
          <cell r="J232">
            <v>49188</v>
          </cell>
          <cell r="K232">
            <v>63.98905889528497</v>
          </cell>
          <cell r="L232">
            <v>52.545177334173147</v>
          </cell>
          <cell r="M232">
            <v>59.068189824006879</v>
          </cell>
        </row>
        <row r="233">
          <cell r="J233">
            <v>49218</v>
          </cell>
          <cell r="K233">
            <v>57.687279534964958</v>
          </cell>
          <cell r="L233">
            <v>48.920922266364045</v>
          </cell>
          <cell r="M233">
            <v>53.917745909466561</v>
          </cell>
        </row>
        <row r="234">
          <cell r="J234">
            <v>49249</v>
          </cell>
          <cell r="K234">
            <v>61.036932327875</v>
          </cell>
          <cell r="L234">
            <v>50.352167216516946</v>
          </cell>
          <cell r="M234">
            <v>56.442483329991035</v>
          </cell>
        </row>
        <row r="235">
          <cell r="J235">
            <v>49279</v>
          </cell>
          <cell r="K235">
            <v>64.386787072032121</v>
          </cell>
          <cell r="L235">
            <v>54.602984396253198</v>
          </cell>
          <cell r="M235">
            <v>60.179751921447178</v>
          </cell>
        </row>
        <row r="236">
          <cell r="J236">
            <v>49310</v>
          </cell>
          <cell r="K236">
            <v>61.636735163529906</v>
          </cell>
          <cell r="L236">
            <v>51.29504</v>
          </cell>
          <cell r="M236">
            <v>57.18980624321204</v>
          </cell>
        </row>
        <row r="237">
          <cell r="J237">
            <v>49341</v>
          </cell>
          <cell r="K237">
            <v>65.555015644778621</v>
          </cell>
          <cell r="L237">
            <v>55.765751964332807</v>
          </cell>
          <cell r="M237">
            <v>61.345632262186918</v>
          </cell>
        </row>
        <row r="238">
          <cell r="J238">
            <v>49369</v>
          </cell>
          <cell r="K238">
            <v>56.070656605306432</v>
          </cell>
          <cell r="L238">
            <v>49.759729914248027</v>
          </cell>
          <cell r="M238">
            <v>53.356958128151312</v>
          </cell>
        </row>
        <row r="239">
          <cell r="J239">
            <v>49400</v>
          </cell>
          <cell r="K239">
            <v>54.232953353339468</v>
          </cell>
          <cell r="L239">
            <v>48.05858357723131</v>
          </cell>
          <cell r="M239">
            <v>51.577974349612958</v>
          </cell>
        </row>
        <row r="240">
          <cell r="J240">
            <v>49430</v>
          </cell>
          <cell r="K240">
            <v>47.532946165131698</v>
          </cell>
          <cell r="L240">
            <v>41.34593671761759</v>
          </cell>
          <cell r="M240">
            <v>44.872532102700632</v>
          </cell>
        </row>
        <row r="241">
          <cell r="J241">
            <v>49461</v>
          </cell>
          <cell r="K241">
            <v>52.415407484039818</v>
          </cell>
          <cell r="L241">
            <v>43.370610498563586</v>
          </cell>
          <cell r="M241">
            <v>48.526144780285037</v>
          </cell>
        </row>
        <row r="242">
          <cell r="J242">
            <v>49491</v>
          </cell>
          <cell r="K242">
            <v>59.619164285647159</v>
          </cell>
          <cell r="L242">
            <v>48.942749976991841</v>
          </cell>
          <cell r="M242">
            <v>55.028306132925366</v>
          </cell>
        </row>
        <row r="243">
          <cell r="J243">
            <v>49522</v>
          </cell>
          <cell r="K243">
            <v>66.82626452951142</v>
          </cell>
          <cell r="L243">
            <v>51.42627752557712</v>
          </cell>
          <cell r="M243">
            <v>60.204270117819661</v>
          </cell>
        </row>
        <row r="244">
          <cell r="J244">
            <v>49553</v>
          </cell>
          <cell r="K244">
            <v>65.007038608785621</v>
          </cell>
          <cell r="L244">
            <v>54.211204250258632</v>
          </cell>
          <cell r="M244">
            <v>60.364829834619009</v>
          </cell>
        </row>
        <row r="245">
          <cell r="J245">
            <v>49583</v>
          </cell>
          <cell r="K245">
            <v>57.440620176873018</v>
          </cell>
          <cell r="L245">
            <v>48.743040000000001</v>
          </cell>
          <cell r="M245">
            <v>53.700660700817622</v>
          </cell>
        </row>
        <row r="246">
          <cell r="J246">
            <v>49614</v>
          </cell>
          <cell r="K246">
            <v>59.044964883238727</v>
          </cell>
          <cell r="L246">
            <v>49.885510076471014</v>
          </cell>
          <cell r="M246">
            <v>55.106399316328606</v>
          </cell>
        </row>
        <row r="247">
          <cell r="J247">
            <v>49644</v>
          </cell>
          <cell r="K247">
            <v>65.281999847030477</v>
          </cell>
          <cell r="L247">
            <v>55.147105458351206</v>
          </cell>
          <cell r="M247">
            <v>60.92399525989839</v>
          </cell>
        </row>
        <row r="248">
          <cell r="J248">
            <v>49675</v>
          </cell>
          <cell r="K248">
            <v>63.903992079769218</v>
          </cell>
          <cell r="L248">
            <v>53.603452845248448</v>
          </cell>
          <cell r="M248">
            <v>59.474760208925289</v>
          </cell>
        </row>
        <row r="249">
          <cell r="J249">
            <v>49706</v>
          </cell>
          <cell r="K249">
            <v>67.120365925574475</v>
          </cell>
          <cell r="L249">
            <v>54.776707017559289</v>
          </cell>
          <cell r="M249">
            <v>61.812592595127938</v>
          </cell>
        </row>
        <row r="250">
          <cell r="J250">
            <v>49735</v>
          </cell>
          <cell r="K250">
            <v>57.626091248134983</v>
          </cell>
          <cell r="L250">
            <v>51.956317976854365</v>
          </cell>
          <cell r="M250">
            <v>55.188088741484314</v>
          </cell>
        </row>
        <row r="251">
          <cell r="J251">
            <v>49766</v>
          </cell>
          <cell r="K251">
            <v>55.735731129102462</v>
          </cell>
          <cell r="L251">
            <v>48.872466046738992</v>
          </cell>
          <cell r="M251">
            <v>52.784527143686162</v>
          </cell>
        </row>
        <row r="252">
          <cell r="J252">
            <v>49796</v>
          </cell>
          <cell r="K252">
            <v>48.91201077382361</v>
          </cell>
          <cell r="L252">
            <v>42.369559511300949</v>
          </cell>
          <cell r="M252">
            <v>46.09875673093886</v>
          </cell>
        </row>
        <row r="253">
          <cell r="J253">
            <v>49827</v>
          </cell>
          <cell r="K253">
            <v>54.075017851420441</v>
          </cell>
          <cell r="L253">
            <v>45.896204527745866</v>
          </cell>
          <cell r="M253">
            <v>50.558128122240376</v>
          </cell>
        </row>
        <row r="254">
          <cell r="J254">
            <v>49857</v>
          </cell>
          <cell r="K254">
            <v>62.403336086355104</v>
          </cell>
          <cell r="L254">
            <v>49.735745917103188</v>
          </cell>
          <cell r="M254">
            <v>56.956272313576775</v>
          </cell>
        </row>
        <row r="255">
          <cell r="J255">
            <v>49888</v>
          </cell>
          <cell r="K255">
            <v>68.873570278611993</v>
          </cell>
          <cell r="L255">
            <v>53.473076104054087</v>
          </cell>
          <cell r="M255">
            <v>62.251357783552095</v>
          </cell>
        </row>
        <row r="256">
          <cell r="J256">
            <v>49919</v>
          </cell>
          <cell r="K256">
            <v>67.961060732816051</v>
          </cell>
          <cell r="L256">
            <v>55.612318248011178</v>
          </cell>
          <cell r="M256">
            <v>62.651101464349949</v>
          </cell>
        </row>
        <row r="257">
          <cell r="J257">
            <v>49949</v>
          </cell>
          <cell r="K257">
            <v>60.644875290182355</v>
          </cell>
          <cell r="L257">
            <v>50.542336744088786</v>
          </cell>
          <cell r="M257">
            <v>56.300783715362115</v>
          </cell>
        </row>
        <row r="258">
          <cell r="J258">
            <v>49980</v>
          </cell>
          <cell r="K258">
            <v>63.262875545045361</v>
          </cell>
          <cell r="L258">
            <v>52.884826835882585</v>
          </cell>
          <cell r="M258">
            <v>58.800314600105366</v>
          </cell>
        </row>
        <row r="259">
          <cell r="J259">
            <v>50010</v>
          </cell>
          <cell r="K259">
            <v>67.475973111555049</v>
          </cell>
          <cell r="L259">
            <v>56.065212754997575</v>
          </cell>
          <cell r="M259">
            <v>62.569346158235334</v>
          </cell>
        </row>
        <row r="260">
          <cell r="J260">
            <v>50041</v>
          </cell>
          <cell r="K260">
            <v>66.505485541096192</v>
          </cell>
          <cell r="L260">
            <v>56.235302144417162</v>
          </cell>
          <cell r="M260">
            <v>62.089306680524203</v>
          </cell>
        </row>
        <row r="261">
          <cell r="J261">
            <v>50072</v>
          </cell>
          <cell r="K261">
            <v>68.507779497560406</v>
          </cell>
          <cell r="L261">
            <v>59.08146986655516</v>
          </cell>
          <cell r="M261">
            <v>64.454466356228153</v>
          </cell>
        </row>
        <row r="262">
          <cell r="J262">
            <v>50100</v>
          </cell>
          <cell r="K262">
            <v>58.780391537223302</v>
          </cell>
          <cell r="L262">
            <v>53.823880528522061</v>
          </cell>
          <cell r="M262">
            <v>56.649091803481767</v>
          </cell>
        </row>
        <row r="263">
          <cell r="J263">
            <v>50131</v>
          </cell>
          <cell r="K263">
            <v>56.848377011151698</v>
          </cell>
          <cell r="L263">
            <v>51.077772762377897</v>
          </cell>
          <cell r="M263">
            <v>54.367017184178962</v>
          </cell>
        </row>
        <row r="264">
          <cell r="J264">
            <v>50161</v>
          </cell>
          <cell r="K264">
            <v>51.444842518089295</v>
          </cell>
          <cell r="L264">
            <v>44.512852670284651</v>
          </cell>
          <cell r="M264">
            <v>48.464086883533298</v>
          </cell>
        </row>
        <row r="265">
          <cell r="J265">
            <v>50192</v>
          </cell>
          <cell r="K265">
            <v>56.588897660624077</v>
          </cell>
          <cell r="L265">
            <v>47.501124968918248</v>
          </cell>
          <cell r="M265">
            <v>52.681155403190566</v>
          </cell>
        </row>
        <row r="266">
          <cell r="J266">
            <v>50222</v>
          </cell>
          <cell r="K266">
            <v>65.410865552352178</v>
          </cell>
          <cell r="L266">
            <v>52.144715366911178</v>
          </cell>
          <cell r="M266">
            <v>59.706420972612548</v>
          </cell>
        </row>
        <row r="267">
          <cell r="J267">
            <v>50253</v>
          </cell>
          <cell r="K267">
            <v>70.671429469859021</v>
          </cell>
          <cell r="L267">
            <v>54.956669876209801</v>
          </cell>
          <cell r="M267">
            <v>63.914082844589849</v>
          </cell>
        </row>
        <row r="268">
          <cell r="J268">
            <v>50284</v>
          </cell>
          <cell r="K268">
            <v>68.466620849135225</v>
          </cell>
          <cell r="L268">
            <v>56.647577082999241</v>
          </cell>
          <cell r="M268">
            <v>63.384432029696747</v>
          </cell>
        </row>
        <row r="269">
          <cell r="J269">
            <v>50314</v>
          </cell>
          <cell r="K269">
            <v>60.79419962737699</v>
          </cell>
          <cell r="L269">
            <v>51.4503561040733</v>
          </cell>
          <cell r="M269">
            <v>56.776346912356402</v>
          </cell>
        </row>
        <row r="270">
          <cell r="J270">
            <v>50345</v>
          </cell>
          <cell r="K270">
            <v>65.148416989295001</v>
          </cell>
          <cell r="L270">
            <v>54.12919614070212</v>
          </cell>
          <cell r="M270">
            <v>60.410152024400062</v>
          </cell>
        </row>
        <row r="271">
          <cell r="J271">
            <v>50375</v>
          </cell>
          <cell r="K271">
            <v>70.243518282058915</v>
          </cell>
          <cell r="L271">
            <v>59.603867317016437</v>
          </cell>
          <cell r="M271">
            <v>65.66846836709064</v>
          </cell>
        </row>
        <row r="272">
          <cell r="J272">
            <v>50406</v>
          </cell>
          <cell r="K272">
            <v>69.612738213193211</v>
          </cell>
          <cell r="L272">
            <v>60.012957862200487</v>
          </cell>
          <cell r="M272">
            <v>65.484832662266342</v>
          </cell>
        </row>
        <row r="273">
          <cell r="J273">
            <v>50437</v>
          </cell>
          <cell r="K273">
            <v>73.258658152167854</v>
          </cell>
          <cell r="L273">
            <v>62.114678625943178</v>
          </cell>
          <cell r="M273">
            <v>68.466746955891239</v>
          </cell>
        </row>
        <row r="274">
          <cell r="J274">
            <v>50465</v>
          </cell>
          <cell r="K274">
            <v>61.544663524941328</v>
          </cell>
          <cell r="L274">
            <v>55.682163865806245</v>
          </cell>
          <cell r="M274">
            <v>59.023788671513238</v>
          </cell>
        </row>
        <row r="275">
          <cell r="J275">
            <v>50496</v>
          </cell>
          <cell r="K275">
            <v>59.91902606256906</v>
          </cell>
          <cell r="L275">
            <v>54.240010173427002</v>
          </cell>
          <cell r="M275">
            <v>57.477049230237967</v>
          </cell>
        </row>
        <row r="276">
          <cell r="J276">
            <v>50526</v>
          </cell>
          <cell r="K276">
            <v>54.30079057790104</v>
          </cell>
          <cell r="L276">
            <v>48.075841381244658</v>
          </cell>
          <cell r="M276">
            <v>51.624062423338799</v>
          </cell>
        </row>
        <row r="277">
          <cell r="J277">
            <v>50557</v>
          </cell>
          <cell r="K277">
            <v>59.548702651687137</v>
          </cell>
          <cell r="L277">
            <v>50.094934827902186</v>
          </cell>
          <cell r="M277">
            <v>55.4835824874596</v>
          </cell>
        </row>
        <row r="278">
          <cell r="J278">
            <v>50587</v>
          </cell>
          <cell r="K278">
            <v>68.313597979855075</v>
          </cell>
          <cell r="L278">
            <v>54.492962278467232</v>
          </cell>
          <cell r="M278">
            <v>62.370724628258294</v>
          </cell>
        </row>
        <row r="279">
          <cell r="J279">
            <v>50618</v>
          </cell>
          <cell r="K279">
            <v>74.397007067451142</v>
          </cell>
          <cell r="L279">
            <v>57.468040198697842</v>
          </cell>
          <cell r="M279">
            <v>67.117551313887219</v>
          </cell>
        </row>
        <row r="280">
          <cell r="J280">
            <v>50649</v>
          </cell>
          <cell r="K280">
            <v>71.144245182997309</v>
          </cell>
          <cell r="L280">
            <v>59.370635700678051</v>
          </cell>
          <cell r="M280">
            <v>66.081593105600021</v>
          </cell>
        </row>
        <row r="281">
          <cell r="J281">
            <v>50679</v>
          </cell>
          <cell r="K281">
            <v>63.730823727896386</v>
          </cell>
          <cell r="L281">
            <v>54.418934085278558</v>
          </cell>
          <cell r="M281">
            <v>59.726711181570721</v>
          </cell>
        </row>
        <row r="282">
          <cell r="J282">
            <v>50710</v>
          </cell>
          <cell r="K282">
            <v>69.782369081020164</v>
          </cell>
          <cell r="L282">
            <v>56.851564460541539</v>
          </cell>
          <cell r="M282">
            <v>64.222123094214354</v>
          </cell>
        </row>
        <row r="283">
          <cell r="J283">
            <v>50740</v>
          </cell>
          <cell r="K283">
            <v>73.95508119156024</v>
          </cell>
          <cell r="L283">
            <v>62.843497508639764</v>
          </cell>
          <cell r="M283">
            <v>69.177100207904431</v>
          </cell>
        </row>
        <row r="284">
          <cell r="J284">
            <v>0</v>
          </cell>
          <cell r="K284">
            <v>0</v>
          </cell>
          <cell r="L284">
            <v>0</v>
          </cell>
          <cell r="M284">
            <v>0</v>
          </cell>
        </row>
        <row r="285">
          <cell r="J285">
            <v>0</v>
          </cell>
          <cell r="K285">
            <v>0</v>
          </cell>
          <cell r="L285">
            <v>0</v>
          </cell>
          <cell r="M285">
            <v>0</v>
          </cell>
        </row>
        <row r="286">
          <cell r="J286">
            <v>0</v>
          </cell>
          <cell r="K286">
            <v>0</v>
          </cell>
          <cell r="L286">
            <v>0</v>
          </cell>
          <cell r="M286">
            <v>0</v>
          </cell>
        </row>
        <row r="287">
          <cell r="J287">
            <v>0</v>
          </cell>
          <cell r="K287">
            <v>0</v>
          </cell>
          <cell r="L287">
            <v>0</v>
          </cell>
          <cell r="M287">
            <v>0</v>
          </cell>
        </row>
        <row r="288">
          <cell r="J288">
            <v>0</v>
          </cell>
          <cell r="K288">
            <v>0</v>
          </cell>
          <cell r="L288">
            <v>0</v>
          </cell>
          <cell r="M288">
            <v>0</v>
          </cell>
        </row>
        <row r="289">
          <cell r="J289">
            <v>0</v>
          </cell>
          <cell r="K289">
            <v>0</v>
          </cell>
          <cell r="L289">
            <v>0</v>
          </cell>
          <cell r="M289">
            <v>0</v>
          </cell>
        </row>
        <row r="290">
          <cell r="J290">
            <v>0</v>
          </cell>
          <cell r="K290">
            <v>0</v>
          </cell>
          <cell r="L290">
            <v>0</v>
          </cell>
          <cell r="M290">
            <v>0</v>
          </cell>
        </row>
        <row r="291">
          <cell r="J291">
            <v>0</v>
          </cell>
          <cell r="K291">
            <v>0</v>
          </cell>
          <cell r="L291">
            <v>0</v>
          </cell>
          <cell r="M291">
            <v>0</v>
          </cell>
        </row>
        <row r="292">
          <cell r="J292">
            <v>0</v>
          </cell>
          <cell r="K292">
            <v>0</v>
          </cell>
          <cell r="L292">
            <v>0</v>
          </cell>
          <cell r="M292">
            <v>0</v>
          </cell>
        </row>
        <row r="293">
          <cell r="J293">
            <v>0</v>
          </cell>
          <cell r="K293">
            <v>0</v>
          </cell>
          <cell r="L293">
            <v>0</v>
          </cell>
          <cell r="M293">
            <v>0</v>
          </cell>
        </row>
        <row r="294">
          <cell r="J294">
            <v>0</v>
          </cell>
          <cell r="K294">
            <v>0</v>
          </cell>
          <cell r="L294">
            <v>0</v>
          </cell>
          <cell r="M294">
            <v>0</v>
          </cell>
        </row>
        <row r="295">
          <cell r="J295">
            <v>0</v>
          </cell>
          <cell r="K295">
            <v>0</v>
          </cell>
          <cell r="L295">
            <v>0</v>
          </cell>
          <cell r="M295">
            <v>0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1"/>
      <sheetName val="Exhibit 1- Std Base Load QF"/>
      <sheetName val="Exhibit 2- Std Wind QF "/>
      <sheetName val="Exhibit 3- Std Solar QF"/>
      <sheetName val="Exhibit 4 - Renewable Wind"/>
      <sheetName val="Exhibit 5 - Renewable BaseLoad"/>
      <sheetName val="Exhibit 6 - Renewable Solar"/>
      <sheetName val="Exhibit 7 - Blending"/>
      <sheetName val="Table 1"/>
      <sheetName val="Table 2"/>
      <sheetName val="Tables 3 to 6"/>
      <sheetName val="Table 7(16-30)"/>
      <sheetName val="Table 9"/>
      <sheetName val="Table 10"/>
      <sheetName val="Table 11"/>
      <sheetName val="Table 12"/>
      <sheetName val="XX Support Pages - Do Not Print"/>
      <sheetName val="Tariff Page 1"/>
      <sheetName val="OFPC Source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  <sheetData sheetId="18">
        <row r="5">
          <cell r="P5" t="str">
            <v>Annual Price</v>
          </cell>
          <cell r="Q5">
            <v>0</v>
          </cell>
          <cell r="R5">
            <v>0</v>
          </cell>
          <cell r="S5">
            <v>0</v>
          </cell>
          <cell r="T5" t="str">
            <v>HLH/LLH Factors</v>
          </cell>
          <cell r="U5">
            <v>0</v>
          </cell>
        </row>
        <row r="6">
          <cell r="P6" t="str">
            <v>Year</v>
          </cell>
          <cell r="Q6" t="str">
            <v>HLH</v>
          </cell>
          <cell r="R6" t="str">
            <v>LLH</v>
          </cell>
          <cell r="S6" t="str">
            <v>Flat</v>
          </cell>
          <cell r="T6" t="str">
            <v>HLH</v>
          </cell>
          <cell r="U6" t="str">
            <v>LLH</v>
          </cell>
        </row>
        <row r="7">
          <cell r="P7">
            <v>0</v>
          </cell>
          <cell r="Q7" t="str">
            <v>(a)</v>
          </cell>
          <cell r="R7" t="str">
            <v>(b)</v>
          </cell>
          <cell r="S7" t="str">
            <v>(c)</v>
          </cell>
          <cell r="T7" t="str">
            <v>(d)</v>
          </cell>
          <cell r="U7" t="str">
            <v>(e)</v>
          </cell>
        </row>
        <row r="8">
          <cell r="J8">
            <v>42005</v>
          </cell>
          <cell r="K8">
            <v>23.785487297579181</v>
          </cell>
          <cell r="L8">
            <v>19.806235531190044</v>
          </cell>
          <cell r="M8">
            <v>22.074409038031853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 t="str">
            <v>(a)/(c)</v>
          </cell>
          <cell r="U8" t="str">
            <v>(b)/(c)</v>
          </cell>
        </row>
        <row r="9">
          <cell r="J9">
            <v>42036</v>
          </cell>
          <cell r="K9">
            <v>21.291715830258994</v>
          </cell>
          <cell r="L9">
            <v>12.085937206859114</v>
          </cell>
          <cell r="M9">
            <v>17.333231022197044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</row>
        <row r="10">
          <cell r="J10">
            <v>42064</v>
          </cell>
          <cell r="K10">
            <v>19.925449308740411</v>
          </cell>
          <cell r="L10">
            <v>15.339238234216703</v>
          </cell>
          <cell r="M10">
            <v>17.953378546695216</v>
          </cell>
          <cell r="P10">
            <v>2024</v>
          </cell>
          <cell r="Q10">
            <v>40.234360833333334</v>
          </cell>
          <cell r="R10">
            <v>32.53317666666667</v>
          </cell>
          <cell r="S10">
            <v>36.851123230456444</v>
          </cell>
          <cell r="T10">
            <v>1.0918082627147911</v>
          </cell>
          <cell r="U10">
            <v>0.88282727403486283</v>
          </cell>
        </row>
        <row r="11">
          <cell r="J11">
            <v>42095</v>
          </cell>
          <cell r="K11">
            <v>20.381100118446795</v>
          </cell>
          <cell r="L11">
            <v>17.068839018130912</v>
          </cell>
          <cell r="M11">
            <v>18.956827845310965</v>
          </cell>
          <cell r="P11">
            <v>2025</v>
          </cell>
          <cell r="Q11">
            <v>42.701166666666666</v>
          </cell>
          <cell r="R11">
            <v>34.631223333333331</v>
          </cell>
          <cell r="S11">
            <v>39.149629846800622</v>
          </cell>
          <cell r="T11">
            <v>1.0907169961443781</v>
          </cell>
          <cell r="U11">
            <v>0.88458622645607099</v>
          </cell>
        </row>
        <row r="12">
          <cell r="J12">
            <v>42125</v>
          </cell>
          <cell r="K12">
            <v>26.676991265709848</v>
          </cell>
          <cell r="L12">
            <v>23.173832127312963</v>
          </cell>
          <cell r="M12">
            <v>25.170632836199186</v>
          </cell>
          <cell r="P12">
            <v>2026</v>
          </cell>
          <cell r="Q12">
            <v>44.195540833333325</v>
          </cell>
          <cell r="R12">
            <v>35.783108333333338</v>
          </cell>
          <cell r="S12">
            <v>40.50154561194838</v>
          </cell>
          <cell r="T12">
            <v>1.0912062778240044</v>
          </cell>
          <cell r="U12">
            <v>0.88349982186301912</v>
          </cell>
        </row>
        <row r="13">
          <cell r="J13">
            <v>42156</v>
          </cell>
          <cell r="K13">
            <v>37.322733874632789</v>
          </cell>
          <cell r="L13">
            <v>24.615597772880243</v>
          </cell>
          <cell r="M13">
            <v>31.858665350879193</v>
          </cell>
          <cell r="P13">
            <v>2027</v>
          </cell>
          <cell r="Q13">
            <v>46.313721666666673</v>
          </cell>
          <cell r="R13">
            <v>37.58096333333333</v>
          </cell>
          <cell r="S13">
            <v>42.47817612083913</v>
          </cell>
          <cell r="T13">
            <v>1.0902944969886756</v>
          </cell>
          <cell r="U13">
            <v>0.88471226322018792</v>
          </cell>
        </row>
        <row r="14">
          <cell r="J14">
            <v>42186</v>
          </cell>
          <cell r="K14">
            <v>40.152853906114792</v>
          </cell>
          <cell r="L14">
            <v>24.660463542903482</v>
          </cell>
          <cell r="M14">
            <v>33.491126049933925</v>
          </cell>
          <cell r="P14">
            <v>2028</v>
          </cell>
          <cell r="Q14">
            <v>48.839144999999995</v>
          </cell>
          <cell r="R14">
            <v>40.069640833333331</v>
          </cell>
          <cell r="S14">
            <v>44.981869826716185</v>
          </cell>
          <cell r="T14">
            <v>1.0857517748404681</v>
          </cell>
          <cell r="U14">
            <v>0.89079535794518439</v>
          </cell>
        </row>
        <row r="15">
          <cell r="J15">
            <v>42217</v>
          </cell>
          <cell r="K15">
            <v>31.865750733301777</v>
          </cell>
          <cell r="L15">
            <v>23.31645309587072</v>
          </cell>
          <cell r="M15">
            <v>28.18955274920642</v>
          </cell>
          <cell r="P15">
            <v>2029</v>
          </cell>
          <cell r="Q15">
            <v>50.089875833333338</v>
          </cell>
          <cell r="R15">
            <v>41.34504583333333</v>
          </cell>
          <cell r="S15">
            <v>46.251120536987266</v>
          </cell>
          <cell r="T15">
            <v>1.0829981036519147</v>
          </cell>
          <cell r="U15">
            <v>0.89392527907014663</v>
          </cell>
        </row>
        <row r="16">
          <cell r="J16">
            <v>42248</v>
          </cell>
          <cell r="K16">
            <v>27.384399892172524</v>
          </cell>
          <cell r="L16">
            <v>23.254535731877322</v>
          </cell>
          <cell r="M16">
            <v>25.608558303245587</v>
          </cell>
          <cell r="P16">
            <v>2030</v>
          </cell>
          <cell r="Q16">
            <v>52.187535000000004</v>
          </cell>
          <cell r="R16">
            <v>42.983530833333326</v>
          </cell>
          <cell r="S16">
            <v>48.144015076549067</v>
          </cell>
          <cell r="T16">
            <v>1.0839880080010305</v>
          </cell>
          <cell r="U16">
            <v>0.8928115107348118</v>
          </cell>
        </row>
        <row r="17">
          <cell r="J17">
            <v>42278</v>
          </cell>
          <cell r="K17">
            <v>23.691494432537873</v>
          </cell>
          <cell r="L17">
            <v>21.501935483870966</v>
          </cell>
          <cell r="M17">
            <v>22.7499840846111</v>
          </cell>
          <cell r="P17">
            <v>2031</v>
          </cell>
          <cell r="Q17">
            <v>55.338625000000008</v>
          </cell>
          <cell r="R17">
            <v>45.840923333333329</v>
          </cell>
          <cell r="S17">
            <v>51.194747550238823</v>
          </cell>
          <cell r="T17">
            <v>1.080943410174934</v>
          </cell>
          <cell r="U17">
            <v>0.89542239247001587</v>
          </cell>
        </row>
        <row r="18">
          <cell r="J18">
            <v>42309</v>
          </cell>
          <cell r="K18">
            <v>22.096778999141115</v>
          </cell>
          <cell r="L18">
            <v>20.605492353584257</v>
          </cell>
          <cell r="M18">
            <v>21.455525741551668</v>
          </cell>
          <cell r="P18">
            <v>2032</v>
          </cell>
          <cell r="Q18">
            <v>56.463290833333325</v>
          </cell>
          <cell r="R18">
            <v>46.926939166666678</v>
          </cell>
          <cell r="S18">
            <v>52.272130315868509</v>
          </cell>
          <cell r="T18">
            <v>1.0801796385978262</v>
          </cell>
          <cell r="U18">
            <v>0.89774300154016939</v>
          </cell>
        </row>
        <row r="19">
          <cell r="J19">
            <v>42339</v>
          </cell>
          <cell r="K19">
            <v>21.549683426272821</v>
          </cell>
          <cell r="L19">
            <v>19.276005748613887</v>
          </cell>
          <cell r="M19">
            <v>20.572002024879481</v>
          </cell>
          <cell r="P19">
            <v>2033</v>
          </cell>
          <cell r="Q19">
            <v>57.682872500000009</v>
          </cell>
          <cell r="R19">
            <v>47.963200000000001</v>
          </cell>
          <cell r="S19">
            <v>53.414606383734444</v>
          </cell>
          <cell r="T19">
            <v>1.0799082199651913</v>
          </cell>
          <cell r="U19">
            <v>0.89794165392568581</v>
          </cell>
        </row>
        <row r="20">
          <cell r="J20">
            <v>42370</v>
          </cell>
          <cell r="K20">
            <v>24.486294135896966</v>
          </cell>
          <cell r="L20">
            <v>21.978847441981479</v>
          </cell>
          <cell r="M20">
            <v>23.408092057513304</v>
          </cell>
          <cell r="P20">
            <v>2034</v>
          </cell>
          <cell r="Q20">
            <v>58.91801916666666</v>
          </cell>
          <cell r="R20">
            <v>49.562219999999996</v>
          </cell>
          <cell r="S20">
            <v>54.796306650984356</v>
          </cell>
          <cell r="T20">
            <v>1.0752188015505286</v>
          </cell>
          <cell r="U20">
            <v>0.9044810321921517</v>
          </cell>
        </row>
        <row r="21">
          <cell r="J21">
            <v>42401</v>
          </cell>
          <cell r="K21">
            <v>23.801406379794031</v>
          </cell>
          <cell r="L21">
            <v>20.851882653228785</v>
          </cell>
          <cell r="M21">
            <v>22.533111177370973</v>
          </cell>
          <cell r="P21">
            <v>2035</v>
          </cell>
          <cell r="Q21">
            <v>60.59161666666666</v>
          </cell>
          <cell r="R21">
            <v>50.87018333333333</v>
          </cell>
          <cell r="S21">
            <v>56.322083962256833</v>
          </cell>
          <cell r="T21">
            <v>1.0758056592378751</v>
          </cell>
          <cell r="U21">
            <v>0.90320136888796598</v>
          </cell>
        </row>
        <row r="22">
          <cell r="J22">
            <v>42430</v>
          </cell>
          <cell r="K22">
            <v>20.131875236863209</v>
          </cell>
          <cell r="L22">
            <v>17.543107525038899</v>
          </cell>
          <cell r="M22">
            <v>19.018705120778755</v>
          </cell>
          <cell r="P22">
            <v>2036</v>
          </cell>
          <cell r="Q22">
            <v>61.740465</v>
          </cell>
          <cell r="R22">
            <v>52.053042500000004</v>
          </cell>
          <cell r="S22">
            <v>57.482592700318101</v>
          </cell>
          <cell r="T22">
            <v>1.0740723773870127</v>
          </cell>
          <cell r="U22">
            <v>0.90554444493092512</v>
          </cell>
        </row>
        <row r="23">
          <cell r="J23">
            <v>42461</v>
          </cell>
          <cell r="K23">
            <v>18.681027162944986</v>
          </cell>
          <cell r="L23">
            <v>13.759514434837946</v>
          </cell>
          <cell r="M23">
            <v>16.564776689858959</v>
          </cell>
          <cell r="P23">
            <v>2037</v>
          </cell>
          <cell r="Q23">
            <v>63.823340000000002</v>
          </cell>
          <cell r="R23">
            <v>53.978084166666662</v>
          </cell>
          <cell r="S23">
            <v>59.495757520429883</v>
          </cell>
          <cell r="T23">
            <v>1.072737665002149</v>
          </cell>
          <cell r="U23">
            <v>0.90725938144634022</v>
          </cell>
        </row>
        <row r="24">
          <cell r="J24">
            <v>42491</v>
          </cell>
          <cell r="K24">
            <v>17.449270932402698</v>
          </cell>
          <cell r="L24">
            <v>10.617283069648192</v>
          </cell>
          <cell r="M24">
            <v>14.51151615141826</v>
          </cell>
          <cell r="P24">
            <v>2038</v>
          </cell>
          <cell r="Q24">
            <v>65.349897499999997</v>
          </cell>
          <cell r="R24">
            <v>56.089000833333337</v>
          </cell>
          <cell r="S24">
            <v>61.274502831085613</v>
          </cell>
          <cell r="T24">
            <v>1.0665104485653512</v>
          </cell>
          <cell r="U24">
            <v>0.91537259776636526</v>
          </cell>
        </row>
        <row r="25">
          <cell r="J25">
            <v>42522</v>
          </cell>
          <cell r="K25">
            <v>17.609162795046313</v>
          </cell>
          <cell r="L25">
            <v>9.2684269105661343</v>
          </cell>
          <cell r="M25">
            <v>14.022646364719835</v>
          </cell>
          <cell r="P25">
            <v>2039</v>
          </cell>
          <cell r="Q25">
            <v>67.611695833333329</v>
          </cell>
          <cell r="R25">
            <v>57.579707500000005</v>
          </cell>
          <cell r="S25">
            <v>63.202639845701789</v>
          </cell>
          <cell r="T25">
            <v>1.069760630226767</v>
          </cell>
          <cell r="U25">
            <v>0.91103326760671399</v>
          </cell>
        </row>
        <row r="26">
          <cell r="J26">
            <v>42552</v>
          </cell>
          <cell r="K26">
            <v>26.008863468110295</v>
          </cell>
          <cell r="L26">
            <v>18.483082449120843</v>
          </cell>
          <cell r="M26">
            <v>22.77277762994483</v>
          </cell>
          <cell r="P26">
            <v>2040</v>
          </cell>
          <cell r="Q26">
            <v>69.93328666666666</v>
          </cell>
          <cell r="R26">
            <v>59.893374166666682</v>
          </cell>
          <cell r="S26">
            <v>65.508768065849026</v>
          </cell>
          <cell r="T26">
            <v>1.0675408610397028</v>
          </cell>
          <cell r="U26">
            <v>0.91428027018401903</v>
          </cell>
        </row>
        <row r="27">
          <cell r="J27">
            <v>42583</v>
          </cell>
          <cell r="K27">
            <v>27.594859252770931</v>
          </cell>
          <cell r="L27">
            <v>21.295809914983657</v>
          </cell>
          <cell r="M27">
            <v>24.886268037522399</v>
          </cell>
          <cell r="P27">
            <v>2041</v>
          </cell>
          <cell r="Q27">
            <v>71.541750833333325</v>
          </cell>
          <cell r="R27">
            <v>61.270920833333328</v>
          </cell>
          <cell r="S27">
            <v>67.034807714218019</v>
          </cell>
          <cell r="T27">
            <v>1.0672328790488854</v>
          </cell>
          <cell r="U27">
            <v>0.91401650758129682</v>
          </cell>
        </row>
        <row r="28">
          <cell r="J28">
            <v>42614</v>
          </cell>
          <cell r="K28">
            <v>26.462973856690652</v>
          </cell>
          <cell r="L28">
            <v>22.793451325123435</v>
          </cell>
          <cell r="M28">
            <v>24.885079168116746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</row>
        <row r="29">
          <cell r="J29">
            <v>42644</v>
          </cell>
          <cell r="K29">
            <v>23.542702132769868</v>
          </cell>
          <cell r="L29">
            <v>20.381485696162081</v>
          </cell>
          <cell r="M29">
            <v>22.183379065028518</v>
          </cell>
        </row>
        <row r="30">
          <cell r="J30">
            <v>42675</v>
          </cell>
          <cell r="K30">
            <v>25.164109673371399</v>
          </cell>
          <cell r="L30">
            <v>21.607856200235972</v>
          </cell>
          <cell r="M30">
            <v>23.634920679923162</v>
          </cell>
        </row>
        <row r="31">
          <cell r="J31">
            <v>42705</v>
          </cell>
          <cell r="K31">
            <v>28.258211271957393</v>
          </cell>
          <cell r="L31">
            <v>22.713748413878509</v>
          </cell>
          <cell r="M31">
            <v>25.874092242983473</v>
          </cell>
        </row>
        <row r="32">
          <cell r="J32">
            <v>42736</v>
          </cell>
          <cell r="K32">
            <v>26.610427810878129</v>
          </cell>
          <cell r="L32">
            <v>23.797296426295663</v>
          </cell>
          <cell r="M32">
            <v>25.400781315507665</v>
          </cell>
        </row>
        <row r="33">
          <cell r="J33">
            <v>42767</v>
          </cell>
          <cell r="K33">
            <v>25.909545443119729</v>
          </cell>
          <cell r="L33">
            <v>22.747854371096416</v>
          </cell>
          <cell r="M33">
            <v>24.550018282149704</v>
          </cell>
        </row>
        <row r="34">
          <cell r="J34">
            <v>42795</v>
          </cell>
          <cell r="K34">
            <v>23.361212127504707</v>
          </cell>
          <cell r="L34">
            <v>21.215682896887287</v>
          </cell>
          <cell r="M34">
            <v>22.438634558339217</v>
          </cell>
        </row>
        <row r="35">
          <cell r="J35">
            <v>42826</v>
          </cell>
          <cell r="K35">
            <v>21.901474569356903</v>
          </cell>
          <cell r="L35">
            <v>15.885975890491896</v>
          </cell>
          <cell r="M35">
            <v>19.314810137444951</v>
          </cell>
        </row>
        <row r="36">
          <cell r="J36">
            <v>42856</v>
          </cell>
          <cell r="K36">
            <v>20.317396454533743</v>
          </cell>
          <cell r="L36">
            <v>11.858997179712611</v>
          </cell>
          <cell r="M36">
            <v>16.680284766360653</v>
          </cell>
        </row>
        <row r="37">
          <cell r="J37">
            <v>42887</v>
          </cell>
          <cell r="K37">
            <v>19.567108149355487</v>
          </cell>
          <cell r="L37">
            <v>11.220612353632701</v>
          </cell>
          <cell r="M37">
            <v>15.978114957194688</v>
          </cell>
        </row>
        <row r="38">
          <cell r="J38">
            <v>42917</v>
          </cell>
          <cell r="K38">
            <v>25.948742376905493</v>
          </cell>
          <cell r="L38">
            <v>17.806195909471736</v>
          </cell>
          <cell r="M38">
            <v>22.447447395908974</v>
          </cell>
        </row>
        <row r="39">
          <cell r="J39">
            <v>42948</v>
          </cell>
          <cell r="K39">
            <v>30.533541998786063</v>
          </cell>
          <cell r="L39">
            <v>22.35372369365761</v>
          </cell>
          <cell r="M39">
            <v>27.01622012758083</v>
          </cell>
        </row>
        <row r="40">
          <cell r="J40">
            <v>42979</v>
          </cell>
          <cell r="K40">
            <v>28.60406750542068</v>
          </cell>
          <cell r="L40">
            <v>24.625492661231061</v>
          </cell>
          <cell r="M40">
            <v>26.893280322419145</v>
          </cell>
        </row>
        <row r="41">
          <cell r="J41">
            <v>43009</v>
          </cell>
          <cell r="K41">
            <v>25.989913440328895</v>
          </cell>
          <cell r="L41">
            <v>23.628670382113711</v>
          </cell>
          <cell r="M41">
            <v>24.974578925296363</v>
          </cell>
        </row>
        <row r="42">
          <cell r="J42">
            <v>43040</v>
          </cell>
          <cell r="K42">
            <v>28.113163745580781</v>
          </cell>
          <cell r="L42">
            <v>24.546063644682789</v>
          </cell>
          <cell r="M42">
            <v>26.579310702194643</v>
          </cell>
        </row>
        <row r="43">
          <cell r="J43">
            <v>43070</v>
          </cell>
          <cell r="K43">
            <v>31.139757935734512</v>
          </cell>
          <cell r="L43">
            <v>25.554573205839706</v>
          </cell>
          <cell r="M43">
            <v>28.738128501879743</v>
          </cell>
        </row>
        <row r="44">
          <cell r="J44">
            <v>43101</v>
          </cell>
          <cell r="K44">
            <v>28.630777287719543</v>
          </cell>
          <cell r="L44">
            <v>25.311396386863883</v>
          </cell>
          <cell r="M44">
            <v>27.203443500351611</v>
          </cell>
        </row>
        <row r="45">
          <cell r="J45">
            <v>43132</v>
          </cell>
          <cell r="K45">
            <v>28.147454865511023</v>
          </cell>
          <cell r="L45">
            <v>24.544171124776078</v>
          </cell>
          <cell r="M45">
            <v>26.598042856994997</v>
          </cell>
        </row>
        <row r="46">
          <cell r="J46">
            <v>43160</v>
          </cell>
          <cell r="K46">
            <v>25.928937124008492</v>
          </cell>
          <cell r="L46">
            <v>23.163109089975052</v>
          </cell>
          <cell r="M46">
            <v>24.739631069374113</v>
          </cell>
        </row>
        <row r="47">
          <cell r="J47">
            <v>43191</v>
          </cell>
          <cell r="K47">
            <v>23.926099349564026</v>
          </cell>
          <cell r="L47">
            <v>17.808535582575868</v>
          </cell>
          <cell r="M47">
            <v>21.295546929759116</v>
          </cell>
          <cell r="U47">
            <v>0.84603740708183717</v>
          </cell>
          <cell r="V47">
            <v>0.15396259291816258</v>
          </cell>
        </row>
        <row r="48">
          <cell r="J48">
            <v>43221</v>
          </cell>
          <cell r="K48">
            <v>21.869745354539877</v>
          </cell>
          <cell r="L48">
            <v>14.506227195892377</v>
          </cell>
          <cell r="M48">
            <v>18.703432546321451</v>
          </cell>
        </row>
        <row r="49">
          <cell r="J49">
            <v>43252</v>
          </cell>
          <cell r="K49">
            <v>21.290968532515009</v>
          </cell>
          <cell r="L49">
            <v>13.740978319677208</v>
          </cell>
          <cell r="M49">
            <v>18.044472740994753</v>
          </cell>
        </row>
        <row r="50">
          <cell r="J50">
            <v>43282</v>
          </cell>
          <cell r="K50">
            <v>27.951055392666483</v>
          </cell>
          <cell r="L50">
            <v>19.022420599461491</v>
          </cell>
          <cell r="M50">
            <v>24.111742431588333</v>
          </cell>
        </row>
        <row r="51">
          <cell r="J51">
            <v>43313</v>
          </cell>
          <cell r="K51">
            <v>32.966684945847746</v>
          </cell>
          <cell r="L51">
            <v>22.908998099040591</v>
          </cell>
          <cell r="M51">
            <v>28.641879601720667</v>
          </cell>
        </row>
        <row r="52">
          <cell r="J52">
            <v>43344</v>
          </cell>
          <cell r="K52">
            <v>31.760542160779163</v>
          </cell>
          <cell r="L52">
            <v>27.527968507046641</v>
          </cell>
          <cell r="M52">
            <v>29.940535489674176</v>
          </cell>
        </row>
        <row r="53">
          <cell r="J53">
            <v>43374</v>
          </cell>
          <cell r="K53">
            <v>29.468658276207591</v>
          </cell>
          <cell r="L53">
            <v>26.133247323853649</v>
          </cell>
          <cell r="M53">
            <v>28.034431566695392</v>
          </cell>
        </row>
        <row r="54">
          <cell r="J54">
            <v>43405</v>
          </cell>
          <cell r="K54">
            <v>30.088737614669448</v>
          </cell>
          <cell r="L54">
            <v>26.33275976271338</v>
          </cell>
          <cell r="M54">
            <v>28.473667138328338</v>
          </cell>
        </row>
        <row r="55">
          <cell r="J55">
            <v>43435</v>
          </cell>
          <cell r="K55">
            <v>32.941209887940651</v>
          </cell>
          <cell r="L55">
            <v>27.872458924115442</v>
          </cell>
          <cell r="M55">
            <v>30.761646973495807</v>
          </cell>
        </row>
        <row r="56">
          <cell r="J56">
            <v>43466</v>
          </cell>
          <cell r="K56">
            <v>31.712489275242294</v>
          </cell>
          <cell r="L56">
            <v>26.936354878696161</v>
          </cell>
          <cell r="M56">
            <v>29.658751484727457</v>
          </cell>
        </row>
        <row r="57">
          <cell r="J57">
            <v>43497</v>
          </cell>
          <cell r="K57">
            <v>30.835402592959074</v>
          </cell>
          <cell r="L57">
            <v>26.812465517997179</v>
          </cell>
          <cell r="M57">
            <v>29.105539650725458</v>
          </cell>
        </row>
        <row r="58">
          <cell r="J58">
            <v>43525</v>
          </cell>
          <cell r="K58">
            <v>28.621915429574734</v>
          </cell>
          <cell r="L58">
            <v>25.577164974680983</v>
          </cell>
          <cell r="M58">
            <v>27.312672733970423</v>
          </cell>
        </row>
        <row r="59">
          <cell r="J59">
            <v>43556</v>
          </cell>
          <cell r="K59">
            <v>26.443074228179981</v>
          </cell>
          <cell r="L59">
            <v>19.292340728291087</v>
          </cell>
          <cell r="M59">
            <v>23.368258823227755</v>
          </cell>
        </row>
        <row r="60">
          <cell r="J60">
            <v>43586</v>
          </cell>
          <cell r="K60">
            <v>24.299465802918718</v>
          </cell>
          <cell r="L60">
            <v>16.136886504276422</v>
          </cell>
          <cell r="M60">
            <v>20.78955670450253</v>
          </cell>
        </row>
        <row r="61">
          <cell r="J61">
            <v>43617</v>
          </cell>
          <cell r="K61">
            <v>23.568072974269327</v>
          </cell>
          <cell r="L61">
            <v>15.659599382441499</v>
          </cell>
          <cell r="M61">
            <v>20.16742932978336</v>
          </cell>
        </row>
        <row r="62">
          <cell r="J62">
            <v>43647</v>
          </cell>
          <cell r="K62">
            <v>30.925149995339424</v>
          </cell>
          <cell r="L62">
            <v>19.937564650654554</v>
          </cell>
          <cell r="M62">
            <v>26.200488297124927</v>
          </cell>
        </row>
        <row r="63">
          <cell r="J63">
            <v>43678</v>
          </cell>
          <cell r="K63">
            <v>35.687791799189093</v>
          </cell>
          <cell r="L63">
            <v>23.767526389997087</v>
          </cell>
          <cell r="M63">
            <v>30.56207767323653</v>
          </cell>
        </row>
        <row r="64">
          <cell r="J64">
            <v>43709</v>
          </cell>
          <cell r="K64">
            <v>34.144843329282288</v>
          </cell>
          <cell r="L64">
            <v>27.917181599591359</v>
          </cell>
          <cell r="M64">
            <v>31.466948785515186</v>
          </cell>
        </row>
        <row r="65">
          <cell r="J65">
            <v>43739</v>
          </cell>
          <cell r="K65">
            <v>31.67789688175851</v>
          </cell>
          <cell r="L65">
            <v>27.132996379069681</v>
          </cell>
          <cell r="M65">
            <v>29.723589665602312</v>
          </cell>
        </row>
        <row r="66">
          <cell r="J66">
            <v>43770</v>
          </cell>
          <cell r="K66">
            <v>32.046545081261456</v>
          </cell>
          <cell r="L66">
            <v>27.40725949635403</v>
          </cell>
          <cell r="M66">
            <v>30.051652279751259</v>
          </cell>
        </row>
        <row r="67">
          <cell r="J67">
            <v>43800</v>
          </cell>
          <cell r="K67">
            <v>34.720098114991757</v>
          </cell>
          <cell r="L67">
            <v>28.352324326223467</v>
          </cell>
          <cell r="M67">
            <v>31.98195538582139</v>
          </cell>
        </row>
        <row r="68">
          <cell r="J68">
            <v>43831</v>
          </cell>
          <cell r="K68">
            <v>33.680304825844352</v>
          </cell>
          <cell r="L68">
            <v>28.662613580203033</v>
          </cell>
          <cell r="M68">
            <v>31.522697590218584</v>
          </cell>
        </row>
        <row r="69">
          <cell r="J69">
            <v>43862</v>
          </cell>
          <cell r="K69">
            <v>32.626697410422061</v>
          </cell>
          <cell r="L69">
            <v>28.634476412077113</v>
          </cell>
          <cell r="M69">
            <v>30.910042381133728</v>
          </cell>
        </row>
        <row r="70">
          <cell r="J70">
            <v>43891</v>
          </cell>
          <cell r="K70">
            <v>30.1830872836004</v>
          </cell>
          <cell r="L70">
            <v>27.179074268941818</v>
          </cell>
          <cell r="M70">
            <v>28.891361687297209</v>
          </cell>
        </row>
        <row r="71">
          <cell r="J71">
            <v>43922</v>
          </cell>
          <cell r="K71">
            <v>28.227572776912108</v>
          </cell>
          <cell r="L71">
            <v>20.355298064007044</v>
          </cell>
          <cell r="M71">
            <v>24.84249465036293</v>
          </cell>
        </row>
        <row r="72">
          <cell r="J72">
            <v>43952</v>
          </cell>
          <cell r="K72">
            <v>26.219011682208333</v>
          </cell>
          <cell r="L72">
            <v>16.92278350651835</v>
          </cell>
          <cell r="M72">
            <v>22.221633566661637</v>
          </cell>
        </row>
        <row r="73">
          <cell r="J73">
            <v>43983</v>
          </cell>
          <cell r="K73">
            <v>25.352232329581003</v>
          </cell>
          <cell r="L73">
            <v>16.319116204521151</v>
          </cell>
          <cell r="M73">
            <v>21.467992395805265</v>
          </cell>
        </row>
        <row r="74">
          <cell r="J74">
            <v>44013</v>
          </cell>
          <cell r="K74">
            <v>32.682881930752835</v>
          </cell>
          <cell r="L74">
            <v>22.026076777313772</v>
          </cell>
          <cell r="M74">
            <v>28.100455714774036</v>
          </cell>
        </row>
        <row r="75">
          <cell r="J75">
            <v>44044</v>
          </cell>
          <cell r="K75">
            <v>37.49153538475948</v>
          </cell>
          <cell r="L75">
            <v>25.653514055433138</v>
          </cell>
          <cell r="M75">
            <v>32.401186213149153</v>
          </cell>
        </row>
        <row r="76">
          <cell r="J76">
            <v>44075</v>
          </cell>
          <cell r="K76">
            <v>35.780428169965511</v>
          </cell>
          <cell r="L76">
            <v>29.905186853097064</v>
          </cell>
          <cell r="M76">
            <v>33.254074403712075</v>
          </cell>
        </row>
        <row r="77">
          <cell r="J77">
            <v>44105</v>
          </cell>
          <cell r="K77">
            <v>33.248582910570228</v>
          </cell>
          <cell r="L77">
            <v>29.146776520440923</v>
          </cell>
          <cell r="M77">
            <v>31.484806162814621</v>
          </cell>
        </row>
        <row r="78">
          <cell r="J78">
            <v>44136</v>
          </cell>
          <cell r="K78">
            <v>33.389774009721847</v>
          </cell>
          <cell r="L78">
            <v>29.373481254676303</v>
          </cell>
          <cell r="M78">
            <v>31.66276812505226</v>
          </cell>
        </row>
        <row r="79">
          <cell r="J79">
            <v>44166</v>
          </cell>
          <cell r="K79">
            <v>36.306635332501514</v>
          </cell>
          <cell r="L79">
            <v>30.354003815839409</v>
          </cell>
          <cell r="M79">
            <v>33.747003780336811</v>
          </cell>
        </row>
        <row r="80">
          <cell r="J80">
            <v>44197</v>
          </cell>
          <cell r="K80">
            <v>35.538718570509147</v>
          </cell>
          <cell r="L80">
            <v>30.098243272510238</v>
          </cell>
          <cell r="M80">
            <v>33.199314192369613</v>
          </cell>
        </row>
        <row r="81">
          <cell r="J81">
            <v>44228</v>
          </cell>
          <cell r="K81">
            <v>34.441695203358556</v>
          </cell>
          <cell r="L81">
            <v>29.266855297094285</v>
          </cell>
          <cell r="M81">
            <v>32.216514043664915</v>
          </cell>
        </row>
        <row r="82">
          <cell r="J82">
            <v>44256</v>
          </cell>
          <cell r="K82">
            <v>32.174954296098456</v>
          </cell>
          <cell r="L82">
            <v>27.807837773181667</v>
          </cell>
          <cell r="M82">
            <v>30.297094191244234</v>
          </cell>
        </row>
        <row r="83">
          <cell r="J83">
            <v>44287</v>
          </cell>
          <cell r="K83">
            <v>29.973960033500305</v>
          </cell>
          <cell r="L83">
            <v>21.911895091694056</v>
          </cell>
          <cell r="M83">
            <v>26.507272108523615</v>
          </cell>
        </row>
        <row r="84">
          <cell r="J84">
            <v>44317</v>
          </cell>
          <cell r="K84">
            <v>27.525178333472443</v>
          </cell>
          <cell r="L84">
            <v>18.357493208260159</v>
          </cell>
          <cell r="M84">
            <v>23.58307372963116</v>
          </cell>
        </row>
        <row r="85">
          <cell r="J85">
            <v>44348</v>
          </cell>
          <cell r="K85">
            <v>27.148949163651803</v>
          </cell>
          <cell r="L85">
            <v>17.976941919717138</v>
          </cell>
          <cell r="M85">
            <v>23.204986048759896</v>
          </cell>
        </row>
        <row r="86">
          <cell r="J86">
            <v>44378</v>
          </cell>
          <cell r="K86">
            <v>34.103562032452118</v>
          </cell>
          <cell r="L86">
            <v>24.110537683068614</v>
          </cell>
          <cell r="M86">
            <v>29.806561562217212</v>
          </cell>
        </row>
        <row r="87">
          <cell r="J87">
            <v>44409</v>
          </cell>
          <cell r="K87">
            <v>38.986344837767028</v>
          </cell>
          <cell r="L87">
            <v>26.922711793453164</v>
          </cell>
          <cell r="M87">
            <v>33.798982628712068</v>
          </cell>
        </row>
        <row r="88">
          <cell r="J88">
            <v>44440</v>
          </cell>
          <cell r="K88">
            <v>37.434497047942614</v>
          </cell>
          <cell r="L88">
            <v>31.399048309734081</v>
          </cell>
          <cell r="M88">
            <v>34.839254090512938</v>
          </cell>
        </row>
        <row r="89">
          <cell r="J89">
            <v>44470</v>
          </cell>
          <cell r="K89">
            <v>35.647784095250337</v>
          </cell>
          <cell r="L89">
            <v>29.725523730625895</v>
          </cell>
          <cell r="M89">
            <v>33.101212138461825</v>
          </cell>
        </row>
        <row r="90">
          <cell r="J90">
            <v>44501</v>
          </cell>
          <cell r="K90">
            <v>36.403057562461079</v>
          </cell>
          <cell r="L90">
            <v>31.150655795282983</v>
          </cell>
          <cell r="M90">
            <v>34.144524802574495</v>
          </cell>
        </row>
        <row r="91">
          <cell r="J91">
            <v>44531</v>
          </cell>
          <cell r="K91">
            <v>38.736995802618729</v>
          </cell>
          <cell r="L91">
            <v>32.31878590676704</v>
          </cell>
          <cell r="M91">
            <v>35.9771655474025</v>
          </cell>
        </row>
        <row r="92">
          <cell r="J92">
            <v>44562</v>
          </cell>
          <cell r="K92">
            <v>36.642906570315489</v>
          </cell>
          <cell r="L92">
            <v>30.80779615640035</v>
          </cell>
          <cell r="M92">
            <v>34.133809092331973</v>
          </cell>
        </row>
        <row r="93">
          <cell r="J93">
            <v>44593</v>
          </cell>
          <cell r="K93">
            <v>37.789078190321604</v>
          </cell>
          <cell r="L93">
            <v>32.723480241446438</v>
          </cell>
          <cell r="M93">
            <v>35.610871072305279</v>
          </cell>
        </row>
        <row r="94">
          <cell r="J94">
            <v>44621</v>
          </cell>
          <cell r="K94">
            <v>34.413280873518538</v>
          </cell>
          <cell r="L94">
            <v>29.732066425870883</v>
          </cell>
          <cell r="M94">
            <v>32.40035866103004</v>
          </cell>
        </row>
        <row r="95">
          <cell r="J95">
            <v>44652</v>
          </cell>
          <cell r="K95">
            <v>32.281156421295059</v>
          </cell>
          <cell r="L95">
            <v>25.778563568510648</v>
          </cell>
          <cell r="M95">
            <v>29.485041494597759</v>
          </cell>
        </row>
        <row r="96">
          <cell r="J96">
            <v>44682</v>
          </cell>
          <cell r="K96">
            <v>28.087133212673201</v>
          </cell>
          <cell r="L96">
            <v>21.099312090687899</v>
          </cell>
          <cell r="M96">
            <v>25.082370130219516</v>
          </cell>
        </row>
        <row r="97">
          <cell r="J97">
            <v>44713</v>
          </cell>
          <cell r="K97">
            <v>31.400920122474496</v>
          </cell>
          <cell r="L97">
            <v>23.378934903575974</v>
          </cell>
          <cell r="M97">
            <v>27.951466478348131</v>
          </cell>
        </row>
        <row r="98">
          <cell r="J98">
            <v>44743</v>
          </cell>
          <cell r="K98">
            <v>36.810354687735604</v>
          </cell>
          <cell r="L98">
            <v>28.071772035855652</v>
          </cell>
          <cell r="M98">
            <v>33.052764147427226</v>
          </cell>
        </row>
        <row r="99">
          <cell r="J99">
            <v>44774</v>
          </cell>
          <cell r="K99">
            <v>41.017683573369155</v>
          </cell>
          <cell r="L99">
            <v>29.08573020960409</v>
          </cell>
          <cell r="M99">
            <v>35.88694362695017</v>
          </cell>
        </row>
        <row r="100">
          <cell r="J100">
            <v>44805</v>
          </cell>
          <cell r="K100">
            <v>40.564012509539012</v>
          </cell>
          <cell r="L100">
            <v>33.300715795969332</v>
          </cell>
          <cell r="M100">
            <v>37.440794922704043</v>
          </cell>
        </row>
        <row r="101">
          <cell r="J101">
            <v>44835</v>
          </cell>
          <cell r="K101">
            <v>37.165669764638032</v>
          </cell>
          <cell r="L101">
            <v>30.66791463373421</v>
          </cell>
          <cell r="M101">
            <v>34.371635058349383</v>
          </cell>
        </row>
        <row r="102">
          <cell r="J102">
            <v>44866</v>
          </cell>
          <cell r="K102">
            <v>39.178441632257979</v>
          </cell>
          <cell r="L102">
            <v>32.890363279523093</v>
          </cell>
          <cell r="M102">
            <v>36.474567940581977</v>
          </cell>
        </row>
        <row r="103">
          <cell r="J103">
            <v>44896</v>
          </cell>
          <cell r="K103">
            <v>40.751413667041909</v>
          </cell>
          <cell r="L103">
            <v>33.857530686768882</v>
          </cell>
          <cell r="M103">
            <v>37.787043985524505</v>
          </cell>
        </row>
        <row r="104">
          <cell r="J104">
            <v>44927</v>
          </cell>
          <cell r="K104">
            <v>38.843501451160016</v>
          </cell>
          <cell r="L104">
            <v>32.087272152164815</v>
          </cell>
          <cell r="M104">
            <v>35.93832285259208</v>
          </cell>
        </row>
        <row r="105">
          <cell r="J105">
            <v>44958</v>
          </cell>
          <cell r="K105">
            <v>41.156463107277766</v>
          </cell>
          <cell r="L105">
            <v>34.370859266865054</v>
          </cell>
          <cell r="M105">
            <v>38.238653455900298</v>
          </cell>
        </row>
        <row r="106">
          <cell r="J106">
            <v>44986</v>
          </cell>
          <cell r="K106">
            <v>36.732416869008915</v>
          </cell>
          <cell r="L106">
            <v>30.979502500219109</v>
          </cell>
          <cell r="M106">
            <v>34.258663690429294</v>
          </cell>
        </row>
        <row r="107">
          <cell r="J107">
            <v>45017</v>
          </cell>
          <cell r="K107">
            <v>34.416551281509193</v>
          </cell>
          <cell r="L107">
            <v>29.927829116374568</v>
          </cell>
          <cell r="M107">
            <v>32.486400750501303</v>
          </cell>
        </row>
        <row r="108">
          <cell r="J108">
            <v>45047</v>
          </cell>
          <cell r="K108">
            <v>29.128795378427412</v>
          </cell>
          <cell r="L108">
            <v>23.736550097014991</v>
          </cell>
          <cell r="M108">
            <v>26.81012990742007</v>
          </cell>
        </row>
        <row r="109">
          <cell r="J109">
            <v>45078</v>
          </cell>
          <cell r="K109">
            <v>35.715943045208022</v>
          </cell>
          <cell r="L109">
            <v>27.719390633160792</v>
          </cell>
          <cell r="M109">
            <v>32.277425508027711</v>
          </cell>
        </row>
        <row r="110">
          <cell r="J110">
            <v>45108</v>
          </cell>
          <cell r="K110">
            <v>39.236040117156229</v>
          </cell>
          <cell r="L110">
            <v>32.231272345796256</v>
          </cell>
          <cell r="M110">
            <v>36.22398997547144</v>
          </cell>
        </row>
        <row r="111">
          <cell r="J111">
            <v>45139</v>
          </cell>
          <cell r="K111">
            <v>43.006934596979001</v>
          </cell>
          <cell r="L111">
            <v>31.495990979044613</v>
          </cell>
          <cell r="M111">
            <v>38.057228841267211</v>
          </cell>
        </row>
        <row r="112">
          <cell r="J112">
            <v>45170</v>
          </cell>
          <cell r="K112">
            <v>43.715377693574894</v>
          </cell>
          <cell r="L112">
            <v>35.558959443075601</v>
          </cell>
          <cell r="M112">
            <v>40.208117845860194</v>
          </cell>
        </row>
        <row r="113">
          <cell r="J113">
            <v>45200</v>
          </cell>
          <cell r="K113">
            <v>38.642350558557489</v>
          </cell>
          <cell r="L113">
            <v>33.017904923299113</v>
          </cell>
          <cell r="M113">
            <v>36.223838935396387</v>
          </cell>
        </row>
        <row r="114">
          <cell r="J114">
            <v>45231</v>
          </cell>
          <cell r="K114">
            <v>41.519414993400837</v>
          </cell>
          <cell r="L114">
            <v>34.515504521730442</v>
          </cell>
          <cell r="M114">
            <v>38.507733490582567</v>
          </cell>
        </row>
        <row r="115">
          <cell r="J115">
            <v>45261</v>
          </cell>
          <cell r="K115">
            <v>42.637692545421054</v>
          </cell>
          <cell r="L115">
            <v>35.103204867404365</v>
          </cell>
          <cell r="M115">
            <v>39.397862843873881</v>
          </cell>
        </row>
        <row r="116">
          <cell r="J116">
            <v>45292</v>
          </cell>
          <cell r="K116">
            <v>41.487269100000006</v>
          </cell>
          <cell r="L116">
            <v>35.154567799999995</v>
          </cell>
          <cell r="M116">
            <v>38.764207540999998</v>
          </cell>
        </row>
        <row r="117">
          <cell r="J117">
            <v>45323</v>
          </cell>
          <cell r="K117">
            <v>43.029638499999997</v>
          </cell>
          <cell r="L117">
            <v>36.714207399999999</v>
          </cell>
          <cell r="M117">
            <v>40.314003126999999</v>
          </cell>
        </row>
        <row r="118">
          <cell r="J118">
            <v>45352</v>
          </cell>
          <cell r="K118">
            <v>38.720404199999997</v>
          </cell>
          <cell r="L118">
            <v>34.101708500000001</v>
          </cell>
          <cell r="M118">
            <v>36.734365048999997</v>
          </cell>
        </row>
        <row r="119">
          <cell r="J119">
            <v>45383</v>
          </cell>
          <cell r="K119">
            <v>36.958962700000001</v>
          </cell>
          <cell r="L119">
            <v>33.048196799999999</v>
          </cell>
          <cell r="M119">
            <v>35.277333362999997</v>
          </cell>
        </row>
        <row r="120">
          <cell r="J120">
            <v>45413</v>
          </cell>
          <cell r="K120">
            <v>29.738377499999999</v>
          </cell>
          <cell r="L120">
            <v>25.972135999999999</v>
          </cell>
          <cell r="M120">
            <v>28.118893654999994</v>
          </cell>
        </row>
        <row r="121">
          <cell r="J121">
            <v>45444</v>
          </cell>
          <cell r="K121">
            <v>35.975518199999996</v>
          </cell>
          <cell r="L121">
            <v>29.846802000000004</v>
          </cell>
          <cell r="M121">
            <v>33.340170233999999</v>
          </cell>
        </row>
        <row r="122">
          <cell r="J122">
            <v>45474</v>
          </cell>
          <cell r="K122">
            <v>41.237815200000007</v>
          </cell>
          <cell r="L122">
            <v>32.739345</v>
          </cell>
          <cell r="M122">
            <v>37.583473013999999</v>
          </cell>
        </row>
        <row r="123">
          <cell r="J123">
            <v>45505</v>
          </cell>
          <cell r="K123">
            <v>45.936894000000002</v>
          </cell>
          <cell r="L123">
            <v>35.334221100000008</v>
          </cell>
          <cell r="M123">
            <v>41.377744653000008</v>
          </cell>
        </row>
        <row r="124">
          <cell r="J124">
            <v>45536</v>
          </cell>
          <cell r="K124">
            <v>47.369253999999998</v>
          </cell>
          <cell r="L124">
            <v>37.765206400000004</v>
          </cell>
          <cell r="M124">
            <v>43.239513532000004</v>
          </cell>
        </row>
        <row r="125">
          <cell r="J125">
            <v>45566</v>
          </cell>
          <cell r="K125">
            <v>41.234943000000001</v>
          </cell>
          <cell r="L125">
            <v>35.24537740000001</v>
          </cell>
          <cell r="M125">
            <v>38.659429791999997</v>
          </cell>
        </row>
        <row r="126">
          <cell r="J126">
            <v>45597</v>
          </cell>
          <cell r="K126">
            <v>44.069286000000005</v>
          </cell>
          <cell r="L126">
            <v>36.526226900000005</v>
          </cell>
          <cell r="M126">
            <v>40.825770587000001</v>
          </cell>
        </row>
        <row r="127">
          <cell r="J127">
            <v>45627</v>
          </cell>
          <cell r="K127">
            <v>45.411766400000005</v>
          </cell>
          <cell r="L127">
            <v>38.222541800000002</v>
          </cell>
          <cell r="M127">
            <v>42.320399821999999</v>
          </cell>
        </row>
        <row r="128">
          <cell r="J128">
            <v>45658</v>
          </cell>
          <cell r="K128">
            <v>43.957384599999997</v>
          </cell>
          <cell r="L128">
            <v>37.208582100000001</v>
          </cell>
          <cell r="M128">
            <v>41.055399524999999</v>
          </cell>
        </row>
        <row r="129">
          <cell r="J129">
            <v>45689</v>
          </cell>
          <cell r="K129">
            <v>46.293465099999999</v>
          </cell>
          <cell r="L129">
            <v>39.351360200000002</v>
          </cell>
          <cell r="M129">
            <v>43.308359992999996</v>
          </cell>
        </row>
        <row r="130">
          <cell r="J130">
            <v>45717</v>
          </cell>
          <cell r="K130">
            <v>41.290517100000002</v>
          </cell>
          <cell r="L130">
            <v>36.165576300000005</v>
          </cell>
          <cell r="M130">
            <v>39.086792556000006</v>
          </cell>
        </row>
        <row r="131">
          <cell r="J131">
            <v>45748</v>
          </cell>
          <cell r="K131">
            <v>39.274839699999994</v>
          </cell>
          <cell r="L131">
            <v>34.974193999999997</v>
          </cell>
          <cell r="M131">
            <v>37.425562048999993</v>
          </cell>
        </row>
        <row r="132">
          <cell r="J132">
            <v>45778</v>
          </cell>
          <cell r="K132">
            <v>31.515341400000001</v>
          </cell>
          <cell r="L132">
            <v>27.459721400000006</v>
          </cell>
          <cell r="M132">
            <v>29.771424799999998</v>
          </cell>
        </row>
        <row r="133">
          <cell r="J133">
            <v>45809</v>
          </cell>
          <cell r="K133">
            <v>38.891174999999997</v>
          </cell>
          <cell r="L133">
            <v>31.539093700000002</v>
          </cell>
          <cell r="M133">
            <v>35.729780040999998</v>
          </cell>
        </row>
        <row r="134">
          <cell r="J134">
            <v>45839</v>
          </cell>
          <cell r="K134">
            <v>43.936765799999996</v>
          </cell>
          <cell r="L134">
            <v>35.139003700000004</v>
          </cell>
          <cell r="M134">
            <v>40.153728096999998</v>
          </cell>
        </row>
        <row r="135">
          <cell r="J135">
            <v>45870</v>
          </cell>
          <cell r="K135">
            <v>49.365698000000009</v>
          </cell>
          <cell r="L135">
            <v>38.682619600000002</v>
          </cell>
          <cell r="M135">
            <v>44.771974288000003</v>
          </cell>
        </row>
        <row r="136">
          <cell r="J136">
            <v>45901</v>
          </cell>
          <cell r="K136">
            <v>50.630898899999998</v>
          </cell>
          <cell r="L136">
            <v>40.352653500000002</v>
          </cell>
          <cell r="M136">
            <v>46.211253377999995</v>
          </cell>
        </row>
        <row r="137">
          <cell r="J137">
            <v>45931</v>
          </cell>
          <cell r="K137">
            <v>43.418008100000002</v>
          </cell>
          <cell r="L137">
            <v>37.470909599999999</v>
          </cell>
          <cell r="M137">
            <v>40.860755744999999</v>
          </cell>
        </row>
        <row r="138">
          <cell r="J138">
            <v>45962</v>
          </cell>
          <cell r="K138">
            <v>45.1162414</v>
          </cell>
          <cell r="L138">
            <v>37.974275599999999</v>
          </cell>
          <cell r="M138">
            <v>42.045196105999999</v>
          </cell>
        </row>
        <row r="139">
          <cell r="J139">
            <v>45992</v>
          </cell>
          <cell r="K139">
            <v>47.259897600000002</v>
          </cell>
          <cell r="L139">
            <v>39.545180800000004</v>
          </cell>
          <cell r="M139">
            <v>43.942569376000002</v>
          </cell>
        </row>
        <row r="140">
          <cell r="J140">
            <v>46023</v>
          </cell>
          <cell r="K140">
            <v>45.733458299999995</v>
          </cell>
          <cell r="L140">
            <v>38.534884699999999</v>
          </cell>
          <cell r="M140">
            <v>42.638071651999994</v>
          </cell>
        </row>
        <row r="141">
          <cell r="J141">
            <v>46054</v>
          </cell>
          <cell r="K141">
            <v>48.238484800000002</v>
          </cell>
          <cell r="L141">
            <v>40.829286000000003</v>
          </cell>
          <cell r="M141">
            <v>45.052529316000005</v>
          </cell>
        </row>
        <row r="142">
          <cell r="J142">
            <v>46082</v>
          </cell>
          <cell r="K142">
            <v>42.420858500000001</v>
          </cell>
          <cell r="L142">
            <v>37.228261600000003</v>
          </cell>
          <cell r="M142">
            <v>40.188041833</v>
          </cell>
        </row>
        <row r="143">
          <cell r="J143">
            <v>46113</v>
          </cell>
          <cell r="K143">
            <v>40.291051899999999</v>
          </cell>
          <cell r="L143">
            <v>35.793675300000004</v>
          </cell>
          <cell r="M143">
            <v>38.357179962000004</v>
          </cell>
        </row>
        <row r="144">
          <cell r="J144">
            <v>46143</v>
          </cell>
          <cell r="K144">
            <v>32.983024499999999</v>
          </cell>
          <cell r="L144">
            <v>30.604773000000002</v>
          </cell>
          <cell r="M144">
            <v>31.960376354999998</v>
          </cell>
        </row>
        <row r="145">
          <cell r="J145">
            <v>46174</v>
          </cell>
          <cell r="K145">
            <v>39.840611700000004</v>
          </cell>
          <cell r="L145">
            <v>31.895895400000004</v>
          </cell>
          <cell r="M145">
            <v>36.424383691000003</v>
          </cell>
        </row>
        <row r="146">
          <cell r="J146">
            <v>46204</v>
          </cell>
          <cell r="K146">
            <v>45.275484499999997</v>
          </cell>
          <cell r="L146">
            <v>36.562843599999994</v>
          </cell>
          <cell r="M146">
            <v>41.529048912999997</v>
          </cell>
        </row>
        <row r="147">
          <cell r="J147">
            <v>46235</v>
          </cell>
          <cell r="K147">
            <v>50.605581999999998</v>
          </cell>
          <cell r="L147">
            <v>39.651285000000001</v>
          </cell>
          <cell r="M147">
            <v>45.895234289999998</v>
          </cell>
        </row>
        <row r="148">
          <cell r="J148">
            <v>46266</v>
          </cell>
          <cell r="K148">
            <v>51.933137000000002</v>
          </cell>
          <cell r="L148">
            <v>41.286541100000001</v>
          </cell>
          <cell r="M148">
            <v>47.355100762999996</v>
          </cell>
        </row>
        <row r="149">
          <cell r="J149">
            <v>46296</v>
          </cell>
          <cell r="K149">
            <v>44.782392199999997</v>
          </cell>
          <cell r="L149">
            <v>38.274518800000003</v>
          </cell>
          <cell r="M149">
            <v>41.984006637999997</v>
          </cell>
        </row>
        <row r="150">
          <cell r="J150">
            <v>46327</v>
          </cell>
          <cell r="K150">
            <v>47.6637147</v>
          </cell>
          <cell r="L150">
            <v>39.7684827</v>
          </cell>
          <cell r="M150">
            <v>44.268764939999997</v>
          </cell>
        </row>
        <row r="151">
          <cell r="J151">
            <v>46357</v>
          </cell>
          <cell r="K151">
            <v>49.076920999999999</v>
          </cell>
          <cell r="L151">
            <v>40.995555500000009</v>
          </cell>
          <cell r="M151">
            <v>45.601933834999997</v>
          </cell>
        </row>
        <row r="152">
          <cell r="J152">
            <v>46388</v>
          </cell>
          <cell r="K152">
            <v>47.100335100000002</v>
          </cell>
          <cell r="L152">
            <v>40.214018700000004</v>
          </cell>
          <cell r="M152">
            <v>44.139219048000001</v>
          </cell>
        </row>
        <row r="153">
          <cell r="J153">
            <v>46419</v>
          </cell>
          <cell r="K153">
            <v>49.329792699999999</v>
          </cell>
          <cell r="L153">
            <v>41.793924099999998</v>
          </cell>
          <cell r="M153">
            <v>46.089369201999993</v>
          </cell>
        </row>
        <row r="154">
          <cell r="J154">
            <v>46447</v>
          </cell>
          <cell r="K154">
            <v>44.452130199999999</v>
          </cell>
          <cell r="L154">
            <v>38.501808100000005</v>
          </cell>
          <cell r="M154">
            <v>41.893491697000002</v>
          </cell>
        </row>
        <row r="155">
          <cell r="J155">
            <v>46478</v>
          </cell>
          <cell r="K155">
            <v>41.314754000000008</v>
          </cell>
          <cell r="L155">
            <v>36.900202900000004</v>
          </cell>
          <cell r="M155">
            <v>39.416497027000005</v>
          </cell>
        </row>
        <row r="156">
          <cell r="J156">
            <v>46508</v>
          </cell>
          <cell r="K156">
            <v>33.7668605</v>
          </cell>
          <cell r="L156">
            <v>31.383099700000002</v>
          </cell>
          <cell r="M156">
            <v>32.741843355999997</v>
          </cell>
        </row>
        <row r="157">
          <cell r="J157">
            <v>46539</v>
          </cell>
          <cell r="K157">
            <v>41.960735</v>
          </cell>
          <cell r="L157">
            <v>33.5107128</v>
          </cell>
          <cell r="M157">
            <v>38.327225454000001</v>
          </cell>
        </row>
        <row r="158">
          <cell r="J158">
            <v>46569</v>
          </cell>
          <cell r="K158">
            <v>47.055763800000001</v>
          </cell>
          <cell r="L158">
            <v>37.995721000000003</v>
          </cell>
          <cell r="M158">
            <v>43.159945395999998</v>
          </cell>
        </row>
        <row r="159">
          <cell r="J159">
            <v>46600</v>
          </cell>
          <cell r="K159">
            <v>52.807780000000008</v>
          </cell>
          <cell r="L159">
            <v>41.227066200000003</v>
          </cell>
          <cell r="M159">
            <v>47.828073066000002</v>
          </cell>
        </row>
        <row r="160">
          <cell r="J160">
            <v>46631</v>
          </cell>
          <cell r="K160">
            <v>54.180534899999998</v>
          </cell>
          <cell r="L160">
            <v>43.433305700000005</v>
          </cell>
          <cell r="M160">
            <v>49.559226343999995</v>
          </cell>
        </row>
        <row r="161">
          <cell r="J161">
            <v>46661</v>
          </cell>
          <cell r="K161">
            <v>48.207409600000005</v>
          </cell>
          <cell r="L161">
            <v>41.3009348</v>
          </cell>
          <cell r="M161">
            <v>45.237625436000002</v>
          </cell>
        </row>
        <row r="162">
          <cell r="J162">
            <v>46692</v>
          </cell>
          <cell r="K162">
            <v>51.874747800000002</v>
          </cell>
          <cell r="L162">
            <v>42.938152500000001</v>
          </cell>
          <cell r="M162">
            <v>48.032011820999998</v>
          </cell>
        </row>
        <row r="163">
          <cell r="J163">
            <v>46722</v>
          </cell>
          <cell r="K163">
            <v>52.146987000000003</v>
          </cell>
          <cell r="L163">
            <v>43.475775999999996</v>
          </cell>
          <cell r="M163">
            <v>48.418366269999993</v>
          </cell>
        </row>
        <row r="164">
          <cell r="J164">
            <v>46753</v>
          </cell>
          <cell r="K164">
            <v>49.686568399999999</v>
          </cell>
          <cell r="L164">
            <v>42.936942600000002</v>
          </cell>
          <cell r="M164">
            <v>46.784229306</v>
          </cell>
        </row>
        <row r="165">
          <cell r="J165">
            <v>46784</v>
          </cell>
          <cell r="K165">
            <v>52.209170299999997</v>
          </cell>
          <cell r="L165">
            <v>44.736397100000005</v>
          </cell>
          <cell r="M165">
            <v>48.995877823999997</v>
          </cell>
        </row>
        <row r="166">
          <cell r="J166">
            <v>46813</v>
          </cell>
          <cell r="K166">
            <v>46.7954206</v>
          </cell>
          <cell r="L166">
            <v>40.934911600000007</v>
          </cell>
          <cell r="M166">
            <v>44.275401729999999</v>
          </cell>
        </row>
        <row r="167">
          <cell r="J167">
            <v>46844</v>
          </cell>
          <cell r="K167">
            <v>43.869229799999999</v>
          </cell>
          <cell r="L167">
            <v>39.497403599999998</v>
          </cell>
          <cell r="M167">
            <v>41.989344533999997</v>
          </cell>
        </row>
        <row r="168">
          <cell r="J168">
            <v>46874</v>
          </cell>
          <cell r="K168">
            <v>36.995133699999997</v>
          </cell>
          <cell r="L168">
            <v>33.570160700000002</v>
          </cell>
          <cell r="M168">
            <v>35.52239531</v>
          </cell>
        </row>
        <row r="169">
          <cell r="J169">
            <v>46905</v>
          </cell>
          <cell r="K169">
            <v>45.315703899999995</v>
          </cell>
          <cell r="L169">
            <v>36.225361500000005</v>
          </cell>
          <cell r="M169">
            <v>41.406856667999996</v>
          </cell>
        </row>
        <row r="170">
          <cell r="J170">
            <v>46935</v>
          </cell>
          <cell r="K170">
            <v>50.056565599999999</v>
          </cell>
          <cell r="L170">
            <v>41.258343800000006</v>
          </cell>
          <cell r="M170">
            <v>46.273330225999999</v>
          </cell>
        </row>
        <row r="171">
          <cell r="J171">
            <v>46966</v>
          </cell>
          <cell r="K171">
            <v>55.534950999999992</v>
          </cell>
          <cell r="L171">
            <v>43.535669100000007</v>
          </cell>
          <cell r="M171">
            <v>50.375259782999997</v>
          </cell>
        </row>
        <row r="172">
          <cell r="J172">
            <v>46997</v>
          </cell>
          <cell r="K172">
            <v>56.395310500000001</v>
          </cell>
          <cell r="L172">
            <v>46.142777699999996</v>
          </cell>
          <cell r="M172">
            <v>51.986721395999993</v>
          </cell>
        </row>
        <row r="173">
          <cell r="J173">
            <v>47027</v>
          </cell>
          <cell r="K173">
            <v>50.706861799999999</v>
          </cell>
          <cell r="L173">
            <v>43.7123864</v>
          </cell>
          <cell r="M173">
            <v>47.699237377999992</v>
          </cell>
        </row>
        <row r="174">
          <cell r="J174">
            <v>47058</v>
          </cell>
          <cell r="K174">
            <v>53.140662399999997</v>
          </cell>
          <cell r="L174">
            <v>44.327889900000002</v>
          </cell>
          <cell r="M174">
            <v>49.351170224999997</v>
          </cell>
        </row>
        <row r="175">
          <cell r="J175">
            <v>47088</v>
          </cell>
          <cell r="K175">
            <v>53.983687799999998</v>
          </cell>
          <cell r="L175">
            <v>46.047636400000002</v>
          </cell>
          <cell r="M175">
            <v>50.571185697999994</v>
          </cell>
        </row>
        <row r="176">
          <cell r="J176">
            <v>47119</v>
          </cell>
          <cell r="K176">
            <v>51.938376400000003</v>
          </cell>
          <cell r="L176">
            <v>44.2995892</v>
          </cell>
          <cell r="M176">
            <v>48.653697903999998</v>
          </cell>
        </row>
        <row r="177">
          <cell r="J177">
            <v>47150</v>
          </cell>
          <cell r="K177">
            <v>55.065736099999995</v>
          </cell>
          <cell r="L177">
            <v>46.872014100000001</v>
          </cell>
          <cell r="M177">
            <v>51.542435639999994</v>
          </cell>
        </row>
        <row r="178">
          <cell r="J178">
            <v>47178</v>
          </cell>
          <cell r="K178">
            <v>48.856930599999998</v>
          </cell>
          <cell r="L178">
            <v>43.179939400000002</v>
          </cell>
          <cell r="M178">
            <v>46.415824383999997</v>
          </cell>
        </row>
        <row r="179">
          <cell r="J179">
            <v>47209</v>
          </cell>
          <cell r="K179">
            <v>46.855847300000008</v>
          </cell>
          <cell r="L179">
            <v>42.254471600000002</v>
          </cell>
          <cell r="M179">
            <v>44.877255749</v>
          </cell>
        </row>
        <row r="180">
          <cell r="J180">
            <v>47239</v>
          </cell>
          <cell r="K180">
            <v>39.566498000000003</v>
          </cell>
          <cell r="L180">
            <v>36.183833199999995</v>
          </cell>
          <cell r="M180">
            <v>38.111952135999999</v>
          </cell>
        </row>
        <row r="181">
          <cell r="J181">
            <v>47270</v>
          </cell>
          <cell r="K181">
            <v>44.747074400000002</v>
          </cell>
          <cell r="L181">
            <v>37.092243800000006</v>
          </cell>
          <cell r="M181">
            <v>41.455497242</v>
          </cell>
        </row>
        <row r="182">
          <cell r="J182">
            <v>47300</v>
          </cell>
          <cell r="K182">
            <v>50.818523700000007</v>
          </cell>
          <cell r="L182">
            <v>42.057327199999996</v>
          </cell>
          <cell r="M182">
            <v>47.051209204999999</v>
          </cell>
        </row>
        <row r="183">
          <cell r="J183">
            <v>47331</v>
          </cell>
          <cell r="K183">
            <v>57.280957999999998</v>
          </cell>
          <cell r="L183">
            <v>44.6713053</v>
          </cell>
          <cell r="M183">
            <v>51.858807338999995</v>
          </cell>
        </row>
        <row r="184">
          <cell r="J184">
            <v>47362</v>
          </cell>
          <cell r="K184">
            <v>57.686473800000002</v>
          </cell>
          <cell r="L184">
            <v>47.595587000000002</v>
          </cell>
          <cell r="M184">
            <v>53.347392475999996</v>
          </cell>
        </row>
        <row r="185">
          <cell r="J185">
            <v>47392</v>
          </cell>
          <cell r="K185">
            <v>50.278776599999993</v>
          </cell>
          <cell r="L185">
            <v>43.644951400000004</v>
          </cell>
          <cell r="M185">
            <v>47.426231763999994</v>
          </cell>
        </row>
        <row r="186">
          <cell r="J186">
            <v>47423</v>
          </cell>
          <cell r="K186">
            <v>51.896645400000004</v>
          </cell>
          <cell r="L186">
            <v>44.086376900000005</v>
          </cell>
          <cell r="M186">
            <v>48.538229944999998</v>
          </cell>
        </row>
        <row r="187">
          <cell r="J187">
            <v>47453</v>
          </cell>
          <cell r="K187">
            <v>53.808254300000002</v>
          </cell>
          <cell r="L187">
            <v>46.158712700000002</v>
          </cell>
          <cell r="M187">
            <v>50.518951412</v>
          </cell>
        </row>
        <row r="188">
          <cell r="J188">
            <v>47484</v>
          </cell>
          <cell r="K188">
            <v>52.580855499999998</v>
          </cell>
          <cell r="L188">
            <v>44.5947137</v>
          </cell>
          <cell r="M188">
            <v>49.146814526</v>
          </cell>
        </row>
        <row r="189">
          <cell r="J189">
            <v>47515</v>
          </cell>
          <cell r="K189">
            <v>55.874215599999999</v>
          </cell>
          <cell r="L189">
            <v>47.684077800000004</v>
          </cell>
          <cell r="M189">
            <v>52.352456345999997</v>
          </cell>
        </row>
        <row r="190">
          <cell r="J190">
            <v>47543</v>
          </cell>
          <cell r="K190">
            <v>50.140831899999995</v>
          </cell>
          <cell r="L190">
            <v>44.401868800000003</v>
          </cell>
          <cell r="M190">
            <v>47.673077766999995</v>
          </cell>
        </row>
        <row r="191">
          <cell r="J191">
            <v>47574</v>
          </cell>
          <cell r="K191">
            <v>47.55602240000001</v>
          </cell>
          <cell r="L191">
            <v>42.721305300000004</v>
          </cell>
          <cell r="M191">
            <v>45.477094047000008</v>
          </cell>
        </row>
        <row r="192">
          <cell r="J192">
            <v>47604</v>
          </cell>
          <cell r="K192">
            <v>39.645007999999997</v>
          </cell>
          <cell r="L192">
            <v>36.481392700000001</v>
          </cell>
          <cell r="M192">
            <v>38.284653420999994</v>
          </cell>
        </row>
        <row r="193">
          <cell r="J193">
            <v>47635</v>
          </cell>
          <cell r="K193">
            <v>46.165172500000004</v>
          </cell>
          <cell r="L193">
            <v>38.981926300000005</v>
          </cell>
          <cell r="M193">
            <v>43.076376633999999</v>
          </cell>
        </row>
        <row r="194">
          <cell r="J194">
            <v>47665</v>
          </cell>
          <cell r="K194">
            <v>52.565380300000001</v>
          </cell>
          <cell r="L194">
            <v>43.246337400000002</v>
          </cell>
          <cell r="M194">
            <v>48.558191852999997</v>
          </cell>
        </row>
        <row r="195">
          <cell r="J195">
            <v>47696</v>
          </cell>
          <cell r="K195">
            <v>59.745545999999997</v>
          </cell>
          <cell r="L195">
            <v>46.645657800000002</v>
          </cell>
          <cell r="M195">
            <v>54.112594074</v>
          </cell>
        </row>
        <row r="196">
          <cell r="J196">
            <v>47727</v>
          </cell>
          <cell r="K196">
            <v>61.246085799999996</v>
          </cell>
          <cell r="L196">
            <v>49.965252899999996</v>
          </cell>
          <cell r="M196">
            <v>56.395327652999988</v>
          </cell>
        </row>
        <row r="197">
          <cell r="J197">
            <v>47757</v>
          </cell>
          <cell r="K197">
            <v>53.880208500000009</v>
          </cell>
          <cell r="L197">
            <v>46.895398</v>
          </cell>
          <cell r="M197">
            <v>50.876739985</v>
          </cell>
        </row>
        <row r="198">
          <cell r="J198">
            <v>47788</v>
          </cell>
          <cell r="K198">
            <v>56.029132600000004</v>
          </cell>
          <cell r="L198">
            <v>47.564411800000002</v>
          </cell>
          <cell r="M198">
            <v>52.389302655999998</v>
          </cell>
        </row>
        <row r="199">
          <cell r="J199">
            <v>47818</v>
          </cell>
          <cell r="K199">
            <v>57.411308699999999</v>
          </cell>
          <cell r="L199">
            <v>49.261281400000001</v>
          </cell>
          <cell r="M199">
            <v>53.906796960999998</v>
          </cell>
        </row>
        <row r="200">
          <cell r="J200">
            <v>47849</v>
          </cell>
          <cell r="K200">
            <v>56.755923200000012</v>
          </cell>
          <cell r="L200">
            <v>48.333595099999997</v>
          </cell>
          <cell r="M200">
            <v>53.134322117000004</v>
          </cell>
        </row>
        <row r="201">
          <cell r="J201">
            <v>47880</v>
          </cell>
          <cell r="K201">
            <v>60.366960399999996</v>
          </cell>
          <cell r="L201">
            <v>51.204324800000002</v>
          </cell>
          <cell r="M201">
            <v>56.427027091999996</v>
          </cell>
        </row>
        <row r="202">
          <cell r="J202">
            <v>47908</v>
          </cell>
          <cell r="K202">
            <v>52.907917799999993</v>
          </cell>
          <cell r="L202">
            <v>47.496288800000002</v>
          </cell>
          <cell r="M202">
            <v>50.580917329999991</v>
          </cell>
        </row>
        <row r="203">
          <cell r="J203">
            <v>47939</v>
          </cell>
          <cell r="K203">
            <v>51.038848999999999</v>
          </cell>
          <cell r="L203">
            <v>45.598187500000009</v>
          </cell>
          <cell r="M203">
            <v>48.699364555000002</v>
          </cell>
        </row>
        <row r="204">
          <cell r="J204">
            <v>47969</v>
          </cell>
          <cell r="K204">
            <v>42.353491199999993</v>
          </cell>
          <cell r="L204">
            <v>38.718935899999998</v>
          </cell>
          <cell r="M204">
            <v>40.790632420999991</v>
          </cell>
        </row>
        <row r="205">
          <cell r="J205">
            <v>48000</v>
          </cell>
          <cell r="K205">
            <v>49.546510499999997</v>
          </cell>
          <cell r="L205">
            <v>41.413231300000007</v>
          </cell>
          <cell r="M205">
            <v>46.049200443999993</v>
          </cell>
        </row>
        <row r="206">
          <cell r="J206">
            <v>48030</v>
          </cell>
          <cell r="K206">
            <v>56.384673999999997</v>
          </cell>
          <cell r="L206">
            <v>46.336682400000001</v>
          </cell>
          <cell r="M206">
            <v>52.064037611999993</v>
          </cell>
        </row>
        <row r="207">
          <cell r="J207">
            <v>48061</v>
          </cell>
          <cell r="K207">
            <v>62.116803000000004</v>
          </cell>
          <cell r="L207">
            <v>49.222441500000002</v>
          </cell>
          <cell r="M207">
            <v>56.572227554999998</v>
          </cell>
        </row>
        <row r="208">
          <cell r="J208">
            <v>48092</v>
          </cell>
          <cell r="K208">
            <v>64.460986299999988</v>
          </cell>
          <cell r="L208">
            <v>52.929933300000002</v>
          </cell>
          <cell r="M208">
            <v>59.502633509999995</v>
          </cell>
        </row>
        <row r="209">
          <cell r="J209">
            <v>48122</v>
          </cell>
          <cell r="K209">
            <v>56.266817700000004</v>
          </cell>
          <cell r="L209">
            <v>49.166473199999999</v>
          </cell>
          <cell r="M209">
            <v>53.213669565000004</v>
          </cell>
        </row>
        <row r="210">
          <cell r="J210">
            <v>48153</v>
          </cell>
          <cell r="K210">
            <v>57.717466599999995</v>
          </cell>
          <cell r="L210">
            <v>49.301496900000004</v>
          </cell>
          <cell r="M210">
            <v>54.098599628999992</v>
          </cell>
        </row>
        <row r="211">
          <cell r="J211">
            <v>48183</v>
          </cell>
          <cell r="K211">
            <v>60.116765299999997</v>
          </cell>
          <cell r="L211">
            <v>51.053019100000007</v>
          </cell>
          <cell r="M211">
            <v>56.219354433999996</v>
          </cell>
        </row>
        <row r="212">
          <cell r="J212">
            <v>48214</v>
          </cell>
          <cell r="K212">
            <v>58.739466099999994</v>
          </cell>
          <cell r="L212">
            <v>50.051509300000006</v>
          </cell>
          <cell r="M212">
            <v>55.003644675999993</v>
          </cell>
        </row>
        <row r="213">
          <cell r="J213">
            <v>48245</v>
          </cell>
          <cell r="K213">
            <v>62.0126609</v>
          </cell>
          <cell r="L213">
            <v>52.043059700000001</v>
          </cell>
          <cell r="M213">
            <v>57.725732383999997</v>
          </cell>
        </row>
        <row r="214">
          <cell r="J214">
            <v>48274</v>
          </cell>
          <cell r="K214">
            <v>54.466053099999996</v>
          </cell>
          <cell r="L214">
            <v>48.4401984</v>
          </cell>
          <cell r="M214">
            <v>51.874935578999995</v>
          </cell>
        </row>
        <row r="215">
          <cell r="J215">
            <v>48305</v>
          </cell>
          <cell r="K215">
            <v>52.590111299999997</v>
          </cell>
          <cell r="L215">
            <v>47.573576200000005</v>
          </cell>
          <cell r="M215">
            <v>50.433001207000004</v>
          </cell>
        </row>
        <row r="216">
          <cell r="J216">
            <v>48335</v>
          </cell>
          <cell r="K216">
            <v>44.063074499999999</v>
          </cell>
          <cell r="L216">
            <v>40.719888600000004</v>
          </cell>
          <cell r="M216">
            <v>42.625504562999993</v>
          </cell>
        </row>
        <row r="217">
          <cell r="J217">
            <v>48366</v>
          </cell>
          <cell r="K217">
            <v>50.820445599999999</v>
          </cell>
          <cell r="L217">
            <v>42.400638200000003</v>
          </cell>
          <cell r="M217">
            <v>47.199928417999999</v>
          </cell>
        </row>
        <row r="218">
          <cell r="J218">
            <v>48396</v>
          </cell>
          <cell r="K218">
            <v>56.9818979</v>
          </cell>
          <cell r="L218">
            <v>46.959916700000001</v>
          </cell>
          <cell r="M218">
            <v>52.672445983999999</v>
          </cell>
        </row>
        <row r="219">
          <cell r="J219">
            <v>48427</v>
          </cell>
          <cell r="K219">
            <v>63.303275999999997</v>
          </cell>
          <cell r="L219">
            <v>49.969761900000002</v>
          </cell>
          <cell r="M219">
            <v>57.569864936999998</v>
          </cell>
        </row>
        <row r="220">
          <cell r="J220">
            <v>48458</v>
          </cell>
          <cell r="K220">
            <v>64.376925999999997</v>
          </cell>
          <cell r="L220">
            <v>53.287614699999999</v>
          </cell>
          <cell r="M220">
            <v>59.608522140999995</v>
          </cell>
        </row>
        <row r="221">
          <cell r="J221">
            <v>48488</v>
          </cell>
          <cell r="K221">
            <v>56.427455599999995</v>
          </cell>
          <cell r="L221">
            <v>49.748735600000003</v>
          </cell>
          <cell r="M221">
            <v>53.555605999999997</v>
          </cell>
        </row>
        <row r="222">
          <cell r="J222">
            <v>48519</v>
          </cell>
          <cell r="K222">
            <v>59.011456299999999</v>
          </cell>
          <cell r="L222">
            <v>49.850075900000007</v>
          </cell>
          <cell r="M222">
            <v>55.072062727999999</v>
          </cell>
        </row>
        <row r="223">
          <cell r="J223">
            <v>48549</v>
          </cell>
          <cell r="K223">
            <v>60.6399744</v>
          </cell>
          <cell r="L223">
            <v>51.675192200000005</v>
          </cell>
          <cell r="M223">
            <v>56.785118054000002</v>
          </cell>
        </row>
        <row r="224">
          <cell r="J224">
            <v>48580</v>
          </cell>
          <cell r="K224">
            <v>59.116253599999993</v>
          </cell>
          <cell r="L224">
            <v>50.701051300000003</v>
          </cell>
          <cell r="M224">
            <v>55.497716611000001</v>
          </cell>
        </row>
        <row r="225">
          <cell r="J225">
            <v>48611</v>
          </cell>
          <cell r="K225">
            <v>62.699695000000006</v>
          </cell>
          <cell r="L225">
            <v>52.776666300000002</v>
          </cell>
          <cell r="M225">
            <v>58.432792659</v>
          </cell>
        </row>
        <row r="226">
          <cell r="J226">
            <v>48639</v>
          </cell>
          <cell r="K226">
            <v>54.953842399999999</v>
          </cell>
          <cell r="L226">
            <v>49.212685200000003</v>
          </cell>
          <cell r="M226">
            <v>52.485144804000001</v>
          </cell>
        </row>
        <row r="227">
          <cell r="J227">
            <v>48670</v>
          </cell>
          <cell r="K227">
            <v>52.5939993</v>
          </cell>
          <cell r="L227">
            <v>47.625693200000001</v>
          </cell>
          <cell r="M227">
            <v>50.457627676999998</v>
          </cell>
        </row>
        <row r="228">
          <cell r="J228">
            <v>48700</v>
          </cell>
          <cell r="K228">
            <v>43.609824200000006</v>
          </cell>
          <cell r="L228">
            <v>40.555333900000001</v>
          </cell>
          <cell r="M228">
            <v>42.296393371000001</v>
          </cell>
        </row>
        <row r="229">
          <cell r="J229">
            <v>48731</v>
          </cell>
          <cell r="K229">
            <v>51.245702700000002</v>
          </cell>
          <cell r="L229">
            <v>43.146857199999999</v>
          </cell>
          <cell r="M229">
            <v>47.763199134999994</v>
          </cell>
        </row>
        <row r="230">
          <cell r="J230">
            <v>48761</v>
          </cell>
          <cell r="K230">
            <v>58.016458899999996</v>
          </cell>
          <cell r="L230">
            <v>48.287817000000004</v>
          </cell>
          <cell r="M230">
            <v>53.833142882999994</v>
          </cell>
        </row>
        <row r="231">
          <cell r="J231">
            <v>48792</v>
          </cell>
          <cell r="K231">
            <v>64.768613999999999</v>
          </cell>
          <cell r="L231">
            <v>50.513313199999999</v>
          </cell>
          <cell r="M231">
            <v>58.638834656</v>
          </cell>
        </row>
        <row r="232">
          <cell r="J232">
            <v>48823</v>
          </cell>
          <cell r="K232">
            <v>65.842453599999999</v>
          </cell>
          <cell r="L232">
            <v>54.6044743</v>
          </cell>
          <cell r="M232">
            <v>61.010122500999998</v>
          </cell>
        </row>
        <row r="233">
          <cell r="J233">
            <v>48853</v>
          </cell>
          <cell r="K233">
            <v>59.0664838</v>
          </cell>
          <cell r="L233">
            <v>51.869668900000001</v>
          </cell>
          <cell r="M233">
            <v>55.971853392999989</v>
          </cell>
        </row>
        <row r="234">
          <cell r="J234">
            <v>48884</v>
          </cell>
          <cell r="K234">
            <v>62.920305500000005</v>
          </cell>
          <cell r="L234">
            <v>52.105343200000007</v>
          </cell>
          <cell r="M234">
            <v>58.269871711</v>
          </cell>
        </row>
        <row r="235">
          <cell r="J235">
            <v>48914</v>
          </cell>
          <cell r="K235">
            <v>63.331136199999996</v>
          </cell>
          <cell r="L235">
            <v>53.720479500000003</v>
          </cell>
          <cell r="M235">
            <v>59.198553818999997</v>
          </cell>
        </row>
        <row r="236">
          <cell r="J236">
            <v>48945</v>
          </cell>
          <cell r="K236">
            <v>61.408858099999996</v>
          </cell>
          <cell r="L236">
            <v>52.676151400000002</v>
          </cell>
          <cell r="M236">
            <v>57.653794218999998</v>
          </cell>
        </row>
        <row r="237">
          <cell r="J237">
            <v>48976</v>
          </cell>
          <cell r="K237">
            <v>64.409637599999996</v>
          </cell>
          <cell r="L237">
            <v>54.8559676</v>
          </cell>
          <cell r="M237">
            <v>60.301559499999996</v>
          </cell>
        </row>
        <row r="238">
          <cell r="J238">
            <v>49004</v>
          </cell>
          <cell r="K238">
            <v>56.390015499999997</v>
          </cell>
          <cell r="L238">
            <v>51.105920900000001</v>
          </cell>
          <cell r="M238">
            <v>54.117854821999998</v>
          </cell>
        </row>
        <row r="239">
          <cell r="J239">
            <v>49035</v>
          </cell>
          <cell r="K239">
            <v>54.391248099999999</v>
          </cell>
          <cell r="L239">
            <v>49.400650600000006</v>
          </cell>
          <cell r="M239">
            <v>52.245291174999998</v>
          </cell>
        </row>
        <row r="240">
          <cell r="J240">
            <v>49065</v>
          </cell>
          <cell r="K240">
            <v>46.424303800000004</v>
          </cell>
          <cell r="L240">
            <v>42.547345700000008</v>
          </cell>
          <cell r="M240">
            <v>44.757211817000005</v>
          </cell>
        </row>
        <row r="241">
          <cell r="J241">
            <v>49096</v>
          </cell>
          <cell r="K241">
            <v>53.7490709</v>
          </cell>
          <cell r="L241">
            <v>45.398245500000002</v>
          </cell>
          <cell r="M241">
            <v>50.158215978000001</v>
          </cell>
        </row>
        <row r="242">
          <cell r="J242">
            <v>49126</v>
          </cell>
          <cell r="K242">
            <v>60.253444499999993</v>
          </cell>
          <cell r="L242">
            <v>50.479268000000005</v>
          </cell>
          <cell r="M242">
            <v>56.050548604999996</v>
          </cell>
        </row>
        <row r="243">
          <cell r="J243">
            <v>49157</v>
          </cell>
          <cell r="K243">
            <v>66.447493000000009</v>
          </cell>
          <cell r="L243">
            <v>52.585804700000004</v>
          </cell>
          <cell r="M243">
            <v>60.486967030999999</v>
          </cell>
        </row>
        <row r="244">
          <cell r="J244">
            <v>49188</v>
          </cell>
          <cell r="K244">
            <v>66.522777300000001</v>
          </cell>
          <cell r="L244">
            <v>56.085793200000005</v>
          </cell>
          <cell r="M244">
            <v>62.034874137000003</v>
          </cell>
        </row>
        <row r="245">
          <cell r="J245">
            <v>49218</v>
          </cell>
          <cell r="K245">
            <v>59.7805623</v>
          </cell>
          <cell r="L245">
            <v>52.483503500000005</v>
          </cell>
          <cell r="M245">
            <v>56.642827015999998</v>
          </cell>
        </row>
        <row r="246">
          <cell r="J246">
            <v>49249</v>
          </cell>
          <cell r="K246">
            <v>61.996063199999995</v>
          </cell>
          <cell r="L246">
            <v>51.825818099999999</v>
          </cell>
          <cell r="M246">
            <v>57.622857806999988</v>
          </cell>
        </row>
        <row r="247">
          <cell r="J247">
            <v>49279</v>
          </cell>
          <cell r="K247">
            <v>62.932901500000007</v>
          </cell>
          <cell r="L247">
            <v>54.603294999999996</v>
          </cell>
          <cell r="M247">
            <v>59.351170705000001</v>
          </cell>
        </row>
        <row r="248">
          <cell r="J248">
            <v>49310</v>
          </cell>
          <cell r="K248">
            <v>62.705987800000003</v>
          </cell>
          <cell r="L248">
            <v>52.772507999999995</v>
          </cell>
          <cell r="M248">
            <v>58.434591485999988</v>
          </cell>
        </row>
        <row r="249">
          <cell r="J249">
            <v>49341</v>
          </cell>
          <cell r="K249">
            <v>66.237489699999998</v>
          </cell>
          <cell r="L249">
            <v>55.836169900000002</v>
          </cell>
          <cell r="M249">
            <v>61.764922185999993</v>
          </cell>
        </row>
        <row r="250">
          <cell r="J250">
            <v>49369</v>
          </cell>
          <cell r="K250">
            <v>57.9699411</v>
          </cell>
          <cell r="L250">
            <v>52.233265200000005</v>
          </cell>
          <cell r="M250">
            <v>55.503170463000004</v>
          </cell>
        </row>
        <row r="251">
          <cell r="J251">
            <v>49400</v>
          </cell>
          <cell r="K251">
            <v>56.143072599999996</v>
          </cell>
          <cell r="L251">
            <v>50.952322700000011</v>
          </cell>
          <cell r="M251">
            <v>53.911050142999997</v>
          </cell>
        </row>
        <row r="252">
          <cell r="J252">
            <v>49430</v>
          </cell>
          <cell r="K252">
            <v>48.933395300000001</v>
          </cell>
          <cell r="L252">
            <v>45.214203100000006</v>
          </cell>
          <cell r="M252">
            <v>47.334142654000004</v>
          </cell>
        </row>
        <row r="253">
          <cell r="J253">
            <v>49461</v>
          </cell>
          <cell r="K253">
            <v>53.4976214</v>
          </cell>
          <cell r="L253">
            <v>45.964795800000005</v>
          </cell>
          <cell r="M253">
            <v>50.258506392000001</v>
          </cell>
        </row>
        <row r="254">
          <cell r="J254">
            <v>49491</v>
          </cell>
          <cell r="K254">
            <v>61.218121500000002</v>
          </cell>
          <cell r="L254">
            <v>50.377049300000003</v>
          </cell>
          <cell r="M254">
            <v>56.556460453999996</v>
          </cell>
        </row>
        <row r="255">
          <cell r="J255">
            <v>49522</v>
          </cell>
          <cell r="K255">
            <v>70.079791</v>
          </cell>
          <cell r="L255">
            <v>54.693744100000004</v>
          </cell>
          <cell r="M255">
            <v>63.463790832999997</v>
          </cell>
        </row>
        <row r="256">
          <cell r="J256">
            <v>49553</v>
          </cell>
          <cell r="K256">
            <v>69.136037700000003</v>
          </cell>
          <cell r="L256">
            <v>57.845614200000007</v>
          </cell>
          <cell r="M256">
            <v>64.281155595000001</v>
          </cell>
        </row>
        <row r="257">
          <cell r="J257">
            <v>49583</v>
          </cell>
          <cell r="K257">
            <v>60.425364699999996</v>
          </cell>
          <cell r="L257">
            <v>53.218449400000004</v>
          </cell>
          <cell r="M257">
            <v>57.326391121</v>
          </cell>
        </row>
        <row r="258">
          <cell r="J258">
            <v>49614</v>
          </cell>
          <cell r="K258">
            <v>62.519111500000001</v>
          </cell>
          <cell r="L258">
            <v>52.878708899999999</v>
          </cell>
          <cell r="M258">
            <v>58.373738381999999</v>
          </cell>
        </row>
        <row r="259">
          <cell r="J259">
            <v>49644</v>
          </cell>
          <cell r="K259">
            <v>65.534979799999988</v>
          </cell>
          <cell r="L259">
            <v>56.348725999999999</v>
          </cell>
          <cell r="M259">
            <v>61.584890665999986</v>
          </cell>
        </row>
        <row r="260">
          <cell r="J260">
            <v>49675</v>
          </cell>
          <cell r="K260">
            <v>64.293732199999994</v>
          </cell>
          <cell r="L260">
            <v>54.329472599999995</v>
          </cell>
          <cell r="M260">
            <v>60.009100571999994</v>
          </cell>
        </row>
        <row r="261">
          <cell r="J261">
            <v>49706</v>
          </cell>
          <cell r="K261">
            <v>66.346242700000005</v>
          </cell>
          <cell r="L261">
            <v>55.689722000000003</v>
          </cell>
          <cell r="M261">
            <v>61.763938799000002</v>
          </cell>
        </row>
        <row r="262">
          <cell r="J262">
            <v>49735</v>
          </cell>
          <cell r="K262">
            <v>58.493513599999993</v>
          </cell>
          <cell r="L262">
            <v>54.097972600000006</v>
          </cell>
          <cell r="M262">
            <v>56.603430969999991</v>
          </cell>
        </row>
        <row r="263">
          <cell r="J263">
            <v>49766</v>
          </cell>
          <cell r="K263">
            <v>56.839399400000005</v>
          </cell>
          <cell r="L263">
            <v>51.916784499999991</v>
          </cell>
          <cell r="M263">
            <v>54.722674992999998</v>
          </cell>
        </row>
        <row r="264">
          <cell r="J264">
            <v>49796</v>
          </cell>
          <cell r="K264">
            <v>48.605054600000003</v>
          </cell>
          <cell r="L264">
            <v>45.416220100000004</v>
          </cell>
          <cell r="M264">
            <v>47.233855765000001</v>
          </cell>
        </row>
        <row r="265">
          <cell r="J265">
            <v>49827</v>
          </cell>
          <cell r="K265">
            <v>54.8854726</v>
          </cell>
          <cell r="L265">
            <v>47.686254099999999</v>
          </cell>
          <cell r="M265">
            <v>51.789808644999994</v>
          </cell>
        </row>
        <row r="266">
          <cell r="J266">
            <v>49857</v>
          </cell>
          <cell r="K266">
            <v>62.097633600000002</v>
          </cell>
          <cell r="L266">
            <v>50.6867643</v>
          </cell>
          <cell r="M266">
            <v>57.190959800999998</v>
          </cell>
        </row>
        <row r="267">
          <cell r="J267">
            <v>49888</v>
          </cell>
          <cell r="K267">
            <v>69.800436000000005</v>
          </cell>
          <cell r="L267">
            <v>56.285028100000005</v>
          </cell>
          <cell r="M267">
            <v>63.988810603000005</v>
          </cell>
        </row>
        <row r="268">
          <cell r="J268">
            <v>49919</v>
          </cell>
          <cell r="K268">
            <v>70.657094499999999</v>
          </cell>
          <cell r="L268">
            <v>58.439846199999998</v>
          </cell>
          <cell r="M268">
            <v>65.403677731000002</v>
          </cell>
        </row>
        <row r="269">
          <cell r="J269">
            <v>49949</v>
          </cell>
          <cell r="K269">
            <v>62.764903499999996</v>
          </cell>
          <cell r="L269">
            <v>53.730384899999997</v>
          </cell>
          <cell r="M269">
            <v>58.880060501999992</v>
          </cell>
        </row>
        <row r="270">
          <cell r="J270">
            <v>49980</v>
          </cell>
          <cell r="K270">
            <v>65.958199799999988</v>
          </cell>
          <cell r="L270">
            <v>55.8952405</v>
          </cell>
          <cell r="M270">
            <v>61.631127300999992</v>
          </cell>
        </row>
        <row r="271">
          <cell r="J271">
            <v>50010</v>
          </cell>
          <cell r="K271">
            <v>67.034925400000006</v>
          </cell>
          <cell r="L271">
            <v>57.315294099999996</v>
          </cell>
          <cell r="M271">
            <v>62.855483940999996</v>
          </cell>
        </row>
        <row r="272">
          <cell r="J272">
            <v>50041</v>
          </cell>
          <cell r="K272">
            <v>66.924730800000006</v>
          </cell>
          <cell r="L272">
            <v>56.648552300000006</v>
          </cell>
          <cell r="M272">
            <v>62.505974045000002</v>
          </cell>
        </row>
        <row r="273">
          <cell r="J273">
            <v>50072</v>
          </cell>
          <cell r="K273">
            <v>70.479227499999993</v>
          </cell>
          <cell r="L273">
            <v>58.928873599999996</v>
          </cell>
          <cell r="M273">
            <v>65.512575322999993</v>
          </cell>
        </row>
        <row r="274">
          <cell r="J274">
            <v>50100</v>
          </cell>
          <cell r="K274">
            <v>60.629319500000001</v>
          </cell>
          <cell r="L274">
            <v>56.366080000000004</v>
          </cell>
          <cell r="M274">
            <v>58.796126514999997</v>
          </cell>
        </row>
        <row r="275">
          <cell r="J275">
            <v>50131</v>
          </cell>
          <cell r="K275">
            <v>58.100565000000003</v>
          </cell>
          <cell r="L275">
            <v>53.805372800000001</v>
          </cell>
          <cell r="M275">
            <v>56.253632353999997</v>
          </cell>
        </row>
        <row r="276">
          <cell r="J276">
            <v>50161</v>
          </cell>
          <cell r="K276">
            <v>50.509577200000003</v>
          </cell>
          <cell r="L276">
            <v>47.472485600000006</v>
          </cell>
          <cell r="M276">
            <v>49.203627812000001</v>
          </cell>
        </row>
        <row r="277">
          <cell r="J277">
            <v>50192</v>
          </cell>
          <cell r="K277">
            <v>57.184662100000004</v>
          </cell>
          <cell r="L277">
            <v>49.731109100000005</v>
          </cell>
          <cell r="M277">
            <v>53.979634309999994</v>
          </cell>
        </row>
        <row r="278">
          <cell r="J278">
            <v>50222</v>
          </cell>
          <cell r="K278">
            <v>63.939491400000001</v>
          </cell>
          <cell r="L278">
            <v>52.707802900000004</v>
          </cell>
          <cell r="M278">
            <v>59.109865345000003</v>
          </cell>
        </row>
        <row r="279">
          <cell r="J279">
            <v>50253</v>
          </cell>
          <cell r="K279">
            <v>71.586652000000001</v>
          </cell>
          <cell r="L279">
            <v>57.801442599999994</v>
          </cell>
          <cell r="M279">
            <v>65.659011957999994</v>
          </cell>
        </row>
        <row r="280">
          <cell r="J280">
            <v>50284</v>
          </cell>
          <cell r="K280">
            <v>72.085360800000004</v>
          </cell>
          <cell r="L280">
            <v>59.946230300000003</v>
          </cell>
          <cell r="M280">
            <v>66.865534685</v>
          </cell>
        </row>
        <row r="281">
          <cell r="J281">
            <v>50314</v>
          </cell>
          <cell r="K281">
            <v>63.081788099999997</v>
          </cell>
          <cell r="L281">
            <v>55.124746500000001</v>
          </cell>
          <cell r="M281">
            <v>59.660260211999997</v>
          </cell>
        </row>
        <row r="282">
          <cell r="J282">
            <v>50345</v>
          </cell>
          <cell r="K282">
            <v>66.945594299999996</v>
          </cell>
          <cell r="L282">
            <v>56.781755499999996</v>
          </cell>
          <cell r="M282">
            <v>62.575143615999991</v>
          </cell>
        </row>
        <row r="283">
          <cell r="J283">
            <v>50375</v>
          </cell>
          <cell r="K283">
            <v>70.105582799999993</v>
          </cell>
          <cell r="L283">
            <v>59.805390200000005</v>
          </cell>
          <cell r="M283">
            <v>65.676499981999996</v>
          </cell>
        </row>
        <row r="284">
          <cell r="J284">
            <v>50406</v>
          </cell>
          <cell r="K284">
            <v>68.146930900000001</v>
          </cell>
          <cell r="L284">
            <v>58.908076399999999</v>
          </cell>
          <cell r="M284">
            <v>64.174223464999997</v>
          </cell>
        </row>
        <row r="285">
          <cell r="J285">
            <v>50437</v>
          </cell>
          <cell r="K285">
            <v>70.769483799999989</v>
          </cell>
          <cell r="L285">
            <v>60.174825999999996</v>
          </cell>
          <cell r="M285">
            <v>66.213780945999986</v>
          </cell>
        </row>
        <row r="286">
          <cell r="J286">
            <v>50465</v>
          </cell>
          <cell r="K286">
            <v>61.984895399999999</v>
          </cell>
          <cell r="L286">
            <v>56.688409399999998</v>
          </cell>
          <cell r="M286">
            <v>59.707406419999998</v>
          </cell>
        </row>
        <row r="287">
          <cell r="J287">
            <v>50496</v>
          </cell>
          <cell r="K287">
            <v>60.081553200000002</v>
          </cell>
          <cell r="L287">
            <v>56.271184300000002</v>
          </cell>
          <cell r="M287">
            <v>58.443094572999996</v>
          </cell>
        </row>
        <row r="288">
          <cell r="J288">
            <v>50526</v>
          </cell>
          <cell r="K288">
            <v>53.759611399999997</v>
          </cell>
          <cell r="L288">
            <v>50.985618500000001</v>
          </cell>
          <cell r="M288">
            <v>52.566794452999993</v>
          </cell>
        </row>
        <row r="289">
          <cell r="J289">
            <v>50557</v>
          </cell>
          <cell r="K289">
            <v>59.532894900000002</v>
          </cell>
          <cell r="L289">
            <v>52.154442899999999</v>
          </cell>
          <cell r="M289">
            <v>56.360160539999995</v>
          </cell>
        </row>
        <row r="290">
          <cell r="J290">
            <v>50587</v>
          </cell>
          <cell r="K290">
            <v>65.904366899999999</v>
          </cell>
          <cell r="L290">
            <v>54.754697300000004</v>
          </cell>
          <cell r="M290">
            <v>61.110008972000003</v>
          </cell>
        </row>
        <row r="291">
          <cell r="J291">
            <v>50618</v>
          </cell>
          <cell r="K291">
            <v>73.829679999999996</v>
          </cell>
          <cell r="L291">
            <v>60.070921700000007</v>
          </cell>
          <cell r="M291">
            <v>67.913413930999994</v>
          </cell>
        </row>
        <row r="292">
          <cell r="J292">
            <v>50649</v>
          </cell>
          <cell r="K292">
            <v>72.098239100000001</v>
          </cell>
          <cell r="L292">
            <v>61.373144600000003</v>
          </cell>
          <cell r="M292">
            <v>67.486448464999995</v>
          </cell>
        </row>
        <row r="293">
          <cell r="J293">
            <v>50679</v>
          </cell>
          <cell r="K293">
            <v>64.5289334</v>
          </cell>
          <cell r="L293">
            <v>57.265215900000001</v>
          </cell>
          <cell r="M293">
            <v>61.405534875000001</v>
          </cell>
        </row>
        <row r="294">
          <cell r="J294">
            <v>50710</v>
          </cell>
          <cell r="K294">
            <v>69.394672499999999</v>
          </cell>
          <cell r="L294">
            <v>59.076160399999999</v>
          </cell>
          <cell r="M294">
            <v>64.957712297</v>
          </cell>
        </row>
        <row r="295">
          <cell r="J295">
            <v>50740</v>
          </cell>
          <cell r="K295">
            <v>71.531839300000001</v>
          </cell>
          <cell r="L295">
            <v>61.678030500000006</v>
          </cell>
          <cell r="M295">
            <v>67.294701516000003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1"/>
      <sheetName val="Table 2A BaseLoad"/>
      <sheetName val="Table 2B Wind"/>
      <sheetName val="Table 2C SolarFixed"/>
      <sheetName val="Table 2D SolarTracking"/>
      <sheetName val="Tables 3 to 5"/>
      <sheetName val="Table 6"/>
      <sheetName val="Table 7"/>
      <sheetName val="Table 8"/>
      <sheetName val="Table 9"/>
      <sheetName val="Table 10"/>
      <sheetName val="--- Do Not Print ---&gt;"/>
      <sheetName val="Tariff Page"/>
      <sheetName val="Tariff Page Solar Fixed"/>
      <sheetName val="Tariff Page Solar Tracking"/>
      <sheetName val="Tariff Page Wind"/>
      <sheetName val="Profile "/>
      <sheetName val="OFPC Sourc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45">
          <cell r="B45">
            <v>2.1800000000000002</v>
          </cell>
        </row>
        <row r="46">
          <cell r="B46">
            <v>2.83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portData"/>
      <sheetName val="Summary"/>
      <sheetName val="Avoided Costs"/>
      <sheetName val="AC Dollars"/>
      <sheetName val="Delta"/>
      <sheetName val="NPC"/>
      <sheetName val="BASE"/>
      <sheetName val="Trapped Adj"/>
      <sheetName val="EIM"/>
      <sheetName val="Integration"/>
      <sheetName val="FuelCalc"/>
      <sheetName val="Hermiston"/>
      <sheetName val="GRID LTC ($)"/>
      <sheetName val="GRID LTC (MWH)"/>
      <sheetName val="GRID Emergency Purchase (MWh)"/>
      <sheetName val="GRID Emergency Purchase ($)"/>
      <sheetName val="GRID Transmission Costs ($)"/>
      <sheetName val="GRID Fuel Price ($MMBTu)"/>
      <sheetName val="GRID Fuel Used (MMBTu)"/>
      <sheetName val="GRID Thermal Fuel Burn ($)"/>
      <sheetName val="GRID Thermal Generation (MWH)"/>
      <sheetName val="GRID Hydro Generation (MWH)"/>
      <sheetName val="GRID Purchases (MWH)"/>
      <sheetName val="GRID Purchases ($)"/>
      <sheetName val="GRID Sales (MWH)"/>
      <sheetName val="GRID Sales ($)"/>
      <sheetName val="GRID Nameplate (MW)"/>
      <sheetName val="GRID Load (MWH)"/>
      <sheetName val="GRID ST Firm Sales (MWH)"/>
      <sheetName val="GRID ST Firm Sales ($)"/>
      <sheetName val="GRID ST Firm Purchases (MWH)"/>
      <sheetName val="GRID ST Firm Purchases ($)"/>
      <sheetName val="GRID Ready Reserve (MWH)"/>
      <sheetName val="GRID Spinning Reserve (MWH)"/>
      <sheetName val="GRID Reserves (MWh)"/>
      <sheetName val="MacroBuilder"/>
      <sheetName val="NPC Version Log"/>
    </sheetNames>
    <sheetDataSet>
      <sheetData sheetId="0"/>
      <sheetData sheetId="1"/>
      <sheetData sheetId="2">
        <row r="7">
          <cell r="C7">
            <v>14.875964324643791</v>
          </cell>
          <cell r="D7">
            <v>15.31293758286491</v>
          </cell>
          <cell r="E7">
            <v>14.228602601232302</v>
          </cell>
          <cell r="F7">
            <v>12.323546650124991</v>
          </cell>
          <cell r="G7">
            <v>12.689061357996263</v>
          </cell>
          <cell r="H7">
            <v>12.23023726119759</v>
          </cell>
          <cell r="I7">
            <v>11.578551480305137</v>
          </cell>
          <cell r="J7">
            <v>14.803377209546849</v>
          </cell>
          <cell r="K7">
            <v>17.660482694379301</v>
          </cell>
          <cell r="L7">
            <v>14.616669648821409</v>
          </cell>
          <cell r="M7">
            <v>13.984205704463951</v>
          </cell>
          <cell r="N7">
            <v>13.053767764051784</v>
          </cell>
          <cell r="O7">
            <v>23.711250459050003</v>
          </cell>
        </row>
        <row r="8">
          <cell r="C8">
            <v>15.700525175315967</v>
          </cell>
          <cell r="D8">
            <v>16.598064865581325</v>
          </cell>
          <cell r="E8">
            <v>18.052647275888308</v>
          </cell>
          <cell r="F8">
            <v>13.845875189373229</v>
          </cell>
          <cell r="G8">
            <v>12.502861479842654</v>
          </cell>
          <cell r="H8">
            <v>13.336181283279286</v>
          </cell>
          <cell r="I8">
            <v>12.922500198646256</v>
          </cell>
          <cell r="J8">
            <v>15.69021130942358</v>
          </cell>
          <cell r="K8">
            <v>18.512532611035187</v>
          </cell>
          <cell r="L8">
            <v>15.328469143535424</v>
          </cell>
          <cell r="M8">
            <v>13.909038242625387</v>
          </cell>
          <cell r="N8">
            <v>13.505072079476641</v>
          </cell>
          <cell r="O8">
            <v>22.858673218511839</v>
          </cell>
        </row>
        <row r="9">
          <cell r="C9">
            <v>11.080907976889511</v>
          </cell>
          <cell r="D9">
            <v>15.511033030498655</v>
          </cell>
          <cell r="E9">
            <v>15.515579162889734</v>
          </cell>
          <cell r="F9">
            <v>13.772226051294647</v>
          </cell>
          <cell r="G9">
            <v>12.997569036345743</v>
          </cell>
          <cell r="H9">
            <v>11.412824149028811</v>
          </cell>
          <cell r="I9">
            <v>12.109915080337551</v>
          </cell>
          <cell r="J9">
            <v>19.368312996525482</v>
          </cell>
          <cell r="K9">
            <v>17.843844246781323</v>
          </cell>
          <cell r="L9">
            <v>15.254953226607263</v>
          </cell>
          <cell r="M9">
            <v>12.210122050130172</v>
          </cell>
          <cell r="N9">
            <v>-2.7244850510492791</v>
          </cell>
          <cell r="O9">
            <v>-8.185843697185069</v>
          </cell>
        </row>
        <row r="10">
          <cell r="C10">
            <v>3.1888061992990004</v>
          </cell>
          <cell r="D10">
            <v>6.3418685881728702</v>
          </cell>
          <cell r="E10">
            <v>0.83700067831532377</v>
          </cell>
          <cell r="F10">
            <v>4.1544867055213253</v>
          </cell>
          <cell r="G10">
            <v>2.8463688887316483</v>
          </cell>
          <cell r="H10">
            <v>-1.1170210073769136</v>
          </cell>
          <cell r="I10">
            <v>5.4795693236619405</v>
          </cell>
          <cell r="J10">
            <v>7.3123000499270487</v>
          </cell>
          <cell r="K10">
            <v>7.9153099201738772</v>
          </cell>
          <cell r="L10">
            <v>7.9958048465447646</v>
          </cell>
          <cell r="M10">
            <v>-1.7710293446394876</v>
          </cell>
          <cell r="N10">
            <v>1.8408099425124762</v>
          </cell>
          <cell r="O10">
            <v>-5.4340228161581949</v>
          </cell>
        </row>
        <row r="11">
          <cell r="C11">
            <v>5.9671904819716053</v>
          </cell>
          <cell r="D11">
            <v>3.9349458759869185</v>
          </cell>
          <cell r="E11">
            <v>-1.1152571290182107</v>
          </cell>
          <cell r="F11">
            <v>3.0886382637641483</v>
          </cell>
          <cell r="G11">
            <v>55.727163148066531</v>
          </cell>
          <cell r="H11">
            <v>-2.4978041147006551</v>
          </cell>
          <cell r="I11">
            <v>5.1674413908535923</v>
          </cell>
          <cell r="J11">
            <v>7.5827490413975882</v>
          </cell>
          <cell r="K11">
            <v>7.3995161026837737</v>
          </cell>
          <cell r="L11">
            <v>8.1250402144104683</v>
          </cell>
          <cell r="M11">
            <v>-2.8343035608899068</v>
          </cell>
          <cell r="N11">
            <v>1.2344400511707112</v>
          </cell>
          <cell r="O11">
            <v>-6.2266702592173866</v>
          </cell>
        </row>
        <row r="12">
          <cell r="C12">
            <v>2.6061051763697307</v>
          </cell>
          <cell r="D12">
            <v>4.4282663028585327</v>
          </cell>
          <cell r="E12">
            <v>-0.7534492584007797</v>
          </cell>
          <cell r="F12">
            <v>3.6502995969473533</v>
          </cell>
          <cell r="G12">
            <v>2.4658144620547571</v>
          </cell>
          <cell r="H12">
            <v>-2.278622698104102</v>
          </cell>
          <cell r="I12">
            <v>5.7791090982215634</v>
          </cell>
          <cell r="J12">
            <v>7.7662789656824396</v>
          </cell>
          <cell r="K12">
            <v>7.5039616236581255</v>
          </cell>
          <cell r="L12">
            <v>7.8452922865707775</v>
          </cell>
          <cell r="M12">
            <v>-2.5979258622433536</v>
          </cell>
          <cell r="N12">
            <v>1.3927950011558339</v>
          </cell>
          <cell r="O12">
            <v>-6.4145332028657149</v>
          </cell>
        </row>
        <row r="13">
          <cell r="C13">
            <v>3.7089964990272328</v>
          </cell>
          <cell r="D13">
            <v>5.2186912450227467</v>
          </cell>
          <cell r="E13">
            <v>-2.4764422662115804E-2</v>
          </cell>
          <cell r="F13">
            <v>1.9399053012504799</v>
          </cell>
          <cell r="G13">
            <v>-4.286953663727016</v>
          </cell>
          <cell r="H13">
            <v>-3.0175469777043191</v>
          </cell>
          <cell r="I13">
            <v>6.7339685992516181</v>
          </cell>
          <cell r="J13">
            <v>7.1357716785987337</v>
          </cell>
          <cell r="K13">
            <v>7.9518456885916704</v>
          </cell>
          <cell r="L13">
            <v>24.136342095129436</v>
          </cell>
          <cell r="M13">
            <v>-2.6886667779851159</v>
          </cell>
          <cell r="N13">
            <v>1.320079356161135</v>
          </cell>
          <cell r="O13">
            <v>-6.2920683109561546</v>
          </cell>
        </row>
        <row r="14">
          <cell r="C14">
            <v>3.0748770126110219</v>
          </cell>
          <cell r="D14">
            <v>5.7642001155250693</v>
          </cell>
          <cell r="E14">
            <v>0.53260257720998394</v>
          </cell>
          <cell r="F14">
            <v>5.0441497743085328</v>
          </cell>
          <cell r="G14">
            <v>2.8404829640552482</v>
          </cell>
          <cell r="H14">
            <v>-2.2661067504891776</v>
          </cell>
          <cell r="I14">
            <v>8.4400857085668282</v>
          </cell>
          <cell r="J14">
            <v>7.9984334135365458</v>
          </cell>
          <cell r="K14">
            <v>4.66281337037148</v>
          </cell>
          <cell r="L14">
            <v>9.6030529012364685</v>
          </cell>
          <cell r="M14">
            <v>-3.562989778770203</v>
          </cell>
          <cell r="N14">
            <v>2.5114433894686736</v>
          </cell>
          <cell r="O14">
            <v>-6.3450530213941283</v>
          </cell>
        </row>
        <row r="15">
          <cell r="C15">
            <v>3.6215456244860209</v>
          </cell>
          <cell r="D15">
            <v>9.39143446447647</v>
          </cell>
          <cell r="E15">
            <v>-0.90189471742222171</v>
          </cell>
          <cell r="F15">
            <v>5.0050866407081811</v>
          </cell>
          <cell r="G15">
            <v>2.5774212698154795</v>
          </cell>
          <cell r="H15">
            <v>-2.10754183277382</v>
          </cell>
          <cell r="I15">
            <v>8.1010738200035668</v>
          </cell>
          <cell r="J15">
            <v>8.7881291317490948</v>
          </cell>
          <cell r="K15">
            <v>9.088871507672259</v>
          </cell>
          <cell r="L15">
            <v>8.9743067837802304</v>
          </cell>
          <cell r="M15">
            <v>-3.4675366755521435</v>
          </cell>
          <cell r="N15">
            <v>2.7543239951298752</v>
          </cell>
          <cell r="O15">
            <v>-7.2522205528860679</v>
          </cell>
        </row>
        <row r="16">
          <cell r="C16">
            <v>4.0188720985024773</v>
          </cell>
          <cell r="D16">
            <v>10.184351940459958</v>
          </cell>
          <cell r="E16">
            <v>2.8800086971221304</v>
          </cell>
          <cell r="F16">
            <v>5.4258473394906517</v>
          </cell>
          <cell r="G16">
            <v>2.7416591038060218</v>
          </cell>
          <cell r="H16">
            <v>-1.0081157655507054</v>
          </cell>
          <cell r="I16">
            <v>8.5065224038058957</v>
          </cell>
          <cell r="J16">
            <v>8.8268878258760317</v>
          </cell>
          <cell r="K16">
            <v>9.2671185706145955</v>
          </cell>
          <cell r="L16">
            <v>8.8443260905733379</v>
          </cell>
          <cell r="M16">
            <v>-3.7879537210362924</v>
          </cell>
          <cell r="N16">
            <v>1.7630099654687093</v>
          </cell>
          <cell r="O16">
            <v>-6.5891468050955249</v>
          </cell>
        </row>
        <row r="17">
          <cell r="C17">
            <v>-2.2828065143623189</v>
          </cell>
          <cell r="D17">
            <v>-19.072906747804169</v>
          </cell>
          <cell r="E17">
            <v>-14.613368594563449</v>
          </cell>
          <cell r="F17">
            <v>-1.6086780534748293</v>
          </cell>
          <cell r="G17">
            <v>0.11342418704913526</v>
          </cell>
          <cell r="H17">
            <v>-4.874446030231157</v>
          </cell>
          <cell r="I17">
            <v>5.1228665286985811</v>
          </cell>
          <cell r="J17">
            <v>11.392971624038434</v>
          </cell>
          <cell r="K17">
            <v>12.348924445680773</v>
          </cell>
          <cell r="L17">
            <v>10.303726145042663</v>
          </cell>
          <cell r="M17">
            <v>-8.330833379291791</v>
          </cell>
          <cell r="N17">
            <v>-7.4089916439609</v>
          </cell>
          <cell r="O17">
            <v>-18.565556957999618</v>
          </cell>
        </row>
        <row r="18">
          <cell r="C18">
            <v>-3.9967752414446305</v>
          </cell>
          <cell r="D18">
            <v>-42.110146656875109</v>
          </cell>
          <cell r="E18">
            <v>-13.408271331806567</v>
          </cell>
          <cell r="F18">
            <v>-3.2757900383467251</v>
          </cell>
          <cell r="G18">
            <v>0.42461329249991009</v>
          </cell>
          <cell r="H18">
            <v>-6.701700273171574</v>
          </cell>
          <cell r="I18">
            <v>5.2866391081272592</v>
          </cell>
          <cell r="J18">
            <v>14.995519277895813</v>
          </cell>
          <cell r="K18">
            <v>15.320282507334204</v>
          </cell>
          <cell r="L18">
            <v>13.465699688810771</v>
          </cell>
          <cell r="M18">
            <v>-10.207976760062444</v>
          </cell>
          <cell r="N18">
            <v>-8.8516149616054385</v>
          </cell>
          <cell r="O18">
            <v>-23.997334495605426</v>
          </cell>
        </row>
        <row r="19">
          <cell r="C19">
            <v>-3.288982014567321</v>
          </cell>
          <cell r="D19">
            <v>-23.214876385546901</v>
          </cell>
          <cell r="E19">
            <v>-21.63867358638166</v>
          </cell>
          <cell r="F19">
            <v>-4.2838496555570256</v>
          </cell>
          <cell r="G19">
            <v>-3.0154741308271245</v>
          </cell>
          <cell r="H19">
            <v>-6.1223706748846745</v>
          </cell>
          <cell r="I19">
            <v>6.0946161895691846</v>
          </cell>
          <cell r="J19">
            <v>16.686385250465413</v>
          </cell>
          <cell r="K19">
            <v>18.852580612936819</v>
          </cell>
          <cell r="L19">
            <v>16.803606139229814</v>
          </cell>
          <cell r="M19">
            <v>-11.277953870465343</v>
          </cell>
          <cell r="N19">
            <v>-11.944916997217376</v>
          </cell>
          <cell r="O19">
            <v>-28.916160491572128</v>
          </cell>
        </row>
        <row r="20">
          <cell r="C20">
            <v>-4.9376878422243848</v>
          </cell>
          <cell r="D20">
            <v>-36.842011551576917</v>
          </cell>
          <cell r="E20">
            <v>-24.137844895996125</v>
          </cell>
          <cell r="F20">
            <v>-7.3873647758401342</v>
          </cell>
          <cell r="G20">
            <v>-2.623730762926979</v>
          </cell>
          <cell r="H20">
            <v>-5.097224556531474</v>
          </cell>
          <cell r="I20">
            <v>6.3636590680411027</v>
          </cell>
          <cell r="J20">
            <v>17.411407605028124</v>
          </cell>
          <cell r="K20">
            <v>17.79356641946185</v>
          </cell>
          <cell r="L20">
            <v>16.693070335575982</v>
          </cell>
          <cell r="M20">
            <v>-10.907883249036507</v>
          </cell>
          <cell r="N20">
            <v>-13.379350547832715</v>
          </cell>
          <cell r="O20">
            <v>-30.935651236174046</v>
          </cell>
        </row>
        <row r="21">
          <cell r="C21">
            <v>-4.9880089416249112</v>
          </cell>
          <cell r="D21">
            <v>-36.677660267984777</v>
          </cell>
          <cell r="E21">
            <v>-23.960144224542923</v>
          </cell>
          <cell r="F21">
            <v>-7.8366606449758933</v>
          </cell>
          <cell r="G21">
            <v>-4.7335398694194977</v>
          </cell>
          <cell r="H21">
            <v>-5.9046255621434849</v>
          </cell>
          <cell r="I21">
            <v>7.1435372280378591</v>
          </cell>
          <cell r="J21">
            <v>18.28213114674309</v>
          </cell>
          <cell r="K21">
            <v>19.749325226640291</v>
          </cell>
          <cell r="L21">
            <v>18.645980835494118</v>
          </cell>
          <cell r="M21">
            <v>-11.965194232715364</v>
          </cell>
          <cell r="N21">
            <v>-12.974212704148435</v>
          </cell>
          <cell r="O21">
            <v>-33.770339618484478</v>
          </cell>
        </row>
        <row r="22">
          <cell r="C22">
            <v>-3.5241155316801596</v>
          </cell>
          <cell r="D22">
            <v>-37.632882961473598</v>
          </cell>
          <cell r="E22">
            <v>-19.65308818003194</v>
          </cell>
          <cell r="F22">
            <v>-5.8600363808519731</v>
          </cell>
          <cell r="G22">
            <v>-2.0406676860230628</v>
          </cell>
          <cell r="H22">
            <v>-5.9268550120730827</v>
          </cell>
          <cell r="I22">
            <v>10.651303434650822</v>
          </cell>
          <cell r="J22">
            <v>19.762213698333326</v>
          </cell>
          <cell r="K22">
            <v>20.885832345950153</v>
          </cell>
          <cell r="L22">
            <v>21.625807601015797</v>
          </cell>
          <cell r="M22">
            <v>-10.74757707975122</v>
          </cell>
          <cell r="N22">
            <v>-13.366378159526167</v>
          </cell>
          <cell r="O22">
            <v>-34.1281149725639</v>
          </cell>
        </row>
        <row r="23">
          <cell r="C23">
            <v>-3.8158177658958405</v>
          </cell>
          <cell r="D23">
            <v>-37.719352594794636</v>
          </cell>
          <cell r="E23">
            <v>-24.206089725019286</v>
          </cell>
          <cell r="F23">
            <v>-6.158913805096617</v>
          </cell>
          <cell r="G23">
            <v>-1.5040918556803022</v>
          </cell>
          <cell r="H23">
            <v>-5.8318875908635501</v>
          </cell>
          <cell r="I23">
            <v>10.69113715499971</v>
          </cell>
          <cell r="J23">
            <v>19.853023969226317</v>
          </cell>
          <cell r="K23">
            <v>21.522098064165188</v>
          </cell>
          <cell r="L23">
            <v>20.693969512904768</v>
          </cell>
          <cell r="M23">
            <v>-9.5728863481544746</v>
          </cell>
          <cell r="N23">
            <v>-13.658138051747102</v>
          </cell>
          <cell r="O23">
            <v>-35.018365156457186</v>
          </cell>
        </row>
        <row r="24">
          <cell r="C24">
            <v>-5.3585252319761123</v>
          </cell>
          <cell r="D24">
            <v>-37.370310530312352</v>
          </cell>
          <cell r="E24">
            <v>-58.196973562835183</v>
          </cell>
          <cell r="F24">
            <v>-7.0208430029625584</v>
          </cell>
          <cell r="G24">
            <v>0.24016686370958826</v>
          </cell>
          <cell r="H24">
            <v>-5.5044260547297119</v>
          </cell>
          <cell r="I24">
            <v>11.750800526288232</v>
          </cell>
          <cell r="J24">
            <v>21.226364653967938</v>
          </cell>
          <cell r="K24">
            <v>21.782535652111363</v>
          </cell>
          <cell r="L24">
            <v>22.18961411296517</v>
          </cell>
          <cell r="M24">
            <v>-10.518147033969621</v>
          </cell>
          <cell r="N24">
            <v>-13.013397386028936</v>
          </cell>
          <cell r="O24">
            <v>-33.283968886995865</v>
          </cell>
        </row>
        <row r="25">
          <cell r="C25">
            <v>-4.8820439633612125</v>
          </cell>
          <cell r="D25">
            <v>-39.17758624476992</v>
          </cell>
          <cell r="E25">
            <v>-27.941137970993839</v>
          </cell>
          <cell r="F25">
            <v>-7.2416672937637081</v>
          </cell>
          <cell r="G25">
            <v>-2.3104654415417865</v>
          </cell>
          <cell r="H25">
            <v>-6.8538346534558663</v>
          </cell>
          <cell r="I25">
            <v>9.6002206333445095</v>
          </cell>
          <cell r="J25">
            <v>19.640134260920117</v>
          </cell>
          <cell r="K25">
            <v>22.658090672861537</v>
          </cell>
          <cell r="L25">
            <v>22.009080765038942</v>
          </cell>
          <cell r="M25">
            <v>-11.902249328141876</v>
          </cell>
          <cell r="N25">
            <v>-16.16286557397796</v>
          </cell>
          <cell r="O25">
            <v>-36.397316282376991</v>
          </cell>
        </row>
        <row r="26"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</sheetData>
      <sheetData sheetId="3"/>
      <sheetData sheetId="4">
        <row r="1">
          <cell r="A1" t="str">
            <v>PacifiCorp</v>
          </cell>
        </row>
        <row r="2">
          <cell r="A2" t="str">
            <v>Avoided Cost Study</v>
          </cell>
        </row>
        <row r="3">
          <cell r="A3" t="str">
            <v>Period = 2018-2027</v>
          </cell>
          <cell r="F3">
            <v>43101</v>
          </cell>
          <cell r="G3">
            <v>43132</v>
          </cell>
          <cell r="H3">
            <v>43160</v>
          </cell>
          <cell r="I3">
            <v>43191</v>
          </cell>
          <cell r="J3">
            <v>43221</v>
          </cell>
          <cell r="K3">
            <v>43252</v>
          </cell>
          <cell r="L3">
            <v>43282</v>
          </cell>
          <cell r="M3">
            <v>43313</v>
          </cell>
          <cell r="N3">
            <v>43344</v>
          </cell>
          <cell r="O3">
            <v>43374</v>
          </cell>
          <cell r="P3">
            <v>43405</v>
          </cell>
          <cell r="Q3">
            <v>43435</v>
          </cell>
          <cell r="R3">
            <v>2019</v>
          </cell>
          <cell r="S3">
            <v>43466</v>
          </cell>
          <cell r="T3">
            <v>43497</v>
          </cell>
          <cell r="U3">
            <v>43525</v>
          </cell>
          <cell r="V3">
            <v>43556</v>
          </cell>
          <cell r="W3">
            <v>43586</v>
          </cell>
          <cell r="X3">
            <v>43617</v>
          </cell>
          <cell r="Y3">
            <v>43647</v>
          </cell>
          <cell r="Z3">
            <v>43678</v>
          </cell>
          <cell r="AA3">
            <v>43709</v>
          </cell>
          <cell r="AB3">
            <v>43739</v>
          </cell>
          <cell r="AC3">
            <v>43770</v>
          </cell>
          <cell r="AD3">
            <v>43800</v>
          </cell>
          <cell r="AE3">
            <v>2020</v>
          </cell>
          <cell r="AF3">
            <v>43831</v>
          </cell>
          <cell r="AG3">
            <v>43862</v>
          </cell>
          <cell r="AH3">
            <v>43891</v>
          </cell>
          <cell r="AI3">
            <v>43922</v>
          </cell>
          <cell r="AJ3">
            <v>43952</v>
          </cell>
          <cell r="AK3">
            <v>43983</v>
          </cell>
          <cell r="AL3">
            <v>44013</v>
          </cell>
          <cell r="AM3">
            <v>44044</v>
          </cell>
          <cell r="AN3">
            <v>44075</v>
          </cell>
          <cell r="AO3">
            <v>44105</v>
          </cell>
          <cell r="AP3">
            <v>44136</v>
          </cell>
          <cell r="AQ3">
            <v>44166</v>
          </cell>
          <cell r="AR3">
            <v>2021</v>
          </cell>
          <cell r="AS3">
            <v>44197</v>
          </cell>
          <cell r="AT3">
            <v>44228</v>
          </cell>
          <cell r="AU3">
            <v>44256</v>
          </cell>
          <cell r="AV3">
            <v>44287</v>
          </cell>
          <cell r="AW3">
            <v>44317</v>
          </cell>
          <cell r="AX3">
            <v>44348</v>
          </cell>
          <cell r="AY3">
            <v>44378</v>
          </cell>
          <cell r="AZ3">
            <v>44409</v>
          </cell>
          <cell r="BA3">
            <v>44440</v>
          </cell>
          <cell r="BB3">
            <v>44470</v>
          </cell>
          <cell r="BC3">
            <v>44501</v>
          </cell>
          <cell r="BD3">
            <v>44531</v>
          </cell>
          <cell r="BE3">
            <v>2022</v>
          </cell>
          <cell r="BF3">
            <v>44562</v>
          </cell>
          <cell r="BG3">
            <v>44593</v>
          </cell>
          <cell r="BH3">
            <v>44621</v>
          </cell>
          <cell r="BI3">
            <v>44652</v>
          </cell>
          <cell r="BJ3">
            <v>44682</v>
          </cell>
          <cell r="BK3">
            <v>44713</v>
          </cell>
          <cell r="BL3">
            <v>44743</v>
          </cell>
          <cell r="BM3">
            <v>44774</v>
          </cell>
          <cell r="BN3">
            <v>44805</v>
          </cell>
          <cell r="BO3">
            <v>44835</v>
          </cell>
          <cell r="BP3">
            <v>44866</v>
          </cell>
          <cell r="BQ3">
            <v>44896</v>
          </cell>
          <cell r="BR3">
            <v>2023</v>
          </cell>
          <cell r="BS3">
            <v>44927</v>
          </cell>
          <cell r="BT3">
            <v>44958</v>
          </cell>
          <cell r="BU3">
            <v>44986</v>
          </cell>
          <cell r="BV3">
            <v>45017</v>
          </cell>
          <cell r="BW3">
            <v>45047</v>
          </cell>
          <cell r="BX3">
            <v>45078</v>
          </cell>
          <cell r="BY3">
            <v>45108</v>
          </cell>
          <cell r="BZ3">
            <v>45139</v>
          </cell>
          <cell r="CA3">
            <v>45170</v>
          </cell>
          <cell r="CB3">
            <v>45200</v>
          </cell>
          <cell r="CC3">
            <v>45231</v>
          </cell>
          <cell r="CD3">
            <v>45261</v>
          </cell>
          <cell r="CE3">
            <v>2024</v>
          </cell>
          <cell r="CF3">
            <v>45292</v>
          </cell>
          <cell r="CG3">
            <v>45323</v>
          </cell>
          <cell r="CH3">
            <v>45352</v>
          </cell>
          <cell r="CI3">
            <v>45383</v>
          </cell>
          <cell r="CJ3">
            <v>45413</v>
          </cell>
          <cell r="CK3">
            <v>45444</v>
          </cell>
          <cell r="CL3">
            <v>45474</v>
          </cell>
          <cell r="CM3">
            <v>45505</v>
          </cell>
          <cell r="CN3">
            <v>45536</v>
          </cell>
          <cell r="CO3">
            <v>45566</v>
          </cell>
          <cell r="CP3">
            <v>45597</v>
          </cell>
          <cell r="CQ3">
            <v>45627</v>
          </cell>
          <cell r="CR3">
            <v>2025</v>
          </cell>
          <cell r="CS3">
            <v>45658</v>
          </cell>
          <cell r="CT3">
            <v>45689</v>
          </cell>
          <cell r="CU3">
            <v>45717</v>
          </cell>
          <cell r="CV3">
            <v>45748</v>
          </cell>
          <cell r="CW3">
            <v>45778</v>
          </cell>
          <cell r="CX3">
            <v>45809</v>
          </cell>
          <cell r="CY3">
            <v>45839</v>
          </cell>
          <cell r="CZ3">
            <v>45870</v>
          </cell>
          <cell r="DA3">
            <v>45901</v>
          </cell>
          <cell r="DB3">
            <v>45931</v>
          </cell>
          <cell r="DC3">
            <v>45962</v>
          </cell>
          <cell r="DD3">
            <v>45992</v>
          </cell>
          <cell r="DE3">
            <v>2026</v>
          </cell>
          <cell r="DF3">
            <v>46023</v>
          </cell>
          <cell r="DG3">
            <v>46054</v>
          </cell>
          <cell r="DH3">
            <v>46082</v>
          </cell>
          <cell r="DI3">
            <v>46113</v>
          </cell>
          <cell r="DJ3">
            <v>46143</v>
          </cell>
          <cell r="DK3">
            <v>46174</v>
          </cell>
          <cell r="DL3">
            <v>46204</v>
          </cell>
          <cell r="DM3">
            <v>46235</v>
          </cell>
          <cell r="DN3">
            <v>46266</v>
          </cell>
          <cell r="DO3">
            <v>46296</v>
          </cell>
          <cell r="DP3">
            <v>46327</v>
          </cell>
          <cell r="DQ3">
            <v>46357</v>
          </cell>
          <cell r="DR3">
            <v>2027</v>
          </cell>
          <cell r="DS3">
            <v>46388</v>
          </cell>
          <cell r="DT3">
            <v>46419</v>
          </cell>
          <cell r="DU3">
            <v>46447</v>
          </cell>
          <cell r="DV3">
            <v>46478</v>
          </cell>
          <cell r="DW3">
            <v>46508</v>
          </cell>
          <cell r="DX3">
            <v>46539</v>
          </cell>
          <cell r="DY3">
            <v>46569</v>
          </cell>
          <cell r="DZ3">
            <v>46600</v>
          </cell>
          <cell r="EA3">
            <v>46631</v>
          </cell>
          <cell r="EB3">
            <v>46661</v>
          </cell>
          <cell r="EC3">
            <v>46692</v>
          </cell>
          <cell r="ED3">
            <v>46722</v>
          </cell>
        </row>
        <row r="5">
          <cell r="R5" t="str">
            <v>$</v>
          </cell>
          <cell r="AE5" t="str">
            <v>$</v>
          </cell>
          <cell r="AR5" t="str">
            <v>$</v>
          </cell>
          <cell r="BE5" t="str">
            <v>$</v>
          </cell>
          <cell r="BR5" t="str">
            <v>$</v>
          </cell>
          <cell r="CE5" t="str">
            <v>$</v>
          </cell>
          <cell r="CR5" t="str">
            <v>$</v>
          </cell>
          <cell r="DE5" t="str">
            <v>$</v>
          </cell>
          <cell r="DR5" t="str">
            <v>$</v>
          </cell>
        </row>
        <row r="7">
          <cell r="A7" t="str">
            <v>Special Sales For Resale</v>
          </cell>
        </row>
        <row r="9"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  <cell r="BX9">
            <v>0</v>
          </cell>
          <cell r="BY9">
            <v>0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  <cell r="CT9">
            <v>0</v>
          </cell>
          <cell r="CU9">
            <v>0</v>
          </cell>
          <cell r="CV9">
            <v>0</v>
          </cell>
          <cell r="CW9">
            <v>0</v>
          </cell>
          <cell r="CX9">
            <v>0</v>
          </cell>
          <cell r="CY9">
            <v>0</v>
          </cell>
          <cell r="CZ9">
            <v>0</v>
          </cell>
          <cell r="DA9">
            <v>0</v>
          </cell>
          <cell r="DB9">
            <v>0</v>
          </cell>
          <cell r="DC9">
            <v>0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0</v>
          </cell>
          <cell r="DJ9">
            <v>0</v>
          </cell>
          <cell r="DK9">
            <v>0</v>
          </cell>
          <cell r="DL9">
            <v>0</v>
          </cell>
          <cell r="DM9">
            <v>0</v>
          </cell>
          <cell r="DN9">
            <v>0</v>
          </cell>
          <cell r="DO9">
            <v>0</v>
          </cell>
          <cell r="DP9">
            <v>0</v>
          </cell>
          <cell r="DQ9">
            <v>0</v>
          </cell>
          <cell r="DR9">
            <v>0</v>
          </cell>
          <cell r="DS9">
            <v>0</v>
          </cell>
          <cell r="DT9">
            <v>0</v>
          </cell>
          <cell r="DU9">
            <v>0</v>
          </cell>
          <cell r="DV9">
            <v>0</v>
          </cell>
          <cell r="DW9">
            <v>0</v>
          </cell>
          <cell r="DX9">
            <v>0</v>
          </cell>
          <cell r="DY9">
            <v>0</v>
          </cell>
          <cell r="DZ9">
            <v>0</v>
          </cell>
          <cell r="EA9">
            <v>0</v>
          </cell>
          <cell r="EB9">
            <v>0</v>
          </cell>
          <cell r="EC9">
            <v>0</v>
          </cell>
          <cell r="ED9">
            <v>0</v>
          </cell>
        </row>
        <row r="10"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  <cell r="CR10">
            <v>0</v>
          </cell>
          <cell r="CS10">
            <v>0</v>
          </cell>
          <cell r="CT10">
            <v>0</v>
          </cell>
          <cell r="CU10">
            <v>0</v>
          </cell>
          <cell r="CV10">
            <v>0</v>
          </cell>
          <cell r="CW10">
            <v>0</v>
          </cell>
          <cell r="CX10">
            <v>0</v>
          </cell>
          <cell r="CY10">
            <v>0</v>
          </cell>
          <cell r="CZ10">
            <v>0</v>
          </cell>
          <cell r="DA10">
            <v>0</v>
          </cell>
          <cell r="DB10">
            <v>0</v>
          </cell>
          <cell r="DC10">
            <v>0</v>
          </cell>
          <cell r="DD10">
            <v>0</v>
          </cell>
          <cell r="DE10">
            <v>0</v>
          </cell>
          <cell r="DF10">
            <v>0</v>
          </cell>
          <cell r="DG10">
            <v>0</v>
          </cell>
          <cell r="DH10">
            <v>0</v>
          </cell>
          <cell r="DI10">
            <v>0</v>
          </cell>
          <cell r="DJ10">
            <v>0</v>
          </cell>
          <cell r="DK10">
            <v>0</v>
          </cell>
          <cell r="DL10">
            <v>0</v>
          </cell>
          <cell r="DM10">
            <v>0</v>
          </cell>
          <cell r="DN10">
            <v>0</v>
          </cell>
          <cell r="DO10">
            <v>0</v>
          </cell>
          <cell r="DP10">
            <v>0</v>
          </cell>
          <cell r="DQ10">
            <v>0</v>
          </cell>
          <cell r="DR10">
            <v>0</v>
          </cell>
          <cell r="DS10">
            <v>0</v>
          </cell>
          <cell r="DT10">
            <v>0</v>
          </cell>
          <cell r="DU10">
            <v>0</v>
          </cell>
          <cell r="DV10">
            <v>0</v>
          </cell>
          <cell r="DW10">
            <v>0</v>
          </cell>
          <cell r="DX10">
            <v>0</v>
          </cell>
          <cell r="DY10">
            <v>0</v>
          </cell>
          <cell r="DZ10">
            <v>0</v>
          </cell>
          <cell r="EA10">
            <v>0</v>
          </cell>
          <cell r="EB10">
            <v>0</v>
          </cell>
          <cell r="EC10">
            <v>0</v>
          </cell>
          <cell r="ED10">
            <v>0</v>
          </cell>
        </row>
        <row r="11"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0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0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>
            <v>0</v>
          </cell>
        </row>
        <row r="12"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0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0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</row>
        <row r="13"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  <cell r="CR13">
            <v>0</v>
          </cell>
          <cell r="CS13">
            <v>0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0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0</v>
          </cell>
          <cell r="DT13">
            <v>0</v>
          </cell>
          <cell r="DU13">
            <v>0</v>
          </cell>
          <cell r="DV13">
            <v>0</v>
          </cell>
          <cell r="DW13">
            <v>0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</row>
        <row r="14"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0</v>
          </cell>
          <cell r="CY14">
            <v>0</v>
          </cell>
          <cell r="CZ14">
            <v>0</v>
          </cell>
          <cell r="DA14">
            <v>0</v>
          </cell>
          <cell r="DB14">
            <v>0</v>
          </cell>
          <cell r="DC14">
            <v>0</v>
          </cell>
          <cell r="DD14">
            <v>0</v>
          </cell>
          <cell r="DE14">
            <v>0</v>
          </cell>
          <cell r="DF14">
            <v>0</v>
          </cell>
          <cell r="DG14">
            <v>0</v>
          </cell>
          <cell r="DH14">
            <v>0</v>
          </cell>
          <cell r="DI14">
            <v>0</v>
          </cell>
          <cell r="DJ14">
            <v>0</v>
          </cell>
          <cell r="DK14">
            <v>0</v>
          </cell>
          <cell r="DL14">
            <v>0</v>
          </cell>
          <cell r="DM14">
            <v>0</v>
          </cell>
          <cell r="DN14">
            <v>0</v>
          </cell>
          <cell r="DO14">
            <v>0</v>
          </cell>
          <cell r="DP14">
            <v>0</v>
          </cell>
          <cell r="DQ14">
            <v>0</v>
          </cell>
          <cell r="DR14">
            <v>0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0</v>
          </cell>
          <cell r="DX14">
            <v>0</v>
          </cell>
          <cell r="DY14">
            <v>0</v>
          </cell>
          <cell r="DZ14">
            <v>0</v>
          </cell>
          <cell r="EA14">
            <v>0</v>
          </cell>
          <cell r="EB14">
            <v>0</v>
          </cell>
          <cell r="EC14">
            <v>0</v>
          </cell>
          <cell r="ED14">
            <v>0</v>
          </cell>
        </row>
        <row r="15"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0</v>
          </cell>
          <cell r="EC15">
            <v>0</v>
          </cell>
          <cell r="ED15">
            <v>0</v>
          </cell>
        </row>
        <row r="16"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0</v>
          </cell>
          <cell r="DK16">
            <v>0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0</v>
          </cell>
          <cell r="DY16">
            <v>0</v>
          </cell>
          <cell r="DZ16">
            <v>0</v>
          </cell>
          <cell r="EA16">
            <v>0</v>
          </cell>
          <cell r="EB16">
            <v>0</v>
          </cell>
          <cell r="EC16">
            <v>0</v>
          </cell>
          <cell r="ED16">
            <v>0</v>
          </cell>
        </row>
        <row r="18"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0</v>
          </cell>
          <cell r="CT18">
            <v>0</v>
          </cell>
          <cell r="CU18">
            <v>0</v>
          </cell>
          <cell r="CV18">
            <v>0</v>
          </cell>
          <cell r="CW18">
            <v>0</v>
          </cell>
          <cell r="CX18">
            <v>0</v>
          </cell>
          <cell r="CY18">
            <v>0</v>
          </cell>
          <cell r="CZ18">
            <v>0</v>
          </cell>
          <cell r="DA18">
            <v>0</v>
          </cell>
          <cell r="DB18">
            <v>0</v>
          </cell>
          <cell r="DC18">
            <v>0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0</v>
          </cell>
          <cell r="DI18">
            <v>0</v>
          </cell>
          <cell r="DJ18">
            <v>0</v>
          </cell>
          <cell r="DK18">
            <v>0</v>
          </cell>
          <cell r="DL18">
            <v>0</v>
          </cell>
          <cell r="DM18">
            <v>0</v>
          </cell>
          <cell r="DN18">
            <v>0</v>
          </cell>
          <cell r="DO18">
            <v>0</v>
          </cell>
          <cell r="DP18">
            <v>0</v>
          </cell>
          <cell r="DQ18">
            <v>0</v>
          </cell>
          <cell r="DR18">
            <v>0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0</v>
          </cell>
          <cell r="DX18">
            <v>0</v>
          </cell>
          <cell r="DY18">
            <v>0</v>
          </cell>
          <cell r="DZ18">
            <v>0</v>
          </cell>
          <cell r="EA18">
            <v>0</v>
          </cell>
          <cell r="EB18">
            <v>0</v>
          </cell>
          <cell r="EC18">
            <v>0</v>
          </cell>
          <cell r="ED18">
            <v>0</v>
          </cell>
        </row>
        <row r="21"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0</v>
          </cell>
          <cell r="DK21">
            <v>0</v>
          </cell>
          <cell r="DL21">
            <v>0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0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</row>
        <row r="22"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0</v>
          </cell>
          <cell r="CT22">
            <v>0</v>
          </cell>
          <cell r="CU22">
            <v>0</v>
          </cell>
          <cell r="CV22">
            <v>0</v>
          </cell>
          <cell r="CW22">
            <v>0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0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0</v>
          </cell>
          <cell r="DI22">
            <v>0</v>
          </cell>
          <cell r="DJ22">
            <v>0</v>
          </cell>
          <cell r="DK22">
            <v>0</v>
          </cell>
          <cell r="DL22">
            <v>0</v>
          </cell>
          <cell r="DM22">
            <v>0</v>
          </cell>
          <cell r="DN22">
            <v>0</v>
          </cell>
          <cell r="DO22">
            <v>0</v>
          </cell>
          <cell r="DP22">
            <v>0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0</v>
          </cell>
          <cell r="DX22">
            <v>0</v>
          </cell>
          <cell r="DY22">
            <v>0</v>
          </cell>
          <cell r="DZ22">
            <v>0</v>
          </cell>
          <cell r="EA22">
            <v>0</v>
          </cell>
          <cell r="EB22">
            <v>0</v>
          </cell>
          <cell r="EC22">
            <v>0</v>
          </cell>
          <cell r="ED22">
            <v>0</v>
          </cell>
        </row>
        <row r="23"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0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0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</row>
        <row r="24"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0</v>
          </cell>
          <cell r="CV24">
            <v>0</v>
          </cell>
          <cell r="CW24">
            <v>0</v>
          </cell>
          <cell r="CX24">
            <v>0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0</v>
          </cell>
          <cell r="DM24">
            <v>0</v>
          </cell>
          <cell r="DN24">
            <v>0</v>
          </cell>
          <cell r="DO24">
            <v>0</v>
          </cell>
          <cell r="DP24">
            <v>0</v>
          </cell>
          <cell r="DQ24">
            <v>0</v>
          </cell>
          <cell r="DR24">
            <v>0</v>
          </cell>
          <cell r="DS24">
            <v>0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0</v>
          </cell>
          <cell r="DZ24">
            <v>0</v>
          </cell>
          <cell r="EA24">
            <v>0</v>
          </cell>
          <cell r="EB24">
            <v>0</v>
          </cell>
          <cell r="EC24">
            <v>0</v>
          </cell>
          <cell r="ED24">
            <v>0</v>
          </cell>
        </row>
        <row r="25"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0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0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</row>
        <row r="26"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0</v>
          </cell>
          <cell r="CT26">
            <v>0</v>
          </cell>
          <cell r="CU26">
            <v>0</v>
          </cell>
          <cell r="CV26">
            <v>0</v>
          </cell>
          <cell r="CW26">
            <v>0</v>
          </cell>
          <cell r="CX26">
            <v>0</v>
          </cell>
          <cell r="CY26">
            <v>0</v>
          </cell>
          <cell r="CZ26">
            <v>0</v>
          </cell>
          <cell r="DA26">
            <v>0</v>
          </cell>
          <cell r="DB26">
            <v>0</v>
          </cell>
          <cell r="DC26">
            <v>0</v>
          </cell>
          <cell r="DD26">
            <v>0</v>
          </cell>
          <cell r="DE26">
            <v>0</v>
          </cell>
          <cell r="DF26">
            <v>0</v>
          </cell>
          <cell r="DG26">
            <v>0</v>
          </cell>
          <cell r="DH26">
            <v>0</v>
          </cell>
          <cell r="DI26">
            <v>0</v>
          </cell>
          <cell r="DJ26">
            <v>0</v>
          </cell>
          <cell r="DK26">
            <v>0</v>
          </cell>
          <cell r="DL26">
            <v>0</v>
          </cell>
          <cell r="DM26">
            <v>0</v>
          </cell>
          <cell r="DN26">
            <v>0</v>
          </cell>
          <cell r="DO26">
            <v>0</v>
          </cell>
          <cell r="DP26">
            <v>0</v>
          </cell>
          <cell r="DQ26">
            <v>0</v>
          </cell>
          <cell r="DR26">
            <v>0</v>
          </cell>
          <cell r="DS26">
            <v>0</v>
          </cell>
          <cell r="DT26">
            <v>0</v>
          </cell>
          <cell r="DU26">
            <v>0</v>
          </cell>
          <cell r="DV26">
            <v>0</v>
          </cell>
          <cell r="DW26">
            <v>0</v>
          </cell>
          <cell r="DX26">
            <v>0</v>
          </cell>
          <cell r="DY26">
            <v>0</v>
          </cell>
          <cell r="DZ26">
            <v>0</v>
          </cell>
          <cell r="EA26">
            <v>0</v>
          </cell>
          <cell r="EB26">
            <v>0</v>
          </cell>
          <cell r="EC26">
            <v>0</v>
          </cell>
          <cell r="ED26">
            <v>0</v>
          </cell>
        </row>
        <row r="27"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0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0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</row>
        <row r="29"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0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0</v>
          </cell>
          <cell r="DR29">
            <v>0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</row>
        <row r="32">
          <cell r="F32">
            <v>0</v>
          </cell>
          <cell r="G32">
            <v>0</v>
          </cell>
          <cell r="H32">
            <v>13.5</v>
          </cell>
          <cell r="I32">
            <v>7.4000000000232831</v>
          </cell>
          <cell r="J32">
            <v>0</v>
          </cell>
          <cell r="K32">
            <v>161.14000000001397</v>
          </cell>
          <cell r="L32">
            <v>0</v>
          </cell>
          <cell r="M32">
            <v>0</v>
          </cell>
          <cell r="N32">
            <v>0</v>
          </cell>
          <cell r="O32">
            <v>10</v>
          </cell>
          <cell r="P32">
            <v>0</v>
          </cell>
          <cell r="Q32">
            <v>0</v>
          </cell>
          <cell r="R32">
            <v>2611.640000000596</v>
          </cell>
          <cell r="S32">
            <v>0</v>
          </cell>
          <cell r="T32">
            <v>89.399999999906868</v>
          </cell>
          <cell r="U32">
            <v>210.79999999981374</v>
          </cell>
          <cell r="V32">
            <v>316.30000000004657</v>
          </cell>
          <cell r="W32">
            <v>309.43999999994412</v>
          </cell>
          <cell r="X32">
            <v>715.5999999998603</v>
          </cell>
          <cell r="Y32">
            <v>238</v>
          </cell>
          <cell r="Z32">
            <v>657.5999999998603</v>
          </cell>
          <cell r="AA32">
            <v>74.5</v>
          </cell>
          <cell r="AB32">
            <v>0</v>
          </cell>
          <cell r="AC32">
            <v>0</v>
          </cell>
          <cell r="AD32">
            <v>0</v>
          </cell>
          <cell r="AE32">
            <v>1370.0999999977648</v>
          </cell>
          <cell r="AF32">
            <v>0</v>
          </cell>
          <cell r="AG32">
            <v>24.300000000046566</v>
          </cell>
          <cell r="AH32">
            <v>330.9000000001397</v>
          </cell>
          <cell r="AI32">
            <v>0</v>
          </cell>
          <cell r="AJ32">
            <v>371.10000000009313</v>
          </cell>
          <cell r="AK32">
            <v>418</v>
          </cell>
          <cell r="AL32">
            <v>-41</v>
          </cell>
          <cell r="AM32">
            <v>125.80000000004657</v>
          </cell>
          <cell r="AN32">
            <v>141</v>
          </cell>
          <cell r="AO32">
            <v>0</v>
          </cell>
          <cell r="AP32">
            <v>0</v>
          </cell>
          <cell r="AQ32">
            <v>0</v>
          </cell>
          <cell r="AR32">
            <v>476.40000000223517</v>
          </cell>
          <cell r="AS32">
            <v>0</v>
          </cell>
          <cell r="AT32">
            <v>2</v>
          </cell>
          <cell r="AU32">
            <v>40.199999999953434</v>
          </cell>
          <cell r="AV32">
            <v>36.700000000186265</v>
          </cell>
          <cell r="AW32">
            <v>-3.5</v>
          </cell>
          <cell r="AX32">
            <v>442.19999999995343</v>
          </cell>
          <cell r="AY32">
            <v>-88.700000000186265</v>
          </cell>
          <cell r="AZ32">
            <v>47.5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48.5</v>
          </cell>
          <cell r="BF32">
            <v>0</v>
          </cell>
          <cell r="BG32">
            <v>2.599999999627471</v>
          </cell>
          <cell r="BH32">
            <v>-33.799999999813735</v>
          </cell>
          <cell r="BI32">
            <v>0</v>
          </cell>
          <cell r="BJ32">
            <v>0</v>
          </cell>
          <cell r="BK32">
            <v>368.10000000009313</v>
          </cell>
          <cell r="BL32">
            <v>-172</v>
          </cell>
          <cell r="BM32">
            <v>-116.40000000037253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-185</v>
          </cell>
          <cell r="BS32">
            <v>0</v>
          </cell>
          <cell r="BT32">
            <v>36.5</v>
          </cell>
          <cell r="BU32">
            <v>0</v>
          </cell>
          <cell r="BV32">
            <v>2.7999999998137355</v>
          </cell>
          <cell r="BW32">
            <v>-64.600000000093132</v>
          </cell>
          <cell r="BX32">
            <v>123</v>
          </cell>
          <cell r="BY32">
            <v>-18.5</v>
          </cell>
          <cell r="BZ32">
            <v>-220.5</v>
          </cell>
          <cell r="CA32">
            <v>-43.700000000186265</v>
          </cell>
          <cell r="CB32">
            <v>0</v>
          </cell>
          <cell r="CC32">
            <v>0</v>
          </cell>
          <cell r="CD32">
            <v>0</v>
          </cell>
          <cell r="CE32">
            <v>3129.1999999992549</v>
          </cell>
          <cell r="CF32">
            <v>0</v>
          </cell>
          <cell r="CG32">
            <v>0</v>
          </cell>
          <cell r="CH32">
            <v>-0.29999999981373549</v>
          </cell>
          <cell r="CI32">
            <v>3256.5</v>
          </cell>
          <cell r="CJ32">
            <v>-184.79999999981374</v>
          </cell>
          <cell r="CK32">
            <v>403.79999999981374</v>
          </cell>
          <cell r="CL32">
            <v>-359.5</v>
          </cell>
          <cell r="CM32">
            <v>350</v>
          </cell>
          <cell r="CN32">
            <v>-99.700000000186265</v>
          </cell>
          <cell r="CO32">
            <v>-236.79999999981374</v>
          </cell>
          <cell r="CP32">
            <v>0</v>
          </cell>
          <cell r="CQ32">
            <v>0</v>
          </cell>
          <cell r="CR32">
            <v>548</v>
          </cell>
          <cell r="CS32">
            <v>0</v>
          </cell>
          <cell r="CT32">
            <v>-19.299999999813735</v>
          </cell>
          <cell r="CU32">
            <v>80.700000000186265</v>
          </cell>
          <cell r="CV32">
            <v>88.200000000186265</v>
          </cell>
          <cell r="CW32">
            <v>135.20000000018626</v>
          </cell>
          <cell r="CX32">
            <v>152.40000000037253</v>
          </cell>
          <cell r="CY32">
            <v>129.29999999981374</v>
          </cell>
          <cell r="CZ32">
            <v>-215.79999999981374</v>
          </cell>
          <cell r="DA32">
            <v>-45.5</v>
          </cell>
          <cell r="DB32">
            <v>-22.700000000186265</v>
          </cell>
          <cell r="DC32">
            <v>265.5</v>
          </cell>
          <cell r="DD32">
            <v>0</v>
          </cell>
          <cell r="DE32">
            <v>17966.30000000447</v>
          </cell>
          <cell r="DF32">
            <v>397.39999999990687</v>
          </cell>
          <cell r="DG32">
            <v>17782.200000000186</v>
          </cell>
          <cell r="DH32">
            <v>857.4000000001397</v>
          </cell>
          <cell r="DI32">
            <v>-1292.5</v>
          </cell>
          <cell r="DJ32">
            <v>-62.700000000186265</v>
          </cell>
          <cell r="DK32">
            <v>298.29999999981374</v>
          </cell>
          <cell r="DL32">
            <v>240.59999999962747</v>
          </cell>
          <cell r="DM32">
            <v>0</v>
          </cell>
          <cell r="DN32">
            <v>8.5</v>
          </cell>
          <cell r="DO32">
            <v>-598.40000000037253</v>
          </cell>
          <cell r="DP32">
            <v>335.5</v>
          </cell>
          <cell r="DQ32">
            <v>0</v>
          </cell>
          <cell r="DR32">
            <v>2731.5</v>
          </cell>
          <cell r="DS32">
            <v>1493.3999999999069</v>
          </cell>
          <cell r="DT32">
            <v>1461.1000000000931</v>
          </cell>
          <cell r="DU32">
            <v>-180.40000000037253</v>
          </cell>
          <cell r="DV32">
            <v>-271.29999999981374</v>
          </cell>
          <cell r="DW32">
            <v>0</v>
          </cell>
          <cell r="DX32">
            <v>211</v>
          </cell>
          <cell r="DY32">
            <v>-40.299999999813735</v>
          </cell>
          <cell r="DZ32">
            <v>405.29999999981374</v>
          </cell>
          <cell r="EA32">
            <v>-560.79999999981374</v>
          </cell>
          <cell r="EB32">
            <v>-127.5</v>
          </cell>
          <cell r="EC32">
            <v>868.20000000018626</v>
          </cell>
          <cell r="ED32">
            <v>-527.19999999995343</v>
          </cell>
        </row>
        <row r="33"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-5.3650000000052387</v>
          </cell>
          <cell r="L33">
            <v>506.70000000018626</v>
          </cell>
          <cell r="M33">
            <v>1611</v>
          </cell>
          <cell r="N33">
            <v>548</v>
          </cell>
          <cell r="O33">
            <v>193.29999999981374</v>
          </cell>
          <cell r="P33">
            <v>692</v>
          </cell>
          <cell r="Q33">
            <v>3043</v>
          </cell>
          <cell r="R33">
            <v>9434.5</v>
          </cell>
          <cell r="S33">
            <v>2563.5999999996275</v>
          </cell>
          <cell r="T33">
            <v>8.7999999998137355</v>
          </cell>
          <cell r="U33">
            <v>634.9000000001397</v>
          </cell>
          <cell r="V33">
            <v>1222.6999999999534</v>
          </cell>
          <cell r="W33">
            <v>780.20000000018626</v>
          </cell>
          <cell r="X33">
            <v>455.80000000004657</v>
          </cell>
          <cell r="Y33">
            <v>35</v>
          </cell>
          <cell r="Z33">
            <v>1080</v>
          </cell>
          <cell r="AA33">
            <v>8</v>
          </cell>
          <cell r="AB33">
            <v>440</v>
          </cell>
          <cell r="AC33">
            <v>292.5</v>
          </cell>
          <cell r="AD33">
            <v>1913</v>
          </cell>
          <cell r="AE33">
            <v>831</v>
          </cell>
          <cell r="AF33">
            <v>1752.5999999996275</v>
          </cell>
          <cell r="AG33">
            <v>309.29999999981374</v>
          </cell>
          <cell r="AH33">
            <v>320.5</v>
          </cell>
          <cell r="AI33">
            <v>577.60000000009313</v>
          </cell>
          <cell r="AJ33">
            <v>9.3999999999068677</v>
          </cell>
          <cell r="AK33">
            <v>757.5</v>
          </cell>
          <cell r="AL33">
            <v>190.70000000018626</v>
          </cell>
          <cell r="AM33">
            <v>115</v>
          </cell>
          <cell r="AN33">
            <v>74.400000000372529</v>
          </cell>
          <cell r="AO33">
            <v>89.5</v>
          </cell>
          <cell r="AP33">
            <v>-2965.5</v>
          </cell>
          <cell r="AQ33">
            <v>-400</v>
          </cell>
          <cell r="AR33">
            <v>-1678.8999999985099</v>
          </cell>
          <cell r="AS33">
            <v>837.29999999981374</v>
          </cell>
          <cell r="AT33">
            <v>-297.5</v>
          </cell>
          <cell r="AU33">
            <v>308</v>
          </cell>
          <cell r="AV33">
            <v>991.20000000018626</v>
          </cell>
          <cell r="AW33">
            <v>-73.800000000046566</v>
          </cell>
          <cell r="AX33">
            <v>58.200000000186265</v>
          </cell>
          <cell r="AY33">
            <v>48</v>
          </cell>
          <cell r="AZ33">
            <v>0</v>
          </cell>
          <cell r="BA33">
            <v>44.5</v>
          </cell>
          <cell r="BB33">
            <v>-1693</v>
          </cell>
          <cell r="BC33">
            <v>-976</v>
          </cell>
          <cell r="BD33">
            <v>-925.79999999981374</v>
          </cell>
          <cell r="BE33">
            <v>9644</v>
          </cell>
          <cell r="BF33">
            <v>126.79999999981374</v>
          </cell>
          <cell r="BG33">
            <v>-363</v>
          </cell>
          <cell r="BH33">
            <v>209.29999999981374</v>
          </cell>
          <cell r="BI33">
            <v>12274.799999999814</v>
          </cell>
          <cell r="BJ33">
            <v>-54.600000000093132</v>
          </cell>
          <cell r="BK33">
            <v>340.29999999981374</v>
          </cell>
          <cell r="BL33">
            <v>122.70000000018626</v>
          </cell>
          <cell r="BM33">
            <v>0</v>
          </cell>
          <cell r="BN33">
            <v>38.5</v>
          </cell>
          <cell r="BO33">
            <v>-1460</v>
          </cell>
          <cell r="BP33">
            <v>-214.5</v>
          </cell>
          <cell r="BQ33">
            <v>-1376.2999999998137</v>
          </cell>
          <cell r="BR33">
            <v>3451</v>
          </cell>
          <cell r="BS33">
            <v>-76</v>
          </cell>
          <cell r="BT33">
            <v>-9.599999999627471</v>
          </cell>
          <cell r="BU33">
            <v>4104</v>
          </cell>
          <cell r="BV33">
            <v>-115.5</v>
          </cell>
          <cell r="BW33">
            <v>-77.800000000046566</v>
          </cell>
          <cell r="BX33">
            <v>-29.299999999813735</v>
          </cell>
          <cell r="BY33">
            <v>175.20000000018626</v>
          </cell>
          <cell r="BZ33">
            <v>60</v>
          </cell>
          <cell r="CA33">
            <v>31</v>
          </cell>
          <cell r="CB33">
            <v>-794</v>
          </cell>
          <cell r="CC33">
            <v>-134</v>
          </cell>
          <cell r="CD33">
            <v>317</v>
          </cell>
          <cell r="CE33">
            <v>-3394.5</v>
          </cell>
          <cell r="CF33">
            <v>-235</v>
          </cell>
          <cell r="CG33">
            <v>-236.70000000018626</v>
          </cell>
          <cell r="CH33">
            <v>-141.40000000037253</v>
          </cell>
          <cell r="CI33">
            <v>-144.5</v>
          </cell>
          <cell r="CJ33">
            <v>-222.29999999981374</v>
          </cell>
          <cell r="CK33">
            <v>-16.299999999813735</v>
          </cell>
          <cell r="CL33">
            <v>112.20000000018626</v>
          </cell>
          <cell r="CM33">
            <v>0</v>
          </cell>
          <cell r="CN33">
            <v>547.5</v>
          </cell>
          <cell r="CO33">
            <v>-1187</v>
          </cell>
          <cell r="CP33">
            <v>-729</v>
          </cell>
          <cell r="CQ33">
            <v>-1142</v>
          </cell>
          <cell r="CR33">
            <v>5569.2000000029802</v>
          </cell>
          <cell r="CS33">
            <v>-202.5</v>
          </cell>
          <cell r="CT33">
            <v>-284.20000000018626</v>
          </cell>
          <cell r="CU33">
            <v>-117.70000000018626</v>
          </cell>
          <cell r="CV33">
            <v>291.29999999981374</v>
          </cell>
          <cell r="CW33">
            <v>-135.79999999981374</v>
          </cell>
          <cell r="CX33">
            <v>-218.40000000037253</v>
          </cell>
          <cell r="CY33">
            <v>-177</v>
          </cell>
          <cell r="CZ33">
            <v>11</v>
          </cell>
          <cell r="DA33">
            <v>8282</v>
          </cell>
          <cell r="DB33">
            <v>-910</v>
          </cell>
          <cell r="DC33">
            <v>65</v>
          </cell>
          <cell r="DD33">
            <v>-1034.5</v>
          </cell>
          <cell r="DE33">
            <v>388.90000000596046</v>
          </cell>
          <cell r="DF33">
            <v>199</v>
          </cell>
          <cell r="DG33">
            <v>-391</v>
          </cell>
          <cell r="DH33">
            <v>-9.7000000001862645</v>
          </cell>
          <cell r="DI33">
            <v>899.59999999962747</v>
          </cell>
          <cell r="DJ33">
            <v>-84.200000000186265</v>
          </cell>
          <cell r="DK33">
            <v>-7.2999999998137355</v>
          </cell>
          <cell r="DL33">
            <v>108.5</v>
          </cell>
          <cell r="DM33">
            <v>-772</v>
          </cell>
          <cell r="DN33">
            <v>1869.5</v>
          </cell>
          <cell r="DO33">
            <v>-576.5</v>
          </cell>
          <cell r="DP33">
            <v>-345</v>
          </cell>
          <cell r="DQ33">
            <v>-502</v>
          </cell>
          <cell r="DR33">
            <v>2861.4000000059605</v>
          </cell>
          <cell r="DS33">
            <v>2084</v>
          </cell>
          <cell r="DT33">
            <v>465.29999999981374</v>
          </cell>
          <cell r="DU33">
            <v>588.70000000018626</v>
          </cell>
          <cell r="DV33">
            <v>-213.79999999981374</v>
          </cell>
          <cell r="DW33">
            <v>-142.29999999981374</v>
          </cell>
          <cell r="DX33">
            <v>0</v>
          </cell>
          <cell r="DY33">
            <v>-27</v>
          </cell>
          <cell r="DZ33">
            <v>-23</v>
          </cell>
          <cell r="EA33">
            <v>1034.5</v>
          </cell>
          <cell r="EB33">
            <v>-183.5</v>
          </cell>
          <cell r="EC33">
            <v>999.5</v>
          </cell>
          <cell r="ED33">
            <v>-1721</v>
          </cell>
        </row>
        <row r="34">
          <cell r="F34">
            <v>9749</v>
          </cell>
          <cell r="G34">
            <v>3407</v>
          </cell>
          <cell r="H34">
            <v>8502</v>
          </cell>
          <cell r="I34">
            <v>2121.4000000001397</v>
          </cell>
          <cell r="J34">
            <v>257.83999999999651</v>
          </cell>
          <cell r="K34">
            <v>199.77500000000146</v>
          </cell>
          <cell r="L34">
            <v>9801.7000000001863</v>
          </cell>
          <cell r="M34">
            <v>8221.5</v>
          </cell>
          <cell r="N34">
            <v>7410.7999999998137</v>
          </cell>
          <cell r="O34">
            <v>7771.5</v>
          </cell>
          <cell r="P34">
            <v>3060</v>
          </cell>
          <cell r="Q34">
            <v>4869</v>
          </cell>
          <cell r="R34">
            <v>27739.4199999962</v>
          </cell>
          <cell r="S34">
            <v>916.60000000009313</v>
          </cell>
          <cell r="T34">
            <v>1925.5</v>
          </cell>
          <cell r="U34">
            <v>1490</v>
          </cell>
          <cell r="V34">
            <v>62.070000000006985</v>
          </cell>
          <cell r="W34">
            <v>358.06999999999243</v>
          </cell>
          <cell r="X34">
            <v>896.97999999998137</v>
          </cell>
          <cell r="Y34">
            <v>8303.2999999998137</v>
          </cell>
          <cell r="Z34">
            <v>3565.3100000000559</v>
          </cell>
          <cell r="AA34">
            <v>2180</v>
          </cell>
          <cell r="AB34">
            <v>2656.1999999999534</v>
          </cell>
          <cell r="AC34">
            <v>634.18999999994412</v>
          </cell>
          <cell r="AD34">
            <v>4751.2000000001863</v>
          </cell>
          <cell r="AE34">
            <v>-9157.3300000000745</v>
          </cell>
          <cell r="AF34">
            <v>0</v>
          </cell>
          <cell r="AG34">
            <v>318.69999999995343</v>
          </cell>
          <cell r="AH34">
            <v>426.5</v>
          </cell>
          <cell r="AI34">
            <v>895.76000000000931</v>
          </cell>
          <cell r="AJ34">
            <v>579.15000000002328</v>
          </cell>
          <cell r="AK34">
            <v>951.55999999999767</v>
          </cell>
          <cell r="AL34">
            <v>2911.1000000000931</v>
          </cell>
          <cell r="AM34">
            <v>2915.8000000000466</v>
          </cell>
          <cell r="AN34">
            <v>1823.3000000000466</v>
          </cell>
          <cell r="AO34">
            <v>1223.8000000000466</v>
          </cell>
          <cell r="AP34">
            <v>0</v>
          </cell>
          <cell r="AQ34">
            <v>-21203</v>
          </cell>
          <cell r="AR34">
            <v>5354.9400000050664</v>
          </cell>
          <cell r="AS34">
            <v>0</v>
          </cell>
          <cell r="AT34">
            <v>-541.80000000004657</v>
          </cell>
          <cell r="AU34">
            <v>-291.69999999995343</v>
          </cell>
          <cell r="AV34">
            <v>331.60000000009313</v>
          </cell>
          <cell r="AW34">
            <v>617.29999999993015</v>
          </cell>
          <cell r="AX34">
            <v>-264.1600000000326</v>
          </cell>
          <cell r="AY34">
            <v>3058.7999999998137</v>
          </cell>
          <cell r="AZ34">
            <v>623.70000000018626</v>
          </cell>
          <cell r="BA34">
            <v>888.89999999990687</v>
          </cell>
          <cell r="BB34">
            <v>-1098.7000000001863</v>
          </cell>
          <cell r="BC34">
            <v>0</v>
          </cell>
          <cell r="BD34">
            <v>2031</v>
          </cell>
          <cell r="BE34">
            <v>30060.559999998659</v>
          </cell>
          <cell r="BF34">
            <v>0</v>
          </cell>
          <cell r="BG34">
            <v>34</v>
          </cell>
          <cell r="BH34">
            <v>-2201.4000000003725</v>
          </cell>
          <cell r="BI34">
            <v>28388</v>
          </cell>
          <cell r="BJ34">
            <v>322.86000000010245</v>
          </cell>
          <cell r="BK34">
            <v>-788.10000000009313</v>
          </cell>
          <cell r="BL34">
            <v>2519</v>
          </cell>
          <cell r="BM34">
            <v>1467.4000000001397</v>
          </cell>
          <cell r="BN34">
            <v>43.799999999813735</v>
          </cell>
          <cell r="BO34">
            <v>-851</v>
          </cell>
          <cell r="BP34">
            <v>263</v>
          </cell>
          <cell r="BQ34">
            <v>863</v>
          </cell>
          <cell r="BR34">
            <v>2839.5499999970198</v>
          </cell>
          <cell r="BS34">
            <v>0</v>
          </cell>
          <cell r="BT34">
            <v>-1378.7000000001863</v>
          </cell>
          <cell r="BU34">
            <v>-1049</v>
          </cell>
          <cell r="BV34">
            <v>-127.79999999981374</v>
          </cell>
          <cell r="BW34">
            <v>333.65000000002328</v>
          </cell>
          <cell r="BX34">
            <v>856.70000000018626</v>
          </cell>
          <cell r="BY34">
            <v>3469</v>
          </cell>
          <cell r="BZ34">
            <v>831.70000000018626</v>
          </cell>
          <cell r="CA34">
            <v>-464</v>
          </cell>
          <cell r="CB34">
            <v>-454.5</v>
          </cell>
          <cell r="CC34">
            <v>-31.5</v>
          </cell>
          <cell r="CD34">
            <v>854</v>
          </cell>
          <cell r="CE34">
            <v>19341.660000003874</v>
          </cell>
          <cell r="CF34">
            <v>0</v>
          </cell>
          <cell r="CG34">
            <v>109.29999999981374</v>
          </cell>
          <cell r="CH34">
            <v>-375.5</v>
          </cell>
          <cell r="CI34">
            <v>2722.5999999996275</v>
          </cell>
          <cell r="CJ34">
            <v>-183.8399999999674</v>
          </cell>
          <cell r="CK34">
            <v>973.10000000009313</v>
          </cell>
          <cell r="CL34">
            <v>477.5</v>
          </cell>
          <cell r="CM34">
            <v>-733.70000000018626</v>
          </cell>
          <cell r="CN34">
            <v>16437.5</v>
          </cell>
          <cell r="CO34">
            <v>-575.59999999962747</v>
          </cell>
          <cell r="CP34">
            <v>384.29999999981374</v>
          </cell>
          <cell r="CQ34">
            <v>106</v>
          </cell>
          <cell r="CR34">
            <v>5965.7599999979138</v>
          </cell>
          <cell r="CS34">
            <v>504.5</v>
          </cell>
          <cell r="CT34">
            <v>-200.79999999981374</v>
          </cell>
          <cell r="CU34">
            <v>46</v>
          </cell>
          <cell r="CV34">
            <v>735.70000000018626</v>
          </cell>
          <cell r="CW34">
            <v>45.460000000020955</v>
          </cell>
          <cell r="CX34">
            <v>2387</v>
          </cell>
          <cell r="CY34">
            <v>471.5</v>
          </cell>
          <cell r="CZ34">
            <v>1253.5</v>
          </cell>
          <cell r="DA34">
            <v>-414.5</v>
          </cell>
          <cell r="DB34">
            <v>1116.5999999998603</v>
          </cell>
          <cell r="DC34">
            <v>666.5999999998603</v>
          </cell>
          <cell r="DD34">
            <v>-645.79999999981374</v>
          </cell>
          <cell r="DE34">
            <v>8228.1999999955297</v>
          </cell>
          <cell r="DF34">
            <v>261.39999999990687</v>
          </cell>
          <cell r="DG34">
            <v>-511.19999999995343</v>
          </cell>
          <cell r="DH34">
            <v>1090.1999999999534</v>
          </cell>
          <cell r="DI34">
            <v>623.79999999981374</v>
          </cell>
          <cell r="DJ34">
            <v>-203</v>
          </cell>
          <cell r="DK34">
            <v>1439.3999999999069</v>
          </cell>
          <cell r="DL34">
            <v>3571</v>
          </cell>
          <cell r="DM34">
            <v>283.70000000018626</v>
          </cell>
          <cell r="DN34">
            <v>-10.5</v>
          </cell>
          <cell r="DO34">
            <v>1441.5</v>
          </cell>
          <cell r="DP34">
            <v>84.899999999906868</v>
          </cell>
          <cell r="DQ34">
            <v>157</v>
          </cell>
          <cell r="DR34">
            <v>13701.29999999702</v>
          </cell>
          <cell r="DS34">
            <v>0</v>
          </cell>
          <cell r="DT34">
            <v>19.599999999860302</v>
          </cell>
          <cell r="DU34">
            <v>2499.3999999999069</v>
          </cell>
          <cell r="DV34">
            <v>2336.1000000000931</v>
          </cell>
          <cell r="DW34">
            <v>-557</v>
          </cell>
          <cell r="DX34">
            <v>2072.8999999999069</v>
          </cell>
          <cell r="DY34">
            <v>4256</v>
          </cell>
          <cell r="DZ34">
            <v>484.79999999981374</v>
          </cell>
          <cell r="EA34">
            <v>-181</v>
          </cell>
          <cell r="EB34">
            <v>1210.7000000001863</v>
          </cell>
          <cell r="EC34">
            <v>255.79999999981374</v>
          </cell>
          <cell r="ED34">
            <v>1304</v>
          </cell>
        </row>
        <row r="35">
          <cell r="F35">
            <v>0</v>
          </cell>
          <cell r="G35">
            <v>50.300000000046566</v>
          </cell>
          <cell r="H35">
            <v>510.16000000014901</v>
          </cell>
          <cell r="I35">
            <v>38.150000000023283</v>
          </cell>
          <cell r="J35">
            <v>1116.5</v>
          </cell>
          <cell r="K35">
            <v>439</v>
          </cell>
          <cell r="L35">
            <v>127.25999999977648</v>
          </cell>
          <cell r="M35">
            <v>830.3000000002794</v>
          </cell>
          <cell r="N35">
            <v>1522.7999999998137</v>
          </cell>
          <cell r="O35">
            <v>129.70000000018626</v>
          </cell>
          <cell r="P35">
            <v>1003.2000000001863</v>
          </cell>
          <cell r="Q35">
            <v>1201.2999999998137</v>
          </cell>
          <cell r="R35">
            <v>8452.5</v>
          </cell>
          <cell r="S35">
            <v>3599.7000000001863</v>
          </cell>
          <cell r="T35">
            <v>306.79999999981374</v>
          </cell>
          <cell r="U35">
            <v>459.5999999998603</v>
          </cell>
          <cell r="V35">
            <v>-172.46000000007916</v>
          </cell>
          <cell r="W35">
            <v>1068.5600000000559</v>
          </cell>
          <cell r="X35">
            <v>380.89999999990687</v>
          </cell>
          <cell r="Y35">
            <v>475.79999999981374</v>
          </cell>
          <cell r="Z35">
            <v>1227.5999999996275</v>
          </cell>
          <cell r="AA35">
            <v>31.400000000372529</v>
          </cell>
          <cell r="AB35">
            <v>104.19999999925494</v>
          </cell>
          <cell r="AC35">
            <v>1621.6000000000931</v>
          </cell>
          <cell r="AD35">
            <v>-651.20000000018626</v>
          </cell>
          <cell r="AE35">
            <v>1502.0300000011921</v>
          </cell>
          <cell r="AF35">
            <v>1344.7000000001863</v>
          </cell>
          <cell r="AG35">
            <v>-685.59999999962747</v>
          </cell>
          <cell r="AH35">
            <v>304.89999999990687</v>
          </cell>
          <cell r="AI35">
            <v>887.22999999998137</v>
          </cell>
          <cell r="AJ35">
            <v>235.10000000009313</v>
          </cell>
          <cell r="AK35">
            <v>256.19999999995343</v>
          </cell>
          <cell r="AL35">
            <v>0</v>
          </cell>
          <cell r="AM35">
            <v>0</v>
          </cell>
          <cell r="AN35">
            <v>16.5</v>
          </cell>
          <cell r="AO35">
            <v>183</v>
          </cell>
          <cell r="AP35">
            <v>-75</v>
          </cell>
          <cell r="AQ35">
            <v>-965</v>
          </cell>
          <cell r="AR35">
            <v>-5473.9800000041723</v>
          </cell>
          <cell r="AS35">
            <v>-187</v>
          </cell>
          <cell r="AT35">
            <v>-2485.1000000005588</v>
          </cell>
          <cell r="AU35">
            <v>390.62000000011176</v>
          </cell>
          <cell r="AV35">
            <v>-229.0999999998603</v>
          </cell>
          <cell r="AW35">
            <v>-249.59999999962747</v>
          </cell>
          <cell r="AX35">
            <v>-147.60000000009313</v>
          </cell>
          <cell r="AY35">
            <v>0</v>
          </cell>
          <cell r="AZ35">
            <v>0</v>
          </cell>
          <cell r="BA35">
            <v>-86</v>
          </cell>
          <cell r="BB35">
            <v>-217</v>
          </cell>
          <cell r="BC35">
            <v>-133.70000000018626</v>
          </cell>
          <cell r="BD35">
            <v>-2129.5</v>
          </cell>
          <cell r="BE35">
            <v>14644.740000002086</v>
          </cell>
          <cell r="BF35">
            <v>25.700000000186265</v>
          </cell>
          <cell r="BG35">
            <v>211.20000000018626</v>
          </cell>
          <cell r="BH35">
            <v>-83.259999999776483</v>
          </cell>
          <cell r="BI35">
            <v>16157.360000000102</v>
          </cell>
          <cell r="BJ35">
            <v>-358.66000000014901</v>
          </cell>
          <cell r="BK35">
            <v>224.20000000018626</v>
          </cell>
          <cell r="BL35">
            <v>0</v>
          </cell>
          <cell r="BM35">
            <v>0</v>
          </cell>
          <cell r="BN35">
            <v>471.70000000018626</v>
          </cell>
          <cell r="BO35">
            <v>-152.79999999981374</v>
          </cell>
          <cell r="BP35">
            <v>-420.20000000018626</v>
          </cell>
          <cell r="BQ35">
            <v>-1430.5</v>
          </cell>
          <cell r="BR35">
            <v>-4985.1599999964237</v>
          </cell>
          <cell r="BS35">
            <v>16</v>
          </cell>
          <cell r="BT35">
            <v>-3503.5000000004657</v>
          </cell>
          <cell r="BU35">
            <v>140.5</v>
          </cell>
          <cell r="BV35">
            <v>313.3499999998603</v>
          </cell>
          <cell r="BW35">
            <v>82.990000000223517</v>
          </cell>
          <cell r="BX35">
            <v>105.5</v>
          </cell>
          <cell r="BY35">
            <v>0</v>
          </cell>
          <cell r="BZ35">
            <v>0</v>
          </cell>
          <cell r="CA35">
            <v>184.29999999981374</v>
          </cell>
          <cell r="CB35">
            <v>-312</v>
          </cell>
          <cell r="CC35">
            <v>-517.70000000018626</v>
          </cell>
          <cell r="CD35">
            <v>-1494.5999999996275</v>
          </cell>
          <cell r="CE35">
            <v>1069.3999999985099</v>
          </cell>
          <cell r="CF35">
            <v>-22.200000000186265</v>
          </cell>
          <cell r="CG35">
            <v>-332.89999999944121</v>
          </cell>
          <cell r="CH35">
            <v>-186.29999999981374</v>
          </cell>
          <cell r="CI35">
            <v>2036.660000000149</v>
          </cell>
          <cell r="CJ35">
            <v>-25.360000000335276</v>
          </cell>
          <cell r="CK35">
            <v>113.70000000018626</v>
          </cell>
          <cell r="CL35">
            <v>0</v>
          </cell>
          <cell r="CM35">
            <v>0</v>
          </cell>
          <cell r="CN35">
            <v>152.70000000018626</v>
          </cell>
          <cell r="CO35">
            <v>-275</v>
          </cell>
          <cell r="CP35">
            <v>-262</v>
          </cell>
          <cell r="CQ35">
            <v>-129.90000000037253</v>
          </cell>
          <cell r="CR35">
            <v>-2280.9500000029802</v>
          </cell>
          <cell r="CS35">
            <v>21.799999999813735</v>
          </cell>
          <cell r="CT35">
            <v>-1858.6000000000931</v>
          </cell>
          <cell r="CU35">
            <v>44.100000000093132</v>
          </cell>
          <cell r="CV35">
            <v>468.64999999990687</v>
          </cell>
          <cell r="CW35">
            <v>-426.70000000018626</v>
          </cell>
          <cell r="CX35">
            <v>96.5</v>
          </cell>
          <cell r="CY35">
            <v>-51.599999999627471</v>
          </cell>
          <cell r="CZ35">
            <v>-5</v>
          </cell>
          <cell r="DA35">
            <v>1146.8999999994412</v>
          </cell>
          <cell r="DB35">
            <v>-1421.2999999998137</v>
          </cell>
          <cell r="DC35">
            <v>1</v>
          </cell>
          <cell r="DD35">
            <v>-296.70000000018626</v>
          </cell>
          <cell r="DE35">
            <v>3058.8000000044703</v>
          </cell>
          <cell r="DF35">
            <v>1158</v>
          </cell>
          <cell r="DG35">
            <v>1955.5</v>
          </cell>
          <cell r="DH35">
            <v>-184.59999999962747</v>
          </cell>
          <cell r="DI35">
            <v>497.79999999981374</v>
          </cell>
          <cell r="DJ35">
            <v>-568.79999999981374</v>
          </cell>
          <cell r="DK35">
            <v>30</v>
          </cell>
          <cell r="DL35">
            <v>0</v>
          </cell>
          <cell r="DM35">
            <v>0</v>
          </cell>
          <cell r="DN35">
            <v>872.70000000018626</v>
          </cell>
          <cell r="DO35">
            <v>-694</v>
          </cell>
          <cell r="DP35">
            <v>146</v>
          </cell>
          <cell r="DQ35">
            <v>-153.79999999981374</v>
          </cell>
          <cell r="DR35">
            <v>1997.3999999910593</v>
          </cell>
          <cell r="DS35">
            <v>649.79999999981374</v>
          </cell>
          <cell r="DT35">
            <v>2561.2999999998137</v>
          </cell>
          <cell r="DU35">
            <v>640</v>
          </cell>
          <cell r="DV35">
            <v>-837.10000000009313</v>
          </cell>
          <cell r="DW35">
            <v>-165.29999999981374</v>
          </cell>
          <cell r="DX35">
            <v>-28.5</v>
          </cell>
          <cell r="DY35">
            <v>102.70000000018626</v>
          </cell>
          <cell r="DZ35">
            <v>0</v>
          </cell>
          <cell r="EA35">
            <v>-77.299999999813735</v>
          </cell>
          <cell r="EB35">
            <v>-921.79999999981374</v>
          </cell>
          <cell r="EC35">
            <v>-193.59999999962747</v>
          </cell>
          <cell r="ED35">
            <v>267.20000000018626</v>
          </cell>
        </row>
        <row r="36">
          <cell r="F36">
            <v>0</v>
          </cell>
          <cell r="G36">
            <v>0</v>
          </cell>
          <cell r="H36">
            <v>0</v>
          </cell>
          <cell r="I36">
            <v>252.6600000000326</v>
          </cell>
          <cell r="J36">
            <v>438.6600000000326</v>
          </cell>
          <cell r="K36">
            <v>266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1089</v>
          </cell>
          <cell r="S36">
            <v>0</v>
          </cell>
          <cell r="T36">
            <v>0</v>
          </cell>
          <cell r="U36">
            <v>0</v>
          </cell>
          <cell r="V36">
            <v>265.70000000018626</v>
          </cell>
          <cell r="W36">
            <v>285.60000000009313</v>
          </cell>
          <cell r="X36">
            <v>0</v>
          </cell>
          <cell r="Y36">
            <v>141.5</v>
          </cell>
          <cell r="Z36">
            <v>146.39999999990687</v>
          </cell>
          <cell r="AA36">
            <v>21.200000000186265</v>
          </cell>
          <cell r="AB36">
            <v>105.79999999981374</v>
          </cell>
          <cell r="AC36">
            <v>109.5</v>
          </cell>
          <cell r="AD36">
            <v>13.299999999813735</v>
          </cell>
          <cell r="AE36">
            <v>2959</v>
          </cell>
          <cell r="AF36">
            <v>278</v>
          </cell>
          <cell r="AG36">
            <v>309</v>
          </cell>
          <cell r="AH36">
            <v>175</v>
          </cell>
          <cell r="AI36">
            <v>45</v>
          </cell>
          <cell r="AJ36">
            <v>66</v>
          </cell>
          <cell r="AK36">
            <v>0</v>
          </cell>
          <cell r="AL36">
            <v>957</v>
          </cell>
          <cell r="AM36">
            <v>247</v>
          </cell>
          <cell r="AN36">
            <v>784</v>
          </cell>
          <cell r="AO36">
            <v>98</v>
          </cell>
          <cell r="AP36">
            <v>0</v>
          </cell>
          <cell r="AQ36">
            <v>0</v>
          </cell>
          <cell r="AR36">
            <v>-100.79999999701977</v>
          </cell>
          <cell r="AS36">
            <v>0</v>
          </cell>
          <cell r="AT36">
            <v>0</v>
          </cell>
          <cell r="AU36">
            <v>0</v>
          </cell>
          <cell r="AV36">
            <v>-1.7000000001862645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-22.799999999813735</v>
          </cell>
          <cell r="BB36">
            <v>-76.299999999813735</v>
          </cell>
          <cell r="BC36">
            <v>0</v>
          </cell>
          <cell r="BD36">
            <v>0</v>
          </cell>
          <cell r="BE36">
            <v>441.5</v>
          </cell>
          <cell r="BF36">
            <v>0</v>
          </cell>
          <cell r="BG36">
            <v>0</v>
          </cell>
          <cell r="BH36">
            <v>0</v>
          </cell>
          <cell r="BI36">
            <v>446.5</v>
          </cell>
          <cell r="BJ36">
            <v>0</v>
          </cell>
          <cell r="BK36">
            <v>0</v>
          </cell>
          <cell r="BL36">
            <v>14.5</v>
          </cell>
          <cell r="BM36">
            <v>0</v>
          </cell>
          <cell r="BN36">
            <v>-19.5</v>
          </cell>
          <cell r="BO36">
            <v>0</v>
          </cell>
          <cell r="BP36">
            <v>0</v>
          </cell>
          <cell r="BQ36">
            <v>0</v>
          </cell>
          <cell r="BR36">
            <v>-196.9800000009127</v>
          </cell>
          <cell r="BS36">
            <v>0</v>
          </cell>
          <cell r="BT36">
            <v>0</v>
          </cell>
          <cell r="BU36">
            <v>-1.9999999960418791E-2</v>
          </cell>
          <cell r="BV36">
            <v>-42.080000000016298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-21.379999999946449</v>
          </cell>
          <cell r="CB36">
            <v>-53.400000000023283</v>
          </cell>
          <cell r="CC36">
            <v>0</v>
          </cell>
          <cell r="CD36">
            <v>-80.099999999976717</v>
          </cell>
          <cell r="CE36">
            <v>-35.520000000484288</v>
          </cell>
          <cell r="CF36">
            <v>0</v>
          </cell>
          <cell r="CG36">
            <v>0</v>
          </cell>
          <cell r="CH36">
            <v>0</v>
          </cell>
          <cell r="CI36">
            <v>4.9400000000023283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-40.459999999962747</v>
          </cell>
          <cell r="CQ36">
            <v>0</v>
          </cell>
          <cell r="CR36">
            <v>-158.08999999985099</v>
          </cell>
          <cell r="CS36">
            <v>0</v>
          </cell>
          <cell r="CT36">
            <v>5.629999999946449</v>
          </cell>
          <cell r="CU36">
            <v>-7.3400000000256114</v>
          </cell>
          <cell r="CV36">
            <v>-61.869999999995343</v>
          </cell>
          <cell r="CW36">
            <v>-11.330000000016298</v>
          </cell>
          <cell r="CX36">
            <v>0</v>
          </cell>
          <cell r="CY36">
            <v>0</v>
          </cell>
          <cell r="CZ36">
            <v>0</v>
          </cell>
          <cell r="DA36">
            <v>35.419999999983702</v>
          </cell>
          <cell r="DB36">
            <v>0</v>
          </cell>
          <cell r="DC36">
            <v>-118.59999999997672</v>
          </cell>
          <cell r="DD36">
            <v>0</v>
          </cell>
          <cell r="DE36">
            <v>-22.12999999942258</v>
          </cell>
          <cell r="DF36">
            <v>0</v>
          </cell>
          <cell r="DG36">
            <v>-51.46999999997206</v>
          </cell>
          <cell r="DH36">
            <v>-5.9999999997671694E-2</v>
          </cell>
          <cell r="DI36">
            <v>-61.059999999997672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118.32000000000698</v>
          </cell>
          <cell r="DO36">
            <v>-6.8400000000256114</v>
          </cell>
          <cell r="DP36">
            <v>20.599999999976717</v>
          </cell>
          <cell r="DQ36">
            <v>-41.619999999995343</v>
          </cell>
          <cell r="DR36">
            <v>53.71999999973923</v>
          </cell>
          <cell r="DS36">
            <v>0</v>
          </cell>
          <cell r="DT36">
            <v>478.70000000001164</v>
          </cell>
          <cell r="DU36">
            <v>0</v>
          </cell>
          <cell r="DV36">
            <v>0</v>
          </cell>
          <cell r="DW36">
            <v>-75.14000000001397</v>
          </cell>
          <cell r="DX36">
            <v>0</v>
          </cell>
          <cell r="DY36">
            <v>0</v>
          </cell>
          <cell r="DZ36">
            <v>0</v>
          </cell>
          <cell r="EA36">
            <v>-206.5</v>
          </cell>
          <cell r="EB36">
            <v>-79.159999999974389</v>
          </cell>
          <cell r="EC36">
            <v>0</v>
          </cell>
          <cell r="ED36">
            <v>-64.180000000051223</v>
          </cell>
        </row>
        <row r="37"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0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</row>
        <row r="38">
          <cell r="F38">
            <v>0</v>
          </cell>
          <cell r="G38">
            <v>0</v>
          </cell>
          <cell r="H38">
            <v>-5.6715400000102818</v>
          </cell>
          <cell r="I38">
            <v>-0.69019999989541247</v>
          </cell>
          <cell r="J38">
            <v>0</v>
          </cell>
          <cell r="K38">
            <v>-36.487979999976233</v>
          </cell>
          <cell r="L38">
            <v>0</v>
          </cell>
          <cell r="M38">
            <v>0</v>
          </cell>
          <cell r="N38">
            <v>0</v>
          </cell>
          <cell r="O38">
            <v>-1.527959999977611</v>
          </cell>
          <cell r="P38">
            <v>0</v>
          </cell>
          <cell r="Q38">
            <v>0</v>
          </cell>
          <cell r="R38">
            <v>-496.0380600001663</v>
          </cell>
          <cell r="S38">
            <v>0</v>
          </cell>
          <cell r="T38">
            <v>-16.249409999989439</v>
          </cell>
          <cell r="U38">
            <v>-55.367550000024494</v>
          </cell>
          <cell r="V38">
            <v>-39.293099999951664</v>
          </cell>
          <cell r="W38">
            <v>-55.015200000023469</v>
          </cell>
          <cell r="X38">
            <v>-248.12863999977708</v>
          </cell>
          <cell r="Y38">
            <v>-25.580319999950007</v>
          </cell>
          <cell r="Z38">
            <v>-49.629440000047907</v>
          </cell>
          <cell r="AA38">
            <v>-6.7744000001111999</v>
          </cell>
          <cell r="AB38">
            <v>0</v>
          </cell>
          <cell r="AC38">
            <v>0</v>
          </cell>
          <cell r="AD38">
            <v>0</v>
          </cell>
          <cell r="AE38">
            <v>-300.29161999933422</v>
          </cell>
          <cell r="AF38">
            <v>0</v>
          </cell>
          <cell r="AG38">
            <v>-13.744800000044052</v>
          </cell>
          <cell r="AH38">
            <v>-66.689669999992475</v>
          </cell>
          <cell r="AI38">
            <v>0</v>
          </cell>
          <cell r="AJ38">
            <v>-69.9266700000735</v>
          </cell>
          <cell r="AK38">
            <v>-145.63695999979973</v>
          </cell>
          <cell r="AL38">
            <v>17.497759999940172</v>
          </cell>
          <cell r="AM38">
            <v>-9.8912800000980496</v>
          </cell>
          <cell r="AN38">
            <v>-11.900000000023283</v>
          </cell>
          <cell r="AO38">
            <v>0</v>
          </cell>
          <cell r="AP38">
            <v>0</v>
          </cell>
          <cell r="AQ38">
            <v>0</v>
          </cell>
          <cell r="AR38">
            <v>-131.59797999821603</v>
          </cell>
          <cell r="AS38">
            <v>0</v>
          </cell>
          <cell r="AT38">
            <v>-0.43519999994896352</v>
          </cell>
          <cell r="AU38">
            <v>-6.2182400000165217</v>
          </cell>
          <cell r="AV38">
            <v>-16.803840000065975</v>
          </cell>
          <cell r="AW38">
            <v>13.317119999963325</v>
          </cell>
          <cell r="AX38">
            <v>-129.53609999991022</v>
          </cell>
          <cell r="AY38">
            <v>10.943820000160486</v>
          </cell>
          <cell r="AZ38">
            <v>-2.8655399999115616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-80.124250001274049</v>
          </cell>
          <cell r="BF38">
            <v>0</v>
          </cell>
          <cell r="BG38">
            <v>-0.87769999995362014</v>
          </cell>
          <cell r="BH38">
            <v>8.4835600000224076</v>
          </cell>
          <cell r="BI38">
            <v>0</v>
          </cell>
          <cell r="BJ38">
            <v>0</v>
          </cell>
          <cell r="BK38">
            <v>-118.98750000004657</v>
          </cell>
          <cell r="BL38">
            <v>15.576089999871328</v>
          </cell>
          <cell r="BM38">
            <v>15.681300000054762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-15.64246999938041</v>
          </cell>
          <cell r="BS38">
            <v>0</v>
          </cell>
          <cell r="BT38">
            <v>-9.578319999971427</v>
          </cell>
          <cell r="BU38">
            <v>0</v>
          </cell>
          <cell r="BV38">
            <v>31.570399999967776</v>
          </cell>
          <cell r="BW38">
            <v>14.624759999918751</v>
          </cell>
          <cell r="BX38">
            <v>-57.738149999873713</v>
          </cell>
          <cell r="BY38">
            <v>-14.097240000031888</v>
          </cell>
          <cell r="BZ38">
            <v>16.513470000121742</v>
          </cell>
          <cell r="CA38">
            <v>3.062610000022687</v>
          </cell>
          <cell r="CB38">
            <v>0</v>
          </cell>
          <cell r="CC38">
            <v>0</v>
          </cell>
          <cell r="CD38">
            <v>0</v>
          </cell>
          <cell r="CE38">
            <v>-527.4301700014621</v>
          </cell>
          <cell r="CF38">
            <v>0</v>
          </cell>
          <cell r="CG38">
            <v>0</v>
          </cell>
          <cell r="CH38">
            <v>33.126599999959581</v>
          </cell>
          <cell r="CI38">
            <v>-501.99814000003971</v>
          </cell>
          <cell r="CJ38">
            <v>26.038219999987632</v>
          </cell>
          <cell r="CK38">
            <v>-105.29399999999441</v>
          </cell>
          <cell r="CL38">
            <v>36.644999999785796</v>
          </cell>
          <cell r="CM38">
            <v>-32.712749999947846</v>
          </cell>
          <cell r="CN38">
            <v>9.4079999998211861</v>
          </cell>
          <cell r="CO38">
            <v>7.3568999999552034</v>
          </cell>
          <cell r="CP38">
            <v>0</v>
          </cell>
          <cell r="CQ38">
            <v>0</v>
          </cell>
          <cell r="CR38">
            <v>-63.55769999884069</v>
          </cell>
          <cell r="CS38">
            <v>0</v>
          </cell>
          <cell r="CT38">
            <v>3.7155999999376945</v>
          </cell>
          <cell r="CU38">
            <v>-13.134799999941606</v>
          </cell>
          <cell r="CV38">
            <v>7.400400000042282</v>
          </cell>
          <cell r="CW38">
            <v>18.93640000000596</v>
          </cell>
          <cell r="CX38">
            <v>-71.47469999990426</v>
          </cell>
          <cell r="CY38">
            <v>-11.792519999900833</v>
          </cell>
          <cell r="CZ38">
            <v>17.699520000023767</v>
          </cell>
          <cell r="DA38">
            <v>5.3699999998789281</v>
          </cell>
          <cell r="DB38">
            <v>-5.9976000000024214</v>
          </cell>
          <cell r="DC38">
            <v>-14.28000000002794</v>
          </cell>
          <cell r="DD38">
            <v>0</v>
          </cell>
          <cell r="DE38">
            <v>-848.80339999869466</v>
          </cell>
          <cell r="DF38">
            <v>-21.638760000001639</v>
          </cell>
          <cell r="DG38">
            <v>-888.47330000007059</v>
          </cell>
          <cell r="DH38">
            <v>-19.139120000007097</v>
          </cell>
          <cell r="DI38">
            <v>149.48933999997098</v>
          </cell>
          <cell r="DJ38">
            <v>15.401100000017323</v>
          </cell>
          <cell r="DK38">
            <v>-77.079600000055507</v>
          </cell>
          <cell r="DL38">
            <v>-19.127160000149161</v>
          </cell>
          <cell r="DM38">
            <v>0</v>
          </cell>
          <cell r="DN38">
            <v>6.2586000000592321</v>
          </cell>
          <cell r="DO38">
            <v>25.125100000062957</v>
          </cell>
          <cell r="DP38">
            <v>-19.619600000034552</v>
          </cell>
          <cell r="DQ38">
            <v>0</v>
          </cell>
          <cell r="DR38">
            <v>-88.460749998688698</v>
          </cell>
          <cell r="DS38">
            <v>-91.617919999873266</v>
          </cell>
          <cell r="DT38">
            <v>-44.997199999983422</v>
          </cell>
          <cell r="DU38">
            <v>66.354079999960959</v>
          </cell>
          <cell r="DV38">
            <v>33.539119999972172</v>
          </cell>
          <cell r="DW38">
            <v>0</v>
          </cell>
          <cell r="DX38">
            <v>-49.255799999693409</v>
          </cell>
          <cell r="DY38">
            <v>5.5539000001735985</v>
          </cell>
          <cell r="DZ38">
            <v>-35.25885000010021</v>
          </cell>
          <cell r="EA38">
            <v>52.307640000013635</v>
          </cell>
          <cell r="EB38">
            <v>0.8234400000073947</v>
          </cell>
          <cell r="EC38">
            <v>-56.519520000030752</v>
          </cell>
          <cell r="ED38">
            <v>30.610360000049695</v>
          </cell>
        </row>
        <row r="39"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0</v>
          </cell>
          <cell r="CE39">
            <v>0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  <cell r="CR39">
            <v>0</v>
          </cell>
          <cell r="CS39">
            <v>0</v>
          </cell>
          <cell r="CT39">
            <v>0</v>
          </cell>
          <cell r="CU39">
            <v>0</v>
          </cell>
          <cell r="CV39">
            <v>0</v>
          </cell>
          <cell r="CW39">
            <v>0</v>
          </cell>
          <cell r="CX39">
            <v>0</v>
          </cell>
          <cell r="CY39">
            <v>0</v>
          </cell>
          <cell r="CZ39">
            <v>0</v>
          </cell>
          <cell r="DA39">
            <v>0</v>
          </cell>
          <cell r="DB39">
            <v>0</v>
          </cell>
          <cell r="DC39">
            <v>0</v>
          </cell>
          <cell r="DD39">
            <v>0</v>
          </cell>
          <cell r="DE39">
            <v>0</v>
          </cell>
          <cell r="DF39">
            <v>0</v>
          </cell>
          <cell r="DG39">
            <v>0</v>
          </cell>
          <cell r="DH39">
            <v>0</v>
          </cell>
          <cell r="DI39">
            <v>0</v>
          </cell>
          <cell r="DJ39">
            <v>0</v>
          </cell>
          <cell r="DK39">
            <v>0</v>
          </cell>
          <cell r="DL39">
            <v>0</v>
          </cell>
          <cell r="DM39">
            <v>0</v>
          </cell>
          <cell r="DN39">
            <v>0</v>
          </cell>
          <cell r="DO39">
            <v>0</v>
          </cell>
          <cell r="DP39">
            <v>0</v>
          </cell>
          <cell r="DQ39">
            <v>0</v>
          </cell>
          <cell r="DR39">
            <v>0</v>
          </cell>
          <cell r="DS39">
            <v>0</v>
          </cell>
          <cell r="DT39">
            <v>0</v>
          </cell>
          <cell r="DU39">
            <v>0</v>
          </cell>
          <cell r="DV39">
            <v>0</v>
          </cell>
          <cell r="DW39">
            <v>0</v>
          </cell>
          <cell r="DX39">
            <v>0</v>
          </cell>
          <cell r="DY39">
            <v>0</v>
          </cell>
          <cell r="DZ39">
            <v>0</v>
          </cell>
          <cell r="EA39">
            <v>0</v>
          </cell>
          <cell r="EB39">
            <v>0</v>
          </cell>
          <cell r="EC39">
            <v>0</v>
          </cell>
          <cell r="ED39">
            <v>0</v>
          </cell>
        </row>
        <row r="41">
          <cell r="F41">
            <v>9749</v>
          </cell>
          <cell r="G41">
            <v>3457.2999999998137</v>
          </cell>
          <cell r="H41">
            <v>9019.9884600006044</v>
          </cell>
          <cell r="I41">
            <v>2418.9197999997996</v>
          </cell>
          <cell r="J41">
            <v>1813</v>
          </cell>
          <cell r="K41">
            <v>1024.062020000536</v>
          </cell>
          <cell r="L41">
            <v>10435.660000000149</v>
          </cell>
          <cell r="M41">
            <v>10662.799999998882</v>
          </cell>
          <cell r="N41">
            <v>9481.6000000014901</v>
          </cell>
          <cell r="O41">
            <v>8102.972040001303</v>
          </cell>
          <cell r="P41">
            <v>4755.2000000011176</v>
          </cell>
          <cell r="Q41">
            <v>9113.2999999988824</v>
          </cell>
          <cell r="R41">
            <v>48831.021939992905</v>
          </cell>
          <cell r="S41">
            <v>7079.9000000003725</v>
          </cell>
          <cell r="T41">
            <v>2314.2505899993703</v>
          </cell>
          <cell r="U41">
            <v>2739.9324500001967</v>
          </cell>
          <cell r="V41">
            <v>1655.0169000001624</v>
          </cell>
          <cell r="W41">
            <v>2746.8547999998555</v>
          </cell>
          <cell r="X41">
            <v>2201.1513599995524</v>
          </cell>
          <cell r="Y41">
            <v>9168.019679998979</v>
          </cell>
          <cell r="Z41">
            <v>6627.2805599980056</v>
          </cell>
          <cell r="AA41">
            <v>2308.3255999982357</v>
          </cell>
          <cell r="AB41">
            <v>3306.2000000011176</v>
          </cell>
          <cell r="AC41">
            <v>2657.7899999991059</v>
          </cell>
          <cell r="AD41">
            <v>6026.3000000007451</v>
          </cell>
          <cell r="AE41">
            <v>-2795.4916200339794</v>
          </cell>
          <cell r="AF41">
            <v>3375.3000000007451</v>
          </cell>
          <cell r="AG41">
            <v>261.9552000015974</v>
          </cell>
          <cell r="AH41">
            <v>1491.1103299986571</v>
          </cell>
          <cell r="AI41">
            <v>2405.589999999851</v>
          </cell>
          <cell r="AJ41">
            <v>1190.8233300019056</v>
          </cell>
          <cell r="AK41">
            <v>2237.6230399999768</v>
          </cell>
          <cell r="AL41">
            <v>4035.2977599985898</v>
          </cell>
          <cell r="AM41">
            <v>3393.7087199985981</v>
          </cell>
          <cell r="AN41">
            <v>2827.3000000044703</v>
          </cell>
          <cell r="AO41">
            <v>1594.3000000007451</v>
          </cell>
          <cell r="AP41">
            <v>-3040.5</v>
          </cell>
          <cell r="AQ41">
            <v>-22568</v>
          </cell>
          <cell r="AR41">
            <v>-1553.9379800260067</v>
          </cell>
          <cell r="AS41">
            <v>650.30000000074506</v>
          </cell>
          <cell r="AT41">
            <v>-3322.835200002417</v>
          </cell>
          <cell r="AU41">
            <v>440.90176000073552</v>
          </cell>
          <cell r="AV41">
            <v>1111.8961600009352</v>
          </cell>
          <cell r="AW41">
            <v>303.71712000109255</v>
          </cell>
          <cell r="AX41">
            <v>-40.896099999547005</v>
          </cell>
          <cell r="AY41">
            <v>3029.0438200011849</v>
          </cell>
          <cell r="AZ41">
            <v>668.33446000143886</v>
          </cell>
          <cell r="BA41">
            <v>824.59999999776483</v>
          </cell>
          <cell r="BB41">
            <v>-3085</v>
          </cell>
          <cell r="BC41">
            <v>-1109.6999999992549</v>
          </cell>
          <cell r="BD41">
            <v>-1024.3000000007451</v>
          </cell>
          <cell r="BE41">
            <v>54759.175749987364</v>
          </cell>
          <cell r="BF41">
            <v>152.49999999627471</v>
          </cell>
          <cell r="BG41">
            <v>-116.07770000211895</v>
          </cell>
          <cell r="BH41">
            <v>-2100.6764400005341</v>
          </cell>
          <cell r="BI41">
            <v>57266.660000000149</v>
          </cell>
          <cell r="BJ41">
            <v>-90.400000000372529</v>
          </cell>
          <cell r="BK41">
            <v>25.512499999254942</v>
          </cell>
          <cell r="BL41">
            <v>2499.7760900035501</v>
          </cell>
          <cell r="BM41">
            <v>1366.6812999993563</v>
          </cell>
          <cell r="BN41">
            <v>534.5</v>
          </cell>
          <cell r="BO41">
            <v>-2463.8000000007451</v>
          </cell>
          <cell r="BP41">
            <v>-371.70000000111759</v>
          </cell>
          <cell r="BQ41">
            <v>-1943.8000000007451</v>
          </cell>
          <cell r="BR41">
            <v>907.76752999424934</v>
          </cell>
          <cell r="BS41">
            <v>-60</v>
          </cell>
          <cell r="BT41">
            <v>-4864.8783199992031</v>
          </cell>
          <cell r="BU41">
            <v>3195.4799999985844</v>
          </cell>
          <cell r="BV41">
            <v>62.340399999171495</v>
          </cell>
          <cell r="BW41">
            <v>288.86476000025868</v>
          </cell>
          <cell r="BX41">
            <v>998.16184999793768</v>
          </cell>
          <cell r="BY41">
            <v>3611.6027599982917</v>
          </cell>
          <cell r="BZ41">
            <v>687.71347000077367</v>
          </cell>
          <cell r="CA41">
            <v>-310.71739000082016</v>
          </cell>
          <cell r="CB41">
            <v>-1613.8999999985099</v>
          </cell>
          <cell r="CC41">
            <v>-683.19999999925494</v>
          </cell>
          <cell r="CD41">
            <v>-403.70000000298023</v>
          </cell>
          <cell r="CE41">
            <v>19582.80983003974</v>
          </cell>
          <cell r="CF41">
            <v>-257.20000000111759</v>
          </cell>
          <cell r="CG41">
            <v>-460.29999999888241</v>
          </cell>
          <cell r="CH41">
            <v>-670.37339999899268</v>
          </cell>
          <cell r="CI41">
            <v>7374.2018600013107</v>
          </cell>
          <cell r="CJ41">
            <v>-590.26177999936044</v>
          </cell>
          <cell r="CK41">
            <v>1369.0060000009835</v>
          </cell>
          <cell r="CL41">
            <v>266.84499999880791</v>
          </cell>
          <cell r="CM41">
            <v>-416.41274999827147</v>
          </cell>
          <cell r="CN41">
            <v>17047.407999999821</v>
          </cell>
          <cell r="CO41">
            <v>-2267.0430999994278</v>
          </cell>
          <cell r="CP41">
            <v>-647.1600000038743</v>
          </cell>
          <cell r="CQ41">
            <v>-1165.9000000022352</v>
          </cell>
          <cell r="CR41">
            <v>9580.3622999787331</v>
          </cell>
          <cell r="CS41">
            <v>323.80000000074506</v>
          </cell>
          <cell r="CT41">
            <v>-2353.5544000007212</v>
          </cell>
          <cell r="CU41">
            <v>32.625200001522899</v>
          </cell>
          <cell r="CV41">
            <v>1529.3804000001401</v>
          </cell>
          <cell r="CW41">
            <v>-374.23359999991953</v>
          </cell>
          <cell r="CX41">
            <v>2346.0252999998629</v>
          </cell>
          <cell r="CY41">
            <v>360.40747999772429</v>
          </cell>
          <cell r="CZ41">
            <v>1061.3995199985802</v>
          </cell>
          <cell r="DA41">
            <v>9009.6900000013411</v>
          </cell>
          <cell r="DB41">
            <v>-1243.3976000025868</v>
          </cell>
          <cell r="DC41">
            <v>865.21999999880791</v>
          </cell>
          <cell r="DD41">
            <v>-1977</v>
          </cell>
          <cell r="DE41">
            <v>28771.266599982977</v>
          </cell>
          <cell r="DF41">
            <v>1994.1612400002778</v>
          </cell>
          <cell r="DG41">
            <v>17895.556700000539</v>
          </cell>
          <cell r="DH41">
            <v>1734.1008799988776</v>
          </cell>
          <cell r="DI41">
            <v>817.12934000231326</v>
          </cell>
          <cell r="DJ41">
            <v>-903.29890000075102</v>
          </cell>
          <cell r="DK41">
            <v>1683.3203999977559</v>
          </cell>
          <cell r="DL41">
            <v>3900.9728400036693</v>
          </cell>
          <cell r="DM41">
            <v>-488.30000000074506</v>
          </cell>
          <cell r="DN41">
            <v>2864.778599999845</v>
          </cell>
          <cell r="DO41">
            <v>-409.11490000039339</v>
          </cell>
          <cell r="DP41">
            <v>222.38040000200272</v>
          </cell>
          <cell r="DQ41">
            <v>-540.41999999806285</v>
          </cell>
          <cell r="DR41">
            <v>21256.85925000906</v>
          </cell>
          <cell r="DS41">
            <v>4135.5820799991488</v>
          </cell>
          <cell r="DT41">
            <v>4941.0028000026941</v>
          </cell>
          <cell r="DU41">
            <v>3614.0540799982846</v>
          </cell>
          <cell r="DV41">
            <v>1047.4391200002283</v>
          </cell>
          <cell r="DW41">
            <v>-939.74000000022352</v>
          </cell>
          <cell r="DX41">
            <v>2206.144200000912</v>
          </cell>
          <cell r="DY41">
            <v>4296.9538999982178</v>
          </cell>
          <cell r="DZ41">
            <v>831.84115000069141</v>
          </cell>
          <cell r="EA41">
            <v>61.207639999687672</v>
          </cell>
          <cell r="EB41">
            <v>-100.43656000308692</v>
          </cell>
          <cell r="EC41">
            <v>1873.3804800007492</v>
          </cell>
          <cell r="ED41">
            <v>-710.56963999941945</v>
          </cell>
        </row>
        <row r="43">
          <cell r="A43" t="str">
            <v>Total Special Sales For Resale</v>
          </cell>
          <cell r="F43">
            <v>9749</v>
          </cell>
          <cell r="G43">
            <v>3457.3000000044703</v>
          </cell>
          <cell r="H43">
            <v>9019.9884600043297</v>
          </cell>
          <cell r="I43">
            <v>2418.9197999984026</v>
          </cell>
          <cell r="J43">
            <v>1813</v>
          </cell>
          <cell r="K43">
            <v>1024.0620200000703</v>
          </cell>
          <cell r="L43">
            <v>10435.660000000149</v>
          </cell>
          <cell r="M43">
            <v>10662.79999999702</v>
          </cell>
          <cell r="N43">
            <v>9481.6000000014901</v>
          </cell>
          <cell r="O43">
            <v>8102.9720400050282</v>
          </cell>
          <cell r="P43">
            <v>4755.1999999992549</v>
          </cell>
          <cell r="Q43">
            <v>9113.2999999970198</v>
          </cell>
          <cell r="R43">
            <v>48831.021940022707</v>
          </cell>
          <cell r="S43">
            <v>7079.8999999985099</v>
          </cell>
          <cell r="T43">
            <v>2314.2505900003016</v>
          </cell>
          <cell r="U43">
            <v>2739.9324500001967</v>
          </cell>
          <cell r="V43">
            <v>1655.0169000010937</v>
          </cell>
          <cell r="W43">
            <v>2746.8547999989241</v>
          </cell>
          <cell r="X43">
            <v>2201.1513599995524</v>
          </cell>
          <cell r="Y43">
            <v>9168.0196799971163</v>
          </cell>
          <cell r="Z43">
            <v>6627.2805599980056</v>
          </cell>
          <cell r="AA43">
            <v>2308.3255999982357</v>
          </cell>
          <cell r="AB43">
            <v>3306.2000000029802</v>
          </cell>
          <cell r="AC43">
            <v>2657.7899999991059</v>
          </cell>
          <cell r="AD43">
            <v>6026.3000000044703</v>
          </cell>
          <cell r="AE43">
            <v>-2795.4916200041771</v>
          </cell>
          <cell r="AF43">
            <v>3375.3000000007451</v>
          </cell>
          <cell r="AG43">
            <v>261.9552000015974</v>
          </cell>
          <cell r="AH43">
            <v>1491.1103299986571</v>
          </cell>
          <cell r="AI43">
            <v>2405.589999999851</v>
          </cell>
          <cell r="AJ43">
            <v>1190.8233300019056</v>
          </cell>
          <cell r="AK43">
            <v>2237.6230399999768</v>
          </cell>
          <cell r="AL43">
            <v>4035.2977599985898</v>
          </cell>
          <cell r="AM43">
            <v>3393.7087199985981</v>
          </cell>
          <cell r="AN43">
            <v>2827.3000000044703</v>
          </cell>
          <cell r="AO43">
            <v>1594.3000000007451</v>
          </cell>
          <cell r="AP43">
            <v>-3040.5</v>
          </cell>
          <cell r="AQ43">
            <v>-22568</v>
          </cell>
          <cell r="AR43">
            <v>-1553.9379799962044</v>
          </cell>
          <cell r="AS43">
            <v>650.30000000074506</v>
          </cell>
          <cell r="AT43">
            <v>-3322.835200002417</v>
          </cell>
          <cell r="AU43">
            <v>440.90176000073552</v>
          </cell>
          <cell r="AV43">
            <v>1111.8961600009352</v>
          </cell>
          <cell r="AW43">
            <v>303.71712000109255</v>
          </cell>
          <cell r="AX43">
            <v>-40.896099999547005</v>
          </cell>
          <cell r="AY43">
            <v>3029.0438200011849</v>
          </cell>
          <cell r="AZ43">
            <v>668.33446000143886</v>
          </cell>
          <cell r="BA43">
            <v>824.59999999776483</v>
          </cell>
          <cell r="BB43">
            <v>-3085</v>
          </cell>
          <cell r="BC43">
            <v>-1109.6999999992549</v>
          </cell>
          <cell r="BD43">
            <v>-1024.3000000007451</v>
          </cell>
          <cell r="BE43">
            <v>54759.175749987364</v>
          </cell>
          <cell r="BF43">
            <v>152.49999999627471</v>
          </cell>
          <cell r="BG43">
            <v>-116.07770000211895</v>
          </cell>
          <cell r="BH43">
            <v>-2100.6764400005341</v>
          </cell>
          <cell r="BI43">
            <v>57266.660000000149</v>
          </cell>
          <cell r="BJ43">
            <v>-90.400000000372529</v>
          </cell>
          <cell r="BK43">
            <v>25.512499999254942</v>
          </cell>
          <cell r="BL43">
            <v>2499.7760900035501</v>
          </cell>
          <cell r="BM43">
            <v>1366.6812999993563</v>
          </cell>
          <cell r="BN43">
            <v>534.5</v>
          </cell>
          <cell r="BO43">
            <v>-2463.8000000007451</v>
          </cell>
          <cell r="BP43">
            <v>-371.69999999925494</v>
          </cell>
          <cell r="BQ43">
            <v>-1943.8000000007451</v>
          </cell>
          <cell r="BR43">
            <v>907.76753002405167</v>
          </cell>
          <cell r="BS43">
            <v>-60</v>
          </cell>
          <cell r="BT43">
            <v>-4864.8783199973404</v>
          </cell>
          <cell r="BU43">
            <v>3195.4799999985844</v>
          </cell>
          <cell r="BV43">
            <v>62.340399999171495</v>
          </cell>
          <cell r="BW43">
            <v>288.86476000025868</v>
          </cell>
          <cell r="BX43">
            <v>998.16184999793768</v>
          </cell>
          <cell r="BY43">
            <v>3611.6027599982917</v>
          </cell>
          <cell r="BZ43">
            <v>687.71347000077367</v>
          </cell>
          <cell r="CA43">
            <v>-310.71739000082016</v>
          </cell>
          <cell r="CB43">
            <v>-1613.8999999985099</v>
          </cell>
          <cell r="CC43">
            <v>-683.19999999925494</v>
          </cell>
          <cell r="CD43">
            <v>-403.70000000298023</v>
          </cell>
          <cell r="CE43">
            <v>19582.80983003974</v>
          </cell>
          <cell r="CF43">
            <v>-257.20000000111759</v>
          </cell>
          <cell r="CG43">
            <v>-460.29999999888241</v>
          </cell>
          <cell r="CH43">
            <v>-670.37339999899268</v>
          </cell>
          <cell r="CI43">
            <v>7374.2018600013107</v>
          </cell>
          <cell r="CJ43">
            <v>-590.26177999936044</v>
          </cell>
          <cell r="CK43">
            <v>1369.0060000009835</v>
          </cell>
          <cell r="CL43">
            <v>266.84499999880791</v>
          </cell>
          <cell r="CM43">
            <v>-416.41274999827147</v>
          </cell>
          <cell r="CN43">
            <v>17047.407999999821</v>
          </cell>
          <cell r="CO43">
            <v>-2267.0430999994278</v>
          </cell>
          <cell r="CP43">
            <v>-647.1600000038743</v>
          </cell>
          <cell r="CQ43">
            <v>-1165.9000000022352</v>
          </cell>
          <cell r="CR43">
            <v>9580.3622999787331</v>
          </cell>
          <cell r="CS43">
            <v>323.80000000074506</v>
          </cell>
          <cell r="CT43">
            <v>-2353.5544000007212</v>
          </cell>
          <cell r="CU43">
            <v>32.625200001522899</v>
          </cell>
          <cell r="CV43">
            <v>1529.3804000001401</v>
          </cell>
          <cell r="CW43">
            <v>-374.23359999991953</v>
          </cell>
          <cell r="CX43">
            <v>2346.0252999998629</v>
          </cell>
          <cell r="CY43">
            <v>360.40747999772429</v>
          </cell>
          <cell r="CZ43">
            <v>1061.3995199985802</v>
          </cell>
          <cell r="DA43">
            <v>9009.6900000013411</v>
          </cell>
          <cell r="DB43">
            <v>-1243.3976000025868</v>
          </cell>
          <cell r="DC43">
            <v>865.21999999880791</v>
          </cell>
          <cell r="DD43">
            <v>-1977</v>
          </cell>
          <cell r="DE43">
            <v>28771.266599982977</v>
          </cell>
          <cell r="DF43">
            <v>1994.1612400002778</v>
          </cell>
          <cell r="DG43">
            <v>17895.556700000539</v>
          </cell>
          <cell r="DH43">
            <v>1734.1008799988776</v>
          </cell>
          <cell r="DI43">
            <v>817.12934000231326</v>
          </cell>
          <cell r="DJ43">
            <v>-903.29890000075102</v>
          </cell>
          <cell r="DK43">
            <v>1683.3203999977559</v>
          </cell>
          <cell r="DL43">
            <v>3900.9728400036693</v>
          </cell>
          <cell r="DM43">
            <v>-488.30000000074506</v>
          </cell>
          <cell r="DN43">
            <v>2864.778599999845</v>
          </cell>
          <cell r="DO43">
            <v>-409.11490000039339</v>
          </cell>
          <cell r="DP43">
            <v>222.38040000200272</v>
          </cell>
          <cell r="DQ43">
            <v>-540.41999999806285</v>
          </cell>
          <cell r="DR43">
            <v>21256.85925000906</v>
          </cell>
          <cell r="DS43">
            <v>4135.5820799991488</v>
          </cell>
          <cell r="DT43">
            <v>4941.0028000026941</v>
          </cell>
          <cell r="DU43">
            <v>3614.0540799982846</v>
          </cell>
          <cell r="DV43">
            <v>1047.4391200002283</v>
          </cell>
          <cell r="DW43">
            <v>-939.74000000022352</v>
          </cell>
          <cell r="DX43">
            <v>2206.144200000912</v>
          </cell>
          <cell r="DY43">
            <v>4296.9538999982178</v>
          </cell>
          <cell r="DZ43">
            <v>831.84115000069141</v>
          </cell>
          <cell r="EA43">
            <v>61.207639999687672</v>
          </cell>
          <cell r="EB43">
            <v>-100.43656000308692</v>
          </cell>
          <cell r="EC43">
            <v>1873.3804800007492</v>
          </cell>
          <cell r="ED43">
            <v>-710.56963999941945</v>
          </cell>
        </row>
        <row r="46">
          <cell r="A46" t="str">
            <v>Purchased Power &amp; Net Interchange</v>
          </cell>
        </row>
        <row r="48"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  <cell r="CR48">
            <v>0</v>
          </cell>
          <cell r="CS48">
            <v>0</v>
          </cell>
          <cell r="CT48">
            <v>0</v>
          </cell>
          <cell r="CU48">
            <v>0</v>
          </cell>
          <cell r="CV48">
            <v>0</v>
          </cell>
          <cell r="CW48">
            <v>0</v>
          </cell>
          <cell r="CX48">
            <v>0</v>
          </cell>
          <cell r="CY48">
            <v>0</v>
          </cell>
          <cell r="CZ48">
            <v>0</v>
          </cell>
          <cell r="DA48">
            <v>0</v>
          </cell>
          <cell r="DB48">
            <v>0</v>
          </cell>
          <cell r="DC48">
            <v>0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0</v>
          </cell>
          <cell r="DI48">
            <v>0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0</v>
          </cell>
          <cell r="DQ48">
            <v>0</v>
          </cell>
          <cell r="DR48">
            <v>0</v>
          </cell>
          <cell r="DS48">
            <v>0</v>
          </cell>
          <cell r="DT48">
            <v>0</v>
          </cell>
          <cell r="DU48">
            <v>0</v>
          </cell>
          <cell r="DV48">
            <v>0</v>
          </cell>
          <cell r="DW48">
            <v>0</v>
          </cell>
          <cell r="DX48">
            <v>0</v>
          </cell>
          <cell r="DY48">
            <v>0</v>
          </cell>
          <cell r="DZ48">
            <v>0</v>
          </cell>
          <cell r="EA48">
            <v>0</v>
          </cell>
          <cell r="EB48">
            <v>0</v>
          </cell>
          <cell r="EC48">
            <v>0</v>
          </cell>
          <cell r="ED48">
            <v>0</v>
          </cell>
        </row>
        <row r="49"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0</v>
          </cell>
          <cell r="CT49">
            <v>0</v>
          </cell>
          <cell r="CU49">
            <v>0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C49">
            <v>0</v>
          </cell>
          <cell r="DD49">
            <v>0</v>
          </cell>
          <cell r="DE49">
            <v>0</v>
          </cell>
          <cell r="DF49">
            <v>0</v>
          </cell>
          <cell r="DG49">
            <v>0</v>
          </cell>
          <cell r="DH49">
            <v>0</v>
          </cell>
          <cell r="DI49">
            <v>0</v>
          </cell>
          <cell r="DJ49">
            <v>0</v>
          </cell>
          <cell r="DK49">
            <v>0</v>
          </cell>
          <cell r="DL49">
            <v>0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0</v>
          </cell>
          <cell r="DS49">
            <v>0</v>
          </cell>
          <cell r="DT49">
            <v>0</v>
          </cell>
          <cell r="DU49">
            <v>0</v>
          </cell>
          <cell r="DV49">
            <v>0</v>
          </cell>
          <cell r="DW49">
            <v>0</v>
          </cell>
          <cell r="DX49">
            <v>0</v>
          </cell>
          <cell r="DY49">
            <v>0</v>
          </cell>
          <cell r="DZ49">
            <v>0</v>
          </cell>
          <cell r="EA49">
            <v>0</v>
          </cell>
          <cell r="EB49">
            <v>0</v>
          </cell>
          <cell r="EC49">
            <v>0</v>
          </cell>
          <cell r="ED49">
            <v>0</v>
          </cell>
        </row>
        <row r="50"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  <cell r="CP50">
            <v>0</v>
          </cell>
          <cell r="CQ50">
            <v>0</v>
          </cell>
          <cell r="CR50">
            <v>0</v>
          </cell>
          <cell r="CS50">
            <v>0</v>
          </cell>
          <cell r="CT50">
            <v>0</v>
          </cell>
          <cell r="CU50">
            <v>0</v>
          </cell>
          <cell r="CV50">
            <v>0</v>
          </cell>
          <cell r="CW50">
            <v>0</v>
          </cell>
          <cell r="CX50">
            <v>0</v>
          </cell>
          <cell r="CY50">
            <v>0</v>
          </cell>
          <cell r="CZ50">
            <v>0</v>
          </cell>
          <cell r="DA50">
            <v>0</v>
          </cell>
          <cell r="DB50">
            <v>0</v>
          </cell>
          <cell r="DC50">
            <v>0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0</v>
          </cell>
          <cell r="DI50">
            <v>0</v>
          </cell>
          <cell r="DJ50">
            <v>0</v>
          </cell>
          <cell r="DK50">
            <v>0</v>
          </cell>
          <cell r="DL50">
            <v>0</v>
          </cell>
          <cell r="DM50">
            <v>0</v>
          </cell>
          <cell r="DN50">
            <v>0</v>
          </cell>
          <cell r="DO50">
            <v>0</v>
          </cell>
          <cell r="DP50">
            <v>0</v>
          </cell>
          <cell r="DQ50">
            <v>0</v>
          </cell>
          <cell r="DR50">
            <v>0</v>
          </cell>
          <cell r="DS50">
            <v>0</v>
          </cell>
          <cell r="DT50">
            <v>0</v>
          </cell>
          <cell r="DU50">
            <v>0</v>
          </cell>
          <cell r="DV50">
            <v>0</v>
          </cell>
          <cell r="DW50">
            <v>0</v>
          </cell>
          <cell r="DX50">
            <v>0</v>
          </cell>
          <cell r="DY50">
            <v>0</v>
          </cell>
          <cell r="DZ50">
            <v>0</v>
          </cell>
          <cell r="EA50">
            <v>0</v>
          </cell>
          <cell r="EB50">
            <v>0</v>
          </cell>
          <cell r="EC50">
            <v>0</v>
          </cell>
          <cell r="ED50">
            <v>0</v>
          </cell>
        </row>
        <row r="51"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0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  <cell r="CP51">
            <v>0</v>
          </cell>
          <cell r="CQ51">
            <v>0</v>
          </cell>
          <cell r="CR51">
            <v>0</v>
          </cell>
          <cell r="CS51">
            <v>0</v>
          </cell>
          <cell r="CT51">
            <v>0</v>
          </cell>
          <cell r="CU51">
            <v>0</v>
          </cell>
          <cell r="CV51">
            <v>0</v>
          </cell>
          <cell r="CW51">
            <v>0</v>
          </cell>
          <cell r="CX51">
            <v>0</v>
          </cell>
          <cell r="CY51">
            <v>0</v>
          </cell>
          <cell r="CZ51">
            <v>0</v>
          </cell>
          <cell r="DA51">
            <v>0</v>
          </cell>
          <cell r="DB51">
            <v>0</v>
          </cell>
          <cell r="DC51">
            <v>0</v>
          </cell>
          <cell r="DD51">
            <v>0</v>
          </cell>
          <cell r="DE51">
            <v>0</v>
          </cell>
          <cell r="DF51">
            <v>0</v>
          </cell>
          <cell r="DG51">
            <v>0</v>
          </cell>
          <cell r="DH51">
            <v>0</v>
          </cell>
          <cell r="DI51">
            <v>0</v>
          </cell>
          <cell r="DJ51">
            <v>0</v>
          </cell>
          <cell r="DK51">
            <v>0</v>
          </cell>
          <cell r="DL51">
            <v>0</v>
          </cell>
          <cell r="DM51">
            <v>0</v>
          </cell>
          <cell r="DN51">
            <v>0</v>
          </cell>
          <cell r="DO51">
            <v>0</v>
          </cell>
          <cell r="DP51">
            <v>0</v>
          </cell>
          <cell r="DQ51">
            <v>0</v>
          </cell>
          <cell r="DR51">
            <v>0</v>
          </cell>
          <cell r="DS51">
            <v>0</v>
          </cell>
          <cell r="DT51">
            <v>0</v>
          </cell>
          <cell r="DU51">
            <v>0</v>
          </cell>
          <cell r="DV51">
            <v>0</v>
          </cell>
          <cell r="DW51">
            <v>0</v>
          </cell>
          <cell r="DX51">
            <v>0</v>
          </cell>
          <cell r="DY51">
            <v>0</v>
          </cell>
          <cell r="DZ51">
            <v>0</v>
          </cell>
          <cell r="EA51">
            <v>0</v>
          </cell>
          <cell r="EB51">
            <v>0</v>
          </cell>
          <cell r="EC51">
            <v>0</v>
          </cell>
          <cell r="ED51">
            <v>0</v>
          </cell>
        </row>
        <row r="52"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0</v>
          </cell>
          <cell r="CE52">
            <v>0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P52">
            <v>0</v>
          </cell>
          <cell r="CQ52">
            <v>0</v>
          </cell>
          <cell r="CR52">
            <v>0</v>
          </cell>
          <cell r="CS52">
            <v>0</v>
          </cell>
          <cell r="CT52">
            <v>0</v>
          </cell>
          <cell r="CU52">
            <v>0</v>
          </cell>
          <cell r="CV52">
            <v>0</v>
          </cell>
          <cell r="CW52">
            <v>0</v>
          </cell>
          <cell r="CX52">
            <v>0</v>
          </cell>
          <cell r="CY52">
            <v>0</v>
          </cell>
          <cell r="CZ52">
            <v>0</v>
          </cell>
          <cell r="DA52">
            <v>0</v>
          </cell>
          <cell r="DB52">
            <v>0</v>
          </cell>
          <cell r="DC52">
            <v>0</v>
          </cell>
          <cell r="DD52">
            <v>0</v>
          </cell>
          <cell r="DE52">
            <v>0</v>
          </cell>
          <cell r="DF52">
            <v>0</v>
          </cell>
          <cell r="DG52">
            <v>0</v>
          </cell>
          <cell r="DH52">
            <v>0</v>
          </cell>
          <cell r="DI52">
            <v>0</v>
          </cell>
          <cell r="DJ52">
            <v>0</v>
          </cell>
          <cell r="DK52">
            <v>0</v>
          </cell>
          <cell r="DL52">
            <v>0</v>
          </cell>
          <cell r="DM52">
            <v>0</v>
          </cell>
          <cell r="DN52">
            <v>0</v>
          </cell>
          <cell r="DO52">
            <v>0</v>
          </cell>
          <cell r="DP52">
            <v>0</v>
          </cell>
          <cell r="DQ52">
            <v>0</v>
          </cell>
          <cell r="DR52">
            <v>0</v>
          </cell>
          <cell r="DS52">
            <v>0</v>
          </cell>
          <cell r="DT52">
            <v>0</v>
          </cell>
          <cell r="DU52">
            <v>0</v>
          </cell>
          <cell r="DV52">
            <v>0</v>
          </cell>
          <cell r="DW52">
            <v>0</v>
          </cell>
          <cell r="DX52">
            <v>0</v>
          </cell>
          <cell r="DY52">
            <v>0</v>
          </cell>
          <cell r="DZ52">
            <v>0</v>
          </cell>
          <cell r="EA52">
            <v>0</v>
          </cell>
          <cell r="EB52">
            <v>0</v>
          </cell>
          <cell r="EC52">
            <v>0</v>
          </cell>
          <cell r="ED52">
            <v>0</v>
          </cell>
        </row>
        <row r="53"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0</v>
          </cell>
          <cell r="CE53">
            <v>0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  <cell r="CR53">
            <v>0</v>
          </cell>
          <cell r="CS53">
            <v>0</v>
          </cell>
          <cell r="CT53">
            <v>0</v>
          </cell>
          <cell r="CU53">
            <v>0</v>
          </cell>
          <cell r="CV53">
            <v>0</v>
          </cell>
          <cell r="CW53">
            <v>0</v>
          </cell>
          <cell r="CX53">
            <v>0</v>
          </cell>
          <cell r="CY53">
            <v>0</v>
          </cell>
          <cell r="CZ53">
            <v>0</v>
          </cell>
          <cell r="DA53">
            <v>0</v>
          </cell>
          <cell r="DB53">
            <v>0</v>
          </cell>
          <cell r="DC53">
            <v>0</v>
          </cell>
          <cell r="DD53">
            <v>0</v>
          </cell>
          <cell r="DE53">
            <v>0</v>
          </cell>
          <cell r="DF53">
            <v>0</v>
          </cell>
          <cell r="DG53">
            <v>0</v>
          </cell>
          <cell r="DH53">
            <v>0</v>
          </cell>
          <cell r="DI53">
            <v>0</v>
          </cell>
          <cell r="DJ53">
            <v>0</v>
          </cell>
          <cell r="DK53">
            <v>0</v>
          </cell>
          <cell r="DL53">
            <v>0</v>
          </cell>
          <cell r="DM53">
            <v>0</v>
          </cell>
          <cell r="DN53">
            <v>0</v>
          </cell>
          <cell r="DO53">
            <v>0</v>
          </cell>
          <cell r="DP53">
            <v>0</v>
          </cell>
          <cell r="DQ53">
            <v>0</v>
          </cell>
          <cell r="DR53">
            <v>0</v>
          </cell>
          <cell r="DS53">
            <v>0</v>
          </cell>
          <cell r="DT53">
            <v>0</v>
          </cell>
          <cell r="DU53">
            <v>0</v>
          </cell>
          <cell r="DV53">
            <v>0</v>
          </cell>
          <cell r="DW53">
            <v>0</v>
          </cell>
          <cell r="DX53">
            <v>0</v>
          </cell>
          <cell r="DY53">
            <v>0</v>
          </cell>
          <cell r="DZ53">
            <v>0</v>
          </cell>
          <cell r="EA53">
            <v>0</v>
          </cell>
          <cell r="EB53">
            <v>0</v>
          </cell>
          <cell r="EC53">
            <v>0</v>
          </cell>
          <cell r="ED53">
            <v>0</v>
          </cell>
        </row>
        <row r="54"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</v>
          </cell>
          <cell r="CE54">
            <v>0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  <cell r="CP54">
            <v>0</v>
          </cell>
          <cell r="CQ54">
            <v>0</v>
          </cell>
          <cell r="CR54">
            <v>0</v>
          </cell>
          <cell r="CS54">
            <v>0</v>
          </cell>
          <cell r="CT54">
            <v>0</v>
          </cell>
          <cell r="CU54">
            <v>0</v>
          </cell>
          <cell r="CV54">
            <v>0</v>
          </cell>
          <cell r="CW54">
            <v>0</v>
          </cell>
          <cell r="CX54">
            <v>0</v>
          </cell>
          <cell r="CY54">
            <v>0</v>
          </cell>
          <cell r="CZ54">
            <v>0</v>
          </cell>
          <cell r="DA54">
            <v>0</v>
          </cell>
          <cell r="DB54">
            <v>0</v>
          </cell>
          <cell r="DC54">
            <v>0</v>
          </cell>
          <cell r="DD54">
            <v>0</v>
          </cell>
          <cell r="DE54">
            <v>0</v>
          </cell>
          <cell r="DF54">
            <v>0</v>
          </cell>
          <cell r="DG54">
            <v>0</v>
          </cell>
          <cell r="DH54">
            <v>0</v>
          </cell>
          <cell r="DI54">
            <v>0</v>
          </cell>
          <cell r="DJ54">
            <v>0</v>
          </cell>
          <cell r="DK54">
            <v>0</v>
          </cell>
          <cell r="DL54">
            <v>0</v>
          </cell>
          <cell r="DM54">
            <v>0</v>
          </cell>
          <cell r="DN54">
            <v>0</v>
          </cell>
          <cell r="DO54">
            <v>0</v>
          </cell>
          <cell r="DP54">
            <v>0</v>
          </cell>
          <cell r="DQ54">
            <v>0</v>
          </cell>
          <cell r="DR54">
            <v>0</v>
          </cell>
          <cell r="DS54">
            <v>0</v>
          </cell>
          <cell r="DT54">
            <v>0</v>
          </cell>
          <cell r="DU54">
            <v>0</v>
          </cell>
          <cell r="DV54">
            <v>0</v>
          </cell>
          <cell r="DW54">
            <v>0</v>
          </cell>
          <cell r="DX54">
            <v>0</v>
          </cell>
          <cell r="DY54">
            <v>0</v>
          </cell>
          <cell r="DZ54">
            <v>0</v>
          </cell>
          <cell r="EA54">
            <v>0</v>
          </cell>
          <cell r="EB54">
            <v>0</v>
          </cell>
          <cell r="EC54">
            <v>0</v>
          </cell>
          <cell r="ED54">
            <v>0</v>
          </cell>
        </row>
        <row r="55"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0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0</v>
          </cell>
          <cell r="CM55">
            <v>0</v>
          </cell>
          <cell r="CN55">
            <v>0</v>
          </cell>
          <cell r="CO55">
            <v>0</v>
          </cell>
          <cell r="CP55">
            <v>0</v>
          </cell>
          <cell r="CQ55">
            <v>0</v>
          </cell>
          <cell r="CR55">
            <v>0</v>
          </cell>
          <cell r="CS55">
            <v>0</v>
          </cell>
          <cell r="CT55">
            <v>0</v>
          </cell>
          <cell r="CU55">
            <v>0</v>
          </cell>
          <cell r="CV55">
            <v>0</v>
          </cell>
          <cell r="CW55">
            <v>0</v>
          </cell>
          <cell r="CX55">
            <v>0</v>
          </cell>
          <cell r="CY55">
            <v>0</v>
          </cell>
          <cell r="CZ55">
            <v>0</v>
          </cell>
          <cell r="DA55">
            <v>0</v>
          </cell>
          <cell r="DB55">
            <v>0</v>
          </cell>
          <cell r="DC55">
            <v>0</v>
          </cell>
          <cell r="DD55">
            <v>0</v>
          </cell>
          <cell r="DE55">
            <v>0</v>
          </cell>
          <cell r="DF55">
            <v>0</v>
          </cell>
          <cell r="DG55">
            <v>0</v>
          </cell>
          <cell r="DH55">
            <v>0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0</v>
          </cell>
          <cell r="DN55">
            <v>0</v>
          </cell>
          <cell r="DO55">
            <v>0</v>
          </cell>
          <cell r="DP55">
            <v>0</v>
          </cell>
          <cell r="DQ55">
            <v>0</v>
          </cell>
          <cell r="DR55">
            <v>0</v>
          </cell>
          <cell r="DS55">
            <v>0</v>
          </cell>
          <cell r="DT55">
            <v>0</v>
          </cell>
          <cell r="DU55">
            <v>0</v>
          </cell>
          <cell r="DV55">
            <v>0</v>
          </cell>
          <cell r="DW55">
            <v>0</v>
          </cell>
          <cell r="DX55">
            <v>0</v>
          </cell>
          <cell r="DY55">
            <v>0</v>
          </cell>
          <cell r="DZ55">
            <v>0</v>
          </cell>
          <cell r="EA55">
            <v>0</v>
          </cell>
          <cell r="EB55">
            <v>0</v>
          </cell>
          <cell r="EC55">
            <v>0</v>
          </cell>
          <cell r="ED55">
            <v>0</v>
          </cell>
        </row>
        <row r="56"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CL56">
            <v>0</v>
          </cell>
          <cell r="CM56">
            <v>0</v>
          </cell>
          <cell r="CN56">
            <v>0</v>
          </cell>
          <cell r="CO56">
            <v>0</v>
          </cell>
          <cell r="CP56">
            <v>0</v>
          </cell>
          <cell r="CQ56">
            <v>0</v>
          </cell>
          <cell r="CR56">
            <v>0</v>
          </cell>
          <cell r="CS56">
            <v>0</v>
          </cell>
          <cell r="CT56">
            <v>0</v>
          </cell>
          <cell r="CU56">
            <v>0</v>
          </cell>
          <cell r="CV56">
            <v>0</v>
          </cell>
          <cell r="CW56">
            <v>0</v>
          </cell>
          <cell r="CX56">
            <v>0</v>
          </cell>
          <cell r="CY56">
            <v>0</v>
          </cell>
          <cell r="CZ56">
            <v>0</v>
          </cell>
          <cell r="DA56">
            <v>0</v>
          </cell>
          <cell r="DB56">
            <v>0</v>
          </cell>
          <cell r="DC56">
            <v>0</v>
          </cell>
          <cell r="DD56">
            <v>0</v>
          </cell>
          <cell r="DE56">
            <v>0</v>
          </cell>
          <cell r="DF56">
            <v>0</v>
          </cell>
          <cell r="DG56">
            <v>0</v>
          </cell>
          <cell r="DH56">
            <v>0</v>
          </cell>
          <cell r="DI56">
            <v>0</v>
          </cell>
          <cell r="DJ56">
            <v>0</v>
          </cell>
          <cell r="DK56">
            <v>0</v>
          </cell>
          <cell r="DL56">
            <v>0</v>
          </cell>
          <cell r="DM56">
            <v>0</v>
          </cell>
          <cell r="DN56">
            <v>0</v>
          </cell>
          <cell r="DO56">
            <v>0</v>
          </cell>
          <cell r="DP56">
            <v>0</v>
          </cell>
          <cell r="DQ56">
            <v>0</v>
          </cell>
          <cell r="DR56">
            <v>0</v>
          </cell>
          <cell r="DS56">
            <v>0</v>
          </cell>
          <cell r="DT56">
            <v>0</v>
          </cell>
          <cell r="DU56">
            <v>0</v>
          </cell>
          <cell r="DV56">
            <v>0</v>
          </cell>
          <cell r="DW56">
            <v>0</v>
          </cell>
          <cell r="DX56">
            <v>0</v>
          </cell>
          <cell r="DY56">
            <v>0</v>
          </cell>
          <cell r="DZ56">
            <v>0</v>
          </cell>
          <cell r="EA56">
            <v>0</v>
          </cell>
          <cell r="EB56">
            <v>0</v>
          </cell>
          <cell r="EC56">
            <v>0</v>
          </cell>
          <cell r="ED56">
            <v>0</v>
          </cell>
        </row>
        <row r="57"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  <cell r="BN57">
            <v>0</v>
          </cell>
          <cell r="BO57">
            <v>0</v>
          </cell>
          <cell r="BP57">
            <v>0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0</v>
          </cell>
          <cell r="BV57">
            <v>0</v>
          </cell>
          <cell r="BW57">
            <v>0</v>
          </cell>
          <cell r="BX57">
            <v>0</v>
          </cell>
          <cell r="BY57">
            <v>0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0</v>
          </cell>
          <cell r="CE57">
            <v>0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  <cell r="CP57">
            <v>0</v>
          </cell>
          <cell r="CQ57">
            <v>0</v>
          </cell>
          <cell r="CR57">
            <v>0</v>
          </cell>
          <cell r="CS57">
            <v>0</v>
          </cell>
          <cell r="CT57">
            <v>0</v>
          </cell>
          <cell r="CU57">
            <v>0</v>
          </cell>
          <cell r="CV57">
            <v>0</v>
          </cell>
          <cell r="CW57">
            <v>0</v>
          </cell>
          <cell r="CX57">
            <v>0</v>
          </cell>
          <cell r="CY57">
            <v>0</v>
          </cell>
          <cell r="CZ57">
            <v>0</v>
          </cell>
          <cell r="DA57">
            <v>0</v>
          </cell>
          <cell r="DB57">
            <v>0</v>
          </cell>
          <cell r="DC57">
            <v>0</v>
          </cell>
          <cell r="DD57">
            <v>0</v>
          </cell>
          <cell r="DE57">
            <v>0</v>
          </cell>
          <cell r="DF57">
            <v>0</v>
          </cell>
          <cell r="DG57">
            <v>0</v>
          </cell>
          <cell r="DH57">
            <v>0</v>
          </cell>
          <cell r="DI57">
            <v>0</v>
          </cell>
          <cell r="DJ57">
            <v>0</v>
          </cell>
          <cell r="DK57">
            <v>0</v>
          </cell>
          <cell r="DL57">
            <v>0</v>
          </cell>
          <cell r="DM57">
            <v>0</v>
          </cell>
          <cell r="DN57">
            <v>0</v>
          </cell>
          <cell r="DO57">
            <v>0</v>
          </cell>
          <cell r="DP57">
            <v>0</v>
          </cell>
          <cell r="DQ57">
            <v>0</v>
          </cell>
          <cell r="DR57">
            <v>0</v>
          </cell>
          <cell r="DS57">
            <v>0</v>
          </cell>
          <cell r="DT57">
            <v>0</v>
          </cell>
          <cell r="DU57">
            <v>0</v>
          </cell>
          <cell r="DV57">
            <v>0</v>
          </cell>
          <cell r="DW57">
            <v>0</v>
          </cell>
          <cell r="DX57">
            <v>0</v>
          </cell>
          <cell r="DY57">
            <v>0</v>
          </cell>
          <cell r="DZ57">
            <v>0</v>
          </cell>
          <cell r="EA57">
            <v>0</v>
          </cell>
          <cell r="EB57">
            <v>0</v>
          </cell>
          <cell r="EC57">
            <v>0</v>
          </cell>
          <cell r="ED57">
            <v>0</v>
          </cell>
        </row>
        <row r="58"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  <cell r="BZ58">
            <v>0</v>
          </cell>
          <cell r="CA58">
            <v>0</v>
          </cell>
          <cell r="CB58">
            <v>0</v>
          </cell>
          <cell r="CC58">
            <v>0</v>
          </cell>
          <cell r="CD58">
            <v>0</v>
          </cell>
          <cell r="CE58">
            <v>0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0</v>
          </cell>
          <cell r="CL58">
            <v>0</v>
          </cell>
          <cell r="CM58">
            <v>0</v>
          </cell>
          <cell r="CN58">
            <v>0</v>
          </cell>
          <cell r="CO58">
            <v>0</v>
          </cell>
          <cell r="CP58">
            <v>0</v>
          </cell>
          <cell r="CQ58">
            <v>0</v>
          </cell>
          <cell r="CR58">
            <v>0</v>
          </cell>
          <cell r="CS58">
            <v>0</v>
          </cell>
          <cell r="CT58">
            <v>0</v>
          </cell>
          <cell r="CU58">
            <v>0</v>
          </cell>
          <cell r="CV58">
            <v>0</v>
          </cell>
          <cell r="CW58">
            <v>0</v>
          </cell>
          <cell r="CX58">
            <v>0</v>
          </cell>
          <cell r="CY58">
            <v>0</v>
          </cell>
          <cell r="CZ58">
            <v>0</v>
          </cell>
          <cell r="DA58">
            <v>0</v>
          </cell>
          <cell r="DB58">
            <v>0</v>
          </cell>
          <cell r="DC58">
            <v>0</v>
          </cell>
          <cell r="DD58">
            <v>0</v>
          </cell>
          <cell r="DE58">
            <v>0</v>
          </cell>
          <cell r="DF58">
            <v>0</v>
          </cell>
          <cell r="DG58">
            <v>0</v>
          </cell>
          <cell r="DH58">
            <v>0</v>
          </cell>
          <cell r="DI58">
            <v>0</v>
          </cell>
          <cell r="DJ58">
            <v>0</v>
          </cell>
          <cell r="DK58">
            <v>0</v>
          </cell>
          <cell r="DL58">
            <v>0</v>
          </cell>
          <cell r="DM58">
            <v>0</v>
          </cell>
          <cell r="DN58">
            <v>0</v>
          </cell>
          <cell r="DO58">
            <v>0</v>
          </cell>
          <cell r="DP58">
            <v>0</v>
          </cell>
          <cell r="DQ58">
            <v>0</v>
          </cell>
          <cell r="DR58">
            <v>0</v>
          </cell>
          <cell r="DS58">
            <v>0</v>
          </cell>
          <cell r="DT58">
            <v>0</v>
          </cell>
          <cell r="DU58">
            <v>0</v>
          </cell>
          <cell r="DV58">
            <v>0</v>
          </cell>
          <cell r="DW58">
            <v>0</v>
          </cell>
          <cell r="DX58">
            <v>0</v>
          </cell>
          <cell r="DY58">
            <v>0</v>
          </cell>
          <cell r="DZ58">
            <v>0</v>
          </cell>
          <cell r="EA58">
            <v>0</v>
          </cell>
          <cell r="EB58">
            <v>0</v>
          </cell>
          <cell r="EC58">
            <v>0</v>
          </cell>
          <cell r="ED58">
            <v>0</v>
          </cell>
        </row>
        <row r="59"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  <cell r="BZ59">
            <v>0</v>
          </cell>
          <cell r="CA59">
            <v>0</v>
          </cell>
          <cell r="CB59">
            <v>0</v>
          </cell>
          <cell r="CC59">
            <v>0</v>
          </cell>
          <cell r="CD59">
            <v>0</v>
          </cell>
          <cell r="CE59">
            <v>0</v>
          </cell>
          <cell r="CF59">
            <v>0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  <cell r="CN59">
            <v>0</v>
          </cell>
          <cell r="CO59">
            <v>0</v>
          </cell>
          <cell r="CP59">
            <v>0</v>
          </cell>
          <cell r="CQ59">
            <v>0</v>
          </cell>
          <cell r="CR59">
            <v>0</v>
          </cell>
          <cell r="CS59">
            <v>0</v>
          </cell>
          <cell r="CT59">
            <v>0</v>
          </cell>
          <cell r="CU59">
            <v>0</v>
          </cell>
          <cell r="CV59">
            <v>0</v>
          </cell>
          <cell r="CW59">
            <v>0</v>
          </cell>
          <cell r="CX59">
            <v>0</v>
          </cell>
          <cell r="CY59">
            <v>0</v>
          </cell>
          <cell r="CZ59">
            <v>0</v>
          </cell>
          <cell r="DA59">
            <v>0</v>
          </cell>
          <cell r="DB59">
            <v>0</v>
          </cell>
          <cell r="DC59">
            <v>0</v>
          </cell>
          <cell r="DD59">
            <v>0</v>
          </cell>
          <cell r="DE59">
            <v>0</v>
          </cell>
          <cell r="DF59">
            <v>0</v>
          </cell>
          <cell r="DG59">
            <v>0</v>
          </cell>
          <cell r="DH59">
            <v>0</v>
          </cell>
          <cell r="DI59">
            <v>0</v>
          </cell>
          <cell r="DJ59">
            <v>0</v>
          </cell>
          <cell r="DK59">
            <v>0</v>
          </cell>
          <cell r="DL59">
            <v>0</v>
          </cell>
          <cell r="DM59">
            <v>0</v>
          </cell>
          <cell r="DN59">
            <v>0</v>
          </cell>
          <cell r="DO59">
            <v>0</v>
          </cell>
          <cell r="DP59">
            <v>0</v>
          </cell>
          <cell r="DQ59">
            <v>0</v>
          </cell>
          <cell r="DR59">
            <v>0</v>
          </cell>
          <cell r="DS59">
            <v>0</v>
          </cell>
          <cell r="DT59">
            <v>0</v>
          </cell>
          <cell r="DU59">
            <v>0</v>
          </cell>
          <cell r="DV59">
            <v>0</v>
          </cell>
          <cell r="DW59">
            <v>0</v>
          </cell>
          <cell r="DX59">
            <v>0</v>
          </cell>
          <cell r="DY59">
            <v>0</v>
          </cell>
          <cell r="DZ59">
            <v>0</v>
          </cell>
          <cell r="EA59">
            <v>0</v>
          </cell>
          <cell r="EB59">
            <v>0</v>
          </cell>
          <cell r="EC59">
            <v>0</v>
          </cell>
          <cell r="ED59">
            <v>0</v>
          </cell>
        </row>
        <row r="60"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BV60">
            <v>0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0</v>
          </cell>
          <cell r="CC60">
            <v>0</v>
          </cell>
          <cell r="CD60">
            <v>0</v>
          </cell>
          <cell r="CE60">
            <v>0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  <cell r="CP60">
            <v>0</v>
          </cell>
          <cell r="CQ60">
            <v>0</v>
          </cell>
          <cell r="CR60">
            <v>0</v>
          </cell>
          <cell r="CS60">
            <v>0</v>
          </cell>
          <cell r="CT60">
            <v>0</v>
          </cell>
          <cell r="CU60">
            <v>0</v>
          </cell>
          <cell r="CV60">
            <v>0</v>
          </cell>
          <cell r="CW60">
            <v>0</v>
          </cell>
          <cell r="CX60">
            <v>0</v>
          </cell>
          <cell r="CY60">
            <v>0</v>
          </cell>
          <cell r="CZ60">
            <v>0</v>
          </cell>
          <cell r="DA60">
            <v>0</v>
          </cell>
          <cell r="DB60">
            <v>0</v>
          </cell>
          <cell r="DC60">
            <v>0</v>
          </cell>
          <cell r="DD60">
            <v>0</v>
          </cell>
          <cell r="DE60">
            <v>0</v>
          </cell>
          <cell r="DF60">
            <v>0</v>
          </cell>
          <cell r="DG60">
            <v>0</v>
          </cell>
          <cell r="DH60">
            <v>0</v>
          </cell>
          <cell r="DI60">
            <v>0</v>
          </cell>
          <cell r="DJ60">
            <v>0</v>
          </cell>
          <cell r="DK60">
            <v>0</v>
          </cell>
          <cell r="DL60">
            <v>0</v>
          </cell>
          <cell r="DM60">
            <v>0</v>
          </cell>
          <cell r="DN60">
            <v>0</v>
          </cell>
          <cell r="DO60">
            <v>0</v>
          </cell>
          <cell r="DP60">
            <v>0</v>
          </cell>
          <cell r="DQ60">
            <v>0</v>
          </cell>
          <cell r="DR60">
            <v>0</v>
          </cell>
          <cell r="DS60">
            <v>0</v>
          </cell>
          <cell r="DT60">
            <v>0</v>
          </cell>
          <cell r="DU60">
            <v>0</v>
          </cell>
          <cell r="DV60">
            <v>0</v>
          </cell>
          <cell r="DW60">
            <v>0</v>
          </cell>
          <cell r="DX60">
            <v>0</v>
          </cell>
          <cell r="DY60">
            <v>0</v>
          </cell>
          <cell r="DZ60">
            <v>0</v>
          </cell>
          <cell r="EA60">
            <v>0</v>
          </cell>
          <cell r="EB60">
            <v>0</v>
          </cell>
          <cell r="EC60">
            <v>0</v>
          </cell>
          <cell r="ED60">
            <v>0</v>
          </cell>
        </row>
        <row r="61"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0</v>
          </cell>
          <cell r="CT61">
            <v>0</v>
          </cell>
          <cell r="CU61">
            <v>0</v>
          </cell>
          <cell r="CV61">
            <v>0</v>
          </cell>
          <cell r="CW61">
            <v>0</v>
          </cell>
          <cell r="CX61">
            <v>0</v>
          </cell>
          <cell r="CY61">
            <v>0</v>
          </cell>
          <cell r="CZ61">
            <v>0</v>
          </cell>
          <cell r="DA61">
            <v>0</v>
          </cell>
          <cell r="DB61">
            <v>0</v>
          </cell>
          <cell r="DC61">
            <v>0</v>
          </cell>
          <cell r="DD61">
            <v>0</v>
          </cell>
          <cell r="DE61">
            <v>0</v>
          </cell>
          <cell r="DF61">
            <v>0</v>
          </cell>
          <cell r="DG61">
            <v>0</v>
          </cell>
          <cell r="DH61">
            <v>0</v>
          </cell>
          <cell r="DI61">
            <v>0</v>
          </cell>
          <cell r="DJ61">
            <v>0</v>
          </cell>
          <cell r="DK61">
            <v>0</v>
          </cell>
          <cell r="DL61">
            <v>0</v>
          </cell>
          <cell r="DM61">
            <v>0</v>
          </cell>
          <cell r="DN61">
            <v>0</v>
          </cell>
          <cell r="DO61">
            <v>0</v>
          </cell>
          <cell r="DP61">
            <v>0</v>
          </cell>
          <cell r="DQ61">
            <v>0</v>
          </cell>
          <cell r="DR61">
            <v>0</v>
          </cell>
          <cell r="DS61">
            <v>0</v>
          </cell>
          <cell r="DT61">
            <v>0</v>
          </cell>
          <cell r="DU61">
            <v>0</v>
          </cell>
          <cell r="DV61">
            <v>0</v>
          </cell>
          <cell r="DW61">
            <v>0</v>
          </cell>
          <cell r="DX61">
            <v>0</v>
          </cell>
          <cell r="DY61">
            <v>0</v>
          </cell>
          <cell r="DZ61">
            <v>0</v>
          </cell>
          <cell r="EA61">
            <v>0</v>
          </cell>
          <cell r="EB61">
            <v>0</v>
          </cell>
          <cell r="EC61">
            <v>0</v>
          </cell>
          <cell r="ED61">
            <v>0</v>
          </cell>
        </row>
        <row r="62"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0</v>
          </cell>
          <cell r="CE62">
            <v>0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0</v>
          </cell>
          <cell r="CT62">
            <v>0</v>
          </cell>
          <cell r="CU62">
            <v>0</v>
          </cell>
          <cell r="CV62">
            <v>0</v>
          </cell>
          <cell r="CW62">
            <v>0</v>
          </cell>
          <cell r="CX62">
            <v>0</v>
          </cell>
          <cell r="CY62">
            <v>0</v>
          </cell>
          <cell r="CZ62">
            <v>0</v>
          </cell>
          <cell r="DA62">
            <v>0</v>
          </cell>
          <cell r="DB62">
            <v>0</v>
          </cell>
          <cell r="DC62">
            <v>0</v>
          </cell>
          <cell r="DD62">
            <v>0</v>
          </cell>
          <cell r="DE62">
            <v>0</v>
          </cell>
          <cell r="DF62">
            <v>0</v>
          </cell>
          <cell r="DG62">
            <v>0</v>
          </cell>
          <cell r="DH62">
            <v>0</v>
          </cell>
          <cell r="DI62">
            <v>0</v>
          </cell>
          <cell r="DJ62">
            <v>0</v>
          </cell>
          <cell r="DK62">
            <v>0</v>
          </cell>
          <cell r="DL62">
            <v>0</v>
          </cell>
          <cell r="DM62">
            <v>0</v>
          </cell>
          <cell r="DN62">
            <v>0</v>
          </cell>
          <cell r="DO62">
            <v>0</v>
          </cell>
          <cell r="DP62">
            <v>0</v>
          </cell>
          <cell r="DQ62">
            <v>0</v>
          </cell>
          <cell r="DR62">
            <v>0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  <cell r="DW62">
            <v>0</v>
          </cell>
          <cell r="DX62">
            <v>0</v>
          </cell>
          <cell r="DY62">
            <v>0</v>
          </cell>
          <cell r="DZ62">
            <v>0</v>
          </cell>
          <cell r="EA62">
            <v>0</v>
          </cell>
          <cell r="EB62">
            <v>0</v>
          </cell>
          <cell r="EC62">
            <v>0</v>
          </cell>
          <cell r="ED62">
            <v>0</v>
          </cell>
        </row>
        <row r="63"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0</v>
          </cell>
          <cell r="BQ63">
            <v>0</v>
          </cell>
          <cell r="BR63">
            <v>0</v>
          </cell>
          <cell r="BS63">
            <v>0</v>
          </cell>
          <cell r="BT63">
            <v>0</v>
          </cell>
          <cell r="BU63">
            <v>0</v>
          </cell>
          <cell r="BV63">
            <v>0</v>
          </cell>
          <cell r="BW63">
            <v>0</v>
          </cell>
          <cell r="BX63">
            <v>0</v>
          </cell>
          <cell r="BY63">
            <v>0</v>
          </cell>
          <cell r="BZ63">
            <v>0</v>
          </cell>
          <cell r="CA63">
            <v>0</v>
          </cell>
          <cell r="CB63">
            <v>0</v>
          </cell>
          <cell r="CC63">
            <v>0</v>
          </cell>
          <cell r="CD63">
            <v>0</v>
          </cell>
          <cell r="CE63">
            <v>0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CL63">
            <v>0</v>
          </cell>
          <cell r="CM63">
            <v>0</v>
          </cell>
          <cell r="CN63">
            <v>0</v>
          </cell>
          <cell r="CO63">
            <v>0</v>
          </cell>
          <cell r="CP63">
            <v>0</v>
          </cell>
          <cell r="CQ63">
            <v>0</v>
          </cell>
          <cell r="CR63">
            <v>0</v>
          </cell>
          <cell r="CS63">
            <v>0</v>
          </cell>
          <cell r="CT63">
            <v>0</v>
          </cell>
          <cell r="CU63">
            <v>0</v>
          </cell>
          <cell r="CV63">
            <v>0</v>
          </cell>
          <cell r="CW63">
            <v>0</v>
          </cell>
          <cell r="CX63">
            <v>0</v>
          </cell>
          <cell r="CY63">
            <v>0</v>
          </cell>
          <cell r="CZ63">
            <v>0</v>
          </cell>
          <cell r="DA63">
            <v>0</v>
          </cell>
          <cell r="DB63">
            <v>0</v>
          </cell>
          <cell r="DC63">
            <v>0</v>
          </cell>
          <cell r="DD63">
            <v>0</v>
          </cell>
          <cell r="DE63">
            <v>0</v>
          </cell>
          <cell r="DF63">
            <v>0</v>
          </cell>
          <cell r="DG63">
            <v>0</v>
          </cell>
          <cell r="DH63">
            <v>0</v>
          </cell>
          <cell r="DI63">
            <v>0</v>
          </cell>
          <cell r="DJ63">
            <v>0</v>
          </cell>
          <cell r="DK63">
            <v>0</v>
          </cell>
          <cell r="DL63">
            <v>0</v>
          </cell>
          <cell r="DM63">
            <v>0</v>
          </cell>
          <cell r="DN63">
            <v>0</v>
          </cell>
          <cell r="DO63">
            <v>0</v>
          </cell>
          <cell r="DP63">
            <v>0</v>
          </cell>
          <cell r="DQ63">
            <v>0</v>
          </cell>
          <cell r="DR63">
            <v>0</v>
          </cell>
          <cell r="DS63">
            <v>0</v>
          </cell>
          <cell r="DT63">
            <v>0</v>
          </cell>
          <cell r="DU63">
            <v>0</v>
          </cell>
          <cell r="DV63">
            <v>0</v>
          </cell>
          <cell r="DW63">
            <v>0</v>
          </cell>
          <cell r="DX63">
            <v>0</v>
          </cell>
          <cell r="DY63">
            <v>0</v>
          </cell>
          <cell r="DZ63">
            <v>0</v>
          </cell>
          <cell r="EA63">
            <v>0</v>
          </cell>
          <cell r="EB63">
            <v>0</v>
          </cell>
          <cell r="EC63">
            <v>0</v>
          </cell>
          <cell r="ED63">
            <v>0</v>
          </cell>
        </row>
        <row r="64"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  <cell r="BZ64">
            <v>0</v>
          </cell>
          <cell r="CA64">
            <v>0</v>
          </cell>
          <cell r="CB64">
            <v>0</v>
          </cell>
          <cell r="CC64">
            <v>0</v>
          </cell>
          <cell r="CD64">
            <v>0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  <cell r="CP64">
            <v>0</v>
          </cell>
          <cell r="CQ64">
            <v>0</v>
          </cell>
          <cell r="CR64">
            <v>0</v>
          </cell>
          <cell r="CS64">
            <v>0</v>
          </cell>
          <cell r="CT64">
            <v>0</v>
          </cell>
          <cell r="CU64">
            <v>0</v>
          </cell>
          <cell r="CV64">
            <v>0</v>
          </cell>
          <cell r="CW64">
            <v>0</v>
          </cell>
          <cell r="CX64">
            <v>0</v>
          </cell>
          <cell r="CY64">
            <v>0</v>
          </cell>
          <cell r="CZ64">
            <v>0</v>
          </cell>
          <cell r="DA64">
            <v>0</v>
          </cell>
          <cell r="DB64">
            <v>0</v>
          </cell>
          <cell r="DC64">
            <v>0</v>
          </cell>
          <cell r="DD64">
            <v>0</v>
          </cell>
          <cell r="DE64">
            <v>0</v>
          </cell>
          <cell r="DF64">
            <v>0</v>
          </cell>
          <cell r="DG64">
            <v>0</v>
          </cell>
          <cell r="DH64">
            <v>0</v>
          </cell>
          <cell r="DI64">
            <v>0</v>
          </cell>
          <cell r="DJ64">
            <v>0</v>
          </cell>
          <cell r="DK64">
            <v>0</v>
          </cell>
          <cell r="DL64">
            <v>0</v>
          </cell>
          <cell r="DM64">
            <v>0</v>
          </cell>
          <cell r="DN64">
            <v>0</v>
          </cell>
          <cell r="DO64">
            <v>0</v>
          </cell>
          <cell r="DP64">
            <v>0</v>
          </cell>
          <cell r="DQ64">
            <v>0</v>
          </cell>
          <cell r="DR64">
            <v>0</v>
          </cell>
          <cell r="DS64">
            <v>0</v>
          </cell>
          <cell r="DT64">
            <v>0</v>
          </cell>
          <cell r="DU64">
            <v>0</v>
          </cell>
          <cell r="DV64">
            <v>0</v>
          </cell>
          <cell r="DW64">
            <v>0</v>
          </cell>
          <cell r="DX64">
            <v>0</v>
          </cell>
          <cell r="DY64">
            <v>0</v>
          </cell>
          <cell r="DZ64">
            <v>0</v>
          </cell>
          <cell r="EA64">
            <v>0</v>
          </cell>
          <cell r="EB64">
            <v>0</v>
          </cell>
          <cell r="EC64">
            <v>0</v>
          </cell>
          <cell r="ED64">
            <v>0</v>
          </cell>
        </row>
        <row r="65"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  <cell r="BZ65">
            <v>0</v>
          </cell>
          <cell r="CA65">
            <v>0</v>
          </cell>
          <cell r="CB65">
            <v>0</v>
          </cell>
          <cell r="CC65">
            <v>0</v>
          </cell>
          <cell r="CD65">
            <v>0</v>
          </cell>
          <cell r="CE65">
            <v>0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  <cell r="CR65">
            <v>0</v>
          </cell>
          <cell r="CS65">
            <v>0</v>
          </cell>
          <cell r="CT65">
            <v>0</v>
          </cell>
          <cell r="CU65">
            <v>0</v>
          </cell>
          <cell r="CV65">
            <v>0</v>
          </cell>
          <cell r="CW65">
            <v>0</v>
          </cell>
          <cell r="CX65">
            <v>0</v>
          </cell>
          <cell r="CY65">
            <v>0</v>
          </cell>
          <cell r="CZ65">
            <v>0</v>
          </cell>
          <cell r="DA65">
            <v>0</v>
          </cell>
          <cell r="DB65">
            <v>0</v>
          </cell>
          <cell r="DC65">
            <v>0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0</v>
          </cell>
          <cell r="DJ65">
            <v>0</v>
          </cell>
          <cell r="DK65">
            <v>0</v>
          </cell>
          <cell r="DL65">
            <v>0</v>
          </cell>
          <cell r="DM65">
            <v>0</v>
          </cell>
          <cell r="DN65">
            <v>0</v>
          </cell>
          <cell r="DO65">
            <v>0</v>
          </cell>
          <cell r="DP65">
            <v>0</v>
          </cell>
          <cell r="DQ65">
            <v>0</v>
          </cell>
          <cell r="DR65">
            <v>0</v>
          </cell>
          <cell r="DS65">
            <v>0</v>
          </cell>
          <cell r="DT65">
            <v>0</v>
          </cell>
          <cell r="DU65">
            <v>0</v>
          </cell>
          <cell r="DV65">
            <v>0</v>
          </cell>
          <cell r="DW65">
            <v>0</v>
          </cell>
          <cell r="DX65">
            <v>0</v>
          </cell>
          <cell r="DY65">
            <v>0</v>
          </cell>
          <cell r="DZ65">
            <v>0</v>
          </cell>
          <cell r="EA65">
            <v>0</v>
          </cell>
          <cell r="EB65">
            <v>0</v>
          </cell>
          <cell r="EC65">
            <v>0</v>
          </cell>
          <cell r="ED65">
            <v>0</v>
          </cell>
        </row>
        <row r="66"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0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0</v>
          </cell>
          <cell r="CR66">
            <v>0</v>
          </cell>
          <cell r="CS66">
            <v>0</v>
          </cell>
          <cell r="CT66">
            <v>0</v>
          </cell>
          <cell r="CU66">
            <v>0</v>
          </cell>
          <cell r="CV66">
            <v>0</v>
          </cell>
          <cell r="CW66">
            <v>0</v>
          </cell>
          <cell r="CX66">
            <v>0</v>
          </cell>
          <cell r="CY66">
            <v>0</v>
          </cell>
          <cell r="CZ66">
            <v>0</v>
          </cell>
          <cell r="DA66">
            <v>0</v>
          </cell>
          <cell r="DB66">
            <v>0</v>
          </cell>
          <cell r="DC66">
            <v>0</v>
          </cell>
          <cell r="DD66">
            <v>0</v>
          </cell>
          <cell r="DE66">
            <v>0</v>
          </cell>
          <cell r="DF66">
            <v>0</v>
          </cell>
          <cell r="DG66">
            <v>0</v>
          </cell>
          <cell r="DH66">
            <v>0</v>
          </cell>
          <cell r="DI66">
            <v>0</v>
          </cell>
          <cell r="DJ66">
            <v>0</v>
          </cell>
          <cell r="DK66">
            <v>0</v>
          </cell>
          <cell r="DL66">
            <v>0</v>
          </cell>
          <cell r="DM66">
            <v>0</v>
          </cell>
          <cell r="DN66">
            <v>0</v>
          </cell>
          <cell r="DO66">
            <v>0</v>
          </cell>
          <cell r="DP66">
            <v>0</v>
          </cell>
          <cell r="DQ66">
            <v>0</v>
          </cell>
          <cell r="DR66">
            <v>0</v>
          </cell>
          <cell r="DS66">
            <v>0</v>
          </cell>
          <cell r="DT66">
            <v>0</v>
          </cell>
          <cell r="DU66">
            <v>0</v>
          </cell>
          <cell r="DV66">
            <v>0</v>
          </cell>
          <cell r="DW66">
            <v>0</v>
          </cell>
          <cell r="DX66">
            <v>0</v>
          </cell>
          <cell r="DY66">
            <v>0</v>
          </cell>
          <cell r="DZ66">
            <v>0</v>
          </cell>
          <cell r="EA66">
            <v>0</v>
          </cell>
          <cell r="EB66">
            <v>0</v>
          </cell>
          <cell r="EC66">
            <v>0</v>
          </cell>
          <cell r="ED66">
            <v>0</v>
          </cell>
        </row>
        <row r="67"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  <cell r="BZ67">
            <v>0</v>
          </cell>
          <cell r="CA67">
            <v>0</v>
          </cell>
          <cell r="CB67">
            <v>0</v>
          </cell>
          <cell r="CC67">
            <v>0</v>
          </cell>
          <cell r="CD67">
            <v>0</v>
          </cell>
          <cell r="CE67">
            <v>0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CL67">
            <v>0</v>
          </cell>
          <cell r="CM67">
            <v>0</v>
          </cell>
          <cell r="CN67">
            <v>0</v>
          </cell>
          <cell r="CO67">
            <v>0</v>
          </cell>
          <cell r="CP67">
            <v>0</v>
          </cell>
          <cell r="CQ67">
            <v>0</v>
          </cell>
          <cell r="CR67">
            <v>0</v>
          </cell>
          <cell r="CS67">
            <v>0</v>
          </cell>
          <cell r="CT67">
            <v>0</v>
          </cell>
          <cell r="CU67">
            <v>0</v>
          </cell>
          <cell r="CV67">
            <v>0</v>
          </cell>
          <cell r="CW67">
            <v>0</v>
          </cell>
          <cell r="CX67">
            <v>0</v>
          </cell>
          <cell r="CY67">
            <v>0</v>
          </cell>
          <cell r="CZ67">
            <v>0</v>
          </cell>
          <cell r="DA67">
            <v>0</v>
          </cell>
          <cell r="DB67">
            <v>0</v>
          </cell>
          <cell r="DC67">
            <v>0</v>
          </cell>
          <cell r="DD67">
            <v>0</v>
          </cell>
          <cell r="DE67">
            <v>0</v>
          </cell>
          <cell r="DF67">
            <v>0</v>
          </cell>
          <cell r="DG67">
            <v>0</v>
          </cell>
          <cell r="DH67">
            <v>0</v>
          </cell>
          <cell r="DI67">
            <v>0</v>
          </cell>
          <cell r="DJ67">
            <v>0</v>
          </cell>
          <cell r="DK67">
            <v>0</v>
          </cell>
          <cell r="DL67">
            <v>0</v>
          </cell>
          <cell r="DM67">
            <v>0</v>
          </cell>
          <cell r="DN67">
            <v>0</v>
          </cell>
          <cell r="DO67">
            <v>0</v>
          </cell>
          <cell r="DP67">
            <v>0</v>
          </cell>
          <cell r="DQ67">
            <v>0</v>
          </cell>
          <cell r="DR67">
            <v>0</v>
          </cell>
          <cell r="DS67">
            <v>0</v>
          </cell>
          <cell r="DT67">
            <v>0</v>
          </cell>
          <cell r="DU67">
            <v>0</v>
          </cell>
          <cell r="DV67">
            <v>0</v>
          </cell>
          <cell r="DW67">
            <v>0</v>
          </cell>
          <cell r="DX67">
            <v>0</v>
          </cell>
          <cell r="DY67">
            <v>0</v>
          </cell>
          <cell r="DZ67">
            <v>0</v>
          </cell>
          <cell r="EA67">
            <v>0</v>
          </cell>
          <cell r="EB67">
            <v>0</v>
          </cell>
          <cell r="EC67">
            <v>0</v>
          </cell>
          <cell r="ED67">
            <v>0</v>
          </cell>
        </row>
        <row r="68"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  <cell r="BZ68">
            <v>0</v>
          </cell>
          <cell r="CA68">
            <v>0</v>
          </cell>
          <cell r="CB68">
            <v>0</v>
          </cell>
          <cell r="CC68">
            <v>0</v>
          </cell>
          <cell r="CD68">
            <v>0</v>
          </cell>
          <cell r="CE68">
            <v>0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  <cell r="CP68">
            <v>0</v>
          </cell>
          <cell r="CQ68">
            <v>0</v>
          </cell>
          <cell r="CR68">
            <v>0</v>
          </cell>
          <cell r="CS68">
            <v>0</v>
          </cell>
          <cell r="CT68">
            <v>0</v>
          </cell>
          <cell r="CU68">
            <v>0</v>
          </cell>
          <cell r="CV68">
            <v>0</v>
          </cell>
          <cell r="CW68">
            <v>0</v>
          </cell>
          <cell r="CX68">
            <v>0</v>
          </cell>
          <cell r="CY68">
            <v>0</v>
          </cell>
          <cell r="CZ68">
            <v>0</v>
          </cell>
          <cell r="DA68">
            <v>0</v>
          </cell>
          <cell r="DB68">
            <v>0</v>
          </cell>
          <cell r="DC68">
            <v>0</v>
          </cell>
          <cell r="DD68">
            <v>0</v>
          </cell>
          <cell r="DE68">
            <v>0</v>
          </cell>
          <cell r="DF68">
            <v>0</v>
          </cell>
          <cell r="DG68">
            <v>0</v>
          </cell>
          <cell r="DH68">
            <v>0</v>
          </cell>
          <cell r="DI68">
            <v>0</v>
          </cell>
          <cell r="DJ68">
            <v>0</v>
          </cell>
          <cell r="DK68">
            <v>0</v>
          </cell>
          <cell r="DL68">
            <v>0</v>
          </cell>
          <cell r="DM68">
            <v>0</v>
          </cell>
          <cell r="DN68">
            <v>0</v>
          </cell>
          <cell r="DO68">
            <v>0</v>
          </cell>
          <cell r="DP68">
            <v>0</v>
          </cell>
          <cell r="DQ68">
            <v>0</v>
          </cell>
          <cell r="DR68">
            <v>0</v>
          </cell>
          <cell r="DS68">
            <v>0</v>
          </cell>
          <cell r="DT68">
            <v>0</v>
          </cell>
          <cell r="DU68">
            <v>0</v>
          </cell>
          <cell r="DV68">
            <v>0</v>
          </cell>
          <cell r="DW68">
            <v>0</v>
          </cell>
          <cell r="DX68">
            <v>0</v>
          </cell>
          <cell r="DY68">
            <v>0</v>
          </cell>
          <cell r="DZ68">
            <v>0</v>
          </cell>
          <cell r="EA68">
            <v>0</v>
          </cell>
          <cell r="EB68">
            <v>0</v>
          </cell>
          <cell r="EC68">
            <v>0</v>
          </cell>
          <cell r="ED68">
            <v>0</v>
          </cell>
        </row>
        <row r="69"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0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0</v>
          </cell>
          <cell r="CT69">
            <v>0</v>
          </cell>
          <cell r="CU69">
            <v>0</v>
          </cell>
          <cell r="CV69">
            <v>0</v>
          </cell>
          <cell r="CW69">
            <v>0</v>
          </cell>
          <cell r="CX69">
            <v>0</v>
          </cell>
          <cell r="CY69">
            <v>0</v>
          </cell>
          <cell r="CZ69">
            <v>0</v>
          </cell>
          <cell r="DA69">
            <v>0</v>
          </cell>
          <cell r="DB69">
            <v>0</v>
          </cell>
          <cell r="DC69">
            <v>0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  <cell r="DH69">
            <v>0</v>
          </cell>
          <cell r="DI69">
            <v>0</v>
          </cell>
          <cell r="DJ69">
            <v>0</v>
          </cell>
          <cell r="DK69">
            <v>0</v>
          </cell>
          <cell r="DL69">
            <v>0</v>
          </cell>
          <cell r="DM69">
            <v>0</v>
          </cell>
          <cell r="DN69">
            <v>0</v>
          </cell>
          <cell r="DO69">
            <v>0</v>
          </cell>
          <cell r="DP69">
            <v>0</v>
          </cell>
          <cell r="DQ69">
            <v>0</v>
          </cell>
          <cell r="DR69">
            <v>0</v>
          </cell>
          <cell r="DS69">
            <v>0</v>
          </cell>
          <cell r="DT69">
            <v>0</v>
          </cell>
          <cell r="DU69">
            <v>0</v>
          </cell>
          <cell r="DV69">
            <v>0</v>
          </cell>
          <cell r="DW69">
            <v>0</v>
          </cell>
          <cell r="DX69">
            <v>0</v>
          </cell>
          <cell r="DY69">
            <v>0</v>
          </cell>
          <cell r="DZ69">
            <v>0</v>
          </cell>
          <cell r="EA69">
            <v>0</v>
          </cell>
          <cell r="EB69">
            <v>0</v>
          </cell>
          <cell r="EC69">
            <v>0</v>
          </cell>
          <cell r="ED69">
            <v>0</v>
          </cell>
        </row>
        <row r="70"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  <cell r="BZ70">
            <v>0</v>
          </cell>
          <cell r="CA70">
            <v>0</v>
          </cell>
          <cell r="CB70">
            <v>0</v>
          </cell>
          <cell r="CC70">
            <v>0</v>
          </cell>
          <cell r="CD70">
            <v>0</v>
          </cell>
          <cell r="CE70">
            <v>0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  <cell r="CP70">
            <v>0</v>
          </cell>
          <cell r="CQ70">
            <v>0</v>
          </cell>
          <cell r="CR70">
            <v>0</v>
          </cell>
          <cell r="CS70">
            <v>0</v>
          </cell>
          <cell r="CT70">
            <v>0</v>
          </cell>
          <cell r="CU70">
            <v>0</v>
          </cell>
          <cell r="CV70">
            <v>0</v>
          </cell>
          <cell r="CW70">
            <v>0</v>
          </cell>
          <cell r="CX70">
            <v>0</v>
          </cell>
          <cell r="CY70">
            <v>0</v>
          </cell>
          <cell r="CZ70">
            <v>0</v>
          </cell>
          <cell r="DA70">
            <v>0</v>
          </cell>
          <cell r="DB70">
            <v>0</v>
          </cell>
          <cell r="DC70">
            <v>0</v>
          </cell>
          <cell r="DD70">
            <v>0</v>
          </cell>
          <cell r="DE70">
            <v>0</v>
          </cell>
          <cell r="DF70">
            <v>0</v>
          </cell>
          <cell r="DG70">
            <v>0</v>
          </cell>
          <cell r="DH70">
            <v>0</v>
          </cell>
          <cell r="DI70">
            <v>0</v>
          </cell>
          <cell r="DJ70">
            <v>0</v>
          </cell>
          <cell r="DK70">
            <v>0</v>
          </cell>
          <cell r="DL70">
            <v>0</v>
          </cell>
          <cell r="DM70">
            <v>0</v>
          </cell>
          <cell r="DN70">
            <v>0</v>
          </cell>
          <cell r="DO70">
            <v>0</v>
          </cell>
          <cell r="DP70">
            <v>0</v>
          </cell>
          <cell r="DQ70">
            <v>0</v>
          </cell>
          <cell r="DR70">
            <v>0</v>
          </cell>
          <cell r="DS70">
            <v>0</v>
          </cell>
          <cell r="DT70">
            <v>0</v>
          </cell>
          <cell r="DU70">
            <v>0</v>
          </cell>
          <cell r="DV70">
            <v>0</v>
          </cell>
          <cell r="DW70">
            <v>0</v>
          </cell>
          <cell r="DX70">
            <v>0</v>
          </cell>
          <cell r="DY70">
            <v>0</v>
          </cell>
          <cell r="DZ70">
            <v>0</v>
          </cell>
          <cell r="EA70">
            <v>0</v>
          </cell>
          <cell r="EB70">
            <v>0</v>
          </cell>
          <cell r="EC70">
            <v>0</v>
          </cell>
          <cell r="ED70">
            <v>0</v>
          </cell>
        </row>
        <row r="71"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  <cell r="BZ71">
            <v>0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0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  <cell r="CJ71">
            <v>0</v>
          </cell>
          <cell r="CK71">
            <v>0</v>
          </cell>
          <cell r="CL71">
            <v>0</v>
          </cell>
          <cell r="CM71">
            <v>0</v>
          </cell>
          <cell r="CN71">
            <v>0</v>
          </cell>
          <cell r="CO71">
            <v>0</v>
          </cell>
          <cell r="CP71">
            <v>0</v>
          </cell>
          <cell r="CQ71">
            <v>0</v>
          </cell>
          <cell r="CR71">
            <v>0</v>
          </cell>
          <cell r="CS71">
            <v>0</v>
          </cell>
          <cell r="CT71">
            <v>0</v>
          </cell>
          <cell r="CU71">
            <v>0</v>
          </cell>
          <cell r="CV71">
            <v>0</v>
          </cell>
          <cell r="CW71">
            <v>0</v>
          </cell>
          <cell r="CX71">
            <v>0</v>
          </cell>
          <cell r="CY71">
            <v>0</v>
          </cell>
          <cell r="CZ71">
            <v>0</v>
          </cell>
          <cell r="DA71">
            <v>0</v>
          </cell>
          <cell r="DB71">
            <v>0</v>
          </cell>
          <cell r="DC71">
            <v>0</v>
          </cell>
          <cell r="DD71">
            <v>0</v>
          </cell>
          <cell r="DE71">
            <v>0</v>
          </cell>
          <cell r="DF71">
            <v>0</v>
          </cell>
          <cell r="DG71">
            <v>0</v>
          </cell>
          <cell r="DH71">
            <v>0</v>
          </cell>
          <cell r="DI71">
            <v>0</v>
          </cell>
          <cell r="DJ71">
            <v>0</v>
          </cell>
          <cell r="DK71">
            <v>0</v>
          </cell>
          <cell r="DL71">
            <v>0</v>
          </cell>
          <cell r="DM71">
            <v>0</v>
          </cell>
          <cell r="DN71">
            <v>0</v>
          </cell>
          <cell r="DO71">
            <v>0</v>
          </cell>
          <cell r="DP71">
            <v>0</v>
          </cell>
          <cell r="DQ71">
            <v>0</v>
          </cell>
          <cell r="DR71">
            <v>0</v>
          </cell>
          <cell r="DS71">
            <v>0</v>
          </cell>
          <cell r="DT71">
            <v>0</v>
          </cell>
          <cell r="DU71">
            <v>0</v>
          </cell>
          <cell r="DV71">
            <v>0</v>
          </cell>
          <cell r="DW71">
            <v>0</v>
          </cell>
          <cell r="DX71">
            <v>0</v>
          </cell>
          <cell r="DY71">
            <v>0</v>
          </cell>
          <cell r="DZ71">
            <v>0</v>
          </cell>
          <cell r="EA71">
            <v>0</v>
          </cell>
          <cell r="EB71">
            <v>0</v>
          </cell>
          <cell r="EC71">
            <v>0</v>
          </cell>
          <cell r="ED71">
            <v>0</v>
          </cell>
        </row>
        <row r="72"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  <cell r="BQ72">
            <v>0</v>
          </cell>
          <cell r="BR72">
            <v>0</v>
          </cell>
          <cell r="BS72">
            <v>0</v>
          </cell>
          <cell r="BT72">
            <v>0</v>
          </cell>
          <cell r="BU72">
            <v>0</v>
          </cell>
          <cell r="BV72">
            <v>0</v>
          </cell>
          <cell r="BW72">
            <v>0</v>
          </cell>
          <cell r="BX72">
            <v>0</v>
          </cell>
          <cell r="BY72">
            <v>0</v>
          </cell>
          <cell r="BZ72">
            <v>0</v>
          </cell>
          <cell r="CA72">
            <v>0</v>
          </cell>
          <cell r="CB72">
            <v>0</v>
          </cell>
          <cell r="CC72">
            <v>0</v>
          </cell>
          <cell r="CD72">
            <v>0</v>
          </cell>
          <cell r="CE72">
            <v>0</v>
          </cell>
          <cell r="CF72">
            <v>0</v>
          </cell>
          <cell r="CG72">
            <v>0</v>
          </cell>
          <cell r="CH72">
            <v>0</v>
          </cell>
          <cell r="CI72">
            <v>0</v>
          </cell>
          <cell r="CJ72">
            <v>0</v>
          </cell>
          <cell r="CK72">
            <v>0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  <cell r="CP72">
            <v>0</v>
          </cell>
          <cell r="CQ72">
            <v>0</v>
          </cell>
          <cell r="CR72">
            <v>0</v>
          </cell>
          <cell r="CS72">
            <v>0</v>
          </cell>
          <cell r="CT72">
            <v>0</v>
          </cell>
          <cell r="CU72">
            <v>0</v>
          </cell>
          <cell r="CV72">
            <v>0</v>
          </cell>
          <cell r="CW72">
            <v>0</v>
          </cell>
          <cell r="CX72">
            <v>0</v>
          </cell>
          <cell r="CY72">
            <v>0</v>
          </cell>
          <cell r="CZ72">
            <v>0</v>
          </cell>
          <cell r="DA72">
            <v>0</v>
          </cell>
          <cell r="DB72">
            <v>0</v>
          </cell>
          <cell r="DC72">
            <v>0</v>
          </cell>
          <cell r="DD72">
            <v>0</v>
          </cell>
          <cell r="DE72">
            <v>0</v>
          </cell>
          <cell r="DF72">
            <v>0</v>
          </cell>
          <cell r="DG72">
            <v>0</v>
          </cell>
          <cell r="DH72">
            <v>0</v>
          </cell>
          <cell r="DI72">
            <v>0</v>
          </cell>
          <cell r="DJ72">
            <v>0</v>
          </cell>
          <cell r="DK72">
            <v>0</v>
          </cell>
          <cell r="DL72">
            <v>0</v>
          </cell>
          <cell r="DM72">
            <v>0</v>
          </cell>
          <cell r="DN72">
            <v>0</v>
          </cell>
          <cell r="DO72">
            <v>0</v>
          </cell>
          <cell r="DP72">
            <v>0</v>
          </cell>
          <cell r="DQ72">
            <v>0</v>
          </cell>
          <cell r="DR72">
            <v>0</v>
          </cell>
          <cell r="DS72">
            <v>0</v>
          </cell>
          <cell r="DT72">
            <v>0</v>
          </cell>
          <cell r="DU72">
            <v>0</v>
          </cell>
          <cell r="DV72">
            <v>0</v>
          </cell>
          <cell r="DW72">
            <v>0</v>
          </cell>
          <cell r="DX72">
            <v>0</v>
          </cell>
          <cell r="DY72">
            <v>0</v>
          </cell>
          <cell r="DZ72">
            <v>0</v>
          </cell>
          <cell r="EA72">
            <v>0</v>
          </cell>
          <cell r="EB72">
            <v>0</v>
          </cell>
          <cell r="EC72">
            <v>0</v>
          </cell>
          <cell r="ED72">
            <v>0</v>
          </cell>
        </row>
        <row r="74"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0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0</v>
          </cell>
          <cell r="CT74">
            <v>0</v>
          </cell>
          <cell r="CU74">
            <v>0</v>
          </cell>
          <cell r="CV74">
            <v>0</v>
          </cell>
          <cell r="CW74">
            <v>0</v>
          </cell>
          <cell r="CX74">
            <v>0</v>
          </cell>
          <cell r="CY74">
            <v>0</v>
          </cell>
          <cell r="CZ74">
            <v>0</v>
          </cell>
          <cell r="DA74">
            <v>0</v>
          </cell>
          <cell r="DB74">
            <v>0</v>
          </cell>
          <cell r="DC74">
            <v>0</v>
          </cell>
          <cell r="DD74">
            <v>0</v>
          </cell>
          <cell r="DE74">
            <v>0</v>
          </cell>
          <cell r="DF74">
            <v>0</v>
          </cell>
          <cell r="DG74">
            <v>0</v>
          </cell>
          <cell r="DH74">
            <v>0</v>
          </cell>
          <cell r="DI74">
            <v>0</v>
          </cell>
          <cell r="DJ74">
            <v>0</v>
          </cell>
          <cell r="DK74">
            <v>0</v>
          </cell>
          <cell r="DL74">
            <v>0</v>
          </cell>
          <cell r="DM74">
            <v>0</v>
          </cell>
          <cell r="DN74">
            <v>0</v>
          </cell>
          <cell r="DO74">
            <v>0</v>
          </cell>
          <cell r="DP74">
            <v>0</v>
          </cell>
          <cell r="DQ74">
            <v>0</v>
          </cell>
          <cell r="DR74">
            <v>0</v>
          </cell>
          <cell r="DS74">
            <v>0</v>
          </cell>
          <cell r="DT74">
            <v>0</v>
          </cell>
          <cell r="DU74">
            <v>0</v>
          </cell>
          <cell r="DV74">
            <v>0</v>
          </cell>
          <cell r="DW74">
            <v>0</v>
          </cell>
          <cell r="DX74">
            <v>0</v>
          </cell>
          <cell r="DY74">
            <v>0</v>
          </cell>
          <cell r="DZ74">
            <v>0</v>
          </cell>
          <cell r="EA74">
            <v>0</v>
          </cell>
          <cell r="EB74">
            <v>0</v>
          </cell>
          <cell r="EC74">
            <v>0</v>
          </cell>
          <cell r="ED74">
            <v>0</v>
          </cell>
        </row>
        <row r="77"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  <cell r="BZ77">
            <v>0</v>
          </cell>
          <cell r="CA77">
            <v>0</v>
          </cell>
          <cell r="CB77">
            <v>0</v>
          </cell>
          <cell r="CC77">
            <v>0</v>
          </cell>
          <cell r="CD77">
            <v>0</v>
          </cell>
          <cell r="CE77">
            <v>0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  <cell r="CP77">
            <v>0</v>
          </cell>
          <cell r="CQ77">
            <v>0</v>
          </cell>
          <cell r="CR77">
            <v>0</v>
          </cell>
          <cell r="CS77">
            <v>0</v>
          </cell>
          <cell r="CT77">
            <v>0</v>
          </cell>
          <cell r="CU77">
            <v>0</v>
          </cell>
          <cell r="CV77">
            <v>0</v>
          </cell>
          <cell r="CW77">
            <v>0</v>
          </cell>
          <cell r="CX77">
            <v>0</v>
          </cell>
          <cell r="CY77">
            <v>0</v>
          </cell>
          <cell r="CZ77">
            <v>0</v>
          </cell>
          <cell r="DA77">
            <v>0</v>
          </cell>
          <cell r="DB77">
            <v>0</v>
          </cell>
          <cell r="DC77">
            <v>0</v>
          </cell>
          <cell r="DD77">
            <v>0</v>
          </cell>
          <cell r="DE77">
            <v>0</v>
          </cell>
          <cell r="DF77">
            <v>0</v>
          </cell>
          <cell r="DG77">
            <v>0</v>
          </cell>
          <cell r="DH77">
            <v>0</v>
          </cell>
          <cell r="DI77">
            <v>0</v>
          </cell>
          <cell r="DJ77">
            <v>0</v>
          </cell>
          <cell r="DK77">
            <v>0</v>
          </cell>
          <cell r="DL77">
            <v>0</v>
          </cell>
          <cell r="DM77">
            <v>0</v>
          </cell>
          <cell r="DN77">
            <v>0</v>
          </cell>
          <cell r="DO77">
            <v>0</v>
          </cell>
          <cell r="DP77">
            <v>0</v>
          </cell>
          <cell r="DQ77">
            <v>0</v>
          </cell>
          <cell r="DR77">
            <v>0</v>
          </cell>
          <cell r="DS77">
            <v>0</v>
          </cell>
          <cell r="DT77">
            <v>0</v>
          </cell>
          <cell r="DU77">
            <v>0</v>
          </cell>
          <cell r="DV77">
            <v>0</v>
          </cell>
          <cell r="DW77">
            <v>0</v>
          </cell>
          <cell r="DX77">
            <v>0</v>
          </cell>
          <cell r="DY77">
            <v>0</v>
          </cell>
          <cell r="DZ77">
            <v>0</v>
          </cell>
          <cell r="EA77">
            <v>0</v>
          </cell>
          <cell r="EB77">
            <v>0</v>
          </cell>
          <cell r="EC77">
            <v>0</v>
          </cell>
          <cell r="ED77">
            <v>0</v>
          </cell>
        </row>
        <row r="79"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  <cell r="BZ79">
            <v>0</v>
          </cell>
          <cell r="CA79">
            <v>0</v>
          </cell>
          <cell r="CB79">
            <v>0</v>
          </cell>
          <cell r="CC79">
            <v>0</v>
          </cell>
          <cell r="CD79">
            <v>0</v>
          </cell>
          <cell r="CE79">
            <v>0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0</v>
          </cell>
          <cell r="CU79">
            <v>0</v>
          </cell>
          <cell r="CV79">
            <v>0</v>
          </cell>
          <cell r="CW79">
            <v>0</v>
          </cell>
          <cell r="CX79">
            <v>0</v>
          </cell>
          <cell r="CY79">
            <v>0</v>
          </cell>
          <cell r="CZ79">
            <v>0</v>
          </cell>
          <cell r="DA79">
            <v>0</v>
          </cell>
          <cell r="DB79">
            <v>0</v>
          </cell>
          <cell r="DC79">
            <v>0</v>
          </cell>
          <cell r="DD79">
            <v>0</v>
          </cell>
          <cell r="DE79">
            <v>0</v>
          </cell>
          <cell r="DF79">
            <v>0</v>
          </cell>
          <cell r="DG79">
            <v>0</v>
          </cell>
          <cell r="DH79">
            <v>0</v>
          </cell>
          <cell r="DI79">
            <v>0</v>
          </cell>
          <cell r="DJ79">
            <v>0</v>
          </cell>
          <cell r="DK79">
            <v>0</v>
          </cell>
          <cell r="DL79">
            <v>0</v>
          </cell>
          <cell r="DM79">
            <v>0</v>
          </cell>
          <cell r="DN79">
            <v>0</v>
          </cell>
          <cell r="DO79">
            <v>0</v>
          </cell>
          <cell r="DP79">
            <v>0</v>
          </cell>
          <cell r="DQ79">
            <v>0</v>
          </cell>
          <cell r="DR79">
            <v>0</v>
          </cell>
          <cell r="DS79">
            <v>0</v>
          </cell>
          <cell r="DT79">
            <v>0</v>
          </cell>
          <cell r="DU79">
            <v>0</v>
          </cell>
          <cell r="DV79">
            <v>0</v>
          </cell>
          <cell r="DW79">
            <v>0</v>
          </cell>
          <cell r="DX79">
            <v>0</v>
          </cell>
          <cell r="DY79">
            <v>0</v>
          </cell>
          <cell r="DZ79">
            <v>0</v>
          </cell>
          <cell r="EA79">
            <v>0</v>
          </cell>
          <cell r="EB79">
            <v>0</v>
          </cell>
          <cell r="EC79">
            <v>0</v>
          </cell>
          <cell r="ED79">
            <v>0</v>
          </cell>
        </row>
        <row r="80"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  <cell r="BZ80">
            <v>0</v>
          </cell>
          <cell r="CA80">
            <v>0</v>
          </cell>
          <cell r="CB80">
            <v>0</v>
          </cell>
          <cell r="CC80">
            <v>0</v>
          </cell>
          <cell r="CD80">
            <v>0</v>
          </cell>
          <cell r="CE80">
            <v>0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0</v>
          </cell>
          <cell r="CM80">
            <v>0</v>
          </cell>
          <cell r="CN80">
            <v>0</v>
          </cell>
          <cell r="CO80">
            <v>0</v>
          </cell>
          <cell r="CP80">
            <v>0</v>
          </cell>
          <cell r="CQ80">
            <v>0</v>
          </cell>
          <cell r="CR80">
            <v>0</v>
          </cell>
          <cell r="CS80">
            <v>0</v>
          </cell>
          <cell r="CT80">
            <v>0</v>
          </cell>
          <cell r="CU80">
            <v>0</v>
          </cell>
          <cell r="CV80">
            <v>0</v>
          </cell>
          <cell r="CW80">
            <v>0</v>
          </cell>
          <cell r="CX80">
            <v>0</v>
          </cell>
          <cell r="CY80">
            <v>0</v>
          </cell>
          <cell r="CZ80">
            <v>0</v>
          </cell>
          <cell r="DA80">
            <v>0</v>
          </cell>
          <cell r="DB80">
            <v>0</v>
          </cell>
          <cell r="DC80">
            <v>0</v>
          </cell>
          <cell r="DD80">
            <v>0</v>
          </cell>
          <cell r="DE80">
            <v>0</v>
          </cell>
          <cell r="DF80">
            <v>0</v>
          </cell>
          <cell r="DG80">
            <v>0</v>
          </cell>
          <cell r="DH80">
            <v>0</v>
          </cell>
          <cell r="DI80">
            <v>0</v>
          </cell>
          <cell r="DJ80">
            <v>0</v>
          </cell>
          <cell r="DK80">
            <v>0</v>
          </cell>
          <cell r="DL80">
            <v>0</v>
          </cell>
          <cell r="DM80">
            <v>0</v>
          </cell>
          <cell r="DN80">
            <v>0</v>
          </cell>
          <cell r="DO80">
            <v>0</v>
          </cell>
          <cell r="DP80">
            <v>0</v>
          </cell>
          <cell r="DQ80">
            <v>0</v>
          </cell>
          <cell r="DR80">
            <v>0</v>
          </cell>
          <cell r="DS80">
            <v>0</v>
          </cell>
          <cell r="DT80">
            <v>0</v>
          </cell>
          <cell r="DU80">
            <v>0</v>
          </cell>
          <cell r="DV80">
            <v>0</v>
          </cell>
          <cell r="DW80">
            <v>0</v>
          </cell>
          <cell r="DX80">
            <v>0</v>
          </cell>
          <cell r="DY80">
            <v>0</v>
          </cell>
          <cell r="DZ80">
            <v>0</v>
          </cell>
          <cell r="EA80">
            <v>0</v>
          </cell>
          <cell r="EB80">
            <v>0</v>
          </cell>
          <cell r="EC80">
            <v>0</v>
          </cell>
          <cell r="ED80">
            <v>0</v>
          </cell>
        </row>
        <row r="81"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0</v>
          </cell>
          <cell r="BZ81">
            <v>0</v>
          </cell>
          <cell r="CA81">
            <v>0</v>
          </cell>
          <cell r="CB81">
            <v>0</v>
          </cell>
          <cell r="CC81">
            <v>0</v>
          </cell>
          <cell r="CD81">
            <v>0</v>
          </cell>
          <cell r="CE81">
            <v>0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P81">
            <v>0</v>
          </cell>
          <cell r="CQ81">
            <v>0</v>
          </cell>
          <cell r="CR81">
            <v>0</v>
          </cell>
          <cell r="CS81">
            <v>0</v>
          </cell>
          <cell r="CT81">
            <v>0</v>
          </cell>
          <cell r="CU81">
            <v>0</v>
          </cell>
          <cell r="CV81">
            <v>0</v>
          </cell>
          <cell r="CW81">
            <v>0</v>
          </cell>
          <cell r="CX81">
            <v>0</v>
          </cell>
          <cell r="CY81">
            <v>0</v>
          </cell>
          <cell r="CZ81">
            <v>0</v>
          </cell>
          <cell r="DA81">
            <v>0</v>
          </cell>
          <cell r="DB81">
            <v>0</v>
          </cell>
          <cell r="DC81">
            <v>0</v>
          </cell>
          <cell r="DD81">
            <v>0</v>
          </cell>
          <cell r="DE81">
            <v>0</v>
          </cell>
          <cell r="DF81">
            <v>0</v>
          </cell>
          <cell r="DG81">
            <v>0</v>
          </cell>
          <cell r="DH81">
            <v>0</v>
          </cell>
          <cell r="DI81">
            <v>0</v>
          </cell>
          <cell r="DJ81">
            <v>0</v>
          </cell>
          <cell r="DK81">
            <v>0</v>
          </cell>
          <cell r="DL81">
            <v>0</v>
          </cell>
          <cell r="DM81">
            <v>0</v>
          </cell>
          <cell r="DN81">
            <v>0</v>
          </cell>
          <cell r="DO81">
            <v>0</v>
          </cell>
          <cell r="DP81">
            <v>0</v>
          </cell>
          <cell r="DQ81">
            <v>0</v>
          </cell>
          <cell r="DR81">
            <v>0</v>
          </cell>
          <cell r="DS81">
            <v>0</v>
          </cell>
          <cell r="DT81">
            <v>0</v>
          </cell>
          <cell r="DU81">
            <v>0</v>
          </cell>
          <cell r="DV81">
            <v>0</v>
          </cell>
          <cell r="DW81">
            <v>0</v>
          </cell>
          <cell r="DX81">
            <v>0</v>
          </cell>
          <cell r="DY81">
            <v>0</v>
          </cell>
          <cell r="DZ81">
            <v>0</v>
          </cell>
          <cell r="EA81">
            <v>0</v>
          </cell>
          <cell r="EB81">
            <v>0</v>
          </cell>
          <cell r="EC81">
            <v>0</v>
          </cell>
          <cell r="ED81">
            <v>0</v>
          </cell>
        </row>
        <row r="82"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0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0</v>
          </cell>
          <cell r="DE82">
            <v>0</v>
          </cell>
          <cell r="DF82">
            <v>0</v>
          </cell>
          <cell r="DG82">
            <v>0</v>
          </cell>
          <cell r="DH82">
            <v>0</v>
          </cell>
          <cell r="DI82">
            <v>0</v>
          </cell>
          <cell r="DJ82">
            <v>0</v>
          </cell>
          <cell r="DK82">
            <v>0</v>
          </cell>
          <cell r="DL82">
            <v>0</v>
          </cell>
          <cell r="DM82">
            <v>0</v>
          </cell>
          <cell r="DN82">
            <v>0</v>
          </cell>
          <cell r="DO82">
            <v>0</v>
          </cell>
          <cell r="DP82">
            <v>0</v>
          </cell>
          <cell r="DQ82">
            <v>0</v>
          </cell>
          <cell r="DR82">
            <v>0</v>
          </cell>
          <cell r="DS82">
            <v>0</v>
          </cell>
          <cell r="DT82">
            <v>0</v>
          </cell>
          <cell r="DU82">
            <v>0</v>
          </cell>
          <cell r="DV82">
            <v>0</v>
          </cell>
          <cell r="DW82">
            <v>0</v>
          </cell>
          <cell r="DX82">
            <v>0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C82">
            <v>0</v>
          </cell>
          <cell r="ED82">
            <v>0</v>
          </cell>
        </row>
        <row r="83"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</v>
          </cell>
          <cell r="CE83">
            <v>0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0</v>
          </cell>
          <cell r="CO83">
            <v>0</v>
          </cell>
          <cell r="CP83">
            <v>0</v>
          </cell>
          <cell r="CQ83">
            <v>0</v>
          </cell>
          <cell r="CR83">
            <v>0</v>
          </cell>
          <cell r="CS83">
            <v>0</v>
          </cell>
          <cell r="CT83">
            <v>0</v>
          </cell>
          <cell r="CU83">
            <v>0</v>
          </cell>
          <cell r="CV83">
            <v>0</v>
          </cell>
          <cell r="CW83">
            <v>0</v>
          </cell>
          <cell r="CX83">
            <v>0</v>
          </cell>
          <cell r="CY83">
            <v>0</v>
          </cell>
          <cell r="CZ83">
            <v>0</v>
          </cell>
          <cell r="DA83">
            <v>0</v>
          </cell>
          <cell r="DB83">
            <v>0</v>
          </cell>
          <cell r="DC83">
            <v>0</v>
          </cell>
          <cell r="DD83">
            <v>0</v>
          </cell>
          <cell r="DE83">
            <v>0</v>
          </cell>
          <cell r="DF83">
            <v>0</v>
          </cell>
          <cell r="DG83">
            <v>0</v>
          </cell>
          <cell r="DH83">
            <v>0</v>
          </cell>
          <cell r="DI83">
            <v>0</v>
          </cell>
          <cell r="DJ83">
            <v>0</v>
          </cell>
          <cell r="DK83">
            <v>0</v>
          </cell>
          <cell r="DL83">
            <v>0</v>
          </cell>
          <cell r="DM83">
            <v>0</v>
          </cell>
          <cell r="DN83">
            <v>0</v>
          </cell>
          <cell r="DO83">
            <v>0</v>
          </cell>
          <cell r="DP83">
            <v>0</v>
          </cell>
          <cell r="DQ83">
            <v>0</v>
          </cell>
          <cell r="DR83">
            <v>0</v>
          </cell>
          <cell r="DS83">
            <v>0</v>
          </cell>
          <cell r="DT83">
            <v>0</v>
          </cell>
          <cell r="DU83">
            <v>0</v>
          </cell>
          <cell r="DV83">
            <v>0</v>
          </cell>
          <cell r="DW83">
            <v>0</v>
          </cell>
          <cell r="DX83">
            <v>0</v>
          </cell>
          <cell r="DY83">
            <v>0</v>
          </cell>
          <cell r="DZ83">
            <v>0</v>
          </cell>
          <cell r="EA83">
            <v>0</v>
          </cell>
          <cell r="EB83">
            <v>0</v>
          </cell>
          <cell r="EC83">
            <v>0</v>
          </cell>
          <cell r="ED83">
            <v>0</v>
          </cell>
        </row>
        <row r="84"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0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</v>
          </cell>
          <cell r="CE84">
            <v>0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0</v>
          </cell>
          <cell r="CM84">
            <v>0</v>
          </cell>
          <cell r="CN84">
            <v>0</v>
          </cell>
          <cell r="CO84">
            <v>0</v>
          </cell>
          <cell r="CP84">
            <v>0</v>
          </cell>
          <cell r="CQ84">
            <v>0</v>
          </cell>
          <cell r="CR84">
            <v>0</v>
          </cell>
          <cell r="CS84">
            <v>0</v>
          </cell>
          <cell r="CT84">
            <v>0</v>
          </cell>
          <cell r="CU84">
            <v>0</v>
          </cell>
          <cell r="CV84">
            <v>0</v>
          </cell>
          <cell r="CW84">
            <v>0</v>
          </cell>
          <cell r="CX84">
            <v>0</v>
          </cell>
          <cell r="CY84">
            <v>0</v>
          </cell>
          <cell r="CZ84">
            <v>0</v>
          </cell>
          <cell r="DA84">
            <v>0</v>
          </cell>
          <cell r="DB84">
            <v>0</v>
          </cell>
          <cell r="DC84">
            <v>0</v>
          </cell>
          <cell r="DD84">
            <v>0</v>
          </cell>
          <cell r="DE84">
            <v>0</v>
          </cell>
          <cell r="DF84">
            <v>0</v>
          </cell>
          <cell r="DG84">
            <v>0</v>
          </cell>
          <cell r="DH84">
            <v>0</v>
          </cell>
          <cell r="DI84">
            <v>0</v>
          </cell>
          <cell r="DJ84">
            <v>0</v>
          </cell>
          <cell r="DK84">
            <v>0</v>
          </cell>
          <cell r="DL84">
            <v>0</v>
          </cell>
          <cell r="DM84">
            <v>0</v>
          </cell>
          <cell r="DN84">
            <v>0</v>
          </cell>
          <cell r="DO84">
            <v>0</v>
          </cell>
          <cell r="DP84">
            <v>0</v>
          </cell>
          <cell r="DQ84">
            <v>0</v>
          </cell>
          <cell r="DR84">
            <v>0</v>
          </cell>
          <cell r="DS84">
            <v>0</v>
          </cell>
          <cell r="DT84">
            <v>0</v>
          </cell>
          <cell r="DU84">
            <v>0</v>
          </cell>
          <cell r="DV84">
            <v>0</v>
          </cell>
          <cell r="DW84">
            <v>0</v>
          </cell>
          <cell r="DX84">
            <v>0</v>
          </cell>
          <cell r="DY84">
            <v>0</v>
          </cell>
          <cell r="DZ84">
            <v>0</v>
          </cell>
          <cell r="EA84">
            <v>0</v>
          </cell>
          <cell r="EB84">
            <v>0</v>
          </cell>
          <cell r="EC84">
            <v>0</v>
          </cell>
          <cell r="ED84">
            <v>0</v>
          </cell>
        </row>
        <row r="85"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0</v>
          </cell>
          <cell r="BI85">
            <v>0</v>
          </cell>
          <cell r="BJ85">
            <v>0</v>
          </cell>
          <cell r="BK85">
            <v>0</v>
          </cell>
          <cell r="BL85">
            <v>0</v>
          </cell>
          <cell r="BM85">
            <v>0</v>
          </cell>
          <cell r="BN85">
            <v>0</v>
          </cell>
          <cell r="BO85">
            <v>0</v>
          </cell>
          <cell r="BP85">
            <v>0</v>
          </cell>
          <cell r="BQ85">
            <v>0</v>
          </cell>
          <cell r="BR85">
            <v>0</v>
          </cell>
          <cell r="BS85">
            <v>0</v>
          </cell>
          <cell r="BT85">
            <v>0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0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0</v>
          </cell>
          <cell r="CE85">
            <v>0</v>
          </cell>
          <cell r="CF85">
            <v>0</v>
          </cell>
          <cell r="CG85">
            <v>0</v>
          </cell>
          <cell r="CH85">
            <v>0</v>
          </cell>
          <cell r="CI85">
            <v>0</v>
          </cell>
          <cell r="CJ85">
            <v>0</v>
          </cell>
          <cell r="CK85">
            <v>0</v>
          </cell>
          <cell r="CL85">
            <v>0</v>
          </cell>
          <cell r="CM85">
            <v>0</v>
          </cell>
          <cell r="CN85">
            <v>0</v>
          </cell>
          <cell r="CO85">
            <v>0</v>
          </cell>
          <cell r="CP85">
            <v>0</v>
          </cell>
          <cell r="CQ85">
            <v>0</v>
          </cell>
          <cell r="CR85">
            <v>0</v>
          </cell>
          <cell r="CS85">
            <v>0</v>
          </cell>
          <cell r="CT85">
            <v>0</v>
          </cell>
          <cell r="CU85">
            <v>0</v>
          </cell>
          <cell r="CV85">
            <v>0</v>
          </cell>
          <cell r="CW85">
            <v>0</v>
          </cell>
          <cell r="CX85">
            <v>0</v>
          </cell>
          <cell r="CY85">
            <v>0</v>
          </cell>
          <cell r="CZ85">
            <v>0</v>
          </cell>
          <cell r="DA85">
            <v>0</v>
          </cell>
          <cell r="DB85">
            <v>0</v>
          </cell>
          <cell r="DC85">
            <v>0</v>
          </cell>
          <cell r="DD85">
            <v>0</v>
          </cell>
          <cell r="DE85">
            <v>0</v>
          </cell>
          <cell r="DF85">
            <v>0</v>
          </cell>
          <cell r="DG85">
            <v>0</v>
          </cell>
          <cell r="DH85">
            <v>0</v>
          </cell>
          <cell r="DI85">
            <v>0</v>
          </cell>
          <cell r="DJ85">
            <v>0</v>
          </cell>
          <cell r="DK85">
            <v>0</v>
          </cell>
          <cell r="DL85">
            <v>0</v>
          </cell>
          <cell r="DM85">
            <v>0</v>
          </cell>
          <cell r="DN85">
            <v>0</v>
          </cell>
          <cell r="DO85">
            <v>0</v>
          </cell>
          <cell r="DP85">
            <v>0</v>
          </cell>
          <cell r="DQ85">
            <v>0</v>
          </cell>
          <cell r="DR85">
            <v>0</v>
          </cell>
          <cell r="DS85">
            <v>0</v>
          </cell>
          <cell r="DT85">
            <v>0</v>
          </cell>
          <cell r="DU85">
            <v>0</v>
          </cell>
          <cell r="DV85">
            <v>0</v>
          </cell>
          <cell r="DW85">
            <v>0</v>
          </cell>
          <cell r="DX85">
            <v>0</v>
          </cell>
          <cell r="DY85">
            <v>0</v>
          </cell>
          <cell r="DZ85">
            <v>0</v>
          </cell>
          <cell r="EA85">
            <v>0</v>
          </cell>
          <cell r="EB85">
            <v>0</v>
          </cell>
          <cell r="EC85">
            <v>0</v>
          </cell>
          <cell r="ED85">
            <v>0</v>
          </cell>
        </row>
        <row r="86"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  <cell r="BO86">
            <v>0</v>
          </cell>
          <cell r="BP86">
            <v>0</v>
          </cell>
          <cell r="BQ86">
            <v>0</v>
          </cell>
          <cell r="BR86">
            <v>0</v>
          </cell>
          <cell r="BS86">
            <v>0</v>
          </cell>
          <cell r="BT86">
            <v>0</v>
          </cell>
          <cell r="BU86">
            <v>0</v>
          </cell>
          <cell r="BV86">
            <v>0</v>
          </cell>
          <cell r="BW86">
            <v>0</v>
          </cell>
          <cell r="BX86">
            <v>0</v>
          </cell>
          <cell r="BY86">
            <v>0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0</v>
          </cell>
          <cell r="CE86">
            <v>0</v>
          </cell>
          <cell r="CF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P86">
            <v>0</v>
          </cell>
          <cell r="CQ86">
            <v>0</v>
          </cell>
          <cell r="CR86">
            <v>0</v>
          </cell>
          <cell r="CS86">
            <v>0</v>
          </cell>
          <cell r="CT86">
            <v>0</v>
          </cell>
          <cell r="CU86">
            <v>0</v>
          </cell>
          <cell r="CV86">
            <v>0</v>
          </cell>
          <cell r="CW86">
            <v>0</v>
          </cell>
          <cell r="CX86">
            <v>0</v>
          </cell>
          <cell r="CY86">
            <v>0</v>
          </cell>
          <cell r="CZ86">
            <v>0</v>
          </cell>
          <cell r="DA86">
            <v>0</v>
          </cell>
          <cell r="DB86">
            <v>0</v>
          </cell>
          <cell r="DC86">
            <v>0</v>
          </cell>
          <cell r="DD86">
            <v>0</v>
          </cell>
          <cell r="DE86">
            <v>0</v>
          </cell>
          <cell r="DF86">
            <v>0</v>
          </cell>
          <cell r="DG86">
            <v>0</v>
          </cell>
          <cell r="DH86">
            <v>0</v>
          </cell>
          <cell r="DI86">
            <v>0</v>
          </cell>
          <cell r="DJ86">
            <v>0</v>
          </cell>
          <cell r="DK86">
            <v>0</v>
          </cell>
          <cell r="DL86">
            <v>0</v>
          </cell>
          <cell r="DM86">
            <v>0</v>
          </cell>
          <cell r="DN86">
            <v>0</v>
          </cell>
          <cell r="DO86">
            <v>0</v>
          </cell>
          <cell r="DP86">
            <v>0</v>
          </cell>
          <cell r="DQ86">
            <v>0</v>
          </cell>
          <cell r="DR86">
            <v>0</v>
          </cell>
          <cell r="DS86">
            <v>0</v>
          </cell>
          <cell r="DT86">
            <v>0</v>
          </cell>
          <cell r="DU86">
            <v>0</v>
          </cell>
          <cell r="DV86">
            <v>0</v>
          </cell>
          <cell r="DW86">
            <v>0</v>
          </cell>
          <cell r="DX86">
            <v>0</v>
          </cell>
          <cell r="DY86">
            <v>0</v>
          </cell>
          <cell r="DZ86">
            <v>0</v>
          </cell>
          <cell r="EA86">
            <v>0</v>
          </cell>
          <cell r="EB86">
            <v>0</v>
          </cell>
          <cell r="EC86">
            <v>0</v>
          </cell>
          <cell r="ED86">
            <v>0</v>
          </cell>
        </row>
        <row r="87"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  <cell r="BH87">
            <v>0</v>
          </cell>
          <cell r="BI87">
            <v>0</v>
          </cell>
          <cell r="BJ87">
            <v>0</v>
          </cell>
          <cell r="BK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0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0</v>
          </cell>
          <cell r="CE87">
            <v>0</v>
          </cell>
          <cell r="CF87">
            <v>0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CL87">
            <v>0</v>
          </cell>
          <cell r="CM87">
            <v>0</v>
          </cell>
          <cell r="CN87">
            <v>0</v>
          </cell>
          <cell r="CO87">
            <v>0</v>
          </cell>
          <cell r="CP87">
            <v>0</v>
          </cell>
          <cell r="CQ87">
            <v>0</v>
          </cell>
          <cell r="CR87">
            <v>0</v>
          </cell>
          <cell r="CS87">
            <v>0</v>
          </cell>
          <cell r="CT87">
            <v>0</v>
          </cell>
          <cell r="CU87">
            <v>0</v>
          </cell>
          <cell r="CV87">
            <v>0</v>
          </cell>
          <cell r="CW87">
            <v>0</v>
          </cell>
          <cell r="CX87">
            <v>0</v>
          </cell>
          <cell r="CY87">
            <v>0</v>
          </cell>
          <cell r="CZ87">
            <v>0</v>
          </cell>
          <cell r="DA87">
            <v>0</v>
          </cell>
          <cell r="DB87">
            <v>0</v>
          </cell>
          <cell r="DC87">
            <v>0</v>
          </cell>
          <cell r="DD87">
            <v>0</v>
          </cell>
          <cell r="DE87">
            <v>0</v>
          </cell>
          <cell r="DF87">
            <v>0</v>
          </cell>
          <cell r="DG87">
            <v>0</v>
          </cell>
          <cell r="DH87">
            <v>0</v>
          </cell>
          <cell r="DI87">
            <v>0</v>
          </cell>
          <cell r="DJ87">
            <v>0</v>
          </cell>
          <cell r="DK87">
            <v>0</v>
          </cell>
          <cell r="DL87">
            <v>0</v>
          </cell>
          <cell r="DM87">
            <v>0</v>
          </cell>
          <cell r="DN87">
            <v>0</v>
          </cell>
          <cell r="DO87">
            <v>0</v>
          </cell>
          <cell r="DP87">
            <v>0</v>
          </cell>
          <cell r="DQ87">
            <v>0</v>
          </cell>
          <cell r="DR87">
            <v>0</v>
          </cell>
          <cell r="DS87">
            <v>0</v>
          </cell>
          <cell r="DT87">
            <v>0</v>
          </cell>
          <cell r="DU87">
            <v>0</v>
          </cell>
          <cell r="DV87">
            <v>0</v>
          </cell>
          <cell r="DW87">
            <v>0</v>
          </cell>
          <cell r="DX87">
            <v>0</v>
          </cell>
          <cell r="DY87">
            <v>0</v>
          </cell>
          <cell r="DZ87">
            <v>0</v>
          </cell>
          <cell r="EA87">
            <v>0</v>
          </cell>
          <cell r="EB87">
            <v>0</v>
          </cell>
          <cell r="EC87">
            <v>0</v>
          </cell>
          <cell r="ED87">
            <v>0</v>
          </cell>
        </row>
        <row r="89"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0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CL89">
            <v>0</v>
          </cell>
          <cell r="CM89">
            <v>0</v>
          </cell>
          <cell r="CN89">
            <v>0</v>
          </cell>
          <cell r="CO89">
            <v>0</v>
          </cell>
          <cell r="CP89">
            <v>0</v>
          </cell>
          <cell r="CQ89">
            <v>0</v>
          </cell>
          <cell r="CR89">
            <v>0</v>
          </cell>
          <cell r="CS89">
            <v>0</v>
          </cell>
          <cell r="CT89">
            <v>0</v>
          </cell>
          <cell r="CU89">
            <v>0</v>
          </cell>
          <cell r="CV89">
            <v>0</v>
          </cell>
          <cell r="CW89">
            <v>0</v>
          </cell>
          <cell r="CX89">
            <v>0</v>
          </cell>
          <cell r="CY89">
            <v>0</v>
          </cell>
          <cell r="CZ89">
            <v>0</v>
          </cell>
          <cell r="DA89">
            <v>0</v>
          </cell>
          <cell r="DB89">
            <v>0</v>
          </cell>
          <cell r="DC89">
            <v>0</v>
          </cell>
          <cell r="DD89">
            <v>0</v>
          </cell>
          <cell r="DE89">
            <v>0</v>
          </cell>
          <cell r="DF89">
            <v>0</v>
          </cell>
          <cell r="DG89">
            <v>0</v>
          </cell>
          <cell r="DH89">
            <v>0</v>
          </cell>
          <cell r="DI89">
            <v>0</v>
          </cell>
          <cell r="DJ89">
            <v>0</v>
          </cell>
          <cell r="DK89">
            <v>0</v>
          </cell>
          <cell r="DL89">
            <v>0</v>
          </cell>
          <cell r="DM89">
            <v>0</v>
          </cell>
          <cell r="DN89">
            <v>0</v>
          </cell>
          <cell r="DO89">
            <v>0</v>
          </cell>
          <cell r="DP89">
            <v>0</v>
          </cell>
          <cell r="DQ89">
            <v>0</v>
          </cell>
          <cell r="DR89">
            <v>0</v>
          </cell>
          <cell r="DS89">
            <v>0</v>
          </cell>
          <cell r="DT89">
            <v>0</v>
          </cell>
          <cell r="DU89">
            <v>0</v>
          </cell>
          <cell r="DV89">
            <v>0</v>
          </cell>
          <cell r="DW89">
            <v>0</v>
          </cell>
          <cell r="DX89">
            <v>0</v>
          </cell>
          <cell r="DY89">
            <v>0</v>
          </cell>
          <cell r="DZ89">
            <v>0</v>
          </cell>
          <cell r="EA89">
            <v>0</v>
          </cell>
          <cell r="EB89">
            <v>0</v>
          </cell>
          <cell r="EC89">
            <v>0</v>
          </cell>
          <cell r="ED89">
            <v>0</v>
          </cell>
        </row>
        <row r="90"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  <cell r="BL90">
            <v>0</v>
          </cell>
          <cell r="BM90">
            <v>0</v>
          </cell>
          <cell r="BN90">
            <v>0</v>
          </cell>
          <cell r="BO90">
            <v>0</v>
          </cell>
          <cell r="BP90">
            <v>0</v>
          </cell>
          <cell r="BQ90">
            <v>0</v>
          </cell>
          <cell r="BR90">
            <v>0</v>
          </cell>
          <cell r="BS90">
            <v>0</v>
          </cell>
          <cell r="BT90">
            <v>0</v>
          </cell>
          <cell r="BU90">
            <v>0</v>
          </cell>
          <cell r="BV90">
            <v>0</v>
          </cell>
          <cell r="BW90">
            <v>0</v>
          </cell>
          <cell r="BX90">
            <v>0</v>
          </cell>
          <cell r="BY90">
            <v>0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0</v>
          </cell>
          <cell r="CE90">
            <v>0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CL90">
            <v>0</v>
          </cell>
          <cell r="CM90">
            <v>0</v>
          </cell>
          <cell r="CN90">
            <v>0</v>
          </cell>
          <cell r="CO90">
            <v>0</v>
          </cell>
          <cell r="CP90">
            <v>0</v>
          </cell>
          <cell r="CQ90">
            <v>0</v>
          </cell>
          <cell r="CR90">
            <v>0</v>
          </cell>
          <cell r="CS90">
            <v>0</v>
          </cell>
          <cell r="CT90">
            <v>0</v>
          </cell>
          <cell r="CU90">
            <v>0</v>
          </cell>
          <cell r="CV90">
            <v>0</v>
          </cell>
          <cell r="CW90">
            <v>0</v>
          </cell>
          <cell r="CX90">
            <v>0</v>
          </cell>
          <cell r="CY90">
            <v>0</v>
          </cell>
          <cell r="CZ90">
            <v>0</v>
          </cell>
          <cell r="DA90">
            <v>0</v>
          </cell>
          <cell r="DB90">
            <v>0</v>
          </cell>
          <cell r="DC90">
            <v>0</v>
          </cell>
          <cell r="DD90">
            <v>0</v>
          </cell>
          <cell r="DE90">
            <v>0</v>
          </cell>
          <cell r="DF90">
            <v>0</v>
          </cell>
          <cell r="DG90">
            <v>0</v>
          </cell>
          <cell r="DH90">
            <v>0</v>
          </cell>
          <cell r="DI90">
            <v>0</v>
          </cell>
          <cell r="DJ90">
            <v>0</v>
          </cell>
          <cell r="DK90">
            <v>0</v>
          </cell>
          <cell r="DL90">
            <v>0</v>
          </cell>
          <cell r="DM90">
            <v>0</v>
          </cell>
          <cell r="DN90">
            <v>0</v>
          </cell>
          <cell r="DO90">
            <v>0</v>
          </cell>
          <cell r="DP90">
            <v>0</v>
          </cell>
          <cell r="DQ90">
            <v>0</v>
          </cell>
          <cell r="DR90">
            <v>0</v>
          </cell>
          <cell r="DS90">
            <v>0</v>
          </cell>
          <cell r="DT90">
            <v>0</v>
          </cell>
          <cell r="DU90">
            <v>0</v>
          </cell>
          <cell r="DV90">
            <v>0</v>
          </cell>
          <cell r="DW90">
            <v>0</v>
          </cell>
          <cell r="DX90">
            <v>0</v>
          </cell>
          <cell r="DY90">
            <v>0</v>
          </cell>
          <cell r="DZ90">
            <v>0</v>
          </cell>
          <cell r="EA90">
            <v>0</v>
          </cell>
          <cell r="EB90">
            <v>0</v>
          </cell>
          <cell r="EC90">
            <v>0</v>
          </cell>
          <cell r="ED90">
            <v>0</v>
          </cell>
        </row>
        <row r="91"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0</v>
          </cell>
          <cell r="CE91">
            <v>0</v>
          </cell>
          <cell r="CF91">
            <v>0</v>
          </cell>
          <cell r="CG91">
            <v>0</v>
          </cell>
          <cell r="CH91">
            <v>0</v>
          </cell>
          <cell r="CI91">
            <v>0</v>
          </cell>
          <cell r="CJ91">
            <v>0</v>
          </cell>
          <cell r="CK91">
            <v>0</v>
          </cell>
          <cell r="CL91">
            <v>0</v>
          </cell>
          <cell r="CM91">
            <v>0</v>
          </cell>
          <cell r="CN91">
            <v>0</v>
          </cell>
          <cell r="CO91">
            <v>0</v>
          </cell>
          <cell r="CP91">
            <v>0</v>
          </cell>
          <cell r="CQ91">
            <v>0</v>
          </cell>
          <cell r="CR91">
            <v>0</v>
          </cell>
          <cell r="CS91">
            <v>0</v>
          </cell>
          <cell r="CT91">
            <v>0</v>
          </cell>
          <cell r="CU91">
            <v>0</v>
          </cell>
          <cell r="CV91">
            <v>0</v>
          </cell>
          <cell r="CW91">
            <v>0</v>
          </cell>
          <cell r="CX91">
            <v>0</v>
          </cell>
          <cell r="CY91">
            <v>0</v>
          </cell>
          <cell r="CZ91">
            <v>0</v>
          </cell>
          <cell r="DA91">
            <v>0</v>
          </cell>
          <cell r="DB91">
            <v>0</v>
          </cell>
          <cell r="DC91">
            <v>0</v>
          </cell>
          <cell r="DD91">
            <v>0</v>
          </cell>
          <cell r="DE91">
            <v>0</v>
          </cell>
          <cell r="DF91">
            <v>0</v>
          </cell>
          <cell r="DG91">
            <v>0</v>
          </cell>
          <cell r="DH91">
            <v>0</v>
          </cell>
          <cell r="DI91">
            <v>0</v>
          </cell>
          <cell r="DJ91">
            <v>0</v>
          </cell>
          <cell r="DK91">
            <v>0</v>
          </cell>
          <cell r="DL91">
            <v>0</v>
          </cell>
          <cell r="DM91">
            <v>0</v>
          </cell>
          <cell r="DN91">
            <v>0</v>
          </cell>
          <cell r="DO91">
            <v>0</v>
          </cell>
          <cell r="DP91">
            <v>0</v>
          </cell>
          <cell r="DQ91">
            <v>0</v>
          </cell>
          <cell r="DR91">
            <v>0</v>
          </cell>
          <cell r="DS91">
            <v>0</v>
          </cell>
          <cell r="DT91">
            <v>0</v>
          </cell>
          <cell r="DU91">
            <v>0</v>
          </cell>
          <cell r="DV91">
            <v>0</v>
          </cell>
          <cell r="DW91">
            <v>0</v>
          </cell>
          <cell r="DX91">
            <v>0</v>
          </cell>
          <cell r="DY91">
            <v>0</v>
          </cell>
          <cell r="DZ91">
            <v>0</v>
          </cell>
          <cell r="EA91">
            <v>0</v>
          </cell>
          <cell r="EB91">
            <v>0</v>
          </cell>
          <cell r="EC91">
            <v>0</v>
          </cell>
          <cell r="ED91">
            <v>0</v>
          </cell>
        </row>
        <row r="92"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0</v>
          </cell>
          <cell r="CF92">
            <v>0</v>
          </cell>
          <cell r="CG92">
            <v>0</v>
          </cell>
          <cell r="CH92">
            <v>0</v>
          </cell>
          <cell r="CI92">
            <v>0</v>
          </cell>
          <cell r="CJ92">
            <v>0</v>
          </cell>
          <cell r="CK92">
            <v>0</v>
          </cell>
          <cell r="CL92">
            <v>0</v>
          </cell>
          <cell r="CM92">
            <v>0</v>
          </cell>
          <cell r="CN92">
            <v>0</v>
          </cell>
          <cell r="CO92">
            <v>0</v>
          </cell>
          <cell r="CP92">
            <v>0</v>
          </cell>
          <cell r="CQ92">
            <v>0</v>
          </cell>
          <cell r="CR92">
            <v>0</v>
          </cell>
          <cell r="CS92">
            <v>0</v>
          </cell>
          <cell r="CT92">
            <v>0</v>
          </cell>
          <cell r="CU92">
            <v>0</v>
          </cell>
          <cell r="CV92">
            <v>0</v>
          </cell>
          <cell r="CW92">
            <v>0</v>
          </cell>
          <cell r="CX92">
            <v>0</v>
          </cell>
          <cell r="CY92">
            <v>0</v>
          </cell>
          <cell r="CZ92">
            <v>0</v>
          </cell>
          <cell r="DA92">
            <v>0</v>
          </cell>
          <cell r="DB92">
            <v>0</v>
          </cell>
          <cell r="DC92">
            <v>0</v>
          </cell>
          <cell r="DD92">
            <v>0</v>
          </cell>
          <cell r="DE92">
            <v>0</v>
          </cell>
          <cell r="DF92">
            <v>0</v>
          </cell>
          <cell r="DG92">
            <v>0</v>
          </cell>
          <cell r="DH92">
            <v>0</v>
          </cell>
          <cell r="DI92">
            <v>0</v>
          </cell>
          <cell r="DJ92">
            <v>0</v>
          </cell>
          <cell r="DK92">
            <v>0</v>
          </cell>
          <cell r="DL92">
            <v>0</v>
          </cell>
          <cell r="DM92">
            <v>0</v>
          </cell>
          <cell r="DN92">
            <v>0</v>
          </cell>
          <cell r="DO92">
            <v>0</v>
          </cell>
          <cell r="DP92">
            <v>0</v>
          </cell>
          <cell r="DQ92">
            <v>0</v>
          </cell>
          <cell r="DR92">
            <v>0</v>
          </cell>
          <cell r="DS92">
            <v>0</v>
          </cell>
          <cell r="DT92">
            <v>0</v>
          </cell>
          <cell r="DU92">
            <v>0</v>
          </cell>
          <cell r="DV92">
            <v>0</v>
          </cell>
          <cell r="DW92">
            <v>0</v>
          </cell>
          <cell r="DX92">
            <v>0</v>
          </cell>
          <cell r="DY92">
            <v>0</v>
          </cell>
          <cell r="DZ92">
            <v>0</v>
          </cell>
          <cell r="EA92">
            <v>0</v>
          </cell>
          <cell r="EB92">
            <v>0</v>
          </cell>
          <cell r="EC92">
            <v>0</v>
          </cell>
          <cell r="ED92">
            <v>0</v>
          </cell>
        </row>
        <row r="93"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0</v>
          </cell>
          <cell r="BJ93">
            <v>0</v>
          </cell>
          <cell r="BK93">
            <v>0</v>
          </cell>
          <cell r="BL93">
            <v>0</v>
          </cell>
          <cell r="BM93">
            <v>0</v>
          </cell>
          <cell r="BN93">
            <v>0</v>
          </cell>
          <cell r="BO93">
            <v>0</v>
          </cell>
          <cell r="BP93">
            <v>0</v>
          </cell>
          <cell r="BQ93">
            <v>0</v>
          </cell>
          <cell r="BR93">
            <v>0</v>
          </cell>
          <cell r="BS93">
            <v>0</v>
          </cell>
          <cell r="BT93">
            <v>0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0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0</v>
          </cell>
          <cell r="CE93">
            <v>0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0</v>
          </cell>
          <cell r="CL93">
            <v>0</v>
          </cell>
          <cell r="CM93">
            <v>0</v>
          </cell>
          <cell r="CN93">
            <v>0</v>
          </cell>
          <cell r="CO93">
            <v>0</v>
          </cell>
          <cell r="CP93">
            <v>0</v>
          </cell>
          <cell r="CQ93">
            <v>0</v>
          </cell>
          <cell r="CR93">
            <v>0</v>
          </cell>
          <cell r="CS93">
            <v>0</v>
          </cell>
          <cell r="CT93">
            <v>0</v>
          </cell>
          <cell r="CU93">
            <v>0</v>
          </cell>
          <cell r="CV93">
            <v>0</v>
          </cell>
          <cell r="CW93">
            <v>0</v>
          </cell>
          <cell r="CX93">
            <v>0</v>
          </cell>
          <cell r="CY93">
            <v>0</v>
          </cell>
          <cell r="CZ93">
            <v>0</v>
          </cell>
          <cell r="DA93">
            <v>0</v>
          </cell>
          <cell r="DB93">
            <v>0</v>
          </cell>
          <cell r="DC93">
            <v>0</v>
          </cell>
          <cell r="DD93">
            <v>0</v>
          </cell>
          <cell r="DE93">
            <v>0</v>
          </cell>
          <cell r="DF93">
            <v>0</v>
          </cell>
          <cell r="DG93">
            <v>0</v>
          </cell>
          <cell r="DH93">
            <v>0</v>
          </cell>
          <cell r="DI93">
            <v>0</v>
          </cell>
          <cell r="DJ93">
            <v>0</v>
          </cell>
          <cell r="DK93">
            <v>0</v>
          </cell>
          <cell r="DL93">
            <v>0</v>
          </cell>
          <cell r="DM93">
            <v>0</v>
          </cell>
          <cell r="DN93">
            <v>0</v>
          </cell>
          <cell r="DO93">
            <v>0</v>
          </cell>
          <cell r="DP93">
            <v>0</v>
          </cell>
          <cell r="DQ93">
            <v>0</v>
          </cell>
          <cell r="DR93">
            <v>0</v>
          </cell>
          <cell r="DS93">
            <v>0</v>
          </cell>
          <cell r="DT93">
            <v>0</v>
          </cell>
          <cell r="DU93">
            <v>0</v>
          </cell>
          <cell r="DV93">
            <v>0</v>
          </cell>
          <cell r="DW93">
            <v>0</v>
          </cell>
          <cell r="DX93">
            <v>0</v>
          </cell>
          <cell r="DY93">
            <v>0</v>
          </cell>
          <cell r="DZ93">
            <v>0</v>
          </cell>
          <cell r="EA93">
            <v>0</v>
          </cell>
          <cell r="EB93">
            <v>0</v>
          </cell>
          <cell r="EC93">
            <v>0</v>
          </cell>
          <cell r="ED93">
            <v>0</v>
          </cell>
        </row>
        <row r="94"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0</v>
          </cell>
          <cell r="BF94">
            <v>0</v>
          </cell>
          <cell r="BG94">
            <v>0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  <cell r="BL94">
            <v>0</v>
          </cell>
          <cell r="BM94">
            <v>0</v>
          </cell>
          <cell r="BN94">
            <v>0</v>
          </cell>
          <cell r="BO94">
            <v>0</v>
          </cell>
          <cell r="BP94">
            <v>0</v>
          </cell>
          <cell r="BQ94">
            <v>0</v>
          </cell>
          <cell r="BR94">
            <v>0</v>
          </cell>
          <cell r="BS94">
            <v>0</v>
          </cell>
          <cell r="BT94">
            <v>0</v>
          </cell>
          <cell r="BU94">
            <v>0</v>
          </cell>
          <cell r="BV94">
            <v>0</v>
          </cell>
          <cell r="BW94">
            <v>0</v>
          </cell>
          <cell r="BX94">
            <v>0</v>
          </cell>
          <cell r="BY94">
            <v>0</v>
          </cell>
          <cell r="BZ94">
            <v>0</v>
          </cell>
          <cell r="CA94">
            <v>0</v>
          </cell>
          <cell r="CB94">
            <v>0</v>
          </cell>
          <cell r="CC94">
            <v>0</v>
          </cell>
          <cell r="CD94">
            <v>0</v>
          </cell>
          <cell r="CE94">
            <v>0</v>
          </cell>
          <cell r="CF94">
            <v>0</v>
          </cell>
          <cell r="CG94">
            <v>0</v>
          </cell>
          <cell r="CH94">
            <v>0</v>
          </cell>
          <cell r="CI94">
            <v>0</v>
          </cell>
          <cell r="CJ94">
            <v>0</v>
          </cell>
          <cell r="CK94">
            <v>0</v>
          </cell>
          <cell r="CL94">
            <v>0</v>
          </cell>
          <cell r="CM94">
            <v>0</v>
          </cell>
          <cell r="CN94">
            <v>0</v>
          </cell>
          <cell r="CO94">
            <v>0</v>
          </cell>
          <cell r="CP94">
            <v>0</v>
          </cell>
          <cell r="CQ94">
            <v>0</v>
          </cell>
          <cell r="CR94">
            <v>0</v>
          </cell>
          <cell r="CS94">
            <v>0</v>
          </cell>
          <cell r="CT94">
            <v>0</v>
          </cell>
          <cell r="CU94">
            <v>0</v>
          </cell>
          <cell r="CV94">
            <v>0</v>
          </cell>
          <cell r="CW94">
            <v>0</v>
          </cell>
          <cell r="CX94">
            <v>0</v>
          </cell>
          <cell r="CY94">
            <v>0</v>
          </cell>
          <cell r="CZ94">
            <v>0</v>
          </cell>
          <cell r="DA94">
            <v>0</v>
          </cell>
          <cell r="DB94">
            <v>0</v>
          </cell>
          <cell r="DC94">
            <v>0</v>
          </cell>
          <cell r="DD94">
            <v>0</v>
          </cell>
          <cell r="DE94">
            <v>0</v>
          </cell>
          <cell r="DF94">
            <v>0</v>
          </cell>
          <cell r="DG94">
            <v>0</v>
          </cell>
          <cell r="DH94">
            <v>0</v>
          </cell>
          <cell r="DI94">
            <v>0</v>
          </cell>
          <cell r="DJ94">
            <v>0</v>
          </cell>
          <cell r="DK94">
            <v>0</v>
          </cell>
          <cell r="DL94">
            <v>0</v>
          </cell>
          <cell r="DM94">
            <v>0</v>
          </cell>
          <cell r="DN94">
            <v>0</v>
          </cell>
          <cell r="DO94">
            <v>0</v>
          </cell>
          <cell r="DP94">
            <v>0</v>
          </cell>
          <cell r="DQ94">
            <v>0</v>
          </cell>
          <cell r="DR94">
            <v>0</v>
          </cell>
          <cell r="DS94">
            <v>0</v>
          </cell>
          <cell r="DT94">
            <v>0</v>
          </cell>
          <cell r="DU94">
            <v>0</v>
          </cell>
          <cell r="DV94">
            <v>0</v>
          </cell>
          <cell r="DW94">
            <v>0</v>
          </cell>
          <cell r="DX94">
            <v>0</v>
          </cell>
          <cell r="DY94">
            <v>0</v>
          </cell>
          <cell r="DZ94">
            <v>0</v>
          </cell>
          <cell r="EA94">
            <v>0</v>
          </cell>
          <cell r="EB94">
            <v>0</v>
          </cell>
          <cell r="EC94">
            <v>0</v>
          </cell>
          <cell r="ED94">
            <v>0</v>
          </cell>
        </row>
        <row r="96"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0</v>
          </cell>
          <cell r="BD96">
            <v>0</v>
          </cell>
          <cell r="BE96">
            <v>0</v>
          </cell>
          <cell r="BF96">
            <v>0</v>
          </cell>
          <cell r="BG96">
            <v>0</v>
          </cell>
          <cell r="BH96">
            <v>0</v>
          </cell>
          <cell r="BI96">
            <v>0</v>
          </cell>
          <cell r="BJ96">
            <v>0</v>
          </cell>
          <cell r="BK96">
            <v>0</v>
          </cell>
          <cell r="BL96">
            <v>0</v>
          </cell>
          <cell r="BM96">
            <v>0</v>
          </cell>
          <cell r="BN96">
            <v>0</v>
          </cell>
          <cell r="BO96">
            <v>0</v>
          </cell>
          <cell r="BP96">
            <v>0</v>
          </cell>
          <cell r="BQ96">
            <v>0</v>
          </cell>
          <cell r="BR96">
            <v>0</v>
          </cell>
          <cell r="BS96">
            <v>0</v>
          </cell>
          <cell r="BT96">
            <v>0</v>
          </cell>
          <cell r="BU96">
            <v>0</v>
          </cell>
          <cell r="BV96">
            <v>0</v>
          </cell>
          <cell r="BW96">
            <v>0</v>
          </cell>
          <cell r="BX96">
            <v>0</v>
          </cell>
          <cell r="BY96">
            <v>0</v>
          </cell>
          <cell r="BZ96">
            <v>0</v>
          </cell>
          <cell r="CA96">
            <v>0</v>
          </cell>
          <cell r="CB96">
            <v>0</v>
          </cell>
          <cell r="CC96">
            <v>0</v>
          </cell>
          <cell r="CD96">
            <v>0</v>
          </cell>
          <cell r="CE96">
            <v>0</v>
          </cell>
          <cell r="CF96">
            <v>0</v>
          </cell>
          <cell r="CG96">
            <v>0</v>
          </cell>
          <cell r="CH96">
            <v>0</v>
          </cell>
          <cell r="CI96">
            <v>0</v>
          </cell>
          <cell r="CJ96">
            <v>0</v>
          </cell>
          <cell r="CK96">
            <v>0</v>
          </cell>
          <cell r="CL96">
            <v>0</v>
          </cell>
          <cell r="CM96">
            <v>0</v>
          </cell>
          <cell r="CN96">
            <v>0</v>
          </cell>
          <cell r="CO96">
            <v>0</v>
          </cell>
          <cell r="CP96">
            <v>0</v>
          </cell>
          <cell r="CQ96">
            <v>0</v>
          </cell>
          <cell r="CR96">
            <v>0</v>
          </cell>
          <cell r="CS96">
            <v>0</v>
          </cell>
          <cell r="CT96">
            <v>0</v>
          </cell>
          <cell r="CU96">
            <v>0</v>
          </cell>
          <cell r="CV96">
            <v>0</v>
          </cell>
          <cell r="CW96">
            <v>0</v>
          </cell>
          <cell r="CX96">
            <v>0</v>
          </cell>
          <cell r="CY96">
            <v>0</v>
          </cell>
          <cell r="CZ96">
            <v>0</v>
          </cell>
          <cell r="DA96">
            <v>0</v>
          </cell>
          <cell r="DB96">
            <v>0</v>
          </cell>
          <cell r="DC96">
            <v>0</v>
          </cell>
          <cell r="DD96">
            <v>0</v>
          </cell>
          <cell r="DE96">
            <v>0</v>
          </cell>
          <cell r="DF96">
            <v>0</v>
          </cell>
          <cell r="DG96">
            <v>0</v>
          </cell>
          <cell r="DH96">
            <v>0</v>
          </cell>
          <cell r="DI96">
            <v>0</v>
          </cell>
          <cell r="DJ96">
            <v>0</v>
          </cell>
          <cell r="DK96">
            <v>0</v>
          </cell>
          <cell r="DL96">
            <v>0</v>
          </cell>
          <cell r="DM96">
            <v>0</v>
          </cell>
          <cell r="DN96">
            <v>0</v>
          </cell>
          <cell r="DO96">
            <v>0</v>
          </cell>
          <cell r="DP96">
            <v>0</v>
          </cell>
          <cell r="DQ96">
            <v>0</v>
          </cell>
          <cell r="DR96">
            <v>0</v>
          </cell>
          <cell r="DS96">
            <v>0</v>
          </cell>
          <cell r="DT96">
            <v>0</v>
          </cell>
          <cell r="DU96">
            <v>0</v>
          </cell>
          <cell r="DV96">
            <v>0</v>
          </cell>
          <cell r="DW96">
            <v>0</v>
          </cell>
          <cell r="DX96">
            <v>0</v>
          </cell>
          <cell r="DY96">
            <v>0</v>
          </cell>
          <cell r="DZ96">
            <v>0</v>
          </cell>
          <cell r="EA96">
            <v>0</v>
          </cell>
          <cell r="EB96">
            <v>0</v>
          </cell>
          <cell r="EC96">
            <v>0</v>
          </cell>
          <cell r="ED96">
            <v>0</v>
          </cell>
        </row>
        <row r="97"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  <cell r="BL97">
            <v>0</v>
          </cell>
          <cell r="BM97">
            <v>0</v>
          </cell>
          <cell r="BN97">
            <v>0</v>
          </cell>
          <cell r="BO97">
            <v>0</v>
          </cell>
          <cell r="BP97">
            <v>0</v>
          </cell>
          <cell r="BQ97">
            <v>0</v>
          </cell>
          <cell r="BR97">
            <v>0</v>
          </cell>
          <cell r="BS97">
            <v>0</v>
          </cell>
          <cell r="BT97">
            <v>0</v>
          </cell>
          <cell r="BU97">
            <v>0</v>
          </cell>
          <cell r="BV97">
            <v>0</v>
          </cell>
          <cell r="BW97">
            <v>0</v>
          </cell>
          <cell r="BX97">
            <v>0</v>
          </cell>
          <cell r="BY97">
            <v>0</v>
          </cell>
          <cell r="BZ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0</v>
          </cell>
          <cell r="CE97">
            <v>0</v>
          </cell>
          <cell r="CF97">
            <v>0</v>
          </cell>
          <cell r="CG97">
            <v>0</v>
          </cell>
          <cell r="CH97">
            <v>0</v>
          </cell>
          <cell r="CI97">
            <v>0</v>
          </cell>
          <cell r="CJ97">
            <v>0</v>
          </cell>
          <cell r="CK97">
            <v>0</v>
          </cell>
          <cell r="CL97">
            <v>0</v>
          </cell>
          <cell r="CM97">
            <v>0</v>
          </cell>
          <cell r="CN97">
            <v>0</v>
          </cell>
          <cell r="CO97">
            <v>0</v>
          </cell>
          <cell r="CP97">
            <v>0</v>
          </cell>
          <cell r="CQ97">
            <v>0</v>
          </cell>
          <cell r="CR97">
            <v>0</v>
          </cell>
          <cell r="CS97">
            <v>0</v>
          </cell>
          <cell r="CT97">
            <v>0</v>
          </cell>
          <cell r="CU97">
            <v>0</v>
          </cell>
          <cell r="CV97">
            <v>0</v>
          </cell>
          <cell r="CW97">
            <v>0</v>
          </cell>
          <cell r="CX97">
            <v>0</v>
          </cell>
          <cell r="CY97">
            <v>0</v>
          </cell>
          <cell r="CZ97">
            <v>0</v>
          </cell>
          <cell r="DA97">
            <v>0</v>
          </cell>
          <cell r="DB97">
            <v>0</v>
          </cell>
          <cell r="DC97">
            <v>0</v>
          </cell>
          <cell r="DD97">
            <v>0</v>
          </cell>
          <cell r="DE97">
            <v>0</v>
          </cell>
          <cell r="DF97">
            <v>0</v>
          </cell>
          <cell r="DG97">
            <v>0</v>
          </cell>
          <cell r="DH97">
            <v>0</v>
          </cell>
          <cell r="DI97">
            <v>0</v>
          </cell>
          <cell r="DJ97">
            <v>0</v>
          </cell>
          <cell r="DK97">
            <v>0</v>
          </cell>
          <cell r="DL97">
            <v>0</v>
          </cell>
          <cell r="DM97">
            <v>0</v>
          </cell>
          <cell r="DN97">
            <v>0</v>
          </cell>
          <cell r="DO97">
            <v>0</v>
          </cell>
          <cell r="DP97">
            <v>0</v>
          </cell>
          <cell r="DQ97">
            <v>0</v>
          </cell>
          <cell r="DR97">
            <v>0</v>
          </cell>
          <cell r="DS97">
            <v>0</v>
          </cell>
          <cell r="DT97">
            <v>0</v>
          </cell>
          <cell r="DU97">
            <v>0</v>
          </cell>
          <cell r="DV97">
            <v>0</v>
          </cell>
          <cell r="DW97">
            <v>0</v>
          </cell>
          <cell r="DX97">
            <v>0</v>
          </cell>
          <cell r="DY97">
            <v>0</v>
          </cell>
          <cell r="DZ97">
            <v>0</v>
          </cell>
          <cell r="EA97">
            <v>0</v>
          </cell>
          <cell r="EB97">
            <v>0</v>
          </cell>
          <cell r="EC97">
            <v>0</v>
          </cell>
          <cell r="ED97">
            <v>0</v>
          </cell>
        </row>
        <row r="98"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0</v>
          </cell>
          <cell r="BZ98">
            <v>0</v>
          </cell>
          <cell r="CA98">
            <v>0</v>
          </cell>
          <cell r="CB98">
            <v>0</v>
          </cell>
          <cell r="CC98">
            <v>0</v>
          </cell>
          <cell r="CD98">
            <v>0</v>
          </cell>
          <cell r="CE98">
            <v>0</v>
          </cell>
          <cell r="CF98">
            <v>0</v>
          </cell>
          <cell r="CG98">
            <v>0</v>
          </cell>
          <cell r="CH98">
            <v>0</v>
          </cell>
          <cell r="CI98">
            <v>0</v>
          </cell>
          <cell r="CJ98">
            <v>0</v>
          </cell>
          <cell r="CK98">
            <v>0</v>
          </cell>
          <cell r="CL98">
            <v>0</v>
          </cell>
          <cell r="CM98">
            <v>0</v>
          </cell>
          <cell r="CN98">
            <v>0</v>
          </cell>
          <cell r="CO98">
            <v>0</v>
          </cell>
          <cell r="CP98">
            <v>0</v>
          </cell>
          <cell r="CQ98">
            <v>0</v>
          </cell>
          <cell r="CR98">
            <v>0</v>
          </cell>
          <cell r="CS98">
            <v>0</v>
          </cell>
          <cell r="CT98">
            <v>0</v>
          </cell>
          <cell r="CU98">
            <v>0</v>
          </cell>
          <cell r="CV98">
            <v>0</v>
          </cell>
          <cell r="CW98">
            <v>0</v>
          </cell>
          <cell r="CX98">
            <v>0</v>
          </cell>
          <cell r="CY98">
            <v>0</v>
          </cell>
          <cell r="CZ98">
            <v>0</v>
          </cell>
          <cell r="DA98">
            <v>0</v>
          </cell>
          <cell r="DB98">
            <v>0</v>
          </cell>
          <cell r="DC98">
            <v>0</v>
          </cell>
          <cell r="DD98">
            <v>0</v>
          </cell>
          <cell r="DE98">
            <v>0</v>
          </cell>
          <cell r="DF98">
            <v>0</v>
          </cell>
          <cell r="DG98">
            <v>0</v>
          </cell>
          <cell r="DH98">
            <v>0</v>
          </cell>
          <cell r="DI98">
            <v>0</v>
          </cell>
          <cell r="DJ98">
            <v>0</v>
          </cell>
          <cell r="DK98">
            <v>0</v>
          </cell>
          <cell r="DL98">
            <v>0</v>
          </cell>
          <cell r="DM98">
            <v>0</v>
          </cell>
          <cell r="DN98">
            <v>0</v>
          </cell>
          <cell r="DO98">
            <v>0</v>
          </cell>
          <cell r="DP98">
            <v>0</v>
          </cell>
          <cell r="DQ98">
            <v>0</v>
          </cell>
          <cell r="DR98">
            <v>0</v>
          </cell>
          <cell r="DS98">
            <v>0</v>
          </cell>
          <cell r="DT98">
            <v>0</v>
          </cell>
          <cell r="DU98">
            <v>0</v>
          </cell>
          <cell r="DV98">
            <v>0</v>
          </cell>
          <cell r="DW98">
            <v>0</v>
          </cell>
          <cell r="DX98">
            <v>0</v>
          </cell>
          <cell r="DY98">
            <v>0</v>
          </cell>
          <cell r="DZ98">
            <v>0</v>
          </cell>
          <cell r="EA98">
            <v>0</v>
          </cell>
          <cell r="EB98">
            <v>0</v>
          </cell>
          <cell r="EC98">
            <v>0</v>
          </cell>
          <cell r="ED98">
            <v>0</v>
          </cell>
        </row>
        <row r="99"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E99">
            <v>0</v>
          </cell>
          <cell r="BF99">
            <v>0</v>
          </cell>
          <cell r="BG99">
            <v>0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  <cell r="BL99">
            <v>0</v>
          </cell>
          <cell r="BM99">
            <v>0</v>
          </cell>
          <cell r="BN99">
            <v>0</v>
          </cell>
          <cell r="BO99">
            <v>0</v>
          </cell>
          <cell r="BP99">
            <v>0</v>
          </cell>
          <cell r="BQ99">
            <v>0</v>
          </cell>
          <cell r="BR99">
            <v>0</v>
          </cell>
          <cell r="BS99">
            <v>0</v>
          </cell>
          <cell r="BT99">
            <v>0</v>
          </cell>
          <cell r="BU99">
            <v>0</v>
          </cell>
          <cell r="BV99">
            <v>0</v>
          </cell>
          <cell r="BW99">
            <v>0</v>
          </cell>
          <cell r="BX99">
            <v>0</v>
          </cell>
          <cell r="BY99">
            <v>0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0</v>
          </cell>
          <cell r="CE99">
            <v>0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  <cell r="CK99">
            <v>0</v>
          </cell>
          <cell r="CL99">
            <v>0</v>
          </cell>
          <cell r="CM99">
            <v>0</v>
          </cell>
          <cell r="CN99">
            <v>0</v>
          </cell>
          <cell r="CO99">
            <v>0</v>
          </cell>
          <cell r="CP99">
            <v>0</v>
          </cell>
          <cell r="CQ99">
            <v>0</v>
          </cell>
          <cell r="CR99">
            <v>0</v>
          </cell>
          <cell r="CS99">
            <v>0</v>
          </cell>
          <cell r="CT99">
            <v>0</v>
          </cell>
          <cell r="CU99">
            <v>0</v>
          </cell>
          <cell r="CV99">
            <v>0</v>
          </cell>
          <cell r="CW99">
            <v>0</v>
          </cell>
          <cell r="CX99">
            <v>0</v>
          </cell>
          <cell r="CY99">
            <v>0</v>
          </cell>
          <cell r="CZ99">
            <v>0</v>
          </cell>
          <cell r="DA99">
            <v>0</v>
          </cell>
          <cell r="DB99">
            <v>0</v>
          </cell>
          <cell r="DC99">
            <v>0</v>
          </cell>
          <cell r="DD99">
            <v>0</v>
          </cell>
          <cell r="DE99">
            <v>0</v>
          </cell>
          <cell r="DF99">
            <v>0</v>
          </cell>
          <cell r="DG99">
            <v>0</v>
          </cell>
          <cell r="DH99">
            <v>0</v>
          </cell>
          <cell r="DI99">
            <v>0</v>
          </cell>
          <cell r="DJ99">
            <v>0</v>
          </cell>
          <cell r="DK99">
            <v>0</v>
          </cell>
          <cell r="DL99">
            <v>0</v>
          </cell>
          <cell r="DM99">
            <v>0</v>
          </cell>
          <cell r="DN99">
            <v>0</v>
          </cell>
          <cell r="DO99">
            <v>0</v>
          </cell>
          <cell r="DP99">
            <v>0</v>
          </cell>
          <cell r="DQ99">
            <v>0</v>
          </cell>
          <cell r="DR99">
            <v>0</v>
          </cell>
          <cell r="DS99">
            <v>0</v>
          </cell>
          <cell r="DT99">
            <v>0</v>
          </cell>
          <cell r="DU99">
            <v>0</v>
          </cell>
          <cell r="DV99">
            <v>0</v>
          </cell>
          <cell r="DW99">
            <v>0</v>
          </cell>
          <cell r="DX99">
            <v>0</v>
          </cell>
          <cell r="DY99">
            <v>0</v>
          </cell>
          <cell r="DZ99">
            <v>0</v>
          </cell>
          <cell r="EA99">
            <v>0</v>
          </cell>
          <cell r="EB99">
            <v>0</v>
          </cell>
          <cell r="EC99">
            <v>0</v>
          </cell>
          <cell r="ED99">
            <v>0</v>
          </cell>
        </row>
        <row r="100"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I100">
            <v>0</v>
          </cell>
          <cell r="BJ100">
            <v>0</v>
          </cell>
          <cell r="BK100">
            <v>0</v>
          </cell>
          <cell r="BL100">
            <v>0</v>
          </cell>
          <cell r="BM100">
            <v>0</v>
          </cell>
          <cell r="BN100">
            <v>0</v>
          </cell>
          <cell r="BO100">
            <v>0</v>
          </cell>
          <cell r="BP100">
            <v>0</v>
          </cell>
          <cell r="BQ100">
            <v>0</v>
          </cell>
          <cell r="BR100">
            <v>0</v>
          </cell>
          <cell r="BS100">
            <v>0</v>
          </cell>
          <cell r="BT100">
            <v>0</v>
          </cell>
          <cell r="BU100">
            <v>0</v>
          </cell>
          <cell r="BV100">
            <v>0</v>
          </cell>
          <cell r="BW100">
            <v>0</v>
          </cell>
          <cell r="BX100">
            <v>0</v>
          </cell>
          <cell r="BY100">
            <v>0</v>
          </cell>
          <cell r="BZ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0</v>
          </cell>
          <cell r="CE100">
            <v>0</v>
          </cell>
          <cell r="CF100">
            <v>0</v>
          </cell>
          <cell r="CG100">
            <v>0</v>
          </cell>
          <cell r="CH100">
            <v>0</v>
          </cell>
          <cell r="CI100">
            <v>0</v>
          </cell>
          <cell r="CJ100">
            <v>0</v>
          </cell>
          <cell r="CK100">
            <v>0</v>
          </cell>
          <cell r="CL100">
            <v>0</v>
          </cell>
          <cell r="CM100">
            <v>0</v>
          </cell>
          <cell r="CN100">
            <v>0</v>
          </cell>
          <cell r="CO100">
            <v>0</v>
          </cell>
          <cell r="CP100">
            <v>0</v>
          </cell>
          <cell r="CQ100">
            <v>0</v>
          </cell>
          <cell r="CR100">
            <v>0</v>
          </cell>
          <cell r="CS100">
            <v>0</v>
          </cell>
          <cell r="CT100">
            <v>0</v>
          </cell>
          <cell r="CU100">
            <v>0</v>
          </cell>
          <cell r="CV100">
            <v>0</v>
          </cell>
          <cell r="CW100">
            <v>0</v>
          </cell>
          <cell r="CX100">
            <v>0</v>
          </cell>
          <cell r="CY100">
            <v>0</v>
          </cell>
          <cell r="CZ100">
            <v>0</v>
          </cell>
          <cell r="DA100">
            <v>0</v>
          </cell>
          <cell r="DB100">
            <v>0</v>
          </cell>
          <cell r="DC100">
            <v>0</v>
          </cell>
          <cell r="DD100">
            <v>0</v>
          </cell>
          <cell r="DE100">
            <v>0</v>
          </cell>
          <cell r="DF100">
            <v>0</v>
          </cell>
          <cell r="DG100">
            <v>0</v>
          </cell>
          <cell r="DH100">
            <v>0</v>
          </cell>
          <cell r="DI100">
            <v>0</v>
          </cell>
          <cell r="DJ100">
            <v>0</v>
          </cell>
          <cell r="DK100">
            <v>0</v>
          </cell>
          <cell r="DL100">
            <v>0</v>
          </cell>
          <cell r="DM100">
            <v>0</v>
          </cell>
          <cell r="DN100">
            <v>0</v>
          </cell>
          <cell r="DO100">
            <v>0</v>
          </cell>
          <cell r="DP100">
            <v>0</v>
          </cell>
          <cell r="DQ100">
            <v>0</v>
          </cell>
          <cell r="DR100">
            <v>0</v>
          </cell>
          <cell r="DS100">
            <v>0</v>
          </cell>
          <cell r="DT100">
            <v>0</v>
          </cell>
          <cell r="DU100">
            <v>0</v>
          </cell>
          <cell r="DV100">
            <v>0</v>
          </cell>
          <cell r="DW100">
            <v>0</v>
          </cell>
          <cell r="DX100">
            <v>0</v>
          </cell>
          <cell r="DY100">
            <v>0</v>
          </cell>
          <cell r="DZ100">
            <v>0</v>
          </cell>
          <cell r="EA100">
            <v>0</v>
          </cell>
          <cell r="EB100">
            <v>0</v>
          </cell>
          <cell r="EC100">
            <v>0</v>
          </cell>
          <cell r="ED100">
            <v>0</v>
          </cell>
        </row>
        <row r="101"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>
            <v>0</v>
          </cell>
          <cell r="BH101">
            <v>0</v>
          </cell>
          <cell r="BI101">
            <v>0</v>
          </cell>
          <cell r="BJ101">
            <v>0</v>
          </cell>
          <cell r="BK101">
            <v>0</v>
          </cell>
          <cell r="BL101">
            <v>0</v>
          </cell>
          <cell r="BM101">
            <v>0</v>
          </cell>
          <cell r="BN101">
            <v>0</v>
          </cell>
          <cell r="BO101">
            <v>0</v>
          </cell>
          <cell r="BP101">
            <v>0</v>
          </cell>
          <cell r="BQ101">
            <v>0</v>
          </cell>
          <cell r="BR101">
            <v>0</v>
          </cell>
          <cell r="BS101">
            <v>0</v>
          </cell>
          <cell r="BT101">
            <v>0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  <cell r="BY101">
            <v>0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0</v>
          </cell>
          <cell r="CE101">
            <v>0</v>
          </cell>
          <cell r="CF101">
            <v>0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0</v>
          </cell>
          <cell r="CL101">
            <v>0</v>
          </cell>
          <cell r="CM101">
            <v>0</v>
          </cell>
          <cell r="CN101">
            <v>0</v>
          </cell>
          <cell r="CO101">
            <v>0</v>
          </cell>
          <cell r="CP101">
            <v>0</v>
          </cell>
          <cell r="CQ101">
            <v>0</v>
          </cell>
          <cell r="CR101">
            <v>0</v>
          </cell>
          <cell r="CS101">
            <v>0</v>
          </cell>
          <cell r="CT101">
            <v>0</v>
          </cell>
          <cell r="CU101">
            <v>0</v>
          </cell>
          <cell r="CV101">
            <v>0</v>
          </cell>
          <cell r="CW101">
            <v>0</v>
          </cell>
          <cell r="CX101">
            <v>0</v>
          </cell>
          <cell r="CY101">
            <v>0</v>
          </cell>
          <cell r="CZ101">
            <v>0</v>
          </cell>
          <cell r="DA101">
            <v>0</v>
          </cell>
          <cell r="DB101">
            <v>0</v>
          </cell>
          <cell r="DC101">
            <v>0</v>
          </cell>
          <cell r="DD101">
            <v>0</v>
          </cell>
          <cell r="DE101">
            <v>0</v>
          </cell>
          <cell r="DF101">
            <v>0</v>
          </cell>
          <cell r="DG101">
            <v>0</v>
          </cell>
          <cell r="DH101">
            <v>0</v>
          </cell>
          <cell r="DI101">
            <v>0</v>
          </cell>
          <cell r="DJ101">
            <v>0</v>
          </cell>
          <cell r="DK101">
            <v>0</v>
          </cell>
          <cell r="DL101">
            <v>0</v>
          </cell>
          <cell r="DM101">
            <v>0</v>
          </cell>
          <cell r="DN101">
            <v>0</v>
          </cell>
          <cell r="DO101">
            <v>0</v>
          </cell>
          <cell r="DP101">
            <v>0</v>
          </cell>
          <cell r="DQ101">
            <v>0</v>
          </cell>
          <cell r="DR101">
            <v>0</v>
          </cell>
          <cell r="DS101">
            <v>0</v>
          </cell>
          <cell r="DT101">
            <v>0</v>
          </cell>
          <cell r="DU101">
            <v>0</v>
          </cell>
          <cell r="DV101">
            <v>0</v>
          </cell>
          <cell r="DW101">
            <v>0</v>
          </cell>
          <cell r="DX101">
            <v>0</v>
          </cell>
          <cell r="DY101">
            <v>0</v>
          </cell>
          <cell r="DZ101">
            <v>0</v>
          </cell>
          <cell r="EA101">
            <v>0</v>
          </cell>
          <cell r="EB101">
            <v>0</v>
          </cell>
          <cell r="EC101">
            <v>0</v>
          </cell>
          <cell r="ED101">
            <v>0</v>
          </cell>
        </row>
        <row r="102"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0</v>
          </cell>
          <cell r="BJ102">
            <v>0</v>
          </cell>
          <cell r="BK102">
            <v>0</v>
          </cell>
          <cell r="BL102">
            <v>0</v>
          </cell>
          <cell r="BM102">
            <v>0</v>
          </cell>
          <cell r="BN102">
            <v>0</v>
          </cell>
          <cell r="BO102">
            <v>0</v>
          </cell>
          <cell r="BP102">
            <v>0</v>
          </cell>
          <cell r="BQ102">
            <v>0</v>
          </cell>
          <cell r="BR102">
            <v>0</v>
          </cell>
          <cell r="BS102">
            <v>0</v>
          </cell>
          <cell r="BT102">
            <v>0</v>
          </cell>
          <cell r="BU102">
            <v>0</v>
          </cell>
          <cell r="BV102">
            <v>0</v>
          </cell>
          <cell r="BW102">
            <v>0</v>
          </cell>
          <cell r="BX102">
            <v>0</v>
          </cell>
          <cell r="BY102">
            <v>0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0</v>
          </cell>
          <cell r="CE102">
            <v>0</v>
          </cell>
          <cell r="CF102">
            <v>0</v>
          </cell>
          <cell r="CG102">
            <v>0</v>
          </cell>
          <cell r="CH102">
            <v>0</v>
          </cell>
          <cell r="CI102">
            <v>0</v>
          </cell>
          <cell r="CJ102">
            <v>0</v>
          </cell>
          <cell r="CK102">
            <v>0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P102">
            <v>0</v>
          </cell>
          <cell r="CQ102">
            <v>0</v>
          </cell>
          <cell r="CR102">
            <v>0</v>
          </cell>
          <cell r="CS102">
            <v>0</v>
          </cell>
          <cell r="CT102">
            <v>0</v>
          </cell>
          <cell r="CU102">
            <v>0</v>
          </cell>
          <cell r="CV102">
            <v>0</v>
          </cell>
          <cell r="CW102">
            <v>0</v>
          </cell>
          <cell r="CX102">
            <v>0</v>
          </cell>
          <cell r="CY102">
            <v>0</v>
          </cell>
          <cell r="CZ102">
            <v>0</v>
          </cell>
          <cell r="DA102">
            <v>0</v>
          </cell>
          <cell r="DB102">
            <v>0</v>
          </cell>
          <cell r="DC102">
            <v>0</v>
          </cell>
          <cell r="DD102">
            <v>0</v>
          </cell>
          <cell r="DE102">
            <v>0</v>
          </cell>
          <cell r="DF102">
            <v>0</v>
          </cell>
          <cell r="DG102">
            <v>0</v>
          </cell>
          <cell r="DH102">
            <v>0</v>
          </cell>
          <cell r="DI102">
            <v>0</v>
          </cell>
          <cell r="DJ102">
            <v>0</v>
          </cell>
          <cell r="DK102">
            <v>0</v>
          </cell>
          <cell r="DL102">
            <v>0</v>
          </cell>
          <cell r="DM102">
            <v>0</v>
          </cell>
          <cell r="DN102">
            <v>0</v>
          </cell>
          <cell r="DO102">
            <v>0</v>
          </cell>
          <cell r="DP102">
            <v>0</v>
          </cell>
          <cell r="DQ102">
            <v>0</v>
          </cell>
          <cell r="DR102">
            <v>0</v>
          </cell>
          <cell r="DS102">
            <v>0</v>
          </cell>
          <cell r="DT102">
            <v>0</v>
          </cell>
          <cell r="DU102">
            <v>0</v>
          </cell>
          <cell r="DV102">
            <v>0</v>
          </cell>
          <cell r="DW102">
            <v>0</v>
          </cell>
          <cell r="DX102">
            <v>0</v>
          </cell>
          <cell r="DY102">
            <v>0</v>
          </cell>
          <cell r="DZ102">
            <v>0</v>
          </cell>
          <cell r="EA102">
            <v>0</v>
          </cell>
          <cell r="EB102">
            <v>0</v>
          </cell>
          <cell r="EC102">
            <v>0</v>
          </cell>
          <cell r="ED102">
            <v>0</v>
          </cell>
        </row>
        <row r="103"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  <cell r="BG103">
            <v>0</v>
          </cell>
          <cell r="BH103">
            <v>0</v>
          </cell>
          <cell r="BI103">
            <v>0</v>
          </cell>
          <cell r="BJ103">
            <v>0</v>
          </cell>
          <cell r="BK103">
            <v>0</v>
          </cell>
          <cell r="BL103">
            <v>0</v>
          </cell>
          <cell r="BM103">
            <v>0</v>
          </cell>
          <cell r="BN103">
            <v>0</v>
          </cell>
          <cell r="BO103">
            <v>0</v>
          </cell>
          <cell r="BP103">
            <v>0</v>
          </cell>
          <cell r="BQ103">
            <v>0</v>
          </cell>
          <cell r="BR103">
            <v>0</v>
          </cell>
          <cell r="BS103">
            <v>0</v>
          </cell>
          <cell r="BT103">
            <v>0</v>
          </cell>
          <cell r="BU103">
            <v>0</v>
          </cell>
          <cell r="BV103">
            <v>0</v>
          </cell>
          <cell r="BW103">
            <v>0</v>
          </cell>
          <cell r="BX103">
            <v>0</v>
          </cell>
          <cell r="BY103">
            <v>0</v>
          </cell>
          <cell r="BZ103">
            <v>0</v>
          </cell>
          <cell r="CA103">
            <v>0</v>
          </cell>
          <cell r="CB103">
            <v>0</v>
          </cell>
          <cell r="CC103">
            <v>0</v>
          </cell>
          <cell r="CD103">
            <v>0</v>
          </cell>
          <cell r="CE103">
            <v>0</v>
          </cell>
          <cell r="CF103">
            <v>0</v>
          </cell>
          <cell r="CG103">
            <v>0</v>
          </cell>
          <cell r="CH103">
            <v>0</v>
          </cell>
          <cell r="CI103">
            <v>0</v>
          </cell>
          <cell r="CJ103">
            <v>0</v>
          </cell>
          <cell r="CK103">
            <v>0</v>
          </cell>
          <cell r="CL103">
            <v>0</v>
          </cell>
          <cell r="CM103">
            <v>0</v>
          </cell>
          <cell r="CN103">
            <v>0</v>
          </cell>
          <cell r="CO103">
            <v>0</v>
          </cell>
          <cell r="CP103">
            <v>0</v>
          </cell>
          <cell r="CQ103">
            <v>0</v>
          </cell>
          <cell r="CR103">
            <v>0</v>
          </cell>
          <cell r="CS103">
            <v>0</v>
          </cell>
          <cell r="CT103">
            <v>0</v>
          </cell>
          <cell r="CU103">
            <v>0</v>
          </cell>
          <cell r="CV103">
            <v>0</v>
          </cell>
          <cell r="CW103">
            <v>0</v>
          </cell>
          <cell r="CX103">
            <v>0</v>
          </cell>
          <cell r="CY103">
            <v>0</v>
          </cell>
          <cell r="CZ103">
            <v>0</v>
          </cell>
          <cell r="DA103">
            <v>0</v>
          </cell>
          <cell r="DB103">
            <v>0</v>
          </cell>
          <cell r="DC103">
            <v>0</v>
          </cell>
          <cell r="DD103">
            <v>0</v>
          </cell>
          <cell r="DE103">
            <v>0</v>
          </cell>
          <cell r="DF103">
            <v>0</v>
          </cell>
          <cell r="DG103">
            <v>0</v>
          </cell>
          <cell r="DH103">
            <v>0</v>
          </cell>
          <cell r="DI103">
            <v>0</v>
          </cell>
          <cell r="DJ103">
            <v>0</v>
          </cell>
          <cell r="DK103">
            <v>0</v>
          </cell>
          <cell r="DL103">
            <v>0</v>
          </cell>
          <cell r="DM103">
            <v>0</v>
          </cell>
          <cell r="DN103">
            <v>0</v>
          </cell>
          <cell r="DO103">
            <v>0</v>
          </cell>
          <cell r="DP103">
            <v>0</v>
          </cell>
          <cell r="DQ103">
            <v>0</v>
          </cell>
          <cell r="DR103">
            <v>0</v>
          </cell>
          <cell r="DS103">
            <v>0</v>
          </cell>
          <cell r="DT103">
            <v>0</v>
          </cell>
          <cell r="DU103">
            <v>0</v>
          </cell>
          <cell r="DV103">
            <v>0</v>
          </cell>
          <cell r="DW103">
            <v>0</v>
          </cell>
          <cell r="DX103">
            <v>0</v>
          </cell>
          <cell r="DY103">
            <v>0</v>
          </cell>
          <cell r="DZ103">
            <v>0</v>
          </cell>
          <cell r="EA103">
            <v>0</v>
          </cell>
          <cell r="EB103">
            <v>0</v>
          </cell>
          <cell r="EC103">
            <v>0</v>
          </cell>
          <cell r="ED103">
            <v>0</v>
          </cell>
        </row>
        <row r="104"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0</v>
          </cell>
          <cell r="BJ104">
            <v>0</v>
          </cell>
          <cell r="BK104">
            <v>0</v>
          </cell>
          <cell r="BL104">
            <v>0</v>
          </cell>
          <cell r="BM104">
            <v>0</v>
          </cell>
          <cell r="BN104">
            <v>0</v>
          </cell>
          <cell r="BO104">
            <v>0</v>
          </cell>
          <cell r="BP104">
            <v>0</v>
          </cell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  <cell r="BV104">
            <v>0</v>
          </cell>
          <cell r="BW104">
            <v>0</v>
          </cell>
          <cell r="BX104">
            <v>0</v>
          </cell>
          <cell r="BY104">
            <v>0</v>
          </cell>
          <cell r="BZ104">
            <v>0</v>
          </cell>
          <cell r="CA104">
            <v>0</v>
          </cell>
          <cell r="CB104">
            <v>0</v>
          </cell>
          <cell r="CC104">
            <v>0</v>
          </cell>
          <cell r="CD104">
            <v>0</v>
          </cell>
          <cell r="CE104">
            <v>0</v>
          </cell>
          <cell r="CF104">
            <v>0</v>
          </cell>
          <cell r="CG104">
            <v>0</v>
          </cell>
          <cell r="CH104">
            <v>0</v>
          </cell>
          <cell r="CI104">
            <v>0</v>
          </cell>
          <cell r="CJ104">
            <v>0</v>
          </cell>
          <cell r="CK104">
            <v>0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P104">
            <v>0</v>
          </cell>
          <cell r="CQ104">
            <v>0</v>
          </cell>
          <cell r="CR104">
            <v>0</v>
          </cell>
          <cell r="CS104">
            <v>0</v>
          </cell>
          <cell r="CT104">
            <v>0</v>
          </cell>
          <cell r="CU104">
            <v>0</v>
          </cell>
          <cell r="CV104">
            <v>0</v>
          </cell>
          <cell r="CW104">
            <v>0</v>
          </cell>
          <cell r="CX104">
            <v>0</v>
          </cell>
          <cell r="CY104">
            <v>0</v>
          </cell>
          <cell r="CZ104">
            <v>0</v>
          </cell>
          <cell r="DA104">
            <v>0</v>
          </cell>
          <cell r="DB104">
            <v>0</v>
          </cell>
          <cell r="DC104">
            <v>0</v>
          </cell>
          <cell r="DD104">
            <v>0</v>
          </cell>
          <cell r="DE104">
            <v>0</v>
          </cell>
          <cell r="DF104">
            <v>0</v>
          </cell>
          <cell r="DG104">
            <v>0</v>
          </cell>
          <cell r="DH104">
            <v>0</v>
          </cell>
          <cell r="DI104">
            <v>0</v>
          </cell>
          <cell r="DJ104">
            <v>0</v>
          </cell>
          <cell r="DK104">
            <v>0</v>
          </cell>
          <cell r="DL104">
            <v>0</v>
          </cell>
          <cell r="DM104">
            <v>0</v>
          </cell>
          <cell r="DN104">
            <v>0</v>
          </cell>
          <cell r="DO104">
            <v>0</v>
          </cell>
          <cell r="DP104">
            <v>0</v>
          </cell>
          <cell r="DQ104">
            <v>0</v>
          </cell>
          <cell r="DR104">
            <v>0</v>
          </cell>
          <cell r="DS104">
            <v>0</v>
          </cell>
          <cell r="DT104">
            <v>0</v>
          </cell>
          <cell r="DU104">
            <v>0</v>
          </cell>
          <cell r="DV104">
            <v>0</v>
          </cell>
          <cell r="DW104">
            <v>0</v>
          </cell>
          <cell r="DX104">
            <v>0</v>
          </cell>
          <cell r="DY104">
            <v>0</v>
          </cell>
          <cell r="DZ104">
            <v>0</v>
          </cell>
          <cell r="EA104">
            <v>0</v>
          </cell>
          <cell r="EB104">
            <v>0</v>
          </cell>
          <cell r="EC104">
            <v>0</v>
          </cell>
          <cell r="ED104">
            <v>0</v>
          </cell>
        </row>
        <row r="105"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0</v>
          </cell>
          <cell r="BJ105">
            <v>0</v>
          </cell>
          <cell r="BK105">
            <v>0</v>
          </cell>
          <cell r="BL105">
            <v>0</v>
          </cell>
          <cell r="BM105">
            <v>0</v>
          </cell>
          <cell r="BN105">
            <v>0</v>
          </cell>
          <cell r="BO105">
            <v>0</v>
          </cell>
          <cell r="BP105">
            <v>0</v>
          </cell>
          <cell r="BQ105">
            <v>0</v>
          </cell>
          <cell r="BR105">
            <v>0</v>
          </cell>
          <cell r="BS105">
            <v>0</v>
          </cell>
          <cell r="BT105">
            <v>0</v>
          </cell>
          <cell r="BU105">
            <v>0</v>
          </cell>
          <cell r="BV105">
            <v>0</v>
          </cell>
          <cell r="BW105">
            <v>0</v>
          </cell>
          <cell r="BX105">
            <v>0</v>
          </cell>
          <cell r="BY105">
            <v>0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0</v>
          </cell>
          <cell r="CE105">
            <v>0</v>
          </cell>
          <cell r="CF105">
            <v>0</v>
          </cell>
          <cell r="CG105">
            <v>0</v>
          </cell>
          <cell r="CH105">
            <v>0</v>
          </cell>
          <cell r="CI105">
            <v>0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P105">
            <v>0</v>
          </cell>
          <cell r="CQ105">
            <v>0</v>
          </cell>
          <cell r="CR105">
            <v>0</v>
          </cell>
          <cell r="CS105">
            <v>0</v>
          </cell>
          <cell r="CT105">
            <v>0</v>
          </cell>
          <cell r="CU105">
            <v>0</v>
          </cell>
          <cell r="CV105">
            <v>0</v>
          </cell>
          <cell r="CW105">
            <v>0</v>
          </cell>
          <cell r="CX105">
            <v>0</v>
          </cell>
          <cell r="CY105">
            <v>0</v>
          </cell>
          <cell r="CZ105">
            <v>0</v>
          </cell>
          <cell r="DA105">
            <v>0</v>
          </cell>
          <cell r="DB105">
            <v>0</v>
          </cell>
          <cell r="DC105">
            <v>0</v>
          </cell>
          <cell r="DD105">
            <v>0</v>
          </cell>
          <cell r="DE105">
            <v>0</v>
          </cell>
          <cell r="DF105">
            <v>0</v>
          </cell>
          <cell r="DG105">
            <v>0</v>
          </cell>
          <cell r="DH105">
            <v>0</v>
          </cell>
          <cell r="DI105">
            <v>0</v>
          </cell>
          <cell r="DJ105">
            <v>0</v>
          </cell>
          <cell r="DK105">
            <v>0</v>
          </cell>
          <cell r="DL105">
            <v>0</v>
          </cell>
          <cell r="DM105">
            <v>0</v>
          </cell>
          <cell r="DN105">
            <v>0</v>
          </cell>
          <cell r="DO105">
            <v>0</v>
          </cell>
          <cell r="DP105">
            <v>0</v>
          </cell>
          <cell r="DQ105">
            <v>0</v>
          </cell>
          <cell r="DR105">
            <v>0</v>
          </cell>
          <cell r="DS105">
            <v>0</v>
          </cell>
          <cell r="DT105">
            <v>0</v>
          </cell>
          <cell r="DU105">
            <v>0</v>
          </cell>
          <cell r="DV105">
            <v>0</v>
          </cell>
          <cell r="DW105">
            <v>0</v>
          </cell>
          <cell r="DX105">
            <v>0</v>
          </cell>
          <cell r="DY105">
            <v>0</v>
          </cell>
          <cell r="DZ105">
            <v>0</v>
          </cell>
          <cell r="EA105">
            <v>0</v>
          </cell>
          <cell r="EB105">
            <v>0</v>
          </cell>
          <cell r="EC105">
            <v>0</v>
          </cell>
          <cell r="ED105">
            <v>0</v>
          </cell>
        </row>
        <row r="106"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E106">
            <v>0</v>
          </cell>
          <cell r="BF106">
            <v>0</v>
          </cell>
          <cell r="BG106">
            <v>0</v>
          </cell>
          <cell r="BH106">
            <v>0</v>
          </cell>
          <cell r="BI106">
            <v>0</v>
          </cell>
          <cell r="BJ106">
            <v>0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  <cell r="BY106">
            <v>0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0</v>
          </cell>
          <cell r="CF106">
            <v>0</v>
          </cell>
          <cell r="CG106">
            <v>0</v>
          </cell>
          <cell r="CH106">
            <v>0</v>
          </cell>
          <cell r="CI106">
            <v>0</v>
          </cell>
          <cell r="CJ106">
            <v>0</v>
          </cell>
          <cell r="CK106">
            <v>0</v>
          </cell>
          <cell r="CL106">
            <v>0</v>
          </cell>
          <cell r="CM106">
            <v>0</v>
          </cell>
          <cell r="CN106">
            <v>0</v>
          </cell>
          <cell r="CO106">
            <v>0</v>
          </cell>
          <cell r="CP106">
            <v>0</v>
          </cell>
          <cell r="CQ106">
            <v>0</v>
          </cell>
          <cell r="CR106">
            <v>0</v>
          </cell>
          <cell r="CS106">
            <v>0</v>
          </cell>
          <cell r="CT106">
            <v>0</v>
          </cell>
          <cell r="CU106">
            <v>0</v>
          </cell>
          <cell r="CV106">
            <v>0</v>
          </cell>
          <cell r="CW106">
            <v>0</v>
          </cell>
          <cell r="CX106">
            <v>0</v>
          </cell>
          <cell r="CY106">
            <v>0</v>
          </cell>
          <cell r="CZ106">
            <v>0</v>
          </cell>
          <cell r="DA106">
            <v>0</v>
          </cell>
          <cell r="DB106">
            <v>0</v>
          </cell>
          <cell r="DC106">
            <v>0</v>
          </cell>
          <cell r="DD106">
            <v>0</v>
          </cell>
          <cell r="DE106">
            <v>0</v>
          </cell>
          <cell r="DF106">
            <v>0</v>
          </cell>
          <cell r="DG106">
            <v>0</v>
          </cell>
          <cell r="DH106">
            <v>0</v>
          </cell>
          <cell r="DI106">
            <v>0</v>
          </cell>
          <cell r="DJ106">
            <v>0</v>
          </cell>
          <cell r="DK106">
            <v>0</v>
          </cell>
          <cell r="DL106">
            <v>0</v>
          </cell>
          <cell r="DM106">
            <v>0</v>
          </cell>
          <cell r="DN106">
            <v>0</v>
          </cell>
          <cell r="DO106">
            <v>0</v>
          </cell>
          <cell r="DP106">
            <v>0</v>
          </cell>
          <cell r="DQ106">
            <v>0</v>
          </cell>
          <cell r="DR106">
            <v>0</v>
          </cell>
          <cell r="DS106">
            <v>0</v>
          </cell>
          <cell r="DT106">
            <v>0</v>
          </cell>
          <cell r="DU106">
            <v>0</v>
          </cell>
          <cell r="DV106">
            <v>0</v>
          </cell>
          <cell r="DW106">
            <v>0</v>
          </cell>
          <cell r="DX106">
            <v>0</v>
          </cell>
          <cell r="DY106">
            <v>0</v>
          </cell>
          <cell r="DZ106">
            <v>0</v>
          </cell>
          <cell r="EA106">
            <v>0</v>
          </cell>
          <cell r="EB106">
            <v>0</v>
          </cell>
          <cell r="EC106">
            <v>0</v>
          </cell>
          <cell r="ED106">
            <v>0</v>
          </cell>
        </row>
        <row r="107"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0</v>
          </cell>
          <cell r="BD107">
            <v>0</v>
          </cell>
          <cell r="BE107">
            <v>0</v>
          </cell>
          <cell r="BF107">
            <v>0</v>
          </cell>
          <cell r="BG107">
            <v>0</v>
          </cell>
          <cell r="BH107">
            <v>0</v>
          </cell>
          <cell r="BI107">
            <v>0</v>
          </cell>
          <cell r="BJ107">
            <v>0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0</v>
          </cell>
          <cell r="BQ107">
            <v>0</v>
          </cell>
          <cell r="BR107">
            <v>0</v>
          </cell>
          <cell r="BS107">
            <v>0</v>
          </cell>
          <cell r="BT107">
            <v>0</v>
          </cell>
          <cell r="BU107">
            <v>0</v>
          </cell>
          <cell r="BV107">
            <v>0</v>
          </cell>
          <cell r="BW107">
            <v>0</v>
          </cell>
          <cell r="BX107">
            <v>0</v>
          </cell>
          <cell r="BY107">
            <v>0</v>
          </cell>
          <cell r="BZ107">
            <v>0</v>
          </cell>
          <cell r="CA107">
            <v>0</v>
          </cell>
          <cell r="CB107">
            <v>0</v>
          </cell>
          <cell r="CC107">
            <v>0</v>
          </cell>
          <cell r="CD107">
            <v>0</v>
          </cell>
          <cell r="CE107">
            <v>0</v>
          </cell>
          <cell r="CF107">
            <v>0</v>
          </cell>
          <cell r="CG107">
            <v>0</v>
          </cell>
          <cell r="CH107">
            <v>0</v>
          </cell>
          <cell r="CI107">
            <v>0</v>
          </cell>
          <cell r="CJ107">
            <v>0</v>
          </cell>
          <cell r="CK107">
            <v>0</v>
          </cell>
          <cell r="CL107">
            <v>0</v>
          </cell>
          <cell r="CM107">
            <v>0</v>
          </cell>
          <cell r="CN107">
            <v>0</v>
          </cell>
          <cell r="CO107">
            <v>0</v>
          </cell>
          <cell r="CP107">
            <v>0</v>
          </cell>
          <cell r="CQ107">
            <v>0</v>
          </cell>
          <cell r="CR107">
            <v>0</v>
          </cell>
          <cell r="CS107">
            <v>0</v>
          </cell>
          <cell r="CT107">
            <v>0</v>
          </cell>
          <cell r="CU107">
            <v>0</v>
          </cell>
          <cell r="CV107">
            <v>0</v>
          </cell>
          <cell r="CW107">
            <v>0</v>
          </cell>
          <cell r="CX107">
            <v>0</v>
          </cell>
          <cell r="CY107">
            <v>0</v>
          </cell>
          <cell r="CZ107">
            <v>0</v>
          </cell>
          <cell r="DA107">
            <v>0</v>
          </cell>
          <cell r="DB107">
            <v>0</v>
          </cell>
          <cell r="DC107">
            <v>0</v>
          </cell>
          <cell r="DD107">
            <v>0</v>
          </cell>
          <cell r="DE107">
            <v>0</v>
          </cell>
          <cell r="DF107">
            <v>0</v>
          </cell>
          <cell r="DG107">
            <v>0</v>
          </cell>
          <cell r="DH107">
            <v>0</v>
          </cell>
          <cell r="DI107">
            <v>0</v>
          </cell>
          <cell r="DJ107">
            <v>0</v>
          </cell>
          <cell r="DK107">
            <v>0</v>
          </cell>
          <cell r="DL107">
            <v>0</v>
          </cell>
          <cell r="DM107">
            <v>0</v>
          </cell>
          <cell r="DN107">
            <v>0</v>
          </cell>
          <cell r="DO107">
            <v>0</v>
          </cell>
          <cell r="DP107">
            <v>0</v>
          </cell>
          <cell r="DQ107">
            <v>0</v>
          </cell>
          <cell r="DR107">
            <v>0</v>
          </cell>
          <cell r="DS107">
            <v>0</v>
          </cell>
          <cell r="DT107">
            <v>0</v>
          </cell>
          <cell r="DU107">
            <v>0</v>
          </cell>
          <cell r="DV107">
            <v>0</v>
          </cell>
          <cell r="DW107">
            <v>0</v>
          </cell>
          <cell r="DX107">
            <v>0</v>
          </cell>
          <cell r="DY107">
            <v>0</v>
          </cell>
          <cell r="DZ107">
            <v>0</v>
          </cell>
          <cell r="EA107">
            <v>0</v>
          </cell>
          <cell r="EB107">
            <v>0</v>
          </cell>
          <cell r="EC107">
            <v>0</v>
          </cell>
          <cell r="ED107">
            <v>0</v>
          </cell>
        </row>
        <row r="108"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E108">
            <v>0</v>
          </cell>
          <cell r="BF108">
            <v>0</v>
          </cell>
          <cell r="BG108">
            <v>0</v>
          </cell>
          <cell r="BH108">
            <v>0</v>
          </cell>
          <cell r="BI108">
            <v>0</v>
          </cell>
          <cell r="BJ108">
            <v>0</v>
          </cell>
          <cell r="BK108">
            <v>0</v>
          </cell>
          <cell r="BL108">
            <v>0</v>
          </cell>
          <cell r="BM108">
            <v>0</v>
          </cell>
          <cell r="BN108">
            <v>0</v>
          </cell>
          <cell r="BO108">
            <v>0</v>
          </cell>
          <cell r="BP108">
            <v>0</v>
          </cell>
          <cell r="BQ108">
            <v>0</v>
          </cell>
          <cell r="BR108">
            <v>0</v>
          </cell>
          <cell r="BS108">
            <v>0</v>
          </cell>
          <cell r="BT108">
            <v>0</v>
          </cell>
          <cell r="BU108">
            <v>0</v>
          </cell>
          <cell r="BV108">
            <v>0</v>
          </cell>
          <cell r="BW108">
            <v>0</v>
          </cell>
          <cell r="BX108">
            <v>0</v>
          </cell>
          <cell r="BY108">
            <v>0</v>
          </cell>
          <cell r="BZ108">
            <v>0</v>
          </cell>
          <cell r="CA108">
            <v>0</v>
          </cell>
          <cell r="CB108">
            <v>0</v>
          </cell>
          <cell r="CC108">
            <v>0</v>
          </cell>
          <cell r="CD108">
            <v>0</v>
          </cell>
          <cell r="CE108">
            <v>0</v>
          </cell>
          <cell r="CF108">
            <v>0</v>
          </cell>
          <cell r="CG108">
            <v>0</v>
          </cell>
          <cell r="CH108">
            <v>0</v>
          </cell>
          <cell r="CI108">
            <v>0</v>
          </cell>
          <cell r="CJ108">
            <v>0</v>
          </cell>
          <cell r="CK108">
            <v>0</v>
          </cell>
          <cell r="CL108">
            <v>0</v>
          </cell>
          <cell r="CM108">
            <v>0</v>
          </cell>
          <cell r="CN108">
            <v>0</v>
          </cell>
          <cell r="CO108">
            <v>0</v>
          </cell>
          <cell r="CP108">
            <v>0</v>
          </cell>
          <cell r="CQ108">
            <v>0</v>
          </cell>
          <cell r="CR108">
            <v>0</v>
          </cell>
          <cell r="CS108">
            <v>0</v>
          </cell>
          <cell r="CT108">
            <v>0</v>
          </cell>
          <cell r="CU108">
            <v>0</v>
          </cell>
          <cell r="CV108">
            <v>0</v>
          </cell>
          <cell r="CW108">
            <v>0</v>
          </cell>
          <cell r="CX108">
            <v>0</v>
          </cell>
          <cell r="CY108">
            <v>0</v>
          </cell>
          <cell r="CZ108">
            <v>0</v>
          </cell>
          <cell r="DA108">
            <v>0</v>
          </cell>
          <cell r="DB108">
            <v>0</v>
          </cell>
          <cell r="DC108">
            <v>0</v>
          </cell>
          <cell r="DD108">
            <v>0</v>
          </cell>
          <cell r="DE108">
            <v>0</v>
          </cell>
          <cell r="DF108">
            <v>0</v>
          </cell>
          <cell r="DG108">
            <v>0</v>
          </cell>
          <cell r="DH108">
            <v>0</v>
          </cell>
          <cell r="DI108">
            <v>0</v>
          </cell>
          <cell r="DJ108">
            <v>0</v>
          </cell>
          <cell r="DK108">
            <v>0</v>
          </cell>
          <cell r="DL108">
            <v>0</v>
          </cell>
          <cell r="DM108">
            <v>0</v>
          </cell>
          <cell r="DN108">
            <v>0</v>
          </cell>
          <cell r="DO108">
            <v>0</v>
          </cell>
          <cell r="DP108">
            <v>0</v>
          </cell>
          <cell r="DQ108">
            <v>0</v>
          </cell>
          <cell r="DR108">
            <v>0</v>
          </cell>
          <cell r="DS108">
            <v>0</v>
          </cell>
          <cell r="DT108">
            <v>0</v>
          </cell>
          <cell r="DU108">
            <v>0</v>
          </cell>
          <cell r="DV108">
            <v>0</v>
          </cell>
          <cell r="DW108">
            <v>0</v>
          </cell>
          <cell r="DX108">
            <v>0</v>
          </cell>
          <cell r="DY108">
            <v>0</v>
          </cell>
          <cell r="DZ108">
            <v>0</v>
          </cell>
          <cell r="EA108">
            <v>0</v>
          </cell>
          <cell r="EB108">
            <v>0</v>
          </cell>
          <cell r="EC108">
            <v>0</v>
          </cell>
          <cell r="ED108">
            <v>0</v>
          </cell>
        </row>
        <row r="109"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E109">
            <v>0</v>
          </cell>
          <cell r="BF109">
            <v>0</v>
          </cell>
          <cell r="BG109">
            <v>0</v>
          </cell>
          <cell r="BH109">
            <v>0</v>
          </cell>
          <cell r="BI109">
            <v>0</v>
          </cell>
          <cell r="BJ109">
            <v>0</v>
          </cell>
          <cell r="BK109">
            <v>0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</v>
          </cell>
          <cell r="BV109">
            <v>0</v>
          </cell>
          <cell r="BW109">
            <v>0</v>
          </cell>
          <cell r="BX109">
            <v>0</v>
          </cell>
          <cell r="BY109">
            <v>0</v>
          </cell>
          <cell r="BZ109">
            <v>0</v>
          </cell>
          <cell r="CA109">
            <v>0</v>
          </cell>
          <cell r="CB109">
            <v>0</v>
          </cell>
          <cell r="CC109">
            <v>0</v>
          </cell>
          <cell r="CD109">
            <v>0</v>
          </cell>
          <cell r="CE109">
            <v>0</v>
          </cell>
          <cell r="CF109">
            <v>0</v>
          </cell>
          <cell r="CG109">
            <v>0</v>
          </cell>
          <cell r="CH109">
            <v>0</v>
          </cell>
          <cell r="CI109">
            <v>0</v>
          </cell>
          <cell r="CJ109">
            <v>0</v>
          </cell>
          <cell r="CK109">
            <v>0</v>
          </cell>
          <cell r="CL109">
            <v>0</v>
          </cell>
          <cell r="CM109">
            <v>0</v>
          </cell>
          <cell r="CN109">
            <v>0</v>
          </cell>
          <cell r="CO109">
            <v>0</v>
          </cell>
          <cell r="CP109">
            <v>0</v>
          </cell>
          <cell r="CQ109">
            <v>0</v>
          </cell>
          <cell r="CR109">
            <v>0</v>
          </cell>
          <cell r="CS109">
            <v>0</v>
          </cell>
          <cell r="CT109">
            <v>0</v>
          </cell>
          <cell r="CU109">
            <v>0</v>
          </cell>
          <cell r="CV109">
            <v>0</v>
          </cell>
          <cell r="CW109">
            <v>0</v>
          </cell>
          <cell r="CX109">
            <v>0</v>
          </cell>
          <cell r="CY109">
            <v>0</v>
          </cell>
          <cell r="CZ109">
            <v>0</v>
          </cell>
          <cell r="DA109">
            <v>0</v>
          </cell>
          <cell r="DB109">
            <v>0</v>
          </cell>
          <cell r="DC109">
            <v>0</v>
          </cell>
          <cell r="DD109">
            <v>0</v>
          </cell>
          <cell r="DE109">
            <v>0</v>
          </cell>
          <cell r="DF109">
            <v>0</v>
          </cell>
          <cell r="DG109">
            <v>0</v>
          </cell>
          <cell r="DH109">
            <v>0</v>
          </cell>
          <cell r="DI109">
            <v>0</v>
          </cell>
          <cell r="DJ109">
            <v>0</v>
          </cell>
          <cell r="DK109">
            <v>0</v>
          </cell>
          <cell r="DL109">
            <v>0</v>
          </cell>
          <cell r="DM109">
            <v>0</v>
          </cell>
          <cell r="DN109">
            <v>0</v>
          </cell>
          <cell r="DO109">
            <v>0</v>
          </cell>
          <cell r="DP109">
            <v>0</v>
          </cell>
          <cell r="DQ109">
            <v>0</v>
          </cell>
          <cell r="DR109">
            <v>0</v>
          </cell>
          <cell r="DS109">
            <v>0</v>
          </cell>
          <cell r="DT109">
            <v>0</v>
          </cell>
          <cell r="DU109">
            <v>0</v>
          </cell>
          <cell r="DV109">
            <v>0</v>
          </cell>
          <cell r="DW109">
            <v>0</v>
          </cell>
          <cell r="DX109">
            <v>0</v>
          </cell>
          <cell r="DY109">
            <v>0</v>
          </cell>
          <cell r="DZ109">
            <v>0</v>
          </cell>
          <cell r="EA109">
            <v>0</v>
          </cell>
          <cell r="EB109">
            <v>0</v>
          </cell>
          <cell r="EC109">
            <v>0</v>
          </cell>
          <cell r="ED109">
            <v>0</v>
          </cell>
        </row>
        <row r="110"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E110">
            <v>0</v>
          </cell>
          <cell r="BF110">
            <v>0</v>
          </cell>
          <cell r="BG110">
            <v>0</v>
          </cell>
          <cell r="BH110">
            <v>0</v>
          </cell>
          <cell r="BI110">
            <v>0</v>
          </cell>
          <cell r="BJ110">
            <v>0</v>
          </cell>
          <cell r="BK110">
            <v>0</v>
          </cell>
          <cell r="BL110">
            <v>0</v>
          </cell>
          <cell r="BM110">
            <v>0</v>
          </cell>
          <cell r="BN110">
            <v>0</v>
          </cell>
          <cell r="BO110">
            <v>0</v>
          </cell>
          <cell r="BP110">
            <v>0</v>
          </cell>
          <cell r="BQ110">
            <v>0</v>
          </cell>
          <cell r="BR110">
            <v>0</v>
          </cell>
          <cell r="BS110">
            <v>0</v>
          </cell>
          <cell r="BT110">
            <v>0</v>
          </cell>
          <cell r="BU110">
            <v>0</v>
          </cell>
          <cell r="BV110">
            <v>0</v>
          </cell>
          <cell r="BW110">
            <v>0</v>
          </cell>
          <cell r="BX110">
            <v>0</v>
          </cell>
          <cell r="BY110">
            <v>0</v>
          </cell>
          <cell r="BZ110">
            <v>0</v>
          </cell>
          <cell r="CA110">
            <v>0</v>
          </cell>
          <cell r="CB110">
            <v>0</v>
          </cell>
          <cell r="CC110">
            <v>0</v>
          </cell>
          <cell r="CD110">
            <v>0</v>
          </cell>
          <cell r="CE110">
            <v>0</v>
          </cell>
          <cell r="CF110">
            <v>0</v>
          </cell>
          <cell r="CG110">
            <v>0</v>
          </cell>
          <cell r="CH110">
            <v>0</v>
          </cell>
          <cell r="CI110">
            <v>0</v>
          </cell>
          <cell r="CJ110">
            <v>0</v>
          </cell>
          <cell r="CK110">
            <v>0</v>
          </cell>
          <cell r="CL110">
            <v>0</v>
          </cell>
          <cell r="CM110">
            <v>0</v>
          </cell>
          <cell r="CN110">
            <v>0</v>
          </cell>
          <cell r="CO110">
            <v>0</v>
          </cell>
          <cell r="CP110">
            <v>0</v>
          </cell>
          <cell r="CQ110">
            <v>0</v>
          </cell>
          <cell r="CR110">
            <v>0</v>
          </cell>
          <cell r="CS110">
            <v>0</v>
          </cell>
          <cell r="CT110">
            <v>0</v>
          </cell>
          <cell r="CU110">
            <v>0</v>
          </cell>
          <cell r="CV110">
            <v>0</v>
          </cell>
          <cell r="CW110">
            <v>0</v>
          </cell>
          <cell r="CX110">
            <v>0</v>
          </cell>
          <cell r="CY110">
            <v>0</v>
          </cell>
          <cell r="CZ110">
            <v>0</v>
          </cell>
          <cell r="DA110">
            <v>0</v>
          </cell>
          <cell r="DB110">
            <v>0</v>
          </cell>
          <cell r="DC110">
            <v>0</v>
          </cell>
          <cell r="DD110">
            <v>0</v>
          </cell>
          <cell r="DE110">
            <v>0</v>
          </cell>
          <cell r="DF110">
            <v>0</v>
          </cell>
          <cell r="DG110">
            <v>0</v>
          </cell>
          <cell r="DH110">
            <v>0</v>
          </cell>
          <cell r="DI110">
            <v>0</v>
          </cell>
          <cell r="DJ110">
            <v>0</v>
          </cell>
          <cell r="DK110">
            <v>0</v>
          </cell>
          <cell r="DL110">
            <v>0</v>
          </cell>
          <cell r="DM110">
            <v>0</v>
          </cell>
          <cell r="DN110">
            <v>0</v>
          </cell>
          <cell r="DO110">
            <v>0</v>
          </cell>
          <cell r="DP110">
            <v>0</v>
          </cell>
          <cell r="DQ110">
            <v>0</v>
          </cell>
          <cell r="DR110">
            <v>0</v>
          </cell>
          <cell r="DS110">
            <v>0</v>
          </cell>
          <cell r="DT110">
            <v>0</v>
          </cell>
          <cell r="DU110">
            <v>0</v>
          </cell>
          <cell r="DV110">
            <v>0</v>
          </cell>
          <cell r="DW110">
            <v>0</v>
          </cell>
          <cell r="DX110">
            <v>0</v>
          </cell>
          <cell r="DY110">
            <v>0</v>
          </cell>
          <cell r="DZ110">
            <v>0</v>
          </cell>
          <cell r="EA110">
            <v>0</v>
          </cell>
          <cell r="EB110">
            <v>0</v>
          </cell>
          <cell r="EC110">
            <v>0</v>
          </cell>
          <cell r="ED110">
            <v>0</v>
          </cell>
        </row>
        <row r="111"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0</v>
          </cell>
          <cell r="BD111">
            <v>0</v>
          </cell>
          <cell r="BE111">
            <v>0</v>
          </cell>
          <cell r="BF111">
            <v>0</v>
          </cell>
          <cell r="BG111">
            <v>0</v>
          </cell>
          <cell r="BH111">
            <v>0</v>
          </cell>
          <cell r="BI111">
            <v>0</v>
          </cell>
          <cell r="BJ111">
            <v>0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0</v>
          </cell>
          <cell r="BQ111">
            <v>0</v>
          </cell>
          <cell r="BR111">
            <v>0</v>
          </cell>
          <cell r="BS111">
            <v>0</v>
          </cell>
          <cell r="BT111">
            <v>0</v>
          </cell>
          <cell r="BU111">
            <v>0</v>
          </cell>
          <cell r="BV111">
            <v>0</v>
          </cell>
          <cell r="BW111">
            <v>0</v>
          </cell>
          <cell r="BX111">
            <v>0</v>
          </cell>
          <cell r="BY111">
            <v>0</v>
          </cell>
          <cell r="BZ111">
            <v>0</v>
          </cell>
          <cell r="CA111">
            <v>0</v>
          </cell>
          <cell r="CB111">
            <v>0</v>
          </cell>
          <cell r="CC111">
            <v>0</v>
          </cell>
          <cell r="CD111">
            <v>0</v>
          </cell>
          <cell r="CE111">
            <v>0</v>
          </cell>
          <cell r="CF111">
            <v>0</v>
          </cell>
          <cell r="CG111">
            <v>0</v>
          </cell>
          <cell r="CH111">
            <v>0</v>
          </cell>
          <cell r="CI111">
            <v>0</v>
          </cell>
          <cell r="CJ111">
            <v>0</v>
          </cell>
          <cell r="CK111">
            <v>0</v>
          </cell>
          <cell r="CL111">
            <v>0</v>
          </cell>
          <cell r="CM111">
            <v>0</v>
          </cell>
          <cell r="CN111">
            <v>0</v>
          </cell>
          <cell r="CO111">
            <v>0</v>
          </cell>
          <cell r="CP111">
            <v>0</v>
          </cell>
          <cell r="CQ111">
            <v>0</v>
          </cell>
          <cell r="CR111">
            <v>0</v>
          </cell>
          <cell r="CS111">
            <v>0</v>
          </cell>
          <cell r="CT111">
            <v>0</v>
          </cell>
          <cell r="CU111">
            <v>0</v>
          </cell>
          <cell r="CV111">
            <v>0</v>
          </cell>
          <cell r="CW111">
            <v>0</v>
          </cell>
          <cell r="CX111">
            <v>0</v>
          </cell>
          <cell r="CY111">
            <v>0</v>
          </cell>
          <cell r="CZ111">
            <v>0</v>
          </cell>
          <cell r="DA111">
            <v>0</v>
          </cell>
          <cell r="DB111">
            <v>0</v>
          </cell>
          <cell r="DC111">
            <v>0</v>
          </cell>
          <cell r="DD111">
            <v>0</v>
          </cell>
          <cell r="DE111">
            <v>0</v>
          </cell>
          <cell r="DF111">
            <v>0</v>
          </cell>
          <cell r="DG111">
            <v>0</v>
          </cell>
          <cell r="DH111">
            <v>0</v>
          </cell>
          <cell r="DI111">
            <v>0</v>
          </cell>
          <cell r="DJ111">
            <v>0</v>
          </cell>
          <cell r="DK111">
            <v>0</v>
          </cell>
          <cell r="DL111">
            <v>0</v>
          </cell>
          <cell r="DM111">
            <v>0</v>
          </cell>
          <cell r="DN111">
            <v>0</v>
          </cell>
          <cell r="DO111">
            <v>0</v>
          </cell>
          <cell r="DP111">
            <v>0</v>
          </cell>
          <cell r="DQ111">
            <v>0</v>
          </cell>
          <cell r="DR111">
            <v>0</v>
          </cell>
          <cell r="DS111">
            <v>0</v>
          </cell>
          <cell r="DT111">
            <v>0</v>
          </cell>
          <cell r="DU111">
            <v>0</v>
          </cell>
          <cell r="DV111">
            <v>0</v>
          </cell>
          <cell r="DW111">
            <v>0</v>
          </cell>
          <cell r="DX111">
            <v>0</v>
          </cell>
          <cell r="DY111">
            <v>0</v>
          </cell>
          <cell r="DZ111">
            <v>0</v>
          </cell>
          <cell r="EA111">
            <v>0</v>
          </cell>
          <cell r="EB111">
            <v>0</v>
          </cell>
          <cell r="EC111">
            <v>0</v>
          </cell>
          <cell r="ED111">
            <v>0</v>
          </cell>
        </row>
        <row r="112"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0</v>
          </cell>
          <cell r="BI112">
            <v>0</v>
          </cell>
          <cell r="BJ112">
            <v>0</v>
          </cell>
          <cell r="BK112">
            <v>0</v>
          </cell>
          <cell r="BL112">
            <v>0</v>
          </cell>
          <cell r="BM112">
            <v>0</v>
          </cell>
          <cell r="BN112">
            <v>0</v>
          </cell>
          <cell r="BO112">
            <v>0</v>
          </cell>
          <cell r="BP112">
            <v>0</v>
          </cell>
          <cell r="BQ112">
            <v>0</v>
          </cell>
          <cell r="BR112">
            <v>0</v>
          </cell>
          <cell r="BS112">
            <v>0</v>
          </cell>
          <cell r="BT112">
            <v>0</v>
          </cell>
          <cell r="BU112">
            <v>0</v>
          </cell>
          <cell r="BV112">
            <v>0</v>
          </cell>
          <cell r="BW112">
            <v>0</v>
          </cell>
          <cell r="BX112">
            <v>0</v>
          </cell>
          <cell r="BY112">
            <v>0</v>
          </cell>
          <cell r="BZ112">
            <v>0</v>
          </cell>
          <cell r="CA112">
            <v>0</v>
          </cell>
          <cell r="CB112">
            <v>0</v>
          </cell>
          <cell r="CC112">
            <v>0</v>
          </cell>
          <cell r="CD112">
            <v>0</v>
          </cell>
          <cell r="CE112">
            <v>0</v>
          </cell>
          <cell r="CF112">
            <v>0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0</v>
          </cell>
          <cell r="CM112">
            <v>0</v>
          </cell>
          <cell r="CN112">
            <v>0</v>
          </cell>
          <cell r="CO112">
            <v>0</v>
          </cell>
          <cell r="CP112">
            <v>0</v>
          </cell>
          <cell r="CQ112">
            <v>0</v>
          </cell>
          <cell r="CR112">
            <v>0</v>
          </cell>
          <cell r="CS112">
            <v>0</v>
          </cell>
          <cell r="CT112">
            <v>0</v>
          </cell>
          <cell r="CU112">
            <v>0</v>
          </cell>
          <cell r="CV112">
            <v>0</v>
          </cell>
          <cell r="CW112">
            <v>0</v>
          </cell>
          <cell r="CX112">
            <v>0</v>
          </cell>
          <cell r="CY112">
            <v>0</v>
          </cell>
          <cell r="CZ112">
            <v>0</v>
          </cell>
          <cell r="DA112">
            <v>0</v>
          </cell>
          <cell r="DB112">
            <v>0</v>
          </cell>
          <cell r="DC112">
            <v>0</v>
          </cell>
          <cell r="DD112">
            <v>0</v>
          </cell>
          <cell r="DE112">
            <v>0</v>
          </cell>
          <cell r="DF112">
            <v>0</v>
          </cell>
          <cell r="DG112">
            <v>0</v>
          </cell>
          <cell r="DH112">
            <v>0</v>
          </cell>
          <cell r="DI112">
            <v>0</v>
          </cell>
          <cell r="DJ112">
            <v>0</v>
          </cell>
          <cell r="DK112">
            <v>0</v>
          </cell>
          <cell r="DL112">
            <v>0</v>
          </cell>
          <cell r="DM112">
            <v>0</v>
          </cell>
          <cell r="DN112">
            <v>0</v>
          </cell>
          <cell r="DO112">
            <v>0</v>
          </cell>
          <cell r="DP112">
            <v>0</v>
          </cell>
          <cell r="DQ112">
            <v>0</v>
          </cell>
          <cell r="DR112">
            <v>0</v>
          </cell>
          <cell r="DS112">
            <v>0</v>
          </cell>
          <cell r="DT112">
            <v>0</v>
          </cell>
          <cell r="DU112">
            <v>0</v>
          </cell>
          <cell r="DV112">
            <v>0</v>
          </cell>
          <cell r="DW112">
            <v>0</v>
          </cell>
          <cell r="DX112">
            <v>0</v>
          </cell>
          <cell r="DY112">
            <v>0</v>
          </cell>
          <cell r="DZ112">
            <v>0</v>
          </cell>
          <cell r="EA112">
            <v>0</v>
          </cell>
          <cell r="EB112">
            <v>0</v>
          </cell>
          <cell r="EC112">
            <v>0</v>
          </cell>
          <cell r="ED112">
            <v>0</v>
          </cell>
        </row>
        <row r="113"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G113">
            <v>0</v>
          </cell>
          <cell r="BH113">
            <v>0</v>
          </cell>
          <cell r="BI113">
            <v>0</v>
          </cell>
          <cell r="BJ113">
            <v>0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0</v>
          </cell>
          <cell r="BQ113">
            <v>0</v>
          </cell>
          <cell r="BR113">
            <v>0</v>
          </cell>
          <cell r="BS113">
            <v>0</v>
          </cell>
          <cell r="BT113">
            <v>0</v>
          </cell>
          <cell r="BU113">
            <v>0</v>
          </cell>
          <cell r="BV113">
            <v>0</v>
          </cell>
          <cell r="BW113">
            <v>0</v>
          </cell>
          <cell r="BX113">
            <v>0</v>
          </cell>
          <cell r="BY113">
            <v>0</v>
          </cell>
          <cell r="BZ113">
            <v>0</v>
          </cell>
          <cell r="CA113">
            <v>0</v>
          </cell>
          <cell r="CB113">
            <v>0</v>
          </cell>
          <cell r="CC113">
            <v>0</v>
          </cell>
          <cell r="CD113">
            <v>0</v>
          </cell>
          <cell r="CE113">
            <v>0</v>
          </cell>
          <cell r="CF113">
            <v>0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0</v>
          </cell>
          <cell r="CL113">
            <v>0</v>
          </cell>
          <cell r="CM113">
            <v>0</v>
          </cell>
          <cell r="CN113">
            <v>0</v>
          </cell>
          <cell r="CO113">
            <v>0</v>
          </cell>
          <cell r="CP113">
            <v>0</v>
          </cell>
          <cell r="CQ113">
            <v>0</v>
          </cell>
          <cell r="CR113">
            <v>0</v>
          </cell>
          <cell r="CS113">
            <v>0</v>
          </cell>
          <cell r="CT113">
            <v>0</v>
          </cell>
          <cell r="CU113">
            <v>0</v>
          </cell>
          <cell r="CV113">
            <v>0</v>
          </cell>
          <cell r="CW113">
            <v>0</v>
          </cell>
          <cell r="CX113">
            <v>0</v>
          </cell>
          <cell r="CY113">
            <v>0</v>
          </cell>
          <cell r="CZ113">
            <v>0</v>
          </cell>
          <cell r="DA113">
            <v>0</v>
          </cell>
          <cell r="DB113">
            <v>0</v>
          </cell>
          <cell r="DC113">
            <v>0</v>
          </cell>
          <cell r="DD113">
            <v>0</v>
          </cell>
          <cell r="DE113">
            <v>0</v>
          </cell>
          <cell r="DF113">
            <v>0</v>
          </cell>
          <cell r="DG113">
            <v>0</v>
          </cell>
          <cell r="DH113">
            <v>0</v>
          </cell>
          <cell r="DI113">
            <v>0</v>
          </cell>
          <cell r="DJ113">
            <v>0</v>
          </cell>
          <cell r="DK113">
            <v>0</v>
          </cell>
          <cell r="DL113">
            <v>0</v>
          </cell>
          <cell r="DM113">
            <v>0</v>
          </cell>
          <cell r="DN113">
            <v>0</v>
          </cell>
          <cell r="DO113">
            <v>0</v>
          </cell>
          <cell r="DP113">
            <v>0</v>
          </cell>
          <cell r="DQ113">
            <v>0</v>
          </cell>
          <cell r="DR113">
            <v>0</v>
          </cell>
          <cell r="DS113">
            <v>0</v>
          </cell>
          <cell r="DT113">
            <v>0</v>
          </cell>
          <cell r="DU113">
            <v>0</v>
          </cell>
          <cell r="DV113">
            <v>0</v>
          </cell>
          <cell r="DW113">
            <v>0</v>
          </cell>
          <cell r="DX113">
            <v>0</v>
          </cell>
          <cell r="DY113">
            <v>0</v>
          </cell>
          <cell r="DZ113">
            <v>0</v>
          </cell>
          <cell r="EA113">
            <v>0</v>
          </cell>
          <cell r="EB113">
            <v>0</v>
          </cell>
          <cell r="EC113">
            <v>0</v>
          </cell>
          <cell r="ED113">
            <v>0</v>
          </cell>
        </row>
        <row r="114"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0</v>
          </cell>
          <cell r="BD114">
            <v>0</v>
          </cell>
          <cell r="BE114">
            <v>0</v>
          </cell>
          <cell r="BF114">
            <v>0</v>
          </cell>
          <cell r="BG114">
            <v>0</v>
          </cell>
          <cell r="BH114">
            <v>0</v>
          </cell>
          <cell r="BI114">
            <v>0</v>
          </cell>
          <cell r="BJ114">
            <v>0</v>
          </cell>
          <cell r="BK114">
            <v>0</v>
          </cell>
          <cell r="BL114">
            <v>0</v>
          </cell>
          <cell r="BM114">
            <v>0</v>
          </cell>
          <cell r="BN114">
            <v>0</v>
          </cell>
          <cell r="BO114">
            <v>0</v>
          </cell>
          <cell r="BP114">
            <v>0</v>
          </cell>
          <cell r="BQ114">
            <v>0</v>
          </cell>
          <cell r="BR114">
            <v>0</v>
          </cell>
          <cell r="BS114">
            <v>0</v>
          </cell>
          <cell r="BT114">
            <v>0</v>
          </cell>
          <cell r="BU114">
            <v>0</v>
          </cell>
          <cell r="BV114">
            <v>0</v>
          </cell>
          <cell r="BW114">
            <v>0</v>
          </cell>
          <cell r="BX114">
            <v>0</v>
          </cell>
          <cell r="BY114">
            <v>0</v>
          </cell>
          <cell r="BZ114">
            <v>0</v>
          </cell>
          <cell r="CA114">
            <v>0</v>
          </cell>
          <cell r="CB114">
            <v>0</v>
          </cell>
          <cell r="CC114">
            <v>0</v>
          </cell>
          <cell r="CD114">
            <v>0</v>
          </cell>
          <cell r="CE114">
            <v>0</v>
          </cell>
          <cell r="CF114">
            <v>0</v>
          </cell>
          <cell r="CG114">
            <v>0</v>
          </cell>
          <cell r="CH114">
            <v>0</v>
          </cell>
          <cell r="CI114">
            <v>0</v>
          </cell>
          <cell r="CJ114">
            <v>0</v>
          </cell>
          <cell r="CK114">
            <v>0</v>
          </cell>
          <cell r="CL114">
            <v>0</v>
          </cell>
          <cell r="CM114">
            <v>0</v>
          </cell>
          <cell r="CN114">
            <v>0</v>
          </cell>
          <cell r="CO114">
            <v>0</v>
          </cell>
          <cell r="CP114">
            <v>0</v>
          </cell>
          <cell r="CQ114">
            <v>0</v>
          </cell>
          <cell r="CR114">
            <v>0</v>
          </cell>
          <cell r="CS114">
            <v>0</v>
          </cell>
          <cell r="CT114">
            <v>0</v>
          </cell>
          <cell r="CU114">
            <v>0</v>
          </cell>
          <cell r="CV114">
            <v>0</v>
          </cell>
          <cell r="CW114">
            <v>0</v>
          </cell>
          <cell r="CX114">
            <v>0</v>
          </cell>
          <cell r="CY114">
            <v>0</v>
          </cell>
          <cell r="CZ114">
            <v>0</v>
          </cell>
          <cell r="DA114">
            <v>0</v>
          </cell>
          <cell r="DB114">
            <v>0</v>
          </cell>
          <cell r="DC114">
            <v>0</v>
          </cell>
          <cell r="DD114">
            <v>0</v>
          </cell>
          <cell r="DE114">
            <v>0</v>
          </cell>
          <cell r="DF114">
            <v>0</v>
          </cell>
          <cell r="DG114">
            <v>0</v>
          </cell>
          <cell r="DH114">
            <v>0</v>
          </cell>
          <cell r="DI114">
            <v>0</v>
          </cell>
          <cell r="DJ114">
            <v>0</v>
          </cell>
          <cell r="DK114">
            <v>0</v>
          </cell>
          <cell r="DL114">
            <v>0</v>
          </cell>
          <cell r="DM114">
            <v>0</v>
          </cell>
          <cell r="DN114">
            <v>0</v>
          </cell>
          <cell r="DO114">
            <v>0</v>
          </cell>
          <cell r="DP114">
            <v>0</v>
          </cell>
          <cell r="DQ114">
            <v>0</v>
          </cell>
          <cell r="DR114">
            <v>0</v>
          </cell>
          <cell r="DS114">
            <v>0</v>
          </cell>
          <cell r="DT114">
            <v>0</v>
          </cell>
          <cell r="DU114">
            <v>0</v>
          </cell>
          <cell r="DV114">
            <v>0</v>
          </cell>
          <cell r="DW114">
            <v>0</v>
          </cell>
          <cell r="DX114">
            <v>0</v>
          </cell>
          <cell r="DY114">
            <v>0</v>
          </cell>
          <cell r="DZ114">
            <v>0</v>
          </cell>
          <cell r="EA114">
            <v>0</v>
          </cell>
          <cell r="EB114">
            <v>0</v>
          </cell>
          <cell r="EC114">
            <v>0</v>
          </cell>
          <cell r="ED114">
            <v>0</v>
          </cell>
        </row>
        <row r="115"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0</v>
          </cell>
          <cell r="BD115">
            <v>0</v>
          </cell>
          <cell r="BE115">
            <v>0</v>
          </cell>
          <cell r="BF115">
            <v>0</v>
          </cell>
          <cell r="BG115">
            <v>0</v>
          </cell>
          <cell r="BH115">
            <v>0</v>
          </cell>
          <cell r="BI115">
            <v>0</v>
          </cell>
          <cell r="BJ115">
            <v>0</v>
          </cell>
          <cell r="BK115">
            <v>0</v>
          </cell>
          <cell r="BL115">
            <v>0</v>
          </cell>
          <cell r="BM115">
            <v>0</v>
          </cell>
          <cell r="BN115">
            <v>0</v>
          </cell>
          <cell r="BO115">
            <v>0</v>
          </cell>
          <cell r="BP115">
            <v>0</v>
          </cell>
          <cell r="BQ115">
            <v>0</v>
          </cell>
          <cell r="BR115">
            <v>0</v>
          </cell>
          <cell r="BS115">
            <v>0</v>
          </cell>
          <cell r="BT115">
            <v>0</v>
          </cell>
          <cell r="BU115">
            <v>0</v>
          </cell>
          <cell r="BV115">
            <v>0</v>
          </cell>
          <cell r="BW115">
            <v>0</v>
          </cell>
          <cell r="BX115">
            <v>0</v>
          </cell>
          <cell r="BY115">
            <v>0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0</v>
          </cell>
          <cell r="CE115">
            <v>0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0</v>
          </cell>
          <cell r="CL115">
            <v>0</v>
          </cell>
          <cell r="CM115">
            <v>0</v>
          </cell>
          <cell r="CN115">
            <v>0</v>
          </cell>
          <cell r="CO115">
            <v>0</v>
          </cell>
          <cell r="CP115">
            <v>0</v>
          </cell>
          <cell r="CQ115">
            <v>0</v>
          </cell>
          <cell r="CR115">
            <v>0</v>
          </cell>
          <cell r="CS115">
            <v>0</v>
          </cell>
          <cell r="CT115">
            <v>0</v>
          </cell>
          <cell r="CU115">
            <v>0</v>
          </cell>
          <cell r="CV115">
            <v>0</v>
          </cell>
          <cell r="CW115">
            <v>0</v>
          </cell>
          <cell r="CX115">
            <v>0</v>
          </cell>
          <cell r="CY115">
            <v>0</v>
          </cell>
          <cell r="CZ115">
            <v>0</v>
          </cell>
          <cell r="DA115">
            <v>0</v>
          </cell>
          <cell r="DB115">
            <v>0</v>
          </cell>
          <cell r="DC115">
            <v>0</v>
          </cell>
          <cell r="DD115">
            <v>0</v>
          </cell>
          <cell r="DE115">
            <v>0</v>
          </cell>
          <cell r="DF115">
            <v>0</v>
          </cell>
          <cell r="DG115">
            <v>0</v>
          </cell>
          <cell r="DH115">
            <v>0</v>
          </cell>
          <cell r="DI115">
            <v>0</v>
          </cell>
          <cell r="DJ115">
            <v>0</v>
          </cell>
          <cell r="DK115">
            <v>0</v>
          </cell>
          <cell r="DL115">
            <v>0</v>
          </cell>
          <cell r="DM115">
            <v>0</v>
          </cell>
          <cell r="DN115">
            <v>0</v>
          </cell>
          <cell r="DO115">
            <v>0</v>
          </cell>
          <cell r="DP115">
            <v>0</v>
          </cell>
          <cell r="DQ115">
            <v>0</v>
          </cell>
          <cell r="DR115">
            <v>0</v>
          </cell>
          <cell r="DS115">
            <v>0</v>
          </cell>
          <cell r="DT115">
            <v>0</v>
          </cell>
          <cell r="DU115">
            <v>0</v>
          </cell>
          <cell r="DV115">
            <v>0</v>
          </cell>
          <cell r="DW115">
            <v>0</v>
          </cell>
          <cell r="DX115">
            <v>0</v>
          </cell>
          <cell r="DY115">
            <v>0</v>
          </cell>
          <cell r="DZ115">
            <v>0</v>
          </cell>
          <cell r="EA115">
            <v>0</v>
          </cell>
          <cell r="EB115">
            <v>0</v>
          </cell>
          <cell r="EC115">
            <v>0</v>
          </cell>
          <cell r="ED115">
            <v>0</v>
          </cell>
        </row>
        <row r="116"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0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0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0</v>
          </cell>
          <cell r="BZ116">
            <v>0</v>
          </cell>
          <cell r="CA116">
            <v>0</v>
          </cell>
          <cell r="CB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0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  <cell r="CR116">
            <v>0</v>
          </cell>
          <cell r="CS116">
            <v>0</v>
          </cell>
          <cell r="CT116">
            <v>0</v>
          </cell>
          <cell r="CU116">
            <v>0</v>
          </cell>
          <cell r="CV116">
            <v>0</v>
          </cell>
          <cell r="CW116">
            <v>0</v>
          </cell>
          <cell r="CX116">
            <v>0</v>
          </cell>
          <cell r="CY116">
            <v>0</v>
          </cell>
          <cell r="CZ116">
            <v>0</v>
          </cell>
          <cell r="DA116">
            <v>0</v>
          </cell>
          <cell r="DB116">
            <v>0</v>
          </cell>
          <cell r="DC116">
            <v>0</v>
          </cell>
          <cell r="DD116">
            <v>0</v>
          </cell>
          <cell r="DE116">
            <v>0</v>
          </cell>
          <cell r="DF116">
            <v>0</v>
          </cell>
          <cell r="DG116">
            <v>0</v>
          </cell>
          <cell r="DH116">
            <v>0</v>
          </cell>
          <cell r="DI116">
            <v>0</v>
          </cell>
          <cell r="DJ116">
            <v>0</v>
          </cell>
          <cell r="DK116">
            <v>0</v>
          </cell>
          <cell r="DL116">
            <v>0</v>
          </cell>
          <cell r="DM116">
            <v>0</v>
          </cell>
          <cell r="DN116">
            <v>0</v>
          </cell>
          <cell r="DO116">
            <v>0</v>
          </cell>
          <cell r="DP116">
            <v>0</v>
          </cell>
          <cell r="DQ116">
            <v>0</v>
          </cell>
          <cell r="DR116">
            <v>0</v>
          </cell>
          <cell r="DS116">
            <v>0</v>
          </cell>
          <cell r="DT116">
            <v>0</v>
          </cell>
          <cell r="DU116">
            <v>0</v>
          </cell>
          <cell r="DV116">
            <v>0</v>
          </cell>
          <cell r="DW116">
            <v>0</v>
          </cell>
          <cell r="DX116">
            <v>0</v>
          </cell>
          <cell r="DY116">
            <v>0</v>
          </cell>
          <cell r="DZ116">
            <v>0</v>
          </cell>
          <cell r="EA116">
            <v>0</v>
          </cell>
          <cell r="EB116">
            <v>0</v>
          </cell>
          <cell r="EC116">
            <v>0</v>
          </cell>
          <cell r="ED116">
            <v>0</v>
          </cell>
        </row>
        <row r="117"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0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  <cell r="CR117">
            <v>0</v>
          </cell>
          <cell r="CS117">
            <v>0</v>
          </cell>
          <cell r="CT117">
            <v>0</v>
          </cell>
          <cell r="CU117">
            <v>0</v>
          </cell>
          <cell r="CV117">
            <v>0</v>
          </cell>
          <cell r="CW117">
            <v>0</v>
          </cell>
          <cell r="CX117">
            <v>0</v>
          </cell>
          <cell r="CY117">
            <v>0</v>
          </cell>
          <cell r="CZ117">
            <v>0</v>
          </cell>
          <cell r="DA117">
            <v>0</v>
          </cell>
          <cell r="DB117">
            <v>0</v>
          </cell>
          <cell r="DC117">
            <v>0</v>
          </cell>
          <cell r="DD117">
            <v>0</v>
          </cell>
          <cell r="DE117">
            <v>0</v>
          </cell>
          <cell r="DF117">
            <v>0</v>
          </cell>
          <cell r="DG117">
            <v>0</v>
          </cell>
          <cell r="DH117">
            <v>0</v>
          </cell>
          <cell r="DI117">
            <v>0</v>
          </cell>
          <cell r="DJ117">
            <v>0</v>
          </cell>
          <cell r="DK117">
            <v>0</v>
          </cell>
          <cell r="DL117">
            <v>0</v>
          </cell>
          <cell r="DM117">
            <v>0</v>
          </cell>
          <cell r="DN117">
            <v>0</v>
          </cell>
          <cell r="DO117">
            <v>0</v>
          </cell>
          <cell r="DP117">
            <v>0</v>
          </cell>
          <cell r="DQ117">
            <v>0</v>
          </cell>
          <cell r="DR117">
            <v>0</v>
          </cell>
          <cell r="DS117">
            <v>0</v>
          </cell>
          <cell r="DT117">
            <v>0</v>
          </cell>
          <cell r="DU117">
            <v>0</v>
          </cell>
          <cell r="DV117">
            <v>0</v>
          </cell>
          <cell r="DW117">
            <v>0</v>
          </cell>
          <cell r="DX117">
            <v>0</v>
          </cell>
          <cell r="DY117">
            <v>0</v>
          </cell>
          <cell r="DZ117">
            <v>0</v>
          </cell>
          <cell r="EA117">
            <v>0</v>
          </cell>
          <cell r="EB117">
            <v>0</v>
          </cell>
          <cell r="EC117">
            <v>0</v>
          </cell>
          <cell r="ED117">
            <v>0</v>
          </cell>
        </row>
        <row r="118"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0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  <cell r="CR118">
            <v>0</v>
          </cell>
          <cell r="CS118">
            <v>0</v>
          </cell>
          <cell r="CT118">
            <v>0</v>
          </cell>
          <cell r="CU118">
            <v>0</v>
          </cell>
          <cell r="CV118">
            <v>0</v>
          </cell>
          <cell r="CW118">
            <v>0</v>
          </cell>
          <cell r="CX118">
            <v>0</v>
          </cell>
          <cell r="CY118">
            <v>0</v>
          </cell>
          <cell r="CZ118">
            <v>0</v>
          </cell>
          <cell r="DA118">
            <v>0</v>
          </cell>
          <cell r="DB118">
            <v>0</v>
          </cell>
          <cell r="DC118">
            <v>0</v>
          </cell>
          <cell r="DD118">
            <v>0</v>
          </cell>
          <cell r="DE118">
            <v>0</v>
          </cell>
          <cell r="DF118">
            <v>0</v>
          </cell>
          <cell r="DG118">
            <v>0</v>
          </cell>
          <cell r="DH118">
            <v>0</v>
          </cell>
          <cell r="DI118">
            <v>0</v>
          </cell>
          <cell r="DJ118">
            <v>0</v>
          </cell>
          <cell r="DK118">
            <v>0</v>
          </cell>
          <cell r="DL118">
            <v>0</v>
          </cell>
          <cell r="DM118">
            <v>0</v>
          </cell>
          <cell r="DN118">
            <v>0</v>
          </cell>
          <cell r="DO118">
            <v>0</v>
          </cell>
          <cell r="DP118">
            <v>0</v>
          </cell>
          <cell r="DQ118">
            <v>0</v>
          </cell>
          <cell r="DR118">
            <v>0</v>
          </cell>
          <cell r="DS118">
            <v>0</v>
          </cell>
          <cell r="DT118">
            <v>0</v>
          </cell>
          <cell r="DU118">
            <v>0</v>
          </cell>
          <cell r="DV118">
            <v>0</v>
          </cell>
          <cell r="DW118">
            <v>0</v>
          </cell>
          <cell r="DX118">
            <v>0</v>
          </cell>
          <cell r="DY118">
            <v>0</v>
          </cell>
          <cell r="DZ118">
            <v>0</v>
          </cell>
          <cell r="EA118">
            <v>0</v>
          </cell>
          <cell r="EB118">
            <v>0</v>
          </cell>
          <cell r="EC118">
            <v>0</v>
          </cell>
          <cell r="ED118">
            <v>0</v>
          </cell>
        </row>
        <row r="119"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0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  <cell r="BZ119">
            <v>0</v>
          </cell>
          <cell r="CA119">
            <v>0</v>
          </cell>
          <cell r="CB119">
            <v>0</v>
          </cell>
          <cell r="CC119">
            <v>0</v>
          </cell>
          <cell r="CD119">
            <v>0</v>
          </cell>
          <cell r="CE119">
            <v>0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  <cell r="CR119">
            <v>0</v>
          </cell>
          <cell r="CS119">
            <v>0</v>
          </cell>
          <cell r="CT119">
            <v>0</v>
          </cell>
          <cell r="CU119">
            <v>0</v>
          </cell>
          <cell r="CV119">
            <v>0</v>
          </cell>
          <cell r="CW119">
            <v>0</v>
          </cell>
          <cell r="CX119">
            <v>0</v>
          </cell>
          <cell r="CY119">
            <v>0</v>
          </cell>
          <cell r="CZ119">
            <v>0</v>
          </cell>
          <cell r="DA119">
            <v>0</v>
          </cell>
          <cell r="DB119">
            <v>0</v>
          </cell>
          <cell r="DC119">
            <v>0</v>
          </cell>
          <cell r="DD119">
            <v>0</v>
          </cell>
          <cell r="DE119">
            <v>0</v>
          </cell>
          <cell r="DF119">
            <v>0</v>
          </cell>
          <cell r="DG119">
            <v>0</v>
          </cell>
          <cell r="DH119">
            <v>0</v>
          </cell>
          <cell r="DI119">
            <v>0</v>
          </cell>
          <cell r="DJ119">
            <v>0</v>
          </cell>
          <cell r="DK119">
            <v>0</v>
          </cell>
          <cell r="DL119">
            <v>0</v>
          </cell>
          <cell r="DM119">
            <v>0</v>
          </cell>
          <cell r="DN119">
            <v>0</v>
          </cell>
          <cell r="DO119">
            <v>0</v>
          </cell>
          <cell r="DP119">
            <v>0</v>
          </cell>
          <cell r="DQ119">
            <v>0</v>
          </cell>
          <cell r="DR119">
            <v>0</v>
          </cell>
          <cell r="DS119">
            <v>0</v>
          </cell>
          <cell r="DT119">
            <v>0</v>
          </cell>
          <cell r="DU119">
            <v>0</v>
          </cell>
          <cell r="DV119">
            <v>0</v>
          </cell>
          <cell r="DW119">
            <v>0</v>
          </cell>
          <cell r="DX119">
            <v>0</v>
          </cell>
          <cell r="DY119">
            <v>0</v>
          </cell>
          <cell r="DZ119">
            <v>0</v>
          </cell>
          <cell r="EA119">
            <v>0</v>
          </cell>
          <cell r="EB119">
            <v>0</v>
          </cell>
          <cell r="EC119">
            <v>0</v>
          </cell>
          <cell r="ED119">
            <v>0</v>
          </cell>
        </row>
        <row r="120"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0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  <cell r="BZ120">
            <v>0</v>
          </cell>
          <cell r="CA120">
            <v>0</v>
          </cell>
          <cell r="CB120">
            <v>0</v>
          </cell>
          <cell r="CC120">
            <v>0</v>
          </cell>
          <cell r="CD120">
            <v>0</v>
          </cell>
          <cell r="CE120">
            <v>0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  <cell r="CR120">
            <v>0</v>
          </cell>
          <cell r="CS120">
            <v>0</v>
          </cell>
          <cell r="CT120">
            <v>0</v>
          </cell>
          <cell r="CU120">
            <v>0</v>
          </cell>
          <cell r="CV120">
            <v>0</v>
          </cell>
          <cell r="CW120">
            <v>0</v>
          </cell>
          <cell r="CX120">
            <v>0</v>
          </cell>
          <cell r="CY120">
            <v>0</v>
          </cell>
          <cell r="CZ120">
            <v>0</v>
          </cell>
          <cell r="DA120">
            <v>0</v>
          </cell>
          <cell r="DB120">
            <v>0</v>
          </cell>
          <cell r="DC120">
            <v>0</v>
          </cell>
          <cell r="DD120">
            <v>0</v>
          </cell>
          <cell r="DE120">
            <v>0</v>
          </cell>
          <cell r="DF120">
            <v>0</v>
          </cell>
          <cell r="DG120">
            <v>0</v>
          </cell>
          <cell r="DH120">
            <v>0</v>
          </cell>
          <cell r="DI120">
            <v>0</v>
          </cell>
          <cell r="DJ120">
            <v>0</v>
          </cell>
          <cell r="DK120">
            <v>0</v>
          </cell>
          <cell r="DL120">
            <v>0</v>
          </cell>
          <cell r="DM120">
            <v>0</v>
          </cell>
          <cell r="DN120">
            <v>0</v>
          </cell>
          <cell r="DO120">
            <v>0</v>
          </cell>
          <cell r="DP120">
            <v>0</v>
          </cell>
          <cell r="DQ120">
            <v>0</v>
          </cell>
          <cell r="DR120">
            <v>0</v>
          </cell>
          <cell r="DS120">
            <v>0</v>
          </cell>
          <cell r="DT120">
            <v>0</v>
          </cell>
          <cell r="DU120">
            <v>0</v>
          </cell>
          <cell r="DV120">
            <v>0</v>
          </cell>
          <cell r="DW120">
            <v>0</v>
          </cell>
          <cell r="DX120">
            <v>0</v>
          </cell>
          <cell r="DY120">
            <v>0</v>
          </cell>
          <cell r="DZ120">
            <v>0</v>
          </cell>
          <cell r="EA120">
            <v>0</v>
          </cell>
          <cell r="EB120">
            <v>0</v>
          </cell>
          <cell r="EC120">
            <v>0</v>
          </cell>
          <cell r="ED120">
            <v>0</v>
          </cell>
        </row>
        <row r="121"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0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  <cell r="BZ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  <cell r="CR121">
            <v>0</v>
          </cell>
          <cell r="CS121">
            <v>0</v>
          </cell>
          <cell r="CT121">
            <v>0</v>
          </cell>
          <cell r="CU121">
            <v>0</v>
          </cell>
          <cell r="CV121">
            <v>0</v>
          </cell>
          <cell r="CW121">
            <v>0</v>
          </cell>
          <cell r="CX121">
            <v>0</v>
          </cell>
          <cell r="CY121">
            <v>0</v>
          </cell>
          <cell r="CZ121">
            <v>0</v>
          </cell>
          <cell r="DA121">
            <v>0</v>
          </cell>
          <cell r="DB121">
            <v>0</v>
          </cell>
          <cell r="DC121">
            <v>0</v>
          </cell>
          <cell r="DD121">
            <v>0</v>
          </cell>
          <cell r="DE121">
            <v>0</v>
          </cell>
          <cell r="DF121">
            <v>0</v>
          </cell>
          <cell r="DG121">
            <v>0</v>
          </cell>
          <cell r="DH121">
            <v>0</v>
          </cell>
          <cell r="DI121">
            <v>0</v>
          </cell>
          <cell r="DJ121">
            <v>0</v>
          </cell>
          <cell r="DK121">
            <v>0</v>
          </cell>
          <cell r="DL121">
            <v>0</v>
          </cell>
          <cell r="DM121">
            <v>0</v>
          </cell>
          <cell r="DN121">
            <v>0</v>
          </cell>
          <cell r="DO121">
            <v>0</v>
          </cell>
          <cell r="DP121">
            <v>0</v>
          </cell>
          <cell r="DQ121">
            <v>0</v>
          </cell>
          <cell r="DR121">
            <v>0</v>
          </cell>
          <cell r="DS121">
            <v>0</v>
          </cell>
          <cell r="DT121">
            <v>0</v>
          </cell>
          <cell r="DU121">
            <v>0</v>
          </cell>
          <cell r="DV121">
            <v>0</v>
          </cell>
          <cell r="DW121">
            <v>0</v>
          </cell>
          <cell r="DX121">
            <v>0</v>
          </cell>
          <cell r="DY121">
            <v>0</v>
          </cell>
          <cell r="DZ121">
            <v>0</v>
          </cell>
          <cell r="EA121">
            <v>0</v>
          </cell>
          <cell r="EB121">
            <v>0</v>
          </cell>
          <cell r="EC121">
            <v>0</v>
          </cell>
          <cell r="ED121">
            <v>0</v>
          </cell>
        </row>
        <row r="122"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0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  <cell r="CR122">
            <v>0</v>
          </cell>
          <cell r="CS122">
            <v>0</v>
          </cell>
          <cell r="CT122">
            <v>0</v>
          </cell>
          <cell r="CU122">
            <v>0</v>
          </cell>
          <cell r="CV122">
            <v>0</v>
          </cell>
          <cell r="CW122">
            <v>0</v>
          </cell>
          <cell r="CX122">
            <v>0</v>
          </cell>
          <cell r="CY122">
            <v>0</v>
          </cell>
          <cell r="CZ122">
            <v>0</v>
          </cell>
          <cell r="DA122">
            <v>0</v>
          </cell>
          <cell r="DB122">
            <v>0</v>
          </cell>
          <cell r="DC122">
            <v>0</v>
          </cell>
          <cell r="DD122">
            <v>0</v>
          </cell>
          <cell r="DE122">
            <v>0</v>
          </cell>
          <cell r="DF122">
            <v>0</v>
          </cell>
          <cell r="DG122">
            <v>0</v>
          </cell>
          <cell r="DH122">
            <v>0</v>
          </cell>
          <cell r="DI122">
            <v>0</v>
          </cell>
          <cell r="DJ122">
            <v>0</v>
          </cell>
          <cell r="DK122">
            <v>0</v>
          </cell>
          <cell r="DL122">
            <v>0</v>
          </cell>
          <cell r="DM122">
            <v>0</v>
          </cell>
          <cell r="DN122">
            <v>0</v>
          </cell>
          <cell r="DO122">
            <v>0</v>
          </cell>
          <cell r="DP122">
            <v>0</v>
          </cell>
          <cell r="DQ122">
            <v>0</v>
          </cell>
          <cell r="DR122">
            <v>0</v>
          </cell>
          <cell r="DS122">
            <v>0</v>
          </cell>
          <cell r="DT122">
            <v>0</v>
          </cell>
          <cell r="DU122">
            <v>0</v>
          </cell>
          <cell r="DV122">
            <v>0</v>
          </cell>
          <cell r="DW122">
            <v>0</v>
          </cell>
          <cell r="DX122">
            <v>0</v>
          </cell>
          <cell r="DY122">
            <v>0</v>
          </cell>
          <cell r="DZ122">
            <v>0</v>
          </cell>
          <cell r="EA122">
            <v>0</v>
          </cell>
          <cell r="EB122">
            <v>0</v>
          </cell>
          <cell r="EC122">
            <v>0</v>
          </cell>
          <cell r="ED122">
            <v>0</v>
          </cell>
        </row>
        <row r="123"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0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0</v>
          </cell>
          <cell r="CE123">
            <v>0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  <cell r="CR123">
            <v>0</v>
          </cell>
          <cell r="CS123">
            <v>0</v>
          </cell>
          <cell r="CT123">
            <v>0</v>
          </cell>
          <cell r="CU123">
            <v>0</v>
          </cell>
          <cell r="CV123">
            <v>0</v>
          </cell>
          <cell r="CW123">
            <v>0</v>
          </cell>
          <cell r="CX123">
            <v>0</v>
          </cell>
          <cell r="CY123">
            <v>0</v>
          </cell>
          <cell r="CZ123">
            <v>0</v>
          </cell>
          <cell r="DA123">
            <v>0</v>
          </cell>
          <cell r="DB123">
            <v>0</v>
          </cell>
          <cell r="DC123">
            <v>0</v>
          </cell>
          <cell r="DD123">
            <v>0</v>
          </cell>
          <cell r="DE123">
            <v>0</v>
          </cell>
          <cell r="DF123">
            <v>0</v>
          </cell>
          <cell r="DG123">
            <v>0</v>
          </cell>
          <cell r="DH123">
            <v>0</v>
          </cell>
          <cell r="DI123">
            <v>0</v>
          </cell>
          <cell r="DJ123">
            <v>0</v>
          </cell>
          <cell r="DK123">
            <v>0</v>
          </cell>
          <cell r="DL123">
            <v>0</v>
          </cell>
          <cell r="DM123">
            <v>0</v>
          </cell>
          <cell r="DN123">
            <v>0</v>
          </cell>
          <cell r="DO123">
            <v>0</v>
          </cell>
          <cell r="DP123">
            <v>0</v>
          </cell>
          <cell r="DQ123">
            <v>0</v>
          </cell>
          <cell r="DR123">
            <v>0</v>
          </cell>
          <cell r="DS123">
            <v>0</v>
          </cell>
          <cell r="DT123">
            <v>0</v>
          </cell>
          <cell r="DU123">
            <v>0</v>
          </cell>
          <cell r="DV123">
            <v>0</v>
          </cell>
          <cell r="DW123">
            <v>0</v>
          </cell>
          <cell r="DX123">
            <v>0</v>
          </cell>
          <cell r="DY123">
            <v>0</v>
          </cell>
          <cell r="DZ123">
            <v>0</v>
          </cell>
          <cell r="EA123">
            <v>0</v>
          </cell>
          <cell r="EB123">
            <v>0</v>
          </cell>
          <cell r="EC123">
            <v>0</v>
          </cell>
          <cell r="ED123">
            <v>0</v>
          </cell>
        </row>
        <row r="124"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G124">
            <v>0</v>
          </cell>
          <cell r="BH124">
            <v>0</v>
          </cell>
          <cell r="BI124">
            <v>0</v>
          </cell>
          <cell r="BJ124">
            <v>0</v>
          </cell>
          <cell r="BK124">
            <v>0</v>
          </cell>
          <cell r="BL124">
            <v>0</v>
          </cell>
          <cell r="BM124">
            <v>0</v>
          </cell>
          <cell r="BN124">
            <v>0</v>
          </cell>
          <cell r="BO124">
            <v>0</v>
          </cell>
          <cell r="BP124">
            <v>0</v>
          </cell>
          <cell r="BQ124">
            <v>0</v>
          </cell>
          <cell r="BR124">
            <v>0</v>
          </cell>
          <cell r="BS124">
            <v>0</v>
          </cell>
          <cell r="BT124">
            <v>0</v>
          </cell>
          <cell r="BU124">
            <v>0</v>
          </cell>
          <cell r="BV124">
            <v>0</v>
          </cell>
          <cell r="BW124">
            <v>0</v>
          </cell>
          <cell r="BX124">
            <v>0</v>
          </cell>
          <cell r="BY124">
            <v>0</v>
          </cell>
          <cell r="BZ124">
            <v>0</v>
          </cell>
          <cell r="CA124">
            <v>0</v>
          </cell>
          <cell r="CB124">
            <v>0</v>
          </cell>
          <cell r="CC124">
            <v>0</v>
          </cell>
          <cell r="CD124">
            <v>0</v>
          </cell>
          <cell r="CE124">
            <v>0</v>
          </cell>
          <cell r="CF124">
            <v>0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  <cell r="CK124">
            <v>0</v>
          </cell>
          <cell r="CL124">
            <v>0</v>
          </cell>
          <cell r="CM124">
            <v>0</v>
          </cell>
          <cell r="CN124">
            <v>0</v>
          </cell>
          <cell r="CO124">
            <v>0</v>
          </cell>
          <cell r="CP124">
            <v>0</v>
          </cell>
          <cell r="CQ124">
            <v>0</v>
          </cell>
          <cell r="CR124">
            <v>0</v>
          </cell>
          <cell r="CS124">
            <v>0</v>
          </cell>
          <cell r="CT124">
            <v>0</v>
          </cell>
          <cell r="CU124">
            <v>0</v>
          </cell>
          <cell r="CV124">
            <v>0</v>
          </cell>
          <cell r="CW124">
            <v>0</v>
          </cell>
          <cell r="CX124">
            <v>0</v>
          </cell>
          <cell r="CY124">
            <v>0</v>
          </cell>
          <cell r="CZ124">
            <v>0</v>
          </cell>
          <cell r="DA124">
            <v>0</v>
          </cell>
          <cell r="DB124">
            <v>0</v>
          </cell>
          <cell r="DC124">
            <v>0</v>
          </cell>
          <cell r="DD124">
            <v>0</v>
          </cell>
          <cell r="DE124">
            <v>0</v>
          </cell>
          <cell r="DF124">
            <v>0</v>
          </cell>
          <cell r="DG124">
            <v>0</v>
          </cell>
          <cell r="DH124">
            <v>0</v>
          </cell>
          <cell r="DI124">
            <v>0</v>
          </cell>
          <cell r="DJ124">
            <v>0</v>
          </cell>
          <cell r="DK124">
            <v>0</v>
          </cell>
          <cell r="DL124">
            <v>0</v>
          </cell>
          <cell r="DM124">
            <v>0</v>
          </cell>
          <cell r="DN124">
            <v>0</v>
          </cell>
          <cell r="DO124">
            <v>0</v>
          </cell>
          <cell r="DP124">
            <v>0</v>
          </cell>
          <cell r="DQ124">
            <v>0</v>
          </cell>
          <cell r="DR124">
            <v>0</v>
          </cell>
          <cell r="DS124">
            <v>0</v>
          </cell>
          <cell r="DT124">
            <v>0</v>
          </cell>
          <cell r="DU124">
            <v>0</v>
          </cell>
          <cell r="DV124">
            <v>0</v>
          </cell>
          <cell r="DW124">
            <v>0</v>
          </cell>
          <cell r="DX124">
            <v>0</v>
          </cell>
          <cell r="DY124">
            <v>0</v>
          </cell>
          <cell r="DZ124">
            <v>0</v>
          </cell>
          <cell r="EA124">
            <v>0</v>
          </cell>
          <cell r="EB124">
            <v>0</v>
          </cell>
          <cell r="EC124">
            <v>0</v>
          </cell>
          <cell r="ED124">
            <v>0</v>
          </cell>
        </row>
        <row r="125"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0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  <cell r="BZ125">
            <v>0</v>
          </cell>
          <cell r="CA125">
            <v>0</v>
          </cell>
          <cell r="CB125">
            <v>0</v>
          </cell>
          <cell r="CC125">
            <v>0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  <cell r="CR125">
            <v>0</v>
          </cell>
          <cell r="CS125">
            <v>0</v>
          </cell>
          <cell r="CT125">
            <v>0</v>
          </cell>
          <cell r="CU125">
            <v>0</v>
          </cell>
          <cell r="CV125">
            <v>0</v>
          </cell>
          <cell r="CW125">
            <v>0</v>
          </cell>
          <cell r="CX125">
            <v>0</v>
          </cell>
          <cell r="CY125">
            <v>0</v>
          </cell>
          <cell r="CZ125">
            <v>0</v>
          </cell>
          <cell r="DA125">
            <v>0</v>
          </cell>
          <cell r="DB125">
            <v>0</v>
          </cell>
          <cell r="DC125">
            <v>0</v>
          </cell>
          <cell r="DD125">
            <v>0</v>
          </cell>
          <cell r="DE125">
            <v>0</v>
          </cell>
          <cell r="DF125">
            <v>0</v>
          </cell>
          <cell r="DG125">
            <v>0</v>
          </cell>
          <cell r="DH125">
            <v>0</v>
          </cell>
          <cell r="DI125">
            <v>0</v>
          </cell>
          <cell r="DJ125">
            <v>0</v>
          </cell>
          <cell r="DK125">
            <v>0</v>
          </cell>
          <cell r="DL125">
            <v>0</v>
          </cell>
          <cell r="DM125">
            <v>0</v>
          </cell>
          <cell r="DN125">
            <v>0</v>
          </cell>
          <cell r="DO125">
            <v>0</v>
          </cell>
          <cell r="DP125">
            <v>0</v>
          </cell>
          <cell r="DQ125">
            <v>0</v>
          </cell>
          <cell r="DR125">
            <v>0</v>
          </cell>
          <cell r="DS125">
            <v>0</v>
          </cell>
          <cell r="DT125">
            <v>0</v>
          </cell>
          <cell r="DU125">
            <v>0</v>
          </cell>
          <cell r="DV125">
            <v>0</v>
          </cell>
          <cell r="DW125">
            <v>0</v>
          </cell>
          <cell r="DX125">
            <v>0</v>
          </cell>
          <cell r="DY125">
            <v>0</v>
          </cell>
          <cell r="DZ125">
            <v>0</v>
          </cell>
          <cell r="EA125">
            <v>0</v>
          </cell>
          <cell r="EB125">
            <v>0</v>
          </cell>
          <cell r="EC125">
            <v>0</v>
          </cell>
          <cell r="ED125">
            <v>0</v>
          </cell>
        </row>
        <row r="126"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0</v>
          </cell>
          <cell r="BG126">
            <v>0</v>
          </cell>
          <cell r="BH126">
            <v>0</v>
          </cell>
          <cell r="BI126">
            <v>0</v>
          </cell>
          <cell r="BJ126">
            <v>0</v>
          </cell>
          <cell r="BK126">
            <v>0</v>
          </cell>
          <cell r="BL126">
            <v>0</v>
          </cell>
          <cell r="BM126">
            <v>0</v>
          </cell>
          <cell r="BN126">
            <v>0</v>
          </cell>
          <cell r="BO126">
            <v>0</v>
          </cell>
          <cell r="BP126">
            <v>0</v>
          </cell>
          <cell r="BQ126">
            <v>0</v>
          </cell>
          <cell r="BR126">
            <v>0</v>
          </cell>
          <cell r="BS126">
            <v>0</v>
          </cell>
          <cell r="BT126">
            <v>0</v>
          </cell>
          <cell r="BU126">
            <v>0</v>
          </cell>
          <cell r="BV126">
            <v>0</v>
          </cell>
          <cell r="BW126">
            <v>0</v>
          </cell>
          <cell r="BX126">
            <v>0</v>
          </cell>
          <cell r="BY126">
            <v>0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0</v>
          </cell>
          <cell r="CE126">
            <v>0</v>
          </cell>
          <cell r="CF126">
            <v>0</v>
          </cell>
          <cell r="CG126">
            <v>0</v>
          </cell>
          <cell r="CH126">
            <v>0</v>
          </cell>
          <cell r="CI126">
            <v>0</v>
          </cell>
          <cell r="CJ126">
            <v>0</v>
          </cell>
          <cell r="CK126">
            <v>0</v>
          </cell>
          <cell r="CL126">
            <v>0</v>
          </cell>
          <cell r="CM126">
            <v>0</v>
          </cell>
          <cell r="CN126">
            <v>0</v>
          </cell>
          <cell r="CO126">
            <v>0</v>
          </cell>
          <cell r="CP126">
            <v>0</v>
          </cell>
          <cell r="CQ126">
            <v>0</v>
          </cell>
          <cell r="CR126">
            <v>0</v>
          </cell>
          <cell r="CS126">
            <v>0</v>
          </cell>
          <cell r="CT126">
            <v>0</v>
          </cell>
          <cell r="CU126">
            <v>0</v>
          </cell>
          <cell r="CV126">
            <v>0</v>
          </cell>
          <cell r="CW126">
            <v>0</v>
          </cell>
          <cell r="CX126">
            <v>0</v>
          </cell>
          <cell r="CY126">
            <v>0</v>
          </cell>
          <cell r="CZ126">
            <v>0</v>
          </cell>
          <cell r="DA126">
            <v>0</v>
          </cell>
          <cell r="DB126">
            <v>0</v>
          </cell>
          <cell r="DC126">
            <v>0</v>
          </cell>
          <cell r="DD126">
            <v>0</v>
          </cell>
          <cell r="DE126">
            <v>0</v>
          </cell>
          <cell r="DF126">
            <v>0</v>
          </cell>
          <cell r="DG126">
            <v>0</v>
          </cell>
          <cell r="DH126">
            <v>0</v>
          </cell>
          <cell r="DI126">
            <v>0</v>
          </cell>
          <cell r="DJ126">
            <v>0</v>
          </cell>
          <cell r="DK126">
            <v>0</v>
          </cell>
          <cell r="DL126">
            <v>0</v>
          </cell>
          <cell r="DM126">
            <v>0</v>
          </cell>
          <cell r="DN126">
            <v>0</v>
          </cell>
          <cell r="DO126">
            <v>0</v>
          </cell>
          <cell r="DP126">
            <v>0</v>
          </cell>
          <cell r="DQ126">
            <v>0</v>
          </cell>
          <cell r="DR126">
            <v>0</v>
          </cell>
          <cell r="DS126">
            <v>0</v>
          </cell>
          <cell r="DT126">
            <v>0</v>
          </cell>
          <cell r="DU126">
            <v>0</v>
          </cell>
          <cell r="DV126">
            <v>0</v>
          </cell>
          <cell r="DW126">
            <v>0</v>
          </cell>
          <cell r="DX126">
            <v>0</v>
          </cell>
          <cell r="DY126">
            <v>0</v>
          </cell>
          <cell r="DZ126">
            <v>0</v>
          </cell>
          <cell r="EA126">
            <v>0</v>
          </cell>
          <cell r="EB126">
            <v>0</v>
          </cell>
          <cell r="EC126">
            <v>0</v>
          </cell>
          <cell r="ED126">
            <v>0</v>
          </cell>
        </row>
        <row r="127"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0</v>
          </cell>
          <cell r="BF127">
            <v>0</v>
          </cell>
          <cell r="BG127">
            <v>0</v>
          </cell>
          <cell r="BH127">
            <v>0</v>
          </cell>
          <cell r="BI127">
            <v>0</v>
          </cell>
          <cell r="BJ127">
            <v>0</v>
          </cell>
          <cell r="BK127">
            <v>0</v>
          </cell>
          <cell r="BL127">
            <v>0</v>
          </cell>
          <cell r="BM127">
            <v>0</v>
          </cell>
          <cell r="BN127">
            <v>0</v>
          </cell>
          <cell r="BO127">
            <v>0</v>
          </cell>
          <cell r="BP127">
            <v>0</v>
          </cell>
          <cell r="BQ127">
            <v>0</v>
          </cell>
          <cell r="BR127">
            <v>0</v>
          </cell>
          <cell r="BS127">
            <v>0</v>
          </cell>
          <cell r="BT127">
            <v>0</v>
          </cell>
          <cell r="BU127">
            <v>0</v>
          </cell>
          <cell r="BV127">
            <v>0</v>
          </cell>
          <cell r="BW127">
            <v>0</v>
          </cell>
          <cell r="BX127">
            <v>0</v>
          </cell>
          <cell r="BY127">
            <v>0</v>
          </cell>
          <cell r="BZ127">
            <v>0</v>
          </cell>
          <cell r="CA127">
            <v>0</v>
          </cell>
          <cell r="CB127">
            <v>0</v>
          </cell>
          <cell r="CC127">
            <v>0</v>
          </cell>
          <cell r="CD127">
            <v>0</v>
          </cell>
          <cell r="CE127">
            <v>0</v>
          </cell>
          <cell r="CF127">
            <v>0</v>
          </cell>
          <cell r="CG127">
            <v>0</v>
          </cell>
          <cell r="CH127">
            <v>0</v>
          </cell>
          <cell r="CI127">
            <v>0</v>
          </cell>
          <cell r="CJ127">
            <v>0</v>
          </cell>
          <cell r="CK127">
            <v>0</v>
          </cell>
          <cell r="CL127">
            <v>0</v>
          </cell>
          <cell r="CM127">
            <v>0</v>
          </cell>
          <cell r="CN127">
            <v>0</v>
          </cell>
          <cell r="CO127">
            <v>0</v>
          </cell>
          <cell r="CP127">
            <v>0</v>
          </cell>
          <cell r="CQ127">
            <v>0</v>
          </cell>
          <cell r="CR127">
            <v>0</v>
          </cell>
          <cell r="CS127">
            <v>0</v>
          </cell>
          <cell r="CT127">
            <v>0</v>
          </cell>
          <cell r="CU127">
            <v>0</v>
          </cell>
          <cell r="CV127">
            <v>0</v>
          </cell>
          <cell r="CW127">
            <v>0</v>
          </cell>
          <cell r="CX127">
            <v>0</v>
          </cell>
          <cell r="CY127">
            <v>0</v>
          </cell>
          <cell r="CZ127">
            <v>0</v>
          </cell>
          <cell r="DA127">
            <v>0</v>
          </cell>
          <cell r="DB127">
            <v>0</v>
          </cell>
          <cell r="DC127">
            <v>0</v>
          </cell>
          <cell r="DD127">
            <v>0</v>
          </cell>
          <cell r="DE127">
            <v>0</v>
          </cell>
          <cell r="DF127">
            <v>0</v>
          </cell>
          <cell r="DG127">
            <v>0</v>
          </cell>
          <cell r="DH127">
            <v>0</v>
          </cell>
          <cell r="DI127">
            <v>0</v>
          </cell>
          <cell r="DJ127">
            <v>0</v>
          </cell>
          <cell r="DK127">
            <v>0</v>
          </cell>
          <cell r="DL127">
            <v>0</v>
          </cell>
          <cell r="DM127">
            <v>0</v>
          </cell>
          <cell r="DN127">
            <v>0</v>
          </cell>
          <cell r="DO127">
            <v>0</v>
          </cell>
          <cell r="DP127">
            <v>0</v>
          </cell>
          <cell r="DQ127">
            <v>0</v>
          </cell>
          <cell r="DR127">
            <v>0</v>
          </cell>
          <cell r="DS127">
            <v>0</v>
          </cell>
          <cell r="DT127">
            <v>0</v>
          </cell>
          <cell r="DU127">
            <v>0</v>
          </cell>
          <cell r="DV127">
            <v>0</v>
          </cell>
          <cell r="DW127">
            <v>0</v>
          </cell>
          <cell r="DX127">
            <v>0</v>
          </cell>
          <cell r="DY127">
            <v>0</v>
          </cell>
          <cell r="DZ127">
            <v>0</v>
          </cell>
          <cell r="EA127">
            <v>0</v>
          </cell>
          <cell r="EB127">
            <v>0</v>
          </cell>
          <cell r="EC127">
            <v>0</v>
          </cell>
          <cell r="ED127">
            <v>0</v>
          </cell>
        </row>
        <row r="128"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0</v>
          </cell>
          <cell r="BG128">
            <v>0</v>
          </cell>
          <cell r="BH128">
            <v>0</v>
          </cell>
          <cell r="BI128">
            <v>0</v>
          </cell>
          <cell r="BJ128">
            <v>0</v>
          </cell>
          <cell r="BK128">
            <v>0</v>
          </cell>
          <cell r="BL128">
            <v>0</v>
          </cell>
          <cell r="BM128">
            <v>0</v>
          </cell>
          <cell r="BN128">
            <v>0</v>
          </cell>
          <cell r="BO128">
            <v>0</v>
          </cell>
          <cell r="BP128">
            <v>0</v>
          </cell>
          <cell r="BQ128">
            <v>0</v>
          </cell>
          <cell r="BR128">
            <v>0</v>
          </cell>
          <cell r="BS128">
            <v>0</v>
          </cell>
          <cell r="BT128">
            <v>0</v>
          </cell>
          <cell r="BU128">
            <v>0</v>
          </cell>
          <cell r="BV128">
            <v>0</v>
          </cell>
          <cell r="BW128">
            <v>0</v>
          </cell>
          <cell r="BX128">
            <v>0</v>
          </cell>
          <cell r="BY128">
            <v>0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0</v>
          </cell>
          <cell r="CE128">
            <v>0</v>
          </cell>
          <cell r="CF128">
            <v>0</v>
          </cell>
          <cell r="CG128">
            <v>0</v>
          </cell>
          <cell r="CH128">
            <v>0</v>
          </cell>
          <cell r="CI128">
            <v>0</v>
          </cell>
          <cell r="CJ128">
            <v>0</v>
          </cell>
          <cell r="CK128">
            <v>0</v>
          </cell>
          <cell r="CL128">
            <v>0</v>
          </cell>
          <cell r="CM128">
            <v>0</v>
          </cell>
          <cell r="CN128">
            <v>0</v>
          </cell>
          <cell r="CO128">
            <v>0</v>
          </cell>
          <cell r="CP128">
            <v>0</v>
          </cell>
          <cell r="CQ128">
            <v>0</v>
          </cell>
          <cell r="CR128">
            <v>0</v>
          </cell>
          <cell r="CS128">
            <v>0</v>
          </cell>
          <cell r="CT128">
            <v>0</v>
          </cell>
          <cell r="CU128">
            <v>0</v>
          </cell>
          <cell r="CV128">
            <v>0</v>
          </cell>
          <cell r="CW128">
            <v>0</v>
          </cell>
          <cell r="CX128">
            <v>0</v>
          </cell>
          <cell r="CY128">
            <v>0</v>
          </cell>
          <cell r="CZ128">
            <v>0</v>
          </cell>
          <cell r="DA128">
            <v>0</v>
          </cell>
          <cell r="DB128">
            <v>0</v>
          </cell>
          <cell r="DC128">
            <v>0</v>
          </cell>
          <cell r="DD128">
            <v>0</v>
          </cell>
          <cell r="DE128">
            <v>0</v>
          </cell>
          <cell r="DF128">
            <v>0</v>
          </cell>
          <cell r="DG128">
            <v>0</v>
          </cell>
          <cell r="DH128">
            <v>0</v>
          </cell>
          <cell r="DI128">
            <v>0</v>
          </cell>
          <cell r="DJ128">
            <v>0</v>
          </cell>
          <cell r="DK128">
            <v>0</v>
          </cell>
          <cell r="DL128">
            <v>0</v>
          </cell>
          <cell r="DM128">
            <v>0</v>
          </cell>
          <cell r="DN128">
            <v>0</v>
          </cell>
          <cell r="DO128">
            <v>0</v>
          </cell>
          <cell r="DP128">
            <v>0</v>
          </cell>
          <cell r="DQ128">
            <v>0</v>
          </cell>
          <cell r="DR128">
            <v>0</v>
          </cell>
          <cell r="DS128">
            <v>0</v>
          </cell>
          <cell r="DT128">
            <v>0</v>
          </cell>
          <cell r="DU128">
            <v>0</v>
          </cell>
          <cell r="DV128">
            <v>0</v>
          </cell>
          <cell r="DW128">
            <v>0</v>
          </cell>
          <cell r="DX128">
            <v>0</v>
          </cell>
          <cell r="DY128">
            <v>0</v>
          </cell>
          <cell r="DZ128">
            <v>0</v>
          </cell>
          <cell r="EA128">
            <v>0</v>
          </cell>
          <cell r="EB128">
            <v>0</v>
          </cell>
          <cell r="EC128">
            <v>0</v>
          </cell>
          <cell r="ED128">
            <v>0</v>
          </cell>
        </row>
        <row r="129"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0</v>
          </cell>
          <cell r="BD129">
            <v>0</v>
          </cell>
          <cell r="BE129">
            <v>0</v>
          </cell>
          <cell r="BF129">
            <v>0</v>
          </cell>
          <cell r="BG129">
            <v>0</v>
          </cell>
          <cell r="BH129">
            <v>0</v>
          </cell>
          <cell r="BI129">
            <v>0</v>
          </cell>
          <cell r="BJ129">
            <v>0</v>
          </cell>
          <cell r="BK129">
            <v>0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0</v>
          </cell>
          <cell r="BQ129">
            <v>0</v>
          </cell>
          <cell r="BR129">
            <v>0</v>
          </cell>
          <cell r="BS129">
            <v>0</v>
          </cell>
          <cell r="BT129">
            <v>0</v>
          </cell>
          <cell r="BU129">
            <v>0</v>
          </cell>
          <cell r="BV129">
            <v>0</v>
          </cell>
          <cell r="BW129">
            <v>0</v>
          </cell>
          <cell r="BX129">
            <v>0</v>
          </cell>
          <cell r="BY129">
            <v>0</v>
          </cell>
          <cell r="BZ129">
            <v>0</v>
          </cell>
          <cell r="CA129">
            <v>0</v>
          </cell>
          <cell r="CB129">
            <v>0</v>
          </cell>
          <cell r="CC129">
            <v>0</v>
          </cell>
          <cell r="CD129">
            <v>0</v>
          </cell>
          <cell r="CE129">
            <v>0</v>
          </cell>
          <cell r="CF129">
            <v>0</v>
          </cell>
          <cell r="CG129">
            <v>0</v>
          </cell>
          <cell r="CH129">
            <v>0</v>
          </cell>
          <cell r="CI129">
            <v>0</v>
          </cell>
          <cell r="CJ129">
            <v>0</v>
          </cell>
          <cell r="CK129">
            <v>0</v>
          </cell>
          <cell r="CL129">
            <v>0</v>
          </cell>
          <cell r="CM129">
            <v>0</v>
          </cell>
          <cell r="CN129">
            <v>0</v>
          </cell>
          <cell r="CO129">
            <v>0</v>
          </cell>
          <cell r="CP129">
            <v>0</v>
          </cell>
          <cell r="CQ129">
            <v>0</v>
          </cell>
          <cell r="CR129">
            <v>0</v>
          </cell>
          <cell r="CS129">
            <v>0</v>
          </cell>
          <cell r="CT129">
            <v>0</v>
          </cell>
          <cell r="CU129">
            <v>0</v>
          </cell>
          <cell r="CV129">
            <v>0</v>
          </cell>
          <cell r="CW129">
            <v>0</v>
          </cell>
          <cell r="CX129">
            <v>0</v>
          </cell>
          <cell r="CY129">
            <v>0</v>
          </cell>
          <cell r="CZ129">
            <v>0</v>
          </cell>
          <cell r="DA129">
            <v>0</v>
          </cell>
          <cell r="DB129">
            <v>0</v>
          </cell>
          <cell r="DC129">
            <v>0</v>
          </cell>
          <cell r="DD129">
            <v>0</v>
          </cell>
          <cell r="DE129">
            <v>0</v>
          </cell>
          <cell r="DF129">
            <v>0</v>
          </cell>
          <cell r="DG129">
            <v>0</v>
          </cell>
          <cell r="DH129">
            <v>0</v>
          </cell>
          <cell r="DI129">
            <v>0</v>
          </cell>
          <cell r="DJ129">
            <v>0</v>
          </cell>
          <cell r="DK129">
            <v>0</v>
          </cell>
          <cell r="DL129">
            <v>0</v>
          </cell>
          <cell r="DM129">
            <v>0</v>
          </cell>
          <cell r="DN129">
            <v>0</v>
          </cell>
          <cell r="DO129">
            <v>0</v>
          </cell>
          <cell r="DP129">
            <v>0</v>
          </cell>
          <cell r="DQ129">
            <v>0</v>
          </cell>
          <cell r="DR129">
            <v>0</v>
          </cell>
          <cell r="DS129">
            <v>0</v>
          </cell>
          <cell r="DT129">
            <v>0</v>
          </cell>
          <cell r="DU129">
            <v>0</v>
          </cell>
          <cell r="DV129">
            <v>0</v>
          </cell>
          <cell r="DW129">
            <v>0</v>
          </cell>
          <cell r="DX129">
            <v>0</v>
          </cell>
          <cell r="DY129">
            <v>0</v>
          </cell>
          <cell r="DZ129">
            <v>0</v>
          </cell>
          <cell r="EA129">
            <v>0</v>
          </cell>
          <cell r="EB129">
            <v>0</v>
          </cell>
          <cell r="EC129">
            <v>0</v>
          </cell>
          <cell r="ED129">
            <v>0</v>
          </cell>
        </row>
        <row r="130"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0</v>
          </cell>
          <cell r="BF130">
            <v>0</v>
          </cell>
          <cell r="BG130">
            <v>0</v>
          </cell>
          <cell r="BH130">
            <v>0</v>
          </cell>
          <cell r="BI130">
            <v>0</v>
          </cell>
          <cell r="BJ130">
            <v>0</v>
          </cell>
          <cell r="BK130">
            <v>0</v>
          </cell>
          <cell r="BL130">
            <v>0</v>
          </cell>
          <cell r="BM130">
            <v>0</v>
          </cell>
          <cell r="BN130">
            <v>0</v>
          </cell>
          <cell r="BO130">
            <v>0</v>
          </cell>
          <cell r="BP130">
            <v>0</v>
          </cell>
          <cell r="BQ130">
            <v>0</v>
          </cell>
          <cell r="BR130">
            <v>0</v>
          </cell>
          <cell r="BS130">
            <v>0</v>
          </cell>
          <cell r="BT130">
            <v>0</v>
          </cell>
          <cell r="BU130">
            <v>0</v>
          </cell>
          <cell r="BV130">
            <v>0</v>
          </cell>
          <cell r="BW130">
            <v>0</v>
          </cell>
          <cell r="BX130">
            <v>0</v>
          </cell>
          <cell r="BY130">
            <v>0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0</v>
          </cell>
          <cell r="CE130">
            <v>0</v>
          </cell>
          <cell r="CF130">
            <v>0</v>
          </cell>
          <cell r="CG130">
            <v>0</v>
          </cell>
          <cell r="CH130">
            <v>0</v>
          </cell>
          <cell r="CI130">
            <v>0</v>
          </cell>
          <cell r="CJ130">
            <v>0</v>
          </cell>
          <cell r="CK130">
            <v>0</v>
          </cell>
          <cell r="CL130">
            <v>0</v>
          </cell>
          <cell r="CM130">
            <v>0</v>
          </cell>
          <cell r="CN130">
            <v>0</v>
          </cell>
          <cell r="CO130">
            <v>0</v>
          </cell>
          <cell r="CP130">
            <v>0</v>
          </cell>
          <cell r="CQ130">
            <v>0</v>
          </cell>
          <cell r="CR130">
            <v>0</v>
          </cell>
          <cell r="CS130">
            <v>0</v>
          </cell>
          <cell r="CT130">
            <v>0</v>
          </cell>
          <cell r="CU130">
            <v>0</v>
          </cell>
          <cell r="CV130">
            <v>0</v>
          </cell>
          <cell r="CW130">
            <v>0</v>
          </cell>
          <cell r="CX130">
            <v>0</v>
          </cell>
          <cell r="CY130">
            <v>0</v>
          </cell>
          <cell r="CZ130">
            <v>0</v>
          </cell>
          <cell r="DA130">
            <v>0</v>
          </cell>
          <cell r="DB130">
            <v>0</v>
          </cell>
          <cell r="DC130">
            <v>0</v>
          </cell>
          <cell r="DD130">
            <v>0</v>
          </cell>
          <cell r="DE130">
            <v>0</v>
          </cell>
          <cell r="DF130">
            <v>0</v>
          </cell>
          <cell r="DG130">
            <v>0</v>
          </cell>
          <cell r="DH130">
            <v>0</v>
          </cell>
          <cell r="DI130">
            <v>0</v>
          </cell>
          <cell r="DJ130">
            <v>0</v>
          </cell>
          <cell r="DK130">
            <v>0</v>
          </cell>
          <cell r="DL130">
            <v>0</v>
          </cell>
          <cell r="DM130">
            <v>0</v>
          </cell>
          <cell r="DN130">
            <v>0</v>
          </cell>
          <cell r="DO130">
            <v>0</v>
          </cell>
          <cell r="DP130">
            <v>0</v>
          </cell>
          <cell r="DQ130">
            <v>0</v>
          </cell>
          <cell r="DR130">
            <v>0</v>
          </cell>
          <cell r="DS130">
            <v>0</v>
          </cell>
          <cell r="DT130">
            <v>0</v>
          </cell>
          <cell r="DU130">
            <v>0</v>
          </cell>
          <cell r="DV130">
            <v>0</v>
          </cell>
          <cell r="DW130">
            <v>0</v>
          </cell>
          <cell r="DX130">
            <v>0</v>
          </cell>
          <cell r="DY130">
            <v>0</v>
          </cell>
          <cell r="DZ130">
            <v>0</v>
          </cell>
          <cell r="EA130">
            <v>0</v>
          </cell>
          <cell r="EB130">
            <v>0</v>
          </cell>
          <cell r="EC130">
            <v>0</v>
          </cell>
          <cell r="ED130">
            <v>0</v>
          </cell>
        </row>
        <row r="131"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0</v>
          </cell>
          <cell r="BB131">
            <v>0</v>
          </cell>
          <cell r="BC131">
            <v>0</v>
          </cell>
          <cell r="BD131">
            <v>0</v>
          </cell>
          <cell r="BE131">
            <v>0</v>
          </cell>
          <cell r="BF131">
            <v>0</v>
          </cell>
          <cell r="BG131">
            <v>0</v>
          </cell>
          <cell r="BH131">
            <v>0</v>
          </cell>
          <cell r="BI131">
            <v>0</v>
          </cell>
          <cell r="BJ131">
            <v>0</v>
          </cell>
          <cell r="BK131">
            <v>0</v>
          </cell>
          <cell r="BL131">
            <v>0</v>
          </cell>
          <cell r="BM131">
            <v>0</v>
          </cell>
          <cell r="BN131">
            <v>0</v>
          </cell>
          <cell r="BO131">
            <v>0</v>
          </cell>
          <cell r="BP131">
            <v>0</v>
          </cell>
          <cell r="BQ131">
            <v>0</v>
          </cell>
          <cell r="BR131">
            <v>0</v>
          </cell>
          <cell r="BS131">
            <v>0</v>
          </cell>
          <cell r="BT131">
            <v>0</v>
          </cell>
          <cell r="BU131">
            <v>0</v>
          </cell>
          <cell r="BV131">
            <v>0</v>
          </cell>
          <cell r="BW131">
            <v>0</v>
          </cell>
          <cell r="BX131">
            <v>0</v>
          </cell>
          <cell r="BY131">
            <v>0</v>
          </cell>
          <cell r="BZ131">
            <v>0</v>
          </cell>
          <cell r="CA131">
            <v>0</v>
          </cell>
          <cell r="CB131">
            <v>0</v>
          </cell>
          <cell r="CC131">
            <v>0</v>
          </cell>
          <cell r="CD131">
            <v>0</v>
          </cell>
          <cell r="CE131">
            <v>0</v>
          </cell>
          <cell r="CF131">
            <v>0</v>
          </cell>
          <cell r="CG131">
            <v>0</v>
          </cell>
          <cell r="CH131">
            <v>0</v>
          </cell>
          <cell r="CI131">
            <v>0</v>
          </cell>
          <cell r="CJ131">
            <v>0</v>
          </cell>
          <cell r="CK131">
            <v>0</v>
          </cell>
          <cell r="CL131">
            <v>0</v>
          </cell>
          <cell r="CM131">
            <v>0</v>
          </cell>
          <cell r="CN131">
            <v>0</v>
          </cell>
          <cell r="CO131">
            <v>0</v>
          </cell>
          <cell r="CP131">
            <v>0</v>
          </cell>
          <cell r="CQ131">
            <v>0</v>
          </cell>
          <cell r="CR131">
            <v>0</v>
          </cell>
          <cell r="CS131">
            <v>0</v>
          </cell>
          <cell r="CT131">
            <v>0</v>
          </cell>
          <cell r="CU131">
            <v>0</v>
          </cell>
          <cell r="CV131">
            <v>0</v>
          </cell>
          <cell r="CW131">
            <v>0</v>
          </cell>
          <cell r="CX131">
            <v>0</v>
          </cell>
          <cell r="CY131">
            <v>0</v>
          </cell>
          <cell r="CZ131">
            <v>0</v>
          </cell>
          <cell r="DA131">
            <v>0</v>
          </cell>
          <cell r="DB131">
            <v>0</v>
          </cell>
          <cell r="DC131">
            <v>0</v>
          </cell>
          <cell r="DD131">
            <v>0</v>
          </cell>
          <cell r="DE131">
            <v>0</v>
          </cell>
          <cell r="DF131">
            <v>0</v>
          </cell>
          <cell r="DG131">
            <v>0</v>
          </cell>
          <cell r="DH131">
            <v>0</v>
          </cell>
          <cell r="DI131">
            <v>0</v>
          </cell>
          <cell r="DJ131">
            <v>0</v>
          </cell>
          <cell r="DK131">
            <v>0</v>
          </cell>
          <cell r="DL131">
            <v>0</v>
          </cell>
          <cell r="DM131">
            <v>0</v>
          </cell>
          <cell r="DN131">
            <v>0</v>
          </cell>
          <cell r="DO131">
            <v>0</v>
          </cell>
          <cell r="DP131">
            <v>0</v>
          </cell>
          <cell r="DQ131">
            <v>0</v>
          </cell>
          <cell r="DR131">
            <v>0</v>
          </cell>
          <cell r="DS131">
            <v>0</v>
          </cell>
          <cell r="DT131">
            <v>0</v>
          </cell>
          <cell r="DU131">
            <v>0</v>
          </cell>
          <cell r="DV131">
            <v>0</v>
          </cell>
          <cell r="DW131">
            <v>0</v>
          </cell>
          <cell r="DX131">
            <v>0</v>
          </cell>
          <cell r="DY131">
            <v>0</v>
          </cell>
          <cell r="DZ131">
            <v>0</v>
          </cell>
          <cell r="EA131">
            <v>0</v>
          </cell>
          <cell r="EB131">
            <v>0</v>
          </cell>
          <cell r="EC131">
            <v>0</v>
          </cell>
          <cell r="ED131">
            <v>0</v>
          </cell>
        </row>
        <row r="132"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0</v>
          </cell>
          <cell r="BI132">
            <v>0</v>
          </cell>
          <cell r="BJ132">
            <v>0</v>
          </cell>
          <cell r="BK132">
            <v>0</v>
          </cell>
          <cell r="BL132">
            <v>0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0</v>
          </cell>
          <cell r="BS132">
            <v>0</v>
          </cell>
          <cell r="BT132">
            <v>0</v>
          </cell>
          <cell r="BU132">
            <v>0</v>
          </cell>
          <cell r="BV132">
            <v>0</v>
          </cell>
          <cell r="BW132">
            <v>0</v>
          </cell>
          <cell r="BX132">
            <v>0</v>
          </cell>
          <cell r="BY132">
            <v>0</v>
          </cell>
          <cell r="BZ132">
            <v>0</v>
          </cell>
          <cell r="CA132">
            <v>0</v>
          </cell>
          <cell r="CB132">
            <v>0</v>
          </cell>
          <cell r="CC132">
            <v>0</v>
          </cell>
          <cell r="CD132">
            <v>0</v>
          </cell>
          <cell r="CE132">
            <v>0</v>
          </cell>
          <cell r="CF132">
            <v>0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0</v>
          </cell>
          <cell r="CO132">
            <v>0</v>
          </cell>
          <cell r="CP132">
            <v>0</v>
          </cell>
          <cell r="CQ132">
            <v>0</v>
          </cell>
          <cell r="CR132">
            <v>0</v>
          </cell>
          <cell r="CS132">
            <v>0</v>
          </cell>
          <cell r="CT132">
            <v>0</v>
          </cell>
          <cell r="CU132">
            <v>0</v>
          </cell>
          <cell r="CV132">
            <v>0</v>
          </cell>
          <cell r="CW132">
            <v>0</v>
          </cell>
          <cell r="CX132">
            <v>0</v>
          </cell>
          <cell r="CY132">
            <v>0</v>
          </cell>
          <cell r="CZ132">
            <v>0</v>
          </cell>
          <cell r="DA132">
            <v>0</v>
          </cell>
          <cell r="DB132">
            <v>0</v>
          </cell>
          <cell r="DC132">
            <v>0</v>
          </cell>
          <cell r="DD132">
            <v>0</v>
          </cell>
          <cell r="DE132">
            <v>0</v>
          </cell>
          <cell r="DF132">
            <v>0</v>
          </cell>
          <cell r="DG132">
            <v>0</v>
          </cell>
          <cell r="DH132">
            <v>0</v>
          </cell>
          <cell r="DI132">
            <v>0</v>
          </cell>
          <cell r="DJ132">
            <v>0</v>
          </cell>
          <cell r="DK132">
            <v>0</v>
          </cell>
          <cell r="DL132">
            <v>0</v>
          </cell>
          <cell r="DM132">
            <v>0</v>
          </cell>
          <cell r="DN132">
            <v>0</v>
          </cell>
          <cell r="DO132">
            <v>0</v>
          </cell>
          <cell r="DP132">
            <v>0</v>
          </cell>
          <cell r="DQ132">
            <v>0</v>
          </cell>
          <cell r="DR132">
            <v>0</v>
          </cell>
          <cell r="DS132">
            <v>0</v>
          </cell>
          <cell r="DT132">
            <v>0</v>
          </cell>
          <cell r="DU132">
            <v>0</v>
          </cell>
          <cell r="DV132">
            <v>0</v>
          </cell>
          <cell r="DW132">
            <v>0</v>
          </cell>
          <cell r="DX132">
            <v>0</v>
          </cell>
          <cell r="DY132">
            <v>0</v>
          </cell>
          <cell r="DZ132">
            <v>0</v>
          </cell>
          <cell r="EA132">
            <v>0</v>
          </cell>
          <cell r="EB132">
            <v>0</v>
          </cell>
          <cell r="EC132">
            <v>0</v>
          </cell>
          <cell r="ED132">
            <v>0</v>
          </cell>
        </row>
        <row r="133"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>
            <v>0</v>
          </cell>
          <cell r="BH133">
            <v>0</v>
          </cell>
          <cell r="BI133">
            <v>0</v>
          </cell>
          <cell r="BJ133">
            <v>0</v>
          </cell>
          <cell r="BK133">
            <v>0</v>
          </cell>
          <cell r="BL133">
            <v>0</v>
          </cell>
          <cell r="BM133">
            <v>0</v>
          </cell>
          <cell r="BN133">
            <v>0</v>
          </cell>
          <cell r="BO133">
            <v>0</v>
          </cell>
          <cell r="BP133">
            <v>0</v>
          </cell>
          <cell r="BQ133">
            <v>0</v>
          </cell>
          <cell r="BR133">
            <v>0</v>
          </cell>
          <cell r="BS133">
            <v>0</v>
          </cell>
          <cell r="BT133">
            <v>0</v>
          </cell>
          <cell r="BU133">
            <v>0</v>
          </cell>
          <cell r="BV133">
            <v>0</v>
          </cell>
          <cell r="BW133">
            <v>0</v>
          </cell>
          <cell r="BX133">
            <v>0</v>
          </cell>
          <cell r="BY133">
            <v>0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0</v>
          </cell>
          <cell r="CE133">
            <v>0</v>
          </cell>
          <cell r="CF133">
            <v>0</v>
          </cell>
          <cell r="CG133">
            <v>0</v>
          </cell>
          <cell r="CH133">
            <v>0</v>
          </cell>
          <cell r="CI133">
            <v>0</v>
          </cell>
          <cell r="CJ133">
            <v>0</v>
          </cell>
          <cell r="CK133">
            <v>0</v>
          </cell>
          <cell r="CL133">
            <v>0</v>
          </cell>
          <cell r="CM133">
            <v>0</v>
          </cell>
          <cell r="CN133">
            <v>0</v>
          </cell>
          <cell r="CO133">
            <v>0</v>
          </cell>
          <cell r="CP133">
            <v>0</v>
          </cell>
          <cell r="CQ133">
            <v>0</v>
          </cell>
          <cell r="CR133">
            <v>0</v>
          </cell>
          <cell r="CS133">
            <v>0</v>
          </cell>
          <cell r="CT133">
            <v>0</v>
          </cell>
          <cell r="CU133">
            <v>0</v>
          </cell>
          <cell r="CV133">
            <v>0</v>
          </cell>
          <cell r="CW133">
            <v>0</v>
          </cell>
          <cell r="CX133">
            <v>0</v>
          </cell>
          <cell r="CY133">
            <v>0</v>
          </cell>
          <cell r="CZ133">
            <v>0</v>
          </cell>
          <cell r="DA133">
            <v>0</v>
          </cell>
          <cell r="DB133">
            <v>0</v>
          </cell>
          <cell r="DC133">
            <v>0</v>
          </cell>
          <cell r="DD133">
            <v>0</v>
          </cell>
          <cell r="DE133">
            <v>0</v>
          </cell>
          <cell r="DF133">
            <v>0</v>
          </cell>
          <cell r="DG133">
            <v>0</v>
          </cell>
          <cell r="DH133">
            <v>0</v>
          </cell>
          <cell r="DI133">
            <v>0</v>
          </cell>
          <cell r="DJ133">
            <v>0</v>
          </cell>
          <cell r="DK133">
            <v>0</v>
          </cell>
          <cell r="DL133">
            <v>0</v>
          </cell>
          <cell r="DM133">
            <v>0</v>
          </cell>
          <cell r="DN133">
            <v>0</v>
          </cell>
          <cell r="DO133">
            <v>0</v>
          </cell>
          <cell r="DP133">
            <v>0</v>
          </cell>
          <cell r="DQ133">
            <v>0</v>
          </cell>
          <cell r="DR133">
            <v>0</v>
          </cell>
          <cell r="DS133">
            <v>0</v>
          </cell>
          <cell r="DT133">
            <v>0</v>
          </cell>
          <cell r="DU133">
            <v>0</v>
          </cell>
          <cell r="DV133">
            <v>0</v>
          </cell>
          <cell r="DW133">
            <v>0</v>
          </cell>
          <cell r="DX133">
            <v>0</v>
          </cell>
          <cell r="DY133">
            <v>0</v>
          </cell>
          <cell r="DZ133">
            <v>0</v>
          </cell>
          <cell r="EA133">
            <v>0</v>
          </cell>
          <cell r="EB133">
            <v>0</v>
          </cell>
          <cell r="EC133">
            <v>0</v>
          </cell>
          <cell r="ED133">
            <v>0</v>
          </cell>
        </row>
        <row r="134"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0</v>
          </cell>
          <cell r="BD134">
            <v>0</v>
          </cell>
          <cell r="BE134">
            <v>0</v>
          </cell>
          <cell r="BF134">
            <v>0</v>
          </cell>
          <cell r="BG134">
            <v>0</v>
          </cell>
          <cell r="BH134">
            <v>0</v>
          </cell>
          <cell r="BI134">
            <v>0</v>
          </cell>
          <cell r="BJ134">
            <v>0</v>
          </cell>
          <cell r="BK134">
            <v>0</v>
          </cell>
          <cell r="BL134">
            <v>0</v>
          </cell>
          <cell r="BM134">
            <v>0</v>
          </cell>
          <cell r="BN134">
            <v>0</v>
          </cell>
          <cell r="BO134">
            <v>0</v>
          </cell>
          <cell r="BP134">
            <v>0</v>
          </cell>
          <cell r="BQ134">
            <v>0</v>
          </cell>
          <cell r="BR134">
            <v>0</v>
          </cell>
          <cell r="BS134">
            <v>0</v>
          </cell>
          <cell r="BT134">
            <v>0</v>
          </cell>
          <cell r="BU134">
            <v>0</v>
          </cell>
          <cell r="BV134">
            <v>0</v>
          </cell>
          <cell r="BW134">
            <v>0</v>
          </cell>
          <cell r="BX134">
            <v>0</v>
          </cell>
          <cell r="BY134">
            <v>0</v>
          </cell>
          <cell r="BZ134">
            <v>0</v>
          </cell>
          <cell r="CA134">
            <v>0</v>
          </cell>
          <cell r="CB134">
            <v>0</v>
          </cell>
          <cell r="CC134">
            <v>0</v>
          </cell>
          <cell r="CD134">
            <v>0</v>
          </cell>
          <cell r="CE134">
            <v>0</v>
          </cell>
          <cell r="CF134">
            <v>0</v>
          </cell>
          <cell r="CG134">
            <v>0</v>
          </cell>
          <cell r="CH134">
            <v>0</v>
          </cell>
          <cell r="CI134">
            <v>0</v>
          </cell>
          <cell r="CJ134">
            <v>0</v>
          </cell>
          <cell r="CK134">
            <v>0</v>
          </cell>
          <cell r="CL134">
            <v>0</v>
          </cell>
          <cell r="CM134">
            <v>0</v>
          </cell>
          <cell r="CN134">
            <v>0</v>
          </cell>
          <cell r="CO134">
            <v>0</v>
          </cell>
          <cell r="CP134">
            <v>0</v>
          </cell>
          <cell r="CQ134">
            <v>0</v>
          </cell>
          <cell r="CR134">
            <v>0</v>
          </cell>
          <cell r="CS134">
            <v>0</v>
          </cell>
          <cell r="CT134">
            <v>0</v>
          </cell>
          <cell r="CU134">
            <v>0</v>
          </cell>
          <cell r="CV134">
            <v>0</v>
          </cell>
          <cell r="CW134">
            <v>0</v>
          </cell>
          <cell r="CX134">
            <v>0</v>
          </cell>
          <cell r="CY134">
            <v>0</v>
          </cell>
          <cell r="CZ134">
            <v>0</v>
          </cell>
          <cell r="DA134">
            <v>0</v>
          </cell>
          <cell r="DB134">
            <v>0</v>
          </cell>
          <cell r="DC134">
            <v>0</v>
          </cell>
          <cell r="DD134">
            <v>0</v>
          </cell>
          <cell r="DE134">
            <v>0</v>
          </cell>
          <cell r="DF134">
            <v>0</v>
          </cell>
          <cell r="DG134">
            <v>0</v>
          </cell>
          <cell r="DH134">
            <v>0</v>
          </cell>
          <cell r="DI134">
            <v>0</v>
          </cell>
          <cell r="DJ134">
            <v>0</v>
          </cell>
          <cell r="DK134">
            <v>0</v>
          </cell>
          <cell r="DL134">
            <v>0</v>
          </cell>
          <cell r="DM134">
            <v>0</v>
          </cell>
          <cell r="DN134">
            <v>0</v>
          </cell>
          <cell r="DO134">
            <v>0</v>
          </cell>
          <cell r="DP134">
            <v>0</v>
          </cell>
          <cell r="DQ134">
            <v>0</v>
          </cell>
          <cell r="DR134">
            <v>0</v>
          </cell>
          <cell r="DS134">
            <v>0</v>
          </cell>
          <cell r="DT134">
            <v>0</v>
          </cell>
          <cell r="DU134">
            <v>0</v>
          </cell>
          <cell r="DV134">
            <v>0</v>
          </cell>
          <cell r="DW134">
            <v>0</v>
          </cell>
          <cell r="DX134">
            <v>0</v>
          </cell>
          <cell r="DY134">
            <v>0</v>
          </cell>
          <cell r="DZ134">
            <v>0</v>
          </cell>
          <cell r="EA134">
            <v>0</v>
          </cell>
          <cell r="EB134">
            <v>0</v>
          </cell>
          <cell r="EC134">
            <v>0</v>
          </cell>
          <cell r="ED134">
            <v>0</v>
          </cell>
        </row>
        <row r="135"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0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0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  <cell r="BY135">
            <v>0</v>
          </cell>
          <cell r="BZ135">
            <v>0</v>
          </cell>
          <cell r="CA135">
            <v>0</v>
          </cell>
          <cell r="CB135">
            <v>0</v>
          </cell>
          <cell r="CC135">
            <v>0</v>
          </cell>
          <cell r="CD135">
            <v>0</v>
          </cell>
          <cell r="CE135">
            <v>0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0</v>
          </cell>
          <cell r="CR135">
            <v>0</v>
          </cell>
          <cell r="CS135">
            <v>0</v>
          </cell>
          <cell r="CT135">
            <v>0</v>
          </cell>
          <cell r="CU135">
            <v>0</v>
          </cell>
          <cell r="CV135">
            <v>0</v>
          </cell>
          <cell r="CW135">
            <v>0</v>
          </cell>
          <cell r="CX135">
            <v>0</v>
          </cell>
          <cell r="CY135">
            <v>0</v>
          </cell>
          <cell r="CZ135">
            <v>0</v>
          </cell>
          <cell r="DA135">
            <v>0</v>
          </cell>
          <cell r="DB135">
            <v>0</v>
          </cell>
          <cell r="DC135">
            <v>0</v>
          </cell>
          <cell r="DD135">
            <v>0</v>
          </cell>
          <cell r="DE135">
            <v>0</v>
          </cell>
          <cell r="DF135">
            <v>0</v>
          </cell>
          <cell r="DG135">
            <v>0</v>
          </cell>
          <cell r="DH135">
            <v>0</v>
          </cell>
          <cell r="DI135">
            <v>0</v>
          </cell>
          <cell r="DJ135">
            <v>0</v>
          </cell>
          <cell r="DK135">
            <v>0</v>
          </cell>
          <cell r="DL135">
            <v>0</v>
          </cell>
          <cell r="DM135">
            <v>0</v>
          </cell>
          <cell r="DN135">
            <v>0</v>
          </cell>
          <cell r="DO135">
            <v>0</v>
          </cell>
          <cell r="DP135">
            <v>0</v>
          </cell>
          <cell r="DQ135">
            <v>0</v>
          </cell>
          <cell r="DR135">
            <v>0</v>
          </cell>
          <cell r="DS135">
            <v>0</v>
          </cell>
          <cell r="DT135">
            <v>0</v>
          </cell>
          <cell r="DU135">
            <v>0</v>
          </cell>
          <cell r="DV135">
            <v>0</v>
          </cell>
          <cell r="DW135">
            <v>0</v>
          </cell>
          <cell r="DX135">
            <v>0</v>
          </cell>
          <cell r="DY135">
            <v>0</v>
          </cell>
          <cell r="DZ135">
            <v>0</v>
          </cell>
          <cell r="EA135">
            <v>0</v>
          </cell>
          <cell r="EB135">
            <v>0</v>
          </cell>
          <cell r="EC135">
            <v>0</v>
          </cell>
          <cell r="ED135">
            <v>0</v>
          </cell>
        </row>
        <row r="136"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0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  <cell r="BZ136">
            <v>0</v>
          </cell>
          <cell r="CA136">
            <v>0</v>
          </cell>
          <cell r="CB136">
            <v>0</v>
          </cell>
          <cell r="CC136">
            <v>0</v>
          </cell>
          <cell r="CD136">
            <v>0</v>
          </cell>
          <cell r="CE136">
            <v>0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  <cell r="CR136">
            <v>0</v>
          </cell>
          <cell r="CS136">
            <v>0</v>
          </cell>
          <cell r="CT136">
            <v>0</v>
          </cell>
          <cell r="CU136">
            <v>0</v>
          </cell>
          <cell r="CV136">
            <v>0</v>
          </cell>
          <cell r="CW136">
            <v>0</v>
          </cell>
          <cell r="CX136">
            <v>0</v>
          </cell>
          <cell r="CY136">
            <v>0</v>
          </cell>
          <cell r="CZ136">
            <v>0</v>
          </cell>
          <cell r="DA136">
            <v>0</v>
          </cell>
          <cell r="DB136">
            <v>0</v>
          </cell>
          <cell r="DC136">
            <v>0</v>
          </cell>
          <cell r="DD136">
            <v>0</v>
          </cell>
          <cell r="DE136">
            <v>0</v>
          </cell>
          <cell r="DF136">
            <v>0</v>
          </cell>
          <cell r="DG136">
            <v>0</v>
          </cell>
          <cell r="DH136">
            <v>0</v>
          </cell>
          <cell r="DI136">
            <v>0</v>
          </cell>
          <cell r="DJ136">
            <v>0</v>
          </cell>
          <cell r="DK136">
            <v>0</v>
          </cell>
          <cell r="DL136">
            <v>0</v>
          </cell>
          <cell r="DM136">
            <v>0</v>
          </cell>
          <cell r="DN136">
            <v>0</v>
          </cell>
          <cell r="DO136">
            <v>0</v>
          </cell>
          <cell r="DP136">
            <v>0</v>
          </cell>
          <cell r="DQ136">
            <v>0</v>
          </cell>
          <cell r="DR136">
            <v>0</v>
          </cell>
          <cell r="DS136">
            <v>0</v>
          </cell>
          <cell r="DT136">
            <v>0</v>
          </cell>
          <cell r="DU136">
            <v>0</v>
          </cell>
          <cell r="DV136">
            <v>0</v>
          </cell>
          <cell r="DW136">
            <v>0</v>
          </cell>
          <cell r="DX136">
            <v>0</v>
          </cell>
          <cell r="DY136">
            <v>0</v>
          </cell>
          <cell r="DZ136">
            <v>0</v>
          </cell>
          <cell r="EA136">
            <v>0</v>
          </cell>
          <cell r="EB136">
            <v>0</v>
          </cell>
          <cell r="EC136">
            <v>0</v>
          </cell>
          <cell r="ED136">
            <v>0</v>
          </cell>
        </row>
        <row r="138"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C138">
            <v>0</v>
          </cell>
          <cell r="BD138">
            <v>0</v>
          </cell>
          <cell r="BE138">
            <v>0</v>
          </cell>
          <cell r="BF138">
            <v>0</v>
          </cell>
          <cell r="BG138">
            <v>0</v>
          </cell>
          <cell r="BH138">
            <v>0</v>
          </cell>
          <cell r="BI138">
            <v>0</v>
          </cell>
          <cell r="BJ138">
            <v>0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0</v>
          </cell>
          <cell r="BP138">
            <v>0</v>
          </cell>
          <cell r="BQ138">
            <v>0</v>
          </cell>
          <cell r="BR138">
            <v>0</v>
          </cell>
          <cell r="BS138">
            <v>0</v>
          </cell>
          <cell r="BT138">
            <v>0</v>
          </cell>
          <cell r="BU138">
            <v>0</v>
          </cell>
          <cell r="BV138">
            <v>0</v>
          </cell>
          <cell r="BW138">
            <v>0</v>
          </cell>
          <cell r="BX138">
            <v>0</v>
          </cell>
          <cell r="BY138">
            <v>0</v>
          </cell>
          <cell r="BZ138">
            <v>0</v>
          </cell>
          <cell r="CA138">
            <v>0</v>
          </cell>
          <cell r="CB138">
            <v>0</v>
          </cell>
          <cell r="CC138">
            <v>0</v>
          </cell>
          <cell r="CD138">
            <v>0</v>
          </cell>
          <cell r="CE138">
            <v>0</v>
          </cell>
          <cell r="CF138">
            <v>0</v>
          </cell>
          <cell r="CG138">
            <v>0</v>
          </cell>
          <cell r="CH138">
            <v>0</v>
          </cell>
          <cell r="CI138">
            <v>0</v>
          </cell>
          <cell r="CJ138">
            <v>0</v>
          </cell>
          <cell r="CK138">
            <v>0</v>
          </cell>
          <cell r="CL138">
            <v>0</v>
          </cell>
          <cell r="CM138">
            <v>0</v>
          </cell>
          <cell r="CN138">
            <v>0</v>
          </cell>
          <cell r="CO138">
            <v>0</v>
          </cell>
          <cell r="CP138">
            <v>0</v>
          </cell>
          <cell r="CQ138">
            <v>0</v>
          </cell>
          <cell r="CR138">
            <v>0</v>
          </cell>
          <cell r="CS138">
            <v>0</v>
          </cell>
          <cell r="CT138">
            <v>0</v>
          </cell>
          <cell r="CU138">
            <v>0</v>
          </cell>
          <cell r="CV138">
            <v>0</v>
          </cell>
          <cell r="CW138">
            <v>0</v>
          </cell>
          <cell r="CX138">
            <v>0</v>
          </cell>
          <cell r="CY138">
            <v>0</v>
          </cell>
          <cell r="CZ138">
            <v>0</v>
          </cell>
          <cell r="DA138">
            <v>0</v>
          </cell>
          <cell r="DB138">
            <v>0</v>
          </cell>
          <cell r="DC138">
            <v>0</v>
          </cell>
          <cell r="DD138">
            <v>0</v>
          </cell>
          <cell r="DE138">
            <v>0</v>
          </cell>
          <cell r="DF138">
            <v>0</v>
          </cell>
          <cell r="DG138">
            <v>0</v>
          </cell>
          <cell r="DH138">
            <v>0</v>
          </cell>
          <cell r="DI138">
            <v>0</v>
          </cell>
          <cell r="DJ138">
            <v>0</v>
          </cell>
          <cell r="DK138">
            <v>0</v>
          </cell>
          <cell r="DL138">
            <v>0</v>
          </cell>
          <cell r="DM138">
            <v>0</v>
          </cell>
          <cell r="DN138">
            <v>0</v>
          </cell>
          <cell r="DO138">
            <v>0</v>
          </cell>
          <cell r="DP138">
            <v>0</v>
          </cell>
          <cell r="DQ138">
            <v>0</v>
          </cell>
          <cell r="DR138">
            <v>0</v>
          </cell>
          <cell r="DS138">
            <v>0</v>
          </cell>
          <cell r="DT138">
            <v>0</v>
          </cell>
          <cell r="DU138">
            <v>0</v>
          </cell>
          <cell r="DV138">
            <v>0</v>
          </cell>
          <cell r="DW138">
            <v>0</v>
          </cell>
          <cell r="DX138">
            <v>0</v>
          </cell>
          <cell r="DY138">
            <v>0</v>
          </cell>
          <cell r="DZ138">
            <v>0</v>
          </cell>
          <cell r="EA138">
            <v>0</v>
          </cell>
          <cell r="EB138">
            <v>0</v>
          </cell>
          <cell r="EC138">
            <v>0</v>
          </cell>
          <cell r="ED138">
            <v>0</v>
          </cell>
        </row>
        <row r="141"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0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0</v>
          </cell>
          <cell r="BZ141">
            <v>0</v>
          </cell>
          <cell r="CA141">
            <v>0</v>
          </cell>
          <cell r="CB141">
            <v>0</v>
          </cell>
          <cell r="CC141">
            <v>0</v>
          </cell>
          <cell r="CD141">
            <v>0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  <cell r="CR141">
            <v>0</v>
          </cell>
          <cell r="CS141">
            <v>0</v>
          </cell>
          <cell r="CT141">
            <v>0</v>
          </cell>
          <cell r="CU141">
            <v>0</v>
          </cell>
          <cell r="CV141">
            <v>0</v>
          </cell>
          <cell r="CW141">
            <v>0</v>
          </cell>
          <cell r="CX141">
            <v>0</v>
          </cell>
          <cell r="CY141">
            <v>0</v>
          </cell>
          <cell r="CZ141">
            <v>0</v>
          </cell>
          <cell r="DA141">
            <v>0</v>
          </cell>
          <cell r="DB141">
            <v>0</v>
          </cell>
          <cell r="DC141">
            <v>0</v>
          </cell>
          <cell r="DD141">
            <v>0</v>
          </cell>
          <cell r="DE141">
            <v>0</v>
          </cell>
          <cell r="DF141">
            <v>0</v>
          </cell>
          <cell r="DG141">
            <v>0</v>
          </cell>
          <cell r="DH141">
            <v>0</v>
          </cell>
          <cell r="DI141">
            <v>0</v>
          </cell>
          <cell r="DJ141">
            <v>0</v>
          </cell>
          <cell r="DK141">
            <v>0</v>
          </cell>
          <cell r="DL141">
            <v>0</v>
          </cell>
          <cell r="DM141">
            <v>0</v>
          </cell>
          <cell r="DN141">
            <v>0</v>
          </cell>
          <cell r="DO141">
            <v>0</v>
          </cell>
          <cell r="DP141">
            <v>0</v>
          </cell>
          <cell r="DQ141">
            <v>0</v>
          </cell>
          <cell r="DR141">
            <v>0</v>
          </cell>
          <cell r="DS141">
            <v>0</v>
          </cell>
          <cell r="DT141">
            <v>0</v>
          </cell>
          <cell r="DU141">
            <v>0</v>
          </cell>
          <cell r="DV141">
            <v>0</v>
          </cell>
          <cell r="DW141">
            <v>0</v>
          </cell>
          <cell r="DX141">
            <v>0</v>
          </cell>
          <cell r="DY141">
            <v>0</v>
          </cell>
          <cell r="DZ141">
            <v>0</v>
          </cell>
          <cell r="EA141">
            <v>0</v>
          </cell>
          <cell r="EB141">
            <v>0</v>
          </cell>
          <cell r="EC141">
            <v>0</v>
          </cell>
          <cell r="ED141">
            <v>0</v>
          </cell>
        </row>
        <row r="142"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0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  <cell r="BZ142">
            <v>0</v>
          </cell>
          <cell r="CA142">
            <v>0</v>
          </cell>
          <cell r="CB142">
            <v>0</v>
          </cell>
          <cell r="CC142">
            <v>0</v>
          </cell>
          <cell r="CD142">
            <v>0</v>
          </cell>
          <cell r="CE142">
            <v>0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  <cell r="CR142">
            <v>0</v>
          </cell>
          <cell r="CS142">
            <v>0</v>
          </cell>
          <cell r="CT142">
            <v>0</v>
          </cell>
          <cell r="CU142">
            <v>0</v>
          </cell>
          <cell r="CV142">
            <v>0</v>
          </cell>
          <cell r="CW142">
            <v>0</v>
          </cell>
          <cell r="CX142">
            <v>0</v>
          </cell>
          <cell r="CY142">
            <v>0</v>
          </cell>
          <cell r="CZ142">
            <v>0</v>
          </cell>
          <cell r="DA142">
            <v>0</v>
          </cell>
          <cell r="DB142">
            <v>0</v>
          </cell>
          <cell r="DC142">
            <v>0</v>
          </cell>
          <cell r="DD142">
            <v>0</v>
          </cell>
          <cell r="DE142">
            <v>0</v>
          </cell>
          <cell r="DF142">
            <v>0</v>
          </cell>
          <cell r="DG142">
            <v>0</v>
          </cell>
          <cell r="DH142">
            <v>0</v>
          </cell>
          <cell r="DI142">
            <v>0</v>
          </cell>
          <cell r="DJ142">
            <v>0</v>
          </cell>
          <cell r="DK142">
            <v>0</v>
          </cell>
          <cell r="DL142">
            <v>0</v>
          </cell>
          <cell r="DM142">
            <v>0</v>
          </cell>
          <cell r="DN142">
            <v>0</v>
          </cell>
          <cell r="DO142">
            <v>0</v>
          </cell>
          <cell r="DP142">
            <v>0</v>
          </cell>
          <cell r="DQ142">
            <v>0</v>
          </cell>
          <cell r="DR142">
            <v>0</v>
          </cell>
          <cell r="DS142">
            <v>0</v>
          </cell>
          <cell r="DT142">
            <v>0</v>
          </cell>
          <cell r="DU142">
            <v>0</v>
          </cell>
          <cell r="DV142">
            <v>0</v>
          </cell>
          <cell r="DW142">
            <v>0</v>
          </cell>
          <cell r="DX142">
            <v>0</v>
          </cell>
          <cell r="DY142">
            <v>0</v>
          </cell>
          <cell r="DZ142">
            <v>0</v>
          </cell>
          <cell r="EA142">
            <v>0</v>
          </cell>
          <cell r="EB142">
            <v>0</v>
          </cell>
          <cell r="EC142">
            <v>0</v>
          </cell>
          <cell r="ED142">
            <v>0</v>
          </cell>
        </row>
        <row r="143"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0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  <cell r="BZ143">
            <v>0</v>
          </cell>
          <cell r="CA143">
            <v>0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  <cell r="CR143">
            <v>0</v>
          </cell>
          <cell r="CS143">
            <v>0</v>
          </cell>
          <cell r="CT143">
            <v>0</v>
          </cell>
          <cell r="CU143">
            <v>0</v>
          </cell>
          <cell r="CV143">
            <v>0</v>
          </cell>
          <cell r="CW143">
            <v>0</v>
          </cell>
          <cell r="CX143">
            <v>0</v>
          </cell>
          <cell r="CY143">
            <v>0</v>
          </cell>
          <cell r="CZ143">
            <v>0</v>
          </cell>
          <cell r="DA143">
            <v>0</v>
          </cell>
          <cell r="DB143">
            <v>0</v>
          </cell>
          <cell r="DC143">
            <v>0</v>
          </cell>
          <cell r="DD143">
            <v>0</v>
          </cell>
          <cell r="DE143">
            <v>0</v>
          </cell>
          <cell r="DF143">
            <v>0</v>
          </cell>
          <cell r="DG143">
            <v>0</v>
          </cell>
          <cell r="DH143">
            <v>0</v>
          </cell>
          <cell r="DI143">
            <v>0</v>
          </cell>
          <cell r="DJ143">
            <v>0</v>
          </cell>
          <cell r="DK143">
            <v>0</v>
          </cell>
          <cell r="DL143">
            <v>0</v>
          </cell>
          <cell r="DM143">
            <v>0</v>
          </cell>
          <cell r="DN143">
            <v>0</v>
          </cell>
          <cell r="DO143">
            <v>0</v>
          </cell>
          <cell r="DP143">
            <v>0</v>
          </cell>
          <cell r="DQ143">
            <v>0</v>
          </cell>
          <cell r="DR143">
            <v>0</v>
          </cell>
          <cell r="DS143">
            <v>0</v>
          </cell>
          <cell r="DT143">
            <v>0</v>
          </cell>
          <cell r="DU143">
            <v>0</v>
          </cell>
          <cell r="DV143">
            <v>0</v>
          </cell>
          <cell r="DW143">
            <v>0</v>
          </cell>
          <cell r="DX143">
            <v>0</v>
          </cell>
          <cell r="DY143">
            <v>0</v>
          </cell>
          <cell r="DZ143">
            <v>0</v>
          </cell>
          <cell r="EA143">
            <v>0</v>
          </cell>
          <cell r="EB143">
            <v>0</v>
          </cell>
          <cell r="EC143">
            <v>0</v>
          </cell>
          <cell r="ED143">
            <v>0</v>
          </cell>
        </row>
        <row r="144"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0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  <cell r="CR144">
            <v>0</v>
          </cell>
          <cell r="CS144">
            <v>0</v>
          </cell>
          <cell r="CT144">
            <v>0</v>
          </cell>
          <cell r="CU144">
            <v>0</v>
          </cell>
          <cell r="CV144">
            <v>0</v>
          </cell>
          <cell r="CW144">
            <v>0</v>
          </cell>
          <cell r="CX144">
            <v>0</v>
          </cell>
          <cell r="CY144">
            <v>0</v>
          </cell>
          <cell r="CZ144">
            <v>0</v>
          </cell>
          <cell r="DA144">
            <v>0</v>
          </cell>
          <cell r="DB144">
            <v>0</v>
          </cell>
          <cell r="DC144">
            <v>0</v>
          </cell>
          <cell r="DD144">
            <v>0</v>
          </cell>
          <cell r="DE144">
            <v>0</v>
          </cell>
          <cell r="DF144">
            <v>0</v>
          </cell>
          <cell r="DG144">
            <v>0</v>
          </cell>
          <cell r="DH144">
            <v>0</v>
          </cell>
          <cell r="DI144">
            <v>0</v>
          </cell>
          <cell r="DJ144">
            <v>0</v>
          </cell>
          <cell r="DK144">
            <v>0</v>
          </cell>
          <cell r="DL144">
            <v>0</v>
          </cell>
          <cell r="DM144">
            <v>0</v>
          </cell>
          <cell r="DN144">
            <v>0</v>
          </cell>
          <cell r="DO144">
            <v>0</v>
          </cell>
          <cell r="DP144">
            <v>0</v>
          </cell>
          <cell r="DQ144">
            <v>0</v>
          </cell>
          <cell r="DR144">
            <v>0</v>
          </cell>
          <cell r="DS144">
            <v>0</v>
          </cell>
          <cell r="DT144">
            <v>0</v>
          </cell>
          <cell r="DU144">
            <v>0</v>
          </cell>
          <cell r="DV144">
            <v>0</v>
          </cell>
          <cell r="DW144">
            <v>0</v>
          </cell>
          <cell r="DX144">
            <v>0</v>
          </cell>
          <cell r="DY144">
            <v>0</v>
          </cell>
          <cell r="DZ144">
            <v>0</v>
          </cell>
          <cell r="EA144">
            <v>0</v>
          </cell>
          <cell r="EB144">
            <v>0</v>
          </cell>
          <cell r="EC144">
            <v>0</v>
          </cell>
          <cell r="ED144">
            <v>0</v>
          </cell>
        </row>
        <row r="146"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0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  <cell r="BZ146">
            <v>0</v>
          </cell>
          <cell r="CA146">
            <v>0</v>
          </cell>
          <cell r="CB146">
            <v>0</v>
          </cell>
          <cell r="CC146">
            <v>0</v>
          </cell>
          <cell r="CD146">
            <v>0</v>
          </cell>
          <cell r="CE146">
            <v>0</v>
          </cell>
          <cell r="CF146">
            <v>0</v>
          </cell>
          <cell r="CG146">
            <v>0</v>
          </cell>
          <cell r="CH146">
            <v>0</v>
          </cell>
          <cell r="CI146">
            <v>0</v>
          </cell>
          <cell r="CJ146">
            <v>0</v>
          </cell>
          <cell r="CK146">
            <v>0</v>
          </cell>
          <cell r="CL146">
            <v>0</v>
          </cell>
          <cell r="CM146">
            <v>0</v>
          </cell>
          <cell r="CN146">
            <v>0</v>
          </cell>
          <cell r="CO146">
            <v>0</v>
          </cell>
          <cell r="CP146">
            <v>0</v>
          </cell>
          <cell r="CQ146">
            <v>0</v>
          </cell>
          <cell r="CR146">
            <v>0</v>
          </cell>
          <cell r="CS146">
            <v>0</v>
          </cell>
          <cell r="CT146">
            <v>0</v>
          </cell>
          <cell r="CU146">
            <v>0</v>
          </cell>
          <cell r="CV146">
            <v>0</v>
          </cell>
          <cell r="CW146">
            <v>0</v>
          </cell>
          <cell r="CX146">
            <v>0</v>
          </cell>
          <cell r="CY146">
            <v>0</v>
          </cell>
          <cell r="CZ146">
            <v>0</v>
          </cell>
          <cell r="DA146">
            <v>0</v>
          </cell>
          <cell r="DB146">
            <v>0</v>
          </cell>
          <cell r="DC146">
            <v>0</v>
          </cell>
          <cell r="DD146">
            <v>0</v>
          </cell>
          <cell r="DE146">
            <v>0</v>
          </cell>
          <cell r="DF146">
            <v>0</v>
          </cell>
          <cell r="DG146">
            <v>0</v>
          </cell>
          <cell r="DH146">
            <v>0</v>
          </cell>
          <cell r="DI146">
            <v>0</v>
          </cell>
          <cell r="DJ146">
            <v>0</v>
          </cell>
          <cell r="DK146">
            <v>0</v>
          </cell>
          <cell r="DL146">
            <v>0</v>
          </cell>
          <cell r="DM146">
            <v>0</v>
          </cell>
          <cell r="DN146">
            <v>0</v>
          </cell>
          <cell r="DO146">
            <v>0</v>
          </cell>
          <cell r="DP146">
            <v>0</v>
          </cell>
          <cell r="DQ146">
            <v>0</v>
          </cell>
          <cell r="DR146">
            <v>0</v>
          </cell>
          <cell r="DS146">
            <v>0</v>
          </cell>
          <cell r="DT146">
            <v>0</v>
          </cell>
          <cell r="DU146">
            <v>0</v>
          </cell>
          <cell r="DV146">
            <v>0</v>
          </cell>
          <cell r="DW146">
            <v>0</v>
          </cell>
          <cell r="DX146">
            <v>0</v>
          </cell>
          <cell r="DY146">
            <v>0</v>
          </cell>
          <cell r="DZ146">
            <v>0</v>
          </cell>
          <cell r="EA146">
            <v>0</v>
          </cell>
          <cell r="EB146">
            <v>0</v>
          </cell>
          <cell r="EC146">
            <v>0</v>
          </cell>
          <cell r="ED146">
            <v>0</v>
          </cell>
        </row>
        <row r="148"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0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0</v>
          </cell>
          <cell r="BZ148">
            <v>0</v>
          </cell>
          <cell r="CA148">
            <v>0</v>
          </cell>
          <cell r="CB148">
            <v>0</v>
          </cell>
          <cell r="CC148">
            <v>0</v>
          </cell>
          <cell r="CD148">
            <v>0</v>
          </cell>
          <cell r="CE148">
            <v>0</v>
          </cell>
          <cell r="CF148">
            <v>0</v>
          </cell>
          <cell r="CG148">
            <v>0</v>
          </cell>
          <cell r="CH148">
            <v>0</v>
          </cell>
          <cell r="CI148">
            <v>0</v>
          </cell>
          <cell r="CJ148">
            <v>0</v>
          </cell>
          <cell r="CK148">
            <v>0</v>
          </cell>
          <cell r="CL148">
            <v>0</v>
          </cell>
          <cell r="CM148">
            <v>0</v>
          </cell>
          <cell r="CN148">
            <v>0</v>
          </cell>
          <cell r="CO148">
            <v>0</v>
          </cell>
          <cell r="CP148">
            <v>0</v>
          </cell>
          <cell r="CQ148">
            <v>0</v>
          </cell>
          <cell r="CR148">
            <v>0</v>
          </cell>
          <cell r="CS148">
            <v>0</v>
          </cell>
          <cell r="CT148">
            <v>0</v>
          </cell>
          <cell r="CU148">
            <v>0</v>
          </cell>
          <cell r="CV148">
            <v>0</v>
          </cell>
          <cell r="CW148">
            <v>0</v>
          </cell>
          <cell r="CX148">
            <v>0</v>
          </cell>
          <cell r="CY148">
            <v>0</v>
          </cell>
          <cell r="CZ148">
            <v>0</v>
          </cell>
          <cell r="DA148">
            <v>0</v>
          </cell>
          <cell r="DB148">
            <v>0</v>
          </cell>
          <cell r="DC148">
            <v>0</v>
          </cell>
          <cell r="DD148">
            <v>0</v>
          </cell>
          <cell r="DE148">
            <v>0</v>
          </cell>
          <cell r="DF148">
            <v>0</v>
          </cell>
          <cell r="DG148">
            <v>0</v>
          </cell>
          <cell r="DH148">
            <v>0</v>
          </cell>
          <cell r="DI148">
            <v>0</v>
          </cell>
          <cell r="DJ148">
            <v>0</v>
          </cell>
          <cell r="DK148">
            <v>0</v>
          </cell>
          <cell r="DL148">
            <v>0</v>
          </cell>
          <cell r="DM148">
            <v>0</v>
          </cell>
          <cell r="DN148">
            <v>0</v>
          </cell>
          <cell r="DO148">
            <v>0</v>
          </cell>
          <cell r="DP148">
            <v>0</v>
          </cell>
          <cell r="DQ148">
            <v>0</v>
          </cell>
          <cell r="DR148">
            <v>0</v>
          </cell>
          <cell r="DS148">
            <v>0</v>
          </cell>
          <cell r="DT148">
            <v>0</v>
          </cell>
          <cell r="DU148">
            <v>0</v>
          </cell>
          <cell r="DV148">
            <v>0</v>
          </cell>
          <cell r="DW148">
            <v>0</v>
          </cell>
          <cell r="DX148">
            <v>0</v>
          </cell>
          <cell r="DY148">
            <v>0</v>
          </cell>
          <cell r="DZ148">
            <v>0</v>
          </cell>
          <cell r="EA148">
            <v>0</v>
          </cell>
          <cell r="EB148">
            <v>0</v>
          </cell>
          <cell r="EC148">
            <v>0</v>
          </cell>
          <cell r="ED148">
            <v>0</v>
          </cell>
        </row>
        <row r="151"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0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0</v>
          </cell>
          <cell r="CB151">
            <v>0</v>
          </cell>
          <cell r="CC151">
            <v>0</v>
          </cell>
          <cell r="CD151">
            <v>0</v>
          </cell>
          <cell r="CE151">
            <v>0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N151">
            <v>0</v>
          </cell>
          <cell r="CO151">
            <v>0</v>
          </cell>
          <cell r="CP151">
            <v>0</v>
          </cell>
          <cell r="CQ151">
            <v>0</v>
          </cell>
          <cell r="CR151">
            <v>0</v>
          </cell>
          <cell r="CS151">
            <v>0</v>
          </cell>
          <cell r="CT151">
            <v>0</v>
          </cell>
          <cell r="CU151">
            <v>0</v>
          </cell>
          <cell r="CV151">
            <v>0</v>
          </cell>
          <cell r="CW151">
            <v>0</v>
          </cell>
          <cell r="CX151">
            <v>0</v>
          </cell>
          <cell r="CY151">
            <v>0</v>
          </cell>
          <cell r="CZ151">
            <v>0</v>
          </cell>
          <cell r="DA151">
            <v>0</v>
          </cell>
          <cell r="DB151">
            <v>0</v>
          </cell>
          <cell r="DC151">
            <v>0</v>
          </cell>
          <cell r="DD151">
            <v>0</v>
          </cell>
          <cell r="DE151">
            <v>0</v>
          </cell>
          <cell r="DF151">
            <v>0</v>
          </cell>
          <cell r="DG151">
            <v>0</v>
          </cell>
          <cell r="DH151">
            <v>0</v>
          </cell>
          <cell r="DI151">
            <v>0</v>
          </cell>
          <cell r="DJ151">
            <v>0</v>
          </cell>
          <cell r="DK151">
            <v>0</v>
          </cell>
          <cell r="DL151">
            <v>0</v>
          </cell>
          <cell r="DM151">
            <v>0</v>
          </cell>
          <cell r="DN151">
            <v>0</v>
          </cell>
          <cell r="DO151">
            <v>0</v>
          </cell>
          <cell r="DP151">
            <v>0</v>
          </cell>
          <cell r="DQ151">
            <v>0</v>
          </cell>
          <cell r="DR151">
            <v>0</v>
          </cell>
          <cell r="DS151">
            <v>0</v>
          </cell>
          <cell r="DT151">
            <v>0</v>
          </cell>
          <cell r="DU151">
            <v>0</v>
          </cell>
          <cell r="DV151">
            <v>0</v>
          </cell>
          <cell r="DW151">
            <v>0</v>
          </cell>
          <cell r="DX151">
            <v>0</v>
          </cell>
          <cell r="DY151">
            <v>0</v>
          </cell>
          <cell r="DZ151">
            <v>0</v>
          </cell>
          <cell r="EA151">
            <v>0</v>
          </cell>
          <cell r="EB151">
            <v>0</v>
          </cell>
          <cell r="EC151">
            <v>0</v>
          </cell>
          <cell r="ED151">
            <v>0</v>
          </cell>
        </row>
        <row r="152"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0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BY152">
            <v>0</v>
          </cell>
          <cell r="BZ152">
            <v>0</v>
          </cell>
          <cell r="CA152">
            <v>0</v>
          </cell>
          <cell r="CB152">
            <v>0</v>
          </cell>
          <cell r="CC152">
            <v>0</v>
          </cell>
          <cell r="CD152">
            <v>0</v>
          </cell>
          <cell r="CE152">
            <v>0</v>
          </cell>
          <cell r="CF152">
            <v>0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0</v>
          </cell>
          <cell r="CL152">
            <v>0</v>
          </cell>
          <cell r="CM152">
            <v>0</v>
          </cell>
          <cell r="CN152">
            <v>0</v>
          </cell>
          <cell r="CO152">
            <v>0</v>
          </cell>
          <cell r="CP152">
            <v>0</v>
          </cell>
          <cell r="CQ152">
            <v>0</v>
          </cell>
          <cell r="CR152">
            <v>0</v>
          </cell>
          <cell r="CS152">
            <v>0</v>
          </cell>
          <cell r="CT152">
            <v>0</v>
          </cell>
          <cell r="CU152">
            <v>0</v>
          </cell>
          <cell r="CV152">
            <v>0</v>
          </cell>
          <cell r="CW152">
            <v>0</v>
          </cell>
          <cell r="CX152">
            <v>0</v>
          </cell>
          <cell r="CY152">
            <v>0</v>
          </cell>
          <cell r="CZ152">
            <v>0</v>
          </cell>
          <cell r="DA152">
            <v>0</v>
          </cell>
          <cell r="DB152">
            <v>0</v>
          </cell>
          <cell r="DC152">
            <v>0</v>
          </cell>
          <cell r="DD152">
            <v>0</v>
          </cell>
          <cell r="DE152">
            <v>0</v>
          </cell>
          <cell r="DF152">
            <v>0</v>
          </cell>
          <cell r="DG152">
            <v>0</v>
          </cell>
          <cell r="DH152">
            <v>0</v>
          </cell>
          <cell r="DI152">
            <v>0</v>
          </cell>
          <cell r="DJ152">
            <v>0</v>
          </cell>
          <cell r="DK152">
            <v>0</v>
          </cell>
          <cell r="DL152">
            <v>0</v>
          </cell>
          <cell r="DM152">
            <v>0</v>
          </cell>
          <cell r="DN152">
            <v>0</v>
          </cell>
          <cell r="DO152">
            <v>0</v>
          </cell>
          <cell r="DP152">
            <v>0</v>
          </cell>
          <cell r="DQ152">
            <v>0</v>
          </cell>
          <cell r="DR152">
            <v>0</v>
          </cell>
          <cell r="DS152">
            <v>0</v>
          </cell>
          <cell r="DT152">
            <v>0</v>
          </cell>
          <cell r="DU152">
            <v>0</v>
          </cell>
          <cell r="DV152">
            <v>0</v>
          </cell>
          <cell r="DW152">
            <v>0</v>
          </cell>
          <cell r="DX152">
            <v>0</v>
          </cell>
          <cell r="DY152">
            <v>0</v>
          </cell>
          <cell r="DZ152">
            <v>0</v>
          </cell>
          <cell r="EA152">
            <v>0</v>
          </cell>
          <cell r="EB152">
            <v>0</v>
          </cell>
          <cell r="EC152">
            <v>0</v>
          </cell>
          <cell r="ED152">
            <v>0</v>
          </cell>
        </row>
        <row r="153"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0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K153">
            <v>0</v>
          </cell>
          <cell r="CL153">
            <v>0</v>
          </cell>
          <cell r="CM153">
            <v>0</v>
          </cell>
          <cell r="CN153">
            <v>0</v>
          </cell>
          <cell r="CO153">
            <v>0</v>
          </cell>
          <cell r="CP153">
            <v>0</v>
          </cell>
          <cell r="CQ153">
            <v>0</v>
          </cell>
          <cell r="CR153">
            <v>0</v>
          </cell>
          <cell r="CS153">
            <v>0</v>
          </cell>
          <cell r="CT153">
            <v>0</v>
          </cell>
          <cell r="CU153">
            <v>0</v>
          </cell>
          <cell r="CV153">
            <v>0</v>
          </cell>
          <cell r="CW153">
            <v>0</v>
          </cell>
          <cell r="CX153">
            <v>0</v>
          </cell>
          <cell r="CY153">
            <v>0</v>
          </cell>
          <cell r="CZ153">
            <v>0</v>
          </cell>
          <cell r="DA153">
            <v>0</v>
          </cell>
          <cell r="DB153">
            <v>0</v>
          </cell>
          <cell r="DC153">
            <v>0</v>
          </cell>
          <cell r="DD153">
            <v>0</v>
          </cell>
          <cell r="DE153">
            <v>0</v>
          </cell>
          <cell r="DF153">
            <v>0</v>
          </cell>
          <cell r="DG153">
            <v>0</v>
          </cell>
          <cell r="DH153">
            <v>0</v>
          </cell>
          <cell r="DI153">
            <v>0</v>
          </cell>
          <cell r="DJ153">
            <v>0</v>
          </cell>
          <cell r="DK153">
            <v>0</v>
          </cell>
          <cell r="DL153">
            <v>0</v>
          </cell>
          <cell r="DM153">
            <v>0</v>
          </cell>
          <cell r="DN153">
            <v>0</v>
          </cell>
          <cell r="DO153">
            <v>0</v>
          </cell>
          <cell r="DP153">
            <v>0</v>
          </cell>
          <cell r="DQ153">
            <v>0</v>
          </cell>
          <cell r="DR153">
            <v>0</v>
          </cell>
          <cell r="DS153">
            <v>0</v>
          </cell>
          <cell r="DT153">
            <v>0</v>
          </cell>
          <cell r="DU153">
            <v>0</v>
          </cell>
          <cell r="DV153">
            <v>0</v>
          </cell>
          <cell r="DW153">
            <v>0</v>
          </cell>
          <cell r="DX153">
            <v>0</v>
          </cell>
          <cell r="DY153">
            <v>0</v>
          </cell>
          <cell r="DZ153">
            <v>0</v>
          </cell>
          <cell r="EA153">
            <v>0</v>
          </cell>
          <cell r="EB153">
            <v>0</v>
          </cell>
          <cell r="EC153">
            <v>0</v>
          </cell>
          <cell r="ED153">
            <v>0</v>
          </cell>
        </row>
        <row r="154"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0</v>
          </cell>
          <cell r="BZ154">
            <v>0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G154">
            <v>0</v>
          </cell>
          <cell r="CH154">
            <v>0</v>
          </cell>
          <cell r="CI154">
            <v>0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0</v>
          </cell>
          <cell r="CR154">
            <v>0</v>
          </cell>
          <cell r="CS154">
            <v>0</v>
          </cell>
          <cell r="CT154">
            <v>0</v>
          </cell>
          <cell r="CU154">
            <v>0</v>
          </cell>
          <cell r="CV154">
            <v>0</v>
          </cell>
          <cell r="CW154">
            <v>0</v>
          </cell>
          <cell r="CX154">
            <v>0</v>
          </cell>
          <cell r="CY154">
            <v>0</v>
          </cell>
          <cell r="CZ154">
            <v>0</v>
          </cell>
          <cell r="DA154">
            <v>0</v>
          </cell>
          <cell r="DB154">
            <v>0</v>
          </cell>
          <cell r="DC154">
            <v>0</v>
          </cell>
          <cell r="DD154">
            <v>0</v>
          </cell>
          <cell r="DE154">
            <v>0</v>
          </cell>
          <cell r="DF154">
            <v>0</v>
          </cell>
          <cell r="DG154">
            <v>0</v>
          </cell>
          <cell r="DH154">
            <v>0</v>
          </cell>
          <cell r="DI154">
            <v>0</v>
          </cell>
          <cell r="DJ154">
            <v>0</v>
          </cell>
          <cell r="DK154">
            <v>0</v>
          </cell>
          <cell r="DL154">
            <v>0</v>
          </cell>
          <cell r="DM154">
            <v>0</v>
          </cell>
          <cell r="DN154">
            <v>0</v>
          </cell>
          <cell r="DO154">
            <v>0</v>
          </cell>
          <cell r="DP154">
            <v>0</v>
          </cell>
          <cell r="DQ154">
            <v>0</v>
          </cell>
          <cell r="DR154">
            <v>0</v>
          </cell>
          <cell r="DS154">
            <v>0</v>
          </cell>
          <cell r="DT154">
            <v>0</v>
          </cell>
          <cell r="DU154">
            <v>0</v>
          </cell>
          <cell r="DV154">
            <v>0</v>
          </cell>
          <cell r="DW154">
            <v>0</v>
          </cell>
          <cell r="DX154">
            <v>0</v>
          </cell>
          <cell r="DY154">
            <v>0</v>
          </cell>
          <cell r="DZ154">
            <v>0</v>
          </cell>
          <cell r="EA154">
            <v>0</v>
          </cell>
          <cell r="EB154">
            <v>0</v>
          </cell>
          <cell r="EC154">
            <v>0</v>
          </cell>
          <cell r="ED154">
            <v>0</v>
          </cell>
        </row>
        <row r="155"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  <cell r="BY155">
            <v>0</v>
          </cell>
          <cell r="BZ155">
            <v>0</v>
          </cell>
          <cell r="CA155">
            <v>0</v>
          </cell>
          <cell r="CB155">
            <v>0</v>
          </cell>
          <cell r="CC155">
            <v>0</v>
          </cell>
          <cell r="CD155">
            <v>0</v>
          </cell>
          <cell r="CE155">
            <v>0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0</v>
          </cell>
          <cell r="CK155">
            <v>0</v>
          </cell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P155">
            <v>0</v>
          </cell>
          <cell r="CQ155">
            <v>0</v>
          </cell>
          <cell r="CR155">
            <v>0</v>
          </cell>
          <cell r="CS155">
            <v>0</v>
          </cell>
          <cell r="CT155">
            <v>0</v>
          </cell>
          <cell r="CU155">
            <v>0</v>
          </cell>
          <cell r="CV155">
            <v>0</v>
          </cell>
          <cell r="CW155">
            <v>0</v>
          </cell>
          <cell r="CX155">
            <v>0</v>
          </cell>
          <cell r="CY155">
            <v>0</v>
          </cell>
          <cell r="CZ155">
            <v>0</v>
          </cell>
          <cell r="DA155">
            <v>0</v>
          </cell>
          <cell r="DB155">
            <v>0</v>
          </cell>
          <cell r="DC155">
            <v>0</v>
          </cell>
          <cell r="DD155">
            <v>0</v>
          </cell>
          <cell r="DE155">
            <v>0</v>
          </cell>
          <cell r="DF155">
            <v>0</v>
          </cell>
          <cell r="DG155">
            <v>0</v>
          </cell>
          <cell r="DH155">
            <v>0</v>
          </cell>
          <cell r="DI155">
            <v>0</v>
          </cell>
          <cell r="DJ155">
            <v>0</v>
          </cell>
          <cell r="DK155">
            <v>0</v>
          </cell>
          <cell r="DL155">
            <v>0</v>
          </cell>
          <cell r="DM155">
            <v>0</v>
          </cell>
          <cell r="DN155">
            <v>0</v>
          </cell>
          <cell r="DO155">
            <v>0</v>
          </cell>
          <cell r="DP155">
            <v>0</v>
          </cell>
          <cell r="DQ155">
            <v>0</v>
          </cell>
          <cell r="DR155">
            <v>0</v>
          </cell>
          <cell r="DS155">
            <v>0</v>
          </cell>
          <cell r="DT155">
            <v>0</v>
          </cell>
          <cell r="DU155">
            <v>0</v>
          </cell>
          <cell r="DV155">
            <v>0</v>
          </cell>
          <cell r="DW155">
            <v>0</v>
          </cell>
          <cell r="DX155">
            <v>0</v>
          </cell>
          <cell r="DY155">
            <v>0</v>
          </cell>
          <cell r="DZ155">
            <v>0</v>
          </cell>
          <cell r="EA155">
            <v>0</v>
          </cell>
          <cell r="EB155">
            <v>0</v>
          </cell>
          <cell r="EC155">
            <v>0</v>
          </cell>
          <cell r="ED155">
            <v>0</v>
          </cell>
        </row>
        <row r="156"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0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  <cell r="BZ156">
            <v>0</v>
          </cell>
          <cell r="CA156">
            <v>0</v>
          </cell>
          <cell r="CB156">
            <v>0</v>
          </cell>
          <cell r="CC156">
            <v>0</v>
          </cell>
          <cell r="CD156">
            <v>0</v>
          </cell>
          <cell r="CE156">
            <v>0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0</v>
          </cell>
          <cell r="CL156">
            <v>0</v>
          </cell>
          <cell r="CM156">
            <v>0</v>
          </cell>
          <cell r="CN156">
            <v>0</v>
          </cell>
          <cell r="CO156">
            <v>0</v>
          </cell>
          <cell r="CP156">
            <v>0</v>
          </cell>
          <cell r="CQ156">
            <v>0</v>
          </cell>
          <cell r="CR156">
            <v>0</v>
          </cell>
          <cell r="CS156">
            <v>0</v>
          </cell>
          <cell r="CT156">
            <v>0</v>
          </cell>
          <cell r="CU156">
            <v>0</v>
          </cell>
          <cell r="CV156">
            <v>0</v>
          </cell>
          <cell r="CW156">
            <v>0</v>
          </cell>
          <cell r="CX156">
            <v>0</v>
          </cell>
          <cell r="CY156">
            <v>0</v>
          </cell>
          <cell r="CZ156">
            <v>0</v>
          </cell>
          <cell r="DA156">
            <v>0</v>
          </cell>
          <cell r="DB156">
            <v>0</v>
          </cell>
          <cell r="DC156">
            <v>0</v>
          </cell>
          <cell r="DD156">
            <v>0</v>
          </cell>
          <cell r="DE156">
            <v>0</v>
          </cell>
          <cell r="DF156">
            <v>0</v>
          </cell>
          <cell r="DG156">
            <v>0</v>
          </cell>
          <cell r="DH156">
            <v>0</v>
          </cell>
          <cell r="DI156">
            <v>0</v>
          </cell>
          <cell r="DJ156">
            <v>0</v>
          </cell>
          <cell r="DK156">
            <v>0</v>
          </cell>
          <cell r="DL156">
            <v>0</v>
          </cell>
          <cell r="DM156">
            <v>0</v>
          </cell>
          <cell r="DN156">
            <v>0</v>
          </cell>
          <cell r="DO156">
            <v>0</v>
          </cell>
          <cell r="DP156">
            <v>0</v>
          </cell>
          <cell r="DQ156">
            <v>0</v>
          </cell>
          <cell r="DR156">
            <v>0</v>
          </cell>
          <cell r="DS156">
            <v>0</v>
          </cell>
          <cell r="DT156">
            <v>0</v>
          </cell>
          <cell r="DU156">
            <v>0</v>
          </cell>
          <cell r="DV156">
            <v>0</v>
          </cell>
          <cell r="DW156">
            <v>0</v>
          </cell>
          <cell r="DX156">
            <v>0</v>
          </cell>
          <cell r="DY156">
            <v>0</v>
          </cell>
          <cell r="DZ156">
            <v>0</v>
          </cell>
          <cell r="EA156">
            <v>0</v>
          </cell>
          <cell r="EB156">
            <v>0</v>
          </cell>
          <cell r="EC156">
            <v>0</v>
          </cell>
          <cell r="ED156">
            <v>0</v>
          </cell>
        </row>
        <row r="157"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0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0</v>
          </cell>
          <cell r="BZ157">
            <v>0</v>
          </cell>
          <cell r="CA157">
            <v>0</v>
          </cell>
          <cell r="CB157">
            <v>0</v>
          </cell>
          <cell r="CC157">
            <v>0</v>
          </cell>
          <cell r="CD157">
            <v>0</v>
          </cell>
          <cell r="CE157">
            <v>0</v>
          </cell>
          <cell r="CF157">
            <v>0</v>
          </cell>
          <cell r="CG157">
            <v>0</v>
          </cell>
          <cell r="CH157">
            <v>0</v>
          </cell>
          <cell r="CI157">
            <v>0</v>
          </cell>
          <cell r="CJ157">
            <v>0</v>
          </cell>
          <cell r="CK157">
            <v>0</v>
          </cell>
          <cell r="CL157">
            <v>0</v>
          </cell>
          <cell r="CM157">
            <v>0</v>
          </cell>
          <cell r="CN157">
            <v>0</v>
          </cell>
          <cell r="CO157">
            <v>0</v>
          </cell>
          <cell r="CP157">
            <v>0</v>
          </cell>
          <cell r="CQ157">
            <v>0</v>
          </cell>
          <cell r="CR157">
            <v>0</v>
          </cell>
          <cell r="CS157">
            <v>0</v>
          </cell>
          <cell r="CT157">
            <v>0</v>
          </cell>
          <cell r="CU157">
            <v>0</v>
          </cell>
          <cell r="CV157">
            <v>0</v>
          </cell>
          <cell r="CW157">
            <v>0</v>
          </cell>
          <cell r="CX157">
            <v>0</v>
          </cell>
          <cell r="CY157">
            <v>0</v>
          </cell>
          <cell r="CZ157">
            <v>0</v>
          </cell>
          <cell r="DA157">
            <v>0</v>
          </cell>
          <cell r="DB157">
            <v>0</v>
          </cell>
          <cell r="DC157">
            <v>0</v>
          </cell>
          <cell r="DD157">
            <v>0</v>
          </cell>
          <cell r="DE157">
            <v>0</v>
          </cell>
          <cell r="DF157">
            <v>0</v>
          </cell>
          <cell r="DG157">
            <v>0</v>
          </cell>
          <cell r="DH157">
            <v>0</v>
          </cell>
          <cell r="DI157">
            <v>0</v>
          </cell>
          <cell r="DJ157">
            <v>0</v>
          </cell>
          <cell r="DK157">
            <v>0</v>
          </cell>
          <cell r="DL157">
            <v>0</v>
          </cell>
          <cell r="DM157">
            <v>0</v>
          </cell>
          <cell r="DN157">
            <v>0</v>
          </cell>
          <cell r="DO157">
            <v>0</v>
          </cell>
          <cell r="DP157">
            <v>0</v>
          </cell>
          <cell r="DQ157">
            <v>0</v>
          </cell>
          <cell r="DR157">
            <v>0</v>
          </cell>
          <cell r="DS157">
            <v>0</v>
          </cell>
          <cell r="DT157">
            <v>0</v>
          </cell>
          <cell r="DU157">
            <v>0</v>
          </cell>
          <cell r="DV157">
            <v>0</v>
          </cell>
          <cell r="DW157">
            <v>0</v>
          </cell>
          <cell r="DX157">
            <v>0</v>
          </cell>
          <cell r="DY157">
            <v>0</v>
          </cell>
          <cell r="DZ157">
            <v>0</v>
          </cell>
          <cell r="EA157">
            <v>0</v>
          </cell>
          <cell r="EB157">
            <v>0</v>
          </cell>
          <cell r="EC157">
            <v>0</v>
          </cell>
          <cell r="ED157">
            <v>0</v>
          </cell>
        </row>
        <row r="158"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  <cell r="CE158">
            <v>0</v>
          </cell>
          <cell r="CF158">
            <v>0</v>
          </cell>
          <cell r="CG158">
            <v>0</v>
          </cell>
          <cell r="CH158">
            <v>0</v>
          </cell>
          <cell r="CI158">
            <v>0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0</v>
          </cell>
          <cell r="CT158">
            <v>0</v>
          </cell>
          <cell r="CU158">
            <v>0</v>
          </cell>
          <cell r="CV158">
            <v>0</v>
          </cell>
          <cell r="CW158">
            <v>0</v>
          </cell>
          <cell r="CX158">
            <v>0</v>
          </cell>
          <cell r="CY158">
            <v>0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0</v>
          </cell>
          <cell r="DE158">
            <v>0</v>
          </cell>
          <cell r="DF158">
            <v>0</v>
          </cell>
          <cell r="DG158">
            <v>0</v>
          </cell>
          <cell r="DH158">
            <v>0</v>
          </cell>
          <cell r="DI158">
            <v>0</v>
          </cell>
          <cell r="DJ158">
            <v>0</v>
          </cell>
          <cell r="DK158">
            <v>0</v>
          </cell>
          <cell r="DL158">
            <v>0</v>
          </cell>
          <cell r="DM158">
            <v>0</v>
          </cell>
          <cell r="DN158">
            <v>0</v>
          </cell>
          <cell r="DO158">
            <v>0</v>
          </cell>
          <cell r="DP158">
            <v>0</v>
          </cell>
          <cell r="DQ158">
            <v>0</v>
          </cell>
          <cell r="DR158">
            <v>0</v>
          </cell>
          <cell r="DS158">
            <v>0</v>
          </cell>
          <cell r="DT158">
            <v>0</v>
          </cell>
          <cell r="DU158">
            <v>0</v>
          </cell>
          <cell r="DV158">
            <v>0</v>
          </cell>
          <cell r="DW158">
            <v>0</v>
          </cell>
          <cell r="DX158">
            <v>0</v>
          </cell>
          <cell r="DY158">
            <v>0</v>
          </cell>
          <cell r="DZ158">
            <v>0</v>
          </cell>
          <cell r="EA158">
            <v>0</v>
          </cell>
          <cell r="EB158">
            <v>0</v>
          </cell>
          <cell r="EC158">
            <v>0</v>
          </cell>
          <cell r="ED158">
            <v>0</v>
          </cell>
        </row>
        <row r="159"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0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0</v>
          </cell>
          <cell r="BZ159">
            <v>0</v>
          </cell>
          <cell r="CA159">
            <v>0</v>
          </cell>
          <cell r="CB159">
            <v>0</v>
          </cell>
          <cell r="CC159">
            <v>0</v>
          </cell>
          <cell r="CD159">
            <v>0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0</v>
          </cell>
          <cell r="CR159">
            <v>0</v>
          </cell>
          <cell r="CS159">
            <v>0</v>
          </cell>
          <cell r="CT159">
            <v>0</v>
          </cell>
          <cell r="CU159">
            <v>0</v>
          </cell>
          <cell r="CV159">
            <v>0</v>
          </cell>
          <cell r="CW159">
            <v>0</v>
          </cell>
          <cell r="CX159">
            <v>0</v>
          </cell>
          <cell r="CY159">
            <v>0</v>
          </cell>
          <cell r="CZ159">
            <v>0</v>
          </cell>
          <cell r="DA159">
            <v>0</v>
          </cell>
          <cell r="DB159">
            <v>0</v>
          </cell>
          <cell r="DC159">
            <v>0</v>
          </cell>
          <cell r="DD159">
            <v>0</v>
          </cell>
          <cell r="DE159">
            <v>0</v>
          </cell>
          <cell r="DF159">
            <v>0</v>
          </cell>
          <cell r="DG159">
            <v>0</v>
          </cell>
          <cell r="DH159">
            <v>0</v>
          </cell>
          <cell r="DI159">
            <v>0</v>
          </cell>
          <cell r="DJ159">
            <v>0</v>
          </cell>
          <cell r="DK159">
            <v>0</v>
          </cell>
          <cell r="DL159">
            <v>0</v>
          </cell>
          <cell r="DM159">
            <v>0</v>
          </cell>
          <cell r="DN159">
            <v>0</v>
          </cell>
          <cell r="DO159">
            <v>0</v>
          </cell>
          <cell r="DP159">
            <v>0</v>
          </cell>
          <cell r="DQ159">
            <v>0</v>
          </cell>
          <cell r="DR159">
            <v>0</v>
          </cell>
          <cell r="DS159">
            <v>0</v>
          </cell>
          <cell r="DT159">
            <v>0</v>
          </cell>
          <cell r="DU159">
            <v>0</v>
          </cell>
          <cell r="DV159">
            <v>0</v>
          </cell>
          <cell r="DW159">
            <v>0</v>
          </cell>
          <cell r="DX159">
            <v>0</v>
          </cell>
          <cell r="DY159">
            <v>0</v>
          </cell>
          <cell r="DZ159">
            <v>0</v>
          </cell>
          <cell r="EA159">
            <v>0</v>
          </cell>
          <cell r="EB159">
            <v>0</v>
          </cell>
          <cell r="EC159">
            <v>0</v>
          </cell>
          <cell r="ED159">
            <v>0</v>
          </cell>
        </row>
        <row r="160"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0</v>
          </cell>
          <cell r="BZ160">
            <v>0</v>
          </cell>
          <cell r="CA160">
            <v>0</v>
          </cell>
          <cell r="CB160">
            <v>0</v>
          </cell>
          <cell r="CC160">
            <v>0</v>
          </cell>
          <cell r="CD160">
            <v>0</v>
          </cell>
          <cell r="CE160">
            <v>0</v>
          </cell>
          <cell r="CF160">
            <v>0</v>
          </cell>
          <cell r="CG160">
            <v>0</v>
          </cell>
          <cell r="CH160">
            <v>0</v>
          </cell>
          <cell r="CI160">
            <v>0</v>
          </cell>
          <cell r="CJ160">
            <v>0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P160">
            <v>0</v>
          </cell>
          <cell r="CQ160">
            <v>0</v>
          </cell>
          <cell r="CR160">
            <v>0</v>
          </cell>
          <cell r="CS160">
            <v>0</v>
          </cell>
          <cell r="CT160">
            <v>0</v>
          </cell>
          <cell r="CU160">
            <v>0</v>
          </cell>
          <cell r="CV160">
            <v>0</v>
          </cell>
          <cell r="CW160">
            <v>0</v>
          </cell>
          <cell r="CX160">
            <v>0</v>
          </cell>
          <cell r="CY160">
            <v>0</v>
          </cell>
          <cell r="CZ160">
            <v>0</v>
          </cell>
          <cell r="DA160">
            <v>0</v>
          </cell>
          <cell r="DB160">
            <v>0</v>
          </cell>
          <cell r="DC160">
            <v>0</v>
          </cell>
          <cell r="DD160">
            <v>0</v>
          </cell>
          <cell r="DE160">
            <v>0</v>
          </cell>
          <cell r="DF160">
            <v>0</v>
          </cell>
          <cell r="DG160">
            <v>0</v>
          </cell>
          <cell r="DH160">
            <v>0</v>
          </cell>
          <cell r="DI160">
            <v>0</v>
          </cell>
          <cell r="DJ160">
            <v>0</v>
          </cell>
          <cell r="DK160">
            <v>0</v>
          </cell>
          <cell r="DL160">
            <v>0</v>
          </cell>
          <cell r="DM160">
            <v>0</v>
          </cell>
          <cell r="DN160">
            <v>0</v>
          </cell>
          <cell r="DO160">
            <v>0</v>
          </cell>
          <cell r="DP160">
            <v>0</v>
          </cell>
          <cell r="DQ160">
            <v>0</v>
          </cell>
          <cell r="DR160">
            <v>0</v>
          </cell>
          <cell r="DS160">
            <v>0</v>
          </cell>
          <cell r="DT160">
            <v>0</v>
          </cell>
          <cell r="DU160">
            <v>0</v>
          </cell>
          <cell r="DV160">
            <v>0</v>
          </cell>
          <cell r="DW160">
            <v>0</v>
          </cell>
          <cell r="DX160">
            <v>0</v>
          </cell>
          <cell r="DY160">
            <v>0</v>
          </cell>
          <cell r="DZ160">
            <v>0</v>
          </cell>
          <cell r="EA160">
            <v>0</v>
          </cell>
          <cell r="EB160">
            <v>0</v>
          </cell>
          <cell r="EC160">
            <v>0</v>
          </cell>
          <cell r="ED160">
            <v>0</v>
          </cell>
        </row>
        <row r="161"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0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0</v>
          </cell>
          <cell r="BZ161">
            <v>0</v>
          </cell>
          <cell r="CA161">
            <v>0</v>
          </cell>
          <cell r="CB161">
            <v>0</v>
          </cell>
          <cell r="CC161">
            <v>0</v>
          </cell>
          <cell r="CD161">
            <v>0</v>
          </cell>
          <cell r="CE161">
            <v>0</v>
          </cell>
          <cell r="CF161">
            <v>0</v>
          </cell>
          <cell r="CG161">
            <v>0</v>
          </cell>
          <cell r="CH161">
            <v>0</v>
          </cell>
          <cell r="CI161">
            <v>0</v>
          </cell>
          <cell r="CJ161">
            <v>0</v>
          </cell>
          <cell r="CK161">
            <v>0</v>
          </cell>
          <cell r="CL161">
            <v>0</v>
          </cell>
          <cell r="CM161">
            <v>0</v>
          </cell>
          <cell r="CN161">
            <v>0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0</v>
          </cell>
          <cell r="CW161">
            <v>0</v>
          </cell>
          <cell r="CX161">
            <v>0</v>
          </cell>
          <cell r="CY161">
            <v>0</v>
          </cell>
          <cell r="CZ161">
            <v>0</v>
          </cell>
          <cell r="DA161">
            <v>0</v>
          </cell>
          <cell r="DB161">
            <v>0</v>
          </cell>
          <cell r="DC161">
            <v>0</v>
          </cell>
          <cell r="DD161">
            <v>0</v>
          </cell>
          <cell r="DE161">
            <v>0</v>
          </cell>
          <cell r="DF161">
            <v>0</v>
          </cell>
          <cell r="DG161">
            <v>0</v>
          </cell>
          <cell r="DH161">
            <v>0</v>
          </cell>
          <cell r="DI161">
            <v>0</v>
          </cell>
          <cell r="DJ161">
            <v>0</v>
          </cell>
          <cell r="DK161">
            <v>0</v>
          </cell>
          <cell r="DL161">
            <v>0</v>
          </cell>
          <cell r="DM161">
            <v>0</v>
          </cell>
          <cell r="DN161">
            <v>0</v>
          </cell>
          <cell r="DO161">
            <v>0</v>
          </cell>
          <cell r="DP161">
            <v>0</v>
          </cell>
          <cell r="DQ161">
            <v>0</v>
          </cell>
          <cell r="DR161">
            <v>0</v>
          </cell>
          <cell r="DS161">
            <v>0</v>
          </cell>
          <cell r="DT161">
            <v>0</v>
          </cell>
          <cell r="DU161">
            <v>0</v>
          </cell>
          <cell r="DV161">
            <v>0</v>
          </cell>
          <cell r="DW161">
            <v>0</v>
          </cell>
          <cell r="DX161">
            <v>0</v>
          </cell>
          <cell r="DY161">
            <v>0</v>
          </cell>
          <cell r="DZ161">
            <v>0</v>
          </cell>
          <cell r="EA161">
            <v>0</v>
          </cell>
          <cell r="EB161">
            <v>0</v>
          </cell>
          <cell r="EC161">
            <v>0</v>
          </cell>
          <cell r="ED161">
            <v>0</v>
          </cell>
        </row>
        <row r="163"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0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0</v>
          </cell>
          <cell r="BY163">
            <v>0</v>
          </cell>
          <cell r="BZ163">
            <v>0</v>
          </cell>
          <cell r="CA163">
            <v>0</v>
          </cell>
          <cell r="CB163">
            <v>0</v>
          </cell>
          <cell r="CC163">
            <v>0</v>
          </cell>
          <cell r="CD163">
            <v>0</v>
          </cell>
          <cell r="CE163">
            <v>0</v>
          </cell>
          <cell r="CF163">
            <v>0</v>
          </cell>
          <cell r="CG163">
            <v>0</v>
          </cell>
          <cell r="CH163">
            <v>0</v>
          </cell>
          <cell r="CI163">
            <v>0</v>
          </cell>
          <cell r="CJ163">
            <v>0</v>
          </cell>
          <cell r="CK163">
            <v>0</v>
          </cell>
          <cell r="CL163">
            <v>0</v>
          </cell>
          <cell r="CM163">
            <v>0</v>
          </cell>
          <cell r="CN163">
            <v>0</v>
          </cell>
          <cell r="CO163">
            <v>0</v>
          </cell>
          <cell r="CP163">
            <v>0</v>
          </cell>
          <cell r="CQ163">
            <v>0</v>
          </cell>
          <cell r="CR163">
            <v>0</v>
          </cell>
          <cell r="CS163">
            <v>0</v>
          </cell>
          <cell r="CT163">
            <v>0</v>
          </cell>
          <cell r="CU163">
            <v>0</v>
          </cell>
          <cell r="CV163">
            <v>0</v>
          </cell>
          <cell r="CW163">
            <v>0</v>
          </cell>
          <cell r="CX163">
            <v>0</v>
          </cell>
          <cell r="CY163">
            <v>0</v>
          </cell>
          <cell r="CZ163">
            <v>0</v>
          </cell>
          <cell r="DA163">
            <v>0</v>
          </cell>
          <cell r="DB163">
            <v>0</v>
          </cell>
          <cell r="DC163">
            <v>0</v>
          </cell>
          <cell r="DD163">
            <v>0</v>
          </cell>
          <cell r="DE163">
            <v>0</v>
          </cell>
          <cell r="DF163">
            <v>0</v>
          </cell>
          <cell r="DG163">
            <v>0</v>
          </cell>
          <cell r="DH163">
            <v>0</v>
          </cell>
          <cell r="DI163">
            <v>0</v>
          </cell>
          <cell r="DJ163">
            <v>0</v>
          </cell>
          <cell r="DK163">
            <v>0</v>
          </cell>
          <cell r="DL163">
            <v>0</v>
          </cell>
          <cell r="DM163">
            <v>0</v>
          </cell>
          <cell r="DN163">
            <v>0</v>
          </cell>
          <cell r="DO163">
            <v>0</v>
          </cell>
          <cell r="DP163">
            <v>0</v>
          </cell>
          <cell r="DQ163">
            <v>0</v>
          </cell>
          <cell r="DR163">
            <v>0</v>
          </cell>
          <cell r="DS163">
            <v>0</v>
          </cell>
          <cell r="DT163">
            <v>0</v>
          </cell>
          <cell r="DU163">
            <v>0</v>
          </cell>
          <cell r="DV163">
            <v>0</v>
          </cell>
          <cell r="DW163">
            <v>0</v>
          </cell>
          <cell r="DX163">
            <v>0</v>
          </cell>
          <cell r="DY163">
            <v>0</v>
          </cell>
          <cell r="DZ163">
            <v>0</v>
          </cell>
          <cell r="EA163">
            <v>0</v>
          </cell>
          <cell r="EB163">
            <v>0</v>
          </cell>
          <cell r="EC163">
            <v>0</v>
          </cell>
          <cell r="ED163">
            <v>0</v>
          </cell>
        </row>
        <row r="166"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0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  <cell r="BX166">
            <v>0</v>
          </cell>
          <cell r="BY166">
            <v>0</v>
          </cell>
          <cell r="BZ166">
            <v>0</v>
          </cell>
          <cell r="CA166">
            <v>0</v>
          </cell>
          <cell r="CB166">
            <v>0</v>
          </cell>
          <cell r="CC166">
            <v>0</v>
          </cell>
          <cell r="CD166">
            <v>0</v>
          </cell>
          <cell r="CE166">
            <v>0</v>
          </cell>
          <cell r="CF166">
            <v>0</v>
          </cell>
          <cell r="CG166">
            <v>0</v>
          </cell>
          <cell r="CH166">
            <v>0</v>
          </cell>
          <cell r="CI166">
            <v>0</v>
          </cell>
          <cell r="CJ166">
            <v>0</v>
          </cell>
          <cell r="CK166">
            <v>0</v>
          </cell>
          <cell r="CL166">
            <v>0</v>
          </cell>
          <cell r="CM166">
            <v>0</v>
          </cell>
          <cell r="CN166">
            <v>0</v>
          </cell>
          <cell r="CO166">
            <v>0</v>
          </cell>
          <cell r="CP166">
            <v>0</v>
          </cell>
          <cell r="CQ166">
            <v>0</v>
          </cell>
          <cell r="CR166">
            <v>0</v>
          </cell>
          <cell r="CS166">
            <v>0</v>
          </cell>
          <cell r="CT166">
            <v>0</v>
          </cell>
          <cell r="CU166">
            <v>0</v>
          </cell>
          <cell r="CV166">
            <v>0</v>
          </cell>
          <cell r="CW166">
            <v>0</v>
          </cell>
          <cell r="CX166">
            <v>0</v>
          </cell>
          <cell r="CY166">
            <v>0</v>
          </cell>
          <cell r="CZ166">
            <v>0</v>
          </cell>
          <cell r="DA166">
            <v>0</v>
          </cell>
          <cell r="DB166">
            <v>0</v>
          </cell>
          <cell r="DC166">
            <v>0</v>
          </cell>
          <cell r="DD166">
            <v>0</v>
          </cell>
          <cell r="DE166">
            <v>0</v>
          </cell>
          <cell r="DF166">
            <v>0</v>
          </cell>
          <cell r="DG166">
            <v>0</v>
          </cell>
          <cell r="DH166">
            <v>0</v>
          </cell>
          <cell r="DI166">
            <v>0</v>
          </cell>
          <cell r="DJ166">
            <v>0</v>
          </cell>
          <cell r="DK166">
            <v>0</v>
          </cell>
          <cell r="DL166">
            <v>0</v>
          </cell>
          <cell r="DM166">
            <v>0</v>
          </cell>
          <cell r="DN166">
            <v>0</v>
          </cell>
          <cell r="DO166">
            <v>0</v>
          </cell>
          <cell r="DP166">
            <v>0</v>
          </cell>
          <cell r="DQ166">
            <v>0</v>
          </cell>
          <cell r="DR166">
            <v>0</v>
          </cell>
          <cell r="DS166">
            <v>0</v>
          </cell>
          <cell r="DT166">
            <v>0</v>
          </cell>
          <cell r="DU166">
            <v>0</v>
          </cell>
          <cell r="DV166">
            <v>0</v>
          </cell>
          <cell r="DW166">
            <v>0</v>
          </cell>
          <cell r="DX166">
            <v>0</v>
          </cell>
          <cell r="DY166">
            <v>0</v>
          </cell>
          <cell r="DZ166">
            <v>0</v>
          </cell>
          <cell r="EA166">
            <v>0</v>
          </cell>
          <cell r="EB166">
            <v>0</v>
          </cell>
          <cell r="EC166">
            <v>0</v>
          </cell>
          <cell r="ED166">
            <v>0</v>
          </cell>
        </row>
        <row r="167"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0</v>
          </cell>
          <cell r="BQ167">
            <v>0</v>
          </cell>
          <cell r="BR167">
            <v>0</v>
          </cell>
          <cell r="BS167">
            <v>0</v>
          </cell>
          <cell r="BT167">
            <v>0</v>
          </cell>
          <cell r="BU167">
            <v>0</v>
          </cell>
          <cell r="BV167">
            <v>0</v>
          </cell>
          <cell r="BW167">
            <v>0</v>
          </cell>
          <cell r="BX167">
            <v>0</v>
          </cell>
          <cell r="BY167">
            <v>0</v>
          </cell>
          <cell r="BZ167">
            <v>0</v>
          </cell>
          <cell r="CA167">
            <v>0</v>
          </cell>
          <cell r="CB167">
            <v>0</v>
          </cell>
          <cell r="CC167">
            <v>0</v>
          </cell>
          <cell r="CD167">
            <v>0</v>
          </cell>
          <cell r="CE167">
            <v>0</v>
          </cell>
          <cell r="CF167">
            <v>0</v>
          </cell>
          <cell r="CG167">
            <v>0</v>
          </cell>
          <cell r="CH167">
            <v>0</v>
          </cell>
          <cell r="CI167">
            <v>0</v>
          </cell>
          <cell r="CJ167">
            <v>0</v>
          </cell>
          <cell r="CK167">
            <v>0</v>
          </cell>
          <cell r="CL167">
            <v>0</v>
          </cell>
          <cell r="CM167">
            <v>0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0</v>
          </cell>
          <cell r="CT167">
            <v>0</v>
          </cell>
          <cell r="CU167">
            <v>0</v>
          </cell>
          <cell r="CV167">
            <v>0</v>
          </cell>
          <cell r="CW167">
            <v>0</v>
          </cell>
          <cell r="CX167">
            <v>0</v>
          </cell>
          <cell r="CY167">
            <v>0</v>
          </cell>
          <cell r="CZ167">
            <v>0</v>
          </cell>
          <cell r="DA167">
            <v>0</v>
          </cell>
          <cell r="DB167">
            <v>0</v>
          </cell>
          <cell r="DC167">
            <v>0</v>
          </cell>
          <cell r="DD167">
            <v>0</v>
          </cell>
          <cell r="DE167">
            <v>0</v>
          </cell>
          <cell r="DF167">
            <v>0</v>
          </cell>
          <cell r="DG167">
            <v>0</v>
          </cell>
          <cell r="DH167">
            <v>0</v>
          </cell>
          <cell r="DI167">
            <v>0</v>
          </cell>
          <cell r="DJ167">
            <v>0</v>
          </cell>
          <cell r="DK167">
            <v>0</v>
          </cell>
          <cell r="DL167">
            <v>0</v>
          </cell>
          <cell r="DM167">
            <v>0</v>
          </cell>
          <cell r="DN167">
            <v>0</v>
          </cell>
          <cell r="DO167">
            <v>0</v>
          </cell>
          <cell r="DP167">
            <v>0</v>
          </cell>
          <cell r="DQ167">
            <v>0</v>
          </cell>
          <cell r="DR167">
            <v>0</v>
          </cell>
          <cell r="DS167">
            <v>0</v>
          </cell>
          <cell r="DT167">
            <v>0</v>
          </cell>
          <cell r="DU167">
            <v>0</v>
          </cell>
          <cell r="DV167">
            <v>0</v>
          </cell>
          <cell r="DW167">
            <v>0</v>
          </cell>
          <cell r="DX167">
            <v>0</v>
          </cell>
          <cell r="DY167">
            <v>0</v>
          </cell>
          <cell r="DZ167">
            <v>0</v>
          </cell>
          <cell r="EA167">
            <v>0</v>
          </cell>
          <cell r="EB167">
            <v>0</v>
          </cell>
          <cell r="EC167">
            <v>0</v>
          </cell>
          <cell r="ED167">
            <v>0</v>
          </cell>
        </row>
        <row r="168"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0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0</v>
          </cell>
          <cell r="BZ168">
            <v>0</v>
          </cell>
          <cell r="CA168">
            <v>0</v>
          </cell>
          <cell r="CB168">
            <v>0</v>
          </cell>
          <cell r="CC168">
            <v>0</v>
          </cell>
          <cell r="CD168">
            <v>0</v>
          </cell>
          <cell r="CE168">
            <v>0</v>
          </cell>
          <cell r="CF168">
            <v>0</v>
          </cell>
          <cell r="CG168">
            <v>0</v>
          </cell>
          <cell r="CH168">
            <v>0</v>
          </cell>
          <cell r="CI168">
            <v>0</v>
          </cell>
          <cell r="CJ168">
            <v>0</v>
          </cell>
          <cell r="CK168">
            <v>0</v>
          </cell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P168">
            <v>0</v>
          </cell>
          <cell r="CQ168">
            <v>0</v>
          </cell>
          <cell r="CR168">
            <v>0</v>
          </cell>
          <cell r="CS168">
            <v>0</v>
          </cell>
          <cell r="CT168">
            <v>0</v>
          </cell>
          <cell r="CU168">
            <v>0</v>
          </cell>
          <cell r="CV168">
            <v>0</v>
          </cell>
          <cell r="CW168">
            <v>0</v>
          </cell>
          <cell r="CX168">
            <v>0</v>
          </cell>
          <cell r="CY168">
            <v>0</v>
          </cell>
          <cell r="CZ168">
            <v>0</v>
          </cell>
          <cell r="DA168">
            <v>0</v>
          </cell>
          <cell r="DB168">
            <v>0</v>
          </cell>
          <cell r="DC168">
            <v>0</v>
          </cell>
          <cell r="DD168">
            <v>0</v>
          </cell>
          <cell r="DE168">
            <v>0</v>
          </cell>
          <cell r="DF168">
            <v>0</v>
          </cell>
          <cell r="DG168">
            <v>0</v>
          </cell>
          <cell r="DH168">
            <v>0</v>
          </cell>
          <cell r="DI168">
            <v>0</v>
          </cell>
          <cell r="DJ168">
            <v>0</v>
          </cell>
          <cell r="DK168">
            <v>0</v>
          </cell>
          <cell r="DL168">
            <v>0</v>
          </cell>
          <cell r="DM168">
            <v>0</v>
          </cell>
          <cell r="DN168">
            <v>0</v>
          </cell>
          <cell r="DO168">
            <v>0</v>
          </cell>
          <cell r="DP168">
            <v>0</v>
          </cell>
          <cell r="DQ168">
            <v>0</v>
          </cell>
          <cell r="DR168">
            <v>0</v>
          </cell>
          <cell r="DS168">
            <v>0</v>
          </cell>
          <cell r="DT168">
            <v>0</v>
          </cell>
          <cell r="DU168">
            <v>0</v>
          </cell>
          <cell r="DV168">
            <v>0</v>
          </cell>
          <cell r="DW168">
            <v>0</v>
          </cell>
          <cell r="DX168">
            <v>0</v>
          </cell>
          <cell r="DY168">
            <v>0</v>
          </cell>
          <cell r="DZ168">
            <v>0</v>
          </cell>
          <cell r="EA168">
            <v>0</v>
          </cell>
          <cell r="EB168">
            <v>0</v>
          </cell>
          <cell r="EC168">
            <v>0</v>
          </cell>
          <cell r="ED168">
            <v>0</v>
          </cell>
        </row>
        <row r="169"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0</v>
          </cell>
          <cell r="BF169">
            <v>0</v>
          </cell>
          <cell r="BG169">
            <v>0</v>
          </cell>
          <cell r="BH169">
            <v>0</v>
          </cell>
          <cell r="BI169">
            <v>0</v>
          </cell>
          <cell r="BJ169">
            <v>0</v>
          </cell>
          <cell r="BK169">
            <v>0</v>
          </cell>
          <cell r="BL169">
            <v>0</v>
          </cell>
          <cell r="BM169">
            <v>0</v>
          </cell>
          <cell r="BN169">
            <v>0</v>
          </cell>
          <cell r="BO169">
            <v>0</v>
          </cell>
          <cell r="BP169">
            <v>0</v>
          </cell>
          <cell r="BQ169">
            <v>0</v>
          </cell>
          <cell r="BR169">
            <v>0</v>
          </cell>
          <cell r="BS169">
            <v>0</v>
          </cell>
          <cell r="BT169">
            <v>0</v>
          </cell>
          <cell r="BU169">
            <v>0</v>
          </cell>
          <cell r="BV169">
            <v>0</v>
          </cell>
          <cell r="BW169">
            <v>0</v>
          </cell>
          <cell r="BX169">
            <v>0</v>
          </cell>
          <cell r="BY169">
            <v>0</v>
          </cell>
          <cell r="BZ169">
            <v>0</v>
          </cell>
          <cell r="CA169">
            <v>0</v>
          </cell>
          <cell r="CB169">
            <v>0</v>
          </cell>
          <cell r="CC169">
            <v>0</v>
          </cell>
          <cell r="CD169">
            <v>0</v>
          </cell>
          <cell r="CE169">
            <v>0</v>
          </cell>
          <cell r="CF169">
            <v>0</v>
          </cell>
          <cell r="CG169">
            <v>0</v>
          </cell>
          <cell r="CH169">
            <v>0</v>
          </cell>
          <cell r="CI169">
            <v>0</v>
          </cell>
          <cell r="CJ169">
            <v>0</v>
          </cell>
          <cell r="CK169">
            <v>0</v>
          </cell>
          <cell r="CL169">
            <v>0</v>
          </cell>
          <cell r="CM169">
            <v>0</v>
          </cell>
          <cell r="CN169">
            <v>0</v>
          </cell>
          <cell r="CO169">
            <v>0</v>
          </cell>
          <cell r="CP169">
            <v>0</v>
          </cell>
          <cell r="CQ169">
            <v>0</v>
          </cell>
          <cell r="CR169">
            <v>0</v>
          </cell>
          <cell r="CS169">
            <v>0</v>
          </cell>
          <cell r="CT169">
            <v>0</v>
          </cell>
          <cell r="CU169">
            <v>0</v>
          </cell>
          <cell r="CV169">
            <v>0</v>
          </cell>
          <cell r="CW169">
            <v>0</v>
          </cell>
          <cell r="CX169">
            <v>0</v>
          </cell>
          <cell r="CY169">
            <v>0</v>
          </cell>
          <cell r="CZ169">
            <v>0</v>
          </cell>
          <cell r="DA169">
            <v>0</v>
          </cell>
          <cell r="DB169">
            <v>0</v>
          </cell>
          <cell r="DC169">
            <v>0</v>
          </cell>
          <cell r="DD169">
            <v>0</v>
          </cell>
          <cell r="DE169">
            <v>0</v>
          </cell>
          <cell r="DF169">
            <v>0</v>
          </cell>
          <cell r="DG169">
            <v>0</v>
          </cell>
          <cell r="DH169">
            <v>0</v>
          </cell>
          <cell r="DI169">
            <v>0</v>
          </cell>
          <cell r="DJ169">
            <v>0</v>
          </cell>
          <cell r="DK169">
            <v>0</v>
          </cell>
          <cell r="DL169">
            <v>0</v>
          </cell>
          <cell r="DM169">
            <v>0</v>
          </cell>
          <cell r="DN169">
            <v>0</v>
          </cell>
          <cell r="DO169">
            <v>0</v>
          </cell>
          <cell r="DP169">
            <v>0</v>
          </cell>
          <cell r="DQ169">
            <v>0</v>
          </cell>
          <cell r="DR169">
            <v>0</v>
          </cell>
          <cell r="DS169">
            <v>0</v>
          </cell>
          <cell r="DT169">
            <v>0</v>
          </cell>
          <cell r="DU169">
            <v>0</v>
          </cell>
          <cell r="DV169">
            <v>0</v>
          </cell>
          <cell r="DW169">
            <v>0</v>
          </cell>
          <cell r="DX169">
            <v>0</v>
          </cell>
          <cell r="DY169">
            <v>0</v>
          </cell>
          <cell r="DZ169">
            <v>0</v>
          </cell>
          <cell r="EA169">
            <v>0</v>
          </cell>
          <cell r="EB169">
            <v>0</v>
          </cell>
          <cell r="EC169">
            <v>0</v>
          </cell>
          <cell r="ED169">
            <v>0</v>
          </cell>
        </row>
        <row r="170"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E170">
            <v>0</v>
          </cell>
          <cell r="BF170">
            <v>0</v>
          </cell>
          <cell r="BG170">
            <v>0</v>
          </cell>
          <cell r="BH170">
            <v>0</v>
          </cell>
          <cell r="BI170">
            <v>0</v>
          </cell>
          <cell r="BJ170">
            <v>0</v>
          </cell>
          <cell r="BK170">
            <v>0</v>
          </cell>
          <cell r="BL170">
            <v>0</v>
          </cell>
          <cell r="BM170">
            <v>0</v>
          </cell>
          <cell r="BN170">
            <v>0</v>
          </cell>
          <cell r="BO170">
            <v>0</v>
          </cell>
          <cell r="BP170">
            <v>0</v>
          </cell>
          <cell r="BQ170">
            <v>0</v>
          </cell>
          <cell r="BR170">
            <v>0</v>
          </cell>
          <cell r="BS170">
            <v>0</v>
          </cell>
          <cell r="BT170">
            <v>0</v>
          </cell>
          <cell r="BU170">
            <v>0</v>
          </cell>
          <cell r="BV170">
            <v>0</v>
          </cell>
          <cell r="BW170">
            <v>0</v>
          </cell>
          <cell r="BX170">
            <v>0</v>
          </cell>
          <cell r="BY170">
            <v>0</v>
          </cell>
          <cell r="BZ170">
            <v>0</v>
          </cell>
          <cell r="CA170">
            <v>0</v>
          </cell>
          <cell r="CB170">
            <v>0</v>
          </cell>
          <cell r="CC170">
            <v>0</v>
          </cell>
          <cell r="CD170">
            <v>0</v>
          </cell>
          <cell r="CE170">
            <v>0</v>
          </cell>
          <cell r="CF170">
            <v>0</v>
          </cell>
          <cell r="CG170">
            <v>0</v>
          </cell>
          <cell r="CH170">
            <v>0</v>
          </cell>
          <cell r="CI170">
            <v>0</v>
          </cell>
          <cell r="CJ170">
            <v>0</v>
          </cell>
          <cell r="CK170">
            <v>0</v>
          </cell>
          <cell r="CL170">
            <v>0</v>
          </cell>
          <cell r="CM170">
            <v>0</v>
          </cell>
          <cell r="CN170">
            <v>0</v>
          </cell>
          <cell r="CO170">
            <v>0</v>
          </cell>
          <cell r="CP170">
            <v>0</v>
          </cell>
          <cell r="CQ170">
            <v>0</v>
          </cell>
          <cell r="CR170">
            <v>0</v>
          </cell>
          <cell r="CS170">
            <v>0</v>
          </cell>
          <cell r="CT170">
            <v>0</v>
          </cell>
          <cell r="CU170">
            <v>0</v>
          </cell>
          <cell r="CV170">
            <v>0</v>
          </cell>
          <cell r="CW170">
            <v>0</v>
          </cell>
          <cell r="CX170">
            <v>0</v>
          </cell>
          <cell r="CY170">
            <v>0</v>
          </cell>
          <cell r="CZ170">
            <v>0</v>
          </cell>
          <cell r="DA170">
            <v>0</v>
          </cell>
          <cell r="DB170">
            <v>0</v>
          </cell>
          <cell r="DC170">
            <v>0</v>
          </cell>
          <cell r="DD170">
            <v>0</v>
          </cell>
          <cell r="DE170">
            <v>0</v>
          </cell>
          <cell r="DF170">
            <v>0</v>
          </cell>
          <cell r="DG170">
            <v>0</v>
          </cell>
          <cell r="DH170">
            <v>0</v>
          </cell>
          <cell r="DI170">
            <v>0</v>
          </cell>
          <cell r="DJ170">
            <v>0</v>
          </cell>
          <cell r="DK170">
            <v>0</v>
          </cell>
          <cell r="DL170">
            <v>0</v>
          </cell>
          <cell r="DM170">
            <v>0</v>
          </cell>
          <cell r="DN170">
            <v>0</v>
          </cell>
          <cell r="DO170">
            <v>0</v>
          </cell>
          <cell r="DP170">
            <v>0</v>
          </cell>
          <cell r="DQ170">
            <v>0</v>
          </cell>
          <cell r="DR170">
            <v>0</v>
          </cell>
          <cell r="DS170">
            <v>0</v>
          </cell>
          <cell r="DT170">
            <v>0</v>
          </cell>
          <cell r="DU170">
            <v>0</v>
          </cell>
          <cell r="DV170">
            <v>0</v>
          </cell>
          <cell r="DW170">
            <v>0</v>
          </cell>
          <cell r="DX170">
            <v>0</v>
          </cell>
          <cell r="DY170">
            <v>0</v>
          </cell>
          <cell r="DZ170">
            <v>0</v>
          </cell>
          <cell r="EA170">
            <v>0</v>
          </cell>
          <cell r="EB170">
            <v>0</v>
          </cell>
          <cell r="EC170">
            <v>0</v>
          </cell>
          <cell r="ED170">
            <v>0</v>
          </cell>
        </row>
        <row r="171"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0</v>
          </cell>
          <cell r="BD171">
            <v>0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Q171">
            <v>0</v>
          </cell>
          <cell r="BR171">
            <v>0</v>
          </cell>
          <cell r="BS171">
            <v>0</v>
          </cell>
          <cell r="BT171">
            <v>0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  <cell r="BZ171">
            <v>0</v>
          </cell>
          <cell r="CA171">
            <v>0</v>
          </cell>
          <cell r="CB171">
            <v>0</v>
          </cell>
          <cell r="CC171">
            <v>0</v>
          </cell>
          <cell r="CD171">
            <v>0</v>
          </cell>
          <cell r="CE171">
            <v>0</v>
          </cell>
          <cell r="CF171">
            <v>0</v>
          </cell>
          <cell r="CG171">
            <v>0</v>
          </cell>
          <cell r="CH171">
            <v>0</v>
          </cell>
          <cell r="CI171">
            <v>0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N171">
            <v>0</v>
          </cell>
          <cell r="CO171">
            <v>0</v>
          </cell>
          <cell r="CP171">
            <v>0</v>
          </cell>
          <cell r="CQ171">
            <v>0</v>
          </cell>
          <cell r="CR171">
            <v>0</v>
          </cell>
          <cell r="CS171">
            <v>0</v>
          </cell>
          <cell r="CT171">
            <v>0</v>
          </cell>
          <cell r="CU171">
            <v>0</v>
          </cell>
          <cell r="CV171">
            <v>0</v>
          </cell>
          <cell r="CW171">
            <v>0</v>
          </cell>
          <cell r="CX171">
            <v>0</v>
          </cell>
          <cell r="CY171">
            <v>0</v>
          </cell>
          <cell r="CZ171">
            <v>0</v>
          </cell>
          <cell r="DA171">
            <v>0</v>
          </cell>
          <cell r="DB171">
            <v>0</v>
          </cell>
          <cell r="DC171">
            <v>0</v>
          </cell>
          <cell r="DD171">
            <v>0</v>
          </cell>
          <cell r="DE171">
            <v>0</v>
          </cell>
          <cell r="DF171">
            <v>0</v>
          </cell>
          <cell r="DG171">
            <v>0</v>
          </cell>
          <cell r="DH171">
            <v>0</v>
          </cell>
          <cell r="DI171">
            <v>0</v>
          </cell>
          <cell r="DJ171">
            <v>0</v>
          </cell>
          <cell r="DK171">
            <v>0</v>
          </cell>
          <cell r="DL171">
            <v>0</v>
          </cell>
          <cell r="DM171">
            <v>0</v>
          </cell>
          <cell r="DN171">
            <v>0</v>
          </cell>
          <cell r="DO171">
            <v>0</v>
          </cell>
          <cell r="DP171">
            <v>0</v>
          </cell>
          <cell r="DQ171">
            <v>0</v>
          </cell>
          <cell r="DR171">
            <v>0</v>
          </cell>
          <cell r="DS171">
            <v>0</v>
          </cell>
          <cell r="DT171">
            <v>0</v>
          </cell>
          <cell r="DU171">
            <v>0</v>
          </cell>
          <cell r="DV171">
            <v>0</v>
          </cell>
          <cell r="DW171">
            <v>0</v>
          </cell>
          <cell r="DX171">
            <v>0</v>
          </cell>
          <cell r="DY171">
            <v>0</v>
          </cell>
          <cell r="DZ171">
            <v>0</v>
          </cell>
          <cell r="EA171">
            <v>0</v>
          </cell>
          <cell r="EB171">
            <v>0</v>
          </cell>
          <cell r="EC171">
            <v>0</v>
          </cell>
          <cell r="ED171">
            <v>0</v>
          </cell>
        </row>
        <row r="172"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  <cell r="AT172">
            <v>0</v>
          </cell>
          <cell r="AU172">
            <v>0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0</v>
          </cell>
          <cell r="BA172">
            <v>0</v>
          </cell>
          <cell r="BB172">
            <v>0</v>
          </cell>
          <cell r="BC172">
            <v>0</v>
          </cell>
          <cell r="BD172">
            <v>0</v>
          </cell>
          <cell r="BE172">
            <v>0</v>
          </cell>
          <cell r="BF172">
            <v>0</v>
          </cell>
          <cell r="BG172">
            <v>0</v>
          </cell>
          <cell r="BH172">
            <v>0</v>
          </cell>
          <cell r="BI172">
            <v>0</v>
          </cell>
          <cell r="BJ172">
            <v>0</v>
          </cell>
          <cell r="BK172">
            <v>0</v>
          </cell>
          <cell r="BL172">
            <v>0</v>
          </cell>
          <cell r="BM172">
            <v>0</v>
          </cell>
          <cell r="BN172">
            <v>0</v>
          </cell>
          <cell r="BO172">
            <v>0</v>
          </cell>
          <cell r="BP172">
            <v>0</v>
          </cell>
          <cell r="BQ172">
            <v>0</v>
          </cell>
          <cell r="BR172">
            <v>0</v>
          </cell>
          <cell r="BS172">
            <v>0</v>
          </cell>
          <cell r="BT172">
            <v>0</v>
          </cell>
          <cell r="BU172">
            <v>0</v>
          </cell>
          <cell r="BV172">
            <v>0</v>
          </cell>
          <cell r="BW172">
            <v>0</v>
          </cell>
          <cell r="BX172">
            <v>0</v>
          </cell>
          <cell r="BY172">
            <v>0</v>
          </cell>
          <cell r="BZ172">
            <v>0</v>
          </cell>
          <cell r="CA172">
            <v>0</v>
          </cell>
          <cell r="CB172">
            <v>0</v>
          </cell>
          <cell r="CC172">
            <v>0</v>
          </cell>
          <cell r="CD172">
            <v>0</v>
          </cell>
          <cell r="CE172">
            <v>0</v>
          </cell>
          <cell r="CF172">
            <v>0</v>
          </cell>
          <cell r="CG172">
            <v>0</v>
          </cell>
          <cell r="CH172">
            <v>0</v>
          </cell>
          <cell r="CI172">
            <v>0</v>
          </cell>
          <cell r="CJ172">
            <v>0</v>
          </cell>
          <cell r="CK172">
            <v>0</v>
          </cell>
          <cell r="CL172">
            <v>0</v>
          </cell>
          <cell r="CM172">
            <v>0</v>
          </cell>
          <cell r="CN172">
            <v>0</v>
          </cell>
          <cell r="CO172">
            <v>0</v>
          </cell>
          <cell r="CP172">
            <v>0</v>
          </cell>
          <cell r="CQ172">
            <v>0</v>
          </cell>
          <cell r="CR172">
            <v>0</v>
          </cell>
          <cell r="CS172">
            <v>0</v>
          </cell>
          <cell r="CT172">
            <v>0</v>
          </cell>
          <cell r="CU172">
            <v>0</v>
          </cell>
          <cell r="CV172">
            <v>0</v>
          </cell>
          <cell r="CW172">
            <v>0</v>
          </cell>
          <cell r="CX172">
            <v>0</v>
          </cell>
          <cell r="CY172">
            <v>0</v>
          </cell>
          <cell r="CZ172">
            <v>0</v>
          </cell>
          <cell r="DA172">
            <v>0</v>
          </cell>
          <cell r="DB172">
            <v>0</v>
          </cell>
          <cell r="DC172">
            <v>0</v>
          </cell>
          <cell r="DD172">
            <v>0</v>
          </cell>
          <cell r="DE172">
            <v>0</v>
          </cell>
          <cell r="DF172">
            <v>0</v>
          </cell>
          <cell r="DG172">
            <v>0</v>
          </cell>
          <cell r="DH172">
            <v>0</v>
          </cell>
          <cell r="DI172">
            <v>0</v>
          </cell>
          <cell r="DJ172">
            <v>0</v>
          </cell>
          <cell r="DK172">
            <v>0</v>
          </cell>
          <cell r="DL172">
            <v>0</v>
          </cell>
          <cell r="DM172">
            <v>0</v>
          </cell>
          <cell r="DN172">
            <v>0</v>
          </cell>
          <cell r="DO172">
            <v>0</v>
          </cell>
          <cell r="DP172">
            <v>0</v>
          </cell>
          <cell r="DQ172">
            <v>0</v>
          </cell>
          <cell r="DR172">
            <v>0</v>
          </cell>
          <cell r="DS172">
            <v>0</v>
          </cell>
          <cell r="DT172">
            <v>0</v>
          </cell>
          <cell r="DU172">
            <v>0</v>
          </cell>
          <cell r="DV172">
            <v>0</v>
          </cell>
          <cell r="DW172">
            <v>0</v>
          </cell>
          <cell r="DX172">
            <v>0</v>
          </cell>
          <cell r="DY172">
            <v>0</v>
          </cell>
          <cell r="DZ172">
            <v>0</v>
          </cell>
          <cell r="EA172">
            <v>0</v>
          </cell>
          <cell r="EB172">
            <v>0</v>
          </cell>
          <cell r="EC172">
            <v>0</v>
          </cell>
          <cell r="ED172">
            <v>0</v>
          </cell>
        </row>
        <row r="173"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0</v>
          </cell>
          <cell r="BD173">
            <v>0</v>
          </cell>
          <cell r="BE173">
            <v>0</v>
          </cell>
          <cell r="BF173">
            <v>0</v>
          </cell>
          <cell r="BG173">
            <v>0</v>
          </cell>
          <cell r="BH173">
            <v>0</v>
          </cell>
          <cell r="BI173">
            <v>0</v>
          </cell>
          <cell r="BJ173">
            <v>0</v>
          </cell>
          <cell r="BK173">
            <v>0</v>
          </cell>
          <cell r="BL173">
            <v>0</v>
          </cell>
          <cell r="BM173">
            <v>0</v>
          </cell>
          <cell r="BN173">
            <v>0</v>
          </cell>
          <cell r="BO173">
            <v>0</v>
          </cell>
          <cell r="BP173">
            <v>0</v>
          </cell>
          <cell r="BQ173">
            <v>0</v>
          </cell>
          <cell r="BR173">
            <v>0</v>
          </cell>
          <cell r="BS173">
            <v>0</v>
          </cell>
          <cell r="BT173">
            <v>0</v>
          </cell>
          <cell r="BU173">
            <v>0</v>
          </cell>
          <cell r="BV173">
            <v>0</v>
          </cell>
          <cell r="BW173">
            <v>0</v>
          </cell>
          <cell r="BX173">
            <v>0</v>
          </cell>
          <cell r="BY173">
            <v>0</v>
          </cell>
          <cell r="BZ173">
            <v>0</v>
          </cell>
          <cell r="CA173">
            <v>0</v>
          </cell>
          <cell r="CB173">
            <v>0</v>
          </cell>
          <cell r="CC173">
            <v>0</v>
          </cell>
          <cell r="CD173">
            <v>0</v>
          </cell>
          <cell r="CE173">
            <v>0</v>
          </cell>
          <cell r="CF173">
            <v>0</v>
          </cell>
          <cell r="CG173">
            <v>0</v>
          </cell>
          <cell r="CH173">
            <v>0</v>
          </cell>
          <cell r="CI173">
            <v>0</v>
          </cell>
          <cell r="CJ173">
            <v>0</v>
          </cell>
          <cell r="CK173">
            <v>0</v>
          </cell>
          <cell r="CL173">
            <v>0</v>
          </cell>
          <cell r="CM173">
            <v>0</v>
          </cell>
          <cell r="CN173">
            <v>0</v>
          </cell>
          <cell r="CO173">
            <v>0</v>
          </cell>
          <cell r="CP173">
            <v>0</v>
          </cell>
          <cell r="CQ173">
            <v>0</v>
          </cell>
          <cell r="CR173">
            <v>0</v>
          </cell>
          <cell r="CS173">
            <v>0</v>
          </cell>
          <cell r="CT173">
            <v>0</v>
          </cell>
          <cell r="CU173">
            <v>0</v>
          </cell>
          <cell r="CV173">
            <v>0</v>
          </cell>
          <cell r="CW173">
            <v>0</v>
          </cell>
          <cell r="CX173">
            <v>0</v>
          </cell>
          <cell r="CY173">
            <v>0</v>
          </cell>
          <cell r="CZ173">
            <v>0</v>
          </cell>
          <cell r="DA173">
            <v>0</v>
          </cell>
          <cell r="DB173">
            <v>0</v>
          </cell>
          <cell r="DC173">
            <v>0</v>
          </cell>
          <cell r="DD173">
            <v>0</v>
          </cell>
          <cell r="DE173">
            <v>0</v>
          </cell>
          <cell r="DF173">
            <v>0</v>
          </cell>
          <cell r="DG173">
            <v>0</v>
          </cell>
          <cell r="DH173">
            <v>0</v>
          </cell>
          <cell r="DI173">
            <v>0</v>
          </cell>
          <cell r="DJ173">
            <v>0</v>
          </cell>
          <cell r="DK173">
            <v>0</v>
          </cell>
          <cell r="DL173">
            <v>0</v>
          </cell>
          <cell r="DM173">
            <v>0</v>
          </cell>
          <cell r="DN173">
            <v>0</v>
          </cell>
          <cell r="DO173">
            <v>0</v>
          </cell>
          <cell r="DP173">
            <v>0</v>
          </cell>
          <cell r="DQ173">
            <v>0</v>
          </cell>
          <cell r="DR173">
            <v>0</v>
          </cell>
          <cell r="DS173">
            <v>0</v>
          </cell>
          <cell r="DT173">
            <v>0</v>
          </cell>
          <cell r="DU173">
            <v>0</v>
          </cell>
          <cell r="DV173">
            <v>0</v>
          </cell>
          <cell r="DW173">
            <v>0</v>
          </cell>
          <cell r="DX173">
            <v>0</v>
          </cell>
          <cell r="DY173">
            <v>0</v>
          </cell>
          <cell r="DZ173">
            <v>0</v>
          </cell>
          <cell r="EA173">
            <v>0</v>
          </cell>
          <cell r="EB173">
            <v>0</v>
          </cell>
          <cell r="EC173">
            <v>0</v>
          </cell>
          <cell r="ED173">
            <v>0</v>
          </cell>
        </row>
        <row r="175"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0</v>
          </cell>
          <cell r="BP175">
            <v>0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Y175">
            <v>0</v>
          </cell>
          <cell r="BZ175">
            <v>0</v>
          </cell>
          <cell r="CA175">
            <v>0</v>
          </cell>
          <cell r="CB175">
            <v>0</v>
          </cell>
          <cell r="CC175">
            <v>0</v>
          </cell>
          <cell r="CD175">
            <v>0</v>
          </cell>
          <cell r="CE175">
            <v>0</v>
          </cell>
          <cell r="CF175">
            <v>0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CL175">
            <v>0</v>
          </cell>
          <cell r="CM175">
            <v>0</v>
          </cell>
          <cell r="CN175">
            <v>0</v>
          </cell>
          <cell r="CO175">
            <v>0</v>
          </cell>
          <cell r="CP175">
            <v>0</v>
          </cell>
          <cell r="CQ175">
            <v>0</v>
          </cell>
          <cell r="CR175">
            <v>0</v>
          </cell>
          <cell r="CS175">
            <v>0</v>
          </cell>
          <cell r="CT175">
            <v>0</v>
          </cell>
          <cell r="CU175">
            <v>0</v>
          </cell>
          <cell r="CV175">
            <v>0</v>
          </cell>
          <cell r="CW175">
            <v>0</v>
          </cell>
          <cell r="CX175">
            <v>0</v>
          </cell>
          <cell r="CY175">
            <v>0</v>
          </cell>
          <cell r="CZ175">
            <v>0</v>
          </cell>
          <cell r="DA175">
            <v>0</v>
          </cell>
          <cell r="DB175">
            <v>0</v>
          </cell>
          <cell r="DC175">
            <v>0</v>
          </cell>
          <cell r="DD175">
            <v>0</v>
          </cell>
          <cell r="DE175">
            <v>0</v>
          </cell>
          <cell r="DF175">
            <v>0</v>
          </cell>
          <cell r="DG175">
            <v>0</v>
          </cell>
          <cell r="DH175">
            <v>0</v>
          </cell>
          <cell r="DI175">
            <v>0</v>
          </cell>
          <cell r="DJ175">
            <v>0</v>
          </cell>
          <cell r="DK175">
            <v>0</v>
          </cell>
          <cell r="DL175">
            <v>0</v>
          </cell>
          <cell r="DM175">
            <v>0</v>
          </cell>
          <cell r="DN175">
            <v>0</v>
          </cell>
          <cell r="DO175">
            <v>0</v>
          </cell>
          <cell r="DP175">
            <v>0</v>
          </cell>
          <cell r="DQ175">
            <v>0</v>
          </cell>
          <cell r="DR175">
            <v>0</v>
          </cell>
          <cell r="DS175">
            <v>0</v>
          </cell>
          <cell r="DT175">
            <v>0</v>
          </cell>
          <cell r="DU175">
            <v>0</v>
          </cell>
          <cell r="DV175">
            <v>0</v>
          </cell>
          <cell r="DW175">
            <v>0</v>
          </cell>
          <cell r="DX175">
            <v>0</v>
          </cell>
          <cell r="DY175">
            <v>0</v>
          </cell>
          <cell r="DZ175">
            <v>0</v>
          </cell>
          <cell r="EA175">
            <v>0</v>
          </cell>
          <cell r="EB175">
            <v>0</v>
          </cell>
          <cell r="EC175">
            <v>0</v>
          </cell>
          <cell r="ED175">
            <v>0</v>
          </cell>
        </row>
        <row r="178">
          <cell r="F178">
            <v>0</v>
          </cell>
          <cell r="G178">
            <v>-155.99199999999837</v>
          </cell>
          <cell r="H178">
            <v>0</v>
          </cell>
          <cell r="I178">
            <v>-18.230000000010477</v>
          </cell>
          <cell r="J178">
            <v>-474.03800000005867</v>
          </cell>
          <cell r="K178">
            <v>-1262.8799999998882</v>
          </cell>
          <cell r="L178">
            <v>-2746.6999999999534</v>
          </cell>
          <cell r="M178">
            <v>-2806.6199999999953</v>
          </cell>
          <cell r="N178">
            <v>-249.14299999999639</v>
          </cell>
          <cell r="O178">
            <v>-6.2964999999999236</v>
          </cell>
          <cell r="P178">
            <v>0</v>
          </cell>
          <cell r="Q178">
            <v>0</v>
          </cell>
          <cell r="R178">
            <v>-3800.9861999999266</v>
          </cell>
          <cell r="S178">
            <v>0</v>
          </cell>
          <cell r="T178">
            <v>-170.85199999999895</v>
          </cell>
          <cell r="U178">
            <v>-214.80019999999786</v>
          </cell>
          <cell r="V178">
            <v>-453.38500000000931</v>
          </cell>
          <cell r="W178">
            <v>-412.29000000003725</v>
          </cell>
          <cell r="X178">
            <v>-392.84999999999127</v>
          </cell>
          <cell r="Y178">
            <v>-789.37100000001374</v>
          </cell>
          <cell r="Z178">
            <v>-1170.1600000000326</v>
          </cell>
          <cell r="AA178">
            <v>-197.27799999999843</v>
          </cell>
          <cell r="AB178">
            <v>0</v>
          </cell>
          <cell r="AC178">
            <v>0</v>
          </cell>
          <cell r="AD178">
            <v>0</v>
          </cell>
          <cell r="AE178">
            <v>-2956.2240999999922</v>
          </cell>
          <cell r="AF178">
            <v>0</v>
          </cell>
          <cell r="AG178">
            <v>-61.158000000003085</v>
          </cell>
          <cell r="AH178">
            <v>-307.71699999998964</v>
          </cell>
          <cell r="AI178">
            <v>-1.1160999999992782</v>
          </cell>
          <cell r="AJ178">
            <v>0</v>
          </cell>
          <cell r="AK178">
            <v>-137.80599999999686</v>
          </cell>
          <cell r="AL178">
            <v>-179.07300000003306</v>
          </cell>
          <cell r="AM178">
            <v>-1805.1100000000442</v>
          </cell>
          <cell r="AN178">
            <v>-464.2439999999915</v>
          </cell>
          <cell r="AO178">
            <v>0</v>
          </cell>
          <cell r="AP178">
            <v>0</v>
          </cell>
          <cell r="AQ178">
            <v>0</v>
          </cell>
          <cell r="AR178">
            <v>-23.321859999909066</v>
          </cell>
          <cell r="AS178">
            <v>0</v>
          </cell>
          <cell r="AT178">
            <v>0</v>
          </cell>
          <cell r="AU178">
            <v>236.33629999999903</v>
          </cell>
          <cell r="AV178">
            <v>-6.1114600000000792</v>
          </cell>
          <cell r="AW178">
            <v>120.05270000000019</v>
          </cell>
          <cell r="AX178">
            <v>-210.43299999999726</v>
          </cell>
          <cell r="AY178">
            <v>129.20059999999648</v>
          </cell>
          <cell r="AZ178">
            <v>-292.36699999999837</v>
          </cell>
          <cell r="BA178">
            <v>0</v>
          </cell>
          <cell r="BB178">
            <v>0</v>
          </cell>
          <cell r="BC178">
            <v>0</v>
          </cell>
          <cell r="BD178">
            <v>0</v>
          </cell>
          <cell r="BE178">
            <v>-113.65688499994576</v>
          </cell>
          <cell r="BF178">
            <v>0</v>
          </cell>
          <cell r="BG178">
            <v>0</v>
          </cell>
          <cell r="BH178">
            <v>19.947704999998678</v>
          </cell>
          <cell r="BI178">
            <v>-14.364590000001044</v>
          </cell>
          <cell r="BJ178">
            <v>-52.492000000000189</v>
          </cell>
          <cell r="BK178">
            <v>-239.11000000001513</v>
          </cell>
          <cell r="BL178">
            <v>116.64400000000023</v>
          </cell>
          <cell r="BM178">
            <v>55.718000000051688</v>
          </cell>
          <cell r="BN178">
            <v>0</v>
          </cell>
          <cell r="BO178">
            <v>0</v>
          </cell>
          <cell r="BP178">
            <v>0</v>
          </cell>
          <cell r="BQ178">
            <v>0</v>
          </cell>
          <cell r="BR178">
            <v>678.42559999995865</v>
          </cell>
          <cell r="BS178">
            <v>0</v>
          </cell>
          <cell r="BT178">
            <v>7.8279999999995198</v>
          </cell>
          <cell r="BU178">
            <v>43.50800000000163</v>
          </cell>
          <cell r="BV178">
            <v>-19.856599999999162</v>
          </cell>
          <cell r="BW178">
            <v>83.560600000000704</v>
          </cell>
          <cell r="BX178">
            <v>-139.52100000000064</v>
          </cell>
          <cell r="BY178">
            <v>330.47900000000664</v>
          </cell>
          <cell r="BZ178">
            <v>305.68199999997159</v>
          </cell>
          <cell r="CA178">
            <v>66.745600000000195</v>
          </cell>
          <cell r="CB178">
            <v>0</v>
          </cell>
          <cell r="CC178">
            <v>0</v>
          </cell>
          <cell r="CD178">
            <v>0</v>
          </cell>
          <cell r="CE178">
            <v>-7577.5025349999778</v>
          </cell>
          <cell r="CF178">
            <v>0</v>
          </cell>
          <cell r="CG178">
            <v>0</v>
          </cell>
          <cell r="CH178">
            <v>-138.86569999999847</v>
          </cell>
          <cell r="CI178">
            <v>-7640.8910000000615</v>
          </cell>
          <cell r="CJ178">
            <v>752.14699999999721</v>
          </cell>
          <cell r="CK178">
            <v>-30.815000000002328</v>
          </cell>
          <cell r="CL178">
            <v>149.81700000001001</v>
          </cell>
          <cell r="CM178">
            <v>-485.82299999998941</v>
          </cell>
          <cell r="CN178">
            <v>72.455999999998312</v>
          </cell>
          <cell r="CO178">
            <v>134.809865</v>
          </cell>
          <cell r="CP178">
            <v>-390.33770000000368</v>
          </cell>
          <cell r="CQ178">
            <v>0</v>
          </cell>
          <cell r="CR178">
            <v>596.76299999980256</v>
          </cell>
          <cell r="CS178">
            <v>0</v>
          </cell>
          <cell r="CT178">
            <v>31.447000000000116</v>
          </cell>
          <cell r="CU178">
            <v>65.788999999997031</v>
          </cell>
          <cell r="CV178">
            <v>-59.260000000242144</v>
          </cell>
          <cell r="CW178">
            <v>991.13900000002468</v>
          </cell>
          <cell r="CX178">
            <v>-304.07999999995809</v>
          </cell>
          <cell r="CY178">
            <v>74.354999999995925</v>
          </cell>
          <cell r="CZ178">
            <v>302.1820000000007</v>
          </cell>
          <cell r="DA178">
            <v>73.184999999997672</v>
          </cell>
          <cell r="DB178">
            <v>167.13000000000466</v>
          </cell>
          <cell r="DC178">
            <v>-745.12400000001071</v>
          </cell>
          <cell r="DD178">
            <v>0</v>
          </cell>
          <cell r="DE178">
            <v>-9433.9830000000075</v>
          </cell>
          <cell r="DF178">
            <v>-584.80599999999686</v>
          </cell>
          <cell r="DG178">
            <v>-6100.0264000000898</v>
          </cell>
          <cell r="DH178">
            <v>-2397.1800000000512</v>
          </cell>
          <cell r="DI178">
            <v>1972.9499999999534</v>
          </cell>
          <cell r="DJ178">
            <v>592.71000000002095</v>
          </cell>
          <cell r="DK178">
            <v>-256.76000000000931</v>
          </cell>
          <cell r="DL178">
            <v>94.809399999998277</v>
          </cell>
          <cell r="DM178">
            <v>588.3640000000014</v>
          </cell>
          <cell r="DN178">
            <v>-5.1000000000349246</v>
          </cell>
          <cell r="DO178">
            <v>-64.395999999978812</v>
          </cell>
          <cell r="DP178">
            <v>-3491.9399999999441</v>
          </cell>
          <cell r="DQ178">
            <v>217.39199999999983</v>
          </cell>
          <cell r="DR178">
            <v>-9529.6980000007898</v>
          </cell>
          <cell r="DS178">
            <v>-4575.8600000001024</v>
          </cell>
          <cell r="DT178">
            <v>-4817.6000000000931</v>
          </cell>
          <cell r="DU178">
            <v>680.70999999996275</v>
          </cell>
          <cell r="DV178">
            <v>531.60299999988638</v>
          </cell>
          <cell r="DW178">
            <v>607.48999999999069</v>
          </cell>
          <cell r="DX178">
            <v>-45.059999999939464</v>
          </cell>
          <cell r="DY178">
            <v>270.07200000001467</v>
          </cell>
          <cell r="DZ178">
            <v>189.51699999999255</v>
          </cell>
          <cell r="EA178">
            <v>502.44000000000233</v>
          </cell>
          <cell r="EB178">
            <v>-147.12999999994645</v>
          </cell>
          <cell r="EC178">
            <v>-2255.1300000000047</v>
          </cell>
          <cell r="ED178">
            <v>-470.75</v>
          </cell>
        </row>
        <row r="179">
          <cell r="F179">
            <v>-175.5</v>
          </cell>
          <cell r="G179">
            <v>-1304.0600000000559</v>
          </cell>
          <cell r="H179">
            <v>-726.80000000004657</v>
          </cell>
          <cell r="I179">
            <v>-4339.5</v>
          </cell>
          <cell r="J179">
            <v>-6071.2999999998137</v>
          </cell>
          <cell r="K179">
            <v>-5266.6999999999534</v>
          </cell>
          <cell r="L179">
            <v>-2294.2999999999884</v>
          </cell>
          <cell r="M179">
            <v>-1647.4100000000035</v>
          </cell>
          <cell r="N179">
            <v>-3101</v>
          </cell>
          <cell r="O179">
            <v>-570.89999999990687</v>
          </cell>
          <cell r="P179">
            <v>-682.84000000000378</v>
          </cell>
          <cell r="Q179">
            <v>-3013.9399999999441</v>
          </cell>
          <cell r="R179">
            <v>-18514.482000000775</v>
          </cell>
          <cell r="S179">
            <v>-4267.6000000000931</v>
          </cell>
          <cell r="T179">
            <v>-289.63999999989755</v>
          </cell>
          <cell r="U179">
            <v>-2367.4499999999534</v>
          </cell>
          <cell r="V179">
            <v>-2867.4000000001397</v>
          </cell>
          <cell r="W179">
            <v>-1589.5</v>
          </cell>
          <cell r="X179">
            <v>-497.75999999995111</v>
          </cell>
          <cell r="Y179">
            <v>-1294.0799999999872</v>
          </cell>
          <cell r="Z179">
            <v>-1002.4320000000007</v>
          </cell>
          <cell r="AA179">
            <v>-415.21000000002095</v>
          </cell>
          <cell r="AB179">
            <v>-270.29999999981374</v>
          </cell>
          <cell r="AC179">
            <v>-1438.3099999999977</v>
          </cell>
          <cell r="AD179">
            <v>-2214.8000000000466</v>
          </cell>
          <cell r="AE179">
            <v>-15112.537999998778</v>
          </cell>
          <cell r="AF179">
            <v>-2814.6299999999464</v>
          </cell>
          <cell r="AG179">
            <v>-1108.9399999999441</v>
          </cell>
          <cell r="AH179">
            <v>-850.14000000001397</v>
          </cell>
          <cell r="AI179">
            <v>-2861.5</v>
          </cell>
          <cell r="AJ179">
            <v>-912.61999999999534</v>
          </cell>
          <cell r="AK179">
            <v>-1114.1200000000536</v>
          </cell>
          <cell r="AL179">
            <v>-330.35899999999674</v>
          </cell>
          <cell r="AM179">
            <v>-123.31099999999969</v>
          </cell>
          <cell r="AN179">
            <v>-265.26499999999942</v>
          </cell>
          <cell r="AO179">
            <v>-777.96000000007916</v>
          </cell>
          <cell r="AP179">
            <v>-2907.4729999999981</v>
          </cell>
          <cell r="AQ179">
            <v>-1046.2200000000012</v>
          </cell>
          <cell r="AR179">
            <v>5884.6518000010401</v>
          </cell>
          <cell r="AS179">
            <v>86.424999999995634</v>
          </cell>
          <cell r="AT179">
            <v>1865.3499999999767</v>
          </cell>
          <cell r="AU179">
            <v>169.19999999995343</v>
          </cell>
          <cell r="AV179">
            <v>777.13000000000466</v>
          </cell>
          <cell r="AW179">
            <v>457.59000000001106</v>
          </cell>
          <cell r="AX179">
            <v>16.781799999999748</v>
          </cell>
          <cell r="AY179">
            <v>-122.41599999999926</v>
          </cell>
          <cell r="AZ179">
            <v>0</v>
          </cell>
          <cell r="BA179">
            <v>42.319999999999709</v>
          </cell>
          <cell r="BB179">
            <v>1537.179999999993</v>
          </cell>
          <cell r="BC179">
            <v>382.53099999999904</v>
          </cell>
          <cell r="BD179">
            <v>672.56000000005588</v>
          </cell>
          <cell r="BE179">
            <v>-33361.894700000063</v>
          </cell>
          <cell r="BF179">
            <v>128.74599999999919</v>
          </cell>
          <cell r="BG179">
            <v>1629.5999999999767</v>
          </cell>
          <cell r="BH179">
            <v>401.25</v>
          </cell>
          <cell r="BI179">
            <v>-38493.239999999991</v>
          </cell>
          <cell r="BJ179">
            <v>409.5</v>
          </cell>
          <cell r="BK179">
            <v>-506.47800000000279</v>
          </cell>
          <cell r="BL179">
            <v>-96.525000000001455</v>
          </cell>
          <cell r="BM179">
            <v>59.464299999999639</v>
          </cell>
          <cell r="BN179">
            <v>-257.06099999999969</v>
          </cell>
          <cell r="BO179">
            <v>2463.0500000000466</v>
          </cell>
          <cell r="BP179">
            <v>500.28899999999703</v>
          </cell>
          <cell r="BQ179">
            <v>399.51000000000931</v>
          </cell>
          <cell r="BR179">
            <v>12962.586000000592</v>
          </cell>
          <cell r="BS179">
            <v>130.74799999999959</v>
          </cell>
          <cell r="BT179">
            <v>1492.2399999999907</v>
          </cell>
          <cell r="BU179">
            <v>5567.3600000001024</v>
          </cell>
          <cell r="BV179">
            <v>1828.9600000000792</v>
          </cell>
          <cell r="BW179">
            <v>142.90400000000955</v>
          </cell>
          <cell r="BX179">
            <v>-189.01399999999921</v>
          </cell>
          <cell r="BY179">
            <v>-49.605000000003201</v>
          </cell>
          <cell r="BZ179">
            <v>-3.1459999999997308</v>
          </cell>
          <cell r="CA179">
            <v>-124.19599999999991</v>
          </cell>
          <cell r="CB179">
            <v>1905.3499999999767</v>
          </cell>
          <cell r="CC179">
            <v>686.22499999999854</v>
          </cell>
          <cell r="CD179">
            <v>1574.7600000000093</v>
          </cell>
          <cell r="CE179">
            <v>5809.3939999998547</v>
          </cell>
          <cell r="CF179">
            <v>-372.79099999999744</v>
          </cell>
          <cell r="CG179">
            <v>1634.5</v>
          </cell>
          <cell r="CH179">
            <v>634.44999999995343</v>
          </cell>
          <cell r="CI179">
            <v>188.01999999998952</v>
          </cell>
          <cell r="CJ179">
            <v>250.79000000000815</v>
          </cell>
          <cell r="CK179">
            <v>-135.88999999999942</v>
          </cell>
          <cell r="CL179">
            <v>-113.86499999999796</v>
          </cell>
          <cell r="CM179">
            <v>0</v>
          </cell>
          <cell r="CN179">
            <v>-33.010000000009313</v>
          </cell>
          <cell r="CO179">
            <v>1108.4399999999441</v>
          </cell>
          <cell r="CP179">
            <v>1123.0699999999488</v>
          </cell>
          <cell r="CQ179">
            <v>1525.679999999993</v>
          </cell>
          <cell r="CR179">
            <v>15103.110000000335</v>
          </cell>
          <cell r="CS179">
            <v>61.650000000023283</v>
          </cell>
          <cell r="CT179">
            <v>225.75</v>
          </cell>
          <cell r="CU179">
            <v>-596.37999999988824</v>
          </cell>
          <cell r="CV179">
            <v>1011</v>
          </cell>
          <cell r="CW179">
            <v>351.9199999999837</v>
          </cell>
          <cell r="CX179">
            <v>-417.64999999999418</v>
          </cell>
          <cell r="CY179">
            <v>-223.63000000000466</v>
          </cell>
          <cell r="CZ179">
            <v>0</v>
          </cell>
          <cell r="DA179">
            <v>3774.6000000000931</v>
          </cell>
          <cell r="DB179">
            <v>3520.4000000001397</v>
          </cell>
          <cell r="DC179">
            <v>3089.5</v>
          </cell>
          <cell r="DD179">
            <v>4305.9499999999534</v>
          </cell>
          <cell r="DE179">
            <v>6332.2860000003129</v>
          </cell>
          <cell r="DF179">
            <v>-137.75</v>
          </cell>
          <cell r="DG179">
            <v>-2394.8000000000466</v>
          </cell>
          <cell r="DH179">
            <v>-725.63999999989755</v>
          </cell>
          <cell r="DI179">
            <v>-1237.5</v>
          </cell>
          <cell r="DJ179">
            <v>531.26999999998952</v>
          </cell>
          <cell r="DK179">
            <v>-552.31999999999243</v>
          </cell>
          <cell r="DL179">
            <v>-203.07100000000355</v>
          </cell>
          <cell r="DM179">
            <v>104.04699999999866</v>
          </cell>
          <cell r="DN179">
            <v>-1195.1000000000931</v>
          </cell>
          <cell r="DO179">
            <v>4042.6000000000931</v>
          </cell>
          <cell r="DP179">
            <v>3317.0500000000466</v>
          </cell>
          <cell r="DQ179">
            <v>4783.5</v>
          </cell>
          <cell r="DR179">
            <v>14177.398000000045</v>
          </cell>
          <cell r="DS179">
            <v>-1013.6399999998976</v>
          </cell>
          <cell r="DT179">
            <v>29.900000000139698</v>
          </cell>
          <cell r="DU179">
            <v>53.539999999920838</v>
          </cell>
          <cell r="DV179">
            <v>3274.5599999999977</v>
          </cell>
          <cell r="DW179">
            <v>624.90000000002328</v>
          </cell>
          <cell r="DX179">
            <v>-199.13700000000244</v>
          </cell>
          <cell r="DY179">
            <v>-41.185000000012224</v>
          </cell>
          <cell r="DZ179">
            <v>0</v>
          </cell>
          <cell r="EA179">
            <v>-2087.8999999999069</v>
          </cell>
          <cell r="EB179">
            <v>5567</v>
          </cell>
          <cell r="EC179">
            <v>4341.6999999999534</v>
          </cell>
          <cell r="ED179">
            <v>3627.6600000000326</v>
          </cell>
        </row>
        <row r="180">
          <cell r="F180">
            <v>-5407</v>
          </cell>
          <cell r="G180">
            <v>-1148.5</v>
          </cell>
          <cell r="H180">
            <v>-200.32999999998719</v>
          </cell>
          <cell r="I180">
            <v>-4402.7000000001863</v>
          </cell>
          <cell r="J180">
            <v>-933.5</v>
          </cell>
          <cell r="K180">
            <v>-1127</v>
          </cell>
          <cell r="L180">
            <v>-3878</v>
          </cell>
          <cell r="M180">
            <v>-10313.5</v>
          </cell>
          <cell r="N180">
            <v>-5029.5999999998603</v>
          </cell>
          <cell r="O180">
            <v>-8774.2999999998137</v>
          </cell>
          <cell r="P180">
            <v>-13670.299999999814</v>
          </cell>
          <cell r="Q180">
            <v>-4935.2399999999907</v>
          </cell>
          <cell r="R180">
            <v>-129153.80000000447</v>
          </cell>
          <cell r="S180">
            <v>-3815</v>
          </cell>
          <cell r="T180">
            <v>-15930.5</v>
          </cell>
          <cell r="U180">
            <v>-10278.5</v>
          </cell>
          <cell r="V180">
            <v>-6316.5</v>
          </cell>
          <cell r="W180">
            <v>-5176.5</v>
          </cell>
          <cell r="X180">
            <v>-10117.5</v>
          </cell>
          <cell r="Y180">
            <v>-10914.5</v>
          </cell>
          <cell r="Z180">
            <v>-23927</v>
          </cell>
          <cell r="AA180">
            <v>-14750.5</v>
          </cell>
          <cell r="AB180">
            <v>-14424.700000000186</v>
          </cell>
          <cell r="AC180">
            <v>-5544.3000000000466</v>
          </cell>
          <cell r="AD180">
            <v>-7958.3000000000466</v>
          </cell>
          <cell r="AE180">
            <v>-92139.34999999404</v>
          </cell>
          <cell r="AF180">
            <v>-470.52999999996973</v>
          </cell>
          <cell r="AG180">
            <v>-6256.7000000001863</v>
          </cell>
          <cell r="AH180">
            <v>-12888.5</v>
          </cell>
          <cell r="AI180">
            <v>-6058.5</v>
          </cell>
          <cell r="AJ180">
            <v>-6437.5</v>
          </cell>
          <cell r="AK180">
            <v>-9805</v>
          </cell>
          <cell r="AL180">
            <v>-9906</v>
          </cell>
          <cell r="AM180">
            <v>-20748</v>
          </cell>
          <cell r="AN180">
            <v>-12191.5</v>
          </cell>
          <cell r="AO180">
            <v>-8090.2000000001863</v>
          </cell>
          <cell r="AP180">
            <v>-47.180000000051223</v>
          </cell>
          <cell r="AQ180">
            <v>760.26000000000931</v>
          </cell>
          <cell r="AR180">
            <v>-14994.740000002086</v>
          </cell>
          <cell r="AS180">
            <v>39.099999999976717</v>
          </cell>
          <cell r="AT180">
            <v>-671.5</v>
          </cell>
          <cell r="AU180">
            <v>-1035</v>
          </cell>
          <cell r="AV180">
            <v>-241.30000000004657</v>
          </cell>
          <cell r="AW180">
            <v>714.59999999962747</v>
          </cell>
          <cell r="AX180">
            <v>-2018</v>
          </cell>
          <cell r="AY180">
            <v>-8465</v>
          </cell>
          <cell r="AZ180">
            <v>-1127.5</v>
          </cell>
          <cell r="BA180">
            <v>-1844</v>
          </cell>
          <cell r="BB180">
            <v>1735.5</v>
          </cell>
          <cell r="BC180">
            <v>45.559999999997672</v>
          </cell>
          <cell r="BD180">
            <v>-2127.1999999999534</v>
          </cell>
          <cell r="BE180">
            <v>-74404.6600000076</v>
          </cell>
          <cell r="BF180">
            <v>0</v>
          </cell>
          <cell r="BG180">
            <v>-1156.6000000000931</v>
          </cell>
          <cell r="BH180">
            <v>-1195.7000000001863</v>
          </cell>
          <cell r="BI180">
            <v>-64652.699999999953</v>
          </cell>
          <cell r="BJ180">
            <v>1019.7999999998137</v>
          </cell>
          <cell r="BK180">
            <v>-1041</v>
          </cell>
          <cell r="BL180">
            <v>-6963</v>
          </cell>
          <cell r="BM180">
            <v>335</v>
          </cell>
          <cell r="BN180">
            <v>-650.70000000018626</v>
          </cell>
          <cell r="BO180">
            <v>3741.3999999999069</v>
          </cell>
          <cell r="BP180">
            <v>-705.55999999999767</v>
          </cell>
          <cell r="BQ180">
            <v>-3135.6000000000931</v>
          </cell>
          <cell r="BR180">
            <v>-18993.280000001192</v>
          </cell>
          <cell r="BS180">
            <v>-351.05999999999767</v>
          </cell>
          <cell r="BT180">
            <v>-3484.2000000001863</v>
          </cell>
          <cell r="BU180">
            <v>-3454.7999999998137</v>
          </cell>
          <cell r="BV180">
            <v>-2864.7000000001863</v>
          </cell>
          <cell r="BW180">
            <v>2349.5999999996275</v>
          </cell>
          <cell r="BX180">
            <v>-3828.5</v>
          </cell>
          <cell r="BY180">
            <v>-6935.7000000001863</v>
          </cell>
          <cell r="BZ180">
            <v>1242.5</v>
          </cell>
          <cell r="CA180">
            <v>-506.29999999981374</v>
          </cell>
          <cell r="CB180">
            <v>3718.5</v>
          </cell>
          <cell r="CC180">
            <v>-1478.2699999999895</v>
          </cell>
          <cell r="CD180">
            <v>-3400.3499999999767</v>
          </cell>
          <cell r="CE180">
            <v>-51748.840000011027</v>
          </cell>
          <cell r="CF180">
            <v>-776.22000000000116</v>
          </cell>
          <cell r="CG180">
            <v>-2605</v>
          </cell>
          <cell r="CH180">
            <v>-1214.7999999998137</v>
          </cell>
          <cell r="CI180">
            <v>-1234.6999999999534</v>
          </cell>
          <cell r="CJ180">
            <v>5973</v>
          </cell>
          <cell r="CK180">
            <v>-3170.5</v>
          </cell>
          <cell r="CL180">
            <v>1622.2999999998137</v>
          </cell>
          <cell r="CM180">
            <v>186.5</v>
          </cell>
          <cell r="CN180">
            <v>-47290.200000000186</v>
          </cell>
          <cell r="CO180">
            <v>2816.3999999999069</v>
          </cell>
          <cell r="CP180">
            <v>-2988.6600000000326</v>
          </cell>
          <cell r="CQ180">
            <v>-3066.9600000000792</v>
          </cell>
          <cell r="CR180">
            <v>-17097.760000005364</v>
          </cell>
          <cell r="CS180">
            <v>-3961.7600000000093</v>
          </cell>
          <cell r="CT180">
            <v>-3770.7000000001863</v>
          </cell>
          <cell r="CU180">
            <v>-4441</v>
          </cell>
          <cell r="CV180">
            <v>-1079.7000000001863</v>
          </cell>
          <cell r="CW180">
            <v>5645</v>
          </cell>
          <cell r="CX180">
            <v>-5906</v>
          </cell>
          <cell r="CY180">
            <v>92.599999999627471</v>
          </cell>
          <cell r="CZ180">
            <v>-1775</v>
          </cell>
          <cell r="DA180">
            <v>2089</v>
          </cell>
          <cell r="DB180">
            <v>2769.5</v>
          </cell>
          <cell r="DC180">
            <v>-3420.2000000001863</v>
          </cell>
          <cell r="DD180">
            <v>-3339.5</v>
          </cell>
          <cell r="DE180">
            <v>-22015.70000000298</v>
          </cell>
          <cell r="DF180">
            <v>-11199.200000000186</v>
          </cell>
          <cell r="DG180">
            <v>-8637.7000000001863</v>
          </cell>
          <cell r="DH180">
            <v>-31</v>
          </cell>
          <cell r="DI180">
            <v>-240.79999999981374</v>
          </cell>
          <cell r="DJ180">
            <v>5496</v>
          </cell>
          <cell r="DK180">
            <v>-5182</v>
          </cell>
          <cell r="DL180">
            <v>1573.7999999998137</v>
          </cell>
          <cell r="DM180">
            <v>-3907</v>
          </cell>
          <cell r="DN180">
            <v>1858.6000000000931</v>
          </cell>
          <cell r="DO180">
            <v>3017.5</v>
          </cell>
          <cell r="DP180">
            <v>-3160</v>
          </cell>
          <cell r="DQ180">
            <v>-1603.8999999999069</v>
          </cell>
          <cell r="DR180">
            <v>-19116.69999999553</v>
          </cell>
          <cell r="DS180">
            <v>-6545.5</v>
          </cell>
          <cell r="DT180">
            <v>-2028.7999999998137</v>
          </cell>
          <cell r="DU180">
            <v>-1828</v>
          </cell>
          <cell r="DV180">
            <v>-5056</v>
          </cell>
          <cell r="DW180">
            <v>4733</v>
          </cell>
          <cell r="DX180">
            <v>-5782</v>
          </cell>
          <cell r="DY180">
            <v>-555</v>
          </cell>
          <cell r="DZ180">
            <v>-2598</v>
          </cell>
          <cell r="EA180">
            <v>1158.6000000000931</v>
          </cell>
          <cell r="EB180">
            <v>3522.5</v>
          </cell>
          <cell r="EC180">
            <v>-527</v>
          </cell>
          <cell r="ED180">
            <v>-3610.5</v>
          </cell>
        </row>
        <row r="181">
          <cell r="F181">
            <v>-95.117599999997765</v>
          </cell>
          <cell r="G181">
            <v>-2804.6949999999488</v>
          </cell>
          <cell r="H181">
            <v>-1187.3300000000163</v>
          </cell>
          <cell r="I181">
            <v>-725.03000000002794</v>
          </cell>
          <cell r="J181">
            <v>-1845.5200000000186</v>
          </cell>
          <cell r="K181">
            <v>-1394.6300000000047</v>
          </cell>
          <cell r="L181">
            <v>-666.57200000000012</v>
          </cell>
          <cell r="M181">
            <v>-15.525999999998021</v>
          </cell>
          <cell r="N181">
            <v>-2192.5800000000163</v>
          </cell>
          <cell r="O181">
            <v>-196.74000000001979</v>
          </cell>
          <cell r="P181">
            <v>-963.12999999997555</v>
          </cell>
          <cell r="Q181">
            <v>2391.2399999999907</v>
          </cell>
          <cell r="R181">
            <v>-10122.592399999499</v>
          </cell>
          <cell r="S181">
            <v>-2524.1999999999534</v>
          </cell>
          <cell r="T181">
            <v>-854.52999999996973</v>
          </cell>
          <cell r="U181">
            <v>-1081.2200000000303</v>
          </cell>
          <cell r="V181">
            <v>-541.5</v>
          </cell>
          <cell r="W181">
            <v>-2489.5485999999801</v>
          </cell>
          <cell r="X181">
            <v>-1655.4697999999917</v>
          </cell>
          <cell r="Y181">
            <v>-209.02700000000186</v>
          </cell>
          <cell r="Z181">
            <v>0</v>
          </cell>
          <cell r="AA181">
            <v>-79.154999999998836</v>
          </cell>
          <cell r="AB181">
            <v>-513.44000000000233</v>
          </cell>
          <cell r="AC181">
            <v>-2994.5499999999884</v>
          </cell>
          <cell r="AD181">
            <v>2820.048000000068</v>
          </cell>
          <cell r="AE181">
            <v>-8709.7768000001088</v>
          </cell>
          <cell r="AF181">
            <v>-1340.7699999999604</v>
          </cell>
          <cell r="AG181">
            <v>-2505.2800000000279</v>
          </cell>
          <cell r="AH181">
            <v>-1210.3099999999977</v>
          </cell>
          <cell r="AI181">
            <v>-1538.0184000000008</v>
          </cell>
          <cell r="AJ181">
            <v>-250.22440000000643</v>
          </cell>
          <cell r="AK181">
            <v>-1372.75</v>
          </cell>
          <cell r="AL181">
            <v>0</v>
          </cell>
          <cell r="AM181">
            <v>0</v>
          </cell>
          <cell r="AN181">
            <v>-39.300999999999476</v>
          </cell>
          <cell r="AO181">
            <v>-187.14999999999418</v>
          </cell>
          <cell r="AP181">
            <v>0</v>
          </cell>
          <cell r="AQ181">
            <v>-265.97300000000541</v>
          </cell>
          <cell r="AR181">
            <v>-3965.7897000000812</v>
          </cell>
          <cell r="AS181">
            <v>-78.600000000005821</v>
          </cell>
          <cell r="AT181">
            <v>-4286.9400000000023</v>
          </cell>
          <cell r="AU181">
            <v>-153.59000000002561</v>
          </cell>
          <cell r="AV181">
            <v>-808.21960000001127</v>
          </cell>
          <cell r="AW181">
            <v>247.85109999999986</v>
          </cell>
          <cell r="AX181">
            <v>-382.14899999999761</v>
          </cell>
          <cell r="AY181">
            <v>0</v>
          </cell>
          <cell r="AZ181">
            <v>0</v>
          </cell>
          <cell r="BA181">
            <v>63.189000000005763</v>
          </cell>
          <cell r="BB181">
            <v>94.167000000001281</v>
          </cell>
          <cell r="BC181">
            <v>286.11000000000058</v>
          </cell>
          <cell r="BD181">
            <v>1052.3918000000122</v>
          </cell>
          <cell r="BE181">
            <v>-13911.623230000027</v>
          </cell>
          <cell r="BF181">
            <v>3.5639999999984866</v>
          </cell>
          <cell r="BG181">
            <v>-32.909999999974389</v>
          </cell>
          <cell r="BH181">
            <v>-26.650000000023283</v>
          </cell>
          <cell r="BI181">
            <v>-14132.450000000012</v>
          </cell>
          <cell r="BJ181">
            <v>1677.4099999999453</v>
          </cell>
          <cell r="BK181">
            <v>-894.21500000001106</v>
          </cell>
          <cell r="BL181">
            <v>-85.105700000000013</v>
          </cell>
          <cell r="BM181">
            <v>0</v>
          </cell>
          <cell r="BN181">
            <v>-898.72999999999593</v>
          </cell>
          <cell r="BO181">
            <v>250.7204700000002</v>
          </cell>
          <cell r="BP181">
            <v>234.48300000000017</v>
          </cell>
          <cell r="BQ181">
            <v>-7.7399999999906868</v>
          </cell>
          <cell r="BR181">
            <v>-1486.2243000005838</v>
          </cell>
          <cell r="BS181">
            <v>97.600000000005821</v>
          </cell>
          <cell r="BT181">
            <v>-3726.1489999999758</v>
          </cell>
          <cell r="BU181">
            <v>182.71599999995669</v>
          </cell>
          <cell r="BV181">
            <v>751.31470000010449</v>
          </cell>
          <cell r="BW181">
            <v>373.2899999999936</v>
          </cell>
          <cell r="BX181">
            <v>-103</v>
          </cell>
          <cell r="BY181">
            <v>-167.30999999999949</v>
          </cell>
          <cell r="BZ181">
            <v>0</v>
          </cell>
          <cell r="CA181">
            <v>-285.18600000000151</v>
          </cell>
          <cell r="CB181">
            <v>630.42999999999302</v>
          </cell>
          <cell r="CC181">
            <v>146.14999999999418</v>
          </cell>
          <cell r="CD181">
            <v>613.9199999999837</v>
          </cell>
          <cell r="CE181">
            <v>2499.8582200002857</v>
          </cell>
          <cell r="CF181">
            <v>-60.529999999998836</v>
          </cell>
          <cell r="CG181">
            <v>-264.06000000005588</v>
          </cell>
          <cell r="CH181">
            <v>-103.3300000000163</v>
          </cell>
          <cell r="CI181">
            <v>-839.4595399999962</v>
          </cell>
          <cell r="CJ181">
            <v>108.27176000000327</v>
          </cell>
          <cell r="CK181">
            <v>-31.153999999994994</v>
          </cell>
          <cell r="CL181">
            <v>0</v>
          </cell>
          <cell r="CM181">
            <v>0</v>
          </cell>
          <cell r="CN181">
            <v>0</v>
          </cell>
          <cell r="CO181">
            <v>938.68999999997322</v>
          </cell>
          <cell r="CP181">
            <v>1451.8499999999767</v>
          </cell>
          <cell r="CQ181">
            <v>1299.5800000000163</v>
          </cell>
          <cell r="CR181">
            <v>-4579.5780599997379</v>
          </cell>
          <cell r="CS181">
            <v>-633.94000000000233</v>
          </cell>
          <cell r="CT181">
            <v>-4020.9489999999059</v>
          </cell>
          <cell r="CU181">
            <v>-1171.2300000000396</v>
          </cell>
          <cell r="CV181">
            <v>368.62975999998162</v>
          </cell>
          <cell r="CW181">
            <v>165.28317999999854</v>
          </cell>
          <cell r="CX181">
            <v>157.89000000001397</v>
          </cell>
          <cell r="CY181">
            <v>-83.441999999999098</v>
          </cell>
          <cell r="CZ181">
            <v>0</v>
          </cell>
          <cell r="DA181">
            <v>324.9199999999837</v>
          </cell>
          <cell r="DB181">
            <v>781.02000000001863</v>
          </cell>
          <cell r="DC181">
            <v>-592.69999999995343</v>
          </cell>
          <cell r="DD181">
            <v>124.93999999994412</v>
          </cell>
          <cell r="DE181">
            <v>-1120.1223000008613</v>
          </cell>
          <cell r="DF181">
            <v>-1032.0600000000559</v>
          </cell>
          <cell r="DG181">
            <v>-1745.7000000001863</v>
          </cell>
          <cell r="DH181">
            <v>-232.16529999999329</v>
          </cell>
          <cell r="DI181">
            <v>732.09999999997672</v>
          </cell>
          <cell r="DJ181">
            <v>465.40000000000873</v>
          </cell>
          <cell r="DK181">
            <v>281.05499999999302</v>
          </cell>
          <cell r="DL181">
            <v>20.317999999999302</v>
          </cell>
          <cell r="DM181">
            <v>0</v>
          </cell>
          <cell r="DN181">
            <v>-774.02999999999884</v>
          </cell>
          <cell r="DO181">
            <v>754.22000000003027</v>
          </cell>
          <cell r="DP181">
            <v>-405.96000000007916</v>
          </cell>
          <cell r="DQ181">
            <v>816.69999999995343</v>
          </cell>
          <cell r="DR181">
            <v>1464.8389999996871</v>
          </cell>
          <cell r="DS181">
            <v>-723</v>
          </cell>
          <cell r="DT181">
            <v>-1383.5810000000056</v>
          </cell>
          <cell r="DU181">
            <v>-537.29999999993015</v>
          </cell>
          <cell r="DV181">
            <v>1363.1500000000233</v>
          </cell>
          <cell r="DW181">
            <v>524.80999999999767</v>
          </cell>
          <cell r="DX181">
            <v>-294.02000000000407</v>
          </cell>
          <cell r="DY181">
            <v>0</v>
          </cell>
          <cell r="DZ181">
            <v>0</v>
          </cell>
          <cell r="EA181">
            <v>-181.60999999998603</v>
          </cell>
          <cell r="EB181">
            <v>621.76000000000931</v>
          </cell>
          <cell r="EC181">
            <v>-163.12000000011176</v>
          </cell>
          <cell r="ED181">
            <v>2237.75</v>
          </cell>
        </row>
        <row r="182">
          <cell r="F182">
            <v>-475</v>
          </cell>
          <cell r="G182">
            <v>-378</v>
          </cell>
          <cell r="H182">
            <v>-965</v>
          </cell>
          <cell r="I182">
            <v>-46.25</v>
          </cell>
          <cell r="J182">
            <v>-129.29999999981374</v>
          </cell>
          <cell r="K182">
            <v>0</v>
          </cell>
          <cell r="L182">
            <v>-738</v>
          </cell>
          <cell r="M182">
            <v>-1164.5</v>
          </cell>
          <cell r="N182">
            <v>-559</v>
          </cell>
          <cell r="O182">
            <v>-94.799999999813735</v>
          </cell>
          <cell r="P182">
            <v>0</v>
          </cell>
          <cell r="Q182">
            <v>-146.40000000037253</v>
          </cell>
          <cell r="R182">
            <v>-4831.8700000010431</v>
          </cell>
          <cell r="S182">
            <v>-1023.2000000001863</v>
          </cell>
          <cell r="T182">
            <v>-339.59999999962747</v>
          </cell>
          <cell r="U182">
            <v>-418.70000000018626</v>
          </cell>
          <cell r="V182">
            <v>-31.010000000009313</v>
          </cell>
          <cell r="W182">
            <v>-728.80000000004657</v>
          </cell>
          <cell r="X182">
            <v>0</v>
          </cell>
          <cell r="Y182">
            <v>-409.5</v>
          </cell>
          <cell r="Z182">
            <v>-1659.9000000000233</v>
          </cell>
          <cell r="AA182">
            <v>-221.15999999997439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  <cell r="BC182">
            <v>0</v>
          </cell>
          <cell r="BD182">
            <v>0</v>
          </cell>
          <cell r="BE182">
            <v>0</v>
          </cell>
          <cell r="BF182">
            <v>0</v>
          </cell>
          <cell r="BG182">
            <v>0</v>
          </cell>
          <cell r="BH182">
            <v>0</v>
          </cell>
          <cell r="BI182">
            <v>0</v>
          </cell>
          <cell r="BJ182">
            <v>0</v>
          </cell>
          <cell r="BK182">
            <v>0</v>
          </cell>
          <cell r="BL182">
            <v>0</v>
          </cell>
          <cell r="BM182">
            <v>0</v>
          </cell>
          <cell r="BN182">
            <v>0</v>
          </cell>
          <cell r="BO182">
            <v>0</v>
          </cell>
          <cell r="BP182">
            <v>0</v>
          </cell>
          <cell r="BQ182">
            <v>0</v>
          </cell>
          <cell r="BR182">
            <v>0</v>
          </cell>
          <cell r="BS182">
            <v>0</v>
          </cell>
          <cell r="BT182">
            <v>0</v>
          </cell>
          <cell r="BU182">
            <v>0</v>
          </cell>
          <cell r="BV182">
            <v>0</v>
          </cell>
          <cell r="BW182">
            <v>0</v>
          </cell>
          <cell r="BX182">
            <v>0</v>
          </cell>
          <cell r="BY182">
            <v>0</v>
          </cell>
          <cell r="BZ182">
            <v>0</v>
          </cell>
          <cell r="CA182">
            <v>0</v>
          </cell>
          <cell r="CB182">
            <v>0</v>
          </cell>
          <cell r="CC182">
            <v>0</v>
          </cell>
          <cell r="CD182">
            <v>0</v>
          </cell>
          <cell r="CE182">
            <v>0</v>
          </cell>
          <cell r="CF182">
            <v>0</v>
          </cell>
          <cell r="CG182">
            <v>0</v>
          </cell>
          <cell r="CH182">
            <v>0</v>
          </cell>
          <cell r="CI182">
            <v>0</v>
          </cell>
          <cell r="CJ182">
            <v>0</v>
          </cell>
          <cell r="CK182">
            <v>0</v>
          </cell>
          <cell r="CL182">
            <v>0</v>
          </cell>
          <cell r="CM182">
            <v>0</v>
          </cell>
          <cell r="CN182">
            <v>0</v>
          </cell>
          <cell r="CO182">
            <v>0</v>
          </cell>
          <cell r="CP182">
            <v>0</v>
          </cell>
          <cell r="CQ182">
            <v>0</v>
          </cell>
          <cell r="CR182">
            <v>124.91960000000836</v>
          </cell>
          <cell r="CS182">
            <v>0</v>
          </cell>
          <cell r="CT182">
            <v>0</v>
          </cell>
          <cell r="CU182">
            <v>12.634600000000319</v>
          </cell>
          <cell r="CV182">
            <v>0</v>
          </cell>
          <cell r="CW182">
            <v>0</v>
          </cell>
          <cell r="CX182">
            <v>0</v>
          </cell>
          <cell r="CY182">
            <v>0</v>
          </cell>
          <cell r="CZ182">
            <v>0</v>
          </cell>
          <cell r="DA182">
            <v>112.28499999999985</v>
          </cell>
          <cell r="DB182">
            <v>0</v>
          </cell>
          <cell r="DC182">
            <v>0</v>
          </cell>
          <cell r="DD182">
            <v>0</v>
          </cell>
          <cell r="DE182">
            <v>-197.3070000000007</v>
          </cell>
          <cell r="DF182">
            <v>-42.823999999999955</v>
          </cell>
          <cell r="DG182">
            <v>-0.76199999999880674</v>
          </cell>
          <cell r="DH182">
            <v>0</v>
          </cell>
          <cell r="DI182">
            <v>20.158999999999878</v>
          </cell>
          <cell r="DJ182">
            <v>0</v>
          </cell>
          <cell r="DK182">
            <v>0</v>
          </cell>
          <cell r="DL182">
            <v>0</v>
          </cell>
          <cell r="DM182">
            <v>0</v>
          </cell>
          <cell r="DN182">
            <v>-173.87999999999738</v>
          </cell>
          <cell r="DO182">
            <v>0</v>
          </cell>
          <cell r="DP182">
            <v>0</v>
          </cell>
          <cell r="DQ182">
            <v>0</v>
          </cell>
          <cell r="DR182">
            <v>245.88499999999476</v>
          </cell>
          <cell r="DS182">
            <v>0</v>
          </cell>
          <cell r="DT182">
            <v>0</v>
          </cell>
          <cell r="DU182">
            <v>0</v>
          </cell>
          <cell r="DV182">
            <v>0</v>
          </cell>
          <cell r="DW182">
            <v>0</v>
          </cell>
          <cell r="DX182">
            <v>0</v>
          </cell>
          <cell r="DY182">
            <v>0</v>
          </cell>
          <cell r="DZ182">
            <v>0</v>
          </cell>
          <cell r="EA182">
            <v>245.88500000000204</v>
          </cell>
          <cell r="EB182">
            <v>0</v>
          </cell>
          <cell r="EC182">
            <v>0</v>
          </cell>
          <cell r="ED182">
            <v>0</v>
          </cell>
        </row>
        <row r="183"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0</v>
          </cell>
          <cell r="BD183">
            <v>0</v>
          </cell>
          <cell r="BE183">
            <v>0</v>
          </cell>
          <cell r="BF183">
            <v>0</v>
          </cell>
          <cell r="BG183">
            <v>0</v>
          </cell>
          <cell r="BH183">
            <v>0</v>
          </cell>
          <cell r="BI183">
            <v>0</v>
          </cell>
          <cell r="BJ183">
            <v>0</v>
          </cell>
          <cell r="BK183">
            <v>0</v>
          </cell>
          <cell r="BL183">
            <v>0</v>
          </cell>
          <cell r="BM183">
            <v>0</v>
          </cell>
          <cell r="BN183">
            <v>0</v>
          </cell>
          <cell r="BO183">
            <v>0</v>
          </cell>
          <cell r="BP183">
            <v>0</v>
          </cell>
          <cell r="BQ183">
            <v>0</v>
          </cell>
          <cell r="BR183">
            <v>0</v>
          </cell>
          <cell r="BS183">
            <v>0</v>
          </cell>
          <cell r="BT183">
            <v>0</v>
          </cell>
          <cell r="BU183">
            <v>0</v>
          </cell>
          <cell r="BV183">
            <v>0</v>
          </cell>
          <cell r="BW183">
            <v>0</v>
          </cell>
          <cell r="BX183">
            <v>0</v>
          </cell>
          <cell r="BY183">
            <v>0</v>
          </cell>
          <cell r="BZ183">
            <v>0</v>
          </cell>
          <cell r="CA183">
            <v>0</v>
          </cell>
          <cell r="CB183">
            <v>0</v>
          </cell>
          <cell r="CC183">
            <v>0</v>
          </cell>
          <cell r="CD183">
            <v>0</v>
          </cell>
          <cell r="CE183">
            <v>0</v>
          </cell>
          <cell r="CF183">
            <v>0</v>
          </cell>
          <cell r="CG183">
            <v>0</v>
          </cell>
          <cell r="CH183">
            <v>0</v>
          </cell>
          <cell r="CI183">
            <v>0</v>
          </cell>
          <cell r="CJ183">
            <v>0</v>
          </cell>
          <cell r="CK183">
            <v>0</v>
          </cell>
          <cell r="CL183">
            <v>0</v>
          </cell>
          <cell r="CM183">
            <v>0</v>
          </cell>
          <cell r="CN183">
            <v>0</v>
          </cell>
          <cell r="CO183">
            <v>0</v>
          </cell>
          <cell r="CP183">
            <v>0</v>
          </cell>
          <cell r="CQ183">
            <v>0</v>
          </cell>
          <cell r="CR183">
            <v>0</v>
          </cell>
          <cell r="CS183">
            <v>0</v>
          </cell>
          <cell r="CT183">
            <v>0</v>
          </cell>
          <cell r="CU183">
            <v>0</v>
          </cell>
          <cell r="CV183">
            <v>0</v>
          </cell>
          <cell r="CW183">
            <v>0</v>
          </cell>
          <cell r="CX183">
            <v>0</v>
          </cell>
          <cell r="CY183">
            <v>0</v>
          </cell>
          <cell r="CZ183">
            <v>0</v>
          </cell>
          <cell r="DA183">
            <v>0</v>
          </cell>
          <cell r="DB183">
            <v>0</v>
          </cell>
          <cell r="DC183">
            <v>0</v>
          </cell>
          <cell r="DD183">
            <v>0</v>
          </cell>
          <cell r="DE183">
            <v>0</v>
          </cell>
          <cell r="DF183">
            <v>0</v>
          </cell>
          <cell r="DG183">
            <v>0</v>
          </cell>
          <cell r="DH183">
            <v>0</v>
          </cell>
          <cell r="DI183">
            <v>0</v>
          </cell>
          <cell r="DJ183">
            <v>0</v>
          </cell>
          <cell r="DK183">
            <v>0</v>
          </cell>
          <cell r="DL183">
            <v>0</v>
          </cell>
          <cell r="DM183">
            <v>0</v>
          </cell>
          <cell r="DN183">
            <v>0</v>
          </cell>
          <cell r="DO183">
            <v>0</v>
          </cell>
          <cell r="DP183">
            <v>0</v>
          </cell>
          <cell r="DQ183">
            <v>0</v>
          </cell>
          <cell r="DR183">
            <v>0</v>
          </cell>
          <cell r="DS183">
            <v>0</v>
          </cell>
          <cell r="DT183">
            <v>0</v>
          </cell>
          <cell r="DU183">
            <v>0</v>
          </cell>
          <cell r="DV183">
            <v>0</v>
          </cell>
          <cell r="DW183">
            <v>0</v>
          </cell>
          <cell r="DX183">
            <v>0</v>
          </cell>
          <cell r="DY183">
            <v>0</v>
          </cell>
          <cell r="DZ183">
            <v>0</v>
          </cell>
          <cell r="EA183">
            <v>0</v>
          </cell>
          <cell r="EB183">
            <v>0</v>
          </cell>
          <cell r="EC183">
            <v>0</v>
          </cell>
          <cell r="ED183">
            <v>0</v>
          </cell>
        </row>
        <row r="184"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E184">
            <v>0</v>
          </cell>
          <cell r="BF184">
            <v>0</v>
          </cell>
          <cell r="BG184">
            <v>0</v>
          </cell>
          <cell r="BH184">
            <v>0</v>
          </cell>
          <cell r="BI184">
            <v>0</v>
          </cell>
          <cell r="BJ184">
            <v>0</v>
          </cell>
          <cell r="BK184">
            <v>0</v>
          </cell>
          <cell r="BL184">
            <v>0</v>
          </cell>
          <cell r="BM184">
            <v>0</v>
          </cell>
          <cell r="BN184">
            <v>0</v>
          </cell>
          <cell r="BO184">
            <v>0</v>
          </cell>
          <cell r="BP184">
            <v>0</v>
          </cell>
          <cell r="BQ184">
            <v>0</v>
          </cell>
          <cell r="BR184">
            <v>0</v>
          </cell>
          <cell r="BS184">
            <v>0</v>
          </cell>
          <cell r="BT184">
            <v>0</v>
          </cell>
          <cell r="BU184">
            <v>0</v>
          </cell>
          <cell r="BV184">
            <v>0</v>
          </cell>
          <cell r="BW184">
            <v>0</v>
          </cell>
          <cell r="BX184">
            <v>0</v>
          </cell>
          <cell r="BY184">
            <v>0</v>
          </cell>
          <cell r="BZ184">
            <v>0</v>
          </cell>
          <cell r="CA184">
            <v>0</v>
          </cell>
          <cell r="CB184">
            <v>0</v>
          </cell>
          <cell r="CC184">
            <v>0</v>
          </cell>
          <cell r="CD184">
            <v>0</v>
          </cell>
          <cell r="CE184">
            <v>0</v>
          </cell>
          <cell r="CF184">
            <v>0</v>
          </cell>
          <cell r="CG184">
            <v>0</v>
          </cell>
          <cell r="CH184">
            <v>0</v>
          </cell>
          <cell r="CI184">
            <v>0</v>
          </cell>
          <cell r="CJ184">
            <v>0</v>
          </cell>
          <cell r="CK184">
            <v>0</v>
          </cell>
          <cell r="CL184">
            <v>0</v>
          </cell>
          <cell r="CM184">
            <v>0</v>
          </cell>
          <cell r="CN184">
            <v>0</v>
          </cell>
          <cell r="CO184">
            <v>0</v>
          </cell>
          <cell r="CP184">
            <v>0</v>
          </cell>
          <cell r="CQ184">
            <v>0</v>
          </cell>
          <cell r="CR184">
            <v>0</v>
          </cell>
          <cell r="CS184">
            <v>0</v>
          </cell>
          <cell r="CT184">
            <v>0</v>
          </cell>
          <cell r="CU184">
            <v>0</v>
          </cell>
          <cell r="CV184">
            <v>0</v>
          </cell>
          <cell r="CW184">
            <v>0</v>
          </cell>
          <cell r="CX184">
            <v>0</v>
          </cell>
          <cell r="CY184">
            <v>0</v>
          </cell>
          <cell r="CZ184">
            <v>0</v>
          </cell>
          <cell r="DA184">
            <v>0</v>
          </cell>
          <cell r="DB184">
            <v>0</v>
          </cell>
          <cell r="DC184">
            <v>0</v>
          </cell>
          <cell r="DD184">
            <v>0</v>
          </cell>
          <cell r="DE184">
            <v>0</v>
          </cell>
          <cell r="DF184">
            <v>0</v>
          </cell>
          <cell r="DG184">
            <v>0</v>
          </cell>
          <cell r="DH184">
            <v>0</v>
          </cell>
          <cell r="DI184">
            <v>0</v>
          </cell>
          <cell r="DJ184">
            <v>0</v>
          </cell>
          <cell r="DK184">
            <v>0</v>
          </cell>
          <cell r="DL184">
            <v>0</v>
          </cell>
          <cell r="DM184">
            <v>0</v>
          </cell>
          <cell r="DN184">
            <v>0</v>
          </cell>
          <cell r="DO184">
            <v>0</v>
          </cell>
          <cell r="DP184">
            <v>0</v>
          </cell>
          <cell r="DQ184">
            <v>0</v>
          </cell>
          <cell r="DR184">
            <v>0</v>
          </cell>
          <cell r="DS184">
            <v>0</v>
          </cell>
          <cell r="DT184">
            <v>0</v>
          </cell>
          <cell r="DU184">
            <v>0</v>
          </cell>
          <cell r="DV184">
            <v>0</v>
          </cell>
          <cell r="DW184">
            <v>0</v>
          </cell>
          <cell r="DX184">
            <v>0</v>
          </cell>
          <cell r="DY184">
            <v>0</v>
          </cell>
          <cell r="DZ184">
            <v>0</v>
          </cell>
          <cell r="EA184">
            <v>0</v>
          </cell>
          <cell r="EB184">
            <v>0</v>
          </cell>
          <cell r="EC184">
            <v>0</v>
          </cell>
          <cell r="ED184">
            <v>0</v>
          </cell>
        </row>
        <row r="185"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E185">
            <v>0</v>
          </cell>
          <cell r="BF185">
            <v>0</v>
          </cell>
          <cell r="BG185">
            <v>0</v>
          </cell>
          <cell r="BH185">
            <v>0</v>
          </cell>
          <cell r="BI185">
            <v>0</v>
          </cell>
          <cell r="BJ185">
            <v>0</v>
          </cell>
          <cell r="BK185">
            <v>0</v>
          </cell>
          <cell r="BL185">
            <v>0</v>
          </cell>
          <cell r="BM185">
            <v>0</v>
          </cell>
          <cell r="BN185">
            <v>0</v>
          </cell>
          <cell r="BO185">
            <v>0</v>
          </cell>
          <cell r="BP185">
            <v>0</v>
          </cell>
          <cell r="BQ185">
            <v>0</v>
          </cell>
          <cell r="BR185">
            <v>0</v>
          </cell>
          <cell r="BS185">
            <v>0</v>
          </cell>
          <cell r="BT185">
            <v>0</v>
          </cell>
          <cell r="BU185">
            <v>0</v>
          </cell>
          <cell r="BV185">
            <v>0</v>
          </cell>
          <cell r="BW185">
            <v>0</v>
          </cell>
          <cell r="BX185">
            <v>0</v>
          </cell>
          <cell r="BY185">
            <v>0</v>
          </cell>
          <cell r="BZ185">
            <v>0</v>
          </cell>
          <cell r="CA185">
            <v>0</v>
          </cell>
          <cell r="CB185">
            <v>0</v>
          </cell>
          <cell r="CC185">
            <v>0</v>
          </cell>
          <cell r="CD185">
            <v>0</v>
          </cell>
          <cell r="CE185">
            <v>0</v>
          </cell>
          <cell r="CF185">
            <v>0</v>
          </cell>
          <cell r="CG185">
            <v>0</v>
          </cell>
          <cell r="CH185">
            <v>0</v>
          </cell>
          <cell r="CI185">
            <v>0</v>
          </cell>
          <cell r="CJ185">
            <v>0</v>
          </cell>
          <cell r="CK185">
            <v>0</v>
          </cell>
          <cell r="CL185">
            <v>0</v>
          </cell>
          <cell r="CM185">
            <v>0</v>
          </cell>
          <cell r="CN185">
            <v>0</v>
          </cell>
          <cell r="CO185">
            <v>0</v>
          </cell>
          <cell r="CP185">
            <v>0</v>
          </cell>
          <cell r="CQ185">
            <v>0</v>
          </cell>
          <cell r="CR185">
            <v>0</v>
          </cell>
          <cell r="CS185">
            <v>0</v>
          </cell>
          <cell r="CT185">
            <v>0</v>
          </cell>
          <cell r="CU185">
            <v>0</v>
          </cell>
          <cell r="CV185">
            <v>0</v>
          </cell>
          <cell r="CW185">
            <v>0</v>
          </cell>
          <cell r="CX185">
            <v>0</v>
          </cell>
          <cell r="CY185">
            <v>0</v>
          </cell>
          <cell r="CZ185">
            <v>0</v>
          </cell>
          <cell r="DA185">
            <v>0</v>
          </cell>
          <cell r="DB185">
            <v>0</v>
          </cell>
          <cell r="DC185">
            <v>0</v>
          </cell>
          <cell r="DD185">
            <v>0</v>
          </cell>
          <cell r="DE185">
            <v>0</v>
          </cell>
          <cell r="DF185">
            <v>0</v>
          </cell>
          <cell r="DG185">
            <v>0</v>
          </cell>
          <cell r="DH185">
            <v>0</v>
          </cell>
          <cell r="DI185">
            <v>0</v>
          </cell>
          <cell r="DJ185">
            <v>0</v>
          </cell>
          <cell r="DK185">
            <v>0</v>
          </cell>
          <cell r="DL185">
            <v>0</v>
          </cell>
          <cell r="DM185">
            <v>0</v>
          </cell>
          <cell r="DN185">
            <v>0</v>
          </cell>
          <cell r="DO185">
            <v>0</v>
          </cell>
          <cell r="DP185">
            <v>0</v>
          </cell>
          <cell r="DQ185">
            <v>0</v>
          </cell>
          <cell r="DR185">
            <v>0</v>
          </cell>
          <cell r="DS185">
            <v>0</v>
          </cell>
          <cell r="DT185">
            <v>0</v>
          </cell>
          <cell r="DU185">
            <v>0</v>
          </cell>
          <cell r="DV185">
            <v>0</v>
          </cell>
          <cell r="DW185">
            <v>0</v>
          </cell>
          <cell r="DX185">
            <v>0</v>
          </cell>
          <cell r="DY185">
            <v>0</v>
          </cell>
          <cell r="DZ185">
            <v>0</v>
          </cell>
          <cell r="EA185">
            <v>0</v>
          </cell>
          <cell r="EB185">
            <v>0</v>
          </cell>
          <cell r="EC185">
            <v>0</v>
          </cell>
          <cell r="ED185">
            <v>0</v>
          </cell>
        </row>
        <row r="187">
          <cell r="F187">
            <v>-6152.6175999995321</v>
          </cell>
          <cell r="G187">
            <v>-5791.2469999995083</v>
          </cell>
          <cell r="H187">
            <v>-3079.4600000008941</v>
          </cell>
          <cell r="I187">
            <v>-9531.7099999999627</v>
          </cell>
          <cell r="J187">
            <v>-9453.6579999998212</v>
          </cell>
          <cell r="K187">
            <v>-9051.2100000008941</v>
          </cell>
          <cell r="L187">
            <v>-10323.572000000626</v>
          </cell>
          <cell r="M187">
            <v>-15947.555999998003</v>
          </cell>
          <cell r="N187">
            <v>-11131.322999998927</v>
          </cell>
          <cell r="O187">
            <v>-9643.0364999994636</v>
          </cell>
          <cell r="P187">
            <v>-15316.269999999553</v>
          </cell>
          <cell r="Q187">
            <v>-5704.339999999851</v>
          </cell>
          <cell r="R187">
            <v>-166423.73059999943</v>
          </cell>
          <cell r="S187">
            <v>-11630.000000000931</v>
          </cell>
          <cell r="T187">
            <v>-17585.121999999508</v>
          </cell>
          <cell r="U187">
            <v>-14360.670199999586</v>
          </cell>
          <cell r="V187">
            <v>-10209.794999999925</v>
          </cell>
          <cell r="W187">
            <v>-10396.638600001112</v>
          </cell>
          <cell r="X187">
            <v>-12663.579799998552</v>
          </cell>
          <cell r="Y187">
            <v>-13616.478000000119</v>
          </cell>
          <cell r="Z187">
            <v>-27759.492000000551</v>
          </cell>
          <cell r="AA187">
            <v>-15663.302999999374</v>
          </cell>
          <cell r="AB187">
            <v>-15208.439999999478</v>
          </cell>
          <cell r="AC187">
            <v>-9977.1599999996834</v>
          </cell>
          <cell r="AD187">
            <v>-7353.0520000001416</v>
          </cell>
          <cell r="AE187">
            <v>-118917.88889998943</v>
          </cell>
          <cell r="AF187">
            <v>-4625.9299999999348</v>
          </cell>
          <cell r="AG187">
            <v>-9932.078000000678</v>
          </cell>
          <cell r="AH187">
            <v>-15256.667000000365</v>
          </cell>
          <cell r="AI187">
            <v>-10459.134500000626</v>
          </cell>
          <cell r="AJ187">
            <v>-7600.3443999998271</v>
          </cell>
          <cell r="AK187">
            <v>-12429.675999999978</v>
          </cell>
          <cell r="AL187">
            <v>-10415.43200000003</v>
          </cell>
          <cell r="AM187">
            <v>-22676.421000000089</v>
          </cell>
          <cell r="AN187">
            <v>-12960.310000000522</v>
          </cell>
          <cell r="AO187">
            <v>-9055.3100000000559</v>
          </cell>
          <cell r="AP187">
            <v>-2954.6530000000494</v>
          </cell>
          <cell r="AQ187">
            <v>-551.93300000001909</v>
          </cell>
          <cell r="AR187">
            <v>-13099.199760004878</v>
          </cell>
          <cell r="AS187">
            <v>46.924999999930151</v>
          </cell>
          <cell r="AT187">
            <v>-3093.089999999851</v>
          </cell>
          <cell r="AU187">
            <v>-783.05370000004768</v>
          </cell>
          <cell r="AV187">
            <v>-278.50106000015512</v>
          </cell>
          <cell r="AW187">
            <v>1540.0937999994494</v>
          </cell>
          <cell r="AX187">
            <v>-2593.8002000004053</v>
          </cell>
          <cell r="AY187">
            <v>-8458.2153999996372</v>
          </cell>
          <cell r="AZ187">
            <v>-1419.86699999962</v>
          </cell>
          <cell r="BA187">
            <v>-1738.4909999994561</v>
          </cell>
          <cell r="BB187">
            <v>3366.8470000000671</v>
          </cell>
          <cell r="BC187">
            <v>714.20100000005914</v>
          </cell>
          <cell r="BD187">
            <v>-402.2481999999145</v>
          </cell>
          <cell r="BE187">
            <v>-121791.83481500298</v>
          </cell>
          <cell r="BF187">
            <v>132.30999999993946</v>
          </cell>
          <cell r="BG187">
            <v>440.09000000031665</v>
          </cell>
          <cell r="BH187">
            <v>-801.15229500085115</v>
          </cell>
          <cell r="BI187">
            <v>-117292.75459000003</v>
          </cell>
          <cell r="BJ187">
            <v>3054.2179999994114</v>
          </cell>
          <cell r="BK187">
            <v>-2680.8029999993742</v>
          </cell>
          <cell r="BL187">
            <v>-7027.9867000002414</v>
          </cell>
          <cell r="BM187">
            <v>450.18229999952018</v>
          </cell>
          <cell r="BN187">
            <v>-1806.4910000003874</v>
          </cell>
          <cell r="BO187">
            <v>6455.1704700002447</v>
          </cell>
          <cell r="BP187">
            <v>29.211999999999534</v>
          </cell>
          <cell r="BQ187">
            <v>-2743.8300000000745</v>
          </cell>
          <cell r="BR187">
            <v>-6838.4926999881864</v>
          </cell>
          <cell r="BS187">
            <v>-122.71199999999953</v>
          </cell>
          <cell r="BT187">
            <v>-5710.2810000004247</v>
          </cell>
          <cell r="BU187">
            <v>2338.7840000004508</v>
          </cell>
          <cell r="BV187">
            <v>-304.28190000029281</v>
          </cell>
          <cell r="BW187">
            <v>2949.3545999997295</v>
          </cell>
          <cell r="BX187">
            <v>-4260.035000000149</v>
          </cell>
          <cell r="BY187">
            <v>-6822.1360000004061</v>
          </cell>
          <cell r="BZ187">
            <v>1545.0360000003129</v>
          </cell>
          <cell r="CA187">
            <v>-848.93640000000596</v>
          </cell>
          <cell r="CB187">
            <v>6254.2799999993294</v>
          </cell>
          <cell r="CC187">
            <v>-645.89500000001863</v>
          </cell>
          <cell r="CD187">
            <v>-1211.6699999999255</v>
          </cell>
          <cell r="CE187">
            <v>-51017.090315006673</v>
          </cell>
          <cell r="CF187">
            <v>-1209.5409999999683</v>
          </cell>
          <cell r="CG187">
            <v>-1234.5600000000559</v>
          </cell>
          <cell r="CH187">
            <v>-822.5456999996677</v>
          </cell>
          <cell r="CI187">
            <v>-9527.0305400006473</v>
          </cell>
          <cell r="CJ187">
            <v>7084.2087600007653</v>
          </cell>
          <cell r="CK187">
            <v>-3368.3590000001714</v>
          </cell>
          <cell r="CL187">
            <v>1658.2519999998622</v>
          </cell>
          <cell r="CM187">
            <v>-299.32300000078976</v>
          </cell>
          <cell r="CN187">
            <v>-47250.75400000019</v>
          </cell>
          <cell r="CO187">
            <v>4998.3398649999872</v>
          </cell>
          <cell r="CP187">
            <v>-804.07770000002347</v>
          </cell>
          <cell r="CQ187">
            <v>-241.69999999995343</v>
          </cell>
          <cell r="CR187">
            <v>-5852.5454600006342</v>
          </cell>
          <cell r="CS187">
            <v>-4534.0500000000466</v>
          </cell>
          <cell r="CT187">
            <v>-7534.4519999995828</v>
          </cell>
          <cell r="CU187">
            <v>-6130.1864000009373</v>
          </cell>
          <cell r="CV187">
            <v>240.66975999996066</v>
          </cell>
          <cell r="CW187">
            <v>7153.3421799987555</v>
          </cell>
          <cell r="CX187">
            <v>-6469.839999999851</v>
          </cell>
          <cell r="CY187">
            <v>-140.11700000055134</v>
          </cell>
          <cell r="CZ187">
            <v>-1472.8179999999702</v>
          </cell>
          <cell r="DA187">
            <v>6373.9900000002235</v>
          </cell>
          <cell r="DB187">
            <v>7238.0500000007451</v>
          </cell>
          <cell r="DC187">
            <v>-1668.5240000002086</v>
          </cell>
          <cell r="DD187">
            <v>1091.3899999996647</v>
          </cell>
          <cell r="DE187">
            <v>-26434.826300024986</v>
          </cell>
          <cell r="DF187">
            <v>-12996.64000000013</v>
          </cell>
          <cell r="DG187">
            <v>-18878.988400000148</v>
          </cell>
          <cell r="DH187">
            <v>-3385.985300000757</v>
          </cell>
          <cell r="DI187">
            <v>1246.9089999999851</v>
          </cell>
          <cell r="DJ187">
            <v>7085.3800000008196</v>
          </cell>
          <cell r="DK187">
            <v>-5710.0250000003725</v>
          </cell>
          <cell r="DL187">
            <v>1485.8563999999315</v>
          </cell>
          <cell r="DM187">
            <v>-3214.5889999996871</v>
          </cell>
          <cell r="DN187">
            <v>-289.50999999931082</v>
          </cell>
          <cell r="DO187">
            <v>7749.9240000005811</v>
          </cell>
          <cell r="DP187">
            <v>-3740.8500000005588</v>
          </cell>
          <cell r="DQ187">
            <v>4213.6919999998063</v>
          </cell>
          <cell r="DR187">
            <v>-12758.275999993086</v>
          </cell>
          <cell r="DS187">
            <v>-12858</v>
          </cell>
          <cell r="DT187">
            <v>-8200.0810000002384</v>
          </cell>
          <cell r="DU187">
            <v>-1631.0499999988824</v>
          </cell>
          <cell r="DV187">
            <v>113.31299999915063</v>
          </cell>
          <cell r="DW187">
            <v>6490.2000000011176</v>
          </cell>
          <cell r="DX187">
            <v>-6320.2170000001788</v>
          </cell>
          <cell r="DY187">
            <v>-326.11299999989569</v>
          </cell>
          <cell r="DZ187">
            <v>-2408.4830000000075</v>
          </cell>
          <cell r="EA187">
            <v>-362.58499999996275</v>
          </cell>
          <cell r="EB187">
            <v>9564.1300000008196</v>
          </cell>
          <cell r="EC187">
            <v>1396.4499999992549</v>
          </cell>
          <cell r="ED187">
            <v>1784.160000000149</v>
          </cell>
        </row>
        <row r="189">
          <cell r="A189" t="str">
            <v>Total Purchased Power &amp; Net Interchange</v>
          </cell>
          <cell r="F189">
            <v>-6152.6175999939442</v>
          </cell>
          <cell r="G189">
            <v>-5791.2469999939203</v>
          </cell>
          <cell r="H189">
            <v>-3079.4600000083447</v>
          </cell>
          <cell r="I189">
            <v>-9531.7100000008941</v>
          </cell>
          <cell r="J189">
            <v>-9453.6579999923706</v>
          </cell>
          <cell r="K189">
            <v>-9051.2100000083447</v>
          </cell>
          <cell r="L189">
            <v>-10323.571999996901</v>
          </cell>
          <cell r="M189">
            <v>-15947.556000001729</v>
          </cell>
          <cell r="N189">
            <v>-11131.322999998927</v>
          </cell>
          <cell r="O189">
            <v>-9643.036499992013</v>
          </cell>
          <cell r="P189">
            <v>-15316.270000003278</v>
          </cell>
          <cell r="Q189">
            <v>-5704.3400000035763</v>
          </cell>
          <cell r="R189">
            <v>-166423.73059999943</v>
          </cell>
          <cell r="S189">
            <v>-11630</v>
          </cell>
          <cell r="T189">
            <v>-17585.122000001371</v>
          </cell>
          <cell r="U189">
            <v>-14360.670199997723</v>
          </cell>
          <cell r="V189">
            <v>-10209.795000001788</v>
          </cell>
          <cell r="W189">
            <v>-10396.638599999249</v>
          </cell>
          <cell r="X189">
            <v>-12663.579800002277</v>
          </cell>
          <cell r="Y189">
            <v>-13616.478000000119</v>
          </cell>
          <cell r="Z189">
            <v>-27759.491999998689</v>
          </cell>
          <cell r="AA189">
            <v>-15663.302999995649</v>
          </cell>
          <cell r="AB189">
            <v>-15208.439999997616</v>
          </cell>
          <cell r="AC189">
            <v>-9977.1600000038743</v>
          </cell>
          <cell r="AD189">
            <v>-7353.0520000010729</v>
          </cell>
          <cell r="AE189">
            <v>-118917.88890004158</v>
          </cell>
          <cell r="AF189">
            <v>-4625.929999999702</v>
          </cell>
          <cell r="AG189">
            <v>-9932.0780000016093</v>
          </cell>
          <cell r="AH189">
            <v>-15256.666999995708</v>
          </cell>
          <cell r="AI189">
            <v>-10459.134499996901</v>
          </cell>
          <cell r="AJ189">
            <v>-7600.3444000035524</v>
          </cell>
          <cell r="AK189">
            <v>-12429.675999999046</v>
          </cell>
          <cell r="AL189">
            <v>-10415.431999996305</v>
          </cell>
          <cell r="AM189">
            <v>-22676.421000003815</v>
          </cell>
          <cell r="AN189">
            <v>-12960.309999994934</v>
          </cell>
          <cell r="AO189">
            <v>-9055.3100000023842</v>
          </cell>
          <cell r="AP189">
            <v>-2954.652999997139</v>
          </cell>
          <cell r="AQ189">
            <v>-551.93299999833107</v>
          </cell>
          <cell r="AR189">
            <v>-13099.199760019779</v>
          </cell>
          <cell r="AS189">
            <v>46.924999997019768</v>
          </cell>
          <cell r="AT189">
            <v>-3093.0900000035763</v>
          </cell>
          <cell r="AU189">
            <v>-783.05370000004768</v>
          </cell>
          <cell r="AV189">
            <v>-278.50105999410152</v>
          </cell>
          <cell r="AW189">
            <v>1540.0938000008464</v>
          </cell>
          <cell r="AX189">
            <v>-2593.8002000004053</v>
          </cell>
          <cell r="AY189">
            <v>-8458.2154000028968</v>
          </cell>
          <cell r="AZ189">
            <v>-1419.8669999986887</v>
          </cell>
          <cell r="BA189">
            <v>-1738.4910000041127</v>
          </cell>
          <cell r="BB189">
            <v>3366.847000002861</v>
          </cell>
          <cell r="BC189">
            <v>714.20099999755621</v>
          </cell>
          <cell r="BD189">
            <v>-402.24819999933243</v>
          </cell>
          <cell r="BE189">
            <v>-121791.83481508493</v>
          </cell>
          <cell r="BF189">
            <v>132.31000000238419</v>
          </cell>
          <cell r="BG189">
            <v>440.09000000357628</v>
          </cell>
          <cell r="BH189">
            <v>-801.15229500085115</v>
          </cell>
          <cell r="BI189">
            <v>-117292.75458999723</v>
          </cell>
          <cell r="BJ189">
            <v>3054.2180000022054</v>
          </cell>
          <cell r="BK189">
            <v>-2680.8029999956489</v>
          </cell>
          <cell r="BL189">
            <v>-7027.9867000058293</v>
          </cell>
          <cell r="BM189">
            <v>450.18230000138283</v>
          </cell>
          <cell r="BN189">
            <v>-1806.4909999966621</v>
          </cell>
          <cell r="BO189">
            <v>6455.1704699993134</v>
          </cell>
          <cell r="BP189">
            <v>29.211999997496605</v>
          </cell>
          <cell r="BQ189">
            <v>-2743.8300000056624</v>
          </cell>
          <cell r="BR189">
            <v>-6838.4926999211311</v>
          </cell>
          <cell r="BS189">
            <v>-122.7119999974966</v>
          </cell>
          <cell r="BT189">
            <v>-5710.2809999957681</v>
          </cell>
          <cell r="BU189">
            <v>2338.7840000018477</v>
          </cell>
          <cell r="BV189">
            <v>-304.28190000355244</v>
          </cell>
          <cell r="BW189">
            <v>2949.3546000048518</v>
          </cell>
          <cell r="BX189">
            <v>-4260.0350000038743</v>
          </cell>
          <cell r="BY189">
            <v>-6822.1359999999404</v>
          </cell>
          <cell r="BZ189">
            <v>1545.0359999984503</v>
          </cell>
          <cell r="CA189">
            <v>-848.93639999628067</v>
          </cell>
          <cell r="CB189">
            <v>6254.2800000011921</v>
          </cell>
          <cell r="CC189">
            <v>-645.89499999582767</v>
          </cell>
          <cell r="CD189">
            <v>-1211.6699999943376</v>
          </cell>
          <cell r="CE189">
            <v>-51017.090314984322</v>
          </cell>
          <cell r="CF189">
            <v>-1209.5410000011325</v>
          </cell>
          <cell r="CG189">
            <v>-1234.5599999949336</v>
          </cell>
          <cell r="CH189">
            <v>-822.54569999873638</v>
          </cell>
          <cell r="CI189">
            <v>-9527.030539996922</v>
          </cell>
          <cell r="CJ189">
            <v>7084.2087600007653</v>
          </cell>
          <cell r="CK189">
            <v>-3368.3589999973774</v>
          </cell>
          <cell r="CL189">
            <v>1658.2519999966025</v>
          </cell>
          <cell r="CM189">
            <v>-299.32299999892712</v>
          </cell>
          <cell r="CN189">
            <v>-47250.754000000656</v>
          </cell>
          <cell r="CO189">
            <v>4998.3398649990559</v>
          </cell>
          <cell r="CP189">
            <v>-804.0777000002563</v>
          </cell>
          <cell r="CQ189">
            <v>-241.70000000298023</v>
          </cell>
          <cell r="CR189">
            <v>-5852.5454599261284</v>
          </cell>
          <cell r="CS189">
            <v>-4534.0500000007451</v>
          </cell>
          <cell r="CT189">
            <v>-7534.4519999995828</v>
          </cell>
          <cell r="CU189">
            <v>-6130.1863999962807</v>
          </cell>
          <cell r="CV189">
            <v>240.66976000368595</v>
          </cell>
          <cell r="CW189">
            <v>7153.3421799987555</v>
          </cell>
          <cell r="CX189">
            <v>-6469.8399999961257</v>
          </cell>
          <cell r="CY189">
            <v>-140.1169999986887</v>
          </cell>
          <cell r="CZ189">
            <v>-1472.8179999962449</v>
          </cell>
          <cell r="DA189">
            <v>6373.9900000020862</v>
          </cell>
          <cell r="DB189">
            <v>7238.0499999970198</v>
          </cell>
          <cell r="DC189">
            <v>-1668.5239999964833</v>
          </cell>
          <cell r="DD189">
            <v>1091.390000000596</v>
          </cell>
          <cell r="DE189">
            <v>-26434.826300024986</v>
          </cell>
          <cell r="DF189">
            <v>-12996.640000000596</v>
          </cell>
          <cell r="DG189">
            <v>-18878.988399997354</v>
          </cell>
          <cell r="DH189">
            <v>-3385.9853000044823</v>
          </cell>
          <cell r="DI189">
            <v>1246.9090000018477</v>
          </cell>
          <cell r="DJ189">
            <v>7085.3800000026822</v>
          </cell>
          <cell r="DK189">
            <v>-5710.0249999985099</v>
          </cell>
          <cell r="DL189">
            <v>1485.8564000055194</v>
          </cell>
          <cell r="DM189">
            <v>-3214.5890000015497</v>
          </cell>
          <cell r="DN189">
            <v>-289.50999999791384</v>
          </cell>
          <cell r="DO189">
            <v>7749.9240000024438</v>
          </cell>
          <cell r="DP189">
            <v>-3740.8500000014901</v>
          </cell>
          <cell r="DQ189">
            <v>4213.6919999979436</v>
          </cell>
          <cell r="DR189">
            <v>-12758.275999903679</v>
          </cell>
          <cell r="DS189">
            <v>-12858</v>
          </cell>
          <cell r="DT189">
            <v>-8200.0810000002384</v>
          </cell>
          <cell r="DU189">
            <v>-1631.0499999970198</v>
          </cell>
          <cell r="DV189">
            <v>113.31300000101328</v>
          </cell>
          <cell r="DW189">
            <v>6490.1999999955297</v>
          </cell>
          <cell r="DX189">
            <v>-6320.2170000001788</v>
          </cell>
          <cell r="DY189">
            <v>-326.11299999803305</v>
          </cell>
          <cell r="DZ189">
            <v>-2408.4829999953508</v>
          </cell>
          <cell r="EA189">
            <v>-362.58499999344349</v>
          </cell>
          <cell r="EB189">
            <v>9564.1300000026822</v>
          </cell>
          <cell r="EC189">
            <v>1396.4499999992549</v>
          </cell>
          <cell r="ED189">
            <v>1784.160000000149</v>
          </cell>
        </row>
        <row r="191">
          <cell r="A191" t="str">
            <v>Wheeling &amp; U. of F. Expense</v>
          </cell>
        </row>
        <row r="192"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  <cell r="AS192">
            <v>0</v>
          </cell>
          <cell r="AT192">
            <v>0</v>
          </cell>
          <cell r="AU192">
            <v>0</v>
          </cell>
          <cell r="AV192">
            <v>0</v>
          </cell>
          <cell r="AW192">
            <v>0</v>
          </cell>
          <cell r="AX192">
            <v>0</v>
          </cell>
          <cell r="AY192">
            <v>0</v>
          </cell>
          <cell r="AZ192">
            <v>0</v>
          </cell>
          <cell r="BA192">
            <v>0</v>
          </cell>
          <cell r="BB192">
            <v>0</v>
          </cell>
          <cell r="BC192">
            <v>0</v>
          </cell>
          <cell r="BD192">
            <v>0</v>
          </cell>
          <cell r="BE192">
            <v>0</v>
          </cell>
          <cell r="BF192">
            <v>0</v>
          </cell>
          <cell r="BG192">
            <v>0</v>
          </cell>
          <cell r="BH192">
            <v>0</v>
          </cell>
          <cell r="BI192">
            <v>0</v>
          </cell>
          <cell r="BJ192">
            <v>0</v>
          </cell>
          <cell r="BK192">
            <v>0</v>
          </cell>
          <cell r="BL192">
            <v>0</v>
          </cell>
          <cell r="BM192">
            <v>0</v>
          </cell>
          <cell r="BN192">
            <v>0</v>
          </cell>
          <cell r="BO192">
            <v>0</v>
          </cell>
          <cell r="BP192">
            <v>0</v>
          </cell>
          <cell r="BQ192">
            <v>0</v>
          </cell>
          <cell r="BR192">
            <v>0</v>
          </cell>
          <cell r="BS192">
            <v>0</v>
          </cell>
          <cell r="BT192">
            <v>0</v>
          </cell>
          <cell r="BU192">
            <v>0</v>
          </cell>
          <cell r="BV192">
            <v>0</v>
          </cell>
          <cell r="BW192">
            <v>0</v>
          </cell>
          <cell r="BX192">
            <v>0</v>
          </cell>
          <cell r="BY192">
            <v>0</v>
          </cell>
          <cell r="BZ192">
            <v>0</v>
          </cell>
          <cell r="CA192">
            <v>0</v>
          </cell>
          <cell r="CB192">
            <v>0</v>
          </cell>
          <cell r="CC192">
            <v>0</v>
          </cell>
          <cell r="CD192">
            <v>0</v>
          </cell>
          <cell r="CE192">
            <v>0</v>
          </cell>
          <cell r="CF192">
            <v>0</v>
          </cell>
          <cell r="CG192">
            <v>0</v>
          </cell>
          <cell r="CH192">
            <v>0</v>
          </cell>
          <cell r="CI192">
            <v>0</v>
          </cell>
          <cell r="CJ192">
            <v>0</v>
          </cell>
          <cell r="CK192">
            <v>0</v>
          </cell>
          <cell r="CL192">
            <v>0</v>
          </cell>
          <cell r="CM192">
            <v>0</v>
          </cell>
          <cell r="CN192">
            <v>0</v>
          </cell>
          <cell r="CO192">
            <v>0</v>
          </cell>
          <cell r="CP192">
            <v>0</v>
          </cell>
          <cell r="CQ192">
            <v>0</v>
          </cell>
          <cell r="CR192">
            <v>0</v>
          </cell>
          <cell r="CS192">
            <v>0</v>
          </cell>
          <cell r="CT192">
            <v>0</v>
          </cell>
          <cell r="CU192">
            <v>0</v>
          </cell>
          <cell r="CV192">
            <v>0</v>
          </cell>
          <cell r="CW192">
            <v>0</v>
          </cell>
          <cell r="CX192">
            <v>0</v>
          </cell>
          <cell r="CY192">
            <v>0</v>
          </cell>
          <cell r="CZ192">
            <v>0</v>
          </cell>
          <cell r="DA192">
            <v>0</v>
          </cell>
          <cell r="DB192">
            <v>0</v>
          </cell>
          <cell r="DC192">
            <v>0</v>
          </cell>
          <cell r="DD192">
            <v>0</v>
          </cell>
          <cell r="DE192">
            <v>0</v>
          </cell>
          <cell r="DF192">
            <v>0</v>
          </cell>
          <cell r="DG192">
            <v>0</v>
          </cell>
          <cell r="DH192">
            <v>0</v>
          </cell>
          <cell r="DI192">
            <v>0</v>
          </cell>
          <cell r="DJ192">
            <v>0</v>
          </cell>
          <cell r="DK192">
            <v>0</v>
          </cell>
          <cell r="DL192">
            <v>0</v>
          </cell>
          <cell r="DM192">
            <v>0</v>
          </cell>
          <cell r="DN192">
            <v>0</v>
          </cell>
          <cell r="DO192">
            <v>0</v>
          </cell>
          <cell r="DP192">
            <v>0</v>
          </cell>
          <cell r="DQ192">
            <v>0</v>
          </cell>
          <cell r="DR192">
            <v>0</v>
          </cell>
          <cell r="DS192">
            <v>0</v>
          </cell>
          <cell r="DT192">
            <v>0</v>
          </cell>
          <cell r="DU192">
            <v>0</v>
          </cell>
          <cell r="DV192">
            <v>0</v>
          </cell>
          <cell r="DW192">
            <v>0</v>
          </cell>
          <cell r="DX192">
            <v>0</v>
          </cell>
          <cell r="DY192">
            <v>0</v>
          </cell>
          <cell r="DZ192">
            <v>0</v>
          </cell>
          <cell r="EA192">
            <v>0</v>
          </cell>
          <cell r="EB192">
            <v>0</v>
          </cell>
          <cell r="EC192">
            <v>0</v>
          </cell>
          <cell r="ED192">
            <v>0</v>
          </cell>
        </row>
        <row r="193"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R193">
            <v>0</v>
          </cell>
          <cell r="AS193">
            <v>0</v>
          </cell>
          <cell r="AT193">
            <v>0</v>
          </cell>
          <cell r="AU193">
            <v>0</v>
          </cell>
          <cell r="AV193">
            <v>0</v>
          </cell>
          <cell r="AW193">
            <v>0</v>
          </cell>
          <cell r="AX193">
            <v>0</v>
          </cell>
          <cell r="AY193">
            <v>0</v>
          </cell>
          <cell r="AZ193">
            <v>0</v>
          </cell>
          <cell r="BA193">
            <v>0</v>
          </cell>
          <cell r="BB193">
            <v>0</v>
          </cell>
          <cell r="BC193">
            <v>0</v>
          </cell>
          <cell r="BD193">
            <v>0</v>
          </cell>
          <cell r="BE193">
            <v>0</v>
          </cell>
          <cell r="BF193">
            <v>0</v>
          </cell>
          <cell r="BG193">
            <v>0</v>
          </cell>
          <cell r="BH193">
            <v>0</v>
          </cell>
          <cell r="BI193">
            <v>0</v>
          </cell>
          <cell r="BJ193">
            <v>0</v>
          </cell>
          <cell r="BK193">
            <v>0</v>
          </cell>
          <cell r="BL193">
            <v>0</v>
          </cell>
          <cell r="BM193">
            <v>0</v>
          </cell>
          <cell r="BN193">
            <v>0</v>
          </cell>
          <cell r="BO193">
            <v>0</v>
          </cell>
          <cell r="BP193">
            <v>0</v>
          </cell>
          <cell r="BQ193">
            <v>0</v>
          </cell>
          <cell r="BR193">
            <v>0</v>
          </cell>
          <cell r="BS193">
            <v>0</v>
          </cell>
          <cell r="BT193">
            <v>0</v>
          </cell>
          <cell r="BU193">
            <v>0</v>
          </cell>
          <cell r="BV193">
            <v>0</v>
          </cell>
          <cell r="BW193">
            <v>0</v>
          </cell>
          <cell r="BX193">
            <v>0</v>
          </cell>
          <cell r="BY193">
            <v>0</v>
          </cell>
          <cell r="BZ193">
            <v>0</v>
          </cell>
          <cell r="CA193">
            <v>0</v>
          </cell>
          <cell r="CB193">
            <v>0</v>
          </cell>
          <cell r="CC193">
            <v>0</v>
          </cell>
          <cell r="CD193">
            <v>0</v>
          </cell>
          <cell r="CE193">
            <v>0</v>
          </cell>
          <cell r="CF193">
            <v>0</v>
          </cell>
          <cell r="CG193">
            <v>0</v>
          </cell>
          <cell r="CH193">
            <v>0</v>
          </cell>
          <cell r="CI193">
            <v>0</v>
          </cell>
          <cell r="CJ193">
            <v>0</v>
          </cell>
          <cell r="CK193">
            <v>0</v>
          </cell>
          <cell r="CL193">
            <v>0</v>
          </cell>
          <cell r="CM193">
            <v>0</v>
          </cell>
          <cell r="CN193">
            <v>0</v>
          </cell>
          <cell r="CO193">
            <v>0</v>
          </cell>
          <cell r="CP193">
            <v>0</v>
          </cell>
          <cell r="CQ193">
            <v>0</v>
          </cell>
          <cell r="CR193">
            <v>0</v>
          </cell>
          <cell r="CS193">
            <v>0</v>
          </cell>
          <cell r="CT193">
            <v>0</v>
          </cell>
          <cell r="CU193">
            <v>0</v>
          </cell>
          <cell r="CV193">
            <v>0</v>
          </cell>
          <cell r="CW193">
            <v>0</v>
          </cell>
          <cell r="CX193">
            <v>0</v>
          </cell>
          <cell r="CY193">
            <v>0</v>
          </cell>
          <cell r="CZ193">
            <v>0</v>
          </cell>
          <cell r="DA193">
            <v>0</v>
          </cell>
          <cell r="DB193">
            <v>0</v>
          </cell>
          <cell r="DC193">
            <v>0</v>
          </cell>
          <cell r="DD193">
            <v>0</v>
          </cell>
          <cell r="DE193">
            <v>0</v>
          </cell>
          <cell r="DF193">
            <v>0</v>
          </cell>
          <cell r="DG193">
            <v>0</v>
          </cell>
          <cell r="DH193">
            <v>0</v>
          </cell>
          <cell r="DI193">
            <v>0</v>
          </cell>
          <cell r="DJ193">
            <v>0</v>
          </cell>
          <cell r="DK193">
            <v>0</v>
          </cell>
          <cell r="DL193">
            <v>0</v>
          </cell>
          <cell r="DM193">
            <v>0</v>
          </cell>
          <cell r="DN193">
            <v>0</v>
          </cell>
          <cell r="DO193">
            <v>0</v>
          </cell>
          <cell r="DP193">
            <v>0</v>
          </cell>
          <cell r="DQ193">
            <v>0</v>
          </cell>
          <cell r="DR193">
            <v>0</v>
          </cell>
          <cell r="DS193">
            <v>0</v>
          </cell>
          <cell r="DT193">
            <v>0</v>
          </cell>
          <cell r="DU193">
            <v>0</v>
          </cell>
          <cell r="DV193">
            <v>0</v>
          </cell>
          <cell r="DW193">
            <v>0</v>
          </cell>
          <cell r="DX193">
            <v>0</v>
          </cell>
          <cell r="DY193">
            <v>0</v>
          </cell>
          <cell r="DZ193">
            <v>0</v>
          </cell>
          <cell r="EA193">
            <v>0</v>
          </cell>
          <cell r="EB193">
            <v>0</v>
          </cell>
          <cell r="EC193">
            <v>0</v>
          </cell>
          <cell r="ED193">
            <v>0</v>
          </cell>
        </row>
        <row r="194">
          <cell r="F194">
            <v>-17.554200000000037</v>
          </cell>
          <cell r="G194">
            <v>-1.1149000000000342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-17.347700000000259</v>
          </cell>
          <cell r="M194">
            <v>0</v>
          </cell>
          <cell r="N194">
            <v>2.3579000000008818</v>
          </cell>
          <cell r="O194">
            <v>0</v>
          </cell>
          <cell r="P194">
            <v>0</v>
          </cell>
          <cell r="Q194">
            <v>225.00810000000001</v>
          </cell>
          <cell r="R194">
            <v>165.97260000000097</v>
          </cell>
          <cell r="S194">
            <v>-11.674799999999777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-38.092099999999846</v>
          </cell>
          <cell r="Y194">
            <v>-18.668500000000677</v>
          </cell>
          <cell r="Z194">
            <v>0</v>
          </cell>
          <cell r="AA194">
            <v>0</v>
          </cell>
          <cell r="AB194">
            <v>0</v>
          </cell>
          <cell r="AC194">
            <v>6.0419999999994616</v>
          </cell>
          <cell r="AD194">
            <v>228.36599999999999</v>
          </cell>
          <cell r="AE194">
            <v>-67.850500000000466</v>
          </cell>
          <cell r="AF194">
            <v>-13.114900000000034</v>
          </cell>
          <cell r="AG194">
            <v>-34.685999999999922</v>
          </cell>
          <cell r="AH194">
            <v>0</v>
          </cell>
          <cell r="AI194">
            <v>-0.79560000000003583</v>
          </cell>
          <cell r="AJ194">
            <v>0</v>
          </cell>
          <cell r="AK194">
            <v>0</v>
          </cell>
          <cell r="AL194">
            <v>0</v>
          </cell>
          <cell r="AM194">
            <v>-19.253999999999905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-21.604896000004373</v>
          </cell>
          <cell r="AS194">
            <v>-5.3695999999999913</v>
          </cell>
          <cell r="AT194">
            <v>-3.7952999999999975</v>
          </cell>
          <cell r="AU194">
            <v>0</v>
          </cell>
          <cell r="AV194">
            <v>0</v>
          </cell>
          <cell r="AW194">
            <v>4.4287539999999979</v>
          </cell>
          <cell r="AX194">
            <v>1.5267499999999927</v>
          </cell>
          <cell r="AY194">
            <v>-8.1333999999997104</v>
          </cell>
          <cell r="AZ194">
            <v>0</v>
          </cell>
          <cell r="BA194">
            <v>-4.3820000000014261</v>
          </cell>
          <cell r="BB194">
            <v>-5.9201000000000477</v>
          </cell>
          <cell r="BC194">
            <v>0</v>
          </cell>
          <cell r="BD194">
            <v>4.0000000000873115E-2</v>
          </cell>
          <cell r="BE194">
            <v>-27.843852999998489</v>
          </cell>
          <cell r="BF194">
            <v>-1.4858000000003813</v>
          </cell>
          <cell r="BG194">
            <v>-0.39140000000020336</v>
          </cell>
          <cell r="BH194">
            <v>-1.9414230000000003</v>
          </cell>
          <cell r="BI194">
            <v>-23.002430000000004</v>
          </cell>
          <cell r="BJ194">
            <v>0</v>
          </cell>
          <cell r="BK194">
            <v>-1.3934000000000424</v>
          </cell>
          <cell r="BL194">
            <v>20.752599999999802</v>
          </cell>
          <cell r="BM194">
            <v>0</v>
          </cell>
          <cell r="BN194">
            <v>0</v>
          </cell>
          <cell r="BO194">
            <v>0</v>
          </cell>
          <cell r="BP194">
            <v>-8.2649999999994179</v>
          </cell>
          <cell r="BQ194">
            <v>-12.11699999999837</v>
          </cell>
          <cell r="BR194">
            <v>37.801999999966938</v>
          </cell>
          <cell r="BS194">
            <v>0</v>
          </cell>
          <cell r="BT194">
            <v>-6.0180000000000291</v>
          </cell>
          <cell r="BU194">
            <v>10.686000000001513</v>
          </cell>
          <cell r="BV194">
            <v>9.5689999999995052</v>
          </cell>
          <cell r="BW194">
            <v>5.7550000000010186</v>
          </cell>
          <cell r="BX194">
            <v>-8.5999999999985448</v>
          </cell>
          <cell r="BY194">
            <v>0</v>
          </cell>
          <cell r="BZ194">
            <v>-6.5469999999986612</v>
          </cell>
          <cell r="CA194">
            <v>17.635000000002037</v>
          </cell>
          <cell r="CB194">
            <v>0</v>
          </cell>
          <cell r="CC194">
            <v>0</v>
          </cell>
          <cell r="CD194">
            <v>15.322000000000116</v>
          </cell>
          <cell r="CE194">
            <v>-84.265999999945052</v>
          </cell>
          <cell r="CF194">
            <v>-39.240000000001601</v>
          </cell>
          <cell r="CG194">
            <v>-44.332000000002154</v>
          </cell>
          <cell r="CH194">
            <v>-0.53499999999985448</v>
          </cell>
          <cell r="CI194">
            <v>0.81300000000192085</v>
          </cell>
          <cell r="CJ194">
            <v>0</v>
          </cell>
          <cell r="CK194">
            <v>0</v>
          </cell>
          <cell r="CL194">
            <v>0</v>
          </cell>
          <cell r="CM194">
            <v>-0.97200000000157161</v>
          </cell>
          <cell r="CN194">
            <v>0</v>
          </cell>
          <cell r="CO194">
            <v>0</v>
          </cell>
          <cell r="CP194">
            <v>0</v>
          </cell>
          <cell r="CQ194">
            <v>0</v>
          </cell>
          <cell r="CR194">
            <v>-7.2220000000670552</v>
          </cell>
          <cell r="CS194">
            <v>-2.4419999999990978</v>
          </cell>
          <cell r="CT194">
            <v>0</v>
          </cell>
          <cell r="CU194">
            <v>4.1399999999994179</v>
          </cell>
          <cell r="CV194">
            <v>0</v>
          </cell>
          <cell r="CW194">
            <v>0</v>
          </cell>
          <cell r="CX194">
            <v>0</v>
          </cell>
          <cell r="CY194">
            <v>0</v>
          </cell>
          <cell r="CZ194">
            <v>0</v>
          </cell>
          <cell r="DA194">
            <v>0</v>
          </cell>
          <cell r="DB194">
            <v>0</v>
          </cell>
          <cell r="DC194">
            <v>0.13300000000162981</v>
          </cell>
          <cell r="DD194">
            <v>-9.0529999999998836</v>
          </cell>
          <cell r="DE194">
            <v>-23.687999999965541</v>
          </cell>
          <cell r="DF194">
            <v>-1.6040000000029977</v>
          </cell>
          <cell r="DG194">
            <v>0</v>
          </cell>
          <cell r="DH194">
            <v>4.5509999999994761</v>
          </cell>
          <cell r="DI194">
            <v>-2.194999999999709</v>
          </cell>
          <cell r="DJ194">
            <v>-2.0820000000021537</v>
          </cell>
          <cell r="DK194">
            <v>0</v>
          </cell>
          <cell r="DL194">
            <v>0</v>
          </cell>
          <cell r="DM194">
            <v>0.38199999999778811</v>
          </cell>
          <cell r="DN194">
            <v>-7.25</v>
          </cell>
          <cell r="DO194">
            <v>0</v>
          </cell>
          <cell r="DP194">
            <v>-15.489999999997963</v>
          </cell>
          <cell r="DQ194">
            <v>0</v>
          </cell>
          <cell r="DR194">
            <v>-39.753000000026077</v>
          </cell>
          <cell r="DS194">
            <v>0</v>
          </cell>
          <cell r="DT194">
            <v>-2.3479999999981374</v>
          </cell>
          <cell r="DU194">
            <v>-24.667000000001281</v>
          </cell>
          <cell r="DV194">
            <v>-4.966999999996915</v>
          </cell>
          <cell r="DW194">
            <v>-7.7710000000006403</v>
          </cell>
          <cell r="DX194">
            <v>0</v>
          </cell>
          <cell r="DY194">
            <v>0</v>
          </cell>
          <cell r="DZ194">
            <v>0</v>
          </cell>
          <cell r="EA194">
            <v>0</v>
          </cell>
          <cell r="EB194">
            <v>0</v>
          </cell>
          <cell r="EC194">
            <v>0</v>
          </cell>
          <cell r="ED194">
            <v>0</v>
          </cell>
        </row>
        <row r="196">
          <cell r="A196" t="str">
            <v>Total Wheeling &amp; U. of F. Expense</v>
          </cell>
          <cell r="F196">
            <v>-17.554199999198318</v>
          </cell>
          <cell r="G196">
            <v>-1.1149000003933907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-17.347699999809265</v>
          </cell>
          <cell r="M196">
            <v>0</v>
          </cell>
          <cell r="N196">
            <v>2.3578999992460012</v>
          </cell>
          <cell r="O196">
            <v>0</v>
          </cell>
          <cell r="P196">
            <v>0</v>
          </cell>
          <cell r="Q196">
            <v>225.00810000114143</v>
          </cell>
          <cell r="R196">
            <v>165.97260001301765</v>
          </cell>
          <cell r="S196">
            <v>-11.674799999222159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-38.092100000008941</v>
          </cell>
          <cell r="Y196">
            <v>-18.668499998748302</v>
          </cell>
          <cell r="Z196">
            <v>0</v>
          </cell>
          <cell r="AA196">
            <v>0</v>
          </cell>
          <cell r="AB196">
            <v>0</v>
          </cell>
          <cell r="AC196">
            <v>6.0419999994337559</v>
          </cell>
          <cell r="AD196">
            <v>228.36599999852479</v>
          </cell>
          <cell r="AE196">
            <v>-67.850500017404556</v>
          </cell>
          <cell r="AF196">
            <v>-13.114900000393391</v>
          </cell>
          <cell r="AG196">
            <v>-34.686000000685453</v>
          </cell>
          <cell r="AH196">
            <v>0</v>
          </cell>
          <cell r="AI196">
            <v>-0.79559999890625477</v>
          </cell>
          <cell r="AJ196">
            <v>0</v>
          </cell>
          <cell r="AK196">
            <v>0</v>
          </cell>
          <cell r="AL196">
            <v>0</v>
          </cell>
          <cell r="AM196">
            <v>-19.253999998793006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-21.604895979166031</v>
          </cell>
          <cell r="AS196">
            <v>-5.3695999998599291</v>
          </cell>
          <cell r="AT196">
            <v>-3.7952999994158745</v>
          </cell>
          <cell r="AU196">
            <v>0</v>
          </cell>
          <cell r="AV196">
            <v>0</v>
          </cell>
          <cell r="AW196">
            <v>4.4287539999932051</v>
          </cell>
          <cell r="AX196">
            <v>1.5267500001937151</v>
          </cell>
          <cell r="AY196">
            <v>-8.1333999987691641</v>
          </cell>
          <cell r="AZ196">
            <v>0</v>
          </cell>
          <cell r="BA196">
            <v>-4.3820000011473894</v>
          </cell>
          <cell r="BB196">
            <v>-5.9201000016182661</v>
          </cell>
          <cell r="BC196">
            <v>0</v>
          </cell>
          <cell r="BD196">
            <v>3.9999999105930328E-2</v>
          </cell>
          <cell r="BE196">
            <v>-27.843852996826172</v>
          </cell>
          <cell r="BF196">
            <v>-1.4857999999076128</v>
          </cell>
          <cell r="BG196">
            <v>-0.39140000008046627</v>
          </cell>
          <cell r="BH196">
            <v>-1.941423000767827</v>
          </cell>
          <cell r="BI196">
            <v>-23.002429999411106</v>
          </cell>
          <cell r="BJ196">
            <v>0</v>
          </cell>
          <cell r="BK196">
            <v>-1.3933999985456467</v>
          </cell>
          <cell r="BL196">
            <v>20.752600001171231</v>
          </cell>
          <cell r="BM196">
            <v>0</v>
          </cell>
          <cell r="BN196">
            <v>0</v>
          </cell>
          <cell r="BO196">
            <v>0</v>
          </cell>
          <cell r="BP196">
            <v>-8.2650000005960464</v>
          </cell>
          <cell r="BQ196">
            <v>-12.116999998688698</v>
          </cell>
          <cell r="BR196">
            <v>37.801999986171722</v>
          </cell>
          <cell r="BS196">
            <v>0</v>
          </cell>
          <cell r="BT196">
            <v>-6.0180000010877848</v>
          </cell>
          <cell r="BU196">
            <v>10.685999998822808</v>
          </cell>
          <cell r="BV196">
            <v>9.5690000001341105</v>
          </cell>
          <cell r="BW196">
            <v>5.7550000008195639</v>
          </cell>
          <cell r="BX196">
            <v>-8.599999999627471</v>
          </cell>
          <cell r="BY196">
            <v>0</v>
          </cell>
          <cell r="BZ196">
            <v>-6.5470000002533197</v>
          </cell>
          <cell r="CA196">
            <v>17.634999999776483</v>
          </cell>
          <cell r="CB196">
            <v>0</v>
          </cell>
          <cell r="CC196">
            <v>0</v>
          </cell>
          <cell r="CD196">
            <v>15.322000000625849</v>
          </cell>
          <cell r="CE196">
            <v>-84.266000002622604</v>
          </cell>
          <cell r="CF196">
            <v>-39.240000000223517</v>
          </cell>
          <cell r="CG196">
            <v>-44.331999998539686</v>
          </cell>
          <cell r="CH196">
            <v>-0.53500000014901161</v>
          </cell>
          <cell r="CI196">
            <v>0.81299999915063381</v>
          </cell>
          <cell r="CJ196">
            <v>0</v>
          </cell>
          <cell r="CK196">
            <v>0</v>
          </cell>
          <cell r="CL196">
            <v>0</v>
          </cell>
          <cell r="CM196">
            <v>-0.9720000009983778</v>
          </cell>
          <cell r="CN196">
            <v>0</v>
          </cell>
          <cell r="CO196">
            <v>0</v>
          </cell>
          <cell r="CP196">
            <v>0</v>
          </cell>
          <cell r="CQ196">
            <v>0</v>
          </cell>
          <cell r="CR196">
            <v>-7.2220000028610229</v>
          </cell>
          <cell r="CS196">
            <v>-2.4419999998062849</v>
          </cell>
          <cell r="CT196">
            <v>0</v>
          </cell>
          <cell r="CU196">
            <v>4.1400000005960464</v>
          </cell>
          <cell r="CV196">
            <v>0</v>
          </cell>
          <cell r="CW196">
            <v>0</v>
          </cell>
          <cell r="CX196">
            <v>0</v>
          </cell>
          <cell r="CY196">
            <v>0</v>
          </cell>
          <cell r="CZ196">
            <v>0</v>
          </cell>
          <cell r="DA196">
            <v>0</v>
          </cell>
          <cell r="DB196">
            <v>0</v>
          </cell>
          <cell r="DC196">
            <v>0.13300000131130219</v>
          </cell>
          <cell r="DD196">
            <v>-9.0529999993741512</v>
          </cell>
          <cell r="DE196">
            <v>-23.687999993562698</v>
          </cell>
          <cell r="DF196">
            <v>-1.6040000002831221</v>
          </cell>
          <cell r="DG196">
            <v>0</v>
          </cell>
          <cell r="DH196">
            <v>4.5509999990463257</v>
          </cell>
          <cell r="DI196">
            <v>-2.1950000002980232</v>
          </cell>
          <cell r="DJ196">
            <v>-2.0820000004023314</v>
          </cell>
          <cell r="DK196">
            <v>0</v>
          </cell>
          <cell r="DL196">
            <v>0</v>
          </cell>
          <cell r="DM196">
            <v>0.38199999928474426</v>
          </cell>
          <cell r="DN196">
            <v>-7.25</v>
          </cell>
          <cell r="DO196">
            <v>0</v>
          </cell>
          <cell r="DP196">
            <v>-15.490000000223517</v>
          </cell>
          <cell r="DQ196">
            <v>0</v>
          </cell>
          <cell r="DR196">
            <v>-39.752999991178513</v>
          </cell>
          <cell r="DS196">
            <v>0</v>
          </cell>
          <cell r="DT196">
            <v>-2.3479999992996454</v>
          </cell>
          <cell r="DU196">
            <v>-24.666999999433756</v>
          </cell>
          <cell r="DV196">
            <v>-4.9670000001788139</v>
          </cell>
          <cell r="DW196">
            <v>-7.7709999997168779</v>
          </cell>
          <cell r="DX196">
            <v>0</v>
          </cell>
          <cell r="DY196">
            <v>0</v>
          </cell>
          <cell r="DZ196">
            <v>0</v>
          </cell>
          <cell r="EA196">
            <v>0</v>
          </cell>
          <cell r="EB196">
            <v>0</v>
          </cell>
          <cell r="EC196">
            <v>0</v>
          </cell>
          <cell r="ED196">
            <v>0</v>
          </cell>
          <cell r="EE196">
            <v>0</v>
          </cell>
        </row>
        <row r="198">
          <cell r="A198" t="str">
            <v>Coal Fuel Burn Expense</v>
          </cell>
        </row>
        <row r="199">
          <cell r="F199">
            <v>-915.05801355978474</v>
          </cell>
          <cell r="G199">
            <v>-1085.3249626336619</v>
          </cell>
          <cell r="H199">
            <v>-54.388012337964028</v>
          </cell>
          <cell r="I199">
            <v>-651.84438668377697</v>
          </cell>
          <cell r="J199">
            <v>-13.597003084141761</v>
          </cell>
          <cell r="K199">
            <v>-14.002883773762733</v>
          </cell>
          <cell r="L199">
            <v>-32.267514782957733</v>
          </cell>
          <cell r="M199">
            <v>-397.76307531073689</v>
          </cell>
          <cell r="N199">
            <v>-285.53706477675587</v>
          </cell>
          <cell r="O199">
            <v>-300.14876958401874</v>
          </cell>
          <cell r="P199">
            <v>-1047.578058549203</v>
          </cell>
          <cell r="Q199">
            <v>-379.90432499116287</v>
          </cell>
          <cell r="R199">
            <v>-6238.2462948262691</v>
          </cell>
          <cell r="S199">
            <v>-1608.4742406764999</v>
          </cell>
          <cell r="T199">
            <v>-1325.2406349433586</v>
          </cell>
          <cell r="U199">
            <v>-529.88722548633814</v>
          </cell>
          <cell r="V199">
            <v>-247.28070522658527</v>
          </cell>
          <cell r="W199">
            <v>-186.03535727085546</v>
          </cell>
          <cell r="X199">
            <v>0</v>
          </cell>
          <cell r="Y199">
            <v>-311.24342357041314</v>
          </cell>
          <cell r="Z199">
            <v>-24.874390466604382</v>
          </cell>
          <cell r="AA199">
            <v>-35.11678654095158</v>
          </cell>
          <cell r="AB199">
            <v>-383.77631005598232</v>
          </cell>
          <cell r="AC199">
            <v>-1728.8746516746469</v>
          </cell>
          <cell r="AD199">
            <v>142.55743107711896</v>
          </cell>
          <cell r="AE199">
            <v>-2238.4138803556561</v>
          </cell>
          <cell r="AF199">
            <v>-1128.9091771901585</v>
          </cell>
          <cell r="AG199">
            <v>-708.0476963124238</v>
          </cell>
          <cell r="AH199">
            <v>-220.34858271339908</v>
          </cell>
          <cell r="AI199">
            <v>-332.03211093787104</v>
          </cell>
          <cell r="AJ199">
            <v>-216.03647737763822</v>
          </cell>
          <cell r="AK199">
            <v>-10.564658075105399</v>
          </cell>
          <cell r="AL199">
            <v>60.80068524973467</v>
          </cell>
          <cell r="AM199">
            <v>-12.505105476360768</v>
          </cell>
          <cell r="AN199">
            <v>-8.839815940707922</v>
          </cell>
          <cell r="AO199">
            <v>-47.21755343908444</v>
          </cell>
          <cell r="AP199">
            <v>0</v>
          </cell>
          <cell r="AQ199">
            <v>385.2866118485108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  <cell r="BC199">
            <v>0</v>
          </cell>
          <cell r="BD199">
            <v>0</v>
          </cell>
          <cell r="BE199">
            <v>0</v>
          </cell>
          <cell r="BF199">
            <v>0</v>
          </cell>
          <cell r="BG199">
            <v>0</v>
          </cell>
          <cell r="BH199">
            <v>0</v>
          </cell>
          <cell r="BI199">
            <v>0</v>
          </cell>
          <cell r="BJ199">
            <v>0</v>
          </cell>
          <cell r="BK199">
            <v>0</v>
          </cell>
          <cell r="BL199">
            <v>0</v>
          </cell>
          <cell r="BM199">
            <v>0</v>
          </cell>
          <cell r="BN199">
            <v>0</v>
          </cell>
          <cell r="BO199">
            <v>0</v>
          </cell>
          <cell r="BP199">
            <v>0</v>
          </cell>
          <cell r="BQ199">
            <v>0</v>
          </cell>
          <cell r="BR199">
            <v>0</v>
          </cell>
          <cell r="BS199">
            <v>0</v>
          </cell>
          <cell r="BT199">
            <v>0</v>
          </cell>
          <cell r="BU199">
            <v>0</v>
          </cell>
          <cell r="BV199">
            <v>0</v>
          </cell>
          <cell r="BW199">
            <v>0</v>
          </cell>
          <cell r="BX199">
            <v>0</v>
          </cell>
          <cell r="BY199">
            <v>0</v>
          </cell>
          <cell r="BZ199">
            <v>0</v>
          </cell>
          <cell r="CA199">
            <v>0</v>
          </cell>
          <cell r="CB199">
            <v>0</v>
          </cell>
          <cell r="CC199">
            <v>0</v>
          </cell>
          <cell r="CD199">
            <v>0</v>
          </cell>
          <cell r="CE199">
            <v>0</v>
          </cell>
          <cell r="CF199">
            <v>0</v>
          </cell>
          <cell r="CG199">
            <v>0</v>
          </cell>
          <cell r="CH199">
            <v>0</v>
          </cell>
          <cell r="CI199">
            <v>0</v>
          </cell>
          <cell r="CJ199">
            <v>0</v>
          </cell>
          <cell r="CK199">
            <v>0</v>
          </cell>
          <cell r="CL199">
            <v>0</v>
          </cell>
          <cell r="CM199">
            <v>0</v>
          </cell>
          <cell r="CN199">
            <v>0</v>
          </cell>
          <cell r="CO199">
            <v>0</v>
          </cell>
          <cell r="CP199">
            <v>0</v>
          </cell>
          <cell r="CQ199">
            <v>0</v>
          </cell>
          <cell r="CR199">
            <v>0</v>
          </cell>
          <cell r="CS199">
            <v>0</v>
          </cell>
          <cell r="CT199">
            <v>0</v>
          </cell>
          <cell r="CU199">
            <v>0</v>
          </cell>
          <cell r="CV199">
            <v>0</v>
          </cell>
          <cell r="CW199">
            <v>0</v>
          </cell>
          <cell r="CX199">
            <v>0</v>
          </cell>
          <cell r="CY199">
            <v>0</v>
          </cell>
          <cell r="CZ199">
            <v>0</v>
          </cell>
          <cell r="DA199">
            <v>0</v>
          </cell>
          <cell r="DB199">
            <v>0</v>
          </cell>
          <cell r="DC199">
            <v>0</v>
          </cell>
          <cell r="DD199">
            <v>0</v>
          </cell>
          <cell r="DE199">
            <v>0</v>
          </cell>
          <cell r="DF199">
            <v>0</v>
          </cell>
          <cell r="DG199">
            <v>0</v>
          </cell>
          <cell r="DH199">
            <v>0</v>
          </cell>
          <cell r="DI199">
            <v>0</v>
          </cell>
          <cell r="DJ199">
            <v>0</v>
          </cell>
          <cell r="DK199">
            <v>0</v>
          </cell>
          <cell r="DL199">
            <v>0</v>
          </cell>
          <cell r="DM199">
            <v>0</v>
          </cell>
          <cell r="DN199">
            <v>0</v>
          </cell>
          <cell r="DO199">
            <v>0</v>
          </cell>
          <cell r="DP199">
            <v>0</v>
          </cell>
          <cell r="DQ199">
            <v>0</v>
          </cell>
          <cell r="DR199">
            <v>0</v>
          </cell>
          <cell r="DS199">
            <v>0</v>
          </cell>
          <cell r="DT199">
            <v>0</v>
          </cell>
          <cell r="DU199">
            <v>0</v>
          </cell>
          <cell r="DV199">
            <v>0</v>
          </cell>
          <cell r="DW199">
            <v>0</v>
          </cell>
          <cell r="DX199">
            <v>0</v>
          </cell>
          <cell r="DY199">
            <v>0</v>
          </cell>
          <cell r="DZ199">
            <v>0</v>
          </cell>
          <cell r="EA199">
            <v>0</v>
          </cell>
          <cell r="EB199">
            <v>0</v>
          </cell>
          <cell r="EC199">
            <v>0</v>
          </cell>
          <cell r="ED199">
            <v>0</v>
          </cell>
        </row>
        <row r="200"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-82.477418027818203</v>
          </cell>
          <cell r="S200">
            <v>0</v>
          </cell>
          <cell r="T200">
            <v>0</v>
          </cell>
          <cell r="U200">
            <v>-56.816305889980868</v>
          </cell>
          <cell r="V200">
            <v>-20.409740950912237</v>
          </cell>
          <cell r="W200">
            <v>0</v>
          </cell>
          <cell r="X200">
            <v>-5.2513711852952838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12.86714824102819</v>
          </cell>
          <cell r="AF200">
            <v>0</v>
          </cell>
          <cell r="AG200">
            <v>0</v>
          </cell>
          <cell r="AH200">
            <v>-41.147473171586171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54.014621413778514</v>
          </cell>
          <cell r="AQ200">
            <v>0</v>
          </cell>
          <cell r="AR200">
            <v>722.54389671981335</v>
          </cell>
          <cell r="AS200">
            <v>27.752842095214874</v>
          </cell>
          <cell r="AT200">
            <v>0</v>
          </cell>
          <cell r="AU200">
            <v>9.4575219177640975</v>
          </cell>
          <cell r="AV200">
            <v>362.34972863504663</v>
          </cell>
          <cell r="AW200">
            <v>72.143917193636298</v>
          </cell>
          <cell r="AX200">
            <v>43.272878062678501</v>
          </cell>
          <cell r="AY200">
            <v>0</v>
          </cell>
          <cell r="AZ200">
            <v>85.548809370491654</v>
          </cell>
          <cell r="BA200">
            <v>-82.342413050821051</v>
          </cell>
          <cell r="BB200">
            <v>107.84538882086053</v>
          </cell>
          <cell r="BC200">
            <v>68.304324961965904</v>
          </cell>
          <cell r="BD200">
            <v>28.210898712277412</v>
          </cell>
          <cell r="BE200">
            <v>-724.00506163947284</v>
          </cell>
          <cell r="BF200">
            <v>0</v>
          </cell>
          <cell r="BG200">
            <v>0</v>
          </cell>
          <cell r="BH200">
            <v>102.73870925675146</v>
          </cell>
          <cell r="BI200">
            <v>-987.78599008987658</v>
          </cell>
          <cell r="BJ200">
            <v>0</v>
          </cell>
          <cell r="BK200">
            <v>-32.310333467554301</v>
          </cell>
          <cell r="BL200">
            <v>0</v>
          </cell>
          <cell r="BM200">
            <v>0</v>
          </cell>
          <cell r="BN200">
            <v>0</v>
          </cell>
          <cell r="BO200">
            <v>176.26905819587409</v>
          </cell>
          <cell r="BP200">
            <v>58.303509936202317</v>
          </cell>
          <cell r="BQ200">
            <v>-41.220015471568331</v>
          </cell>
          <cell r="BR200">
            <v>625.54128347896039</v>
          </cell>
          <cell r="BS200">
            <v>160.16425027791411</v>
          </cell>
          <cell r="BT200">
            <v>48.973077536560595</v>
          </cell>
          <cell r="BU200">
            <v>52.876142900204286</v>
          </cell>
          <cell r="BV200">
            <v>59.007881681667641</v>
          </cell>
          <cell r="BW200">
            <v>0</v>
          </cell>
          <cell r="BX200">
            <v>106.08716418943368</v>
          </cell>
          <cell r="BY200">
            <v>0</v>
          </cell>
          <cell r="BZ200">
            <v>0</v>
          </cell>
          <cell r="CA200">
            <v>0</v>
          </cell>
          <cell r="CB200">
            <v>90.879066307563335</v>
          </cell>
          <cell r="CC200">
            <v>149.77147268247791</v>
          </cell>
          <cell r="CD200">
            <v>-42.217772099422291</v>
          </cell>
          <cell r="CE200">
            <v>-2019.6630565263331</v>
          </cell>
          <cell r="CF200">
            <v>0</v>
          </cell>
          <cell r="CG200">
            <v>0</v>
          </cell>
          <cell r="CH200">
            <v>122.80214746110141</v>
          </cell>
          <cell r="CI200">
            <v>-2274.3603169033304</v>
          </cell>
          <cell r="CJ200">
            <v>16.207150863832794</v>
          </cell>
          <cell r="CK200">
            <v>-73.332646277965978</v>
          </cell>
          <cell r="CL200">
            <v>0</v>
          </cell>
          <cell r="CM200">
            <v>70.388033112278208</v>
          </cell>
          <cell r="CN200">
            <v>0</v>
          </cell>
          <cell r="CO200">
            <v>118.63257521926425</v>
          </cell>
          <cell r="CP200">
            <v>0</v>
          </cell>
          <cell r="CQ200">
            <v>0</v>
          </cell>
          <cell r="CR200">
            <v>162.82733268663287</v>
          </cell>
          <cell r="CS200">
            <v>0</v>
          </cell>
          <cell r="CT200">
            <v>0</v>
          </cell>
          <cell r="CU200">
            <v>42.193580195773393</v>
          </cell>
          <cell r="CV200">
            <v>0</v>
          </cell>
          <cell r="CW200">
            <v>0</v>
          </cell>
          <cell r="CX200">
            <v>0</v>
          </cell>
          <cell r="CY200">
            <v>0</v>
          </cell>
          <cell r="CZ200">
            <v>0</v>
          </cell>
          <cell r="DA200">
            <v>0</v>
          </cell>
          <cell r="DB200">
            <v>120.63375248992816</v>
          </cell>
          <cell r="DC200">
            <v>0</v>
          </cell>
          <cell r="DD200">
            <v>0</v>
          </cell>
          <cell r="DE200">
            <v>124.56627944856882</v>
          </cell>
          <cell r="DF200">
            <v>0</v>
          </cell>
          <cell r="DG200">
            <v>0</v>
          </cell>
          <cell r="DH200">
            <v>37.069650302641094</v>
          </cell>
          <cell r="DI200">
            <v>0</v>
          </cell>
          <cell r="DJ200">
            <v>62.914242860861123</v>
          </cell>
          <cell r="DK200">
            <v>0</v>
          </cell>
          <cell r="DL200">
            <v>0</v>
          </cell>
          <cell r="DM200">
            <v>0</v>
          </cell>
          <cell r="DN200">
            <v>24.582386283203959</v>
          </cell>
          <cell r="DO200">
            <v>0</v>
          </cell>
          <cell r="DP200">
            <v>0</v>
          </cell>
          <cell r="DQ200">
            <v>0</v>
          </cell>
          <cell r="DR200">
            <v>213.41592841595411</v>
          </cell>
          <cell r="DS200">
            <v>0</v>
          </cell>
          <cell r="DT200">
            <v>0</v>
          </cell>
          <cell r="DU200">
            <v>55.072659049415961</v>
          </cell>
          <cell r="DV200">
            <v>0</v>
          </cell>
          <cell r="DW200">
            <v>0</v>
          </cell>
          <cell r="DX200">
            <v>0</v>
          </cell>
          <cell r="DY200">
            <v>0</v>
          </cell>
          <cell r="DZ200">
            <v>0</v>
          </cell>
          <cell r="EA200">
            <v>57.797543223947287</v>
          </cell>
          <cell r="EB200">
            <v>100.54572614445351</v>
          </cell>
          <cell r="EC200">
            <v>0</v>
          </cell>
          <cell r="ED200">
            <v>0</v>
          </cell>
        </row>
        <row r="201"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-251.58870499953628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-245.31936273537576</v>
          </cell>
          <cell r="X201">
            <v>-6.26934226276353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-226.48836536332965</v>
          </cell>
          <cell r="AF201">
            <v>0</v>
          </cell>
          <cell r="AG201">
            <v>0</v>
          </cell>
          <cell r="AH201">
            <v>0</v>
          </cell>
          <cell r="AI201">
            <v>-102.73764972598292</v>
          </cell>
          <cell r="AJ201">
            <v>-130.83607079507783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-8.5689313227776438</v>
          </cell>
          <cell r="AP201">
            <v>15.654286476317793</v>
          </cell>
          <cell r="AQ201">
            <v>0</v>
          </cell>
          <cell r="AR201">
            <v>-3.9644708633422852</v>
          </cell>
          <cell r="AS201">
            <v>51.303382867015898</v>
          </cell>
          <cell r="AT201">
            <v>16.249114145990461</v>
          </cell>
          <cell r="AU201">
            <v>0</v>
          </cell>
          <cell r="AV201">
            <v>94.86039831629023</v>
          </cell>
          <cell r="AW201">
            <v>228.46567474631593</v>
          </cell>
          <cell r="AX201">
            <v>-355.34178351983428</v>
          </cell>
          <cell r="AY201">
            <v>-72.377675372175872</v>
          </cell>
          <cell r="AZ201">
            <v>0</v>
          </cell>
          <cell r="BA201">
            <v>-50.129690834088251</v>
          </cell>
          <cell r="BB201">
            <v>109.67499997792765</v>
          </cell>
          <cell r="BC201">
            <v>-151.66709271678701</v>
          </cell>
          <cell r="BD201">
            <v>124.99820152064785</v>
          </cell>
          <cell r="BE201">
            <v>-1039.4671635255218</v>
          </cell>
          <cell r="BF201">
            <v>0</v>
          </cell>
          <cell r="BG201">
            <v>-11.736069819657132</v>
          </cell>
          <cell r="BH201">
            <v>-4.5374147489201277</v>
          </cell>
          <cell r="BI201">
            <v>-674.53127818647772</v>
          </cell>
          <cell r="BJ201">
            <v>56.404988622060046</v>
          </cell>
          <cell r="BK201">
            <v>-205.66065207496285</v>
          </cell>
          <cell r="BL201">
            <v>0</v>
          </cell>
          <cell r="BM201">
            <v>-4.3910465310327709</v>
          </cell>
          <cell r="BN201">
            <v>-38.74765908671543</v>
          </cell>
          <cell r="BO201">
            <v>-39.173457538243383</v>
          </cell>
          <cell r="BP201">
            <v>-49.605519599979743</v>
          </cell>
          <cell r="BQ201">
            <v>-67.489054562756792</v>
          </cell>
          <cell r="BR201">
            <v>0</v>
          </cell>
          <cell r="BS201">
            <v>0</v>
          </cell>
          <cell r="BT201">
            <v>0</v>
          </cell>
          <cell r="BU201">
            <v>0</v>
          </cell>
          <cell r="BV201">
            <v>0</v>
          </cell>
          <cell r="BW201">
            <v>0</v>
          </cell>
          <cell r="BX201">
            <v>0</v>
          </cell>
          <cell r="BY201">
            <v>0</v>
          </cell>
          <cell r="BZ201">
            <v>0</v>
          </cell>
          <cell r="CA201">
            <v>0</v>
          </cell>
          <cell r="CB201">
            <v>0</v>
          </cell>
          <cell r="CC201">
            <v>0</v>
          </cell>
          <cell r="CD201">
            <v>0</v>
          </cell>
          <cell r="CE201">
            <v>0</v>
          </cell>
          <cell r="CF201">
            <v>0</v>
          </cell>
          <cell r="CG201">
            <v>0</v>
          </cell>
          <cell r="CH201">
            <v>0</v>
          </cell>
          <cell r="CI201">
            <v>0</v>
          </cell>
          <cell r="CJ201">
            <v>0</v>
          </cell>
          <cell r="CK201">
            <v>0</v>
          </cell>
          <cell r="CL201">
            <v>0</v>
          </cell>
          <cell r="CM201">
            <v>0</v>
          </cell>
          <cell r="CN201">
            <v>0</v>
          </cell>
          <cell r="CO201">
            <v>0</v>
          </cell>
          <cell r="CP201">
            <v>0</v>
          </cell>
          <cell r="CQ201">
            <v>0</v>
          </cell>
          <cell r="CR201">
            <v>0</v>
          </cell>
          <cell r="CS201">
            <v>0</v>
          </cell>
          <cell r="CT201">
            <v>0</v>
          </cell>
          <cell r="CU201">
            <v>0</v>
          </cell>
          <cell r="CV201">
            <v>0</v>
          </cell>
          <cell r="CW201">
            <v>0</v>
          </cell>
          <cell r="CX201">
            <v>0</v>
          </cell>
          <cell r="CY201">
            <v>0</v>
          </cell>
          <cell r="CZ201">
            <v>0</v>
          </cell>
          <cell r="DA201">
            <v>0</v>
          </cell>
          <cell r="DB201">
            <v>0</v>
          </cell>
          <cell r="DC201">
            <v>0</v>
          </cell>
          <cell r="DD201">
            <v>0</v>
          </cell>
          <cell r="DE201">
            <v>0</v>
          </cell>
          <cell r="DF201">
            <v>0</v>
          </cell>
          <cell r="DG201">
            <v>0</v>
          </cell>
          <cell r="DH201">
            <v>0</v>
          </cell>
          <cell r="DI201">
            <v>0</v>
          </cell>
          <cell r="DJ201">
            <v>0</v>
          </cell>
          <cell r="DK201">
            <v>0</v>
          </cell>
          <cell r="DL201">
            <v>0</v>
          </cell>
          <cell r="DM201">
            <v>0</v>
          </cell>
          <cell r="DN201">
            <v>0</v>
          </cell>
          <cell r="DO201">
            <v>0</v>
          </cell>
          <cell r="DP201">
            <v>0</v>
          </cell>
          <cell r="DQ201">
            <v>0</v>
          </cell>
          <cell r="DR201">
            <v>0</v>
          </cell>
          <cell r="DS201">
            <v>0</v>
          </cell>
          <cell r="DT201">
            <v>0</v>
          </cell>
          <cell r="DU201">
            <v>0</v>
          </cell>
          <cell r="DV201">
            <v>0</v>
          </cell>
          <cell r="DW201">
            <v>0</v>
          </cell>
          <cell r="DX201">
            <v>0</v>
          </cell>
          <cell r="DY201">
            <v>0</v>
          </cell>
          <cell r="DZ201">
            <v>0</v>
          </cell>
          <cell r="EA201">
            <v>0</v>
          </cell>
          <cell r="EB201">
            <v>0</v>
          </cell>
          <cell r="EC201">
            <v>0</v>
          </cell>
          <cell r="ED201">
            <v>0</v>
          </cell>
        </row>
        <row r="202">
          <cell r="F202">
            <v>0</v>
          </cell>
          <cell r="G202">
            <v>-31.014890072867274</v>
          </cell>
          <cell r="H202">
            <v>-514.63707435829565</v>
          </cell>
          <cell r="I202">
            <v>-665.08930562715977</v>
          </cell>
          <cell r="J202">
            <v>-301.59479396045208</v>
          </cell>
          <cell r="K202">
            <v>-336.21141320373863</v>
          </cell>
          <cell r="L202">
            <v>0</v>
          </cell>
          <cell r="M202">
            <v>0</v>
          </cell>
          <cell r="N202">
            <v>0</v>
          </cell>
          <cell r="O202">
            <v>-67.032181772403419</v>
          </cell>
          <cell r="P202">
            <v>0</v>
          </cell>
          <cell r="Q202">
            <v>0</v>
          </cell>
          <cell r="R202">
            <v>-7392.5948586910963</v>
          </cell>
          <cell r="S202">
            <v>0</v>
          </cell>
          <cell r="T202">
            <v>-252.339360720478</v>
          </cell>
          <cell r="U202">
            <v>-817.90292113693431</v>
          </cell>
          <cell r="V202">
            <v>-1928.704000220634</v>
          </cell>
          <cell r="W202">
            <v>-2334.3541633412242</v>
          </cell>
          <cell r="X202">
            <v>-1510.4187300708145</v>
          </cell>
          <cell r="Y202">
            <v>0</v>
          </cell>
          <cell r="Z202">
            <v>0</v>
          </cell>
          <cell r="AA202">
            <v>0</v>
          </cell>
          <cell r="AB202">
            <v>-548.8756832042709</v>
          </cell>
          <cell r="AC202">
            <v>0</v>
          </cell>
          <cell r="AD202">
            <v>0</v>
          </cell>
          <cell r="AE202">
            <v>3021.093146905303</v>
          </cell>
          <cell r="AF202">
            <v>0</v>
          </cell>
          <cell r="AG202">
            <v>-116.77275306917727</v>
          </cell>
          <cell r="AH202">
            <v>-753.41311912285164</v>
          </cell>
          <cell r="AI202">
            <v>-547.0968474727124</v>
          </cell>
          <cell r="AJ202">
            <v>-1663.1228957949206</v>
          </cell>
          <cell r="AK202">
            <v>-882.39538429584354</v>
          </cell>
          <cell r="AL202">
            <v>0</v>
          </cell>
          <cell r="AM202">
            <v>0</v>
          </cell>
          <cell r="AN202">
            <v>0</v>
          </cell>
          <cell r="AO202">
            <v>-198.26885129138827</v>
          </cell>
          <cell r="AP202">
            <v>2288.9907890958712</v>
          </cell>
          <cell r="AQ202">
            <v>4893.1722088558599</v>
          </cell>
          <cell r="AR202">
            <v>2304.9463596940041</v>
          </cell>
          <cell r="AS202">
            <v>-255.16582367569208</v>
          </cell>
          <cell r="AT202">
            <v>437.15892764925957</v>
          </cell>
          <cell r="AU202">
            <v>-243.77632088959217</v>
          </cell>
          <cell r="AV202">
            <v>-510.36578172724694</v>
          </cell>
          <cell r="AW202">
            <v>863.71344311349094</v>
          </cell>
          <cell r="AX202">
            <v>-1211.8157890317962</v>
          </cell>
          <cell r="AY202">
            <v>353.006317647174</v>
          </cell>
          <cell r="AZ202">
            <v>411.67192840576172</v>
          </cell>
          <cell r="BA202">
            <v>100.85569700691849</v>
          </cell>
          <cell r="BB202">
            <v>447.61542421299964</v>
          </cell>
          <cell r="BC202">
            <v>-297.87930365744978</v>
          </cell>
          <cell r="BD202">
            <v>2209.927640655078</v>
          </cell>
          <cell r="BE202">
            <v>5368.9349511936307</v>
          </cell>
          <cell r="BF202">
            <v>-89.872532601468265</v>
          </cell>
          <cell r="BG202">
            <v>1108.3282226314768</v>
          </cell>
          <cell r="BH202">
            <v>63.591660194098949</v>
          </cell>
          <cell r="BI202">
            <v>322.5013839462772</v>
          </cell>
          <cell r="BJ202">
            <v>548.34436451643705</v>
          </cell>
          <cell r="BK202">
            <v>-838.61861301679164</v>
          </cell>
          <cell r="BL202">
            <v>369.47341147810221</v>
          </cell>
          <cell r="BM202">
            <v>298.56681261956692</v>
          </cell>
          <cell r="BN202">
            <v>161.66474510449916</v>
          </cell>
          <cell r="BO202">
            <v>1154.6331645632163</v>
          </cell>
          <cell r="BP202">
            <v>-99.142722169868648</v>
          </cell>
          <cell r="BQ202">
            <v>2369.4650539327413</v>
          </cell>
          <cell r="BR202">
            <v>6532.0071073919535</v>
          </cell>
          <cell r="BS202">
            <v>-160.62495353259146</v>
          </cell>
          <cell r="BT202">
            <v>1254.2479016762227</v>
          </cell>
          <cell r="BU202">
            <v>260.07509830966592</v>
          </cell>
          <cell r="BV202">
            <v>71.621005952358246</v>
          </cell>
          <cell r="BW202">
            <v>1206.6531492788345</v>
          </cell>
          <cell r="BX202">
            <v>16.138787805102766</v>
          </cell>
          <cell r="BY202">
            <v>370.07707598712295</v>
          </cell>
          <cell r="BZ202">
            <v>265.26298500690609</v>
          </cell>
          <cell r="CA202">
            <v>-16.666966314427555</v>
          </cell>
          <cell r="CB202">
            <v>936.94172748550773</v>
          </cell>
          <cell r="CC202">
            <v>-75.071772216819227</v>
          </cell>
          <cell r="CD202">
            <v>2403.3530679661781</v>
          </cell>
          <cell r="CE202">
            <v>4296.3378040939569</v>
          </cell>
          <cell r="CF202">
            <v>-181.54743035230786</v>
          </cell>
          <cell r="CG202">
            <v>1063.5279690055177</v>
          </cell>
          <cell r="CH202">
            <v>41.21539304126054</v>
          </cell>
          <cell r="CI202">
            <v>-2156.1208503246307</v>
          </cell>
          <cell r="CJ202">
            <v>833.70343057624996</v>
          </cell>
          <cell r="CK202">
            <v>229.17490876838565</v>
          </cell>
          <cell r="CL202">
            <v>251.73149427492172</v>
          </cell>
          <cell r="CM202">
            <v>419.73294314183295</v>
          </cell>
          <cell r="CN202">
            <v>-85.185697058215737</v>
          </cell>
          <cell r="CO202">
            <v>1307.6804505493492</v>
          </cell>
          <cell r="CP202">
            <v>-173.29472760111094</v>
          </cell>
          <cell r="CQ202">
            <v>2745.7199200717732</v>
          </cell>
          <cell r="CR202">
            <v>6983.5336667001247</v>
          </cell>
          <cell r="CS202">
            <v>-189.73780851997435</v>
          </cell>
          <cell r="CT202">
            <v>1025.440664251335</v>
          </cell>
          <cell r="CU202">
            <v>387.73206259403378</v>
          </cell>
          <cell r="CV202">
            <v>460.65782755613327</v>
          </cell>
          <cell r="CW202">
            <v>634.62323336582631</v>
          </cell>
          <cell r="CX202">
            <v>266.82264994457364</v>
          </cell>
          <cell r="CY202">
            <v>282.3975890846923</v>
          </cell>
          <cell r="CZ202">
            <v>349.14027599152178</v>
          </cell>
          <cell r="DA202">
            <v>-48.427940720692277</v>
          </cell>
          <cell r="DB202">
            <v>1332.7186632500961</v>
          </cell>
          <cell r="DC202">
            <v>-293.83813471347094</v>
          </cell>
          <cell r="DD202">
            <v>2776.00458463002</v>
          </cell>
          <cell r="DE202">
            <v>6608.9333710372448</v>
          </cell>
          <cell r="DF202">
            <v>-171.2644512783736</v>
          </cell>
          <cell r="DG202">
            <v>797.52470342256129</v>
          </cell>
          <cell r="DH202">
            <v>-13.4015475185588</v>
          </cell>
          <cell r="DI202">
            <v>713.57872339617461</v>
          </cell>
          <cell r="DJ202">
            <v>438.23439317848533</v>
          </cell>
          <cell r="DK202">
            <v>284.32500909268856</v>
          </cell>
          <cell r="DL202">
            <v>321.22031569201499</v>
          </cell>
          <cell r="DM202">
            <v>399.45705964136869</v>
          </cell>
          <cell r="DN202">
            <v>-93.229804181493819</v>
          </cell>
          <cell r="DO202">
            <v>1452.4195533310995</v>
          </cell>
          <cell r="DP202">
            <v>-357.19355540256947</v>
          </cell>
          <cell r="DQ202">
            <v>2837.2629716685042</v>
          </cell>
          <cell r="DR202">
            <v>7348.7163891792297</v>
          </cell>
          <cell r="DS202">
            <v>-221.41992512717843</v>
          </cell>
          <cell r="DT202">
            <v>875.48582162056118</v>
          </cell>
          <cell r="DU202">
            <v>134.60880027338862</v>
          </cell>
          <cell r="DV202">
            <v>648.59696530643851</v>
          </cell>
          <cell r="DW202">
            <v>461.12618102226406</v>
          </cell>
          <cell r="DX202">
            <v>352.90921572875232</v>
          </cell>
          <cell r="DY202">
            <v>270.64030579663813</v>
          </cell>
          <cell r="DZ202">
            <v>377.34319945052266</v>
          </cell>
          <cell r="EA202">
            <v>-3.3936088513582945</v>
          </cell>
          <cell r="EB202">
            <v>1684.7962706657127</v>
          </cell>
          <cell r="EC202">
            <v>-210.65174319688231</v>
          </cell>
          <cell r="ED202">
            <v>2978.6749064791948</v>
          </cell>
        </row>
        <row r="203">
          <cell r="F203">
            <v>-583.60322028992232</v>
          </cell>
          <cell r="G203">
            <v>-207.80839404277503</v>
          </cell>
          <cell r="H203">
            <v>-159.98612824769225</v>
          </cell>
          <cell r="I203">
            <v>-300.10117734165397</v>
          </cell>
          <cell r="J203">
            <v>0</v>
          </cell>
          <cell r="K203">
            <v>0</v>
          </cell>
          <cell r="L203">
            <v>-110.98676037439145</v>
          </cell>
          <cell r="M203">
            <v>-57.757805371889845</v>
          </cell>
          <cell r="N203">
            <v>0</v>
          </cell>
          <cell r="O203">
            <v>-19.332405321416445</v>
          </cell>
          <cell r="P203">
            <v>-289.30774980934802</v>
          </cell>
          <cell r="Q203">
            <v>144.88331005512737</v>
          </cell>
          <cell r="R203">
            <v>-2182.7319771330804</v>
          </cell>
          <cell r="S203">
            <v>-198.80524487711955</v>
          </cell>
          <cell r="T203">
            <v>-320.48383544606622</v>
          </cell>
          <cell r="U203">
            <v>-92.212147144367918</v>
          </cell>
          <cell r="V203">
            <v>-25.13350860029459</v>
          </cell>
          <cell r="W203">
            <v>0</v>
          </cell>
          <cell r="X203">
            <v>-348.89346549881157</v>
          </cell>
          <cell r="Y203">
            <v>-218.40809683187399</v>
          </cell>
          <cell r="Z203">
            <v>-23.457112487172708</v>
          </cell>
          <cell r="AA203">
            <v>0</v>
          </cell>
          <cell r="AB203">
            <v>-3.2947711003944278</v>
          </cell>
          <cell r="AC203">
            <v>-321.20909952465445</v>
          </cell>
          <cell r="AD203">
            <v>-630.83469562139362</v>
          </cell>
          <cell r="AE203">
            <v>-748.90219985693693</v>
          </cell>
          <cell r="AF203">
            <v>-258.47698955028318</v>
          </cell>
          <cell r="AG203">
            <v>-419.05568199581467</v>
          </cell>
          <cell r="AH203">
            <v>-16.708181092632003</v>
          </cell>
          <cell r="AI203">
            <v>-13.445636855554767</v>
          </cell>
          <cell r="AJ203">
            <v>0</v>
          </cell>
          <cell r="AK203">
            <v>-5.4924987155245617</v>
          </cell>
          <cell r="AL203">
            <v>14.456256618956104</v>
          </cell>
          <cell r="AM203">
            <v>-151.81266449578106</v>
          </cell>
          <cell r="AN203">
            <v>0</v>
          </cell>
          <cell r="AO203">
            <v>0</v>
          </cell>
          <cell r="AP203">
            <v>85.595099981990643</v>
          </cell>
          <cell r="AQ203">
            <v>16.038096249103546</v>
          </cell>
          <cell r="AR203">
            <v>0</v>
          </cell>
          <cell r="AS203">
            <v>0</v>
          </cell>
          <cell r="AT203">
            <v>0</v>
          </cell>
          <cell r="AU203">
            <v>0</v>
          </cell>
          <cell r="AV203">
            <v>0</v>
          </cell>
          <cell r="AW203">
            <v>0</v>
          </cell>
          <cell r="AX203">
            <v>0</v>
          </cell>
          <cell r="AY203">
            <v>0</v>
          </cell>
          <cell r="AZ203">
            <v>0</v>
          </cell>
          <cell r="BA203">
            <v>0</v>
          </cell>
          <cell r="BB203">
            <v>0</v>
          </cell>
          <cell r="BC203">
            <v>0</v>
          </cell>
          <cell r="BD203">
            <v>0</v>
          </cell>
          <cell r="BE203">
            <v>0</v>
          </cell>
          <cell r="BF203">
            <v>0</v>
          </cell>
          <cell r="BG203">
            <v>0</v>
          </cell>
          <cell r="BH203">
            <v>0</v>
          </cell>
          <cell r="BI203">
            <v>0</v>
          </cell>
          <cell r="BJ203">
            <v>0</v>
          </cell>
          <cell r="BK203">
            <v>0</v>
          </cell>
          <cell r="BL203">
            <v>0</v>
          </cell>
          <cell r="BM203">
            <v>0</v>
          </cell>
          <cell r="BN203">
            <v>0</v>
          </cell>
          <cell r="BO203">
            <v>0</v>
          </cell>
          <cell r="BP203">
            <v>0</v>
          </cell>
          <cell r="BQ203">
            <v>0</v>
          </cell>
          <cell r="BR203">
            <v>0</v>
          </cell>
          <cell r="BS203">
            <v>0</v>
          </cell>
          <cell r="BT203">
            <v>0</v>
          </cell>
          <cell r="BU203">
            <v>0</v>
          </cell>
          <cell r="BV203">
            <v>0</v>
          </cell>
          <cell r="BW203">
            <v>0</v>
          </cell>
          <cell r="BX203">
            <v>0</v>
          </cell>
          <cell r="BY203">
            <v>0</v>
          </cell>
          <cell r="BZ203">
            <v>0</v>
          </cell>
          <cell r="CA203">
            <v>0</v>
          </cell>
          <cell r="CB203">
            <v>0</v>
          </cell>
          <cell r="CC203">
            <v>0</v>
          </cell>
          <cell r="CD203">
            <v>0</v>
          </cell>
          <cell r="CE203">
            <v>0</v>
          </cell>
          <cell r="CF203">
            <v>0</v>
          </cell>
          <cell r="CG203">
            <v>0</v>
          </cell>
          <cell r="CH203">
            <v>0</v>
          </cell>
          <cell r="CI203">
            <v>0</v>
          </cell>
          <cell r="CJ203">
            <v>0</v>
          </cell>
          <cell r="CK203">
            <v>0</v>
          </cell>
          <cell r="CL203">
            <v>0</v>
          </cell>
          <cell r="CM203">
            <v>0</v>
          </cell>
          <cell r="CN203">
            <v>0</v>
          </cell>
          <cell r="CO203">
            <v>0</v>
          </cell>
          <cell r="CP203">
            <v>0</v>
          </cell>
          <cell r="CQ203">
            <v>0</v>
          </cell>
          <cell r="CR203">
            <v>0</v>
          </cell>
          <cell r="CS203">
            <v>0</v>
          </cell>
          <cell r="CT203">
            <v>0</v>
          </cell>
          <cell r="CU203">
            <v>0</v>
          </cell>
          <cell r="CV203">
            <v>0</v>
          </cell>
          <cell r="CW203">
            <v>0</v>
          </cell>
          <cell r="CX203">
            <v>0</v>
          </cell>
          <cell r="CY203">
            <v>0</v>
          </cell>
          <cell r="CZ203">
            <v>0</v>
          </cell>
          <cell r="DA203">
            <v>0</v>
          </cell>
          <cell r="DB203">
            <v>0</v>
          </cell>
          <cell r="DC203">
            <v>0</v>
          </cell>
          <cell r="DD203">
            <v>0</v>
          </cell>
          <cell r="DE203">
            <v>0</v>
          </cell>
          <cell r="DF203">
            <v>0</v>
          </cell>
          <cell r="DG203">
            <v>0</v>
          </cell>
          <cell r="DH203">
            <v>0</v>
          </cell>
          <cell r="DI203">
            <v>0</v>
          </cell>
          <cell r="DJ203">
            <v>0</v>
          </cell>
          <cell r="DK203">
            <v>0</v>
          </cell>
          <cell r="DL203">
            <v>0</v>
          </cell>
          <cell r="DM203">
            <v>0</v>
          </cell>
          <cell r="DN203">
            <v>0</v>
          </cell>
          <cell r="DO203">
            <v>0</v>
          </cell>
          <cell r="DP203">
            <v>0</v>
          </cell>
          <cell r="DQ203">
            <v>0</v>
          </cell>
          <cell r="DR203">
            <v>0</v>
          </cell>
          <cell r="DS203">
            <v>0</v>
          </cell>
          <cell r="DT203">
            <v>0</v>
          </cell>
          <cell r="DU203">
            <v>0</v>
          </cell>
          <cell r="DV203">
            <v>0</v>
          </cell>
          <cell r="DW203">
            <v>0</v>
          </cell>
          <cell r="DX203">
            <v>0</v>
          </cell>
          <cell r="DY203">
            <v>0</v>
          </cell>
          <cell r="DZ203">
            <v>0</v>
          </cell>
          <cell r="EA203">
            <v>0</v>
          </cell>
          <cell r="EB203">
            <v>0</v>
          </cell>
          <cell r="EC203">
            <v>0</v>
          </cell>
          <cell r="ED203">
            <v>0</v>
          </cell>
        </row>
        <row r="204">
          <cell r="F204">
            <v>-957.4967838358134</v>
          </cell>
          <cell r="G204">
            <v>-9935.3691513780504</v>
          </cell>
          <cell r="H204">
            <v>-5071.9252953929827</v>
          </cell>
          <cell r="I204">
            <v>-3916.4970633639023</v>
          </cell>
          <cell r="J204">
            <v>-5914.9716906026006</v>
          </cell>
          <cell r="K204">
            <v>-13112.95844254829</v>
          </cell>
          <cell r="L204">
            <v>-14868.681175023317</v>
          </cell>
          <cell r="M204">
            <v>-3018.4886171165854</v>
          </cell>
          <cell r="N204">
            <v>-8382.8188304696232</v>
          </cell>
          <cell r="O204">
            <v>-12489.317832492292</v>
          </cell>
          <cell r="P204">
            <v>-7059.3054157402366</v>
          </cell>
          <cell r="Q204">
            <v>-4628.3832451421767</v>
          </cell>
          <cell r="R204">
            <v>-78202.760240659118</v>
          </cell>
          <cell r="S204">
            <v>-1950.8002774901688</v>
          </cell>
          <cell r="T204">
            <v>-1411.8841244913638</v>
          </cell>
          <cell r="U204">
            <v>-3510.2282844856381</v>
          </cell>
          <cell r="V204">
            <v>-3106.2143433075398</v>
          </cell>
          <cell r="W204">
            <v>-2846.1076396424323</v>
          </cell>
          <cell r="X204">
            <v>-6264.380757920444</v>
          </cell>
          <cell r="Y204">
            <v>-11410.752941366285</v>
          </cell>
          <cell r="Z204">
            <v>-6029.0378749109805</v>
          </cell>
          <cell r="AA204">
            <v>-12625.392368467525</v>
          </cell>
          <cell r="AB204">
            <v>-9182.8749502468854</v>
          </cell>
          <cell r="AC204">
            <v>-13399.824578046799</v>
          </cell>
          <cell r="AD204">
            <v>-6465.2621002979577</v>
          </cell>
          <cell r="AE204">
            <v>-84152.453658893704</v>
          </cell>
          <cell r="AF204">
            <v>-15639.014885155484</v>
          </cell>
          <cell r="AG204">
            <v>-9021.7019685357809</v>
          </cell>
          <cell r="AH204">
            <v>-4411.2599666584283</v>
          </cell>
          <cell r="AI204">
            <v>-3529.5507805012167</v>
          </cell>
          <cell r="AJ204">
            <v>-3339.6740111298859</v>
          </cell>
          <cell r="AK204">
            <v>-6232.9419921729714</v>
          </cell>
          <cell r="AL204">
            <v>-10406.388971464708</v>
          </cell>
          <cell r="AM204">
            <v>-11381.855760464445</v>
          </cell>
          <cell r="AN204">
            <v>-16303.424965469167</v>
          </cell>
          <cell r="AO204">
            <v>-12705.741310417652</v>
          </cell>
          <cell r="AP204">
            <v>762.29160779621452</v>
          </cell>
          <cell r="AQ204">
            <v>8056.8093452677131</v>
          </cell>
          <cell r="AR204">
            <v>-12324.205951690674</v>
          </cell>
          <cell r="AS204">
            <v>5413.5589347770438</v>
          </cell>
          <cell r="AT204">
            <v>797.94034835137427</v>
          </cell>
          <cell r="AU204">
            <v>-8.7316704783588648</v>
          </cell>
          <cell r="AV204">
            <v>-230.976672263816</v>
          </cell>
          <cell r="AW204">
            <v>841.8865580111742</v>
          </cell>
          <cell r="AX204">
            <v>-44.445162259042263</v>
          </cell>
          <cell r="AY204">
            <v>-4451.616705307737</v>
          </cell>
          <cell r="AZ204">
            <v>-9681.2156550157815</v>
          </cell>
          <cell r="BA204">
            <v>-6913.1417799144983</v>
          </cell>
          <cell r="BB204">
            <v>-684.83163230400532</v>
          </cell>
          <cell r="BC204">
            <v>536.58513901568949</v>
          </cell>
          <cell r="BD204">
            <v>2100.7823456935585</v>
          </cell>
          <cell r="BE204">
            <v>-23325.318059056997</v>
          </cell>
          <cell r="BF204">
            <v>5818.5631804428995</v>
          </cell>
          <cell r="BG204">
            <v>1105.6910299416631</v>
          </cell>
          <cell r="BH204">
            <v>743.45123407337815</v>
          </cell>
          <cell r="BI204">
            <v>-15721.562858972698</v>
          </cell>
          <cell r="BJ204">
            <v>1115.7697149328887</v>
          </cell>
          <cell r="BK204">
            <v>-285.24654738418758</v>
          </cell>
          <cell r="BL204">
            <v>-6138.5120235979557</v>
          </cell>
          <cell r="BM204">
            <v>-7302.8965720236301</v>
          </cell>
          <cell r="BN204">
            <v>-9149.0745169185102</v>
          </cell>
          <cell r="BO204">
            <v>-964.19419751316309</v>
          </cell>
          <cell r="BP204">
            <v>1950.7195990271866</v>
          </cell>
          <cell r="BQ204">
            <v>5501.973898941651</v>
          </cell>
          <cell r="BR204">
            <v>-14680.558156549931</v>
          </cell>
          <cell r="BS204">
            <v>4571.8763572014868</v>
          </cell>
          <cell r="BT204">
            <v>-692.61580690182745</v>
          </cell>
          <cell r="BU204">
            <v>1071.7898094700649</v>
          </cell>
          <cell r="BV204">
            <v>-1838.3390385871753</v>
          </cell>
          <cell r="BW204">
            <v>591.32457034103572</v>
          </cell>
          <cell r="BX204">
            <v>-1143.1526987915859</v>
          </cell>
          <cell r="BY204">
            <v>-9258.406641786918</v>
          </cell>
          <cell r="BZ204">
            <v>-7579.8078614678234</v>
          </cell>
          <cell r="CA204">
            <v>-8341.5832437872887</v>
          </cell>
          <cell r="CB204">
            <v>2.4481265619397163</v>
          </cell>
          <cell r="CC204">
            <v>2267.679234649986</v>
          </cell>
          <cell r="CD204">
            <v>5668.2290365211666</v>
          </cell>
          <cell r="CE204">
            <v>-55721.461668074131</v>
          </cell>
          <cell r="CF204">
            <v>4970.0271672047675</v>
          </cell>
          <cell r="CG204">
            <v>2225.6806488521397</v>
          </cell>
          <cell r="CH204">
            <v>1277.0845164339989</v>
          </cell>
          <cell r="CI204">
            <v>-3751.558143010363</v>
          </cell>
          <cell r="CJ204">
            <v>-2653.1113172154874</v>
          </cell>
          <cell r="CK204">
            <v>-1360.1960352826864</v>
          </cell>
          <cell r="CL204">
            <v>-8966.4622564762831</v>
          </cell>
          <cell r="CM204">
            <v>-7056.1471202429384</v>
          </cell>
          <cell r="CN204">
            <v>-48687.519279455766</v>
          </cell>
          <cell r="CO204">
            <v>-224.33861102722585</v>
          </cell>
          <cell r="CP204">
            <v>2119.2395808510482</v>
          </cell>
          <cell r="CQ204">
            <v>6385.8391812648624</v>
          </cell>
          <cell r="CR204">
            <v>11496.950193315744</v>
          </cell>
          <cell r="CS204">
            <v>8071.2796825747937</v>
          </cell>
          <cell r="CT204">
            <v>5096.2425604835153</v>
          </cell>
          <cell r="CU204">
            <v>2200.0897899810225</v>
          </cell>
          <cell r="CV204">
            <v>44.718546332791448</v>
          </cell>
          <cell r="CW204">
            <v>-2370.2919207625091</v>
          </cell>
          <cell r="CX204">
            <v>-3147.2244219873101</v>
          </cell>
          <cell r="CY204">
            <v>-331.00082892552018</v>
          </cell>
          <cell r="CZ204">
            <v>-1119.8443448282778</v>
          </cell>
          <cell r="DA204">
            <v>-1403.6190453805029</v>
          </cell>
          <cell r="DB204">
            <v>555.42942126281559</v>
          </cell>
          <cell r="DC204">
            <v>1112.7395290546119</v>
          </cell>
          <cell r="DD204">
            <v>2788.4312254860997</v>
          </cell>
          <cell r="DE204">
            <v>4885.9253839552402</v>
          </cell>
          <cell r="DF204">
            <v>8040.1037885472178</v>
          </cell>
          <cell r="DG204">
            <v>-208.80112778022885</v>
          </cell>
          <cell r="DH204">
            <v>-827.95738948509097</v>
          </cell>
          <cell r="DI204">
            <v>1029.3013341315091</v>
          </cell>
          <cell r="DJ204">
            <v>-3291.2435312625021</v>
          </cell>
          <cell r="DK204">
            <v>-3015.0126630160958</v>
          </cell>
          <cell r="DL204">
            <v>124.14634458348155</v>
          </cell>
          <cell r="DM204">
            <v>-2538.5931883603334</v>
          </cell>
          <cell r="DN204">
            <v>-1095.260644113645</v>
          </cell>
          <cell r="DO204">
            <v>92.006935581564903</v>
          </cell>
          <cell r="DP204">
            <v>2241.5662319418043</v>
          </cell>
          <cell r="DQ204">
            <v>4335.6692931577563</v>
          </cell>
          <cell r="DR204">
            <v>12674.417409300804</v>
          </cell>
          <cell r="DS204">
            <v>9177.4917925186455</v>
          </cell>
          <cell r="DT204">
            <v>4732.2619629763067</v>
          </cell>
          <cell r="DU204">
            <v>539.48260099440813</v>
          </cell>
          <cell r="DV204">
            <v>-7.6226087976247072</v>
          </cell>
          <cell r="DW204">
            <v>3041.9376962725073</v>
          </cell>
          <cell r="DX204">
            <v>-3688.5674762614071</v>
          </cell>
          <cell r="DY204">
            <v>347.75461028888822</v>
          </cell>
          <cell r="DZ204">
            <v>-2441.3880937471986</v>
          </cell>
          <cell r="EA204">
            <v>-3698.4725611396134</v>
          </cell>
          <cell r="EB204">
            <v>-1858.0647257827222</v>
          </cell>
          <cell r="EC204">
            <v>1985.7541894987226</v>
          </cell>
          <cell r="ED204">
            <v>4543.8500224240124</v>
          </cell>
        </row>
        <row r="205"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O205">
            <v>0</v>
          </cell>
          <cell r="AP205">
            <v>0</v>
          </cell>
          <cell r="AQ205">
            <v>0</v>
          </cell>
          <cell r="AR205">
            <v>5449.8938891142607</v>
          </cell>
          <cell r="AS205">
            <v>9870.3553347010165</v>
          </cell>
          <cell r="AT205">
            <v>6939.1238083699718</v>
          </cell>
          <cell r="AU205">
            <v>-247.72244950477034</v>
          </cell>
          <cell r="AV205">
            <v>928.46156933251768</v>
          </cell>
          <cell r="AW205">
            <v>-1284.2119971849024</v>
          </cell>
          <cell r="AX205">
            <v>-3430.838307258673</v>
          </cell>
          <cell r="AY205">
            <v>-3131.5447123069316</v>
          </cell>
          <cell r="AZ205">
            <v>-4717.4026724789292</v>
          </cell>
          <cell r="BA205">
            <v>-6500.3166936505586</v>
          </cell>
          <cell r="BB205">
            <v>-588.27296080626547</v>
          </cell>
          <cell r="BC205">
            <v>1525.6011481275782</v>
          </cell>
          <cell r="BD205">
            <v>6086.6618217919022</v>
          </cell>
          <cell r="BE205">
            <v>-10408.404703676701</v>
          </cell>
          <cell r="BF205">
            <v>8640.7069685216993</v>
          </cell>
          <cell r="BG205">
            <v>3843.4566132631153</v>
          </cell>
          <cell r="BH205">
            <v>-407.90104508399963</v>
          </cell>
          <cell r="BI205">
            <v>-20122.105905738659</v>
          </cell>
          <cell r="BJ205">
            <v>666.42185634747148</v>
          </cell>
          <cell r="BK205">
            <v>-3965.694059997797</v>
          </cell>
          <cell r="BL205">
            <v>-3263.5879800692201</v>
          </cell>
          <cell r="BM205">
            <v>-1282.1645228229463</v>
          </cell>
          <cell r="BN205">
            <v>-1125.7613301035017</v>
          </cell>
          <cell r="BO205">
            <v>-1632.3634191360325</v>
          </cell>
          <cell r="BP205">
            <v>1818.9463541358709</v>
          </cell>
          <cell r="BQ205">
            <v>6421.6417669970542</v>
          </cell>
          <cell r="BR205">
            <v>10600.288181424141</v>
          </cell>
          <cell r="BS205">
            <v>9562.3357831612229</v>
          </cell>
          <cell r="BT205">
            <v>4883.577423196286</v>
          </cell>
          <cell r="BU205">
            <v>753.78730312548578</v>
          </cell>
          <cell r="BV205">
            <v>320.61111935880035</v>
          </cell>
          <cell r="BW205">
            <v>-788.14527387917042</v>
          </cell>
          <cell r="BX205">
            <v>-4461.2211528699845</v>
          </cell>
          <cell r="BY205">
            <v>-1084.6488667968661</v>
          </cell>
          <cell r="BZ205">
            <v>-756.44482572376728</v>
          </cell>
          <cell r="CA205">
            <v>-1552.9423134885728</v>
          </cell>
          <cell r="CB205">
            <v>-1805.4069604696706</v>
          </cell>
          <cell r="CC205">
            <v>1096.9873645845801</v>
          </cell>
          <cell r="CD205">
            <v>4431.7985812332481</v>
          </cell>
          <cell r="CE205">
            <v>-37020.057968974113</v>
          </cell>
          <cell r="CF205">
            <v>2296.3958733975887</v>
          </cell>
          <cell r="CG205">
            <v>2852.4133581612259</v>
          </cell>
          <cell r="CH205">
            <v>-11071.373078304343</v>
          </cell>
          <cell r="CI205">
            <v>-9611.5661620106548</v>
          </cell>
          <cell r="CJ205">
            <v>-768.43932342715561</v>
          </cell>
          <cell r="CK205">
            <v>-4154.6598400566727</v>
          </cell>
          <cell r="CL205">
            <v>-570.82436896115541</v>
          </cell>
          <cell r="CM205">
            <v>-1319.521180126816</v>
          </cell>
          <cell r="CN205">
            <v>-17561.534152587876</v>
          </cell>
          <cell r="CO205">
            <v>-949.72873890958726</v>
          </cell>
          <cell r="CP205">
            <v>2189.5205425955355</v>
          </cell>
          <cell r="CQ205">
            <v>1649.2591012697667</v>
          </cell>
          <cell r="CR205">
            <v>6887.2588452994823</v>
          </cell>
          <cell r="CS205">
            <v>1765.3311837892979</v>
          </cell>
          <cell r="CT205">
            <v>1440.1232601962984</v>
          </cell>
          <cell r="CU205">
            <v>-747.55083033069968</v>
          </cell>
          <cell r="CV205">
            <v>376.88373462669551</v>
          </cell>
          <cell r="CW205">
            <v>993.69087763503194</v>
          </cell>
          <cell r="CX205">
            <v>-176.3971294015646</v>
          </cell>
          <cell r="CY205">
            <v>0</v>
          </cell>
          <cell r="CZ205">
            <v>138.90302590467036</v>
          </cell>
          <cell r="DA205">
            <v>-225.93597080931067</v>
          </cell>
          <cell r="DB205">
            <v>932.88437818549573</v>
          </cell>
          <cell r="DC205">
            <v>1305.8827134836465</v>
          </cell>
          <cell r="DD205">
            <v>1083.4436020683497</v>
          </cell>
          <cell r="DE205">
            <v>3807.2828233242035</v>
          </cell>
          <cell r="DF205">
            <v>844.53020528331399</v>
          </cell>
          <cell r="DG205">
            <v>1650.7874751053751</v>
          </cell>
          <cell r="DH205">
            <v>-263.44213442876935</v>
          </cell>
          <cell r="DI205">
            <v>-949.44078978896141</v>
          </cell>
          <cell r="DJ205">
            <v>684.63870333693922</v>
          </cell>
          <cell r="DK205">
            <v>319.20016730576754</v>
          </cell>
          <cell r="DL205">
            <v>-84.122746463865042</v>
          </cell>
          <cell r="DM205">
            <v>97.139430100098252</v>
          </cell>
          <cell r="DN205">
            <v>-437.904550883919</v>
          </cell>
          <cell r="DO205">
            <v>1578.3214602507651</v>
          </cell>
          <cell r="DP205">
            <v>307.34915683418512</v>
          </cell>
          <cell r="DQ205">
            <v>60.226446662098169</v>
          </cell>
          <cell r="DR205">
            <v>5002.8965004980564</v>
          </cell>
          <cell r="DS205">
            <v>858.05954437144101</v>
          </cell>
          <cell r="DT205">
            <v>1685.9141209926456</v>
          </cell>
          <cell r="DU205">
            <v>-1002.7254425399005</v>
          </cell>
          <cell r="DV205">
            <v>-821.89306982606649</v>
          </cell>
          <cell r="DW205">
            <v>853.29033893719316</v>
          </cell>
          <cell r="DX205">
            <v>-463.01036090403795</v>
          </cell>
          <cell r="DY205">
            <v>-82.86494442075491</v>
          </cell>
          <cell r="DZ205">
            <v>256.34479208663106</v>
          </cell>
          <cell r="EA205">
            <v>915.09129268862307</v>
          </cell>
          <cell r="EB205">
            <v>1740.5612665936351</v>
          </cell>
          <cell r="EC205">
            <v>987.62295866571367</v>
          </cell>
          <cell r="ED205">
            <v>76.506003841757774</v>
          </cell>
        </row>
        <row r="206">
          <cell r="F206">
            <v>-12521.500050816685</v>
          </cell>
          <cell r="G206">
            <v>-4310.3976109847426</v>
          </cell>
          <cell r="H206">
            <v>-5310.0610158592463</v>
          </cell>
          <cell r="I206">
            <v>-3326.3539468143135</v>
          </cell>
          <cell r="J206">
            <v>-2686.0096603184938</v>
          </cell>
          <cell r="K206">
            <v>-2562.9391200467944</v>
          </cell>
          <cell r="L206">
            <v>-3541.938909612596</v>
          </cell>
          <cell r="M206">
            <v>-18452.608465176076</v>
          </cell>
          <cell r="N206">
            <v>-10468.480382408947</v>
          </cell>
          <cell r="O206">
            <v>-3974.3291274625808</v>
          </cell>
          <cell r="P206">
            <v>-5805.4020428434014</v>
          </cell>
          <cell r="Q206">
            <v>-7798.969073202461</v>
          </cell>
          <cell r="R206">
            <v>-75531.847923219204</v>
          </cell>
          <cell r="S206">
            <v>-13011.575899798423</v>
          </cell>
          <cell r="T206">
            <v>-8645.0090583972633</v>
          </cell>
          <cell r="U206">
            <v>-5096.7897178474814</v>
          </cell>
          <cell r="V206">
            <v>-1784.4987502899021</v>
          </cell>
          <cell r="W206">
            <v>-1268.8120357487351</v>
          </cell>
          <cell r="X206">
            <v>-2521.6919360123575</v>
          </cell>
          <cell r="Y206">
            <v>-6505.1241109222174</v>
          </cell>
          <cell r="Z206">
            <v>-9021.7376787476242</v>
          </cell>
          <cell r="AA206">
            <v>-8819.5323258694261</v>
          </cell>
          <cell r="AB206">
            <v>-3678.4147602226585</v>
          </cell>
          <cell r="AC206">
            <v>-7334.9062381777912</v>
          </cell>
          <cell r="AD206">
            <v>-7843.7554112449288</v>
          </cell>
          <cell r="AE206">
            <v>-51653.013298004866</v>
          </cell>
          <cell r="AF206">
            <v>-7860.4674726314843</v>
          </cell>
          <cell r="AG206">
            <v>-8233.219693467021</v>
          </cell>
          <cell r="AH206">
            <v>-5398.1360446792096</v>
          </cell>
          <cell r="AI206">
            <v>-3264.8151600658894</v>
          </cell>
          <cell r="AJ206">
            <v>-2555.4348436929286</v>
          </cell>
          <cell r="AK206">
            <v>-2892.9601175952703</v>
          </cell>
          <cell r="AL206">
            <v>-2937.328127168119</v>
          </cell>
          <cell r="AM206">
            <v>-9106.3604541867971</v>
          </cell>
          <cell r="AN206">
            <v>-8554.7481077611446</v>
          </cell>
          <cell r="AO206">
            <v>-5073.9668789617717</v>
          </cell>
          <cell r="AP206">
            <v>697.32765600644052</v>
          </cell>
          <cell r="AQ206">
            <v>3527.0959461554885</v>
          </cell>
          <cell r="AR206">
            <v>1789.7212978303432</v>
          </cell>
          <cell r="AS206">
            <v>1950.17859303765</v>
          </cell>
          <cell r="AT206">
            <v>-820.76159775443375</v>
          </cell>
          <cell r="AU206">
            <v>1720.7762876246125</v>
          </cell>
          <cell r="AV206">
            <v>-945.75356590747833</v>
          </cell>
          <cell r="AW206">
            <v>690.72782069258392</v>
          </cell>
          <cell r="AX206">
            <v>16.990205368027091</v>
          </cell>
          <cell r="AY206">
            <v>-29.698326457291842</v>
          </cell>
          <cell r="AZ206">
            <v>-4710.6380372233689</v>
          </cell>
          <cell r="BA206">
            <v>-1965.5630168020725</v>
          </cell>
          <cell r="BB206">
            <v>1205.5448565334082</v>
          </cell>
          <cell r="BC206">
            <v>-72.760899821296334</v>
          </cell>
          <cell r="BD206">
            <v>4750.6789785325527</v>
          </cell>
          <cell r="BE206">
            <v>-23608.274001389742</v>
          </cell>
          <cell r="BF206">
            <v>1932.6991191506386</v>
          </cell>
          <cell r="BG206">
            <v>686.47195861302316</v>
          </cell>
          <cell r="BH206">
            <v>177.59718894585967</v>
          </cell>
          <cell r="BI206">
            <v>-21066.806096715853</v>
          </cell>
          <cell r="BJ206">
            <v>-136.49129455722868</v>
          </cell>
          <cell r="BK206">
            <v>330.27370926737785</v>
          </cell>
          <cell r="BL206">
            <v>72.912768963724375</v>
          </cell>
          <cell r="BM206">
            <v>-9592.608181476593</v>
          </cell>
          <cell r="BN206">
            <v>-3031.0753870662302</v>
          </cell>
          <cell r="BO206">
            <v>1045.6113752070814</v>
          </cell>
          <cell r="BP206">
            <v>256.25139817036688</v>
          </cell>
          <cell r="BQ206">
            <v>5716.8894401360303</v>
          </cell>
          <cell r="BR206">
            <v>-6172.0930878520012</v>
          </cell>
          <cell r="BS206">
            <v>1755.3174706790596</v>
          </cell>
          <cell r="BT206">
            <v>4171.9261383377016</v>
          </cell>
          <cell r="BU206">
            <v>-287.42418645136058</v>
          </cell>
          <cell r="BV206">
            <v>-1538.617598105222</v>
          </cell>
          <cell r="BW206">
            <v>726.66223538666964</v>
          </cell>
          <cell r="BX206">
            <v>374.37000285461545</v>
          </cell>
          <cell r="BY206">
            <v>-375.44784355536103</v>
          </cell>
          <cell r="BZ206">
            <v>-11338.704515442252</v>
          </cell>
          <cell r="CA206">
            <v>-6071.297018462792</v>
          </cell>
          <cell r="CB206">
            <v>576.37531389668584</v>
          </cell>
          <cell r="CC206">
            <v>532.38144935667515</v>
          </cell>
          <cell r="CD206">
            <v>5302.3654636535794</v>
          </cell>
          <cell r="CE206">
            <v>-57093.468357235193</v>
          </cell>
          <cell r="CF206">
            <v>2391.6666161045432</v>
          </cell>
          <cell r="CG206">
            <v>1923.9278229977936</v>
          </cell>
          <cell r="CH206">
            <v>-906.01372523419559</v>
          </cell>
          <cell r="CI206">
            <v>-5019.9236383195966</v>
          </cell>
          <cell r="CJ206">
            <v>512.52093007788062</v>
          </cell>
          <cell r="CK206">
            <v>-998.91283915564418</v>
          </cell>
          <cell r="CL206">
            <v>-10578.955310128629</v>
          </cell>
          <cell r="CM206">
            <v>-13422.547714356333</v>
          </cell>
          <cell r="CN206">
            <v>-37852.082948148251</v>
          </cell>
          <cell r="CO206">
            <v>378.55930840410292</v>
          </cell>
          <cell r="CP206">
            <v>1988.3525339532644</v>
          </cell>
          <cell r="CQ206">
            <v>4489.9406065549701</v>
          </cell>
          <cell r="CR206">
            <v>-17965.869387924671</v>
          </cell>
          <cell r="CS206">
            <v>11561.860085608438</v>
          </cell>
          <cell r="CT206">
            <v>3810.5432764757425</v>
          </cell>
          <cell r="CU206">
            <v>2761.9729130193591</v>
          </cell>
          <cell r="CV206">
            <v>-1043.0755736585706</v>
          </cell>
          <cell r="CW206">
            <v>-180.46833433769643</v>
          </cell>
          <cell r="CX206">
            <v>-706.28607648611069</v>
          </cell>
          <cell r="CY206">
            <v>-12798.935380727053</v>
          </cell>
          <cell r="CZ206">
            <v>-40804.234284870327</v>
          </cell>
          <cell r="DA206">
            <v>-4939.1618872396648</v>
          </cell>
          <cell r="DB206">
            <v>2185.3003305904567</v>
          </cell>
          <cell r="DC206">
            <v>7882.2198967095464</v>
          </cell>
          <cell r="DD206">
            <v>14304.395646959543</v>
          </cell>
          <cell r="DE206">
            <v>8733.3039751946926</v>
          </cell>
          <cell r="DF206">
            <v>21254.156565429643</v>
          </cell>
          <cell r="DG206">
            <v>-10796.648671938106</v>
          </cell>
          <cell r="DH206">
            <v>4329.7163350749761</v>
          </cell>
          <cell r="DI206">
            <v>-1514.5047298334539</v>
          </cell>
          <cell r="DJ206">
            <v>-206.36306502111256</v>
          </cell>
          <cell r="DK206">
            <v>-1948.2960965335369</v>
          </cell>
          <cell r="DL206">
            <v>-12002.228370025754</v>
          </cell>
          <cell r="DM206">
            <v>-8822.6167659126222</v>
          </cell>
          <cell r="DN206">
            <v>-4610.8276290055364</v>
          </cell>
          <cell r="DO206">
            <v>1814.6795863546431</v>
          </cell>
          <cell r="DP206">
            <v>8338.7835474163294</v>
          </cell>
          <cell r="DQ206">
            <v>12897.453269181773</v>
          </cell>
          <cell r="DR206">
            <v>33505.776717364788</v>
          </cell>
          <cell r="DS206">
            <v>22619.977133061737</v>
          </cell>
          <cell r="DT206">
            <v>10858.576821269467</v>
          </cell>
          <cell r="DU206">
            <v>4250.4455479867756</v>
          </cell>
          <cell r="DV206">
            <v>868.17280217073858</v>
          </cell>
          <cell r="DW206">
            <v>1610.6153288818896</v>
          </cell>
          <cell r="DX206">
            <v>-1595.059464301914</v>
          </cell>
          <cell r="DY206">
            <v>-13687.605243325233</v>
          </cell>
          <cell r="DZ206">
            <v>-8924.2050608377904</v>
          </cell>
          <cell r="EA206">
            <v>-6144.7415122967213</v>
          </cell>
          <cell r="EB206">
            <v>3040.2187285479158</v>
          </cell>
          <cell r="EC206">
            <v>5948.7570634298027</v>
          </cell>
          <cell r="ED206">
            <v>14660.624572761357</v>
          </cell>
        </row>
        <row r="207">
          <cell r="F207">
            <v>0</v>
          </cell>
          <cell r="G207">
            <v>-77.549189342185855</v>
          </cell>
          <cell r="H207">
            <v>-886.96885310299695</v>
          </cell>
          <cell r="I207">
            <v>-287.02893705293536</v>
          </cell>
          <cell r="J207">
            <v>-87.388242740184069</v>
          </cell>
          <cell r="K207">
            <v>-77.258379882201552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-2627.9736058861017</v>
          </cell>
          <cell r="S207">
            <v>0</v>
          </cell>
          <cell r="T207">
            <v>-29.644282263703644</v>
          </cell>
          <cell r="U207">
            <v>-910.25509589258581</v>
          </cell>
          <cell r="V207">
            <v>-1106.1521769640967</v>
          </cell>
          <cell r="W207">
            <v>-577.23857348691672</v>
          </cell>
          <cell r="X207">
            <v>-4.6834772694855928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-1730.7286419868469</v>
          </cell>
          <cell r="AF207">
            <v>0</v>
          </cell>
          <cell r="AG207">
            <v>-127.35494415741414</v>
          </cell>
          <cell r="AH207">
            <v>-923.90562706626952</v>
          </cell>
          <cell r="AI207">
            <v>-606.95749179832637</v>
          </cell>
          <cell r="AJ207">
            <v>-0.81299740076065063</v>
          </cell>
          <cell r="AK207">
            <v>-74.004736357368529</v>
          </cell>
          <cell r="AL207">
            <v>0</v>
          </cell>
          <cell r="AM207">
            <v>0</v>
          </cell>
          <cell r="AN207">
            <v>0</v>
          </cell>
          <cell r="AO207">
            <v>-28.564773534424603</v>
          </cell>
          <cell r="AP207">
            <v>91.846733364276588</v>
          </cell>
          <cell r="AQ207">
            <v>-60.974805044941604</v>
          </cell>
          <cell r="AR207">
            <v>1046.3821906298399</v>
          </cell>
          <cell r="AS207">
            <v>158.16329551953822</v>
          </cell>
          <cell r="AT207">
            <v>-6.701069725677371</v>
          </cell>
          <cell r="AU207">
            <v>160.75798581633717</v>
          </cell>
          <cell r="AV207">
            <v>257.39327750075608</v>
          </cell>
          <cell r="AW207">
            <v>-7.5584456492215395</v>
          </cell>
          <cell r="AX207">
            <v>-48.938115260563791</v>
          </cell>
          <cell r="AY207">
            <v>0</v>
          </cell>
          <cell r="AZ207">
            <v>0</v>
          </cell>
          <cell r="BA207">
            <v>50.08880400005728</v>
          </cell>
          <cell r="BB207">
            <v>-80.435399218462408</v>
          </cell>
          <cell r="BC207">
            <v>637.84256266895682</v>
          </cell>
          <cell r="BD207">
            <v>-74.23070503026247</v>
          </cell>
          <cell r="BE207">
            <v>-10911.068358171731</v>
          </cell>
          <cell r="BF207">
            <v>-203.92961579933763</v>
          </cell>
          <cell r="BG207">
            <v>-202.4134104764089</v>
          </cell>
          <cell r="BH207">
            <v>-294.47234360734001</v>
          </cell>
          <cell r="BI207">
            <v>-9609.8862209841609</v>
          </cell>
          <cell r="BJ207">
            <v>201.93327879160643</v>
          </cell>
          <cell r="BK207">
            <v>-53.244076888542622</v>
          </cell>
          <cell r="BL207">
            <v>-119.60332981077954</v>
          </cell>
          <cell r="BM207">
            <v>156.72509010974318</v>
          </cell>
          <cell r="BN207">
            <v>-1068.6973211588338</v>
          </cell>
          <cell r="BO207">
            <v>-433.60945198172703</v>
          </cell>
          <cell r="BP207">
            <v>-25.649140029679984</v>
          </cell>
          <cell r="BQ207">
            <v>741.77818366326392</v>
          </cell>
          <cell r="BR207">
            <v>179.91554275155067</v>
          </cell>
          <cell r="BS207">
            <v>-214.06856483919546</v>
          </cell>
          <cell r="BT207">
            <v>-341.29823805298656</v>
          </cell>
          <cell r="BU207">
            <v>-379.93626077380031</v>
          </cell>
          <cell r="BV207">
            <v>-364.41918960772455</v>
          </cell>
          <cell r="BW207">
            <v>108.41329123592004</v>
          </cell>
          <cell r="BX207">
            <v>130.78674268419854</v>
          </cell>
          <cell r="BY207">
            <v>802.22226893203333</v>
          </cell>
          <cell r="BZ207">
            <v>-157.7740740980953</v>
          </cell>
          <cell r="CA207">
            <v>-456.54213370615616</v>
          </cell>
          <cell r="CB207">
            <v>80.472252790350467</v>
          </cell>
          <cell r="CC207">
            <v>-31.807418303564191</v>
          </cell>
          <cell r="CD207">
            <v>1003.866866491735</v>
          </cell>
          <cell r="CE207">
            <v>-6820.7783178128302</v>
          </cell>
          <cell r="CF207">
            <v>-309.94455464091152</v>
          </cell>
          <cell r="CG207">
            <v>-368.41573027241975</v>
          </cell>
          <cell r="CH207">
            <v>-811.47159886313602</v>
          </cell>
          <cell r="CI207">
            <v>-96.435374198481441</v>
          </cell>
          <cell r="CJ207">
            <v>292.7239521057345</v>
          </cell>
          <cell r="CK207">
            <v>273.42636086745188</v>
          </cell>
          <cell r="CL207">
            <v>-713.53763787867501</v>
          </cell>
          <cell r="CM207">
            <v>-1240.3040384887718</v>
          </cell>
          <cell r="CN207">
            <v>-3789.952271586284</v>
          </cell>
          <cell r="CO207">
            <v>-336.18296888610348</v>
          </cell>
          <cell r="CP207">
            <v>1.8666607332415879</v>
          </cell>
          <cell r="CQ207">
            <v>277.44888329179958</v>
          </cell>
          <cell r="CR207">
            <v>-15608.248478975147</v>
          </cell>
          <cell r="CS207">
            <v>-1500.1866502370685</v>
          </cell>
          <cell r="CT207">
            <v>0.67042054701596498</v>
          </cell>
          <cell r="CU207">
            <v>-367.283192621544</v>
          </cell>
          <cell r="CV207">
            <v>-683.56079000700265</v>
          </cell>
          <cell r="CW207">
            <v>12.228470781585202</v>
          </cell>
          <cell r="CX207">
            <v>-1029.3100746502168</v>
          </cell>
          <cell r="CY207">
            <v>-2935.9056606474333</v>
          </cell>
          <cell r="CZ207">
            <v>-5544.7533615101129</v>
          </cell>
          <cell r="DA207">
            <v>-957.57507609063759</v>
          </cell>
          <cell r="DB207">
            <v>-148.91381196165457</v>
          </cell>
          <cell r="DC207">
            <v>-1733.8952530184761</v>
          </cell>
          <cell r="DD207">
            <v>-719.76349955890328</v>
          </cell>
          <cell r="DE207">
            <v>-27595.53667088598</v>
          </cell>
          <cell r="DF207">
            <v>-1075.7997952792794</v>
          </cell>
          <cell r="DG207">
            <v>-15892.022025397047</v>
          </cell>
          <cell r="DH207">
            <v>-958.40003119781613</v>
          </cell>
          <cell r="DI207">
            <v>-299.29828019160777</v>
          </cell>
          <cell r="DJ207">
            <v>-130.47457471303642</v>
          </cell>
          <cell r="DK207">
            <v>-486.61272204527631</v>
          </cell>
          <cell r="DL207">
            <v>-3979.0642313593999</v>
          </cell>
          <cell r="DM207">
            <v>-2054.9061688384973</v>
          </cell>
          <cell r="DN207">
            <v>-1199.0531356697902</v>
          </cell>
          <cell r="DO207">
            <v>-237.80837579909712</v>
          </cell>
          <cell r="DP207">
            <v>-1130.6155285560526</v>
          </cell>
          <cell r="DQ207">
            <v>-151.4818018367514</v>
          </cell>
          <cell r="DR207">
            <v>-14860.187835887074</v>
          </cell>
          <cell r="DS207">
            <v>-2522.4031847650185</v>
          </cell>
          <cell r="DT207">
            <v>-1099.1571085192263</v>
          </cell>
          <cell r="DU207">
            <v>-1363.3722018711269</v>
          </cell>
          <cell r="DV207">
            <v>-755.03578207828104</v>
          </cell>
          <cell r="DW207">
            <v>-109.84317027730867</v>
          </cell>
          <cell r="DX207">
            <v>-1356.6761488192715</v>
          </cell>
          <cell r="DY207">
            <v>-2148.9866262213327</v>
          </cell>
          <cell r="DZ207">
            <v>-2480.2738509792835</v>
          </cell>
          <cell r="EA207">
            <v>-1083.7840867200866</v>
          </cell>
          <cell r="EB207">
            <v>-1597.7898591398261</v>
          </cell>
          <cell r="EC207">
            <v>7.7004610090516508</v>
          </cell>
          <cell r="ED207">
            <v>-350.56627750350162</v>
          </cell>
        </row>
        <row r="208">
          <cell r="F208">
            <v>0</v>
          </cell>
          <cell r="G208">
            <v>-45.499903376214206</v>
          </cell>
          <cell r="H208">
            <v>-160.22965973522514</v>
          </cell>
          <cell r="I208">
            <v>-9.3799800807610154</v>
          </cell>
          <cell r="J208">
            <v>-59.779873051214963</v>
          </cell>
          <cell r="K208">
            <v>-54.739883754402399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2581.8806999996305</v>
          </cell>
          <cell r="AF208">
            <v>0</v>
          </cell>
          <cell r="AG208">
            <v>-7.7700021066702902</v>
          </cell>
          <cell r="AH208">
            <v>-190.19005156471394</v>
          </cell>
          <cell r="AI208">
            <v>-17.850004839594476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-18.5500050294213</v>
          </cell>
          <cell r="AP208">
            <v>999.32027093693614</v>
          </cell>
          <cell r="AQ208">
            <v>1816.9204926057719</v>
          </cell>
          <cell r="AR208">
            <v>0</v>
          </cell>
          <cell r="AS208">
            <v>0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0</v>
          </cell>
          <cell r="AZ208">
            <v>0</v>
          </cell>
          <cell r="BA208">
            <v>0</v>
          </cell>
          <cell r="BB208">
            <v>0</v>
          </cell>
          <cell r="BC208">
            <v>0</v>
          </cell>
          <cell r="BD208">
            <v>0</v>
          </cell>
          <cell r="BE208">
            <v>6055.1687000095844</v>
          </cell>
          <cell r="BF208">
            <v>938.28010846907273</v>
          </cell>
          <cell r="BG208">
            <v>516.67005972983316</v>
          </cell>
          <cell r="BH208">
            <v>387.87004483910277</v>
          </cell>
          <cell r="BI208">
            <v>287.86803327896632</v>
          </cell>
          <cell r="BJ208">
            <v>335.86003882670775</v>
          </cell>
          <cell r="BK208">
            <v>353.29004084225744</v>
          </cell>
          <cell r="BL208">
            <v>70.910008197184652</v>
          </cell>
          <cell r="BM208">
            <v>45.92000530846417</v>
          </cell>
          <cell r="BN208">
            <v>288.89003339735791</v>
          </cell>
          <cell r="BO208">
            <v>878.08010151050985</v>
          </cell>
          <cell r="BP208">
            <v>673.61007787240669</v>
          </cell>
          <cell r="BQ208">
            <v>1277.9201477337629</v>
          </cell>
          <cell r="BR208">
            <v>6076.3227000050247</v>
          </cell>
          <cell r="BS208">
            <v>1044.6801203489304</v>
          </cell>
          <cell r="BT208">
            <v>437.7100504245609</v>
          </cell>
          <cell r="BU208">
            <v>335.86003869166598</v>
          </cell>
          <cell r="BV208">
            <v>247.00202845502645</v>
          </cell>
          <cell r="BW208">
            <v>253.2600291762501</v>
          </cell>
          <cell r="BX208">
            <v>466.55005374737084</v>
          </cell>
          <cell r="BY208">
            <v>99.890011507552117</v>
          </cell>
          <cell r="BZ208">
            <v>65.940007596742362</v>
          </cell>
          <cell r="CA208">
            <v>320.25003689341247</v>
          </cell>
          <cell r="CB208">
            <v>757.05008721305057</v>
          </cell>
          <cell r="CC208">
            <v>724.71008348744363</v>
          </cell>
          <cell r="CD208">
            <v>1323.4201524602249</v>
          </cell>
          <cell r="CE208">
            <v>5328.1207000017166</v>
          </cell>
          <cell r="CF208">
            <v>845.32011105678976</v>
          </cell>
          <cell r="CG208">
            <v>330.68004344403744</v>
          </cell>
          <cell r="CH208">
            <v>210.42002764437348</v>
          </cell>
          <cell r="CI208">
            <v>228.90003007254563</v>
          </cell>
          <cell r="CJ208">
            <v>306.74004029901698</v>
          </cell>
          <cell r="CK208">
            <v>371.3500487874262</v>
          </cell>
          <cell r="CL208">
            <v>80.080010521225631</v>
          </cell>
          <cell r="CM208">
            <v>108.78001429187134</v>
          </cell>
          <cell r="CN208">
            <v>381.36005010223016</v>
          </cell>
          <cell r="CO208">
            <v>819.91010771831498</v>
          </cell>
          <cell r="CP208">
            <v>748.23009830154479</v>
          </cell>
          <cell r="CQ208">
            <v>896.35011776140891</v>
          </cell>
          <cell r="CR208">
            <v>5479.7547000050545</v>
          </cell>
          <cell r="CS208">
            <v>849.10010846704245</v>
          </cell>
          <cell r="CT208">
            <v>580.02007409371436</v>
          </cell>
          <cell r="CU208">
            <v>259.63003316614777</v>
          </cell>
          <cell r="CV208">
            <v>145.33401856571436</v>
          </cell>
          <cell r="CW208">
            <v>339.29004334239289</v>
          </cell>
          <cell r="CX208">
            <v>377.30004819715396</v>
          </cell>
          <cell r="CY208">
            <v>53.200006796047091</v>
          </cell>
          <cell r="CZ208">
            <v>123.48001577425748</v>
          </cell>
          <cell r="DA208">
            <v>366.10004676692188</v>
          </cell>
          <cell r="DB208">
            <v>728.21009302418679</v>
          </cell>
          <cell r="DC208">
            <v>731.36009342642501</v>
          </cell>
          <cell r="DD208">
            <v>926.73011838365346</v>
          </cell>
          <cell r="DE208">
            <v>5673.5006999969482</v>
          </cell>
          <cell r="DF208">
            <v>826.98010203288868</v>
          </cell>
          <cell r="DG208">
            <v>600.32007406745106</v>
          </cell>
          <cell r="DH208">
            <v>505.96006242511794</v>
          </cell>
          <cell r="DI208">
            <v>116.4100143625401</v>
          </cell>
          <cell r="DJ208">
            <v>399.56004929728806</v>
          </cell>
          <cell r="DK208">
            <v>360.0100444178097</v>
          </cell>
          <cell r="DL208">
            <v>53.200006563682109</v>
          </cell>
          <cell r="DM208">
            <v>87.850010838825256</v>
          </cell>
          <cell r="DN208">
            <v>375.55004633544013</v>
          </cell>
          <cell r="DO208">
            <v>730.45009012334049</v>
          </cell>
          <cell r="DP208">
            <v>711.55008779140189</v>
          </cell>
          <cell r="DQ208">
            <v>905.66011174023151</v>
          </cell>
          <cell r="DR208">
            <v>5524.2887000069022</v>
          </cell>
          <cell r="DS208">
            <v>846.86010730918497</v>
          </cell>
          <cell r="DT208">
            <v>562.3100712527521</v>
          </cell>
          <cell r="DU208">
            <v>392.00004967208952</v>
          </cell>
          <cell r="DV208">
            <v>161.79802050208673</v>
          </cell>
          <cell r="DW208">
            <v>393.26004983112216</v>
          </cell>
          <cell r="DX208">
            <v>366.24004640849307</v>
          </cell>
          <cell r="DY208">
            <v>52.990006714127958</v>
          </cell>
          <cell r="DZ208">
            <v>99.610012622084469</v>
          </cell>
          <cell r="EA208">
            <v>339.50004301965237</v>
          </cell>
          <cell r="EB208">
            <v>728.56009231880307</v>
          </cell>
          <cell r="EC208">
            <v>743.89009426161647</v>
          </cell>
          <cell r="ED208">
            <v>837.27010609442368</v>
          </cell>
        </row>
        <row r="210">
          <cell r="A210" t="str">
            <v>Total Coal Fuel Burn Expense</v>
          </cell>
          <cell r="F210">
            <v>-14977.65806850791</v>
          </cell>
          <cell r="G210">
            <v>-15692.964101821184</v>
          </cell>
          <cell r="H210">
            <v>-12158.196039028466</v>
          </cell>
          <cell r="I210">
            <v>-9156.2947969660163</v>
          </cell>
          <cell r="J210">
            <v>-9063.3412637487054</v>
          </cell>
          <cell r="K210">
            <v>-16158.110123217106</v>
          </cell>
          <cell r="L210">
            <v>-18553.87435978651</v>
          </cell>
          <cell r="M210">
            <v>-21926.617962986231</v>
          </cell>
          <cell r="N210">
            <v>-19136.836277663708</v>
          </cell>
          <cell r="O210">
            <v>-16850.160316631198</v>
          </cell>
          <cell r="P210">
            <v>-14201.593266934156</v>
          </cell>
          <cell r="Q210">
            <v>-12662.373333282769</v>
          </cell>
          <cell r="R210">
            <v>-172510.22102355957</v>
          </cell>
          <cell r="S210">
            <v>-16769.655662849545</v>
          </cell>
          <cell r="T210">
            <v>-11984.601296260953</v>
          </cell>
          <cell r="U210">
            <v>-11014.091697886586</v>
          </cell>
          <cell r="V210">
            <v>-8218.3932255655527</v>
          </cell>
          <cell r="W210">
            <v>-7457.8671322241426</v>
          </cell>
          <cell r="X210">
            <v>-10661.5890802145</v>
          </cell>
          <cell r="Y210">
            <v>-18445.528572693467</v>
          </cell>
          <cell r="Z210">
            <v>-15099.107056617737</v>
          </cell>
          <cell r="AA210">
            <v>-21480.041480876505</v>
          </cell>
          <cell r="AB210">
            <v>-13797.236474834383</v>
          </cell>
          <cell r="AC210">
            <v>-22784.814567424357</v>
          </cell>
          <cell r="AD210">
            <v>-14797.294776089489</v>
          </cell>
          <cell r="AE210">
            <v>-135134.15904951096</v>
          </cell>
          <cell r="AF210">
            <v>-24886.868524521589</v>
          </cell>
          <cell r="AG210">
            <v>-18633.922739632428</v>
          </cell>
          <cell r="AH210">
            <v>-11955.109046064317</v>
          </cell>
          <cell r="AI210">
            <v>-8414.4856821969151</v>
          </cell>
          <cell r="AJ210">
            <v>-7905.9172961860895</v>
          </cell>
          <cell r="AK210">
            <v>-10098.359387211502</v>
          </cell>
          <cell r="AL210">
            <v>-13268.46015676856</v>
          </cell>
          <cell r="AM210">
            <v>-20652.533984616399</v>
          </cell>
          <cell r="AN210">
            <v>-24867.012889169157</v>
          </cell>
          <cell r="AO210">
            <v>-18080.87830401212</v>
          </cell>
          <cell r="AP210">
            <v>4995.0410650745034</v>
          </cell>
          <cell r="AQ210">
            <v>18634.347895935178</v>
          </cell>
          <cell r="AR210">
            <v>-1014.6827886104584</v>
          </cell>
          <cell r="AS210">
            <v>17216.14655932039</v>
          </cell>
          <cell r="AT210">
            <v>7363.0095310360193</v>
          </cell>
          <cell r="AU210">
            <v>1390.761354483664</v>
          </cell>
          <cell r="AV210">
            <v>-44.031046114861965</v>
          </cell>
          <cell r="AW210">
            <v>1405.166970923543</v>
          </cell>
          <cell r="AX210">
            <v>-5031.1160738989711</v>
          </cell>
          <cell r="AY210">
            <v>-7332.231101796031</v>
          </cell>
          <cell r="AZ210">
            <v>-18612.03562694788</v>
          </cell>
          <cell r="BA210">
            <v>-15360.54909324646</v>
          </cell>
          <cell r="BB210">
            <v>517.14067721366882</v>
          </cell>
          <cell r="BC210">
            <v>2246.0258785784245</v>
          </cell>
          <cell r="BD210">
            <v>15227.029181875288</v>
          </cell>
          <cell r="BE210">
            <v>-58592.433696269989</v>
          </cell>
          <cell r="BF210">
            <v>17036.447228178382</v>
          </cell>
          <cell r="BG210">
            <v>7046.4684038758278</v>
          </cell>
          <cell r="BH210">
            <v>768.33803386241198</v>
          </cell>
          <cell r="BI210">
            <v>-67572.308933466673</v>
          </cell>
          <cell r="BJ210">
            <v>2788.2429474815726</v>
          </cell>
          <cell r="BK210">
            <v>-4697.2105327248573</v>
          </cell>
          <cell r="BL210">
            <v>-9008.407144844532</v>
          </cell>
          <cell r="BM210">
            <v>-17680.848414815962</v>
          </cell>
          <cell r="BN210">
            <v>-13962.80143584311</v>
          </cell>
          <cell r="BO210">
            <v>185.25317330658436</v>
          </cell>
          <cell r="BP210">
            <v>4583.4335573390126</v>
          </cell>
          <cell r="BQ210">
            <v>21920.959421373904</v>
          </cell>
          <cell r="BR210">
            <v>3161.4235706329346</v>
          </cell>
          <cell r="BS210">
            <v>16719.680463291705</v>
          </cell>
          <cell r="BT210">
            <v>9762.5205462127924</v>
          </cell>
          <cell r="BU210">
            <v>1807.0279452726245</v>
          </cell>
          <cell r="BV210">
            <v>-3043.1337908506393</v>
          </cell>
          <cell r="BW210">
            <v>2098.1680015325546</v>
          </cell>
          <cell r="BX210">
            <v>-4510.4411003813148</v>
          </cell>
          <cell r="BY210">
            <v>-9446.3139957040548</v>
          </cell>
          <cell r="BZ210">
            <v>-19501.528284132481</v>
          </cell>
          <cell r="CA210">
            <v>-16118.781638868153</v>
          </cell>
          <cell r="CB210">
            <v>638.75961378216743</v>
          </cell>
          <cell r="CC210">
            <v>4664.6504142433405</v>
          </cell>
          <cell r="CD210">
            <v>20090.815396234393</v>
          </cell>
          <cell r="CE210">
            <v>-149050.97086465359</v>
          </cell>
          <cell r="CF210">
            <v>10011.917782768607</v>
          </cell>
          <cell r="CG210">
            <v>8027.8141121938825</v>
          </cell>
          <cell r="CH210">
            <v>-11137.336317822337</v>
          </cell>
          <cell r="CI210">
            <v>-22681.064454697073</v>
          </cell>
          <cell r="CJ210">
            <v>-1459.6551367118955</v>
          </cell>
          <cell r="CK210">
            <v>-5713.1500423550606</v>
          </cell>
          <cell r="CL210">
            <v>-20497.968068651855</v>
          </cell>
          <cell r="CM210">
            <v>-22439.619062677026</v>
          </cell>
          <cell r="CN210">
            <v>-107594.91429874301</v>
          </cell>
          <cell r="CO210">
            <v>1114.5321230664849</v>
          </cell>
          <cell r="CP210">
            <v>6873.9146888330579</v>
          </cell>
          <cell r="CQ210">
            <v>16444.557810217142</v>
          </cell>
          <cell r="CR210">
            <v>-2563.7931288480759</v>
          </cell>
          <cell r="CS210">
            <v>20557.646601699293</v>
          </cell>
          <cell r="CT210">
            <v>11953.040256038308</v>
          </cell>
          <cell r="CU210">
            <v>4536.7843560129404</v>
          </cell>
          <cell r="CV210">
            <v>-699.04223658144474</v>
          </cell>
          <cell r="CW210">
            <v>-570.92762997746468</v>
          </cell>
          <cell r="CX210">
            <v>-4415.0950043871999</v>
          </cell>
          <cell r="CY210">
            <v>-15730.244274422526</v>
          </cell>
          <cell r="CZ210">
            <v>-46857.308673538268</v>
          </cell>
          <cell r="DA210">
            <v>-7208.6198734864593</v>
          </cell>
          <cell r="DB210">
            <v>5706.2628268450499</v>
          </cell>
          <cell r="DC210">
            <v>9004.4688449501991</v>
          </cell>
          <cell r="DD210">
            <v>21159.241677977145</v>
          </cell>
          <cell r="DE210">
            <v>2237.9758620262146</v>
          </cell>
          <cell r="DF210">
            <v>29718.706414744258</v>
          </cell>
          <cell r="DG210">
            <v>-23848.839572519064</v>
          </cell>
          <cell r="DH210">
            <v>2809.5449451878667</v>
          </cell>
          <cell r="DI210">
            <v>-903.95372791588306</v>
          </cell>
          <cell r="DJ210">
            <v>-2042.7337823212147</v>
          </cell>
          <cell r="DK210">
            <v>-4486.3862607777119</v>
          </cell>
          <cell r="DL210">
            <v>-15566.848681010306</v>
          </cell>
          <cell r="DM210">
            <v>-12831.669622540474</v>
          </cell>
          <cell r="DN210">
            <v>-7036.1433312296867</v>
          </cell>
          <cell r="DO210">
            <v>5430.0692498460412</v>
          </cell>
          <cell r="DP210">
            <v>10111.439940027893</v>
          </cell>
          <cell r="DQ210">
            <v>20884.7902905792</v>
          </cell>
          <cell r="DR210">
            <v>49409.323808908463</v>
          </cell>
          <cell r="DS210">
            <v>30758.565467365086</v>
          </cell>
          <cell r="DT210">
            <v>17615.39168959856</v>
          </cell>
          <cell r="DU210">
            <v>3005.5120135620236</v>
          </cell>
          <cell r="DV210">
            <v>94.016327284276485</v>
          </cell>
          <cell r="DW210">
            <v>6250.3864246681333</v>
          </cell>
          <cell r="DX210">
            <v>-6384.1641881540418</v>
          </cell>
          <cell r="DY210">
            <v>-15248.071891158819</v>
          </cell>
          <cell r="DZ210">
            <v>-13112.569001406431</v>
          </cell>
          <cell r="EA210">
            <v>-9618.0028900802135</v>
          </cell>
          <cell r="EB210">
            <v>3838.827499344945</v>
          </cell>
          <cell r="EC210">
            <v>9463.0730236619711</v>
          </cell>
          <cell r="ED210">
            <v>22746.359334096313</v>
          </cell>
        </row>
        <row r="212">
          <cell r="A212" t="str">
            <v>Gas Fuel Burn Expense</v>
          </cell>
        </row>
        <row r="213">
          <cell r="F213">
            <v>0</v>
          </cell>
          <cell r="G213">
            <v>-11.267170120961964</v>
          </cell>
          <cell r="H213">
            <v>0</v>
          </cell>
          <cell r="I213">
            <v>0</v>
          </cell>
          <cell r="J213">
            <v>-0.25990635127527639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-488.69352424703538</v>
          </cell>
          <cell r="P213">
            <v>0</v>
          </cell>
          <cell r="Q213">
            <v>0</v>
          </cell>
          <cell r="R213">
            <v>-524.09050000086427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-524.09049999993294</v>
          </cell>
          <cell r="AC213">
            <v>0</v>
          </cell>
          <cell r="AD213">
            <v>0</v>
          </cell>
          <cell r="AE213">
            <v>3949.2690000012517</v>
          </cell>
          <cell r="AF213">
            <v>-123.7402999997139</v>
          </cell>
          <cell r="AG213">
            <v>-25.073699999600649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-64.235800000373274</v>
          </cell>
          <cell r="AP213">
            <v>2172.7689999993891</v>
          </cell>
          <cell r="AQ213">
            <v>1989.5498000001535</v>
          </cell>
          <cell r="AR213">
            <v>7338.5747999995947</v>
          </cell>
          <cell r="AS213">
            <v>1855.7359999995679</v>
          </cell>
          <cell r="AT213">
            <v>766.77169999945909</v>
          </cell>
          <cell r="AU213">
            <v>321.48139999993145</v>
          </cell>
          <cell r="AV213">
            <v>141.56900000013411</v>
          </cell>
          <cell r="AW213">
            <v>-2.1496999999508262</v>
          </cell>
          <cell r="AX213">
            <v>0</v>
          </cell>
          <cell r="AY213">
            <v>0</v>
          </cell>
          <cell r="AZ213">
            <v>0</v>
          </cell>
          <cell r="BA213">
            <v>167.0035999994725</v>
          </cell>
          <cell r="BB213">
            <v>800.86129999998957</v>
          </cell>
          <cell r="BC213">
            <v>1184.2734000002965</v>
          </cell>
          <cell r="BD213">
            <v>2103.0280999997631</v>
          </cell>
          <cell r="BE213">
            <v>5462.9737000018358</v>
          </cell>
          <cell r="BF213">
            <v>3154.9782999996096</v>
          </cell>
          <cell r="BG213">
            <v>959.10990000050515</v>
          </cell>
          <cell r="BH213">
            <v>100.16949999984354</v>
          </cell>
          <cell r="BI213">
            <v>-1728.3585000000894</v>
          </cell>
          <cell r="BJ213">
            <v>0</v>
          </cell>
          <cell r="BK213">
            <v>0</v>
          </cell>
          <cell r="BL213">
            <v>0</v>
          </cell>
          <cell r="BM213">
            <v>0</v>
          </cell>
          <cell r="BN213">
            <v>0</v>
          </cell>
          <cell r="BO213">
            <v>-923.41199999954551</v>
          </cell>
          <cell r="BP213">
            <v>2103.873900000006</v>
          </cell>
          <cell r="BQ213">
            <v>1796.6125999996439</v>
          </cell>
          <cell r="BR213">
            <v>9431.0160000026226</v>
          </cell>
          <cell r="BS213">
            <v>2662.0504999998957</v>
          </cell>
          <cell r="BT213">
            <v>393.11239999998361</v>
          </cell>
          <cell r="BU213">
            <v>620.08799999952316</v>
          </cell>
          <cell r="BV213">
            <v>63.161799999885261</v>
          </cell>
          <cell r="BW213">
            <v>141.80180000001565</v>
          </cell>
          <cell r="BX213">
            <v>72.346899999771267</v>
          </cell>
          <cell r="BY213">
            <v>0</v>
          </cell>
          <cell r="BZ213">
            <v>75.580999999772757</v>
          </cell>
          <cell r="CA213">
            <v>67.63399999961257</v>
          </cell>
          <cell r="CB213">
            <v>-16.192999999970198</v>
          </cell>
          <cell r="CC213">
            <v>2351.2546999994665</v>
          </cell>
          <cell r="CD213">
            <v>3000.177899999544</v>
          </cell>
          <cell r="CE213">
            <v>-5089.6711000055075</v>
          </cell>
          <cell r="CF213">
            <v>707.28749999962747</v>
          </cell>
          <cell r="CG213">
            <v>1569.4460000004619</v>
          </cell>
          <cell r="CH213">
            <v>-13014.101100000553</v>
          </cell>
          <cell r="CI213">
            <v>-927.54320000018924</v>
          </cell>
          <cell r="CJ213">
            <v>0</v>
          </cell>
          <cell r="CK213">
            <v>0</v>
          </cell>
          <cell r="CL213">
            <v>0</v>
          </cell>
          <cell r="CM213">
            <v>117.14599999971688</v>
          </cell>
          <cell r="CN213">
            <v>890.6531999995932</v>
          </cell>
          <cell r="CO213">
            <v>806.42180000059307</v>
          </cell>
          <cell r="CP213">
            <v>1501.0751999998465</v>
          </cell>
          <cell r="CQ213">
            <v>3259.9435000000522</v>
          </cell>
          <cell r="CR213">
            <v>-1625.7359000071883</v>
          </cell>
          <cell r="CS213">
            <v>3836.1049999995157</v>
          </cell>
          <cell r="CT213">
            <v>1430.8765000002459</v>
          </cell>
          <cell r="CU213">
            <v>296.15419999975711</v>
          </cell>
          <cell r="CV213">
            <v>210.62589999940246</v>
          </cell>
          <cell r="CW213">
            <v>0</v>
          </cell>
          <cell r="CX213">
            <v>0</v>
          </cell>
          <cell r="CY213">
            <v>-893.27699999976903</v>
          </cell>
          <cell r="CZ213">
            <v>-7229.7160000000149</v>
          </cell>
          <cell r="DA213">
            <v>723.49550000019372</v>
          </cell>
          <cell r="DB213">
            <v>0</v>
          </cell>
          <cell r="DC213">
            <v>0</v>
          </cell>
          <cell r="DD213">
            <v>0</v>
          </cell>
          <cell r="DE213">
            <v>-4087.0104000009596</v>
          </cell>
          <cell r="DF213">
            <v>0</v>
          </cell>
          <cell r="DG213">
            <v>0</v>
          </cell>
          <cell r="DH213">
            <v>0</v>
          </cell>
          <cell r="DI213">
            <v>143.39109999965876</v>
          </cell>
          <cell r="DJ213">
            <v>0</v>
          </cell>
          <cell r="DK213">
            <v>0</v>
          </cell>
          <cell r="DL213">
            <v>-619.14300000015646</v>
          </cell>
          <cell r="DM213">
            <v>-167.4890000000596</v>
          </cell>
          <cell r="DN213">
            <v>-3443.769499999471</v>
          </cell>
          <cell r="DO213">
            <v>0</v>
          </cell>
          <cell r="DP213">
            <v>0</v>
          </cell>
          <cell r="DQ213">
            <v>0</v>
          </cell>
          <cell r="DR213">
            <v>-4253.7400000020862</v>
          </cell>
          <cell r="DS213">
            <v>0</v>
          </cell>
          <cell r="DT213">
            <v>0</v>
          </cell>
          <cell r="DU213">
            <v>0</v>
          </cell>
          <cell r="DV213">
            <v>0</v>
          </cell>
          <cell r="DW213">
            <v>0</v>
          </cell>
          <cell r="DX213">
            <v>0</v>
          </cell>
          <cell r="DY213">
            <v>-280.42249999940395</v>
          </cell>
          <cell r="DZ213">
            <v>-470.17399999964982</v>
          </cell>
          <cell r="EA213">
            <v>-3503.1434999993071</v>
          </cell>
          <cell r="EB213">
            <v>0</v>
          </cell>
          <cell r="EC213">
            <v>0</v>
          </cell>
          <cell r="ED213">
            <v>0</v>
          </cell>
        </row>
        <row r="214"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  <cell r="AS214">
            <v>0</v>
          </cell>
          <cell r="AT214">
            <v>0</v>
          </cell>
          <cell r="AU214">
            <v>0</v>
          </cell>
          <cell r="AV214">
            <v>0</v>
          </cell>
          <cell r="AW214">
            <v>0</v>
          </cell>
          <cell r="AX214">
            <v>0</v>
          </cell>
          <cell r="AY214">
            <v>0</v>
          </cell>
          <cell r="AZ214">
            <v>0</v>
          </cell>
          <cell r="BA214">
            <v>0</v>
          </cell>
          <cell r="BB214">
            <v>0</v>
          </cell>
          <cell r="BC214">
            <v>0</v>
          </cell>
          <cell r="BD214">
            <v>0</v>
          </cell>
          <cell r="BE214">
            <v>0</v>
          </cell>
          <cell r="BF214">
            <v>0</v>
          </cell>
          <cell r="BG214">
            <v>0</v>
          </cell>
          <cell r="BH214">
            <v>0</v>
          </cell>
          <cell r="BI214">
            <v>0</v>
          </cell>
          <cell r="BJ214">
            <v>0</v>
          </cell>
          <cell r="BK214">
            <v>0</v>
          </cell>
          <cell r="BL214">
            <v>0</v>
          </cell>
          <cell r="BM214">
            <v>0</v>
          </cell>
          <cell r="BN214">
            <v>0</v>
          </cell>
          <cell r="BO214">
            <v>0</v>
          </cell>
          <cell r="BP214">
            <v>0</v>
          </cell>
          <cell r="BQ214">
            <v>0</v>
          </cell>
          <cell r="BR214">
            <v>0</v>
          </cell>
          <cell r="BS214">
            <v>0</v>
          </cell>
          <cell r="BT214">
            <v>0</v>
          </cell>
          <cell r="BU214">
            <v>0</v>
          </cell>
          <cell r="BV214">
            <v>0</v>
          </cell>
          <cell r="BW214">
            <v>0</v>
          </cell>
          <cell r="BX214">
            <v>0</v>
          </cell>
          <cell r="BY214">
            <v>0</v>
          </cell>
          <cell r="BZ214">
            <v>0</v>
          </cell>
          <cell r="CA214">
            <v>0</v>
          </cell>
          <cell r="CB214">
            <v>0</v>
          </cell>
          <cell r="CC214">
            <v>0</v>
          </cell>
          <cell r="CD214">
            <v>0</v>
          </cell>
          <cell r="CE214">
            <v>0</v>
          </cell>
          <cell r="CF214">
            <v>0</v>
          </cell>
          <cell r="CG214">
            <v>0</v>
          </cell>
          <cell r="CH214">
            <v>0</v>
          </cell>
          <cell r="CI214">
            <v>0</v>
          </cell>
          <cell r="CJ214">
            <v>0</v>
          </cell>
          <cell r="CK214">
            <v>0</v>
          </cell>
          <cell r="CL214">
            <v>0</v>
          </cell>
          <cell r="CM214">
            <v>0</v>
          </cell>
          <cell r="CN214">
            <v>0</v>
          </cell>
          <cell r="CO214">
            <v>0</v>
          </cell>
          <cell r="CP214">
            <v>0</v>
          </cell>
          <cell r="CQ214">
            <v>0</v>
          </cell>
          <cell r="CR214">
            <v>0</v>
          </cell>
          <cell r="CS214">
            <v>0</v>
          </cell>
          <cell r="CT214">
            <v>0</v>
          </cell>
          <cell r="CU214">
            <v>0</v>
          </cell>
          <cell r="CV214">
            <v>0</v>
          </cell>
          <cell r="CW214">
            <v>0</v>
          </cell>
          <cell r="CX214">
            <v>0</v>
          </cell>
          <cell r="CY214">
            <v>0</v>
          </cell>
          <cell r="CZ214">
            <v>0</v>
          </cell>
          <cell r="DA214">
            <v>0</v>
          </cell>
          <cell r="DB214">
            <v>0</v>
          </cell>
          <cell r="DC214">
            <v>0</v>
          </cell>
          <cell r="DD214">
            <v>0</v>
          </cell>
          <cell r="DE214">
            <v>0</v>
          </cell>
          <cell r="DF214">
            <v>0</v>
          </cell>
          <cell r="DG214">
            <v>0</v>
          </cell>
          <cell r="DH214">
            <v>0</v>
          </cell>
          <cell r="DI214">
            <v>0</v>
          </cell>
          <cell r="DJ214">
            <v>0</v>
          </cell>
          <cell r="DK214">
            <v>0</v>
          </cell>
          <cell r="DL214">
            <v>0</v>
          </cell>
          <cell r="DM214">
            <v>0</v>
          </cell>
          <cell r="DN214">
            <v>0</v>
          </cell>
          <cell r="DO214">
            <v>0</v>
          </cell>
          <cell r="DP214">
            <v>0</v>
          </cell>
          <cell r="DQ214">
            <v>0</v>
          </cell>
          <cell r="DR214">
            <v>0</v>
          </cell>
          <cell r="DS214">
            <v>0</v>
          </cell>
          <cell r="DT214">
            <v>0</v>
          </cell>
          <cell r="DU214">
            <v>0</v>
          </cell>
          <cell r="DV214">
            <v>0</v>
          </cell>
          <cell r="DW214">
            <v>0</v>
          </cell>
          <cell r="DX214">
            <v>0</v>
          </cell>
          <cell r="DY214">
            <v>0</v>
          </cell>
          <cell r="DZ214">
            <v>0</v>
          </cell>
          <cell r="EA214">
            <v>0</v>
          </cell>
          <cell r="EB214">
            <v>0</v>
          </cell>
          <cell r="EC214">
            <v>0</v>
          </cell>
          <cell r="ED214">
            <v>0</v>
          </cell>
        </row>
        <row r="215">
          <cell r="F215">
            <v>0</v>
          </cell>
          <cell r="G215">
            <v>0</v>
          </cell>
          <cell r="H215">
            <v>-813.50935456808656</v>
          </cell>
          <cell r="I215">
            <v>-626.62788811465725</v>
          </cell>
          <cell r="J215">
            <v>0</v>
          </cell>
          <cell r="K215">
            <v>0</v>
          </cell>
          <cell r="L215">
            <v>17.865486669354141</v>
          </cell>
          <cell r="M215">
            <v>-24.454226287081838</v>
          </cell>
          <cell r="N215">
            <v>-193.47931175865233</v>
          </cell>
          <cell r="O215">
            <v>-117.13107370585203</v>
          </cell>
          <cell r="P215">
            <v>-38.087220005691051</v>
          </cell>
          <cell r="Q215">
            <v>-23.757077318616211</v>
          </cell>
          <cell r="R215">
            <v>-7815.3235178887844</v>
          </cell>
          <cell r="S215">
            <v>0</v>
          </cell>
          <cell r="T215">
            <v>0</v>
          </cell>
          <cell r="U215">
            <v>-1140.850352355279</v>
          </cell>
          <cell r="V215">
            <v>-588.89963559200987</v>
          </cell>
          <cell r="W215">
            <v>-1467.2592133171856</v>
          </cell>
          <cell r="X215">
            <v>-542.57988171651959</v>
          </cell>
          <cell r="Y215">
            <v>30.768289478495717</v>
          </cell>
          <cell r="Z215">
            <v>-86.656537871807814</v>
          </cell>
          <cell r="AA215">
            <v>-2663.3958302577958</v>
          </cell>
          <cell r="AB215">
            <v>-1227.9464528253302</v>
          </cell>
          <cell r="AC215">
            <v>-72.240554939955473</v>
          </cell>
          <cell r="AD215">
            <v>-56.263348493725061</v>
          </cell>
          <cell r="AE215">
            <v>-4076.1347662881017</v>
          </cell>
          <cell r="AF215">
            <v>0</v>
          </cell>
          <cell r="AG215">
            <v>0</v>
          </cell>
          <cell r="AH215">
            <v>-610.3287443369627</v>
          </cell>
          <cell r="AI215">
            <v>-932.17229901114479</v>
          </cell>
          <cell r="AJ215">
            <v>-1620.1258380506188</v>
          </cell>
          <cell r="AK215">
            <v>-1306.3268662746996</v>
          </cell>
          <cell r="AL215">
            <v>-85.165308138355613</v>
          </cell>
          <cell r="AM215">
            <v>-318.82054887153208</v>
          </cell>
          <cell r="AN215">
            <v>-123.82425255514681</v>
          </cell>
          <cell r="AO215">
            <v>-728.43117318302393</v>
          </cell>
          <cell r="AP215">
            <v>531.32360854651779</v>
          </cell>
          <cell r="AQ215">
            <v>1117.736655594781</v>
          </cell>
          <cell r="AR215">
            <v>1841.8959715589881</v>
          </cell>
          <cell r="AS215">
            <v>0</v>
          </cell>
          <cell r="AT215">
            <v>0</v>
          </cell>
          <cell r="AU215">
            <v>0</v>
          </cell>
          <cell r="AV215">
            <v>37.804067530203611</v>
          </cell>
          <cell r="AW215">
            <v>684.63603055849671</v>
          </cell>
          <cell r="AX215">
            <v>150.66012212540954</v>
          </cell>
          <cell r="AY215">
            <v>17.569072322919965</v>
          </cell>
          <cell r="AZ215">
            <v>44.199507876299322</v>
          </cell>
          <cell r="BA215">
            <v>-10.819758300669491</v>
          </cell>
          <cell r="BB215">
            <v>-189.41307153645903</v>
          </cell>
          <cell r="BC215">
            <v>710.80667318496853</v>
          </cell>
          <cell r="BD215">
            <v>396.45332780666649</v>
          </cell>
          <cell r="BE215">
            <v>-1497.462724134326</v>
          </cell>
          <cell r="BF215">
            <v>300.30035508051515</v>
          </cell>
          <cell r="BG215">
            <v>634.32552785426378</v>
          </cell>
          <cell r="BH215">
            <v>403.49543766397983</v>
          </cell>
          <cell r="BI215">
            <v>-4549.3794562024996</v>
          </cell>
          <cell r="BJ215">
            <v>886.22645894531161</v>
          </cell>
          <cell r="BK215">
            <v>-364.44325140118599</v>
          </cell>
          <cell r="BL215">
            <v>-9.5181566420942545</v>
          </cell>
          <cell r="BM215">
            <v>-108.67258878983557</v>
          </cell>
          <cell r="BN215">
            <v>-140.08392303157598</v>
          </cell>
          <cell r="BO215">
            <v>747.08381418697536</v>
          </cell>
          <cell r="BP215">
            <v>503.68364073615521</v>
          </cell>
          <cell r="BQ215">
            <v>199.5194174842909</v>
          </cell>
          <cell r="BR215">
            <v>2724.6260171383619</v>
          </cell>
          <cell r="BS215">
            <v>1241.0193016435951</v>
          </cell>
          <cell r="BT215">
            <v>0</v>
          </cell>
          <cell r="BU215">
            <v>-106.35875988192856</v>
          </cell>
          <cell r="BV215">
            <v>518.75401811487973</v>
          </cell>
          <cell r="BW215">
            <v>-390.27987559419125</v>
          </cell>
          <cell r="BX215">
            <v>165.2419832572341</v>
          </cell>
          <cell r="BY215">
            <v>18.329662505537271</v>
          </cell>
          <cell r="BZ215">
            <v>136.26455709990114</v>
          </cell>
          <cell r="CA215">
            <v>-158.40352000016719</v>
          </cell>
          <cell r="CB215">
            <v>264.30629999935627</v>
          </cell>
          <cell r="CC215">
            <v>-24.28929999936372</v>
          </cell>
          <cell r="CD215">
            <v>1060.0416500000283</v>
          </cell>
          <cell r="CE215">
            <v>-424.90174998342991</v>
          </cell>
          <cell r="CF215">
            <v>275.73820000048727</v>
          </cell>
          <cell r="CG215">
            <v>828.62495000008494</v>
          </cell>
          <cell r="CH215">
            <v>-235.80102000012994</v>
          </cell>
          <cell r="CI215">
            <v>-4005.2362799998373</v>
          </cell>
          <cell r="CJ215">
            <v>0</v>
          </cell>
          <cell r="CK215">
            <v>-20.585500000044703</v>
          </cell>
          <cell r="CL215">
            <v>41.914540000259876</v>
          </cell>
          <cell r="CM215">
            <v>-15.523199999704957</v>
          </cell>
          <cell r="CN215">
            <v>-440.00757999997586</v>
          </cell>
          <cell r="CO215">
            <v>278.88810000009835</v>
          </cell>
          <cell r="CP215">
            <v>0</v>
          </cell>
          <cell r="CQ215">
            <v>2867.0860400004312</v>
          </cell>
          <cell r="CR215">
            <v>4713.4011199995875</v>
          </cell>
          <cell r="CS215">
            <v>0</v>
          </cell>
          <cell r="CT215">
            <v>0</v>
          </cell>
          <cell r="CU215">
            <v>0</v>
          </cell>
          <cell r="CV215">
            <v>0</v>
          </cell>
          <cell r="CW215">
            <v>0</v>
          </cell>
          <cell r="CX215">
            <v>0</v>
          </cell>
          <cell r="CY215">
            <v>-1246.665140000172</v>
          </cell>
          <cell r="CZ215">
            <v>8490.6915600001812</v>
          </cell>
          <cell r="DA215">
            <v>-2225.7008999995887</v>
          </cell>
          <cell r="DB215">
            <v>0</v>
          </cell>
          <cell r="DC215">
            <v>0</v>
          </cell>
          <cell r="DD215">
            <v>-304.92440000083297</v>
          </cell>
          <cell r="DE215">
            <v>-6122.0472800023854</v>
          </cell>
          <cell r="DF215">
            <v>0</v>
          </cell>
          <cell r="DG215">
            <v>0</v>
          </cell>
          <cell r="DH215">
            <v>0</v>
          </cell>
          <cell r="DI215">
            <v>0</v>
          </cell>
          <cell r="DJ215">
            <v>0</v>
          </cell>
          <cell r="DK215">
            <v>0</v>
          </cell>
          <cell r="DL215">
            <v>-41.425530000589788</v>
          </cell>
          <cell r="DM215">
            <v>-4706.5122699998319</v>
          </cell>
          <cell r="DN215">
            <v>-2119.0864800000563</v>
          </cell>
          <cell r="DO215">
            <v>0</v>
          </cell>
          <cell r="DP215">
            <v>0</v>
          </cell>
          <cell r="DQ215">
            <v>744.9769999999553</v>
          </cell>
          <cell r="DR215">
            <v>-5699.1644200012088</v>
          </cell>
          <cell r="DS215">
            <v>0</v>
          </cell>
          <cell r="DT215">
            <v>0</v>
          </cell>
          <cell r="DU215">
            <v>0</v>
          </cell>
          <cell r="DV215">
            <v>0</v>
          </cell>
          <cell r="DW215">
            <v>0</v>
          </cell>
          <cell r="DX215">
            <v>0</v>
          </cell>
          <cell r="DY215">
            <v>-990.49190000072122</v>
          </cell>
          <cell r="DZ215">
            <v>-4069.5177500005811</v>
          </cell>
          <cell r="EA215">
            <v>-1629.3602400003001</v>
          </cell>
          <cell r="EB215">
            <v>0</v>
          </cell>
          <cell r="EC215">
            <v>0</v>
          </cell>
          <cell r="ED215">
            <v>990.20547000039369</v>
          </cell>
        </row>
        <row r="216"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4.2186596293468028</v>
          </cell>
          <cell r="M216">
            <v>4.5633888631127775</v>
          </cell>
          <cell r="N216">
            <v>0</v>
          </cell>
          <cell r="O216">
            <v>0</v>
          </cell>
          <cell r="P216">
            <v>0</v>
          </cell>
          <cell r="Q216">
            <v>0.15283278944843914</v>
          </cell>
          <cell r="R216">
            <v>22.224682639352977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6.6429980817483738</v>
          </cell>
          <cell r="Z216">
            <v>15.581684557721019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15.908399492036551</v>
          </cell>
          <cell r="AF216">
            <v>0</v>
          </cell>
          <cell r="AG216">
            <v>0</v>
          </cell>
          <cell r="AH216">
            <v>0</v>
          </cell>
          <cell r="AI216">
            <v>0</v>
          </cell>
          <cell r="AJ216">
            <v>0</v>
          </cell>
          <cell r="AK216">
            <v>0</v>
          </cell>
          <cell r="AL216">
            <v>2.2934948561014608</v>
          </cell>
          <cell r="AM216">
            <v>13.614904636051506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9.1050381711684167</v>
          </cell>
          <cell r="AS216">
            <v>0</v>
          </cell>
          <cell r="AT216">
            <v>0</v>
          </cell>
          <cell r="AU216">
            <v>0</v>
          </cell>
          <cell r="AV216">
            <v>0</v>
          </cell>
          <cell r="AW216">
            <v>0</v>
          </cell>
          <cell r="AX216">
            <v>0</v>
          </cell>
          <cell r="AY216">
            <v>3.235525686875917</v>
          </cell>
          <cell r="AZ216">
            <v>5.8695124839432538</v>
          </cell>
          <cell r="BA216">
            <v>0</v>
          </cell>
          <cell r="BB216">
            <v>0</v>
          </cell>
          <cell r="BC216">
            <v>0</v>
          </cell>
          <cell r="BD216">
            <v>0</v>
          </cell>
          <cell r="BE216">
            <v>16.108903828077018</v>
          </cell>
          <cell r="BF216">
            <v>0</v>
          </cell>
          <cell r="BG216">
            <v>0</v>
          </cell>
          <cell r="BH216">
            <v>0</v>
          </cell>
          <cell r="BI216">
            <v>0</v>
          </cell>
          <cell r="BJ216">
            <v>0</v>
          </cell>
          <cell r="BK216">
            <v>0</v>
          </cell>
          <cell r="BL216">
            <v>7.2085200096480548</v>
          </cell>
          <cell r="BM216">
            <v>8.9003838188946247</v>
          </cell>
          <cell r="BN216">
            <v>0</v>
          </cell>
          <cell r="BO216">
            <v>0</v>
          </cell>
          <cell r="BP216">
            <v>0</v>
          </cell>
          <cell r="BQ216">
            <v>0</v>
          </cell>
          <cell r="BR216">
            <v>12.734550099354237</v>
          </cell>
          <cell r="BS216">
            <v>0</v>
          </cell>
          <cell r="BT216">
            <v>0</v>
          </cell>
          <cell r="BU216">
            <v>0</v>
          </cell>
          <cell r="BV216">
            <v>0</v>
          </cell>
          <cell r="BW216">
            <v>0</v>
          </cell>
          <cell r="BX216">
            <v>0</v>
          </cell>
          <cell r="BY216">
            <v>3.4364352407865226</v>
          </cell>
          <cell r="BZ216">
            <v>9.2981148588005453</v>
          </cell>
          <cell r="CA216">
            <v>0</v>
          </cell>
          <cell r="CB216">
            <v>0</v>
          </cell>
          <cell r="CC216">
            <v>0</v>
          </cell>
          <cell r="CD216">
            <v>0</v>
          </cell>
          <cell r="CE216">
            <v>0</v>
          </cell>
          <cell r="CF216">
            <v>0</v>
          </cell>
          <cell r="CG216">
            <v>0</v>
          </cell>
          <cell r="CH216">
            <v>0</v>
          </cell>
          <cell r="CI216">
            <v>0</v>
          </cell>
          <cell r="CJ216">
            <v>0</v>
          </cell>
          <cell r="CK216">
            <v>0</v>
          </cell>
          <cell r="CL216">
            <v>0</v>
          </cell>
          <cell r="CM216">
            <v>0</v>
          </cell>
          <cell r="CN216">
            <v>0</v>
          </cell>
          <cell r="CO216">
            <v>0</v>
          </cell>
          <cell r="CP216">
            <v>0</v>
          </cell>
          <cell r="CQ216">
            <v>0</v>
          </cell>
          <cell r="CR216">
            <v>0</v>
          </cell>
          <cell r="CS216">
            <v>0</v>
          </cell>
          <cell r="CT216">
            <v>0</v>
          </cell>
          <cell r="CU216">
            <v>0</v>
          </cell>
          <cell r="CV216">
            <v>0</v>
          </cell>
          <cell r="CW216">
            <v>0</v>
          </cell>
          <cell r="CX216">
            <v>0</v>
          </cell>
          <cell r="CY216">
            <v>0</v>
          </cell>
          <cell r="CZ216">
            <v>0</v>
          </cell>
          <cell r="DA216">
            <v>0</v>
          </cell>
          <cell r="DB216">
            <v>0</v>
          </cell>
          <cell r="DC216">
            <v>0</v>
          </cell>
          <cell r="DD216">
            <v>0</v>
          </cell>
          <cell r="DE216">
            <v>0</v>
          </cell>
          <cell r="DF216">
            <v>0</v>
          </cell>
          <cell r="DG216">
            <v>0</v>
          </cell>
          <cell r="DH216">
            <v>0</v>
          </cell>
          <cell r="DI216">
            <v>0</v>
          </cell>
          <cell r="DJ216">
            <v>0</v>
          </cell>
          <cell r="DK216">
            <v>0</v>
          </cell>
          <cell r="DL216">
            <v>0</v>
          </cell>
          <cell r="DM216">
            <v>0</v>
          </cell>
          <cell r="DN216">
            <v>0</v>
          </cell>
          <cell r="DO216">
            <v>0</v>
          </cell>
          <cell r="DP216">
            <v>0</v>
          </cell>
          <cell r="DQ216">
            <v>0</v>
          </cell>
          <cell r="DR216">
            <v>0</v>
          </cell>
          <cell r="DS216">
            <v>0</v>
          </cell>
          <cell r="DT216">
            <v>0</v>
          </cell>
          <cell r="DU216">
            <v>0</v>
          </cell>
          <cell r="DV216">
            <v>0</v>
          </cell>
          <cell r="DW216">
            <v>0</v>
          </cell>
          <cell r="DX216">
            <v>0</v>
          </cell>
          <cell r="DY216">
            <v>0</v>
          </cell>
          <cell r="DZ216">
            <v>0</v>
          </cell>
          <cell r="EA216">
            <v>0</v>
          </cell>
          <cell r="EB216">
            <v>0</v>
          </cell>
          <cell r="EC216">
            <v>0</v>
          </cell>
          <cell r="ED216">
            <v>0</v>
          </cell>
        </row>
        <row r="217">
          <cell r="F217">
            <v>0.32006739587450284</v>
          </cell>
          <cell r="G217">
            <v>-220.21545538149076</v>
          </cell>
          <cell r="H217">
            <v>-292.4470001431182</v>
          </cell>
          <cell r="I217">
            <v>703.86900651094038</v>
          </cell>
          <cell r="J217">
            <v>1.4215668682008982</v>
          </cell>
          <cell r="K217">
            <v>-94.051753450068645</v>
          </cell>
          <cell r="L217">
            <v>-171.40921807708219</v>
          </cell>
          <cell r="M217">
            <v>-430.2333161663264</v>
          </cell>
          <cell r="N217">
            <v>-79.68826441449346</v>
          </cell>
          <cell r="O217">
            <v>-13.899171963741537</v>
          </cell>
          <cell r="P217">
            <v>-127.42089899050188</v>
          </cell>
          <cell r="Q217">
            <v>480.81971503118984</v>
          </cell>
          <cell r="R217">
            <v>-3258.5860276818275</v>
          </cell>
          <cell r="S217">
            <v>4.3553390423767269E-2</v>
          </cell>
          <cell r="T217">
            <v>1.526657743146643</v>
          </cell>
          <cell r="U217">
            <v>-26.689020572055597</v>
          </cell>
          <cell r="V217">
            <v>-459.50883786869235</v>
          </cell>
          <cell r="W217">
            <v>-303.09841158566996</v>
          </cell>
          <cell r="X217">
            <v>-655.13367127650417</v>
          </cell>
          <cell r="Y217">
            <v>-652.21413269313052</v>
          </cell>
          <cell r="Z217">
            <v>-611.23697079601698</v>
          </cell>
          <cell r="AA217">
            <v>-128.29890186805278</v>
          </cell>
          <cell r="AB217">
            <v>-400.0276273683412</v>
          </cell>
          <cell r="AC217">
            <v>-20.149452697543893</v>
          </cell>
          <cell r="AD217">
            <v>-3.799212088342756</v>
          </cell>
          <cell r="AE217">
            <v>-3822.853897664696</v>
          </cell>
          <cell r="AF217">
            <v>1.0789639418944716</v>
          </cell>
          <cell r="AG217">
            <v>0.82100360520416871</v>
          </cell>
          <cell r="AH217">
            <v>345.53895883861696</v>
          </cell>
          <cell r="AI217">
            <v>-490.57958060206147</v>
          </cell>
          <cell r="AJ217">
            <v>-40.745566177647561</v>
          </cell>
          <cell r="AK217">
            <v>-342.90671117953025</v>
          </cell>
          <cell r="AL217">
            <v>-186.22528003714979</v>
          </cell>
          <cell r="AM217">
            <v>-2411.2136720016133</v>
          </cell>
          <cell r="AN217">
            <v>-688.07886049617082</v>
          </cell>
          <cell r="AO217">
            <v>-7.4503734272439033</v>
          </cell>
          <cell r="AP217">
            <v>-0.49239901371765882</v>
          </cell>
          <cell r="AQ217">
            <v>-2.6003811152186245</v>
          </cell>
          <cell r="AR217">
            <v>-4636.0118871238083</v>
          </cell>
          <cell r="AS217">
            <v>-504.80710019008256</v>
          </cell>
          <cell r="AT217">
            <v>-4.329206648922991</v>
          </cell>
          <cell r="AU217">
            <v>-1.5654779655160382</v>
          </cell>
          <cell r="AV217">
            <v>-105.90791629627347</v>
          </cell>
          <cell r="AW217">
            <v>-134.21498650487047</v>
          </cell>
          <cell r="AX217">
            <v>-201.18337220232934</v>
          </cell>
          <cell r="AY217">
            <v>-588.2783346415963</v>
          </cell>
          <cell r="AZ217">
            <v>-1394.3015593972523</v>
          </cell>
          <cell r="BA217">
            <v>-1479.7256105639972</v>
          </cell>
          <cell r="BB217">
            <v>-209.24250741850119</v>
          </cell>
          <cell r="BC217">
            <v>-6.5118824945529923</v>
          </cell>
          <cell r="BD217">
            <v>-5.9439328002044931</v>
          </cell>
          <cell r="BE217">
            <v>-6022.7139897160232</v>
          </cell>
          <cell r="BF217">
            <v>-5.4299551638541743</v>
          </cell>
          <cell r="BG217">
            <v>-4.2048170911730267</v>
          </cell>
          <cell r="BH217">
            <v>0.23740324768004939</v>
          </cell>
          <cell r="BI217">
            <v>-1388.9675856039394</v>
          </cell>
          <cell r="BJ217">
            <v>-80.756045457790606</v>
          </cell>
          <cell r="BK217">
            <v>-263.94768814183772</v>
          </cell>
          <cell r="BL217">
            <v>-1483.1119466512464</v>
          </cell>
          <cell r="BM217">
            <v>-419.01040617097169</v>
          </cell>
          <cell r="BN217">
            <v>-1966.5033157991711</v>
          </cell>
          <cell r="BO217">
            <v>-407.34867769340053</v>
          </cell>
          <cell r="BP217">
            <v>-2.3621720501687378</v>
          </cell>
          <cell r="BQ217">
            <v>-1.3087831395678222</v>
          </cell>
          <cell r="BR217">
            <v>-4423.6578691918403</v>
          </cell>
          <cell r="BS217">
            <v>-5.9014562430093065</v>
          </cell>
          <cell r="BT217">
            <v>-4.0371387854102068</v>
          </cell>
          <cell r="BU217">
            <v>0.5155581888393499</v>
          </cell>
          <cell r="BV217">
            <v>79.886247672140598</v>
          </cell>
          <cell r="BW217">
            <v>3.9295193790458143</v>
          </cell>
          <cell r="BX217">
            <v>-124.40450481697917</v>
          </cell>
          <cell r="BY217">
            <v>-587.79357895860448</v>
          </cell>
          <cell r="BZ217">
            <v>-2111.1476356280036</v>
          </cell>
          <cell r="CA217">
            <v>-1499.7257199999876</v>
          </cell>
          <cell r="CB217">
            <v>-172.92996000009589</v>
          </cell>
          <cell r="CC217">
            <v>0</v>
          </cell>
          <cell r="CD217">
            <v>-2.0492000000085682</v>
          </cell>
          <cell r="CE217">
            <v>-2002.1798700001091</v>
          </cell>
          <cell r="CF217">
            <v>0</v>
          </cell>
          <cell r="CG217">
            <v>0</v>
          </cell>
          <cell r="CH217">
            <v>-5.2310600000200793</v>
          </cell>
          <cell r="CI217">
            <v>-1144.8196600000374</v>
          </cell>
          <cell r="CJ217">
            <v>0</v>
          </cell>
          <cell r="CK217">
            <v>0</v>
          </cell>
          <cell r="CL217">
            <v>-52.54153999988921</v>
          </cell>
          <cell r="CM217">
            <v>-285.04854999994859</v>
          </cell>
          <cell r="CN217">
            <v>-514.53905999998096</v>
          </cell>
          <cell r="CO217">
            <v>0</v>
          </cell>
          <cell r="CP217">
            <v>0</v>
          </cell>
          <cell r="CQ217">
            <v>0</v>
          </cell>
          <cell r="CR217">
            <v>1155.1421499997377</v>
          </cell>
          <cell r="CS217">
            <v>598.46210000000428</v>
          </cell>
          <cell r="CT217">
            <v>0</v>
          </cell>
          <cell r="CU217">
            <v>556.68004999996629</v>
          </cell>
          <cell r="CV217">
            <v>0</v>
          </cell>
          <cell r="CW217">
            <v>0</v>
          </cell>
          <cell r="CX217">
            <v>0</v>
          </cell>
          <cell r="CY217">
            <v>0</v>
          </cell>
          <cell r="CZ217">
            <v>0</v>
          </cell>
          <cell r="DA217">
            <v>0</v>
          </cell>
          <cell r="DB217">
            <v>0</v>
          </cell>
          <cell r="DC217">
            <v>0</v>
          </cell>
          <cell r="DD217">
            <v>0</v>
          </cell>
          <cell r="DE217">
            <v>-715.71290000155568</v>
          </cell>
          <cell r="DF217">
            <v>-715.71290000004228</v>
          </cell>
          <cell r="DG217">
            <v>0</v>
          </cell>
          <cell r="DH217">
            <v>0</v>
          </cell>
          <cell r="DI217">
            <v>0</v>
          </cell>
          <cell r="DJ217">
            <v>0</v>
          </cell>
          <cell r="DK217">
            <v>0</v>
          </cell>
          <cell r="DL217">
            <v>0</v>
          </cell>
          <cell r="DM217">
            <v>0</v>
          </cell>
          <cell r="DN217">
            <v>0</v>
          </cell>
          <cell r="DO217">
            <v>0</v>
          </cell>
          <cell r="DP217">
            <v>0</v>
          </cell>
          <cell r="DQ217">
            <v>0</v>
          </cell>
          <cell r="DR217">
            <v>1321.3562499992549</v>
          </cell>
          <cell r="DS217">
            <v>0</v>
          </cell>
          <cell r="DT217">
            <v>0</v>
          </cell>
          <cell r="DU217">
            <v>0</v>
          </cell>
          <cell r="DV217">
            <v>0</v>
          </cell>
          <cell r="DW217">
            <v>0</v>
          </cell>
          <cell r="DX217">
            <v>0</v>
          </cell>
          <cell r="DY217">
            <v>659.51935000019148</v>
          </cell>
          <cell r="DZ217">
            <v>661.83689999999478</v>
          </cell>
          <cell r="EA217">
            <v>0</v>
          </cell>
          <cell r="EB217">
            <v>0</v>
          </cell>
          <cell r="EC217">
            <v>0</v>
          </cell>
          <cell r="ED217">
            <v>0</v>
          </cell>
        </row>
        <row r="218">
          <cell r="F218">
            <v>0</v>
          </cell>
          <cell r="G218">
            <v>0.12177012133179232</v>
          </cell>
          <cell r="H218">
            <v>0</v>
          </cell>
          <cell r="I218">
            <v>0</v>
          </cell>
          <cell r="J218">
            <v>0.25990635126436246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-19.253175753168762</v>
          </cell>
          <cell r="P218">
            <v>0</v>
          </cell>
          <cell r="Q218">
            <v>0</v>
          </cell>
          <cell r="R218">
            <v>-28.508600000292063</v>
          </cell>
          <cell r="S218">
            <v>0</v>
          </cell>
          <cell r="T218">
            <v>-28.508600000292063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51.249500002712011</v>
          </cell>
          <cell r="AF218">
            <v>0</v>
          </cell>
          <cell r="AG218">
            <v>-22.843499999959022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67.896900000050664</v>
          </cell>
          <cell r="AQ218">
            <v>6.1961000002920628</v>
          </cell>
          <cell r="AR218">
            <v>354.88630000129342</v>
          </cell>
          <cell r="AS218">
            <v>223.04520000005141</v>
          </cell>
          <cell r="AT218">
            <v>208.73090000031516</v>
          </cell>
          <cell r="AU218">
            <v>-35.58669999986887</v>
          </cell>
          <cell r="AV218">
            <v>40.734900000039488</v>
          </cell>
          <cell r="AW218">
            <v>0</v>
          </cell>
          <cell r="AX218">
            <v>-4.5630000000819564</v>
          </cell>
          <cell r="AY218">
            <v>0</v>
          </cell>
          <cell r="AZ218">
            <v>0</v>
          </cell>
          <cell r="BA218">
            <v>0</v>
          </cell>
          <cell r="BB218">
            <v>-19.844499999657273</v>
          </cell>
          <cell r="BC218">
            <v>-204.85670000035316</v>
          </cell>
          <cell r="BD218">
            <v>147.2261999999173</v>
          </cell>
          <cell r="BE218">
            <v>262.86779999732971</v>
          </cell>
          <cell r="BF218">
            <v>0</v>
          </cell>
          <cell r="BG218">
            <v>82.664099999703467</v>
          </cell>
          <cell r="BH218">
            <v>0</v>
          </cell>
          <cell r="BI218">
            <v>126.84400000004098</v>
          </cell>
          <cell r="BJ218">
            <v>0</v>
          </cell>
          <cell r="BK218">
            <v>0</v>
          </cell>
          <cell r="BL218">
            <v>0</v>
          </cell>
          <cell r="BM218">
            <v>0</v>
          </cell>
          <cell r="BN218">
            <v>0</v>
          </cell>
          <cell r="BO218">
            <v>124.11260000010952</v>
          </cell>
          <cell r="BP218">
            <v>-23.410900000017136</v>
          </cell>
          <cell r="BQ218">
            <v>-47.342000000644475</v>
          </cell>
          <cell r="BR218">
            <v>281.52009999379516</v>
          </cell>
          <cell r="BS218">
            <v>0</v>
          </cell>
          <cell r="BT218">
            <v>40.963800000026822</v>
          </cell>
          <cell r="BU218">
            <v>-61.772100000176579</v>
          </cell>
          <cell r="BV218">
            <v>84.367799999890849</v>
          </cell>
          <cell r="BW218">
            <v>0</v>
          </cell>
          <cell r="BX218">
            <v>128.26300000026822</v>
          </cell>
          <cell r="BY218">
            <v>0</v>
          </cell>
          <cell r="BZ218">
            <v>0</v>
          </cell>
          <cell r="CA218">
            <v>0</v>
          </cell>
          <cell r="CB218">
            <v>49.509099999908358</v>
          </cell>
          <cell r="CC218">
            <v>23.432399999815971</v>
          </cell>
          <cell r="CD218">
            <v>16.756099999882281</v>
          </cell>
          <cell r="CE218">
            <v>958.67780000343919</v>
          </cell>
          <cell r="CF218">
            <v>214.84940000018105</v>
          </cell>
          <cell r="CG218">
            <v>154.20140000013635</v>
          </cell>
          <cell r="CH218">
            <v>-189.67299999995157</v>
          </cell>
          <cell r="CI218">
            <v>0</v>
          </cell>
          <cell r="CJ218">
            <v>0</v>
          </cell>
          <cell r="CK218">
            <v>0</v>
          </cell>
          <cell r="CL218">
            <v>0</v>
          </cell>
          <cell r="CM218">
            <v>54.928000000305474</v>
          </cell>
          <cell r="CN218">
            <v>0</v>
          </cell>
          <cell r="CO218">
            <v>101.48629999998957</v>
          </cell>
          <cell r="CP218">
            <v>216.83669999986887</v>
          </cell>
          <cell r="CQ218">
            <v>406.04900000011548</v>
          </cell>
          <cell r="CR218">
            <v>42.845800004899502</v>
          </cell>
          <cell r="CS218">
            <v>111.78100000042468</v>
          </cell>
          <cell r="CT218">
            <v>83.000500000081956</v>
          </cell>
          <cell r="CU218">
            <v>0</v>
          </cell>
          <cell r="CV218">
            <v>0</v>
          </cell>
          <cell r="CW218">
            <v>0</v>
          </cell>
          <cell r="CX218">
            <v>0</v>
          </cell>
          <cell r="CY218">
            <v>0</v>
          </cell>
          <cell r="CZ218">
            <v>-212.5655999998562</v>
          </cell>
          <cell r="DA218">
            <v>-523.33829999994487</v>
          </cell>
          <cell r="DB218">
            <v>-293.12359999958426</v>
          </cell>
          <cell r="DC218">
            <v>216.08360000047833</v>
          </cell>
          <cell r="DD218">
            <v>661.00820000004023</v>
          </cell>
          <cell r="DE218">
            <v>1158.2017999961972</v>
          </cell>
          <cell r="DF218">
            <v>-113.94830000028014</v>
          </cell>
          <cell r="DG218">
            <v>386.68069999990985</v>
          </cell>
          <cell r="DH218">
            <v>131.61169999977574</v>
          </cell>
          <cell r="DI218">
            <v>143.00050000008196</v>
          </cell>
          <cell r="DJ218">
            <v>0</v>
          </cell>
          <cell r="DK218">
            <v>46.456400000024587</v>
          </cell>
          <cell r="DL218">
            <v>0</v>
          </cell>
          <cell r="DM218">
            <v>0</v>
          </cell>
          <cell r="DN218">
            <v>-800.20880000013858</v>
          </cell>
          <cell r="DO218">
            <v>-141.70729999989271</v>
          </cell>
          <cell r="DP218">
            <v>694.55840000044554</v>
          </cell>
          <cell r="DQ218">
            <v>811.75850000046194</v>
          </cell>
          <cell r="DR218">
            <v>1086.520100004971</v>
          </cell>
          <cell r="DS218">
            <v>116.6648999992758</v>
          </cell>
          <cell r="DT218">
            <v>861.06919999979436</v>
          </cell>
          <cell r="DU218">
            <v>270.52439999999478</v>
          </cell>
          <cell r="DV218">
            <v>0</v>
          </cell>
          <cell r="DW218">
            <v>0</v>
          </cell>
          <cell r="DX218">
            <v>0</v>
          </cell>
          <cell r="DY218">
            <v>32.21000000089407</v>
          </cell>
          <cell r="DZ218">
            <v>-82.045700000133365</v>
          </cell>
          <cell r="EA218">
            <v>-288.32700000004843</v>
          </cell>
          <cell r="EB218">
            <v>-70.355799999088049</v>
          </cell>
          <cell r="EC218">
            <v>-51.410599999129772</v>
          </cell>
          <cell r="ED218">
            <v>298.19070000015199</v>
          </cell>
        </row>
        <row r="219">
          <cell r="F219">
            <v>-864.55592213757336</v>
          </cell>
          <cell r="G219">
            <v>-427.22967200260609</v>
          </cell>
          <cell r="H219">
            <v>-1065.687083683908</v>
          </cell>
          <cell r="I219">
            <v>-1005.9434556714259</v>
          </cell>
          <cell r="J219">
            <v>299.88223319500685</v>
          </cell>
          <cell r="K219">
            <v>-275.83311698492616</v>
          </cell>
          <cell r="L219">
            <v>24.105543079786003</v>
          </cell>
          <cell r="M219">
            <v>26.420199437998235</v>
          </cell>
          <cell r="N219">
            <v>21.994997950270772</v>
          </cell>
          <cell r="O219">
            <v>86.397297362796962</v>
          </cell>
          <cell r="P219">
            <v>7.9883211916312575</v>
          </cell>
          <cell r="Q219">
            <v>9.5294196791946888</v>
          </cell>
          <cell r="R219">
            <v>-416.35592795908451</v>
          </cell>
          <cell r="S219">
            <v>0.68727198895066977</v>
          </cell>
          <cell r="T219">
            <v>-261.80928749218583</v>
          </cell>
          <cell r="U219">
            <v>-821.58606082201004</v>
          </cell>
          <cell r="V219">
            <v>-190.33063166495413</v>
          </cell>
          <cell r="W219">
            <v>234.25523395417258</v>
          </cell>
          <cell r="X219">
            <v>247.80010058451444</v>
          </cell>
          <cell r="Y219">
            <v>37.585494274273515</v>
          </cell>
          <cell r="Z219">
            <v>89.946283488534391</v>
          </cell>
          <cell r="AA219">
            <v>158.65025496203452</v>
          </cell>
          <cell r="AB219">
            <v>84.422049564309418</v>
          </cell>
          <cell r="AC219">
            <v>5.9378835400566459</v>
          </cell>
          <cell r="AD219">
            <v>-1.9145203353837132</v>
          </cell>
          <cell r="AE219">
            <v>-2383.1762990131974</v>
          </cell>
          <cell r="AF219">
            <v>-6.0553076723590493</v>
          </cell>
          <cell r="AG219">
            <v>-88.897459613159299</v>
          </cell>
          <cell r="AH219">
            <v>-721.57145029958338</v>
          </cell>
          <cell r="AI219">
            <v>-494.98331589438021</v>
          </cell>
          <cell r="AJ219">
            <v>-81.479958837851882</v>
          </cell>
          <cell r="AK219">
            <v>-240.90031069330871</v>
          </cell>
          <cell r="AL219">
            <v>12.862890492193401</v>
          </cell>
          <cell r="AM219">
            <v>79.238109333440661</v>
          </cell>
          <cell r="AN219">
            <v>39.859420012682676</v>
          </cell>
          <cell r="AO219">
            <v>-667.57254773192108</v>
          </cell>
          <cell r="AP219">
            <v>12.423996448516846</v>
          </cell>
          <cell r="AQ219">
            <v>-226.10036454722285</v>
          </cell>
          <cell r="AR219">
            <v>3068.1044842302799</v>
          </cell>
          <cell r="AS219">
            <v>776.155507594347</v>
          </cell>
          <cell r="AT219">
            <v>327.38986472319812</v>
          </cell>
          <cell r="AU219">
            <v>14.22871117759496</v>
          </cell>
          <cell r="AV219">
            <v>629.3527011917904</v>
          </cell>
          <cell r="AW219">
            <v>214.33868187339976</v>
          </cell>
          <cell r="AX219">
            <v>511.59553879406303</v>
          </cell>
          <cell r="AY219">
            <v>18.312758119776845</v>
          </cell>
          <cell r="AZ219">
            <v>133.2408988988027</v>
          </cell>
          <cell r="BA219">
            <v>295.29713287949562</v>
          </cell>
          <cell r="BB219">
            <v>-30.215609580278397</v>
          </cell>
          <cell r="BC219">
            <v>-237.71557022631168</v>
          </cell>
          <cell r="BD219">
            <v>416.12386878300458</v>
          </cell>
          <cell r="BE219">
            <v>-6759.9364404529333</v>
          </cell>
          <cell r="BF219">
            <v>294.28022209834307</v>
          </cell>
          <cell r="BG219">
            <v>216.10969461593777</v>
          </cell>
          <cell r="BH219">
            <v>-621.81061671581119</v>
          </cell>
          <cell r="BI219">
            <v>-6328.1634777029976</v>
          </cell>
          <cell r="BJ219">
            <v>179.86502953944728</v>
          </cell>
          <cell r="BK219">
            <v>-431.20573640428483</v>
          </cell>
          <cell r="BL219">
            <v>40.259206302464008</v>
          </cell>
          <cell r="BM219">
            <v>49.856157409027219</v>
          </cell>
          <cell r="BN219">
            <v>92.0235511418432</v>
          </cell>
          <cell r="BO219">
            <v>155.08191237971187</v>
          </cell>
          <cell r="BP219">
            <v>21.720314811915159</v>
          </cell>
          <cell r="BQ219">
            <v>-427.95269792992622</v>
          </cell>
          <cell r="BR219">
            <v>2961.317320778966</v>
          </cell>
          <cell r="BS219">
            <v>147.72631772235036</v>
          </cell>
          <cell r="BT219">
            <v>665.23390520270914</v>
          </cell>
          <cell r="BU219">
            <v>139.14593329001218</v>
          </cell>
          <cell r="BV219">
            <v>698.66198594775051</v>
          </cell>
          <cell r="BW219">
            <v>188.45895072259009</v>
          </cell>
          <cell r="BX219">
            <v>-39.345054641366005</v>
          </cell>
          <cell r="BY219">
            <v>18.988105316646397</v>
          </cell>
          <cell r="BZ219">
            <v>52.084077207371593</v>
          </cell>
          <cell r="CA219">
            <v>-141.13760000001639</v>
          </cell>
          <cell r="CB219">
            <v>562.04080000054091</v>
          </cell>
          <cell r="CC219">
            <v>673.92339999973774</v>
          </cell>
          <cell r="CD219">
            <v>-4.4634999996051192</v>
          </cell>
          <cell r="CE219">
            <v>-36709.063800007105</v>
          </cell>
          <cell r="CF219">
            <v>417.31100000068545</v>
          </cell>
          <cell r="CG219">
            <v>685.63510000053793</v>
          </cell>
          <cell r="CH219">
            <v>-38690.014299999923</v>
          </cell>
          <cell r="CI219">
            <v>-1898.6713999994099</v>
          </cell>
          <cell r="CJ219">
            <v>246.31520000007004</v>
          </cell>
          <cell r="CK219">
            <v>-182.39580000005662</v>
          </cell>
          <cell r="CL219">
            <v>0</v>
          </cell>
          <cell r="CM219">
            <v>162.3980000000447</v>
          </cell>
          <cell r="CN219">
            <v>-80.481100000441074</v>
          </cell>
          <cell r="CO219">
            <v>239.81960000004619</v>
          </cell>
          <cell r="CP219">
            <v>1016.6442999998108</v>
          </cell>
          <cell r="CQ219">
            <v>1374.3755999989808</v>
          </cell>
          <cell r="CR219">
            <v>6357.1127000153065</v>
          </cell>
          <cell r="CS219">
            <v>2302.4007999990135</v>
          </cell>
          <cell r="CT219">
            <v>1273.1835000002757</v>
          </cell>
          <cell r="CU219">
            <v>-385.94560000021011</v>
          </cell>
          <cell r="CV219">
            <v>274.0515000000596</v>
          </cell>
          <cell r="CW219">
            <v>-889.50850000046194</v>
          </cell>
          <cell r="CX219">
            <v>-1002.1315000001341</v>
          </cell>
          <cell r="CY219">
            <v>-269.03600000031292</v>
          </cell>
          <cell r="CZ219">
            <v>4490.1984999999404</v>
          </cell>
          <cell r="DA219">
            <v>789.30049999989569</v>
          </cell>
          <cell r="DB219">
            <v>-1355.609999999404</v>
          </cell>
          <cell r="DC219">
            <v>141.44599999953061</v>
          </cell>
          <cell r="DD219">
            <v>988.76349999941885</v>
          </cell>
          <cell r="DE219">
            <v>66154.644500032067</v>
          </cell>
          <cell r="DF219">
            <v>1283.3500000014901</v>
          </cell>
          <cell r="DG219">
            <v>72454.963999999687</v>
          </cell>
          <cell r="DH219">
            <v>485.77450000029057</v>
          </cell>
          <cell r="DI219">
            <v>-43.85050000064075</v>
          </cell>
          <cell r="DJ219">
            <v>-202.88450000062585</v>
          </cell>
          <cell r="DK219">
            <v>-1083.2089999997988</v>
          </cell>
          <cell r="DL219">
            <v>-535.69350000098348</v>
          </cell>
          <cell r="DM219">
            <v>-2635.519999999553</v>
          </cell>
          <cell r="DN219">
            <v>-2790.0580000001937</v>
          </cell>
          <cell r="DO219">
            <v>-1336.8859999999404</v>
          </cell>
          <cell r="DP219">
            <v>-97.119500000029802</v>
          </cell>
          <cell r="DQ219">
            <v>655.77700000070035</v>
          </cell>
          <cell r="DR219">
            <v>-3937.5230000019073</v>
          </cell>
          <cell r="DS219">
            <v>1088.8334999997169</v>
          </cell>
          <cell r="DT219">
            <v>1108.5235000001267</v>
          </cell>
          <cell r="DU219">
            <v>96.499499999918044</v>
          </cell>
          <cell r="DV219">
            <v>-289.88100000005215</v>
          </cell>
          <cell r="DW219">
            <v>-261.26549999974668</v>
          </cell>
          <cell r="DX219">
            <v>457.7785000000149</v>
          </cell>
          <cell r="DY219">
            <v>-234.42750000022352</v>
          </cell>
          <cell r="DZ219">
            <v>-2702.1870000008494</v>
          </cell>
          <cell r="EA219">
            <v>-2272.5180000010878</v>
          </cell>
          <cell r="EB219">
            <v>-636.21100000012666</v>
          </cell>
          <cell r="EC219">
            <v>174.50899999961257</v>
          </cell>
          <cell r="ED219">
            <v>-467.17699999921024</v>
          </cell>
        </row>
        <row r="220">
          <cell r="F220">
            <v>-1068.5975452568382</v>
          </cell>
          <cell r="G220">
            <v>18.318177384324372</v>
          </cell>
          <cell r="H220">
            <v>-809.54210160393268</v>
          </cell>
          <cell r="I220">
            <v>-2021.6937327254564</v>
          </cell>
          <cell r="J220">
            <v>-2900.9913600636646</v>
          </cell>
          <cell r="K220">
            <v>-691.42434956412762</v>
          </cell>
          <cell r="L220">
            <v>-288.27432130184025</v>
          </cell>
          <cell r="M220">
            <v>-86.065575848333538</v>
          </cell>
          <cell r="N220">
            <v>-78.786231776699424</v>
          </cell>
          <cell r="O220">
            <v>-1658.1406416920945</v>
          </cell>
          <cell r="P220">
            <v>8.4787678038701415</v>
          </cell>
          <cell r="Q220">
            <v>-762.92252018209547</v>
          </cell>
          <cell r="R220">
            <v>-13634.822319120169</v>
          </cell>
          <cell r="S220">
            <v>-11.114825380966067</v>
          </cell>
          <cell r="T220">
            <v>-24.780470252037048</v>
          </cell>
          <cell r="U220">
            <v>-364.68379624933004</v>
          </cell>
          <cell r="V220">
            <v>-2414.5582348750904</v>
          </cell>
          <cell r="W220">
            <v>-2786.5944190518931</v>
          </cell>
          <cell r="X220">
            <v>-3814.8489775909111</v>
          </cell>
          <cell r="Y220">
            <v>-232.05611914116889</v>
          </cell>
          <cell r="Z220">
            <v>-1283.9213093789294</v>
          </cell>
          <cell r="AA220">
            <v>106.29329716321081</v>
          </cell>
          <cell r="AB220">
            <v>-2262.9037593724206</v>
          </cell>
          <cell r="AC220">
            <v>-84.910075902938843</v>
          </cell>
          <cell r="AD220">
            <v>-460.74362908303738</v>
          </cell>
          <cell r="AE220">
            <v>-10544.097586527467</v>
          </cell>
          <cell r="AF220">
            <v>-270.31235626898706</v>
          </cell>
          <cell r="AG220">
            <v>-148.33264399226755</v>
          </cell>
          <cell r="AH220">
            <v>-666.18021420296282</v>
          </cell>
          <cell r="AI220">
            <v>-1472.3835244933143</v>
          </cell>
          <cell r="AJ220">
            <v>-3083.0172169329599</v>
          </cell>
          <cell r="AK220">
            <v>-1897.032761852257</v>
          </cell>
          <cell r="AL220">
            <v>-206.16305717173964</v>
          </cell>
          <cell r="AM220">
            <v>-240.72304309532046</v>
          </cell>
          <cell r="AN220">
            <v>-410.80552696157247</v>
          </cell>
          <cell r="AO220">
            <v>-2207.0798256574199</v>
          </cell>
          <cell r="AP220">
            <v>-309.99120598193258</v>
          </cell>
          <cell r="AQ220">
            <v>367.92379006836563</v>
          </cell>
          <cell r="AR220">
            <v>3867.7794331461191</v>
          </cell>
          <cell r="AS220">
            <v>1109.3681125948206</v>
          </cell>
          <cell r="AT220">
            <v>982.59994192607701</v>
          </cell>
          <cell r="AU220">
            <v>226.09476678678766</v>
          </cell>
          <cell r="AV220">
            <v>105.13944757450372</v>
          </cell>
          <cell r="AW220">
            <v>352.5839340724051</v>
          </cell>
          <cell r="AX220">
            <v>-1423.5977387176827</v>
          </cell>
          <cell r="AY220">
            <v>-189.69565148837864</v>
          </cell>
          <cell r="AZ220">
            <v>-122.58057986292988</v>
          </cell>
          <cell r="BA220">
            <v>-271.24943401571363</v>
          </cell>
          <cell r="BB220">
            <v>-400.9138014651835</v>
          </cell>
          <cell r="BC220">
            <v>1846.6297795362771</v>
          </cell>
          <cell r="BD220">
            <v>1653.4006562111899</v>
          </cell>
          <cell r="BE220">
            <v>158267.17918045819</v>
          </cell>
          <cell r="BF220">
            <v>2320.8836379861459</v>
          </cell>
          <cell r="BG220">
            <v>1996.6299146208912</v>
          </cell>
          <cell r="BH220">
            <v>105.42287580389529</v>
          </cell>
          <cell r="BI220">
            <v>158268.11331950873</v>
          </cell>
          <cell r="BJ220">
            <v>-919.73734302911907</v>
          </cell>
          <cell r="BK220">
            <v>-346.26706405356526</v>
          </cell>
          <cell r="BL220">
            <v>-329.07272301986814</v>
          </cell>
          <cell r="BM220">
            <v>-1606.6230562673882</v>
          </cell>
          <cell r="BN220">
            <v>-1663.7269423110411</v>
          </cell>
          <cell r="BO220">
            <v>42.517481127753854</v>
          </cell>
          <cell r="BP220">
            <v>594.537916501984</v>
          </cell>
          <cell r="BQ220">
            <v>-195.49883641395718</v>
          </cell>
          <cell r="BR220">
            <v>1162.5786212086678</v>
          </cell>
          <cell r="BS220">
            <v>2217.9403368765488</v>
          </cell>
          <cell r="BT220">
            <v>761.57143358234316</v>
          </cell>
          <cell r="BU220">
            <v>-311.93193159811199</v>
          </cell>
          <cell r="BV220">
            <v>491.00576826557517</v>
          </cell>
          <cell r="BW220">
            <v>1066.1595154926181</v>
          </cell>
          <cell r="BX220">
            <v>-730.29130379855633</v>
          </cell>
          <cell r="BY220">
            <v>-341.17541410401464</v>
          </cell>
          <cell r="BZ220">
            <v>-472.94837353844196</v>
          </cell>
          <cell r="CA220">
            <v>-884.87978999968618</v>
          </cell>
          <cell r="CB220">
            <v>-559.76652000006288</v>
          </cell>
          <cell r="CC220">
            <v>106.39159999974072</v>
          </cell>
          <cell r="CD220">
            <v>-179.49670000001788</v>
          </cell>
          <cell r="CE220">
            <v>249467.0166400075</v>
          </cell>
          <cell r="CF220">
            <v>12876.947700000368</v>
          </cell>
          <cell r="CG220">
            <v>21.187899999320507</v>
          </cell>
          <cell r="CH220">
            <v>68519.186400000006</v>
          </cell>
          <cell r="CI220">
            <v>59029.186139999889</v>
          </cell>
          <cell r="CJ220">
            <v>409.12299999967217</v>
          </cell>
          <cell r="CK220">
            <v>-866.46100000012666</v>
          </cell>
          <cell r="CL220">
            <v>-47.325699999928474</v>
          </cell>
          <cell r="CM220">
            <v>109.08150000032037</v>
          </cell>
          <cell r="CN220">
            <v>109743.94710000046</v>
          </cell>
          <cell r="CO220">
            <v>-465.05339999962598</v>
          </cell>
          <cell r="CP220">
            <v>-388.73500000033528</v>
          </cell>
          <cell r="CQ220">
            <v>525.9320000000298</v>
          </cell>
          <cell r="CR220">
            <v>13212.350399985909</v>
          </cell>
          <cell r="CS220">
            <v>58.729500000365078</v>
          </cell>
          <cell r="CT220">
            <v>-0.8525000000372529</v>
          </cell>
          <cell r="CU220">
            <v>-386.46900000050664</v>
          </cell>
          <cell r="CV220">
            <v>238.00540000014007</v>
          </cell>
          <cell r="CW220">
            <v>-489.8519999999553</v>
          </cell>
          <cell r="CX220">
            <v>-509.61450000014156</v>
          </cell>
          <cell r="CY220">
            <v>-2778.4115000013262</v>
          </cell>
          <cell r="CZ220">
            <v>30482.741000000387</v>
          </cell>
          <cell r="DA220">
            <v>-12766.412000000477</v>
          </cell>
          <cell r="DB220">
            <v>-740.02600000053644</v>
          </cell>
          <cell r="DC220">
            <v>22.548499999567866</v>
          </cell>
          <cell r="DD220">
            <v>81.963500000536442</v>
          </cell>
          <cell r="DE220">
            <v>-12192.039999991655</v>
          </cell>
          <cell r="DF220">
            <v>157.08950000070035</v>
          </cell>
          <cell r="DG220">
            <v>-109.51649999991059</v>
          </cell>
          <cell r="DH220">
            <v>146.04949999973178</v>
          </cell>
          <cell r="DI220">
            <v>-473.21649999916553</v>
          </cell>
          <cell r="DJ220">
            <v>-435.33100000023842</v>
          </cell>
          <cell r="DK220">
            <v>-1111.6499999994412</v>
          </cell>
          <cell r="DL220">
            <v>-4288.4739999994636</v>
          </cell>
          <cell r="DM220">
            <v>-2199.8755000010133</v>
          </cell>
          <cell r="DN220">
            <v>-2852.0314999995753</v>
          </cell>
          <cell r="DO220">
            <v>-548.72500000055879</v>
          </cell>
          <cell r="DP220">
            <v>-361.13750000018626</v>
          </cell>
          <cell r="DQ220">
            <v>-115.2214999999851</v>
          </cell>
          <cell r="DR220">
            <v>-20846.122000008821</v>
          </cell>
          <cell r="DS220">
            <v>421.72650000080466</v>
          </cell>
          <cell r="DT220">
            <v>-578.10500000044703</v>
          </cell>
          <cell r="DU220">
            <v>-204.65950000006706</v>
          </cell>
          <cell r="DV220">
            <v>214.7894999999553</v>
          </cell>
          <cell r="DW220">
            <v>-10018.099500000477</v>
          </cell>
          <cell r="DX220">
            <v>-616.76750000007451</v>
          </cell>
          <cell r="DY220">
            <v>-2903.843500001356</v>
          </cell>
          <cell r="DZ220">
            <v>-2757.8799999989569</v>
          </cell>
          <cell r="EA220">
            <v>-3944.9660000000149</v>
          </cell>
          <cell r="EB220">
            <v>-449.30349999945611</v>
          </cell>
          <cell r="EC220">
            <v>-418.29999999981374</v>
          </cell>
          <cell r="ED220">
            <v>409.28650000039488</v>
          </cell>
        </row>
        <row r="221"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I221">
            <v>0</v>
          </cell>
          <cell r="AJ221">
            <v>0</v>
          </cell>
          <cell r="AK221">
            <v>0</v>
          </cell>
          <cell r="AL221">
            <v>0</v>
          </cell>
          <cell r="AM221">
            <v>0</v>
          </cell>
          <cell r="AN221">
            <v>0</v>
          </cell>
          <cell r="AO221">
            <v>0</v>
          </cell>
          <cell r="AP221">
            <v>0</v>
          </cell>
          <cell r="AQ221">
            <v>0</v>
          </cell>
          <cell r="AR221">
            <v>0</v>
          </cell>
          <cell r="AS221">
            <v>0</v>
          </cell>
          <cell r="AT221">
            <v>0</v>
          </cell>
          <cell r="AU221">
            <v>0</v>
          </cell>
          <cell r="AV221">
            <v>0</v>
          </cell>
          <cell r="AW221">
            <v>0</v>
          </cell>
          <cell r="AX221">
            <v>0</v>
          </cell>
          <cell r="AY221">
            <v>0</v>
          </cell>
          <cell r="AZ221">
            <v>0</v>
          </cell>
          <cell r="BA221">
            <v>0</v>
          </cell>
          <cell r="BB221">
            <v>0</v>
          </cell>
          <cell r="BC221">
            <v>0</v>
          </cell>
          <cell r="BD221">
            <v>0</v>
          </cell>
          <cell r="BE221">
            <v>0</v>
          </cell>
          <cell r="BF221">
            <v>0</v>
          </cell>
          <cell r="BG221">
            <v>0</v>
          </cell>
          <cell r="BH221">
            <v>0</v>
          </cell>
          <cell r="BI221">
            <v>0</v>
          </cell>
          <cell r="BJ221">
            <v>0</v>
          </cell>
          <cell r="BK221">
            <v>0</v>
          </cell>
          <cell r="BL221">
            <v>0</v>
          </cell>
          <cell r="BM221">
            <v>0</v>
          </cell>
          <cell r="BN221">
            <v>0</v>
          </cell>
          <cell r="BO221">
            <v>0</v>
          </cell>
          <cell r="BP221">
            <v>0</v>
          </cell>
          <cell r="BQ221">
            <v>0</v>
          </cell>
          <cell r="BR221">
            <v>0</v>
          </cell>
          <cell r="BS221">
            <v>0</v>
          </cell>
          <cell r="BT221">
            <v>0</v>
          </cell>
          <cell r="BU221">
            <v>0</v>
          </cell>
          <cell r="BV221">
            <v>0</v>
          </cell>
          <cell r="BW221">
            <v>0</v>
          </cell>
          <cell r="BX221">
            <v>0</v>
          </cell>
          <cell r="BY221">
            <v>0</v>
          </cell>
          <cell r="BZ221">
            <v>0</v>
          </cell>
          <cell r="CA221">
            <v>0</v>
          </cell>
          <cell r="CB221">
            <v>0</v>
          </cell>
          <cell r="CC221">
            <v>0</v>
          </cell>
          <cell r="CD221">
            <v>0</v>
          </cell>
          <cell r="CE221">
            <v>0</v>
          </cell>
          <cell r="CF221">
            <v>0</v>
          </cell>
          <cell r="CG221">
            <v>0</v>
          </cell>
          <cell r="CH221">
            <v>0</v>
          </cell>
          <cell r="CI221">
            <v>0</v>
          </cell>
          <cell r="CJ221">
            <v>0</v>
          </cell>
          <cell r="CK221">
            <v>0</v>
          </cell>
          <cell r="CL221">
            <v>0</v>
          </cell>
          <cell r="CM221">
            <v>0</v>
          </cell>
          <cell r="CN221">
            <v>0</v>
          </cell>
          <cell r="CO221">
            <v>0</v>
          </cell>
          <cell r="CP221">
            <v>0</v>
          </cell>
          <cell r="CQ221">
            <v>0</v>
          </cell>
          <cell r="CR221">
            <v>0</v>
          </cell>
          <cell r="CS221">
            <v>0</v>
          </cell>
          <cell r="CT221">
            <v>0</v>
          </cell>
          <cell r="CU221">
            <v>0</v>
          </cell>
          <cell r="CV221">
            <v>0</v>
          </cell>
          <cell r="CW221">
            <v>0</v>
          </cell>
          <cell r="CX221">
            <v>0</v>
          </cell>
          <cell r="CY221">
            <v>0</v>
          </cell>
          <cell r="CZ221">
            <v>0</v>
          </cell>
          <cell r="DA221">
            <v>0</v>
          </cell>
          <cell r="DB221">
            <v>0</v>
          </cell>
          <cell r="DC221">
            <v>0</v>
          </cell>
          <cell r="DD221">
            <v>0</v>
          </cell>
          <cell r="DE221">
            <v>0</v>
          </cell>
          <cell r="DF221">
            <v>0</v>
          </cell>
          <cell r="DG221">
            <v>0</v>
          </cell>
          <cell r="DH221">
            <v>0</v>
          </cell>
          <cell r="DI221">
            <v>0</v>
          </cell>
          <cell r="DJ221">
            <v>0</v>
          </cell>
          <cell r="DK221">
            <v>0</v>
          </cell>
          <cell r="DL221">
            <v>0</v>
          </cell>
          <cell r="DM221">
            <v>0</v>
          </cell>
          <cell r="DN221">
            <v>0</v>
          </cell>
          <cell r="DO221">
            <v>0</v>
          </cell>
          <cell r="DP221">
            <v>0</v>
          </cell>
          <cell r="DQ221">
            <v>0</v>
          </cell>
          <cell r="DR221">
            <v>0</v>
          </cell>
        </row>
        <row r="222">
          <cell r="F222">
            <v>-1932.8333999998868</v>
          </cell>
          <cell r="G222">
            <v>-640.27234999835491</v>
          </cell>
          <cell r="H222">
            <v>-2981.1855399981141</v>
          </cell>
          <cell r="I222">
            <v>-2950.3960699997842</v>
          </cell>
          <cell r="J222">
            <v>-2599.6875600013882</v>
          </cell>
          <cell r="K222">
            <v>-1061.3092199973762</v>
          </cell>
          <cell r="L222">
            <v>-413.49384999647737</v>
          </cell>
          <cell r="M222">
            <v>-509.76953000202775</v>
          </cell>
          <cell r="N222">
            <v>-329.95880999788642</v>
          </cell>
          <cell r="O222">
            <v>-2210.7202899977565</v>
          </cell>
          <cell r="P222">
            <v>-149.04103000089526</v>
          </cell>
          <cell r="Q222">
            <v>-296.17762999981642</v>
          </cell>
          <cell r="R222">
            <v>-25655.462210029364</v>
          </cell>
          <cell r="S222">
            <v>-10.38399999961257</v>
          </cell>
          <cell r="T222">
            <v>-313.57170000113547</v>
          </cell>
          <cell r="U222">
            <v>-2353.8092299997807</v>
          </cell>
          <cell r="V222">
            <v>-3653.2973400000483</v>
          </cell>
          <cell r="W222">
            <v>-4322.6968100015074</v>
          </cell>
          <cell r="X222">
            <v>-4764.7624299973249</v>
          </cell>
          <cell r="Y222">
            <v>-809.27346999943256</v>
          </cell>
          <cell r="Z222">
            <v>-1876.2868499979377</v>
          </cell>
          <cell r="AA222">
            <v>-2526.7511799968779</v>
          </cell>
          <cell r="AB222">
            <v>-4330.5462900064886</v>
          </cell>
          <cell r="AC222">
            <v>-171.36219999939203</v>
          </cell>
          <cell r="AD222">
            <v>-522.72071000188589</v>
          </cell>
          <cell r="AE222">
            <v>-16809.835649967194</v>
          </cell>
          <cell r="AF222">
            <v>-399.02899999544024</v>
          </cell>
          <cell r="AG222">
            <v>-284.32629999890924</v>
          </cell>
          <cell r="AH222">
            <v>-1652.5414499994367</v>
          </cell>
          <cell r="AI222">
            <v>-3390.1187200006098</v>
          </cell>
          <cell r="AJ222">
            <v>-4825.3685799948871</v>
          </cell>
          <cell r="AK222">
            <v>-3787.1666499972343</v>
          </cell>
          <cell r="AL222">
            <v>-462.39726000279188</v>
          </cell>
          <cell r="AM222">
            <v>-2877.9042499959469</v>
          </cell>
          <cell r="AN222">
            <v>-1182.8492200002074</v>
          </cell>
          <cell r="AO222">
            <v>-3674.7697200030088</v>
          </cell>
          <cell r="AP222">
            <v>2473.9298999942839</v>
          </cell>
          <cell r="AQ222">
            <v>3252.7055999971926</v>
          </cell>
          <cell r="AR222">
            <v>11844.334140002728</v>
          </cell>
          <cell r="AS222">
            <v>3459.4977199956775</v>
          </cell>
          <cell r="AT222">
            <v>2281.1632000021636</v>
          </cell>
          <cell r="AU222">
            <v>524.65269999951124</v>
          </cell>
          <cell r="AV222">
            <v>848.69220000132918</v>
          </cell>
          <cell r="AW222">
            <v>1115.1939599998295</v>
          </cell>
          <cell r="AX222">
            <v>-967.08844999969006</v>
          </cell>
          <cell r="AY222">
            <v>-738.85663000494242</v>
          </cell>
          <cell r="AZ222">
            <v>-1333.5722199976444</v>
          </cell>
          <cell r="BA222">
            <v>-1299.4940700009465</v>
          </cell>
          <cell r="BB222">
            <v>-48.768190000206232</v>
          </cell>
          <cell r="BC222">
            <v>3292.6256999969482</v>
          </cell>
          <cell r="BD222">
            <v>4710.2882200032473</v>
          </cell>
          <cell r="BE222">
            <v>149729.01643002033</v>
          </cell>
          <cell r="BF222">
            <v>6065.0125599950552</v>
          </cell>
          <cell r="BG222">
            <v>3884.6343200057745</v>
          </cell>
          <cell r="BH222">
            <v>-12.485399998724461</v>
          </cell>
          <cell r="BI222">
            <v>144400.0883000046</v>
          </cell>
          <cell r="BJ222">
            <v>65.598099995404482</v>
          </cell>
          <cell r="BK222">
            <v>-1405.8637400008738</v>
          </cell>
          <cell r="BL222">
            <v>-1774.235100004822</v>
          </cell>
          <cell r="BM222">
            <v>-2075.5495099984109</v>
          </cell>
          <cell r="BN222">
            <v>-3678.2906300015748</v>
          </cell>
          <cell r="BO222">
            <v>-261.96486999839544</v>
          </cell>
          <cell r="BP222">
            <v>3198.0427000001073</v>
          </cell>
          <cell r="BQ222">
            <v>1324.0297000035644</v>
          </cell>
          <cell r="BR222">
            <v>12150.134740054607</v>
          </cell>
          <cell r="BS222">
            <v>6262.8350000008941</v>
          </cell>
          <cell r="BT222">
            <v>1856.8443999998271</v>
          </cell>
          <cell r="BU222">
            <v>279.6866999976337</v>
          </cell>
          <cell r="BV222">
            <v>1935.837619997561</v>
          </cell>
          <cell r="BW222">
            <v>1010.0699100010097</v>
          </cell>
          <cell r="BX222">
            <v>-528.18897999823093</v>
          </cell>
          <cell r="BY222">
            <v>-888.21478999778628</v>
          </cell>
          <cell r="BZ222">
            <v>-2310.8682599999011</v>
          </cell>
          <cell r="CA222">
            <v>-2616.5126299969852</v>
          </cell>
          <cell r="CB222">
            <v>126.96672000363469</v>
          </cell>
          <cell r="CC222">
            <v>3130.7127999998629</v>
          </cell>
          <cell r="CD222">
            <v>3890.9662499986589</v>
          </cell>
          <cell r="CE222">
            <v>206199.87792003155</v>
          </cell>
          <cell r="CF222">
            <v>14492.133800003678</v>
          </cell>
          <cell r="CG222">
            <v>3259.0953500010073</v>
          </cell>
          <cell r="CH222">
            <v>16384.365919999778</v>
          </cell>
          <cell r="CI222">
            <v>51052.915600001812</v>
          </cell>
          <cell r="CJ222">
            <v>655.43819999881089</v>
          </cell>
          <cell r="CK222">
            <v>-1069.4422999992967</v>
          </cell>
          <cell r="CL222">
            <v>-57.95270000398159</v>
          </cell>
          <cell r="CM222">
            <v>142.98175000026822</v>
          </cell>
          <cell r="CN222">
            <v>109599.57256000489</v>
          </cell>
          <cell r="CO222">
            <v>961.56240000203252</v>
          </cell>
          <cell r="CP222">
            <v>2345.8211999982595</v>
          </cell>
          <cell r="CQ222">
            <v>8433.386140011251</v>
          </cell>
          <cell r="CR222">
            <v>23855.116270005703</v>
          </cell>
          <cell r="CS222">
            <v>6907.478400003165</v>
          </cell>
          <cell r="CT222">
            <v>2786.2080000005662</v>
          </cell>
          <cell r="CU222">
            <v>80.419649995863438</v>
          </cell>
          <cell r="CV222">
            <v>722.68280000239611</v>
          </cell>
          <cell r="CW222">
            <v>-1379.3605000004172</v>
          </cell>
          <cell r="CX222">
            <v>-1511.746000001207</v>
          </cell>
          <cell r="CY222">
            <v>-5187.3896400034428</v>
          </cell>
          <cell r="CZ222">
            <v>36021.34946000576</v>
          </cell>
          <cell r="DA222">
            <v>-14002.655199997127</v>
          </cell>
          <cell r="DB222">
            <v>-2388.7595999985933</v>
          </cell>
          <cell r="DC222">
            <v>380.07809999585152</v>
          </cell>
          <cell r="DD222">
            <v>1426.8107999972999</v>
          </cell>
          <cell r="DE222">
            <v>44196.03572010994</v>
          </cell>
          <cell r="DF222">
            <v>610.778299998492</v>
          </cell>
          <cell r="DG222">
            <v>72732.128200000152</v>
          </cell>
          <cell r="DH222">
            <v>763.43570000119507</v>
          </cell>
          <cell r="DI222">
            <v>-230.67539999634027</v>
          </cell>
          <cell r="DJ222">
            <v>-638.21550000086427</v>
          </cell>
          <cell r="DK222">
            <v>-2148.4025999978185</v>
          </cell>
          <cell r="DL222">
            <v>-5484.736029997468</v>
          </cell>
          <cell r="DM222">
            <v>-9709.3967700004578</v>
          </cell>
          <cell r="DN222">
            <v>-12005.154279999435</v>
          </cell>
          <cell r="DO222">
            <v>-2027.3183000013232</v>
          </cell>
          <cell r="DP222">
            <v>236.30140000209212</v>
          </cell>
          <cell r="DQ222">
            <v>2097.2910000011325</v>
          </cell>
          <cell r="DR222">
            <v>-32328.673070073128</v>
          </cell>
          <cell r="DS222">
            <v>1627.2248999997973</v>
          </cell>
          <cell r="DT222">
            <v>1391.4877000004053</v>
          </cell>
          <cell r="DU222">
            <v>162.36440000124276</v>
          </cell>
          <cell r="DV222">
            <v>-75.091499999165535</v>
          </cell>
          <cell r="DW222">
            <v>-10279.365000000224</v>
          </cell>
          <cell r="DX222">
            <v>-158.98899999633431</v>
          </cell>
          <cell r="DY222">
            <v>-3717.4560499936342</v>
          </cell>
          <cell r="DZ222">
            <v>-9419.9675499945879</v>
          </cell>
          <cell r="EA222">
            <v>-11638.314740002155</v>
          </cell>
          <cell r="EB222">
            <v>-1155.8702999986708</v>
          </cell>
          <cell r="EC222">
            <v>-295.20159999653697</v>
          </cell>
          <cell r="ED222">
            <v>1230.5056700073183</v>
          </cell>
        </row>
        <row r="224"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0</v>
          </cell>
          <cell r="AS224">
            <v>0</v>
          </cell>
          <cell r="AT224">
            <v>0</v>
          </cell>
          <cell r="AU224">
            <v>0</v>
          </cell>
          <cell r="AV224">
            <v>0</v>
          </cell>
          <cell r="AW224">
            <v>0</v>
          </cell>
          <cell r="AX224">
            <v>0</v>
          </cell>
          <cell r="AY224">
            <v>0</v>
          </cell>
          <cell r="AZ224">
            <v>0</v>
          </cell>
          <cell r="BA224">
            <v>0</v>
          </cell>
          <cell r="BB224">
            <v>0</v>
          </cell>
          <cell r="BC224">
            <v>0</v>
          </cell>
          <cell r="BD224">
            <v>0</v>
          </cell>
          <cell r="BE224">
            <v>0</v>
          </cell>
          <cell r="BF224">
            <v>0</v>
          </cell>
          <cell r="BG224">
            <v>0</v>
          </cell>
          <cell r="BH224">
            <v>0</v>
          </cell>
          <cell r="BI224">
            <v>0</v>
          </cell>
          <cell r="BJ224">
            <v>0</v>
          </cell>
          <cell r="BK224">
            <v>0</v>
          </cell>
          <cell r="BL224">
            <v>0</v>
          </cell>
          <cell r="BM224">
            <v>0</v>
          </cell>
          <cell r="BN224">
            <v>0</v>
          </cell>
          <cell r="BO224">
            <v>0</v>
          </cell>
          <cell r="BP224">
            <v>0</v>
          </cell>
          <cell r="BQ224">
            <v>0</v>
          </cell>
          <cell r="BR224">
            <v>0</v>
          </cell>
          <cell r="BS224">
            <v>0</v>
          </cell>
          <cell r="BT224">
            <v>0</v>
          </cell>
          <cell r="BU224">
            <v>0</v>
          </cell>
          <cell r="BV224">
            <v>0</v>
          </cell>
          <cell r="BW224">
            <v>0</v>
          </cell>
          <cell r="BX224">
            <v>0</v>
          </cell>
          <cell r="BY224">
            <v>0</v>
          </cell>
          <cell r="BZ224">
            <v>0</v>
          </cell>
          <cell r="CA224">
            <v>0</v>
          </cell>
          <cell r="CB224">
            <v>0</v>
          </cell>
          <cell r="CC224">
            <v>0</v>
          </cell>
          <cell r="CD224">
            <v>0</v>
          </cell>
          <cell r="CE224">
            <v>0</v>
          </cell>
          <cell r="CF224">
            <v>0</v>
          </cell>
          <cell r="CG224">
            <v>0</v>
          </cell>
          <cell r="CH224">
            <v>0</v>
          </cell>
          <cell r="CI224">
            <v>0</v>
          </cell>
          <cell r="CJ224">
            <v>0</v>
          </cell>
          <cell r="CK224">
            <v>0</v>
          </cell>
          <cell r="CL224">
            <v>0</v>
          </cell>
          <cell r="CM224">
            <v>0</v>
          </cell>
          <cell r="CN224">
            <v>0</v>
          </cell>
          <cell r="CO224">
            <v>0</v>
          </cell>
          <cell r="CP224">
            <v>0</v>
          </cell>
          <cell r="CQ224">
            <v>0</v>
          </cell>
          <cell r="CR224">
            <v>0</v>
          </cell>
          <cell r="CS224">
            <v>0</v>
          </cell>
          <cell r="CT224">
            <v>0</v>
          </cell>
          <cell r="CU224">
            <v>0</v>
          </cell>
          <cell r="CV224">
            <v>0</v>
          </cell>
          <cell r="CW224">
            <v>0</v>
          </cell>
          <cell r="CX224">
            <v>0</v>
          </cell>
          <cell r="CY224">
            <v>0</v>
          </cell>
          <cell r="CZ224">
            <v>0</v>
          </cell>
          <cell r="DA224">
            <v>0</v>
          </cell>
          <cell r="DB224">
            <v>0</v>
          </cell>
          <cell r="DC224">
            <v>0</v>
          </cell>
          <cell r="DD224">
            <v>0</v>
          </cell>
          <cell r="DE224">
            <v>0</v>
          </cell>
          <cell r="DF224">
            <v>0</v>
          </cell>
          <cell r="DG224">
            <v>0</v>
          </cell>
          <cell r="DH224">
            <v>0</v>
          </cell>
          <cell r="DI224">
            <v>0</v>
          </cell>
          <cell r="DJ224">
            <v>0</v>
          </cell>
          <cell r="DK224">
            <v>0</v>
          </cell>
          <cell r="DL224">
            <v>0</v>
          </cell>
          <cell r="DM224">
            <v>0</v>
          </cell>
          <cell r="DN224">
            <v>0</v>
          </cell>
          <cell r="DO224">
            <v>0</v>
          </cell>
          <cell r="DP224">
            <v>0</v>
          </cell>
          <cell r="DQ224">
            <v>0</v>
          </cell>
          <cell r="DR224">
            <v>0</v>
          </cell>
          <cell r="DS224">
            <v>0</v>
          </cell>
          <cell r="DT224">
            <v>0</v>
          </cell>
          <cell r="DU224">
            <v>0</v>
          </cell>
          <cell r="DV224">
            <v>0</v>
          </cell>
          <cell r="DW224">
            <v>0</v>
          </cell>
          <cell r="DX224">
            <v>0</v>
          </cell>
          <cell r="DY224">
            <v>0</v>
          </cell>
          <cell r="DZ224">
            <v>0</v>
          </cell>
          <cell r="EA224">
            <v>0</v>
          </cell>
          <cell r="EB224">
            <v>0</v>
          </cell>
          <cell r="EC224">
            <v>0</v>
          </cell>
          <cell r="ED224">
            <v>0</v>
          </cell>
        </row>
        <row r="225"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I225">
            <v>0</v>
          </cell>
          <cell r="AJ225">
            <v>0</v>
          </cell>
          <cell r="AK225">
            <v>0</v>
          </cell>
          <cell r="AL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  <cell r="AQ225">
            <v>0</v>
          </cell>
          <cell r="AR225">
            <v>0</v>
          </cell>
          <cell r="AS225">
            <v>0</v>
          </cell>
          <cell r="AT225">
            <v>0</v>
          </cell>
          <cell r="AU225">
            <v>0</v>
          </cell>
          <cell r="AV225">
            <v>0</v>
          </cell>
          <cell r="AW225">
            <v>0</v>
          </cell>
          <cell r="AX225">
            <v>0</v>
          </cell>
          <cell r="AY225">
            <v>0</v>
          </cell>
          <cell r="AZ225">
            <v>0</v>
          </cell>
          <cell r="BA225">
            <v>0</v>
          </cell>
          <cell r="BB225">
            <v>0</v>
          </cell>
          <cell r="BC225">
            <v>0</v>
          </cell>
          <cell r="BD225">
            <v>0</v>
          </cell>
          <cell r="BE225">
            <v>0</v>
          </cell>
          <cell r="BF225">
            <v>0</v>
          </cell>
          <cell r="BG225">
            <v>0</v>
          </cell>
          <cell r="BH225">
            <v>0</v>
          </cell>
          <cell r="BI225">
            <v>0</v>
          </cell>
          <cell r="BJ225">
            <v>0</v>
          </cell>
          <cell r="BK225">
            <v>0</v>
          </cell>
          <cell r="BL225">
            <v>0</v>
          </cell>
          <cell r="BM225">
            <v>0</v>
          </cell>
          <cell r="BN225">
            <v>0</v>
          </cell>
          <cell r="BO225">
            <v>0</v>
          </cell>
          <cell r="BP225">
            <v>0</v>
          </cell>
          <cell r="BQ225">
            <v>0</v>
          </cell>
          <cell r="BR225">
            <v>0</v>
          </cell>
          <cell r="BS225">
            <v>0</v>
          </cell>
          <cell r="BT225">
            <v>0</v>
          </cell>
          <cell r="BU225">
            <v>0</v>
          </cell>
          <cell r="BV225">
            <v>0</v>
          </cell>
          <cell r="BW225">
            <v>0</v>
          </cell>
          <cell r="BX225">
            <v>0</v>
          </cell>
          <cell r="BY225">
            <v>0</v>
          </cell>
          <cell r="BZ225">
            <v>0</v>
          </cell>
          <cell r="CA225">
            <v>0</v>
          </cell>
          <cell r="CB225">
            <v>0</v>
          </cell>
          <cell r="CC225">
            <v>0</v>
          </cell>
          <cell r="CD225">
            <v>0</v>
          </cell>
          <cell r="CE225">
            <v>0</v>
          </cell>
          <cell r="CF225">
            <v>0</v>
          </cell>
          <cell r="CG225">
            <v>0</v>
          </cell>
          <cell r="CH225">
            <v>0</v>
          </cell>
          <cell r="CI225">
            <v>0</v>
          </cell>
          <cell r="CJ225">
            <v>0</v>
          </cell>
          <cell r="CK225">
            <v>0</v>
          </cell>
          <cell r="CL225">
            <v>0</v>
          </cell>
          <cell r="CM225">
            <v>0</v>
          </cell>
          <cell r="CN225">
            <v>0</v>
          </cell>
          <cell r="CO225">
            <v>0</v>
          </cell>
          <cell r="CP225">
            <v>0</v>
          </cell>
          <cell r="CQ225">
            <v>0</v>
          </cell>
          <cell r="CR225">
            <v>0</v>
          </cell>
          <cell r="CS225">
            <v>0</v>
          </cell>
          <cell r="CT225">
            <v>0</v>
          </cell>
          <cell r="CU225">
            <v>0</v>
          </cell>
          <cell r="CV225">
            <v>0</v>
          </cell>
          <cell r="CW225">
            <v>0</v>
          </cell>
          <cell r="CX225">
            <v>0</v>
          </cell>
          <cell r="CY225">
            <v>0</v>
          </cell>
          <cell r="CZ225">
            <v>0</v>
          </cell>
          <cell r="DA225">
            <v>0</v>
          </cell>
          <cell r="DB225">
            <v>0</v>
          </cell>
          <cell r="DC225">
            <v>0</v>
          </cell>
          <cell r="DD225">
            <v>0</v>
          </cell>
          <cell r="DE225">
            <v>0</v>
          </cell>
          <cell r="DF225">
            <v>0</v>
          </cell>
          <cell r="DG225">
            <v>0</v>
          </cell>
          <cell r="DH225">
            <v>0</v>
          </cell>
          <cell r="DI225">
            <v>0</v>
          </cell>
          <cell r="DJ225">
            <v>0</v>
          </cell>
          <cell r="DK225">
            <v>0</v>
          </cell>
          <cell r="DL225">
            <v>0</v>
          </cell>
          <cell r="DM225">
            <v>0</v>
          </cell>
          <cell r="DN225">
            <v>0</v>
          </cell>
          <cell r="DO225">
            <v>0</v>
          </cell>
          <cell r="DP225">
            <v>0</v>
          </cell>
          <cell r="DQ225">
            <v>0</v>
          </cell>
          <cell r="DR225">
            <v>0</v>
          </cell>
          <cell r="DS225">
            <v>0</v>
          </cell>
          <cell r="DT225">
            <v>0</v>
          </cell>
          <cell r="DU225">
            <v>0</v>
          </cell>
          <cell r="DV225">
            <v>0</v>
          </cell>
          <cell r="DW225">
            <v>0</v>
          </cell>
          <cell r="DX225">
            <v>0</v>
          </cell>
          <cell r="DY225">
            <v>0</v>
          </cell>
          <cell r="DZ225">
            <v>0</v>
          </cell>
          <cell r="EA225">
            <v>0</v>
          </cell>
          <cell r="EB225">
            <v>0</v>
          </cell>
          <cell r="EC225">
            <v>0</v>
          </cell>
          <cell r="ED225">
            <v>0</v>
          </cell>
        </row>
        <row r="226"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  <cell r="AI226">
            <v>0</v>
          </cell>
          <cell r="AJ226">
            <v>0</v>
          </cell>
          <cell r="AK226">
            <v>0</v>
          </cell>
          <cell r="AL226">
            <v>0</v>
          </cell>
          <cell r="AM226">
            <v>0</v>
          </cell>
          <cell r="AN226">
            <v>0</v>
          </cell>
          <cell r="AO226">
            <v>0</v>
          </cell>
          <cell r="AP226">
            <v>0</v>
          </cell>
          <cell r="AQ226">
            <v>0</v>
          </cell>
          <cell r="AR226">
            <v>0</v>
          </cell>
          <cell r="AS226">
            <v>0</v>
          </cell>
          <cell r="AT226">
            <v>0</v>
          </cell>
          <cell r="AU226">
            <v>0</v>
          </cell>
          <cell r="AV226">
            <v>0</v>
          </cell>
          <cell r="AW226">
            <v>0</v>
          </cell>
          <cell r="AX226">
            <v>0</v>
          </cell>
          <cell r="AY226">
            <v>0</v>
          </cell>
          <cell r="AZ226">
            <v>0</v>
          </cell>
          <cell r="BA226">
            <v>0</v>
          </cell>
          <cell r="BB226">
            <v>0</v>
          </cell>
          <cell r="BC226">
            <v>0</v>
          </cell>
          <cell r="BD226">
            <v>0</v>
          </cell>
          <cell r="BE226">
            <v>0</v>
          </cell>
          <cell r="BF226">
            <v>0</v>
          </cell>
          <cell r="BG226">
            <v>0</v>
          </cell>
          <cell r="BH226">
            <v>0</v>
          </cell>
          <cell r="BI226">
            <v>0</v>
          </cell>
          <cell r="BJ226">
            <v>0</v>
          </cell>
          <cell r="BK226">
            <v>0</v>
          </cell>
          <cell r="BL226">
            <v>0</v>
          </cell>
          <cell r="BM226">
            <v>0</v>
          </cell>
          <cell r="BN226">
            <v>0</v>
          </cell>
          <cell r="BO226">
            <v>0</v>
          </cell>
          <cell r="BP226">
            <v>0</v>
          </cell>
          <cell r="BQ226">
            <v>0</v>
          </cell>
          <cell r="BR226">
            <v>0</v>
          </cell>
          <cell r="BS226">
            <v>0</v>
          </cell>
          <cell r="BT226">
            <v>0</v>
          </cell>
          <cell r="BU226">
            <v>0</v>
          </cell>
          <cell r="BV226">
            <v>0</v>
          </cell>
          <cell r="BW226">
            <v>0</v>
          </cell>
          <cell r="BX226">
            <v>0</v>
          </cell>
          <cell r="BY226">
            <v>0</v>
          </cell>
          <cell r="BZ226">
            <v>0</v>
          </cell>
          <cell r="CA226">
            <v>0</v>
          </cell>
          <cell r="CB226">
            <v>0</v>
          </cell>
          <cell r="CC226">
            <v>0</v>
          </cell>
          <cell r="CD226">
            <v>0</v>
          </cell>
          <cell r="CE226">
            <v>0</v>
          </cell>
          <cell r="CF226">
            <v>0</v>
          </cell>
          <cell r="CG226">
            <v>0</v>
          </cell>
          <cell r="CH226">
            <v>0</v>
          </cell>
          <cell r="CI226">
            <v>0</v>
          </cell>
          <cell r="CJ226">
            <v>0</v>
          </cell>
          <cell r="CK226">
            <v>0</v>
          </cell>
          <cell r="CL226">
            <v>0</v>
          </cell>
          <cell r="CM226">
            <v>0</v>
          </cell>
          <cell r="CN226">
            <v>0</v>
          </cell>
          <cell r="CO226">
            <v>0</v>
          </cell>
          <cell r="CP226">
            <v>0</v>
          </cell>
          <cell r="CQ226">
            <v>0</v>
          </cell>
          <cell r="CR226">
            <v>0</v>
          </cell>
          <cell r="CS226">
            <v>0</v>
          </cell>
          <cell r="CT226">
            <v>0</v>
          </cell>
          <cell r="CU226">
            <v>0</v>
          </cell>
          <cell r="CV226">
            <v>0</v>
          </cell>
          <cell r="CW226">
            <v>0</v>
          </cell>
          <cell r="CX226">
            <v>0</v>
          </cell>
          <cell r="CY226">
            <v>0</v>
          </cell>
          <cell r="CZ226">
            <v>0</v>
          </cell>
          <cell r="DA226">
            <v>0</v>
          </cell>
          <cell r="DB226">
            <v>0</v>
          </cell>
          <cell r="DC226">
            <v>0</v>
          </cell>
          <cell r="DD226">
            <v>0</v>
          </cell>
          <cell r="DE226">
            <v>0</v>
          </cell>
          <cell r="DF226">
            <v>0</v>
          </cell>
          <cell r="DG226">
            <v>0</v>
          </cell>
          <cell r="DH226">
            <v>0</v>
          </cell>
          <cell r="DI226">
            <v>0</v>
          </cell>
          <cell r="DJ226">
            <v>0</v>
          </cell>
          <cell r="DK226">
            <v>0</v>
          </cell>
          <cell r="DL226">
            <v>0</v>
          </cell>
          <cell r="DM226">
            <v>0</v>
          </cell>
          <cell r="DN226">
            <v>0</v>
          </cell>
          <cell r="DO226">
            <v>0</v>
          </cell>
          <cell r="DP226">
            <v>0</v>
          </cell>
          <cell r="DQ226">
            <v>0</v>
          </cell>
          <cell r="DR226">
            <v>0</v>
          </cell>
          <cell r="DS226">
            <v>0</v>
          </cell>
          <cell r="DT226">
            <v>0</v>
          </cell>
          <cell r="DU226">
            <v>0</v>
          </cell>
          <cell r="DV226">
            <v>0</v>
          </cell>
          <cell r="DW226">
            <v>0</v>
          </cell>
          <cell r="DX226">
            <v>0</v>
          </cell>
          <cell r="DY226">
            <v>0</v>
          </cell>
          <cell r="DZ226">
            <v>0</v>
          </cell>
          <cell r="EA226">
            <v>0</v>
          </cell>
          <cell r="EB226">
            <v>0</v>
          </cell>
          <cell r="EC226">
            <v>0</v>
          </cell>
          <cell r="ED226">
            <v>0</v>
          </cell>
        </row>
        <row r="228">
          <cell r="A228" t="str">
            <v>Total Gas Fuel Burn Expense</v>
          </cell>
          <cell r="F228">
            <v>-1932.8333999998868</v>
          </cell>
          <cell r="G228">
            <v>-640.27234999835491</v>
          </cell>
          <cell r="H228">
            <v>-2981.1855399981141</v>
          </cell>
          <cell r="I228">
            <v>-2950.3960699997842</v>
          </cell>
          <cell r="J228">
            <v>-2599.6875600032508</v>
          </cell>
          <cell r="K228">
            <v>-1061.3092199973762</v>
          </cell>
          <cell r="L228">
            <v>-413.49384999647737</v>
          </cell>
          <cell r="M228">
            <v>-509.76953000202775</v>
          </cell>
          <cell r="N228">
            <v>-329.95880999788642</v>
          </cell>
          <cell r="O228">
            <v>-2210.7202899977565</v>
          </cell>
          <cell r="P228">
            <v>-149.04103000089526</v>
          </cell>
          <cell r="Q228">
            <v>-296.17762999981642</v>
          </cell>
          <cell r="R228">
            <v>-25655.462210059166</v>
          </cell>
          <cell r="S228">
            <v>-10.38399999961257</v>
          </cell>
          <cell r="T228">
            <v>-313.57169999927282</v>
          </cell>
          <cell r="U228">
            <v>-2353.8092299997807</v>
          </cell>
          <cell r="V228">
            <v>-3653.2973400000483</v>
          </cell>
          <cell r="W228">
            <v>-4322.69681000337</v>
          </cell>
          <cell r="X228">
            <v>-4764.7624299973249</v>
          </cell>
          <cell r="Y228">
            <v>-809.27346999943256</v>
          </cell>
          <cell r="Z228">
            <v>-1876.2868499979377</v>
          </cell>
          <cell r="AA228">
            <v>-2526.7511799968779</v>
          </cell>
          <cell r="AB228">
            <v>-4330.5462900064886</v>
          </cell>
          <cell r="AC228">
            <v>-171.36219999939203</v>
          </cell>
          <cell r="AD228">
            <v>-522.72071000188589</v>
          </cell>
          <cell r="AE228">
            <v>-16809.835649967194</v>
          </cell>
          <cell r="AF228">
            <v>-399.02899999544024</v>
          </cell>
          <cell r="AG228">
            <v>-284.32629999890924</v>
          </cell>
          <cell r="AH228">
            <v>-1652.5414499975741</v>
          </cell>
          <cell r="AI228">
            <v>-3390.1187200024724</v>
          </cell>
          <cell r="AJ228">
            <v>-4825.3685799948871</v>
          </cell>
          <cell r="AK228">
            <v>-3787.1666499972343</v>
          </cell>
          <cell r="AL228">
            <v>-462.39726000279188</v>
          </cell>
          <cell r="AM228">
            <v>-2877.9042499959469</v>
          </cell>
          <cell r="AN228">
            <v>-1182.8492200002074</v>
          </cell>
          <cell r="AO228">
            <v>-3674.7697200030088</v>
          </cell>
          <cell r="AP228">
            <v>2473.9298999942839</v>
          </cell>
          <cell r="AQ228">
            <v>3252.7055999971926</v>
          </cell>
          <cell r="AR228">
            <v>11844.334140002728</v>
          </cell>
          <cell r="AS228">
            <v>3459.4977199956775</v>
          </cell>
          <cell r="AT228">
            <v>2281.1632000021636</v>
          </cell>
          <cell r="AU228">
            <v>524.65269999951124</v>
          </cell>
          <cell r="AV228">
            <v>848.69220000132918</v>
          </cell>
          <cell r="AW228">
            <v>1115.1939599998295</v>
          </cell>
          <cell r="AX228">
            <v>-967.08844999969006</v>
          </cell>
          <cell r="AY228">
            <v>-738.85663000494242</v>
          </cell>
          <cell r="AZ228">
            <v>-1333.5722199976444</v>
          </cell>
          <cell r="BA228">
            <v>-1299.4940700009465</v>
          </cell>
          <cell r="BB228">
            <v>-48.768190000206232</v>
          </cell>
          <cell r="BC228">
            <v>3292.6256999969482</v>
          </cell>
          <cell r="BD228">
            <v>4710.2882200032473</v>
          </cell>
          <cell r="BE228">
            <v>149729.01643002033</v>
          </cell>
          <cell r="BF228">
            <v>6065.0125599950552</v>
          </cell>
          <cell r="BG228">
            <v>3884.6343200057745</v>
          </cell>
          <cell r="BH228">
            <v>-12.485399998724461</v>
          </cell>
          <cell r="BI228">
            <v>144400.0883000046</v>
          </cell>
          <cell r="BJ228">
            <v>65.598099995404482</v>
          </cell>
          <cell r="BK228">
            <v>-1405.8637400008738</v>
          </cell>
          <cell r="BL228">
            <v>-1774.235100004822</v>
          </cell>
          <cell r="BM228">
            <v>-2075.5495099984109</v>
          </cell>
          <cell r="BN228">
            <v>-3678.2906300015748</v>
          </cell>
          <cell r="BO228">
            <v>-261.96486999839544</v>
          </cell>
          <cell r="BP228">
            <v>3198.0427000001073</v>
          </cell>
          <cell r="BQ228">
            <v>1324.0297000035644</v>
          </cell>
          <cell r="BR228">
            <v>12150.134740054607</v>
          </cell>
          <cell r="BS228">
            <v>6262.8350000008941</v>
          </cell>
          <cell r="BT228">
            <v>1856.8443999998271</v>
          </cell>
          <cell r="BU228">
            <v>279.6866999976337</v>
          </cell>
          <cell r="BV228">
            <v>1935.837619997561</v>
          </cell>
          <cell r="BW228">
            <v>1010.0699100010097</v>
          </cell>
          <cell r="BX228">
            <v>-528.18897999823093</v>
          </cell>
          <cell r="BY228">
            <v>-888.21478999778628</v>
          </cell>
          <cell r="BZ228">
            <v>-2310.8682599999011</v>
          </cell>
          <cell r="CA228">
            <v>-2616.5126299969852</v>
          </cell>
          <cell r="CB228">
            <v>126.96672000363469</v>
          </cell>
          <cell r="CC228">
            <v>3130.7127999998629</v>
          </cell>
          <cell r="CD228">
            <v>3890.9662499949336</v>
          </cell>
          <cell r="CE228">
            <v>206199.87792003155</v>
          </cell>
          <cell r="CF228">
            <v>14492.133799999952</v>
          </cell>
          <cell r="CG228">
            <v>3259.0953500010073</v>
          </cell>
          <cell r="CH228">
            <v>16384.365919999778</v>
          </cell>
          <cell r="CI228">
            <v>51052.915600001812</v>
          </cell>
          <cell r="CJ228">
            <v>655.43820000067353</v>
          </cell>
          <cell r="CK228">
            <v>-1069.4422999992967</v>
          </cell>
          <cell r="CL228">
            <v>-57.95270000398159</v>
          </cell>
          <cell r="CM228">
            <v>142.98174999654293</v>
          </cell>
          <cell r="CN228">
            <v>109599.57256000489</v>
          </cell>
          <cell r="CO228">
            <v>961.56240000203252</v>
          </cell>
          <cell r="CP228">
            <v>2345.8211999982595</v>
          </cell>
          <cell r="CQ228">
            <v>8433.386140011251</v>
          </cell>
          <cell r="CR228">
            <v>23855.116270005703</v>
          </cell>
          <cell r="CS228">
            <v>6907.478400003165</v>
          </cell>
          <cell r="CT228">
            <v>2786.2080000005662</v>
          </cell>
          <cell r="CU228">
            <v>80.419649995863438</v>
          </cell>
          <cell r="CV228">
            <v>722.68280000239611</v>
          </cell>
          <cell r="CW228">
            <v>-1379.3605000004172</v>
          </cell>
          <cell r="CX228">
            <v>-1511.7460000030696</v>
          </cell>
          <cell r="CY228">
            <v>-5187.3896400034428</v>
          </cell>
          <cell r="CZ228">
            <v>36021.34946000576</v>
          </cell>
          <cell r="DA228">
            <v>-14002.655199997127</v>
          </cell>
          <cell r="DB228">
            <v>-2388.7595999985933</v>
          </cell>
          <cell r="DC228">
            <v>380.07809999585152</v>
          </cell>
          <cell r="DD228">
            <v>1426.8107999972999</v>
          </cell>
          <cell r="DE228">
            <v>44196.03572010994</v>
          </cell>
          <cell r="DF228">
            <v>610.778299998492</v>
          </cell>
          <cell r="DG228">
            <v>72732.128199998289</v>
          </cell>
          <cell r="DH228">
            <v>763.43569999933243</v>
          </cell>
          <cell r="DI228">
            <v>-230.67539999634027</v>
          </cell>
          <cell r="DJ228">
            <v>-638.21550000086427</v>
          </cell>
          <cell r="DK228">
            <v>-2148.4025999978185</v>
          </cell>
          <cell r="DL228">
            <v>-5484.736029997468</v>
          </cell>
          <cell r="DM228">
            <v>-9709.3967700004578</v>
          </cell>
          <cell r="DN228">
            <v>-12005.154279999435</v>
          </cell>
          <cell r="DO228">
            <v>-2027.3183000013232</v>
          </cell>
          <cell r="DP228">
            <v>236.30140000209212</v>
          </cell>
          <cell r="DQ228">
            <v>2097.2910000011325</v>
          </cell>
          <cell r="DR228">
            <v>-32328.673070073128</v>
          </cell>
          <cell r="DS228">
            <v>1627.2248999997973</v>
          </cell>
          <cell r="DT228">
            <v>1391.4877000004053</v>
          </cell>
          <cell r="DU228">
            <v>162.36439999938011</v>
          </cell>
          <cell r="DV228">
            <v>-75.091499999165535</v>
          </cell>
          <cell r="DW228">
            <v>-10279.364999998361</v>
          </cell>
          <cell r="DX228">
            <v>-158.98899999633431</v>
          </cell>
          <cell r="DY228">
            <v>-3717.4560499936342</v>
          </cell>
          <cell r="DZ228">
            <v>-9419.9675499945879</v>
          </cell>
          <cell r="EA228">
            <v>-11638.314740002155</v>
          </cell>
          <cell r="EB228">
            <v>-1155.8702999986708</v>
          </cell>
          <cell r="EC228">
            <v>-295.20159999653697</v>
          </cell>
          <cell r="ED228">
            <v>1230.5056700073183</v>
          </cell>
        </row>
        <row r="230">
          <cell r="A230" t="str">
            <v>Other Generation</v>
          </cell>
        </row>
        <row r="231"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  <cell r="AJ231">
            <v>0</v>
          </cell>
          <cell r="AK231">
            <v>0</v>
          </cell>
          <cell r="AL231">
            <v>0</v>
          </cell>
          <cell r="AM231">
            <v>0</v>
          </cell>
          <cell r="AN231">
            <v>0</v>
          </cell>
          <cell r="AO231">
            <v>0</v>
          </cell>
          <cell r="AP231">
            <v>0</v>
          </cell>
          <cell r="AQ231">
            <v>0</v>
          </cell>
          <cell r="AR231">
            <v>0</v>
          </cell>
          <cell r="AS231">
            <v>0</v>
          </cell>
          <cell r="AT231">
            <v>0</v>
          </cell>
          <cell r="AU231">
            <v>0</v>
          </cell>
          <cell r="AV231">
            <v>0</v>
          </cell>
          <cell r="AW231">
            <v>0</v>
          </cell>
          <cell r="AX231">
            <v>0</v>
          </cell>
          <cell r="AY231">
            <v>0</v>
          </cell>
          <cell r="AZ231">
            <v>0</v>
          </cell>
          <cell r="BA231">
            <v>0</v>
          </cell>
          <cell r="BB231">
            <v>0</v>
          </cell>
          <cell r="BC231">
            <v>0</v>
          </cell>
          <cell r="BD231">
            <v>0</v>
          </cell>
          <cell r="BE231">
            <v>0</v>
          </cell>
          <cell r="BF231">
            <v>0</v>
          </cell>
          <cell r="BG231">
            <v>0</v>
          </cell>
          <cell r="BH231">
            <v>0</v>
          </cell>
          <cell r="BI231">
            <v>0</v>
          </cell>
          <cell r="BJ231">
            <v>0</v>
          </cell>
          <cell r="BK231">
            <v>0</v>
          </cell>
          <cell r="BL231">
            <v>0</v>
          </cell>
          <cell r="BM231">
            <v>0</v>
          </cell>
          <cell r="BN231">
            <v>0</v>
          </cell>
          <cell r="BO231">
            <v>0</v>
          </cell>
          <cell r="BP231">
            <v>0</v>
          </cell>
          <cell r="BQ231">
            <v>0</v>
          </cell>
          <cell r="BR231">
            <v>0</v>
          </cell>
          <cell r="BS231">
            <v>0</v>
          </cell>
          <cell r="BT231">
            <v>0</v>
          </cell>
          <cell r="BU231">
            <v>0</v>
          </cell>
          <cell r="BV231">
            <v>0</v>
          </cell>
          <cell r="BW231">
            <v>0</v>
          </cell>
          <cell r="BX231">
            <v>0</v>
          </cell>
          <cell r="BY231">
            <v>0</v>
          </cell>
          <cell r="BZ231">
            <v>0</v>
          </cell>
          <cell r="CA231">
            <v>0</v>
          </cell>
          <cell r="CB231">
            <v>0</v>
          </cell>
          <cell r="CC231">
            <v>0</v>
          </cell>
          <cell r="CD231">
            <v>0</v>
          </cell>
          <cell r="CE231">
            <v>0</v>
          </cell>
          <cell r="CF231">
            <v>0</v>
          </cell>
          <cell r="CG231">
            <v>0</v>
          </cell>
          <cell r="CH231">
            <v>0</v>
          </cell>
          <cell r="CI231">
            <v>0</v>
          </cell>
          <cell r="CJ231">
            <v>0</v>
          </cell>
          <cell r="CK231">
            <v>0</v>
          </cell>
          <cell r="CL231">
            <v>0</v>
          </cell>
          <cell r="CM231">
            <v>0</v>
          </cell>
          <cell r="CN231">
            <v>0</v>
          </cell>
          <cell r="CO231">
            <v>0</v>
          </cell>
          <cell r="CP231">
            <v>0</v>
          </cell>
          <cell r="CQ231">
            <v>0</v>
          </cell>
          <cell r="CR231">
            <v>0</v>
          </cell>
          <cell r="CS231">
            <v>0</v>
          </cell>
          <cell r="CT231">
            <v>0</v>
          </cell>
          <cell r="CU231">
            <v>0</v>
          </cell>
          <cell r="CV231">
            <v>0</v>
          </cell>
          <cell r="CW231">
            <v>0</v>
          </cell>
          <cell r="CX231">
            <v>0</v>
          </cell>
          <cell r="CY231">
            <v>0</v>
          </cell>
          <cell r="CZ231">
            <v>0</v>
          </cell>
          <cell r="DA231">
            <v>0</v>
          </cell>
          <cell r="DB231">
            <v>0</v>
          </cell>
          <cell r="DC231">
            <v>0</v>
          </cell>
          <cell r="DD231">
            <v>0</v>
          </cell>
          <cell r="DE231">
            <v>0</v>
          </cell>
          <cell r="DF231">
            <v>0</v>
          </cell>
          <cell r="DG231">
            <v>0</v>
          </cell>
          <cell r="DH231">
            <v>0</v>
          </cell>
          <cell r="DI231">
            <v>0</v>
          </cell>
          <cell r="DJ231">
            <v>0</v>
          </cell>
          <cell r="DK231">
            <v>0</v>
          </cell>
          <cell r="DL231">
            <v>0</v>
          </cell>
          <cell r="DM231">
            <v>0</v>
          </cell>
          <cell r="DN231">
            <v>0</v>
          </cell>
          <cell r="DO231">
            <v>0</v>
          </cell>
          <cell r="DP231">
            <v>0</v>
          </cell>
          <cell r="DQ231">
            <v>0</v>
          </cell>
          <cell r="DR231">
            <v>0</v>
          </cell>
          <cell r="DS231">
            <v>0</v>
          </cell>
          <cell r="DT231">
            <v>0</v>
          </cell>
          <cell r="DU231">
            <v>0</v>
          </cell>
          <cell r="DV231">
            <v>0</v>
          </cell>
          <cell r="DW231">
            <v>0</v>
          </cell>
          <cell r="DX231">
            <v>0</v>
          </cell>
          <cell r="DY231">
            <v>0</v>
          </cell>
          <cell r="DZ231">
            <v>0</v>
          </cell>
          <cell r="EA231">
            <v>0</v>
          </cell>
          <cell r="EB231">
            <v>0</v>
          </cell>
          <cell r="EC231">
            <v>0</v>
          </cell>
          <cell r="ED231">
            <v>0</v>
          </cell>
        </row>
        <row r="232"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  <cell r="AS232">
            <v>0</v>
          </cell>
          <cell r="AT232">
            <v>0</v>
          </cell>
          <cell r="AU232">
            <v>0</v>
          </cell>
          <cell r="AV232">
            <v>0</v>
          </cell>
          <cell r="AW232">
            <v>0</v>
          </cell>
          <cell r="AX232">
            <v>0</v>
          </cell>
          <cell r="AY232">
            <v>0</v>
          </cell>
          <cell r="AZ232">
            <v>0</v>
          </cell>
          <cell r="BA232">
            <v>0</v>
          </cell>
          <cell r="BB232">
            <v>0</v>
          </cell>
          <cell r="BC232">
            <v>0</v>
          </cell>
          <cell r="BD232">
            <v>0</v>
          </cell>
          <cell r="BE232">
            <v>0</v>
          </cell>
          <cell r="BF232">
            <v>0</v>
          </cell>
          <cell r="BG232">
            <v>0</v>
          </cell>
          <cell r="BH232">
            <v>0</v>
          </cell>
          <cell r="BI232">
            <v>0</v>
          </cell>
          <cell r="BJ232">
            <v>0</v>
          </cell>
          <cell r="BK232">
            <v>0</v>
          </cell>
          <cell r="BL232">
            <v>0</v>
          </cell>
          <cell r="BM232">
            <v>0</v>
          </cell>
          <cell r="BN232">
            <v>0</v>
          </cell>
          <cell r="BO232">
            <v>0</v>
          </cell>
          <cell r="BP232">
            <v>0</v>
          </cell>
          <cell r="BQ232">
            <v>0</v>
          </cell>
          <cell r="BR232">
            <v>0</v>
          </cell>
          <cell r="BS232">
            <v>0</v>
          </cell>
          <cell r="BT232">
            <v>0</v>
          </cell>
          <cell r="BU232">
            <v>0</v>
          </cell>
          <cell r="BV232">
            <v>0</v>
          </cell>
          <cell r="BW232">
            <v>0</v>
          </cell>
          <cell r="BX232">
            <v>0</v>
          </cell>
          <cell r="BY232">
            <v>0</v>
          </cell>
          <cell r="BZ232">
            <v>0</v>
          </cell>
          <cell r="CA232">
            <v>0</v>
          </cell>
          <cell r="CB232">
            <v>0</v>
          </cell>
          <cell r="CC232">
            <v>0</v>
          </cell>
          <cell r="CD232">
            <v>0</v>
          </cell>
          <cell r="CE232">
            <v>0</v>
          </cell>
          <cell r="CF232">
            <v>0</v>
          </cell>
          <cell r="CG232">
            <v>0</v>
          </cell>
          <cell r="CH232">
            <v>0</v>
          </cell>
          <cell r="CI232">
            <v>0</v>
          </cell>
          <cell r="CJ232">
            <v>0</v>
          </cell>
          <cell r="CK232">
            <v>0</v>
          </cell>
          <cell r="CL232">
            <v>0</v>
          </cell>
          <cell r="CM232">
            <v>0</v>
          </cell>
          <cell r="CN232">
            <v>0</v>
          </cell>
          <cell r="CO232">
            <v>0</v>
          </cell>
          <cell r="CP232">
            <v>0</v>
          </cell>
          <cell r="CQ232">
            <v>0</v>
          </cell>
          <cell r="CR232">
            <v>0</v>
          </cell>
          <cell r="CS232">
            <v>0</v>
          </cell>
          <cell r="CT232">
            <v>0</v>
          </cell>
          <cell r="CU232">
            <v>0</v>
          </cell>
          <cell r="CV232">
            <v>0</v>
          </cell>
          <cell r="CW232">
            <v>0</v>
          </cell>
          <cell r="CX232">
            <v>0</v>
          </cell>
          <cell r="CY232">
            <v>0</v>
          </cell>
          <cell r="CZ232">
            <v>0</v>
          </cell>
          <cell r="DA232">
            <v>0</v>
          </cell>
          <cell r="DB232">
            <v>0</v>
          </cell>
          <cell r="DC232">
            <v>0</v>
          </cell>
          <cell r="DD232">
            <v>0</v>
          </cell>
          <cell r="DE232">
            <v>0</v>
          </cell>
          <cell r="DF232">
            <v>0</v>
          </cell>
          <cell r="DG232">
            <v>0</v>
          </cell>
          <cell r="DH232">
            <v>0</v>
          </cell>
          <cell r="DI232">
            <v>0</v>
          </cell>
          <cell r="DJ232">
            <v>0</v>
          </cell>
          <cell r="DK232">
            <v>0</v>
          </cell>
          <cell r="DL232">
            <v>0</v>
          </cell>
          <cell r="DM232">
            <v>0</v>
          </cell>
          <cell r="DN232">
            <v>0</v>
          </cell>
          <cell r="DO232">
            <v>0</v>
          </cell>
          <cell r="DP232">
            <v>0</v>
          </cell>
          <cell r="DQ232">
            <v>0</v>
          </cell>
          <cell r="DR232">
            <v>0</v>
          </cell>
          <cell r="DS232">
            <v>0</v>
          </cell>
          <cell r="DT232">
            <v>0</v>
          </cell>
          <cell r="DU232">
            <v>0</v>
          </cell>
          <cell r="DV232">
            <v>0</v>
          </cell>
          <cell r="DW232">
            <v>0</v>
          </cell>
          <cell r="DX232">
            <v>0</v>
          </cell>
          <cell r="DY232">
            <v>0</v>
          </cell>
          <cell r="DZ232">
            <v>0</v>
          </cell>
          <cell r="EA232">
            <v>0</v>
          </cell>
          <cell r="EB232">
            <v>0</v>
          </cell>
          <cell r="EC232">
            <v>0</v>
          </cell>
          <cell r="ED232">
            <v>0</v>
          </cell>
        </row>
        <row r="233">
          <cell r="F233">
            <v>1237.8479999999981</v>
          </cell>
          <cell r="G233">
            <v>1035.1440000000002</v>
          </cell>
          <cell r="H233">
            <v>1264.6140000000014</v>
          </cell>
          <cell r="I233">
            <v>1086.1860000000015</v>
          </cell>
          <cell r="J233">
            <v>1072.2960000000021</v>
          </cell>
          <cell r="K233">
            <v>1344.7260000000097</v>
          </cell>
          <cell r="L233">
            <v>1548.1260000000038</v>
          </cell>
          <cell r="M233">
            <v>1611.570000000007</v>
          </cell>
          <cell r="N233">
            <v>1580.2679999999964</v>
          </cell>
          <cell r="O233">
            <v>1514.25</v>
          </cell>
          <cell r="P233">
            <v>1512.6420000000071</v>
          </cell>
          <cell r="Q233">
            <v>1487.7719999999972</v>
          </cell>
          <cell r="R233">
            <v>16567.032699999865</v>
          </cell>
          <cell r="S233">
            <v>1258.4787999999971</v>
          </cell>
          <cell r="T233">
            <v>1052.3963999999978</v>
          </cell>
          <cell r="U233">
            <v>1285.6909000000014</v>
          </cell>
          <cell r="V233">
            <v>1104.2891000000091</v>
          </cell>
          <cell r="W233">
            <v>1090.1676000000007</v>
          </cell>
          <cell r="X233">
            <v>1367.1380999999965</v>
          </cell>
          <cell r="Y233">
            <v>1573.9281000000046</v>
          </cell>
          <cell r="Z233">
            <v>1638.4294999999984</v>
          </cell>
          <cell r="AA233">
            <v>1606.6058000000048</v>
          </cell>
          <cell r="AB233">
            <v>1539.4875000000029</v>
          </cell>
          <cell r="AC233">
            <v>1537.8526999999885</v>
          </cell>
          <cell r="AD233">
            <v>1512.5682000000088</v>
          </cell>
          <cell r="AE233">
            <v>12224.852815052494</v>
          </cell>
          <cell r="AF233">
            <v>1299.7404000000097</v>
          </cell>
          <cell r="AG233">
            <v>1137.3138000000035</v>
          </cell>
          <cell r="AH233">
            <v>1327.844700000016</v>
          </cell>
          <cell r="AI233">
            <v>1140.4953000000096</v>
          </cell>
          <cell r="AJ233">
            <v>1125.9107999999833</v>
          </cell>
          <cell r="AK233">
            <v>1411.9623000000138</v>
          </cell>
          <cell r="AL233">
            <v>1625.5323000000062</v>
          </cell>
          <cell r="AM233">
            <v>1692.1484999999957</v>
          </cell>
          <cell r="AN233">
            <v>1659.2814000000071</v>
          </cell>
          <cell r="AO233">
            <v>1589.9624999999942</v>
          </cell>
          <cell r="AP233">
            <v>-686.20043742423877</v>
          </cell>
          <cell r="AQ233">
            <v>-1099.1387475233641</v>
          </cell>
          <cell r="AR233">
            <v>-85909.164318614639</v>
          </cell>
          <cell r="AS233">
            <v>-33150.681926179444</v>
          </cell>
          <cell r="AT233">
            <v>-11314.149681292707</v>
          </cell>
          <cell r="AU233">
            <v>-9489.1975388209103</v>
          </cell>
          <cell r="AV233">
            <v>-4567.0739968699636</v>
          </cell>
          <cell r="AW233">
            <v>-1764.8711013943539</v>
          </cell>
          <cell r="AX233">
            <v>-3731.2836899639806</v>
          </cell>
          <cell r="AY233">
            <v>699.21064000000479</v>
          </cell>
          <cell r="AZ233">
            <v>773.68262687997776</v>
          </cell>
          <cell r="BA233">
            <v>-1831.67472548777</v>
          </cell>
          <cell r="BB233">
            <v>-2444.6640786799835</v>
          </cell>
          <cell r="BC233">
            <v>-12003.363300322206</v>
          </cell>
          <cell r="BD233">
            <v>-7085.0975464842049</v>
          </cell>
          <cell r="BE233">
            <v>-76621.07231895905</v>
          </cell>
          <cell r="BF233">
            <v>-31197.892126033548</v>
          </cell>
          <cell r="BG233">
            <v>-9562.7928146191407</v>
          </cell>
          <cell r="BH233">
            <v>-8563.3273380276514</v>
          </cell>
          <cell r="BI233">
            <v>-3128.8030651292647</v>
          </cell>
          <cell r="BJ233">
            <v>-1534.4834458599798</v>
          </cell>
          <cell r="BK233">
            <v>-2770.5381468897685</v>
          </cell>
          <cell r="BL233">
            <v>724.56753077002941</v>
          </cell>
          <cell r="BM233">
            <v>798.1666488040355</v>
          </cell>
          <cell r="BN233">
            <v>-1417.4853500714526</v>
          </cell>
          <cell r="BO233">
            <v>-1689.1851615322521</v>
          </cell>
          <cell r="BP233">
            <v>-11286.233037147904</v>
          </cell>
          <cell r="BQ233">
            <v>-6993.0660132219782</v>
          </cell>
          <cell r="BR233">
            <v>-78382.492993304506</v>
          </cell>
          <cell r="BS233">
            <v>-32055.671107372036</v>
          </cell>
          <cell r="BT233">
            <v>-9468.0634676619666</v>
          </cell>
          <cell r="BU233">
            <v>-8934.4046027690638</v>
          </cell>
          <cell r="BV233">
            <v>-2999.5391079548281</v>
          </cell>
          <cell r="BW233">
            <v>-1702.219410396181</v>
          </cell>
          <cell r="BX233">
            <v>-2646.7701716619777</v>
          </cell>
          <cell r="BY233">
            <v>729.63689564005472</v>
          </cell>
          <cell r="BZ233">
            <v>806.35529104300076</v>
          </cell>
          <cell r="CA233">
            <v>-1406.8956396742724</v>
          </cell>
          <cell r="CB233">
            <v>-2077.3909389380715</v>
          </cell>
          <cell r="CC233">
            <v>-11344.001907828148</v>
          </cell>
          <cell r="CD233">
            <v>-7283.5288257318316</v>
          </cell>
          <cell r="CE233">
            <v>-87494.430357356556</v>
          </cell>
          <cell r="CF233">
            <v>-34279.048116541235</v>
          </cell>
          <cell r="CG233">
            <v>-10423.611240561004</v>
          </cell>
          <cell r="CH233">
            <v>-9183.0413065694738</v>
          </cell>
          <cell r="CI233">
            <v>-3710.7166583176586</v>
          </cell>
          <cell r="CJ233">
            <v>-1477.4143466150272</v>
          </cell>
          <cell r="CK233">
            <v>-3572.2804219651152</v>
          </cell>
          <cell r="CL233">
            <v>752.72432580002351</v>
          </cell>
          <cell r="CM233">
            <v>822.25963539001532</v>
          </cell>
          <cell r="CN233">
            <v>-1276.3113445363706</v>
          </cell>
          <cell r="CO233">
            <v>-2555.954707114608</v>
          </cell>
          <cell r="CP233">
            <v>-12390.83065129118</v>
          </cell>
          <cell r="CQ233">
            <v>-10200.20552503434</v>
          </cell>
          <cell r="CR233">
            <v>-89310.34831201192</v>
          </cell>
          <cell r="CS233">
            <v>-34496.838976034196</v>
          </cell>
          <cell r="CT233">
            <v>-10477.217926351354</v>
          </cell>
          <cell r="CU233">
            <v>-9069.0568478265777</v>
          </cell>
          <cell r="CV233">
            <v>-3877.0846380720031</v>
          </cell>
          <cell r="CW233">
            <v>-1527.3923097994993</v>
          </cell>
          <cell r="CX233">
            <v>-4142.6326865186566</v>
          </cell>
          <cell r="CY233">
            <v>780.52051648491761</v>
          </cell>
          <cell r="CZ233">
            <v>846.09316138998838</v>
          </cell>
          <cell r="DA233">
            <v>-1445.3535967288772</v>
          </cell>
          <cell r="DB233">
            <v>-2806.8553726639366</v>
          </cell>
          <cell r="DC233">
            <v>-13182.460530846845</v>
          </cell>
          <cell r="DD233">
            <v>-9912.0691050470341</v>
          </cell>
          <cell r="DE233">
            <v>-89558.750805834308</v>
          </cell>
          <cell r="DF233">
            <v>-34712.36008967855</v>
          </cell>
          <cell r="DG233">
            <v>-10552.758685195586</v>
          </cell>
          <cell r="DH233">
            <v>-9006.6165269293124</v>
          </cell>
          <cell r="DI233">
            <v>-3958.8870310428319</v>
          </cell>
          <cell r="DJ233">
            <v>-1539.133155804011</v>
          </cell>
          <cell r="DK233">
            <v>-4128.0733953572926</v>
          </cell>
          <cell r="DL233">
            <v>791.48248399997829</v>
          </cell>
          <cell r="DM233">
            <v>858.00996648002183</v>
          </cell>
          <cell r="DN233">
            <v>-1433.5135097479215</v>
          </cell>
          <cell r="DO233">
            <v>-2810.5941649479792</v>
          </cell>
          <cell r="DP233">
            <v>-13312.864534416352</v>
          </cell>
          <cell r="DQ233">
            <v>-9753.4421631951118</v>
          </cell>
          <cell r="DR233">
            <v>-92174.591133181006</v>
          </cell>
          <cell r="DS233">
            <v>-36403.341088666581</v>
          </cell>
          <cell r="DT233">
            <v>-10832.153794205748</v>
          </cell>
          <cell r="DU233">
            <v>-9334.1095125406282</v>
          </cell>
          <cell r="DV233">
            <v>-4043.0845994931879</v>
          </cell>
          <cell r="DW233">
            <v>-1591.5262531199842</v>
          </cell>
          <cell r="DX233">
            <v>-3995.3886884770473</v>
          </cell>
          <cell r="DY233">
            <v>813.37060392007697</v>
          </cell>
          <cell r="DZ233">
            <v>881.84357666003052</v>
          </cell>
          <cell r="EA233">
            <v>-1613.8989007791388</v>
          </cell>
          <cell r="EB233">
            <v>-2787.6755558936275</v>
          </cell>
          <cell r="EC233">
            <v>-13135.612477301387</v>
          </cell>
          <cell r="ED233">
            <v>-10133.014443283668</v>
          </cell>
        </row>
        <row r="235">
          <cell r="A235" t="str">
            <v>Total Other Generation</v>
          </cell>
          <cell r="F235">
            <v>1237.8479999999981</v>
          </cell>
          <cell r="G235">
            <v>1035.1440000000002</v>
          </cell>
          <cell r="H235">
            <v>1264.6140000000014</v>
          </cell>
          <cell r="I235">
            <v>1086.1860000000015</v>
          </cell>
          <cell r="J235">
            <v>1072.2960000000021</v>
          </cell>
          <cell r="K235">
            <v>1344.7260000000097</v>
          </cell>
          <cell r="L235">
            <v>1548.1260000000038</v>
          </cell>
          <cell r="M235">
            <v>1611.570000000007</v>
          </cell>
          <cell r="N235">
            <v>1580.2679999999964</v>
          </cell>
          <cell r="O235">
            <v>1514.25</v>
          </cell>
          <cell r="P235">
            <v>1512.6420000000071</v>
          </cell>
          <cell r="Q235">
            <v>1487.7719999999972</v>
          </cell>
          <cell r="R235">
            <v>16567.032699999865</v>
          </cell>
          <cell r="S235">
            <v>1258.4787999999971</v>
          </cell>
          <cell r="T235">
            <v>1052.3963999999978</v>
          </cell>
          <cell r="U235">
            <v>1285.6909000000014</v>
          </cell>
          <cell r="V235">
            <v>1104.2891000000091</v>
          </cell>
          <cell r="W235">
            <v>1090.1676000000007</v>
          </cell>
          <cell r="X235">
            <v>1367.1380999999965</v>
          </cell>
          <cell r="Y235">
            <v>1573.9281000000046</v>
          </cell>
          <cell r="Z235">
            <v>1638.4294999999984</v>
          </cell>
          <cell r="AA235">
            <v>1606.6058000000048</v>
          </cell>
          <cell r="AB235">
            <v>1539.4875000000029</v>
          </cell>
          <cell r="AC235">
            <v>1537.8526999999885</v>
          </cell>
          <cell r="AD235">
            <v>1512.5682000000088</v>
          </cell>
          <cell r="AE235">
            <v>12224.852815052494</v>
          </cell>
          <cell r="AF235">
            <v>1299.7404000000097</v>
          </cell>
          <cell r="AG235">
            <v>1137.3138000000035</v>
          </cell>
          <cell r="AH235">
            <v>1327.844700000016</v>
          </cell>
          <cell r="AI235">
            <v>1140.4953000000096</v>
          </cell>
          <cell r="AJ235">
            <v>1125.9107999999833</v>
          </cell>
          <cell r="AK235">
            <v>1411.9623000000138</v>
          </cell>
          <cell r="AL235">
            <v>1625.5323000000062</v>
          </cell>
          <cell r="AM235">
            <v>1692.1484999999957</v>
          </cell>
          <cell r="AN235">
            <v>1659.2814000000071</v>
          </cell>
          <cell r="AO235">
            <v>1589.9624999999942</v>
          </cell>
          <cell r="AP235">
            <v>-686.20043742423877</v>
          </cell>
          <cell r="AQ235">
            <v>-1099.1387475233641</v>
          </cell>
          <cell r="AR235">
            <v>-85909.164318614639</v>
          </cell>
          <cell r="AS235">
            <v>-33150.681926179444</v>
          </cell>
          <cell r="AT235">
            <v>-11314.149681292707</v>
          </cell>
          <cell r="AU235">
            <v>-9489.1975388209103</v>
          </cell>
          <cell r="AV235">
            <v>-4567.0739968699636</v>
          </cell>
          <cell r="AW235">
            <v>-1764.8711013943539</v>
          </cell>
          <cell r="AX235">
            <v>-3731.2836899639806</v>
          </cell>
          <cell r="AY235">
            <v>699.21064000000479</v>
          </cell>
          <cell r="AZ235">
            <v>773.68262687997776</v>
          </cell>
          <cell r="BA235">
            <v>-1831.67472548777</v>
          </cell>
          <cell r="BB235">
            <v>-2444.6640786799835</v>
          </cell>
          <cell r="BC235">
            <v>-12003.363300322206</v>
          </cell>
          <cell r="BD235">
            <v>-7085.0975464842049</v>
          </cell>
          <cell r="BE235">
            <v>-76621.07231895905</v>
          </cell>
          <cell r="BF235">
            <v>-31197.892126033548</v>
          </cell>
          <cell r="BG235">
            <v>-9562.7928146191407</v>
          </cell>
          <cell r="BH235">
            <v>-8563.3273380276514</v>
          </cell>
          <cell r="BI235">
            <v>-3128.8030651292647</v>
          </cell>
          <cell r="BJ235">
            <v>-1534.4834458599798</v>
          </cell>
          <cell r="BK235">
            <v>-2770.5381468897685</v>
          </cell>
          <cell r="BL235">
            <v>724.56753077002941</v>
          </cell>
          <cell r="BM235">
            <v>798.1666488040355</v>
          </cell>
          <cell r="BN235">
            <v>-1417.4853500714526</v>
          </cell>
          <cell r="BO235">
            <v>-1689.1851615322521</v>
          </cell>
          <cell r="BP235">
            <v>-11286.233037147904</v>
          </cell>
          <cell r="BQ235">
            <v>-6993.0660132219782</v>
          </cell>
          <cell r="BR235">
            <v>-78382.492993304506</v>
          </cell>
          <cell r="BS235">
            <v>-32055.671107372036</v>
          </cell>
          <cell r="BT235">
            <v>-9468.0634676619666</v>
          </cell>
          <cell r="BU235">
            <v>-8934.4046027690638</v>
          </cell>
          <cell r="BV235">
            <v>-2999.5391079548281</v>
          </cell>
          <cell r="BW235">
            <v>-1702.219410396181</v>
          </cell>
          <cell r="BX235">
            <v>-2646.7701716619777</v>
          </cell>
          <cell r="BY235">
            <v>729.63689564005472</v>
          </cell>
          <cell r="BZ235">
            <v>806.35529104300076</v>
          </cell>
          <cell r="CA235">
            <v>-1406.8956396742724</v>
          </cell>
          <cell r="CB235">
            <v>-2077.3909389380715</v>
          </cell>
          <cell r="CC235">
            <v>-11344.001907828148</v>
          </cell>
          <cell r="CD235">
            <v>-7283.5288257318316</v>
          </cell>
          <cell r="CE235">
            <v>-87494.430357356556</v>
          </cell>
          <cell r="CF235">
            <v>-34279.048116541235</v>
          </cell>
          <cell r="CG235">
            <v>-10423.611240561004</v>
          </cell>
          <cell r="CH235">
            <v>-9183.0413065694738</v>
          </cell>
          <cell r="CI235">
            <v>-3710.7166583176586</v>
          </cell>
          <cell r="CJ235">
            <v>-1477.4143466150272</v>
          </cell>
          <cell r="CK235">
            <v>-3572.2804219651152</v>
          </cell>
          <cell r="CL235">
            <v>752.72432580002351</v>
          </cell>
          <cell r="CM235">
            <v>822.25963539001532</v>
          </cell>
          <cell r="CN235">
            <v>-1276.3113445363706</v>
          </cell>
          <cell r="CO235">
            <v>-2555.954707114608</v>
          </cell>
          <cell r="CP235">
            <v>-12390.83065129118</v>
          </cell>
          <cell r="CQ235">
            <v>-10200.20552503434</v>
          </cell>
          <cell r="CR235">
            <v>-89310.34831201192</v>
          </cell>
          <cell r="CS235">
            <v>-34496.838976034196</v>
          </cell>
          <cell r="CT235">
            <v>-10477.217926351354</v>
          </cell>
          <cell r="CU235">
            <v>-9069.0568478265777</v>
          </cell>
          <cell r="CV235">
            <v>-3877.0846380720031</v>
          </cell>
          <cell r="CW235">
            <v>-1527.3923097994993</v>
          </cell>
          <cell r="CX235">
            <v>-4142.6326865186566</v>
          </cell>
          <cell r="CY235">
            <v>780.52051648491761</v>
          </cell>
          <cell r="CZ235">
            <v>846.09316138998838</v>
          </cell>
          <cell r="DA235">
            <v>-1445.3535967288772</v>
          </cell>
          <cell r="DB235">
            <v>-2806.8553726639366</v>
          </cell>
          <cell r="DC235">
            <v>-13182.460530846845</v>
          </cell>
          <cell r="DD235">
            <v>-9912.0691050470341</v>
          </cell>
          <cell r="DE235">
            <v>-89558.750805834308</v>
          </cell>
          <cell r="DF235">
            <v>-34712.36008967855</v>
          </cell>
          <cell r="DG235">
            <v>-10552.758685195586</v>
          </cell>
          <cell r="DH235">
            <v>-9006.6165269293124</v>
          </cell>
          <cell r="DI235">
            <v>-3958.8870310428319</v>
          </cell>
          <cell r="DJ235">
            <v>-1539.133155804011</v>
          </cell>
          <cell r="DK235">
            <v>-4128.0733953572926</v>
          </cell>
          <cell r="DL235">
            <v>791.48248399997829</v>
          </cell>
          <cell r="DM235">
            <v>858.00996648002183</v>
          </cell>
          <cell r="DN235">
            <v>-1433.5135097479215</v>
          </cell>
          <cell r="DO235">
            <v>-2810.5941649479792</v>
          </cell>
          <cell r="DP235">
            <v>-13312.864534416352</v>
          </cell>
          <cell r="DQ235">
            <v>-9753.4421631951118</v>
          </cell>
          <cell r="DR235">
            <v>-92174.591133181006</v>
          </cell>
          <cell r="DS235">
            <v>-36403.341088666581</v>
          </cell>
          <cell r="DT235">
            <v>-10832.153794205748</v>
          </cell>
          <cell r="DU235">
            <v>-9334.1095125406282</v>
          </cell>
          <cell r="DV235">
            <v>-4043.0845994931879</v>
          </cell>
          <cell r="DW235">
            <v>-1591.5262531199842</v>
          </cell>
          <cell r="DX235">
            <v>-3995.3886884770473</v>
          </cell>
          <cell r="DY235">
            <v>813.37060392007697</v>
          </cell>
          <cell r="DZ235">
            <v>881.84357666003052</v>
          </cell>
          <cell r="EA235">
            <v>-1613.8989007791388</v>
          </cell>
          <cell r="EB235">
            <v>-2787.6755558936275</v>
          </cell>
          <cell r="EC235">
            <v>-13135.612477301387</v>
          </cell>
          <cell r="ED235">
            <v>-10133.014443283668</v>
          </cell>
        </row>
        <row r="237">
          <cell r="A237" t="str">
            <v>IRP Resources</v>
          </cell>
        </row>
        <row r="238"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P238">
            <v>0</v>
          </cell>
          <cell r="AQ238">
            <v>0</v>
          </cell>
          <cell r="AR238">
            <v>0</v>
          </cell>
          <cell r="AS238">
            <v>0</v>
          </cell>
          <cell r="AT238">
            <v>0</v>
          </cell>
          <cell r="AU238">
            <v>0</v>
          </cell>
          <cell r="AV238">
            <v>0</v>
          </cell>
          <cell r="AW238">
            <v>0</v>
          </cell>
          <cell r="AX238">
            <v>0</v>
          </cell>
          <cell r="AY238">
            <v>0</v>
          </cell>
          <cell r="AZ238">
            <v>0</v>
          </cell>
          <cell r="BA238">
            <v>0</v>
          </cell>
          <cell r="BB238">
            <v>0</v>
          </cell>
          <cell r="BC238">
            <v>0</v>
          </cell>
          <cell r="BD238">
            <v>0</v>
          </cell>
          <cell r="BE238">
            <v>0</v>
          </cell>
          <cell r="BF238">
            <v>0</v>
          </cell>
          <cell r="BG238">
            <v>0</v>
          </cell>
          <cell r="BH238">
            <v>0</v>
          </cell>
          <cell r="BI238">
            <v>0</v>
          </cell>
          <cell r="BJ238">
            <v>0</v>
          </cell>
          <cell r="BK238">
            <v>0</v>
          </cell>
          <cell r="BL238">
            <v>0</v>
          </cell>
          <cell r="BM238">
            <v>0</v>
          </cell>
          <cell r="BN238">
            <v>0</v>
          </cell>
          <cell r="BO238">
            <v>0</v>
          </cell>
          <cell r="BP238">
            <v>0</v>
          </cell>
          <cell r="BQ238">
            <v>0</v>
          </cell>
          <cell r="BR238">
            <v>0</v>
          </cell>
          <cell r="BS238">
            <v>0</v>
          </cell>
          <cell r="BT238">
            <v>0</v>
          </cell>
          <cell r="BU238">
            <v>0</v>
          </cell>
          <cell r="BV238">
            <v>0</v>
          </cell>
          <cell r="BW238">
            <v>0</v>
          </cell>
          <cell r="BX238">
            <v>0</v>
          </cell>
          <cell r="BY238">
            <v>0</v>
          </cell>
          <cell r="BZ238">
            <v>0</v>
          </cell>
          <cell r="CA238">
            <v>0</v>
          </cell>
          <cell r="CB238">
            <v>0</v>
          </cell>
          <cell r="CC238">
            <v>0</v>
          </cell>
          <cell r="CD238">
            <v>0</v>
          </cell>
          <cell r="CE238">
            <v>0</v>
          </cell>
          <cell r="CF238">
            <v>0</v>
          </cell>
          <cell r="CG238">
            <v>0</v>
          </cell>
          <cell r="CH238">
            <v>0</v>
          </cell>
          <cell r="CI238">
            <v>0</v>
          </cell>
          <cell r="CJ238">
            <v>0</v>
          </cell>
          <cell r="CK238">
            <v>0</v>
          </cell>
          <cell r="CL238">
            <v>0</v>
          </cell>
          <cell r="CM238">
            <v>0</v>
          </cell>
          <cell r="CN238">
            <v>0</v>
          </cell>
          <cell r="CO238">
            <v>0</v>
          </cell>
          <cell r="CP238">
            <v>0</v>
          </cell>
          <cell r="CQ238">
            <v>0</v>
          </cell>
          <cell r="CR238">
            <v>0</v>
          </cell>
          <cell r="CS238">
            <v>0</v>
          </cell>
          <cell r="CT238">
            <v>0</v>
          </cell>
          <cell r="CU238">
            <v>0</v>
          </cell>
          <cell r="CV238">
            <v>0</v>
          </cell>
          <cell r="CW238">
            <v>0</v>
          </cell>
          <cell r="CX238">
            <v>0</v>
          </cell>
          <cell r="CY238">
            <v>0</v>
          </cell>
          <cell r="CZ238">
            <v>0</v>
          </cell>
          <cell r="DA238">
            <v>0</v>
          </cell>
          <cell r="DB238">
            <v>0</v>
          </cell>
          <cell r="DC238">
            <v>0</v>
          </cell>
          <cell r="DD238">
            <v>0</v>
          </cell>
          <cell r="DE238">
            <v>0</v>
          </cell>
          <cell r="DF238">
            <v>0</v>
          </cell>
          <cell r="DG238">
            <v>0</v>
          </cell>
          <cell r="DH238">
            <v>0</v>
          </cell>
          <cell r="DI238">
            <v>0</v>
          </cell>
          <cell r="DJ238">
            <v>0</v>
          </cell>
          <cell r="DK238">
            <v>0</v>
          </cell>
          <cell r="DL238">
            <v>0</v>
          </cell>
          <cell r="DM238">
            <v>0</v>
          </cell>
          <cell r="DN238">
            <v>0</v>
          </cell>
          <cell r="DO238">
            <v>0</v>
          </cell>
          <cell r="DP238">
            <v>0</v>
          </cell>
          <cell r="DQ238">
            <v>0</v>
          </cell>
          <cell r="DR238">
            <v>0</v>
          </cell>
          <cell r="DS238">
            <v>0</v>
          </cell>
          <cell r="DT238">
            <v>0</v>
          </cell>
          <cell r="DU238">
            <v>0</v>
          </cell>
          <cell r="DV238">
            <v>0</v>
          </cell>
          <cell r="DW238">
            <v>0</v>
          </cell>
          <cell r="DX238">
            <v>0</v>
          </cell>
          <cell r="DY238">
            <v>0</v>
          </cell>
          <cell r="DZ238">
            <v>0</v>
          </cell>
          <cell r="EA238">
            <v>0</v>
          </cell>
          <cell r="EB238">
            <v>0</v>
          </cell>
          <cell r="EC238">
            <v>0</v>
          </cell>
          <cell r="ED238">
            <v>0</v>
          </cell>
        </row>
        <row r="239"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0</v>
          </cell>
          <cell r="AL239">
            <v>0</v>
          </cell>
          <cell r="AM239">
            <v>0</v>
          </cell>
          <cell r="AN239">
            <v>0</v>
          </cell>
          <cell r="AO239">
            <v>0</v>
          </cell>
          <cell r="AP239">
            <v>0</v>
          </cell>
          <cell r="AQ239">
            <v>0</v>
          </cell>
          <cell r="AR239">
            <v>0</v>
          </cell>
          <cell r="AS239">
            <v>0</v>
          </cell>
          <cell r="AT239">
            <v>0</v>
          </cell>
          <cell r="AU239">
            <v>0</v>
          </cell>
          <cell r="AV239">
            <v>0</v>
          </cell>
          <cell r="AW239">
            <v>0</v>
          </cell>
          <cell r="AX239">
            <v>0</v>
          </cell>
          <cell r="AY239">
            <v>0</v>
          </cell>
          <cell r="AZ239">
            <v>0</v>
          </cell>
          <cell r="BA239">
            <v>0</v>
          </cell>
          <cell r="BB239">
            <v>0</v>
          </cell>
          <cell r="BC239">
            <v>0</v>
          </cell>
          <cell r="BD239">
            <v>0</v>
          </cell>
          <cell r="BE239">
            <v>0</v>
          </cell>
          <cell r="BF239">
            <v>0</v>
          </cell>
          <cell r="BG239">
            <v>0</v>
          </cell>
          <cell r="BH239">
            <v>0</v>
          </cell>
          <cell r="BI239">
            <v>0</v>
          </cell>
          <cell r="BJ239">
            <v>0</v>
          </cell>
          <cell r="BK239">
            <v>0</v>
          </cell>
          <cell r="BL239">
            <v>0</v>
          </cell>
          <cell r="BM239">
            <v>0</v>
          </cell>
          <cell r="BN239">
            <v>0</v>
          </cell>
          <cell r="BO239">
            <v>0</v>
          </cell>
          <cell r="BP239">
            <v>0</v>
          </cell>
          <cell r="BQ239">
            <v>0</v>
          </cell>
          <cell r="BR239">
            <v>0</v>
          </cell>
          <cell r="BS239">
            <v>0</v>
          </cell>
          <cell r="BT239">
            <v>0</v>
          </cell>
          <cell r="BU239">
            <v>0</v>
          </cell>
          <cell r="BV239">
            <v>0</v>
          </cell>
          <cell r="BW239">
            <v>0</v>
          </cell>
          <cell r="BX239">
            <v>0</v>
          </cell>
          <cell r="BY239">
            <v>0</v>
          </cell>
          <cell r="BZ239">
            <v>0</v>
          </cell>
          <cell r="CA239">
            <v>0</v>
          </cell>
          <cell r="CB239">
            <v>0</v>
          </cell>
          <cell r="CC239">
            <v>0</v>
          </cell>
          <cell r="CD239">
            <v>0</v>
          </cell>
          <cell r="CE239">
            <v>0</v>
          </cell>
          <cell r="CF239">
            <v>0</v>
          </cell>
          <cell r="CG239">
            <v>0</v>
          </cell>
          <cell r="CH239">
            <v>0</v>
          </cell>
          <cell r="CI239">
            <v>0</v>
          </cell>
          <cell r="CJ239">
            <v>0</v>
          </cell>
          <cell r="CK239">
            <v>0</v>
          </cell>
          <cell r="CL239">
            <v>0</v>
          </cell>
          <cell r="CM239">
            <v>0</v>
          </cell>
          <cell r="CN239">
            <v>0</v>
          </cell>
          <cell r="CO239">
            <v>0</v>
          </cell>
          <cell r="CP239">
            <v>0</v>
          </cell>
          <cell r="CQ239">
            <v>0</v>
          </cell>
          <cell r="CR239">
            <v>0</v>
          </cell>
          <cell r="CS239">
            <v>0</v>
          </cell>
          <cell r="CT239">
            <v>0</v>
          </cell>
          <cell r="CU239">
            <v>0</v>
          </cell>
          <cell r="CV239">
            <v>0</v>
          </cell>
          <cell r="CW239">
            <v>0</v>
          </cell>
          <cell r="CX239">
            <v>0</v>
          </cell>
          <cell r="CY239">
            <v>0</v>
          </cell>
          <cell r="CZ239">
            <v>0</v>
          </cell>
          <cell r="DA239">
            <v>0</v>
          </cell>
          <cell r="DB239">
            <v>0</v>
          </cell>
          <cell r="DC239">
            <v>0</v>
          </cell>
          <cell r="DD239">
            <v>0</v>
          </cell>
          <cell r="DE239">
            <v>0</v>
          </cell>
          <cell r="DF239">
            <v>0</v>
          </cell>
          <cell r="DG239">
            <v>0</v>
          </cell>
          <cell r="DH239">
            <v>0</v>
          </cell>
          <cell r="DI239">
            <v>0</v>
          </cell>
          <cell r="DJ239">
            <v>0</v>
          </cell>
          <cell r="DK239">
            <v>0</v>
          </cell>
          <cell r="DL239">
            <v>0</v>
          </cell>
          <cell r="DM239">
            <v>0</v>
          </cell>
          <cell r="DN239">
            <v>0</v>
          </cell>
          <cell r="DO239">
            <v>0</v>
          </cell>
          <cell r="DP239">
            <v>0</v>
          </cell>
          <cell r="DQ239">
            <v>0</v>
          </cell>
          <cell r="DR239">
            <v>0</v>
          </cell>
          <cell r="DS239">
            <v>0</v>
          </cell>
          <cell r="DT239">
            <v>0</v>
          </cell>
          <cell r="DU239">
            <v>0</v>
          </cell>
          <cell r="DV239">
            <v>0</v>
          </cell>
          <cell r="DW239">
            <v>0</v>
          </cell>
          <cell r="DX239">
            <v>0</v>
          </cell>
          <cell r="DY239">
            <v>0</v>
          </cell>
          <cell r="DZ239">
            <v>0</v>
          </cell>
          <cell r="EA239">
            <v>0</v>
          </cell>
          <cell r="EB239">
            <v>0</v>
          </cell>
          <cell r="EC239">
            <v>0</v>
          </cell>
          <cell r="ED239">
            <v>0</v>
          </cell>
        </row>
        <row r="240"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  <cell r="AQ240">
            <v>0</v>
          </cell>
          <cell r="AR240">
            <v>0</v>
          </cell>
          <cell r="AS240">
            <v>0</v>
          </cell>
          <cell r="AT240">
            <v>0</v>
          </cell>
          <cell r="AU240">
            <v>0</v>
          </cell>
          <cell r="AV240">
            <v>0</v>
          </cell>
          <cell r="AW240">
            <v>0</v>
          </cell>
          <cell r="AX240">
            <v>0</v>
          </cell>
          <cell r="AY240">
            <v>0</v>
          </cell>
          <cell r="AZ240">
            <v>0</v>
          </cell>
          <cell r="BA240">
            <v>0</v>
          </cell>
          <cell r="BB240">
            <v>0</v>
          </cell>
          <cell r="BC240">
            <v>0</v>
          </cell>
          <cell r="BD240">
            <v>0</v>
          </cell>
          <cell r="BE240">
            <v>0</v>
          </cell>
          <cell r="BF240">
            <v>0</v>
          </cell>
          <cell r="BG240">
            <v>0</v>
          </cell>
          <cell r="BH240">
            <v>0</v>
          </cell>
          <cell r="BI240">
            <v>0</v>
          </cell>
          <cell r="BJ240">
            <v>0</v>
          </cell>
          <cell r="BK240">
            <v>0</v>
          </cell>
          <cell r="BL240">
            <v>0</v>
          </cell>
          <cell r="BM240">
            <v>0</v>
          </cell>
          <cell r="BN240">
            <v>0</v>
          </cell>
          <cell r="BO240">
            <v>0</v>
          </cell>
          <cell r="BP240">
            <v>0</v>
          </cell>
          <cell r="BQ240">
            <v>0</v>
          </cell>
          <cell r="BR240">
            <v>0</v>
          </cell>
          <cell r="BS240">
            <v>0</v>
          </cell>
          <cell r="BT240">
            <v>0</v>
          </cell>
          <cell r="BU240">
            <v>0</v>
          </cell>
          <cell r="BV240">
            <v>0</v>
          </cell>
          <cell r="BW240">
            <v>0</v>
          </cell>
          <cell r="BX240">
            <v>0</v>
          </cell>
          <cell r="BY240">
            <v>0</v>
          </cell>
          <cell r="BZ240">
            <v>0</v>
          </cell>
          <cell r="CA240">
            <v>0</v>
          </cell>
          <cell r="CB240">
            <v>0</v>
          </cell>
          <cell r="CC240">
            <v>0</v>
          </cell>
          <cell r="CD240">
            <v>0</v>
          </cell>
          <cell r="CE240">
            <v>0</v>
          </cell>
          <cell r="CF240">
            <v>0</v>
          </cell>
          <cell r="CG240">
            <v>0</v>
          </cell>
          <cell r="CH240">
            <v>0</v>
          </cell>
          <cell r="CI240">
            <v>0</v>
          </cell>
          <cell r="CJ240">
            <v>0</v>
          </cell>
          <cell r="CK240">
            <v>0</v>
          </cell>
          <cell r="CL240">
            <v>0</v>
          </cell>
          <cell r="CM240">
            <v>0</v>
          </cell>
          <cell r="CN240">
            <v>0</v>
          </cell>
          <cell r="CO240">
            <v>0</v>
          </cell>
          <cell r="CP240">
            <v>0</v>
          </cell>
          <cell r="CQ240">
            <v>0</v>
          </cell>
          <cell r="CR240">
            <v>0</v>
          </cell>
          <cell r="CS240">
            <v>0</v>
          </cell>
          <cell r="CT240">
            <v>0</v>
          </cell>
          <cell r="CU240">
            <v>0</v>
          </cell>
          <cell r="CV240">
            <v>0</v>
          </cell>
          <cell r="CW240">
            <v>0</v>
          </cell>
          <cell r="CX240">
            <v>0</v>
          </cell>
          <cell r="CY240">
            <v>0</v>
          </cell>
          <cell r="CZ240">
            <v>0</v>
          </cell>
          <cell r="DA240">
            <v>0</v>
          </cell>
          <cell r="DB240">
            <v>0</v>
          </cell>
          <cell r="DC240">
            <v>0</v>
          </cell>
          <cell r="DD240">
            <v>0</v>
          </cell>
          <cell r="DE240">
            <v>0</v>
          </cell>
          <cell r="DF240">
            <v>0</v>
          </cell>
          <cell r="DG240">
            <v>0</v>
          </cell>
          <cell r="DH240">
            <v>0</v>
          </cell>
          <cell r="DI240">
            <v>0</v>
          </cell>
          <cell r="DJ240">
            <v>0</v>
          </cell>
          <cell r="DK240">
            <v>0</v>
          </cell>
          <cell r="DL240">
            <v>0</v>
          </cell>
          <cell r="DM240">
            <v>0</v>
          </cell>
          <cell r="DN240">
            <v>0</v>
          </cell>
          <cell r="DO240">
            <v>0</v>
          </cell>
          <cell r="DP240">
            <v>0</v>
          </cell>
          <cell r="DQ240">
            <v>0</v>
          </cell>
          <cell r="DR240">
            <v>0</v>
          </cell>
          <cell r="DS240">
            <v>0</v>
          </cell>
          <cell r="DT240">
            <v>0</v>
          </cell>
          <cell r="DU240">
            <v>0</v>
          </cell>
          <cell r="DV240">
            <v>0</v>
          </cell>
          <cell r="DW240">
            <v>0</v>
          </cell>
          <cell r="DX240">
            <v>0</v>
          </cell>
          <cell r="DY240">
            <v>0</v>
          </cell>
          <cell r="DZ240">
            <v>0</v>
          </cell>
          <cell r="EA240">
            <v>0</v>
          </cell>
          <cell r="EB240">
            <v>0</v>
          </cell>
          <cell r="EC240">
            <v>0</v>
          </cell>
          <cell r="ED240">
            <v>0</v>
          </cell>
        </row>
        <row r="241"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-23418.260000000708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-23418.260000000708</v>
          </cell>
          <cell r="AM241">
            <v>0</v>
          </cell>
          <cell r="AN241">
            <v>0</v>
          </cell>
          <cell r="AO241">
            <v>0</v>
          </cell>
          <cell r="AP241">
            <v>0</v>
          </cell>
          <cell r="AQ241">
            <v>0</v>
          </cell>
          <cell r="AR241">
            <v>0</v>
          </cell>
          <cell r="AS241">
            <v>0</v>
          </cell>
          <cell r="AT241">
            <v>0</v>
          </cell>
          <cell r="AU241">
            <v>0</v>
          </cell>
          <cell r="AV241">
            <v>0</v>
          </cell>
          <cell r="AW241">
            <v>0</v>
          </cell>
          <cell r="AX241">
            <v>0</v>
          </cell>
          <cell r="AY241">
            <v>0</v>
          </cell>
          <cell r="AZ241">
            <v>0</v>
          </cell>
          <cell r="BA241">
            <v>0</v>
          </cell>
          <cell r="BB241">
            <v>0</v>
          </cell>
          <cell r="BC241">
            <v>0</v>
          </cell>
          <cell r="BD241">
            <v>0</v>
          </cell>
          <cell r="BE241">
            <v>0</v>
          </cell>
          <cell r="BF241">
            <v>0</v>
          </cell>
          <cell r="BG241">
            <v>0</v>
          </cell>
          <cell r="BH241">
            <v>0</v>
          </cell>
          <cell r="BI241">
            <v>0</v>
          </cell>
          <cell r="BJ241">
            <v>0</v>
          </cell>
          <cell r="BK241">
            <v>0</v>
          </cell>
          <cell r="BL241">
            <v>0</v>
          </cell>
          <cell r="BM241">
            <v>0</v>
          </cell>
          <cell r="BN241">
            <v>0</v>
          </cell>
          <cell r="BO241">
            <v>0</v>
          </cell>
          <cell r="BP241">
            <v>0</v>
          </cell>
          <cell r="BQ241">
            <v>0</v>
          </cell>
          <cell r="BR241">
            <v>0</v>
          </cell>
          <cell r="BS241">
            <v>0</v>
          </cell>
          <cell r="BT241">
            <v>0</v>
          </cell>
          <cell r="BU241">
            <v>0</v>
          </cell>
          <cell r="BV241">
            <v>0</v>
          </cell>
          <cell r="BW241">
            <v>0</v>
          </cell>
          <cell r="BX241">
            <v>0</v>
          </cell>
          <cell r="BY241">
            <v>0</v>
          </cell>
          <cell r="BZ241">
            <v>0</v>
          </cell>
          <cell r="CA241">
            <v>0</v>
          </cell>
          <cell r="CB241">
            <v>0</v>
          </cell>
          <cell r="CC241">
            <v>0</v>
          </cell>
          <cell r="CD241">
            <v>0</v>
          </cell>
          <cell r="CE241">
            <v>0</v>
          </cell>
          <cell r="CF241">
            <v>0</v>
          </cell>
          <cell r="CG241">
            <v>0</v>
          </cell>
          <cell r="CH241">
            <v>0</v>
          </cell>
          <cell r="CI241">
            <v>0</v>
          </cell>
          <cell r="CJ241">
            <v>0</v>
          </cell>
          <cell r="CK241">
            <v>0</v>
          </cell>
          <cell r="CL241">
            <v>0</v>
          </cell>
          <cell r="CM241">
            <v>0</v>
          </cell>
          <cell r="CN241">
            <v>0</v>
          </cell>
          <cell r="CO241">
            <v>0</v>
          </cell>
          <cell r="CP241">
            <v>0</v>
          </cell>
          <cell r="CQ241">
            <v>0</v>
          </cell>
          <cell r="CR241">
            <v>0</v>
          </cell>
          <cell r="CS241">
            <v>0</v>
          </cell>
          <cell r="CT241">
            <v>0</v>
          </cell>
          <cell r="CU241">
            <v>0</v>
          </cell>
          <cell r="CV241">
            <v>0</v>
          </cell>
          <cell r="CW241">
            <v>0</v>
          </cell>
          <cell r="CX241">
            <v>0</v>
          </cell>
          <cell r="CY241">
            <v>0</v>
          </cell>
          <cell r="CZ241">
            <v>0</v>
          </cell>
          <cell r="DA241">
            <v>0</v>
          </cell>
          <cell r="DB241">
            <v>0</v>
          </cell>
          <cell r="DC241">
            <v>0</v>
          </cell>
          <cell r="DD241">
            <v>0</v>
          </cell>
          <cell r="DE241">
            <v>0</v>
          </cell>
          <cell r="DF241">
            <v>0</v>
          </cell>
          <cell r="DG241">
            <v>0</v>
          </cell>
          <cell r="DH241">
            <v>0</v>
          </cell>
          <cell r="DI241">
            <v>0</v>
          </cell>
          <cell r="DJ241">
            <v>0</v>
          </cell>
          <cell r="DK241">
            <v>0</v>
          </cell>
          <cell r="DL241">
            <v>0</v>
          </cell>
          <cell r="DM241">
            <v>0</v>
          </cell>
          <cell r="DN241">
            <v>0</v>
          </cell>
          <cell r="DO241">
            <v>0</v>
          </cell>
          <cell r="DP241">
            <v>0</v>
          </cell>
          <cell r="DQ241">
            <v>0</v>
          </cell>
          <cell r="DR241">
            <v>0</v>
          </cell>
          <cell r="DS241">
            <v>0</v>
          </cell>
          <cell r="DT241">
            <v>0</v>
          </cell>
          <cell r="DU241">
            <v>0</v>
          </cell>
          <cell r="DV241">
            <v>0</v>
          </cell>
          <cell r="DW241">
            <v>0</v>
          </cell>
          <cell r="DX241">
            <v>0</v>
          </cell>
          <cell r="DY241">
            <v>0</v>
          </cell>
          <cell r="DZ241">
            <v>0</v>
          </cell>
          <cell r="EA241">
            <v>0</v>
          </cell>
          <cell r="EB241">
            <v>0</v>
          </cell>
          <cell r="EC241">
            <v>0</v>
          </cell>
          <cell r="ED241">
            <v>0</v>
          </cell>
        </row>
        <row r="242"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  <cell r="AE242">
            <v>-22506.200000000186</v>
          </cell>
          <cell r="AF242">
            <v>0</v>
          </cell>
          <cell r="AG242">
            <v>0</v>
          </cell>
          <cell r="AH242">
            <v>0</v>
          </cell>
          <cell r="AI242">
            <v>0</v>
          </cell>
          <cell r="AJ242">
            <v>0</v>
          </cell>
          <cell r="AK242">
            <v>0</v>
          </cell>
          <cell r="AL242">
            <v>0</v>
          </cell>
          <cell r="AM242">
            <v>0</v>
          </cell>
          <cell r="AN242">
            <v>0</v>
          </cell>
          <cell r="AO242">
            <v>0</v>
          </cell>
          <cell r="AP242">
            <v>0</v>
          </cell>
          <cell r="AQ242">
            <v>-22506.200000000186</v>
          </cell>
          <cell r="AR242">
            <v>0</v>
          </cell>
          <cell r="AS242">
            <v>0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0</v>
          </cell>
          <cell r="AZ242">
            <v>0</v>
          </cell>
          <cell r="BA242">
            <v>0</v>
          </cell>
          <cell r="BB242">
            <v>0</v>
          </cell>
          <cell r="BC242">
            <v>0</v>
          </cell>
          <cell r="BD242">
            <v>0</v>
          </cell>
          <cell r="BE242">
            <v>0</v>
          </cell>
          <cell r="BF242">
            <v>0</v>
          </cell>
          <cell r="BG242">
            <v>0</v>
          </cell>
          <cell r="BH242">
            <v>0</v>
          </cell>
          <cell r="BI242">
            <v>0</v>
          </cell>
          <cell r="BJ242">
            <v>0</v>
          </cell>
          <cell r="BK242">
            <v>0</v>
          </cell>
          <cell r="BL242">
            <v>0</v>
          </cell>
          <cell r="BM242">
            <v>0</v>
          </cell>
          <cell r="BN242">
            <v>0</v>
          </cell>
          <cell r="BO242">
            <v>0</v>
          </cell>
          <cell r="BP242">
            <v>0</v>
          </cell>
          <cell r="BQ242">
            <v>0</v>
          </cell>
          <cell r="BR242">
            <v>0</v>
          </cell>
          <cell r="BS242">
            <v>0</v>
          </cell>
          <cell r="BT242">
            <v>0</v>
          </cell>
          <cell r="BU242">
            <v>0</v>
          </cell>
          <cell r="BV242">
            <v>0</v>
          </cell>
          <cell r="BW242">
            <v>0</v>
          </cell>
          <cell r="BX242">
            <v>0</v>
          </cell>
          <cell r="BY242">
            <v>0</v>
          </cell>
          <cell r="BZ242">
            <v>0</v>
          </cell>
          <cell r="CA242">
            <v>0</v>
          </cell>
          <cell r="CB242">
            <v>0</v>
          </cell>
          <cell r="CC242">
            <v>0</v>
          </cell>
          <cell r="CD242">
            <v>0</v>
          </cell>
          <cell r="CE242">
            <v>0</v>
          </cell>
          <cell r="CF242">
            <v>0</v>
          </cell>
          <cell r="CG242">
            <v>0</v>
          </cell>
          <cell r="CH242">
            <v>0</v>
          </cell>
          <cell r="CI242">
            <v>0</v>
          </cell>
          <cell r="CJ242">
            <v>0</v>
          </cell>
          <cell r="CK242">
            <v>0</v>
          </cell>
          <cell r="CL242">
            <v>0</v>
          </cell>
          <cell r="CM242">
            <v>0</v>
          </cell>
          <cell r="CN242">
            <v>0</v>
          </cell>
          <cell r="CO242">
            <v>0</v>
          </cell>
          <cell r="CP242">
            <v>0</v>
          </cell>
          <cell r="CQ242">
            <v>0</v>
          </cell>
          <cell r="CR242">
            <v>0</v>
          </cell>
          <cell r="CS242">
            <v>0</v>
          </cell>
          <cell r="CT242">
            <v>0</v>
          </cell>
          <cell r="CU242">
            <v>0</v>
          </cell>
          <cell r="CV242">
            <v>0</v>
          </cell>
          <cell r="CW242">
            <v>0</v>
          </cell>
          <cell r="CX242">
            <v>0</v>
          </cell>
          <cell r="CY242">
            <v>0</v>
          </cell>
          <cell r="CZ242">
            <v>0</v>
          </cell>
          <cell r="DA242">
            <v>0</v>
          </cell>
          <cell r="DB242">
            <v>0</v>
          </cell>
          <cell r="DC242">
            <v>0</v>
          </cell>
          <cell r="DD242">
            <v>0</v>
          </cell>
          <cell r="DE242">
            <v>0</v>
          </cell>
          <cell r="DF242">
            <v>0</v>
          </cell>
          <cell r="DG242">
            <v>0</v>
          </cell>
          <cell r="DH242">
            <v>0</v>
          </cell>
          <cell r="DI242">
            <v>0</v>
          </cell>
          <cell r="DJ242">
            <v>0</v>
          </cell>
          <cell r="DK242">
            <v>0</v>
          </cell>
          <cell r="DL242">
            <v>0</v>
          </cell>
          <cell r="DM242">
            <v>0</v>
          </cell>
          <cell r="DN242">
            <v>0</v>
          </cell>
          <cell r="DO242">
            <v>0</v>
          </cell>
          <cell r="DP242">
            <v>0</v>
          </cell>
          <cell r="DQ242">
            <v>0</v>
          </cell>
          <cell r="DR242">
            <v>0</v>
          </cell>
          <cell r="DS242">
            <v>0</v>
          </cell>
          <cell r="DT242">
            <v>0</v>
          </cell>
          <cell r="DU242">
            <v>0</v>
          </cell>
          <cell r="DV242">
            <v>0</v>
          </cell>
          <cell r="DW242">
            <v>0</v>
          </cell>
          <cell r="DX242">
            <v>0</v>
          </cell>
          <cell r="DY242">
            <v>0</v>
          </cell>
          <cell r="DZ242">
            <v>0</v>
          </cell>
          <cell r="EA242">
            <v>0</v>
          </cell>
          <cell r="EB242">
            <v>0</v>
          </cell>
          <cell r="EC242">
            <v>0</v>
          </cell>
          <cell r="ED242">
            <v>0</v>
          </cell>
        </row>
        <row r="243"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-32731.479999999981</v>
          </cell>
          <cell r="R243">
            <v>-29722.389999999985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-29722.389999999985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P243">
            <v>0</v>
          </cell>
          <cell r="AQ243">
            <v>0</v>
          </cell>
          <cell r="AR243">
            <v>0</v>
          </cell>
          <cell r="AS243">
            <v>0</v>
          </cell>
          <cell r="AT243">
            <v>0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AY243">
            <v>0</v>
          </cell>
          <cell r="AZ243">
            <v>0</v>
          </cell>
          <cell r="BA243">
            <v>0</v>
          </cell>
          <cell r="BB243">
            <v>0</v>
          </cell>
          <cell r="BC243">
            <v>0</v>
          </cell>
          <cell r="BD243">
            <v>0</v>
          </cell>
          <cell r="BE243">
            <v>0</v>
          </cell>
          <cell r="BF243">
            <v>0</v>
          </cell>
          <cell r="BG243">
            <v>0</v>
          </cell>
          <cell r="BH243">
            <v>0</v>
          </cell>
          <cell r="BI243">
            <v>0</v>
          </cell>
          <cell r="BJ243">
            <v>0</v>
          </cell>
          <cell r="BK243">
            <v>0</v>
          </cell>
          <cell r="BL243">
            <v>0</v>
          </cell>
          <cell r="BM243">
            <v>0</v>
          </cell>
          <cell r="BN243">
            <v>0</v>
          </cell>
          <cell r="BO243">
            <v>0</v>
          </cell>
          <cell r="BP243">
            <v>0</v>
          </cell>
          <cell r="BQ243">
            <v>0</v>
          </cell>
          <cell r="BR243">
            <v>0</v>
          </cell>
          <cell r="BS243">
            <v>0</v>
          </cell>
          <cell r="BT243">
            <v>0</v>
          </cell>
          <cell r="BU243">
            <v>0</v>
          </cell>
          <cell r="BV243">
            <v>0</v>
          </cell>
          <cell r="BW243">
            <v>0</v>
          </cell>
          <cell r="BX243">
            <v>0</v>
          </cell>
          <cell r="BY243">
            <v>0</v>
          </cell>
          <cell r="BZ243">
            <v>0</v>
          </cell>
          <cell r="CA243">
            <v>0</v>
          </cell>
          <cell r="CB243">
            <v>0</v>
          </cell>
          <cell r="CC243">
            <v>0</v>
          </cell>
          <cell r="CD243">
            <v>0</v>
          </cell>
          <cell r="CE243">
            <v>0</v>
          </cell>
          <cell r="CF243">
            <v>0</v>
          </cell>
          <cell r="CG243">
            <v>0</v>
          </cell>
          <cell r="CH243">
            <v>0</v>
          </cell>
          <cell r="CI243">
            <v>0</v>
          </cell>
          <cell r="CJ243">
            <v>0</v>
          </cell>
          <cell r="CK243">
            <v>0</v>
          </cell>
          <cell r="CL243">
            <v>0</v>
          </cell>
          <cell r="CM243">
            <v>0</v>
          </cell>
          <cell r="CN243">
            <v>0</v>
          </cell>
          <cell r="CO243">
            <v>0</v>
          </cell>
          <cell r="CP243">
            <v>0</v>
          </cell>
          <cell r="CQ243">
            <v>0</v>
          </cell>
          <cell r="CR243">
            <v>0</v>
          </cell>
          <cell r="CS243">
            <v>0</v>
          </cell>
          <cell r="CT243">
            <v>0</v>
          </cell>
          <cell r="CU243">
            <v>0</v>
          </cell>
          <cell r="CV243">
            <v>0</v>
          </cell>
          <cell r="CW243">
            <v>0</v>
          </cell>
          <cell r="CX243">
            <v>0</v>
          </cell>
          <cell r="CY243">
            <v>0</v>
          </cell>
          <cell r="CZ243">
            <v>0</v>
          </cell>
          <cell r="DA243">
            <v>0</v>
          </cell>
          <cell r="DB243">
            <v>0</v>
          </cell>
          <cell r="DC243">
            <v>0</v>
          </cell>
          <cell r="DD243">
            <v>0</v>
          </cell>
          <cell r="DE243">
            <v>0</v>
          </cell>
          <cell r="DF243">
            <v>0</v>
          </cell>
          <cell r="DG243">
            <v>0</v>
          </cell>
          <cell r="DH243">
            <v>0</v>
          </cell>
          <cell r="DI243">
            <v>0</v>
          </cell>
          <cell r="DJ243">
            <v>0</v>
          </cell>
          <cell r="DK243">
            <v>0</v>
          </cell>
          <cell r="DL243">
            <v>0</v>
          </cell>
          <cell r="DM243">
            <v>0</v>
          </cell>
          <cell r="DN243">
            <v>0</v>
          </cell>
          <cell r="DO243">
            <v>0</v>
          </cell>
          <cell r="DP243">
            <v>0</v>
          </cell>
          <cell r="DQ243">
            <v>0</v>
          </cell>
          <cell r="DR243">
            <v>0</v>
          </cell>
          <cell r="DS243">
            <v>0</v>
          </cell>
          <cell r="DT243">
            <v>0</v>
          </cell>
          <cell r="DU243">
            <v>0</v>
          </cell>
          <cell r="DV243">
            <v>0</v>
          </cell>
          <cell r="DW243">
            <v>0</v>
          </cell>
          <cell r="DX243">
            <v>0</v>
          </cell>
          <cell r="DY243">
            <v>0</v>
          </cell>
          <cell r="DZ243">
            <v>0</v>
          </cell>
          <cell r="EA243">
            <v>0</v>
          </cell>
          <cell r="EB243">
            <v>0</v>
          </cell>
          <cell r="EC243">
            <v>0</v>
          </cell>
          <cell r="ED243">
            <v>0</v>
          </cell>
        </row>
        <row r="244"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P244">
            <v>0</v>
          </cell>
          <cell r="AQ244">
            <v>0</v>
          </cell>
          <cell r="AR244">
            <v>0</v>
          </cell>
          <cell r="AS244">
            <v>0</v>
          </cell>
          <cell r="AT244">
            <v>0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AY244">
            <v>0</v>
          </cell>
          <cell r="AZ244">
            <v>0</v>
          </cell>
          <cell r="BA244">
            <v>0</v>
          </cell>
          <cell r="BB244">
            <v>0</v>
          </cell>
          <cell r="BC244">
            <v>0</v>
          </cell>
          <cell r="BD244">
            <v>0</v>
          </cell>
          <cell r="BE244">
            <v>0</v>
          </cell>
          <cell r="BF244">
            <v>0</v>
          </cell>
          <cell r="BG244">
            <v>0</v>
          </cell>
          <cell r="BH244">
            <v>0</v>
          </cell>
          <cell r="BI244">
            <v>0</v>
          </cell>
          <cell r="BJ244">
            <v>0</v>
          </cell>
          <cell r="BK244">
            <v>0</v>
          </cell>
          <cell r="BL244">
            <v>0</v>
          </cell>
          <cell r="BM244">
            <v>0</v>
          </cell>
          <cell r="BN244">
            <v>0</v>
          </cell>
          <cell r="BO244">
            <v>0</v>
          </cell>
          <cell r="BP244">
            <v>0</v>
          </cell>
          <cell r="BQ244">
            <v>0</v>
          </cell>
          <cell r="BR244">
            <v>0</v>
          </cell>
          <cell r="BS244">
            <v>0</v>
          </cell>
          <cell r="BT244">
            <v>0</v>
          </cell>
          <cell r="BU244">
            <v>0</v>
          </cell>
          <cell r="BV244">
            <v>0</v>
          </cell>
          <cell r="BW244">
            <v>0</v>
          </cell>
          <cell r="BX244">
            <v>0</v>
          </cell>
          <cell r="BY244">
            <v>0</v>
          </cell>
          <cell r="BZ244">
            <v>0</v>
          </cell>
          <cell r="CA244">
            <v>0</v>
          </cell>
          <cell r="CB244">
            <v>0</v>
          </cell>
          <cell r="CC244">
            <v>0</v>
          </cell>
          <cell r="CD244">
            <v>0</v>
          </cell>
          <cell r="CE244">
            <v>0</v>
          </cell>
          <cell r="CF244">
            <v>0</v>
          </cell>
          <cell r="CG244">
            <v>0</v>
          </cell>
          <cell r="CH244">
            <v>0</v>
          </cell>
          <cell r="CI244">
            <v>0</v>
          </cell>
          <cell r="CJ244">
            <v>0</v>
          </cell>
          <cell r="CK244">
            <v>0</v>
          </cell>
          <cell r="CL244">
            <v>0</v>
          </cell>
          <cell r="CM244">
            <v>0</v>
          </cell>
          <cell r="CN244">
            <v>0</v>
          </cell>
          <cell r="CO244">
            <v>0</v>
          </cell>
          <cell r="CP244">
            <v>0</v>
          </cell>
          <cell r="CQ244">
            <v>0</v>
          </cell>
          <cell r="CR244">
            <v>0</v>
          </cell>
          <cell r="CS244">
            <v>0</v>
          </cell>
          <cell r="CT244">
            <v>0</v>
          </cell>
          <cell r="CU244">
            <v>0</v>
          </cell>
          <cell r="CV244">
            <v>0</v>
          </cell>
          <cell r="CW244">
            <v>0</v>
          </cell>
          <cell r="CX244">
            <v>0</v>
          </cell>
          <cell r="CY244">
            <v>0</v>
          </cell>
          <cell r="CZ244">
            <v>0</v>
          </cell>
          <cell r="DA244">
            <v>0</v>
          </cell>
          <cell r="DB244">
            <v>0</v>
          </cell>
          <cell r="DC244">
            <v>0</v>
          </cell>
          <cell r="DD244">
            <v>0</v>
          </cell>
          <cell r="DE244">
            <v>0</v>
          </cell>
          <cell r="DF244">
            <v>0</v>
          </cell>
          <cell r="DG244">
            <v>0</v>
          </cell>
          <cell r="DH244">
            <v>0</v>
          </cell>
          <cell r="DI244">
            <v>0</v>
          </cell>
          <cell r="DJ244">
            <v>0</v>
          </cell>
          <cell r="DK244">
            <v>0</v>
          </cell>
          <cell r="DL244">
            <v>0</v>
          </cell>
          <cell r="DM244">
            <v>0</v>
          </cell>
          <cell r="DN244">
            <v>0</v>
          </cell>
          <cell r="DO244">
            <v>0</v>
          </cell>
          <cell r="DP244">
            <v>0</v>
          </cell>
          <cell r="DQ244">
            <v>0</v>
          </cell>
          <cell r="DR244">
            <v>0</v>
          </cell>
          <cell r="DS244">
            <v>0</v>
          </cell>
          <cell r="DT244">
            <v>0</v>
          </cell>
          <cell r="DU244">
            <v>0</v>
          </cell>
          <cell r="DV244">
            <v>0</v>
          </cell>
          <cell r="DW244">
            <v>0</v>
          </cell>
          <cell r="DX244">
            <v>0</v>
          </cell>
          <cell r="DY244">
            <v>0</v>
          </cell>
          <cell r="DZ244">
            <v>0</v>
          </cell>
          <cell r="EA244">
            <v>0</v>
          </cell>
          <cell r="EB244">
            <v>0</v>
          </cell>
          <cell r="EC244">
            <v>0</v>
          </cell>
          <cell r="ED244">
            <v>0</v>
          </cell>
        </row>
        <row r="245"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0</v>
          </cell>
          <cell r="AM245">
            <v>0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0</v>
          </cell>
          <cell r="AS245">
            <v>0</v>
          </cell>
          <cell r="AT245">
            <v>0</v>
          </cell>
          <cell r="AU245">
            <v>0</v>
          </cell>
          <cell r="AV245">
            <v>0</v>
          </cell>
          <cell r="AW245">
            <v>0</v>
          </cell>
          <cell r="AX245">
            <v>0</v>
          </cell>
          <cell r="AY245">
            <v>0</v>
          </cell>
          <cell r="AZ245">
            <v>0</v>
          </cell>
          <cell r="BA245">
            <v>0</v>
          </cell>
          <cell r="BB245">
            <v>0</v>
          </cell>
          <cell r="BC245">
            <v>0</v>
          </cell>
          <cell r="BD245">
            <v>0</v>
          </cell>
          <cell r="BE245">
            <v>0</v>
          </cell>
          <cell r="BF245">
            <v>0</v>
          </cell>
          <cell r="BG245">
            <v>0</v>
          </cell>
          <cell r="BH245">
            <v>0</v>
          </cell>
          <cell r="BI245">
            <v>0</v>
          </cell>
          <cell r="BJ245">
            <v>0</v>
          </cell>
          <cell r="BK245">
            <v>0</v>
          </cell>
          <cell r="BL245">
            <v>0</v>
          </cell>
          <cell r="BM245">
            <v>0</v>
          </cell>
          <cell r="BN245">
            <v>0</v>
          </cell>
          <cell r="BO245">
            <v>0</v>
          </cell>
          <cell r="BP245">
            <v>0</v>
          </cell>
          <cell r="BQ245">
            <v>0</v>
          </cell>
          <cell r="BR245">
            <v>0</v>
          </cell>
          <cell r="BS245">
            <v>0</v>
          </cell>
          <cell r="BT245">
            <v>0</v>
          </cell>
          <cell r="BU245">
            <v>0</v>
          </cell>
          <cell r="BV245">
            <v>0</v>
          </cell>
          <cell r="BW245">
            <v>0</v>
          </cell>
          <cell r="BX245">
            <v>0</v>
          </cell>
          <cell r="BY245">
            <v>0</v>
          </cell>
          <cell r="BZ245">
            <v>0</v>
          </cell>
          <cell r="CA245">
            <v>0</v>
          </cell>
          <cell r="CB245">
            <v>0</v>
          </cell>
          <cell r="CC245">
            <v>0</v>
          </cell>
          <cell r="CD245">
            <v>0</v>
          </cell>
          <cell r="CE245">
            <v>0</v>
          </cell>
          <cell r="CF245">
            <v>0</v>
          </cell>
          <cell r="CG245">
            <v>0</v>
          </cell>
          <cell r="CH245">
            <v>0</v>
          </cell>
          <cell r="CI245">
            <v>0</v>
          </cell>
          <cell r="CJ245">
            <v>0</v>
          </cell>
          <cell r="CK245">
            <v>0</v>
          </cell>
          <cell r="CL245">
            <v>0</v>
          </cell>
          <cell r="CM245">
            <v>0</v>
          </cell>
          <cell r="CN245">
            <v>0</v>
          </cell>
          <cell r="CO245">
            <v>0</v>
          </cell>
          <cell r="CP245">
            <v>0</v>
          </cell>
          <cell r="CQ245">
            <v>0</v>
          </cell>
          <cell r="CR245">
            <v>0</v>
          </cell>
          <cell r="CS245">
            <v>0</v>
          </cell>
          <cell r="CT245">
            <v>0</v>
          </cell>
          <cell r="CU245">
            <v>0</v>
          </cell>
          <cell r="CV245">
            <v>0</v>
          </cell>
          <cell r="CW245">
            <v>0</v>
          </cell>
          <cell r="CX245">
            <v>0</v>
          </cell>
          <cell r="CY245">
            <v>0</v>
          </cell>
          <cell r="CZ245">
            <v>0</v>
          </cell>
          <cell r="DA245">
            <v>0</v>
          </cell>
          <cell r="DB245">
            <v>0</v>
          </cell>
          <cell r="DC245">
            <v>0</v>
          </cell>
          <cell r="DD245">
            <v>0</v>
          </cell>
          <cell r="DE245">
            <v>0</v>
          </cell>
          <cell r="DF245">
            <v>0</v>
          </cell>
          <cell r="DG245">
            <v>0</v>
          </cell>
          <cell r="DH245">
            <v>0</v>
          </cell>
          <cell r="DI245">
            <v>0</v>
          </cell>
          <cell r="DJ245">
            <v>0</v>
          </cell>
          <cell r="DK245">
            <v>0</v>
          </cell>
          <cell r="DL245">
            <v>0</v>
          </cell>
          <cell r="DM245">
            <v>0</v>
          </cell>
          <cell r="DN245">
            <v>0</v>
          </cell>
          <cell r="DO245">
            <v>0</v>
          </cell>
          <cell r="DP245">
            <v>0</v>
          </cell>
          <cell r="DQ245">
            <v>0</v>
          </cell>
          <cell r="DR245">
            <v>0</v>
          </cell>
          <cell r="DS245">
            <v>0</v>
          </cell>
          <cell r="DT245">
            <v>0</v>
          </cell>
          <cell r="DU245">
            <v>0</v>
          </cell>
          <cell r="DV245">
            <v>0</v>
          </cell>
          <cell r="DW245">
            <v>0</v>
          </cell>
          <cell r="DX245">
            <v>0</v>
          </cell>
          <cell r="DY245">
            <v>0</v>
          </cell>
          <cell r="DZ245">
            <v>0</v>
          </cell>
          <cell r="EA245">
            <v>0</v>
          </cell>
          <cell r="EB245">
            <v>0</v>
          </cell>
          <cell r="EC245">
            <v>0</v>
          </cell>
          <cell r="ED245">
            <v>0</v>
          </cell>
        </row>
        <row r="246"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O246">
            <v>0</v>
          </cell>
          <cell r="AP246">
            <v>0</v>
          </cell>
          <cell r="AQ246">
            <v>0</v>
          </cell>
          <cell r="AR246">
            <v>0</v>
          </cell>
          <cell r="AS246">
            <v>0</v>
          </cell>
          <cell r="AT246">
            <v>0</v>
          </cell>
          <cell r="AU246">
            <v>0</v>
          </cell>
          <cell r="AV246">
            <v>0</v>
          </cell>
          <cell r="AW246">
            <v>0</v>
          </cell>
          <cell r="AX246">
            <v>0</v>
          </cell>
          <cell r="AY246">
            <v>0</v>
          </cell>
          <cell r="AZ246">
            <v>0</v>
          </cell>
          <cell r="BA246">
            <v>0</v>
          </cell>
          <cell r="BB246">
            <v>0</v>
          </cell>
          <cell r="BC246">
            <v>0</v>
          </cell>
          <cell r="BD246">
            <v>0</v>
          </cell>
          <cell r="BE246">
            <v>0</v>
          </cell>
          <cell r="BF246">
            <v>0</v>
          </cell>
          <cell r="BG246">
            <v>0</v>
          </cell>
          <cell r="BH246">
            <v>0</v>
          </cell>
          <cell r="BI246">
            <v>0</v>
          </cell>
          <cell r="BJ246">
            <v>0</v>
          </cell>
          <cell r="BK246">
            <v>0</v>
          </cell>
          <cell r="BL246">
            <v>0</v>
          </cell>
          <cell r="BM246">
            <v>0</v>
          </cell>
          <cell r="BN246">
            <v>0</v>
          </cell>
          <cell r="BO246">
            <v>0</v>
          </cell>
          <cell r="BP246">
            <v>0</v>
          </cell>
          <cell r="BQ246">
            <v>0</v>
          </cell>
          <cell r="BR246">
            <v>0</v>
          </cell>
          <cell r="BS246">
            <v>0</v>
          </cell>
          <cell r="BT246">
            <v>0</v>
          </cell>
          <cell r="BU246">
            <v>0</v>
          </cell>
          <cell r="BV246">
            <v>0</v>
          </cell>
          <cell r="BW246">
            <v>0</v>
          </cell>
          <cell r="BX246">
            <v>0</v>
          </cell>
          <cell r="BY246">
            <v>0</v>
          </cell>
          <cell r="BZ246">
            <v>0</v>
          </cell>
          <cell r="CA246">
            <v>0</v>
          </cell>
          <cell r="CB246">
            <v>0</v>
          </cell>
          <cell r="CC246">
            <v>0</v>
          </cell>
          <cell r="CD246">
            <v>0</v>
          </cell>
          <cell r="CE246">
            <v>0</v>
          </cell>
          <cell r="CF246">
            <v>0</v>
          </cell>
          <cell r="CG246">
            <v>0</v>
          </cell>
          <cell r="CH246">
            <v>0</v>
          </cell>
          <cell r="CI246">
            <v>0</v>
          </cell>
          <cell r="CJ246">
            <v>0</v>
          </cell>
          <cell r="CK246">
            <v>0</v>
          </cell>
          <cell r="CL246">
            <v>0</v>
          </cell>
          <cell r="CM246">
            <v>0</v>
          </cell>
          <cell r="CN246">
            <v>0</v>
          </cell>
          <cell r="CO246">
            <v>0</v>
          </cell>
          <cell r="CP246">
            <v>0</v>
          </cell>
          <cell r="CQ246">
            <v>0</v>
          </cell>
          <cell r="CR246">
            <v>0</v>
          </cell>
          <cell r="CS246">
            <v>0</v>
          </cell>
          <cell r="CT246">
            <v>0</v>
          </cell>
          <cell r="CU246">
            <v>0</v>
          </cell>
          <cell r="CV246">
            <v>0</v>
          </cell>
          <cell r="CW246">
            <v>0</v>
          </cell>
          <cell r="CX246">
            <v>0</v>
          </cell>
          <cell r="CY246">
            <v>0</v>
          </cell>
          <cell r="CZ246">
            <v>0</v>
          </cell>
          <cell r="DA246">
            <v>0</v>
          </cell>
          <cell r="DB246">
            <v>0</v>
          </cell>
          <cell r="DC246">
            <v>0</v>
          </cell>
          <cell r="DD246">
            <v>0</v>
          </cell>
          <cell r="DE246">
            <v>0</v>
          </cell>
          <cell r="DF246">
            <v>0</v>
          </cell>
          <cell r="DG246">
            <v>0</v>
          </cell>
          <cell r="DH246">
            <v>0</v>
          </cell>
          <cell r="DI246">
            <v>0</v>
          </cell>
          <cell r="DJ246">
            <v>0</v>
          </cell>
          <cell r="DK246">
            <v>0</v>
          </cell>
          <cell r="DL246">
            <v>0</v>
          </cell>
          <cell r="DM246">
            <v>0</v>
          </cell>
          <cell r="DN246">
            <v>0</v>
          </cell>
          <cell r="DO246">
            <v>0</v>
          </cell>
          <cell r="DP246">
            <v>0</v>
          </cell>
          <cell r="DQ246">
            <v>0</v>
          </cell>
          <cell r="DR246">
            <v>0</v>
          </cell>
          <cell r="DS246">
            <v>0</v>
          </cell>
          <cell r="DT246">
            <v>0</v>
          </cell>
          <cell r="DU246">
            <v>0</v>
          </cell>
          <cell r="DV246">
            <v>0</v>
          </cell>
          <cell r="DW246">
            <v>0</v>
          </cell>
          <cell r="DX246">
            <v>0</v>
          </cell>
          <cell r="DY246">
            <v>0</v>
          </cell>
          <cell r="DZ246">
            <v>0</v>
          </cell>
          <cell r="EA246">
            <v>0</v>
          </cell>
          <cell r="EB246">
            <v>0</v>
          </cell>
          <cell r="EC246">
            <v>0</v>
          </cell>
          <cell r="ED246">
            <v>0</v>
          </cell>
        </row>
        <row r="247"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0</v>
          </cell>
          <cell r="AS247">
            <v>0</v>
          </cell>
          <cell r="AT247">
            <v>0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0</v>
          </cell>
          <cell r="BD247">
            <v>0</v>
          </cell>
          <cell r="BE247">
            <v>0</v>
          </cell>
          <cell r="BF247">
            <v>0</v>
          </cell>
          <cell r="BG247">
            <v>0</v>
          </cell>
          <cell r="BH247">
            <v>0</v>
          </cell>
          <cell r="BI247">
            <v>0</v>
          </cell>
          <cell r="BJ247">
            <v>0</v>
          </cell>
          <cell r="BK247">
            <v>0</v>
          </cell>
          <cell r="BL247">
            <v>0</v>
          </cell>
          <cell r="BM247">
            <v>0</v>
          </cell>
          <cell r="BN247">
            <v>0</v>
          </cell>
          <cell r="BO247">
            <v>0</v>
          </cell>
          <cell r="BP247">
            <v>0</v>
          </cell>
          <cell r="BQ247">
            <v>0</v>
          </cell>
          <cell r="BR247">
            <v>0</v>
          </cell>
          <cell r="BS247">
            <v>0</v>
          </cell>
          <cell r="BT247">
            <v>0</v>
          </cell>
          <cell r="BU247">
            <v>0</v>
          </cell>
          <cell r="BV247">
            <v>0</v>
          </cell>
          <cell r="BW247">
            <v>0</v>
          </cell>
          <cell r="BX247">
            <v>0</v>
          </cell>
          <cell r="BY247">
            <v>0</v>
          </cell>
          <cell r="BZ247">
            <v>0</v>
          </cell>
          <cell r="CA247">
            <v>0</v>
          </cell>
          <cell r="CB247">
            <v>0</v>
          </cell>
          <cell r="CC247">
            <v>0</v>
          </cell>
          <cell r="CD247">
            <v>0</v>
          </cell>
          <cell r="CE247">
            <v>0</v>
          </cell>
          <cell r="CF247">
            <v>0</v>
          </cell>
          <cell r="CG247">
            <v>0</v>
          </cell>
          <cell r="CH247">
            <v>0</v>
          </cell>
          <cell r="CI247">
            <v>0</v>
          </cell>
          <cell r="CJ247">
            <v>0</v>
          </cell>
          <cell r="CK247">
            <v>0</v>
          </cell>
          <cell r="CL247">
            <v>0</v>
          </cell>
          <cell r="CM247">
            <v>0</v>
          </cell>
          <cell r="CN247">
            <v>0</v>
          </cell>
          <cell r="CO247">
            <v>0</v>
          </cell>
          <cell r="CP247">
            <v>0</v>
          </cell>
          <cell r="CQ247">
            <v>0</v>
          </cell>
          <cell r="CR247">
            <v>0</v>
          </cell>
          <cell r="CS247">
            <v>0</v>
          </cell>
          <cell r="CT247">
            <v>0</v>
          </cell>
          <cell r="CU247">
            <v>0</v>
          </cell>
          <cell r="CV247">
            <v>0</v>
          </cell>
          <cell r="CW247">
            <v>0</v>
          </cell>
          <cell r="CX247">
            <v>0</v>
          </cell>
          <cell r="CY247">
            <v>0</v>
          </cell>
          <cell r="CZ247">
            <v>0</v>
          </cell>
          <cell r="DA247">
            <v>0</v>
          </cell>
          <cell r="DB247">
            <v>0</v>
          </cell>
          <cell r="DC247">
            <v>0</v>
          </cell>
          <cell r="DD247">
            <v>0</v>
          </cell>
          <cell r="DE247">
            <v>0</v>
          </cell>
          <cell r="DF247">
            <v>0</v>
          </cell>
          <cell r="DG247">
            <v>0</v>
          </cell>
          <cell r="DH247">
            <v>0</v>
          </cell>
          <cell r="DI247">
            <v>0</v>
          </cell>
          <cell r="DJ247">
            <v>0</v>
          </cell>
          <cell r="DK247">
            <v>0</v>
          </cell>
          <cell r="DL247">
            <v>0</v>
          </cell>
          <cell r="DM247">
            <v>0</v>
          </cell>
          <cell r="DN247">
            <v>0</v>
          </cell>
          <cell r="DO247">
            <v>0</v>
          </cell>
          <cell r="DP247">
            <v>0</v>
          </cell>
          <cell r="DQ247">
            <v>0</v>
          </cell>
          <cell r="DR247">
            <v>0</v>
          </cell>
          <cell r="DS247">
            <v>0</v>
          </cell>
          <cell r="DT247">
            <v>0</v>
          </cell>
          <cell r="DU247">
            <v>0</v>
          </cell>
          <cell r="DV247">
            <v>0</v>
          </cell>
          <cell r="DW247">
            <v>0</v>
          </cell>
          <cell r="DX247">
            <v>0</v>
          </cell>
          <cell r="DY247">
            <v>0</v>
          </cell>
          <cell r="DZ247">
            <v>0</v>
          </cell>
          <cell r="EA247">
            <v>0</v>
          </cell>
          <cell r="EB247">
            <v>0</v>
          </cell>
          <cell r="EC247">
            <v>0</v>
          </cell>
          <cell r="ED247">
            <v>0</v>
          </cell>
        </row>
        <row r="248"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0</v>
          </cell>
          <cell r="BD248">
            <v>0</v>
          </cell>
          <cell r="BE248">
            <v>0</v>
          </cell>
          <cell r="BF248">
            <v>0</v>
          </cell>
          <cell r="BG248">
            <v>0</v>
          </cell>
          <cell r="BH248">
            <v>0</v>
          </cell>
          <cell r="BI248">
            <v>0</v>
          </cell>
          <cell r="BJ248">
            <v>0</v>
          </cell>
          <cell r="BK248">
            <v>0</v>
          </cell>
          <cell r="BL248">
            <v>0</v>
          </cell>
          <cell r="BM248">
            <v>0</v>
          </cell>
          <cell r="BN248">
            <v>0</v>
          </cell>
          <cell r="BO248">
            <v>0</v>
          </cell>
          <cell r="BP248">
            <v>0</v>
          </cell>
          <cell r="BQ248">
            <v>0</v>
          </cell>
          <cell r="BR248">
            <v>0</v>
          </cell>
          <cell r="BS248">
            <v>0</v>
          </cell>
          <cell r="BT248">
            <v>0</v>
          </cell>
          <cell r="BU248">
            <v>0</v>
          </cell>
          <cell r="BV248">
            <v>0</v>
          </cell>
          <cell r="BW248">
            <v>0</v>
          </cell>
          <cell r="BX248">
            <v>0</v>
          </cell>
          <cell r="BY248">
            <v>0</v>
          </cell>
          <cell r="BZ248">
            <v>0</v>
          </cell>
          <cell r="CA248">
            <v>0</v>
          </cell>
          <cell r="CB248">
            <v>0</v>
          </cell>
          <cell r="CC248">
            <v>0</v>
          </cell>
          <cell r="CD248">
            <v>0</v>
          </cell>
          <cell r="CE248">
            <v>0</v>
          </cell>
          <cell r="CF248">
            <v>0</v>
          </cell>
          <cell r="CG248">
            <v>0</v>
          </cell>
          <cell r="CH248">
            <v>0</v>
          </cell>
          <cell r="CI248">
            <v>0</v>
          </cell>
          <cell r="CJ248">
            <v>0</v>
          </cell>
          <cell r="CK248">
            <v>0</v>
          </cell>
          <cell r="CL248">
            <v>0</v>
          </cell>
          <cell r="CM248">
            <v>0</v>
          </cell>
          <cell r="CN248">
            <v>0</v>
          </cell>
          <cell r="CO248">
            <v>0</v>
          </cell>
          <cell r="CP248">
            <v>0</v>
          </cell>
          <cell r="CQ248">
            <v>0</v>
          </cell>
          <cell r="CR248">
            <v>0</v>
          </cell>
          <cell r="CS248">
            <v>0</v>
          </cell>
          <cell r="CT248">
            <v>0</v>
          </cell>
          <cell r="CU248">
            <v>0</v>
          </cell>
          <cell r="CV248">
            <v>0</v>
          </cell>
          <cell r="CW248">
            <v>0</v>
          </cell>
          <cell r="CX248">
            <v>0</v>
          </cell>
          <cell r="CY248">
            <v>0</v>
          </cell>
          <cell r="CZ248">
            <v>0</v>
          </cell>
          <cell r="DA248">
            <v>0</v>
          </cell>
          <cell r="DB248">
            <v>0</v>
          </cell>
          <cell r="DC248">
            <v>0</v>
          </cell>
          <cell r="DD248">
            <v>0</v>
          </cell>
          <cell r="DE248">
            <v>0</v>
          </cell>
          <cell r="DF248">
            <v>0</v>
          </cell>
          <cell r="DG248">
            <v>0</v>
          </cell>
          <cell r="DH248">
            <v>0</v>
          </cell>
          <cell r="DI248">
            <v>0</v>
          </cell>
          <cell r="DJ248">
            <v>0</v>
          </cell>
          <cell r="DK248">
            <v>0</v>
          </cell>
          <cell r="DL248">
            <v>0</v>
          </cell>
          <cell r="DM248">
            <v>0</v>
          </cell>
          <cell r="DN248">
            <v>0</v>
          </cell>
          <cell r="DO248">
            <v>0</v>
          </cell>
          <cell r="DP248">
            <v>0</v>
          </cell>
          <cell r="DQ248">
            <v>0</v>
          </cell>
          <cell r="DR248">
            <v>0</v>
          </cell>
          <cell r="DS248">
            <v>0</v>
          </cell>
          <cell r="DT248">
            <v>0</v>
          </cell>
          <cell r="DU248">
            <v>0</v>
          </cell>
          <cell r="DV248">
            <v>0</v>
          </cell>
          <cell r="DW248">
            <v>0</v>
          </cell>
          <cell r="DX248">
            <v>0</v>
          </cell>
          <cell r="DY248">
            <v>0</v>
          </cell>
          <cell r="DZ248">
            <v>0</v>
          </cell>
          <cell r="EA248">
            <v>0</v>
          </cell>
          <cell r="EB248">
            <v>0</v>
          </cell>
          <cell r="EC248">
            <v>0</v>
          </cell>
          <cell r="ED248">
            <v>0</v>
          </cell>
        </row>
        <row r="249"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0</v>
          </cell>
          <cell r="AP249">
            <v>0</v>
          </cell>
          <cell r="AQ249">
            <v>0</v>
          </cell>
          <cell r="AR249">
            <v>0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0</v>
          </cell>
          <cell r="BD249">
            <v>0</v>
          </cell>
          <cell r="BE249">
            <v>0</v>
          </cell>
          <cell r="BF249">
            <v>0</v>
          </cell>
          <cell r="BG249">
            <v>0</v>
          </cell>
          <cell r="BH249">
            <v>0</v>
          </cell>
          <cell r="BI249">
            <v>0</v>
          </cell>
          <cell r="BJ249">
            <v>0</v>
          </cell>
          <cell r="BK249">
            <v>0</v>
          </cell>
          <cell r="BL249">
            <v>0</v>
          </cell>
          <cell r="BM249">
            <v>0</v>
          </cell>
          <cell r="BN249">
            <v>0</v>
          </cell>
          <cell r="BO249">
            <v>0</v>
          </cell>
          <cell r="BP249">
            <v>0</v>
          </cell>
          <cell r="BQ249">
            <v>0</v>
          </cell>
          <cell r="BR249">
            <v>0</v>
          </cell>
          <cell r="BS249">
            <v>0</v>
          </cell>
          <cell r="BT249">
            <v>0</v>
          </cell>
          <cell r="BU249">
            <v>0</v>
          </cell>
          <cell r="BV249">
            <v>0</v>
          </cell>
          <cell r="BW249">
            <v>0</v>
          </cell>
          <cell r="BX249">
            <v>0</v>
          </cell>
          <cell r="BY249">
            <v>0</v>
          </cell>
          <cell r="BZ249">
            <v>0</v>
          </cell>
          <cell r="CA249">
            <v>0</v>
          </cell>
          <cell r="CB249">
            <v>0</v>
          </cell>
          <cell r="CC249">
            <v>0</v>
          </cell>
          <cell r="CD249">
            <v>0</v>
          </cell>
          <cell r="CE249">
            <v>0</v>
          </cell>
          <cell r="CF249">
            <v>0</v>
          </cell>
          <cell r="CG249">
            <v>0</v>
          </cell>
          <cell r="CH249">
            <v>0</v>
          </cell>
          <cell r="CI249">
            <v>0</v>
          </cell>
          <cell r="CJ249">
            <v>0</v>
          </cell>
          <cell r="CK249">
            <v>0</v>
          </cell>
          <cell r="CL249">
            <v>0</v>
          </cell>
          <cell r="CM249">
            <v>0</v>
          </cell>
          <cell r="CN249">
            <v>0</v>
          </cell>
          <cell r="CO249">
            <v>0</v>
          </cell>
          <cell r="CP249">
            <v>0</v>
          </cell>
          <cell r="CQ249">
            <v>0</v>
          </cell>
          <cell r="CR249">
            <v>0</v>
          </cell>
          <cell r="CS249">
            <v>0</v>
          </cell>
          <cell r="CT249">
            <v>0</v>
          </cell>
          <cell r="CU249">
            <v>0</v>
          </cell>
          <cell r="CV249">
            <v>0</v>
          </cell>
          <cell r="CW249">
            <v>0</v>
          </cell>
          <cell r="CX249">
            <v>0</v>
          </cell>
          <cell r="CY249">
            <v>0</v>
          </cell>
          <cell r="CZ249">
            <v>0</v>
          </cell>
          <cell r="DA249">
            <v>0</v>
          </cell>
          <cell r="DB249">
            <v>0</v>
          </cell>
          <cell r="DC249">
            <v>0</v>
          </cell>
          <cell r="DD249">
            <v>0</v>
          </cell>
          <cell r="DE249">
            <v>0</v>
          </cell>
          <cell r="DF249">
            <v>0</v>
          </cell>
          <cell r="DG249">
            <v>0</v>
          </cell>
          <cell r="DH249">
            <v>0</v>
          </cell>
          <cell r="DI249">
            <v>0</v>
          </cell>
          <cell r="DJ249">
            <v>0</v>
          </cell>
          <cell r="DK249">
            <v>0</v>
          </cell>
          <cell r="DL249">
            <v>0</v>
          </cell>
          <cell r="DM249">
            <v>0</v>
          </cell>
          <cell r="DN249">
            <v>0</v>
          </cell>
          <cell r="DO249">
            <v>0</v>
          </cell>
          <cell r="DP249">
            <v>0</v>
          </cell>
          <cell r="DQ249">
            <v>0</v>
          </cell>
          <cell r="DR249">
            <v>0</v>
          </cell>
          <cell r="DS249">
            <v>0</v>
          </cell>
          <cell r="DT249">
            <v>0</v>
          </cell>
          <cell r="DU249">
            <v>0</v>
          </cell>
          <cell r="DV249">
            <v>0</v>
          </cell>
          <cell r="DW249">
            <v>0</v>
          </cell>
          <cell r="DX249">
            <v>0</v>
          </cell>
          <cell r="DY249">
            <v>0</v>
          </cell>
          <cell r="DZ249">
            <v>0</v>
          </cell>
          <cell r="EA249">
            <v>0</v>
          </cell>
          <cell r="EB249">
            <v>0</v>
          </cell>
          <cell r="EC249">
            <v>0</v>
          </cell>
          <cell r="ED249">
            <v>0</v>
          </cell>
        </row>
        <row r="250"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0</v>
          </cell>
          <cell r="BD250">
            <v>0</v>
          </cell>
          <cell r="BE250">
            <v>0</v>
          </cell>
          <cell r="BF250">
            <v>0</v>
          </cell>
          <cell r="BG250">
            <v>0</v>
          </cell>
          <cell r="BH250">
            <v>0</v>
          </cell>
          <cell r="BI250">
            <v>0</v>
          </cell>
          <cell r="BJ250">
            <v>0</v>
          </cell>
          <cell r="BK250">
            <v>0</v>
          </cell>
          <cell r="BL250">
            <v>0</v>
          </cell>
          <cell r="BM250">
            <v>0</v>
          </cell>
          <cell r="BN250">
            <v>0</v>
          </cell>
          <cell r="BO250">
            <v>0</v>
          </cell>
          <cell r="BP250">
            <v>0</v>
          </cell>
          <cell r="BQ250">
            <v>0</v>
          </cell>
          <cell r="BR250">
            <v>0</v>
          </cell>
          <cell r="BS250">
            <v>0</v>
          </cell>
          <cell r="BT250">
            <v>0</v>
          </cell>
          <cell r="BU250">
            <v>0</v>
          </cell>
          <cell r="BV250">
            <v>0</v>
          </cell>
          <cell r="BW250">
            <v>0</v>
          </cell>
          <cell r="BX250">
            <v>0</v>
          </cell>
          <cell r="BY250">
            <v>0</v>
          </cell>
          <cell r="BZ250">
            <v>0</v>
          </cell>
          <cell r="CA250">
            <v>0</v>
          </cell>
          <cell r="CB250">
            <v>0</v>
          </cell>
          <cell r="CC250">
            <v>0</v>
          </cell>
          <cell r="CD250">
            <v>0</v>
          </cell>
          <cell r="CE250">
            <v>0</v>
          </cell>
          <cell r="CF250">
            <v>0</v>
          </cell>
          <cell r="CG250">
            <v>0</v>
          </cell>
          <cell r="CH250">
            <v>0</v>
          </cell>
          <cell r="CI250">
            <v>0</v>
          </cell>
          <cell r="CJ250">
            <v>0</v>
          </cell>
          <cell r="CK250">
            <v>0</v>
          </cell>
          <cell r="CL250">
            <v>0</v>
          </cell>
          <cell r="CM250">
            <v>0</v>
          </cell>
          <cell r="CN250">
            <v>0</v>
          </cell>
          <cell r="CO250">
            <v>0</v>
          </cell>
          <cell r="CP250">
            <v>0</v>
          </cell>
          <cell r="CQ250">
            <v>0</v>
          </cell>
          <cell r="CR250">
            <v>0</v>
          </cell>
          <cell r="CS250">
            <v>0</v>
          </cell>
          <cell r="CT250">
            <v>0</v>
          </cell>
          <cell r="CU250">
            <v>0</v>
          </cell>
          <cell r="CV250">
            <v>0</v>
          </cell>
          <cell r="CW250">
            <v>0</v>
          </cell>
          <cell r="CX250">
            <v>0</v>
          </cell>
          <cell r="CY250">
            <v>0</v>
          </cell>
          <cell r="CZ250">
            <v>0</v>
          </cell>
          <cell r="DA250">
            <v>0</v>
          </cell>
          <cell r="DB250">
            <v>0</v>
          </cell>
          <cell r="DC250">
            <v>0</v>
          </cell>
          <cell r="DD250">
            <v>0</v>
          </cell>
          <cell r="DE250">
            <v>0</v>
          </cell>
          <cell r="DF250">
            <v>0</v>
          </cell>
          <cell r="DG250">
            <v>0</v>
          </cell>
          <cell r="DH250">
            <v>0</v>
          </cell>
          <cell r="DI250">
            <v>0</v>
          </cell>
          <cell r="DJ250">
            <v>0</v>
          </cell>
          <cell r="DK250">
            <v>0</v>
          </cell>
          <cell r="DL250">
            <v>0</v>
          </cell>
          <cell r="DM250">
            <v>0</v>
          </cell>
          <cell r="DN250">
            <v>0</v>
          </cell>
          <cell r="DO250">
            <v>0</v>
          </cell>
          <cell r="DP250">
            <v>0</v>
          </cell>
          <cell r="DQ250">
            <v>0</v>
          </cell>
          <cell r="DR250">
            <v>0</v>
          </cell>
          <cell r="DS250">
            <v>0</v>
          </cell>
          <cell r="DT250">
            <v>0</v>
          </cell>
          <cell r="DU250">
            <v>0</v>
          </cell>
          <cell r="DV250">
            <v>0</v>
          </cell>
          <cell r="DW250">
            <v>0</v>
          </cell>
          <cell r="DX250">
            <v>0</v>
          </cell>
          <cell r="DY250">
            <v>0</v>
          </cell>
          <cell r="DZ250">
            <v>0</v>
          </cell>
          <cell r="EA250">
            <v>0</v>
          </cell>
          <cell r="EB250">
            <v>0</v>
          </cell>
          <cell r="EC250">
            <v>0</v>
          </cell>
          <cell r="ED250">
            <v>0</v>
          </cell>
        </row>
        <row r="251"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0</v>
          </cell>
          <cell r="AX251">
            <v>0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0</v>
          </cell>
          <cell r="BD251">
            <v>0</v>
          </cell>
          <cell r="BE251">
            <v>0</v>
          </cell>
          <cell r="BF251">
            <v>0</v>
          </cell>
          <cell r="BG251">
            <v>0</v>
          </cell>
          <cell r="BH251">
            <v>0</v>
          </cell>
          <cell r="BI251">
            <v>0</v>
          </cell>
          <cell r="BJ251">
            <v>0</v>
          </cell>
          <cell r="BK251">
            <v>0</v>
          </cell>
          <cell r="BL251">
            <v>0</v>
          </cell>
          <cell r="BM251">
            <v>0</v>
          </cell>
          <cell r="BN251">
            <v>0</v>
          </cell>
          <cell r="BO251">
            <v>0</v>
          </cell>
          <cell r="BP251">
            <v>0</v>
          </cell>
          <cell r="BQ251">
            <v>0</v>
          </cell>
          <cell r="BR251">
            <v>0</v>
          </cell>
          <cell r="BS251">
            <v>0</v>
          </cell>
          <cell r="BT251">
            <v>0</v>
          </cell>
          <cell r="BU251">
            <v>0</v>
          </cell>
          <cell r="BV251">
            <v>0</v>
          </cell>
          <cell r="BW251">
            <v>0</v>
          </cell>
          <cell r="BX251">
            <v>0</v>
          </cell>
          <cell r="BY251">
            <v>0</v>
          </cell>
          <cell r="BZ251">
            <v>0</v>
          </cell>
          <cell r="CA251">
            <v>0</v>
          </cell>
          <cell r="CB251">
            <v>0</v>
          </cell>
          <cell r="CC251">
            <v>0</v>
          </cell>
          <cell r="CD251">
            <v>0</v>
          </cell>
          <cell r="CE251">
            <v>0</v>
          </cell>
          <cell r="CF251">
            <v>0</v>
          </cell>
          <cell r="CG251">
            <v>0</v>
          </cell>
          <cell r="CH251">
            <v>0</v>
          </cell>
          <cell r="CI251">
            <v>0</v>
          </cell>
          <cell r="CJ251">
            <v>0</v>
          </cell>
          <cell r="CK251">
            <v>0</v>
          </cell>
          <cell r="CL251">
            <v>0</v>
          </cell>
          <cell r="CM251">
            <v>0</v>
          </cell>
          <cell r="CN251">
            <v>0</v>
          </cell>
          <cell r="CO251">
            <v>0</v>
          </cell>
          <cell r="CP251">
            <v>0</v>
          </cell>
          <cell r="CQ251">
            <v>0</v>
          </cell>
          <cell r="CR251">
            <v>0</v>
          </cell>
          <cell r="CS251">
            <v>0</v>
          </cell>
          <cell r="CT251">
            <v>0</v>
          </cell>
          <cell r="CU251">
            <v>0</v>
          </cell>
          <cell r="CV251">
            <v>0</v>
          </cell>
          <cell r="CW251">
            <v>0</v>
          </cell>
          <cell r="CX251">
            <v>0</v>
          </cell>
          <cell r="CY251">
            <v>0</v>
          </cell>
          <cell r="CZ251">
            <v>0</v>
          </cell>
          <cell r="DA251">
            <v>0</v>
          </cell>
          <cell r="DB251">
            <v>0</v>
          </cell>
          <cell r="DC251">
            <v>0</v>
          </cell>
          <cell r="DD251">
            <v>0</v>
          </cell>
          <cell r="DE251">
            <v>0</v>
          </cell>
          <cell r="DF251">
            <v>0</v>
          </cell>
          <cell r="DG251">
            <v>0</v>
          </cell>
          <cell r="DH251">
            <v>0</v>
          </cell>
          <cell r="DI251">
            <v>0</v>
          </cell>
          <cell r="DJ251">
            <v>0</v>
          </cell>
          <cell r="DK251">
            <v>0</v>
          </cell>
          <cell r="DL251">
            <v>0</v>
          </cell>
          <cell r="DM251">
            <v>0</v>
          </cell>
          <cell r="DN251">
            <v>0</v>
          </cell>
          <cell r="DO251">
            <v>0</v>
          </cell>
          <cell r="DP251">
            <v>0</v>
          </cell>
          <cell r="DQ251">
            <v>0</v>
          </cell>
          <cell r="DR251">
            <v>0</v>
          </cell>
          <cell r="DS251">
            <v>0</v>
          </cell>
          <cell r="DT251">
            <v>0</v>
          </cell>
          <cell r="DU251">
            <v>0</v>
          </cell>
          <cell r="DV251">
            <v>0</v>
          </cell>
          <cell r="DW251">
            <v>0</v>
          </cell>
          <cell r="DX251">
            <v>0</v>
          </cell>
          <cell r="DY251">
            <v>0</v>
          </cell>
          <cell r="DZ251">
            <v>0</v>
          </cell>
          <cell r="EA251">
            <v>0</v>
          </cell>
          <cell r="EB251">
            <v>0</v>
          </cell>
          <cell r="EC251">
            <v>0</v>
          </cell>
          <cell r="ED251">
            <v>0</v>
          </cell>
        </row>
        <row r="252"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0</v>
          </cell>
          <cell r="AU252">
            <v>0</v>
          </cell>
          <cell r="AV252">
            <v>0</v>
          </cell>
          <cell r="AW252">
            <v>0</v>
          </cell>
          <cell r="AX252">
            <v>0</v>
          </cell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0</v>
          </cell>
          <cell r="BD252">
            <v>0</v>
          </cell>
          <cell r="BE252">
            <v>0</v>
          </cell>
          <cell r="BF252">
            <v>0</v>
          </cell>
          <cell r="BG252">
            <v>0</v>
          </cell>
          <cell r="BH252">
            <v>0</v>
          </cell>
          <cell r="BI252">
            <v>0</v>
          </cell>
          <cell r="BJ252">
            <v>0</v>
          </cell>
          <cell r="BK252">
            <v>0</v>
          </cell>
          <cell r="BL252">
            <v>0</v>
          </cell>
          <cell r="BM252">
            <v>0</v>
          </cell>
          <cell r="BN252">
            <v>0</v>
          </cell>
          <cell r="BO252">
            <v>0</v>
          </cell>
          <cell r="BP252">
            <v>0</v>
          </cell>
          <cell r="BQ252">
            <v>0</v>
          </cell>
          <cell r="BR252">
            <v>0</v>
          </cell>
          <cell r="BS252">
            <v>0</v>
          </cell>
          <cell r="BT252">
            <v>0</v>
          </cell>
          <cell r="BU252">
            <v>0</v>
          </cell>
          <cell r="BV252">
            <v>0</v>
          </cell>
          <cell r="BW252">
            <v>0</v>
          </cell>
          <cell r="BX252">
            <v>0</v>
          </cell>
          <cell r="BY252">
            <v>0</v>
          </cell>
          <cell r="BZ252">
            <v>0</v>
          </cell>
          <cell r="CA252">
            <v>0</v>
          </cell>
          <cell r="CB252">
            <v>0</v>
          </cell>
          <cell r="CC252">
            <v>0</v>
          </cell>
          <cell r="CD252">
            <v>0</v>
          </cell>
          <cell r="CE252">
            <v>0</v>
          </cell>
          <cell r="CF252">
            <v>0</v>
          </cell>
          <cell r="CG252">
            <v>0</v>
          </cell>
          <cell r="CH252">
            <v>0</v>
          </cell>
          <cell r="CI252">
            <v>0</v>
          </cell>
          <cell r="CJ252">
            <v>0</v>
          </cell>
          <cell r="CK252">
            <v>0</v>
          </cell>
          <cell r="CL252">
            <v>0</v>
          </cell>
          <cell r="CM252">
            <v>0</v>
          </cell>
          <cell r="CN252">
            <v>0</v>
          </cell>
          <cell r="CO252">
            <v>0</v>
          </cell>
          <cell r="CP252">
            <v>0</v>
          </cell>
          <cell r="CQ252">
            <v>0</v>
          </cell>
          <cell r="CR252">
            <v>0</v>
          </cell>
          <cell r="CS252">
            <v>0</v>
          </cell>
          <cell r="CT252">
            <v>0</v>
          </cell>
          <cell r="CU252">
            <v>0</v>
          </cell>
          <cell r="CV252">
            <v>0</v>
          </cell>
          <cell r="CW252">
            <v>0</v>
          </cell>
          <cell r="CX252">
            <v>0</v>
          </cell>
          <cell r="CY252">
            <v>0</v>
          </cell>
          <cell r="CZ252">
            <v>0</v>
          </cell>
          <cell r="DA252">
            <v>0</v>
          </cell>
          <cell r="DB252">
            <v>0</v>
          </cell>
          <cell r="DC252">
            <v>0</v>
          </cell>
          <cell r="DD252">
            <v>0</v>
          </cell>
          <cell r="DE252">
            <v>0</v>
          </cell>
          <cell r="DF252">
            <v>0</v>
          </cell>
          <cell r="DG252">
            <v>0</v>
          </cell>
          <cell r="DH252">
            <v>0</v>
          </cell>
          <cell r="DI252">
            <v>0</v>
          </cell>
          <cell r="DJ252">
            <v>0</v>
          </cell>
          <cell r="DK252">
            <v>0</v>
          </cell>
          <cell r="DL252">
            <v>0</v>
          </cell>
          <cell r="DM252">
            <v>0</v>
          </cell>
          <cell r="DN252">
            <v>0</v>
          </cell>
          <cell r="DO252">
            <v>0</v>
          </cell>
          <cell r="DP252">
            <v>0</v>
          </cell>
          <cell r="DQ252">
            <v>0</v>
          </cell>
          <cell r="DR252">
            <v>0</v>
          </cell>
          <cell r="DS252">
            <v>0</v>
          </cell>
          <cell r="DT252">
            <v>0</v>
          </cell>
          <cell r="DU252">
            <v>0</v>
          </cell>
          <cell r="DV252">
            <v>0</v>
          </cell>
          <cell r="DW252">
            <v>0</v>
          </cell>
          <cell r="DX252">
            <v>0</v>
          </cell>
          <cell r="DY252">
            <v>0</v>
          </cell>
          <cell r="DZ252">
            <v>0</v>
          </cell>
          <cell r="EA252">
            <v>0</v>
          </cell>
          <cell r="EB252">
            <v>0</v>
          </cell>
          <cell r="EC252">
            <v>0</v>
          </cell>
          <cell r="ED252">
            <v>0</v>
          </cell>
        </row>
        <row r="253"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P253">
            <v>0</v>
          </cell>
          <cell r="AQ253">
            <v>0</v>
          </cell>
          <cell r="AR253">
            <v>0</v>
          </cell>
          <cell r="AS253">
            <v>0</v>
          </cell>
          <cell r="AT253">
            <v>0</v>
          </cell>
          <cell r="AU253">
            <v>0</v>
          </cell>
          <cell r="AV253">
            <v>0</v>
          </cell>
          <cell r="AW253">
            <v>0</v>
          </cell>
          <cell r="AX253">
            <v>0</v>
          </cell>
          <cell r="AY253">
            <v>0</v>
          </cell>
          <cell r="AZ253">
            <v>0</v>
          </cell>
          <cell r="BA253">
            <v>0</v>
          </cell>
          <cell r="BB253">
            <v>0</v>
          </cell>
          <cell r="BC253">
            <v>0</v>
          </cell>
          <cell r="BD253">
            <v>0</v>
          </cell>
          <cell r="BE253">
            <v>0</v>
          </cell>
          <cell r="BF253">
            <v>0</v>
          </cell>
          <cell r="BG253">
            <v>0</v>
          </cell>
          <cell r="BH253">
            <v>0</v>
          </cell>
          <cell r="BI253">
            <v>0</v>
          </cell>
          <cell r="BJ253">
            <v>0</v>
          </cell>
          <cell r="BK253">
            <v>0</v>
          </cell>
          <cell r="BL253">
            <v>0</v>
          </cell>
          <cell r="BM253">
            <v>0</v>
          </cell>
          <cell r="BN253">
            <v>0</v>
          </cell>
          <cell r="BO253">
            <v>0</v>
          </cell>
          <cell r="BP253">
            <v>0</v>
          </cell>
          <cell r="BQ253">
            <v>0</v>
          </cell>
          <cell r="BR253">
            <v>0</v>
          </cell>
          <cell r="BS253">
            <v>0</v>
          </cell>
          <cell r="BT253">
            <v>0</v>
          </cell>
          <cell r="BU253">
            <v>0</v>
          </cell>
          <cell r="BV253">
            <v>0</v>
          </cell>
          <cell r="BW253">
            <v>0</v>
          </cell>
          <cell r="BX253">
            <v>0</v>
          </cell>
          <cell r="BY253">
            <v>0</v>
          </cell>
          <cell r="BZ253">
            <v>0</v>
          </cell>
          <cell r="CA253">
            <v>0</v>
          </cell>
          <cell r="CB253">
            <v>0</v>
          </cell>
          <cell r="CC253">
            <v>0</v>
          </cell>
          <cell r="CD253">
            <v>0</v>
          </cell>
          <cell r="CE253">
            <v>0</v>
          </cell>
          <cell r="CF253">
            <v>0</v>
          </cell>
          <cell r="CG253">
            <v>0</v>
          </cell>
          <cell r="CH253">
            <v>0</v>
          </cell>
          <cell r="CI253">
            <v>0</v>
          </cell>
          <cell r="CJ253">
            <v>0</v>
          </cell>
          <cell r="CK253">
            <v>0</v>
          </cell>
          <cell r="CL253">
            <v>0</v>
          </cell>
          <cell r="CM253">
            <v>0</v>
          </cell>
          <cell r="CN253">
            <v>0</v>
          </cell>
          <cell r="CO253">
            <v>0</v>
          </cell>
          <cell r="CP253">
            <v>0</v>
          </cell>
          <cell r="CQ253">
            <v>0</v>
          </cell>
          <cell r="CR253">
            <v>0</v>
          </cell>
          <cell r="CS253">
            <v>0</v>
          </cell>
          <cell r="CT253">
            <v>0</v>
          </cell>
          <cell r="CU253">
            <v>0</v>
          </cell>
          <cell r="CV253">
            <v>0</v>
          </cell>
          <cell r="CW253">
            <v>0</v>
          </cell>
          <cell r="CX253">
            <v>0</v>
          </cell>
          <cell r="CY253">
            <v>0</v>
          </cell>
          <cell r="CZ253">
            <v>0</v>
          </cell>
          <cell r="DA253">
            <v>0</v>
          </cell>
          <cell r="DB253">
            <v>0</v>
          </cell>
          <cell r="DC253">
            <v>0</v>
          </cell>
          <cell r="DD253">
            <v>0</v>
          </cell>
          <cell r="DE253">
            <v>0</v>
          </cell>
          <cell r="DF253">
            <v>0</v>
          </cell>
          <cell r="DG253">
            <v>0</v>
          </cell>
          <cell r="DH253">
            <v>0</v>
          </cell>
          <cell r="DI253">
            <v>0</v>
          </cell>
          <cell r="DJ253">
            <v>0</v>
          </cell>
          <cell r="DK253">
            <v>0</v>
          </cell>
          <cell r="DL253">
            <v>0</v>
          </cell>
          <cell r="DM253">
            <v>0</v>
          </cell>
          <cell r="DN253">
            <v>0</v>
          </cell>
          <cell r="DO253">
            <v>0</v>
          </cell>
          <cell r="DP253">
            <v>0</v>
          </cell>
          <cell r="DQ253">
            <v>0</v>
          </cell>
          <cell r="DR253">
            <v>0</v>
          </cell>
          <cell r="DS253">
            <v>0</v>
          </cell>
          <cell r="DT253">
            <v>0</v>
          </cell>
          <cell r="DU253">
            <v>0</v>
          </cell>
          <cell r="DV253">
            <v>0</v>
          </cell>
          <cell r="DW253">
            <v>0</v>
          </cell>
          <cell r="DX253">
            <v>0</v>
          </cell>
          <cell r="DY253">
            <v>0</v>
          </cell>
          <cell r="DZ253">
            <v>0</v>
          </cell>
          <cell r="EA253">
            <v>0</v>
          </cell>
          <cell r="EB253">
            <v>0</v>
          </cell>
          <cell r="EC253">
            <v>0</v>
          </cell>
          <cell r="ED253">
            <v>0</v>
          </cell>
        </row>
        <row r="254"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  <cell r="AQ254">
            <v>0</v>
          </cell>
          <cell r="AR254">
            <v>0</v>
          </cell>
          <cell r="AS254">
            <v>0</v>
          </cell>
          <cell r="AT254">
            <v>0</v>
          </cell>
          <cell r="AU254">
            <v>0</v>
          </cell>
          <cell r="AV254">
            <v>0</v>
          </cell>
          <cell r="AW254">
            <v>0</v>
          </cell>
          <cell r="AX254">
            <v>0</v>
          </cell>
          <cell r="AY254">
            <v>0</v>
          </cell>
          <cell r="AZ254">
            <v>0</v>
          </cell>
          <cell r="BA254">
            <v>0</v>
          </cell>
          <cell r="BB254">
            <v>0</v>
          </cell>
          <cell r="BC254">
            <v>0</v>
          </cell>
          <cell r="BD254">
            <v>0</v>
          </cell>
          <cell r="BE254">
            <v>0</v>
          </cell>
          <cell r="BF254">
            <v>0</v>
          </cell>
          <cell r="BG254">
            <v>0</v>
          </cell>
          <cell r="BH254">
            <v>0</v>
          </cell>
          <cell r="BI254">
            <v>0</v>
          </cell>
          <cell r="BJ254">
            <v>0</v>
          </cell>
          <cell r="BK254">
            <v>0</v>
          </cell>
          <cell r="BL254">
            <v>0</v>
          </cell>
          <cell r="BM254">
            <v>0</v>
          </cell>
          <cell r="BN254">
            <v>0</v>
          </cell>
          <cell r="BO254">
            <v>0</v>
          </cell>
          <cell r="BP254">
            <v>0</v>
          </cell>
          <cell r="BQ254">
            <v>0</v>
          </cell>
          <cell r="BR254">
            <v>0</v>
          </cell>
          <cell r="BS254">
            <v>0</v>
          </cell>
          <cell r="BT254">
            <v>0</v>
          </cell>
          <cell r="BU254">
            <v>0</v>
          </cell>
          <cell r="BV254">
            <v>0</v>
          </cell>
          <cell r="BW254">
            <v>0</v>
          </cell>
          <cell r="BX254">
            <v>0</v>
          </cell>
          <cell r="BY254">
            <v>0</v>
          </cell>
          <cell r="BZ254">
            <v>0</v>
          </cell>
          <cell r="CA254">
            <v>0</v>
          </cell>
          <cell r="CB254">
            <v>0</v>
          </cell>
          <cell r="CC254">
            <v>0</v>
          </cell>
          <cell r="CD254">
            <v>0</v>
          </cell>
          <cell r="CE254">
            <v>0</v>
          </cell>
          <cell r="CF254">
            <v>0</v>
          </cell>
          <cell r="CG254">
            <v>0</v>
          </cell>
          <cell r="CH254">
            <v>0</v>
          </cell>
          <cell r="CI254">
            <v>0</v>
          </cell>
          <cell r="CJ254">
            <v>0</v>
          </cell>
          <cell r="CK254">
            <v>0</v>
          </cell>
          <cell r="CL254">
            <v>0</v>
          </cell>
          <cell r="CM254">
            <v>0</v>
          </cell>
          <cell r="CN254">
            <v>0</v>
          </cell>
          <cell r="CO254">
            <v>0</v>
          </cell>
          <cell r="CP254">
            <v>0</v>
          </cell>
          <cell r="CQ254">
            <v>0</v>
          </cell>
          <cell r="CR254">
            <v>0</v>
          </cell>
          <cell r="CS254">
            <v>0</v>
          </cell>
          <cell r="CT254">
            <v>0</v>
          </cell>
          <cell r="CU254">
            <v>0</v>
          </cell>
          <cell r="CV254">
            <v>0</v>
          </cell>
          <cell r="CW254">
            <v>0</v>
          </cell>
          <cell r="CX254">
            <v>0</v>
          </cell>
          <cell r="CY254">
            <v>0</v>
          </cell>
          <cell r="CZ254">
            <v>0</v>
          </cell>
          <cell r="DA254">
            <v>0</v>
          </cell>
          <cell r="DB254">
            <v>0</v>
          </cell>
          <cell r="DC254">
            <v>0</v>
          </cell>
          <cell r="DD254">
            <v>0</v>
          </cell>
          <cell r="DE254">
            <v>0</v>
          </cell>
          <cell r="DF254">
            <v>0</v>
          </cell>
          <cell r="DG254">
            <v>0</v>
          </cell>
          <cell r="DH254">
            <v>0</v>
          </cell>
          <cell r="DI254">
            <v>0</v>
          </cell>
          <cell r="DJ254">
            <v>0</v>
          </cell>
          <cell r="DK254">
            <v>0</v>
          </cell>
          <cell r="DL254">
            <v>0</v>
          </cell>
          <cell r="DM254">
            <v>0</v>
          </cell>
          <cell r="DN254">
            <v>0</v>
          </cell>
          <cell r="DO254">
            <v>0</v>
          </cell>
          <cell r="DP254">
            <v>0</v>
          </cell>
          <cell r="DQ254">
            <v>0</v>
          </cell>
          <cell r="DR254">
            <v>0</v>
          </cell>
          <cell r="DS254">
            <v>0</v>
          </cell>
          <cell r="DT254">
            <v>0</v>
          </cell>
          <cell r="DU254">
            <v>0</v>
          </cell>
          <cell r="DV254">
            <v>0</v>
          </cell>
          <cell r="DW254">
            <v>0</v>
          </cell>
          <cell r="DX254">
            <v>0</v>
          </cell>
          <cell r="DY254">
            <v>0</v>
          </cell>
          <cell r="DZ254">
            <v>0</v>
          </cell>
          <cell r="EA254">
            <v>0</v>
          </cell>
          <cell r="EB254">
            <v>0</v>
          </cell>
          <cell r="EC254">
            <v>0</v>
          </cell>
          <cell r="ED254">
            <v>0</v>
          </cell>
        </row>
        <row r="255"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O255">
            <v>0</v>
          </cell>
          <cell r="AP255">
            <v>0</v>
          </cell>
          <cell r="AQ255">
            <v>0</v>
          </cell>
          <cell r="AR255">
            <v>0</v>
          </cell>
          <cell r="AS255">
            <v>0</v>
          </cell>
          <cell r="AT255">
            <v>0</v>
          </cell>
          <cell r="AU255">
            <v>0</v>
          </cell>
          <cell r="AV255">
            <v>0</v>
          </cell>
          <cell r="AW255">
            <v>0</v>
          </cell>
          <cell r="AX255">
            <v>0</v>
          </cell>
          <cell r="AY255">
            <v>0</v>
          </cell>
          <cell r="AZ255">
            <v>0</v>
          </cell>
          <cell r="BA255">
            <v>0</v>
          </cell>
          <cell r="BB255">
            <v>0</v>
          </cell>
          <cell r="BC255">
            <v>0</v>
          </cell>
          <cell r="BD255">
            <v>0</v>
          </cell>
          <cell r="BE255">
            <v>0</v>
          </cell>
          <cell r="BF255">
            <v>0</v>
          </cell>
          <cell r="BG255">
            <v>0</v>
          </cell>
          <cell r="BH255">
            <v>0</v>
          </cell>
          <cell r="BI255">
            <v>0</v>
          </cell>
          <cell r="BJ255">
            <v>0</v>
          </cell>
          <cell r="BK255">
            <v>0</v>
          </cell>
          <cell r="BL255">
            <v>0</v>
          </cell>
          <cell r="BM255">
            <v>0</v>
          </cell>
          <cell r="BN255">
            <v>0</v>
          </cell>
          <cell r="BO255">
            <v>0</v>
          </cell>
          <cell r="BP255">
            <v>0</v>
          </cell>
          <cell r="BQ255">
            <v>0</v>
          </cell>
          <cell r="BR255">
            <v>0</v>
          </cell>
          <cell r="BS255">
            <v>0</v>
          </cell>
          <cell r="BT255">
            <v>0</v>
          </cell>
          <cell r="BU255">
            <v>0</v>
          </cell>
          <cell r="BV255">
            <v>0</v>
          </cell>
          <cell r="BW255">
            <v>0</v>
          </cell>
          <cell r="BX255">
            <v>0</v>
          </cell>
          <cell r="BY255">
            <v>0</v>
          </cell>
          <cell r="BZ255">
            <v>0</v>
          </cell>
          <cell r="CA255">
            <v>0</v>
          </cell>
          <cell r="CB255">
            <v>0</v>
          </cell>
          <cell r="CC255">
            <v>0</v>
          </cell>
          <cell r="CD255">
            <v>0</v>
          </cell>
          <cell r="CE255">
            <v>0</v>
          </cell>
          <cell r="CF255">
            <v>0</v>
          </cell>
          <cell r="CG255">
            <v>0</v>
          </cell>
          <cell r="CH255">
            <v>0</v>
          </cell>
          <cell r="CI255">
            <v>0</v>
          </cell>
          <cell r="CJ255">
            <v>0</v>
          </cell>
          <cell r="CK255">
            <v>0</v>
          </cell>
          <cell r="CL255">
            <v>0</v>
          </cell>
          <cell r="CM255">
            <v>0</v>
          </cell>
          <cell r="CN255">
            <v>0</v>
          </cell>
          <cell r="CO255">
            <v>0</v>
          </cell>
          <cell r="CP255">
            <v>0</v>
          </cell>
          <cell r="CQ255">
            <v>0</v>
          </cell>
          <cell r="CR255">
            <v>0</v>
          </cell>
          <cell r="CS255">
            <v>0</v>
          </cell>
          <cell r="CT255">
            <v>0</v>
          </cell>
          <cell r="CU255">
            <v>0</v>
          </cell>
          <cell r="CV255">
            <v>0</v>
          </cell>
          <cell r="CW255">
            <v>0</v>
          </cell>
          <cell r="CX255">
            <v>0</v>
          </cell>
          <cell r="CY255">
            <v>0</v>
          </cell>
          <cell r="CZ255">
            <v>0</v>
          </cell>
          <cell r="DA255">
            <v>0</v>
          </cell>
          <cell r="DB255">
            <v>0</v>
          </cell>
          <cell r="DC255">
            <v>0</v>
          </cell>
          <cell r="DD255">
            <v>0</v>
          </cell>
          <cell r="DE255">
            <v>0</v>
          </cell>
          <cell r="DF255">
            <v>0</v>
          </cell>
          <cell r="DG255">
            <v>0</v>
          </cell>
          <cell r="DH255">
            <v>0</v>
          </cell>
          <cell r="DI255">
            <v>0</v>
          </cell>
          <cell r="DJ255">
            <v>0</v>
          </cell>
          <cell r="DK255">
            <v>0</v>
          </cell>
          <cell r="DL255">
            <v>0</v>
          </cell>
          <cell r="DM255">
            <v>0</v>
          </cell>
          <cell r="DN255">
            <v>0</v>
          </cell>
          <cell r="DO255">
            <v>0</v>
          </cell>
          <cell r="DP255">
            <v>0</v>
          </cell>
          <cell r="DQ255">
            <v>0</v>
          </cell>
          <cell r="DR255">
            <v>0</v>
          </cell>
          <cell r="DS255">
            <v>0</v>
          </cell>
          <cell r="DT255">
            <v>0</v>
          </cell>
          <cell r="DU255">
            <v>0</v>
          </cell>
          <cell r="DV255">
            <v>0</v>
          </cell>
          <cell r="DW255">
            <v>0</v>
          </cell>
          <cell r="DX255">
            <v>0</v>
          </cell>
          <cell r="DY255">
            <v>0</v>
          </cell>
          <cell r="DZ255">
            <v>0</v>
          </cell>
          <cell r="EA255">
            <v>0</v>
          </cell>
          <cell r="EB255">
            <v>0</v>
          </cell>
          <cell r="EC255">
            <v>0</v>
          </cell>
          <cell r="ED255">
            <v>0</v>
          </cell>
        </row>
        <row r="256"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  <cell r="AS256">
            <v>0</v>
          </cell>
          <cell r="AT256">
            <v>0</v>
          </cell>
          <cell r="AU256">
            <v>0</v>
          </cell>
          <cell r="AV256">
            <v>0</v>
          </cell>
          <cell r="AW256">
            <v>0</v>
          </cell>
          <cell r="AX256">
            <v>0</v>
          </cell>
          <cell r="AY256">
            <v>0</v>
          </cell>
          <cell r="AZ256">
            <v>0</v>
          </cell>
          <cell r="BA256">
            <v>0</v>
          </cell>
          <cell r="BB256">
            <v>0</v>
          </cell>
          <cell r="BC256">
            <v>0</v>
          </cell>
          <cell r="BD256">
            <v>0</v>
          </cell>
          <cell r="BE256">
            <v>0</v>
          </cell>
          <cell r="BF256">
            <v>0</v>
          </cell>
          <cell r="BG256">
            <v>0</v>
          </cell>
          <cell r="BH256">
            <v>0</v>
          </cell>
          <cell r="BI256">
            <v>0</v>
          </cell>
          <cell r="BJ256">
            <v>0</v>
          </cell>
          <cell r="BK256">
            <v>0</v>
          </cell>
          <cell r="BL256">
            <v>0</v>
          </cell>
          <cell r="BM256">
            <v>0</v>
          </cell>
          <cell r="BN256">
            <v>0</v>
          </cell>
          <cell r="BO256">
            <v>0</v>
          </cell>
          <cell r="BP256">
            <v>0</v>
          </cell>
          <cell r="BQ256">
            <v>0</v>
          </cell>
          <cell r="BR256">
            <v>0</v>
          </cell>
          <cell r="BS256">
            <v>0</v>
          </cell>
          <cell r="BT256">
            <v>0</v>
          </cell>
          <cell r="BU256">
            <v>0</v>
          </cell>
          <cell r="BV256">
            <v>0</v>
          </cell>
          <cell r="BW256">
            <v>0</v>
          </cell>
          <cell r="BX256">
            <v>0</v>
          </cell>
          <cell r="BY256">
            <v>0</v>
          </cell>
          <cell r="BZ256">
            <v>0</v>
          </cell>
          <cell r="CA256">
            <v>0</v>
          </cell>
          <cell r="CB256">
            <v>0</v>
          </cell>
          <cell r="CC256">
            <v>0</v>
          </cell>
          <cell r="CD256">
            <v>0</v>
          </cell>
          <cell r="CE256">
            <v>0</v>
          </cell>
          <cell r="CF256">
            <v>0</v>
          </cell>
          <cell r="CG256">
            <v>0</v>
          </cell>
          <cell r="CH256">
            <v>0</v>
          </cell>
          <cell r="CI256">
            <v>0</v>
          </cell>
          <cell r="CJ256">
            <v>0</v>
          </cell>
          <cell r="CK256">
            <v>0</v>
          </cell>
          <cell r="CL256">
            <v>0</v>
          </cell>
          <cell r="CM256">
            <v>0</v>
          </cell>
          <cell r="CN256">
            <v>0</v>
          </cell>
          <cell r="CO256">
            <v>0</v>
          </cell>
          <cell r="CP256">
            <v>0</v>
          </cell>
          <cell r="CQ256">
            <v>0</v>
          </cell>
          <cell r="CR256">
            <v>0</v>
          </cell>
          <cell r="CS256">
            <v>0</v>
          </cell>
          <cell r="CT256">
            <v>0</v>
          </cell>
          <cell r="CU256">
            <v>0</v>
          </cell>
          <cell r="CV256">
            <v>0</v>
          </cell>
          <cell r="CW256">
            <v>0</v>
          </cell>
          <cell r="CX256">
            <v>0</v>
          </cell>
          <cell r="CY256">
            <v>0</v>
          </cell>
          <cell r="CZ256">
            <v>0</v>
          </cell>
          <cell r="DA256">
            <v>0</v>
          </cell>
          <cell r="DB256">
            <v>0</v>
          </cell>
          <cell r="DC256">
            <v>0</v>
          </cell>
          <cell r="DD256">
            <v>0</v>
          </cell>
          <cell r="DE256">
            <v>0</v>
          </cell>
          <cell r="DF256">
            <v>0</v>
          </cell>
          <cell r="DG256">
            <v>0</v>
          </cell>
          <cell r="DH256">
            <v>0</v>
          </cell>
          <cell r="DI256">
            <v>0</v>
          </cell>
          <cell r="DJ256">
            <v>0</v>
          </cell>
          <cell r="DK256">
            <v>0</v>
          </cell>
          <cell r="DL256">
            <v>0</v>
          </cell>
          <cell r="DM256">
            <v>0</v>
          </cell>
          <cell r="DN256">
            <v>0</v>
          </cell>
          <cell r="DO256">
            <v>0</v>
          </cell>
          <cell r="DP256">
            <v>0</v>
          </cell>
          <cell r="DQ256">
            <v>0</v>
          </cell>
          <cell r="DR256">
            <v>0</v>
          </cell>
          <cell r="DS256">
            <v>0</v>
          </cell>
          <cell r="DT256">
            <v>0</v>
          </cell>
          <cell r="DU256">
            <v>0</v>
          </cell>
          <cell r="DV256">
            <v>0</v>
          </cell>
          <cell r="DW256">
            <v>0</v>
          </cell>
          <cell r="DX256">
            <v>0</v>
          </cell>
          <cell r="DY256">
            <v>0</v>
          </cell>
          <cell r="DZ256">
            <v>0</v>
          </cell>
          <cell r="EA256">
            <v>0</v>
          </cell>
          <cell r="EB256">
            <v>0</v>
          </cell>
          <cell r="EC256">
            <v>0</v>
          </cell>
          <cell r="ED256">
            <v>0</v>
          </cell>
        </row>
        <row r="257"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P257">
            <v>0</v>
          </cell>
          <cell r="AQ257">
            <v>0</v>
          </cell>
          <cell r="AR257">
            <v>0</v>
          </cell>
          <cell r="AS257">
            <v>0</v>
          </cell>
          <cell r="AT257">
            <v>0</v>
          </cell>
          <cell r="AU257">
            <v>0</v>
          </cell>
          <cell r="AV257">
            <v>0</v>
          </cell>
          <cell r="AW257">
            <v>0</v>
          </cell>
          <cell r="AX257">
            <v>0</v>
          </cell>
          <cell r="AY257">
            <v>0</v>
          </cell>
          <cell r="AZ257">
            <v>0</v>
          </cell>
          <cell r="BA257">
            <v>0</v>
          </cell>
          <cell r="BB257">
            <v>0</v>
          </cell>
          <cell r="BC257">
            <v>0</v>
          </cell>
          <cell r="BD257">
            <v>0</v>
          </cell>
          <cell r="BE257">
            <v>0</v>
          </cell>
          <cell r="BF257">
            <v>0</v>
          </cell>
          <cell r="BG257">
            <v>0</v>
          </cell>
          <cell r="BH257">
            <v>0</v>
          </cell>
          <cell r="BI257">
            <v>0</v>
          </cell>
          <cell r="BJ257">
            <v>0</v>
          </cell>
          <cell r="BK257">
            <v>0</v>
          </cell>
          <cell r="BL257">
            <v>0</v>
          </cell>
          <cell r="BM257">
            <v>0</v>
          </cell>
          <cell r="BN257">
            <v>0</v>
          </cell>
          <cell r="BO257">
            <v>0</v>
          </cell>
          <cell r="BP257">
            <v>0</v>
          </cell>
          <cell r="BQ257">
            <v>0</v>
          </cell>
          <cell r="BR257">
            <v>0</v>
          </cell>
          <cell r="BS257">
            <v>0</v>
          </cell>
          <cell r="BT257">
            <v>0</v>
          </cell>
          <cell r="BU257">
            <v>0</v>
          </cell>
          <cell r="BV257">
            <v>0</v>
          </cell>
          <cell r="BW257">
            <v>0</v>
          </cell>
          <cell r="BX257">
            <v>0</v>
          </cell>
          <cell r="BY257">
            <v>0</v>
          </cell>
          <cell r="BZ257">
            <v>0</v>
          </cell>
          <cell r="CA257">
            <v>0</v>
          </cell>
          <cell r="CB257">
            <v>0</v>
          </cell>
          <cell r="CC257">
            <v>0</v>
          </cell>
          <cell r="CD257">
            <v>0</v>
          </cell>
          <cell r="CE257">
            <v>0</v>
          </cell>
          <cell r="CF257">
            <v>0</v>
          </cell>
          <cell r="CG257">
            <v>0</v>
          </cell>
          <cell r="CH257">
            <v>0</v>
          </cell>
          <cell r="CI257">
            <v>0</v>
          </cell>
          <cell r="CJ257">
            <v>0</v>
          </cell>
          <cell r="CK257">
            <v>0</v>
          </cell>
          <cell r="CL257">
            <v>0</v>
          </cell>
          <cell r="CM257">
            <v>0</v>
          </cell>
          <cell r="CN257">
            <v>0</v>
          </cell>
          <cell r="CO257">
            <v>0</v>
          </cell>
          <cell r="CP257">
            <v>0</v>
          </cell>
          <cell r="CQ257">
            <v>0</v>
          </cell>
          <cell r="CR257">
            <v>0</v>
          </cell>
          <cell r="CS257">
            <v>0</v>
          </cell>
          <cell r="CT257">
            <v>0</v>
          </cell>
          <cell r="CU257">
            <v>0</v>
          </cell>
          <cell r="CV257">
            <v>0</v>
          </cell>
          <cell r="CW257">
            <v>0</v>
          </cell>
          <cell r="CX257">
            <v>0</v>
          </cell>
          <cell r="CY257">
            <v>0</v>
          </cell>
          <cell r="CZ257">
            <v>0</v>
          </cell>
          <cell r="DA257">
            <v>0</v>
          </cell>
          <cell r="DB257">
            <v>0</v>
          </cell>
          <cell r="DC257">
            <v>0</v>
          </cell>
          <cell r="DD257">
            <v>0</v>
          </cell>
          <cell r="DE257">
            <v>0</v>
          </cell>
          <cell r="DF257">
            <v>0</v>
          </cell>
          <cell r="DG257">
            <v>0</v>
          </cell>
          <cell r="DH257">
            <v>0</v>
          </cell>
          <cell r="DI257">
            <v>0</v>
          </cell>
          <cell r="DJ257">
            <v>0</v>
          </cell>
          <cell r="DK257">
            <v>0</v>
          </cell>
          <cell r="DL257">
            <v>0</v>
          </cell>
          <cell r="DM257">
            <v>0</v>
          </cell>
          <cell r="DN257">
            <v>0</v>
          </cell>
          <cell r="DO257">
            <v>0</v>
          </cell>
          <cell r="DP257">
            <v>0</v>
          </cell>
          <cell r="DQ257">
            <v>0</v>
          </cell>
          <cell r="DR257">
            <v>0</v>
          </cell>
          <cell r="DS257">
            <v>0</v>
          </cell>
          <cell r="DT257">
            <v>0</v>
          </cell>
          <cell r="DU257">
            <v>0</v>
          </cell>
          <cell r="DV257">
            <v>0</v>
          </cell>
          <cell r="DW257">
            <v>0</v>
          </cell>
          <cell r="DX257">
            <v>0</v>
          </cell>
          <cell r="DY257">
            <v>0</v>
          </cell>
          <cell r="DZ257">
            <v>0</v>
          </cell>
          <cell r="EA257">
            <v>0</v>
          </cell>
          <cell r="EB257">
            <v>0</v>
          </cell>
          <cell r="EC257">
            <v>0</v>
          </cell>
          <cell r="ED257">
            <v>0</v>
          </cell>
        </row>
        <row r="258"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  <cell r="AQ258">
            <v>0</v>
          </cell>
          <cell r="AR258">
            <v>0</v>
          </cell>
          <cell r="AS258">
            <v>0</v>
          </cell>
          <cell r="AT258">
            <v>0</v>
          </cell>
          <cell r="AU258">
            <v>0</v>
          </cell>
          <cell r="AV258">
            <v>0</v>
          </cell>
          <cell r="AW258">
            <v>0</v>
          </cell>
          <cell r="AX258">
            <v>0</v>
          </cell>
          <cell r="AY258">
            <v>0</v>
          </cell>
          <cell r="AZ258">
            <v>0</v>
          </cell>
          <cell r="BA258">
            <v>0</v>
          </cell>
          <cell r="BB258">
            <v>0</v>
          </cell>
          <cell r="BC258">
            <v>0</v>
          </cell>
          <cell r="BD258">
            <v>0</v>
          </cell>
          <cell r="BE258">
            <v>0</v>
          </cell>
          <cell r="BF258">
            <v>0</v>
          </cell>
          <cell r="BG258">
            <v>0</v>
          </cell>
          <cell r="BH258">
            <v>0</v>
          </cell>
          <cell r="BI258">
            <v>0</v>
          </cell>
          <cell r="BJ258">
            <v>0</v>
          </cell>
          <cell r="BK258">
            <v>0</v>
          </cell>
          <cell r="BL258">
            <v>0</v>
          </cell>
          <cell r="BM258">
            <v>0</v>
          </cell>
          <cell r="BN258">
            <v>0</v>
          </cell>
          <cell r="BO258">
            <v>0</v>
          </cell>
          <cell r="BP258">
            <v>0</v>
          </cell>
          <cell r="BQ258">
            <v>0</v>
          </cell>
          <cell r="BR258">
            <v>0</v>
          </cell>
          <cell r="BS258">
            <v>0</v>
          </cell>
          <cell r="BT258">
            <v>0</v>
          </cell>
          <cell r="BU258">
            <v>0</v>
          </cell>
          <cell r="BV258">
            <v>0</v>
          </cell>
          <cell r="BW258">
            <v>0</v>
          </cell>
          <cell r="BX258">
            <v>0</v>
          </cell>
          <cell r="BY258">
            <v>0</v>
          </cell>
          <cell r="BZ258">
            <v>0</v>
          </cell>
          <cell r="CA258">
            <v>0</v>
          </cell>
          <cell r="CB258">
            <v>0</v>
          </cell>
          <cell r="CC258">
            <v>0</v>
          </cell>
          <cell r="CD258">
            <v>0</v>
          </cell>
          <cell r="CE258">
            <v>0</v>
          </cell>
          <cell r="CF258">
            <v>0</v>
          </cell>
          <cell r="CG258">
            <v>0</v>
          </cell>
          <cell r="CH258">
            <v>0</v>
          </cell>
          <cell r="CI258">
            <v>0</v>
          </cell>
          <cell r="CJ258">
            <v>0</v>
          </cell>
          <cell r="CK258">
            <v>0</v>
          </cell>
          <cell r="CL258">
            <v>0</v>
          </cell>
          <cell r="CM258">
            <v>0</v>
          </cell>
          <cell r="CN258">
            <v>0</v>
          </cell>
          <cell r="CO258">
            <v>0</v>
          </cell>
          <cell r="CP258">
            <v>0</v>
          </cell>
          <cell r="CQ258">
            <v>0</v>
          </cell>
          <cell r="CR258">
            <v>0</v>
          </cell>
          <cell r="CS258">
            <v>0</v>
          </cell>
          <cell r="CT258">
            <v>0</v>
          </cell>
          <cell r="CU258">
            <v>0</v>
          </cell>
          <cell r="CV258">
            <v>0</v>
          </cell>
          <cell r="CW258">
            <v>0</v>
          </cell>
          <cell r="CX258">
            <v>0</v>
          </cell>
          <cell r="CY258">
            <v>0</v>
          </cell>
          <cell r="CZ258">
            <v>0</v>
          </cell>
          <cell r="DA258">
            <v>0</v>
          </cell>
          <cell r="DB258">
            <v>0</v>
          </cell>
          <cell r="DC258">
            <v>0</v>
          </cell>
          <cell r="DD258">
            <v>0</v>
          </cell>
          <cell r="DE258">
            <v>0</v>
          </cell>
          <cell r="DF258">
            <v>0</v>
          </cell>
          <cell r="DG258">
            <v>0</v>
          </cell>
          <cell r="DH258">
            <v>0</v>
          </cell>
          <cell r="DI258">
            <v>0</v>
          </cell>
          <cell r="DJ258">
            <v>0</v>
          </cell>
          <cell r="DK258">
            <v>0</v>
          </cell>
          <cell r="DL258">
            <v>0</v>
          </cell>
          <cell r="DM258">
            <v>0</v>
          </cell>
          <cell r="DN258">
            <v>0</v>
          </cell>
          <cell r="DO258">
            <v>0</v>
          </cell>
          <cell r="DP258">
            <v>0</v>
          </cell>
          <cell r="DQ258">
            <v>0</v>
          </cell>
          <cell r="DR258">
            <v>0</v>
          </cell>
          <cell r="DS258">
            <v>0</v>
          </cell>
          <cell r="DT258">
            <v>0</v>
          </cell>
          <cell r="DU258">
            <v>0</v>
          </cell>
          <cell r="DV258">
            <v>0</v>
          </cell>
          <cell r="DW258">
            <v>0</v>
          </cell>
          <cell r="DX258">
            <v>0</v>
          </cell>
          <cell r="DY258">
            <v>0</v>
          </cell>
          <cell r="DZ258">
            <v>0</v>
          </cell>
          <cell r="EA258">
            <v>0</v>
          </cell>
          <cell r="EB258">
            <v>0</v>
          </cell>
          <cell r="EC258">
            <v>0</v>
          </cell>
          <cell r="ED258">
            <v>0</v>
          </cell>
        </row>
        <row r="259"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I259">
            <v>0</v>
          </cell>
          <cell r="AJ259">
            <v>0</v>
          </cell>
          <cell r="AK259">
            <v>0</v>
          </cell>
          <cell r="AL259">
            <v>0</v>
          </cell>
          <cell r="AM259">
            <v>0</v>
          </cell>
          <cell r="AN259">
            <v>0</v>
          </cell>
          <cell r="AO259">
            <v>0</v>
          </cell>
          <cell r="AP259">
            <v>0</v>
          </cell>
          <cell r="AQ259">
            <v>0</v>
          </cell>
          <cell r="AR259">
            <v>0</v>
          </cell>
          <cell r="AS259">
            <v>0</v>
          </cell>
          <cell r="AT259">
            <v>0</v>
          </cell>
          <cell r="AU259">
            <v>0</v>
          </cell>
          <cell r="AV259">
            <v>0</v>
          </cell>
          <cell r="AW259">
            <v>0</v>
          </cell>
          <cell r="AX259">
            <v>0</v>
          </cell>
          <cell r="AY259">
            <v>0</v>
          </cell>
          <cell r="AZ259">
            <v>0</v>
          </cell>
          <cell r="BA259">
            <v>0</v>
          </cell>
          <cell r="BB259">
            <v>0</v>
          </cell>
          <cell r="BC259">
            <v>0</v>
          </cell>
          <cell r="BD259">
            <v>0</v>
          </cell>
          <cell r="BE259">
            <v>0</v>
          </cell>
          <cell r="BF259">
            <v>0</v>
          </cell>
          <cell r="BG259">
            <v>0</v>
          </cell>
          <cell r="BH259">
            <v>0</v>
          </cell>
          <cell r="BI259">
            <v>0</v>
          </cell>
          <cell r="BJ259">
            <v>0</v>
          </cell>
          <cell r="BK259">
            <v>0</v>
          </cell>
          <cell r="BL259">
            <v>0</v>
          </cell>
          <cell r="BM259">
            <v>0</v>
          </cell>
          <cell r="BN259">
            <v>0</v>
          </cell>
          <cell r="BO259">
            <v>0</v>
          </cell>
          <cell r="BP259">
            <v>0</v>
          </cell>
          <cell r="BQ259">
            <v>0</v>
          </cell>
          <cell r="BR259">
            <v>0</v>
          </cell>
          <cell r="BS259">
            <v>0</v>
          </cell>
          <cell r="BT259">
            <v>0</v>
          </cell>
          <cell r="BU259">
            <v>0</v>
          </cell>
          <cell r="BV259">
            <v>0</v>
          </cell>
          <cell r="BW259">
            <v>0</v>
          </cell>
          <cell r="BX259">
            <v>0</v>
          </cell>
          <cell r="BY259">
            <v>0</v>
          </cell>
          <cell r="BZ259">
            <v>0</v>
          </cell>
          <cell r="CA259">
            <v>0</v>
          </cell>
          <cell r="CB259">
            <v>0</v>
          </cell>
          <cell r="CC259">
            <v>0</v>
          </cell>
          <cell r="CD259">
            <v>0</v>
          </cell>
          <cell r="CE259">
            <v>0</v>
          </cell>
          <cell r="CF259">
            <v>0</v>
          </cell>
          <cell r="CG259">
            <v>0</v>
          </cell>
          <cell r="CH259">
            <v>0</v>
          </cell>
          <cell r="CI259">
            <v>0</v>
          </cell>
          <cell r="CJ259">
            <v>0</v>
          </cell>
          <cell r="CK259">
            <v>0</v>
          </cell>
          <cell r="CL259">
            <v>0</v>
          </cell>
          <cell r="CM259">
            <v>0</v>
          </cell>
          <cell r="CN259">
            <v>0</v>
          </cell>
          <cell r="CO259">
            <v>0</v>
          </cell>
          <cell r="CP259">
            <v>0</v>
          </cell>
          <cell r="CQ259">
            <v>0</v>
          </cell>
          <cell r="CR259">
            <v>0</v>
          </cell>
          <cell r="CS259">
            <v>0</v>
          </cell>
          <cell r="CT259">
            <v>0</v>
          </cell>
          <cell r="CU259">
            <v>0</v>
          </cell>
          <cell r="CV259">
            <v>0</v>
          </cell>
          <cell r="CW259">
            <v>0</v>
          </cell>
          <cell r="CX259">
            <v>0</v>
          </cell>
          <cell r="CY259">
            <v>0</v>
          </cell>
          <cell r="CZ259">
            <v>0</v>
          </cell>
          <cell r="DA259">
            <v>0</v>
          </cell>
          <cell r="DB259">
            <v>0</v>
          </cell>
          <cell r="DC259">
            <v>0</v>
          </cell>
          <cell r="DD259">
            <v>0</v>
          </cell>
          <cell r="DE259">
            <v>0</v>
          </cell>
          <cell r="DF259">
            <v>0</v>
          </cell>
          <cell r="DG259">
            <v>0</v>
          </cell>
          <cell r="DH259">
            <v>0</v>
          </cell>
          <cell r="DI259">
            <v>0</v>
          </cell>
          <cell r="DJ259">
            <v>0</v>
          </cell>
          <cell r="DK259">
            <v>0</v>
          </cell>
          <cell r="DL259">
            <v>0</v>
          </cell>
          <cell r="DM259">
            <v>0</v>
          </cell>
          <cell r="DN259">
            <v>0</v>
          </cell>
          <cell r="DO259">
            <v>0</v>
          </cell>
          <cell r="DP259">
            <v>0</v>
          </cell>
          <cell r="DQ259">
            <v>0</v>
          </cell>
          <cell r="DR259">
            <v>0</v>
          </cell>
          <cell r="DS259">
            <v>0</v>
          </cell>
          <cell r="DT259">
            <v>0</v>
          </cell>
          <cell r="DU259">
            <v>0</v>
          </cell>
          <cell r="DV259">
            <v>0</v>
          </cell>
          <cell r="DW259">
            <v>0</v>
          </cell>
          <cell r="DX259">
            <v>0</v>
          </cell>
          <cell r="DY259">
            <v>0</v>
          </cell>
          <cell r="DZ259">
            <v>0</v>
          </cell>
          <cell r="EA259">
            <v>0</v>
          </cell>
          <cell r="EB259">
            <v>0</v>
          </cell>
          <cell r="EC259">
            <v>0</v>
          </cell>
          <cell r="ED259">
            <v>0</v>
          </cell>
        </row>
        <row r="260"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T260">
            <v>0</v>
          </cell>
          <cell r="AU260">
            <v>0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0</v>
          </cell>
          <cell r="BD260">
            <v>0</v>
          </cell>
          <cell r="BE260">
            <v>0</v>
          </cell>
          <cell r="BF260">
            <v>0</v>
          </cell>
          <cell r="BG260">
            <v>0</v>
          </cell>
          <cell r="BH260">
            <v>0</v>
          </cell>
          <cell r="BI260">
            <v>0</v>
          </cell>
          <cell r="BJ260">
            <v>0</v>
          </cell>
          <cell r="BK260">
            <v>0</v>
          </cell>
          <cell r="BL260">
            <v>0</v>
          </cell>
          <cell r="BM260">
            <v>0</v>
          </cell>
          <cell r="BN260">
            <v>0</v>
          </cell>
          <cell r="BO260">
            <v>0</v>
          </cell>
          <cell r="BP260">
            <v>0</v>
          </cell>
          <cell r="BQ260">
            <v>0</v>
          </cell>
          <cell r="BR260">
            <v>0</v>
          </cell>
          <cell r="BS260">
            <v>0</v>
          </cell>
          <cell r="BT260">
            <v>0</v>
          </cell>
          <cell r="BU260">
            <v>0</v>
          </cell>
          <cell r="BV260">
            <v>0</v>
          </cell>
          <cell r="BW260">
            <v>0</v>
          </cell>
          <cell r="BX260">
            <v>0</v>
          </cell>
          <cell r="BY260">
            <v>0</v>
          </cell>
          <cell r="BZ260">
            <v>0</v>
          </cell>
          <cell r="CA260">
            <v>0</v>
          </cell>
          <cell r="CB260">
            <v>0</v>
          </cell>
          <cell r="CC260">
            <v>0</v>
          </cell>
          <cell r="CD260">
            <v>0</v>
          </cell>
          <cell r="CE260">
            <v>0</v>
          </cell>
          <cell r="CF260">
            <v>0</v>
          </cell>
          <cell r="CG260">
            <v>0</v>
          </cell>
          <cell r="CH260">
            <v>0</v>
          </cell>
          <cell r="CI260">
            <v>0</v>
          </cell>
          <cell r="CJ260">
            <v>0</v>
          </cell>
          <cell r="CK260">
            <v>0</v>
          </cell>
          <cell r="CL260">
            <v>0</v>
          </cell>
          <cell r="CM260">
            <v>0</v>
          </cell>
          <cell r="CN260">
            <v>0</v>
          </cell>
          <cell r="CO260">
            <v>0</v>
          </cell>
          <cell r="CP260">
            <v>0</v>
          </cell>
          <cell r="CQ260">
            <v>0</v>
          </cell>
          <cell r="CR260">
            <v>0</v>
          </cell>
          <cell r="CS260">
            <v>0</v>
          </cell>
          <cell r="CT260">
            <v>0</v>
          </cell>
          <cell r="CU260">
            <v>0</v>
          </cell>
          <cell r="CV260">
            <v>0</v>
          </cell>
          <cell r="CW260">
            <v>0</v>
          </cell>
          <cell r="CX260">
            <v>0</v>
          </cell>
          <cell r="CY260">
            <v>0</v>
          </cell>
          <cell r="CZ260">
            <v>0</v>
          </cell>
          <cell r="DA260">
            <v>0</v>
          </cell>
          <cell r="DB260">
            <v>0</v>
          </cell>
          <cell r="DC260">
            <v>0</v>
          </cell>
          <cell r="DD260">
            <v>0</v>
          </cell>
          <cell r="DE260">
            <v>0</v>
          </cell>
          <cell r="DF260">
            <v>0</v>
          </cell>
          <cell r="DG260">
            <v>0</v>
          </cell>
          <cell r="DH260">
            <v>0</v>
          </cell>
          <cell r="DI260">
            <v>0</v>
          </cell>
          <cell r="DJ260">
            <v>0</v>
          </cell>
          <cell r="DK260">
            <v>0</v>
          </cell>
          <cell r="DL260">
            <v>0</v>
          </cell>
          <cell r="DM260">
            <v>0</v>
          </cell>
          <cell r="DN260">
            <v>0</v>
          </cell>
          <cell r="DO260">
            <v>0</v>
          </cell>
          <cell r="DP260">
            <v>0</v>
          </cell>
          <cell r="DQ260">
            <v>0</v>
          </cell>
          <cell r="DR260">
            <v>0</v>
          </cell>
          <cell r="DS260">
            <v>0</v>
          </cell>
          <cell r="DT260">
            <v>0</v>
          </cell>
          <cell r="DU260">
            <v>0</v>
          </cell>
          <cell r="DV260">
            <v>0</v>
          </cell>
          <cell r="DW260">
            <v>0</v>
          </cell>
          <cell r="DX260">
            <v>0</v>
          </cell>
          <cell r="DY260">
            <v>0</v>
          </cell>
          <cell r="DZ260">
            <v>0</v>
          </cell>
          <cell r="EA260">
            <v>0</v>
          </cell>
          <cell r="EB260">
            <v>0</v>
          </cell>
          <cell r="EC260">
            <v>0</v>
          </cell>
          <cell r="ED260">
            <v>0</v>
          </cell>
        </row>
        <row r="262">
          <cell r="A262" t="str">
            <v>Total IRP Resources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-32731.479999999981</v>
          </cell>
          <cell r="R262">
            <v>-29722.390000000596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-29722.39000000013</v>
          </cell>
          <cell r="AE262">
            <v>-45924.460000000894</v>
          </cell>
          <cell r="AF262">
            <v>0</v>
          </cell>
          <cell r="AG262">
            <v>0</v>
          </cell>
          <cell r="AH262">
            <v>0</v>
          </cell>
          <cell r="AI262">
            <v>0</v>
          </cell>
          <cell r="AJ262">
            <v>0</v>
          </cell>
          <cell r="AK262">
            <v>0</v>
          </cell>
          <cell r="AL262">
            <v>-23418.260000000708</v>
          </cell>
          <cell r="AM262">
            <v>0</v>
          </cell>
          <cell r="AN262">
            <v>0</v>
          </cell>
          <cell r="AO262">
            <v>0</v>
          </cell>
          <cell r="AP262">
            <v>0</v>
          </cell>
          <cell r="AQ262">
            <v>-22506.200000000186</v>
          </cell>
          <cell r="AR262">
            <v>0</v>
          </cell>
          <cell r="AS262">
            <v>0</v>
          </cell>
          <cell r="AT262">
            <v>0</v>
          </cell>
          <cell r="AU262">
            <v>0</v>
          </cell>
          <cell r="AV262">
            <v>0</v>
          </cell>
          <cell r="AW262">
            <v>0</v>
          </cell>
          <cell r="AX262">
            <v>0</v>
          </cell>
          <cell r="AY262">
            <v>0</v>
          </cell>
          <cell r="AZ262">
            <v>0</v>
          </cell>
          <cell r="BA262">
            <v>0</v>
          </cell>
          <cell r="BB262">
            <v>0</v>
          </cell>
          <cell r="BC262">
            <v>0</v>
          </cell>
          <cell r="BD262">
            <v>0</v>
          </cell>
          <cell r="BE262">
            <v>0</v>
          </cell>
          <cell r="BF262">
            <v>0</v>
          </cell>
          <cell r="BG262">
            <v>0</v>
          </cell>
          <cell r="BH262">
            <v>0</v>
          </cell>
          <cell r="BI262">
            <v>0</v>
          </cell>
          <cell r="BJ262">
            <v>0</v>
          </cell>
          <cell r="BK262">
            <v>0</v>
          </cell>
          <cell r="BL262">
            <v>0</v>
          </cell>
          <cell r="BM262">
            <v>0</v>
          </cell>
          <cell r="BN262">
            <v>0</v>
          </cell>
          <cell r="BO262">
            <v>0</v>
          </cell>
          <cell r="BP262">
            <v>0</v>
          </cell>
          <cell r="BQ262">
            <v>0</v>
          </cell>
          <cell r="BR262">
            <v>0</v>
          </cell>
          <cell r="BS262">
            <v>0</v>
          </cell>
          <cell r="BT262">
            <v>0</v>
          </cell>
          <cell r="BU262">
            <v>0</v>
          </cell>
          <cell r="BV262">
            <v>0</v>
          </cell>
          <cell r="BW262">
            <v>0</v>
          </cell>
          <cell r="BX262">
            <v>0</v>
          </cell>
          <cell r="BY262">
            <v>0</v>
          </cell>
          <cell r="BZ262">
            <v>0</v>
          </cell>
          <cell r="CA262">
            <v>0</v>
          </cell>
          <cell r="CB262">
            <v>0</v>
          </cell>
          <cell r="CC262">
            <v>0</v>
          </cell>
          <cell r="CD262">
            <v>0</v>
          </cell>
          <cell r="CE262">
            <v>0</v>
          </cell>
          <cell r="CF262">
            <v>0</v>
          </cell>
          <cell r="CG262">
            <v>0</v>
          </cell>
          <cell r="CH262">
            <v>0</v>
          </cell>
          <cell r="CI262">
            <v>0</v>
          </cell>
          <cell r="CJ262">
            <v>0</v>
          </cell>
          <cell r="CK262">
            <v>0</v>
          </cell>
          <cell r="CL262">
            <v>0</v>
          </cell>
          <cell r="CM262">
            <v>0</v>
          </cell>
          <cell r="CN262">
            <v>0</v>
          </cell>
          <cell r="CO262">
            <v>0</v>
          </cell>
          <cell r="CP262">
            <v>0</v>
          </cell>
          <cell r="CQ262">
            <v>0</v>
          </cell>
          <cell r="CR262">
            <v>0</v>
          </cell>
          <cell r="CS262">
            <v>0</v>
          </cell>
          <cell r="CT262">
            <v>0</v>
          </cell>
          <cell r="CU262">
            <v>0</v>
          </cell>
          <cell r="CV262">
            <v>0</v>
          </cell>
          <cell r="CW262">
            <v>0</v>
          </cell>
          <cell r="CX262">
            <v>0</v>
          </cell>
          <cell r="CY262">
            <v>0</v>
          </cell>
          <cell r="CZ262">
            <v>0</v>
          </cell>
          <cell r="DA262">
            <v>0</v>
          </cell>
          <cell r="DB262">
            <v>0</v>
          </cell>
          <cell r="DC262">
            <v>0</v>
          </cell>
          <cell r="DD262">
            <v>0</v>
          </cell>
          <cell r="DE262">
            <v>0</v>
          </cell>
          <cell r="DF262">
            <v>0</v>
          </cell>
          <cell r="DG262">
            <v>0</v>
          </cell>
          <cell r="DH262">
            <v>0</v>
          </cell>
          <cell r="DI262">
            <v>0</v>
          </cell>
          <cell r="DJ262">
            <v>0</v>
          </cell>
          <cell r="DK262">
            <v>0</v>
          </cell>
          <cell r="DL262">
            <v>0</v>
          </cell>
          <cell r="DM262">
            <v>0</v>
          </cell>
          <cell r="DN262">
            <v>0</v>
          </cell>
          <cell r="DO262">
            <v>0</v>
          </cell>
          <cell r="DP262">
            <v>0</v>
          </cell>
          <cell r="DQ262">
            <v>0</v>
          </cell>
          <cell r="DR262">
            <v>0</v>
          </cell>
          <cell r="DS262">
            <v>0</v>
          </cell>
          <cell r="DT262">
            <v>0</v>
          </cell>
          <cell r="DU262">
            <v>0</v>
          </cell>
          <cell r="DV262">
            <v>0</v>
          </cell>
          <cell r="DW262">
            <v>0</v>
          </cell>
          <cell r="DX262">
            <v>0</v>
          </cell>
          <cell r="DY262">
            <v>0</v>
          </cell>
          <cell r="DZ262">
            <v>0</v>
          </cell>
          <cell r="EA262">
            <v>0</v>
          </cell>
          <cell r="EB262">
            <v>0</v>
          </cell>
          <cell r="EC262">
            <v>0</v>
          </cell>
          <cell r="ED262">
            <v>0</v>
          </cell>
        </row>
        <row r="264">
          <cell r="A264" t="str">
            <v>Growth Station Resources</v>
          </cell>
        </row>
        <row r="265"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0</v>
          </cell>
          <cell r="AO265">
            <v>0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  <cell r="AT265">
            <v>0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AY265">
            <v>0</v>
          </cell>
          <cell r="AZ265">
            <v>0</v>
          </cell>
          <cell r="BA265">
            <v>0</v>
          </cell>
          <cell r="BB265">
            <v>0</v>
          </cell>
          <cell r="BC265">
            <v>0</v>
          </cell>
          <cell r="BD265">
            <v>0</v>
          </cell>
          <cell r="BE265">
            <v>0</v>
          </cell>
          <cell r="BF265">
            <v>0</v>
          </cell>
          <cell r="BG265">
            <v>0</v>
          </cell>
          <cell r="BH265">
            <v>0</v>
          </cell>
          <cell r="BI265">
            <v>0</v>
          </cell>
          <cell r="BJ265">
            <v>0</v>
          </cell>
          <cell r="BK265">
            <v>0</v>
          </cell>
          <cell r="BL265">
            <v>0</v>
          </cell>
          <cell r="BM265">
            <v>0</v>
          </cell>
          <cell r="BN265">
            <v>0</v>
          </cell>
          <cell r="BO265">
            <v>0</v>
          </cell>
          <cell r="BP265">
            <v>0</v>
          </cell>
          <cell r="BQ265">
            <v>0</v>
          </cell>
          <cell r="BR265">
            <v>0</v>
          </cell>
          <cell r="BS265">
            <v>0</v>
          </cell>
          <cell r="BT265">
            <v>0</v>
          </cell>
          <cell r="BU265">
            <v>0</v>
          </cell>
          <cell r="BV265">
            <v>0</v>
          </cell>
          <cell r="BW265">
            <v>0</v>
          </cell>
          <cell r="BX265">
            <v>0</v>
          </cell>
          <cell r="BY265">
            <v>0</v>
          </cell>
          <cell r="BZ265">
            <v>0</v>
          </cell>
          <cell r="CA265">
            <v>0</v>
          </cell>
          <cell r="CB265">
            <v>0</v>
          </cell>
          <cell r="CC265">
            <v>0</v>
          </cell>
          <cell r="CD265">
            <v>0</v>
          </cell>
          <cell r="CE265">
            <v>0</v>
          </cell>
          <cell r="CF265">
            <v>0</v>
          </cell>
          <cell r="CG265">
            <v>0</v>
          </cell>
          <cell r="CH265">
            <v>0</v>
          </cell>
          <cell r="CI265">
            <v>0</v>
          </cell>
          <cell r="CJ265">
            <v>0</v>
          </cell>
          <cell r="CK265">
            <v>0</v>
          </cell>
          <cell r="CL265">
            <v>0</v>
          </cell>
          <cell r="CM265">
            <v>0</v>
          </cell>
          <cell r="CN265">
            <v>0</v>
          </cell>
          <cell r="CO265">
            <v>0</v>
          </cell>
          <cell r="CP265">
            <v>0</v>
          </cell>
          <cell r="CQ265">
            <v>0</v>
          </cell>
          <cell r="CR265">
            <v>0</v>
          </cell>
          <cell r="CS265">
            <v>0</v>
          </cell>
          <cell r="CT265">
            <v>0</v>
          </cell>
          <cell r="CU265">
            <v>0</v>
          </cell>
          <cell r="CV265">
            <v>0</v>
          </cell>
          <cell r="CW265">
            <v>0</v>
          </cell>
          <cell r="CX265">
            <v>0</v>
          </cell>
          <cell r="CY265">
            <v>0</v>
          </cell>
          <cell r="CZ265">
            <v>0</v>
          </cell>
          <cell r="DA265">
            <v>0</v>
          </cell>
          <cell r="DB265">
            <v>0</v>
          </cell>
          <cell r="DC265">
            <v>0</v>
          </cell>
          <cell r="DD265">
            <v>0</v>
          </cell>
          <cell r="DE265">
            <v>0</v>
          </cell>
          <cell r="DF265">
            <v>0</v>
          </cell>
          <cell r="DG265">
            <v>0</v>
          </cell>
          <cell r="DH265">
            <v>0</v>
          </cell>
          <cell r="DI265">
            <v>0</v>
          </cell>
          <cell r="DJ265">
            <v>0</v>
          </cell>
          <cell r="DK265">
            <v>0</v>
          </cell>
          <cell r="DL265">
            <v>0</v>
          </cell>
          <cell r="DM265">
            <v>0</v>
          </cell>
          <cell r="DN265">
            <v>0</v>
          </cell>
          <cell r="DO265">
            <v>0</v>
          </cell>
          <cell r="DP265">
            <v>0</v>
          </cell>
          <cell r="DQ265">
            <v>0</v>
          </cell>
          <cell r="DR265">
            <v>0</v>
          </cell>
          <cell r="DS265">
            <v>0</v>
          </cell>
          <cell r="DT265">
            <v>0</v>
          </cell>
          <cell r="DU265">
            <v>0</v>
          </cell>
          <cell r="DV265">
            <v>0</v>
          </cell>
          <cell r="DW265">
            <v>0</v>
          </cell>
          <cell r="DX265">
            <v>0</v>
          </cell>
          <cell r="DY265">
            <v>0</v>
          </cell>
          <cell r="DZ265">
            <v>0</v>
          </cell>
          <cell r="EA265">
            <v>0</v>
          </cell>
          <cell r="EB265">
            <v>0</v>
          </cell>
          <cell r="EC265">
            <v>0</v>
          </cell>
          <cell r="ED265">
            <v>0</v>
          </cell>
        </row>
        <row r="266"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AZ266">
            <v>0</v>
          </cell>
          <cell r="BA266">
            <v>0</v>
          </cell>
          <cell r="BB266">
            <v>0</v>
          </cell>
          <cell r="BC266">
            <v>0</v>
          </cell>
          <cell r="BD266">
            <v>0</v>
          </cell>
          <cell r="BE266">
            <v>0</v>
          </cell>
          <cell r="BF266">
            <v>0</v>
          </cell>
          <cell r="BG266">
            <v>0</v>
          </cell>
          <cell r="BH266">
            <v>0</v>
          </cell>
          <cell r="BI266">
            <v>0</v>
          </cell>
          <cell r="BJ266">
            <v>0</v>
          </cell>
          <cell r="BK266">
            <v>0</v>
          </cell>
          <cell r="BL266">
            <v>0</v>
          </cell>
          <cell r="BM266">
            <v>0</v>
          </cell>
          <cell r="BN266">
            <v>0</v>
          </cell>
          <cell r="BO266">
            <v>0</v>
          </cell>
          <cell r="BP266">
            <v>0</v>
          </cell>
          <cell r="BQ266">
            <v>0</v>
          </cell>
          <cell r="BR266">
            <v>0</v>
          </cell>
          <cell r="BS266">
            <v>0</v>
          </cell>
          <cell r="BT266">
            <v>0</v>
          </cell>
          <cell r="BU266">
            <v>0</v>
          </cell>
          <cell r="BV266">
            <v>0</v>
          </cell>
          <cell r="BW266">
            <v>0</v>
          </cell>
          <cell r="BX266">
            <v>0</v>
          </cell>
          <cell r="BY266">
            <v>0</v>
          </cell>
          <cell r="BZ266">
            <v>0</v>
          </cell>
          <cell r="CA266">
            <v>0</v>
          </cell>
          <cell r="CB266">
            <v>0</v>
          </cell>
          <cell r="CC266">
            <v>0</v>
          </cell>
          <cell r="CD266">
            <v>0</v>
          </cell>
          <cell r="CE266">
            <v>0</v>
          </cell>
          <cell r="CF266">
            <v>0</v>
          </cell>
          <cell r="CG266">
            <v>0</v>
          </cell>
          <cell r="CH266">
            <v>0</v>
          </cell>
          <cell r="CI266">
            <v>0</v>
          </cell>
          <cell r="CJ266">
            <v>0</v>
          </cell>
          <cell r="CK266">
            <v>0</v>
          </cell>
          <cell r="CL266">
            <v>0</v>
          </cell>
          <cell r="CM266">
            <v>0</v>
          </cell>
          <cell r="CN266">
            <v>0</v>
          </cell>
          <cell r="CO266">
            <v>0</v>
          </cell>
          <cell r="CP266">
            <v>0</v>
          </cell>
          <cell r="CQ266">
            <v>0</v>
          </cell>
          <cell r="CR266">
            <v>0</v>
          </cell>
          <cell r="CS266">
            <v>0</v>
          </cell>
          <cell r="CT266">
            <v>0</v>
          </cell>
          <cell r="CU266">
            <v>0</v>
          </cell>
          <cell r="CV266">
            <v>0</v>
          </cell>
          <cell r="CW266">
            <v>0</v>
          </cell>
          <cell r="CX266">
            <v>0</v>
          </cell>
          <cell r="CY266">
            <v>0</v>
          </cell>
          <cell r="CZ266">
            <v>0</v>
          </cell>
          <cell r="DA266">
            <v>0</v>
          </cell>
          <cell r="DB266">
            <v>0</v>
          </cell>
          <cell r="DC266">
            <v>0</v>
          </cell>
          <cell r="DD266">
            <v>0</v>
          </cell>
          <cell r="DE266">
            <v>0</v>
          </cell>
          <cell r="DF266">
            <v>0</v>
          </cell>
          <cell r="DG266">
            <v>0</v>
          </cell>
          <cell r="DH266">
            <v>0</v>
          </cell>
          <cell r="DI266">
            <v>0</v>
          </cell>
          <cell r="DJ266">
            <v>0</v>
          </cell>
          <cell r="DK266">
            <v>0</v>
          </cell>
          <cell r="DL266">
            <v>0</v>
          </cell>
          <cell r="DM266">
            <v>0</v>
          </cell>
          <cell r="DN266">
            <v>0</v>
          </cell>
          <cell r="DO266">
            <v>0</v>
          </cell>
          <cell r="DP266">
            <v>0</v>
          </cell>
          <cell r="DQ266">
            <v>0</v>
          </cell>
          <cell r="DR266">
            <v>0</v>
          </cell>
          <cell r="DS266">
            <v>0</v>
          </cell>
          <cell r="DT266">
            <v>0</v>
          </cell>
          <cell r="DU266">
            <v>0</v>
          </cell>
          <cell r="DV266">
            <v>0</v>
          </cell>
          <cell r="DW266">
            <v>0</v>
          </cell>
          <cell r="DX266">
            <v>0</v>
          </cell>
          <cell r="DY266">
            <v>0</v>
          </cell>
          <cell r="DZ266">
            <v>0</v>
          </cell>
          <cell r="EA266">
            <v>0</v>
          </cell>
          <cell r="EB266">
            <v>0</v>
          </cell>
          <cell r="EC266">
            <v>0</v>
          </cell>
          <cell r="ED266">
            <v>0</v>
          </cell>
        </row>
        <row r="267"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P267">
            <v>0</v>
          </cell>
          <cell r="AQ267">
            <v>0</v>
          </cell>
          <cell r="AR267">
            <v>0</v>
          </cell>
          <cell r="AS267">
            <v>0</v>
          </cell>
          <cell r="AT267">
            <v>0</v>
          </cell>
          <cell r="AU267">
            <v>0</v>
          </cell>
          <cell r="AV267">
            <v>0</v>
          </cell>
          <cell r="AW267">
            <v>0</v>
          </cell>
          <cell r="AX267">
            <v>0</v>
          </cell>
          <cell r="AY267">
            <v>0</v>
          </cell>
          <cell r="AZ267">
            <v>0</v>
          </cell>
          <cell r="BA267">
            <v>0</v>
          </cell>
          <cell r="BB267">
            <v>0</v>
          </cell>
          <cell r="BC267">
            <v>0</v>
          </cell>
          <cell r="BD267">
            <v>0</v>
          </cell>
          <cell r="BE267">
            <v>0</v>
          </cell>
          <cell r="BF267">
            <v>0</v>
          </cell>
          <cell r="BG267">
            <v>0</v>
          </cell>
          <cell r="BH267">
            <v>0</v>
          </cell>
          <cell r="BI267">
            <v>0</v>
          </cell>
          <cell r="BJ267">
            <v>0</v>
          </cell>
          <cell r="BK267">
            <v>0</v>
          </cell>
          <cell r="BL267">
            <v>0</v>
          </cell>
          <cell r="BM267">
            <v>0</v>
          </cell>
          <cell r="BN267">
            <v>0</v>
          </cell>
          <cell r="BO267">
            <v>0</v>
          </cell>
          <cell r="BP267">
            <v>0</v>
          </cell>
          <cell r="BQ267">
            <v>0</v>
          </cell>
          <cell r="BR267">
            <v>0</v>
          </cell>
          <cell r="BS267">
            <v>0</v>
          </cell>
          <cell r="BT267">
            <v>0</v>
          </cell>
          <cell r="BU267">
            <v>0</v>
          </cell>
          <cell r="BV267">
            <v>0</v>
          </cell>
          <cell r="BW267">
            <v>0</v>
          </cell>
          <cell r="BX267">
            <v>0</v>
          </cell>
          <cell r="BY267">
            <v>0</v>
          </cell>
          <cell r="BZ267">
            <v>0</v>
          </cell>
          <cell r="CA267">
            <v>0</v>
          </cell>
          <cell r="CB267">
            <v>0</v>
          </cell>
          <cell r="CC267">
            <v>0</v>
          </cell>
          <cell r="CD267">
            <v>0</v>
          </cell>
          <cell r="CE267">
            <v>0</v>
          </cell>
          <cell r="CF267">
            <v>0</v>
          </cell>
          <cell r="CG267">
            <v>0</v>
          </cell>
          <cell r="CH267">
            <v>0</v>
          </cell>
          <cell r="CI267">
            <v>0</v>
          </cell>
          <cell r="CJ267">
            <v>0</v>
          </cell>
          <cell r="CK267">
            <v>0</v>
          </cell>
          <cell r="CL267">
            <v>0</v>
          </cell>
          <cell r="CM267">
            <v>0</v>
          </cell>
          <cell r="CN267">
            <v>0</v>
          </cell>
          <cell r="CO267">
            <v>0</v>
          </cell>
          <cell r="CP267">
            <v>0</v>
          </cell>
          <cell r="CQ267">
            <v>0</v>
          </cell>
          <cell r="CR267">
            <v>0</v>
          </cell>
          <cell r="CS267">
            <v>0</v>
          </cell>
          <cell r="CT267">
            <v>0</v>
          </cell>
          <cell r="CU267">
            <v>0</v>
          </cell>
          <cell r="CV267">
            <v>0</v>
          </cell>
          <cell r="CW267">
            <v>0</v>
          </cell>
          <cell r="CX267">
            <v>0</v>
          </cell>
          <cell r="CY267">
            <v>0</v>
          </cell>
          <cell r="CZ267">
            <v>0</v>
          </cell>
          <cell r="DA267">
            <v>0</v>
          </cell>
          <cell r="DB267">
            <v>0</v>
          </cell>
          <cell r="DC267">
            <v>0</v>
          </cell>
          <cell r="DD267">
            <v>0</v>
          </cell>
          <cell r="DE267">
            <v>0</v>
          </cell>
          <cell r="DF267">
            <v>0</v>
          </cell>
          <cell r="DG267">
            <v>0</v>
          </cell>
          <cell r="DH267">
            <v>0</v>
          </cell>
          <cell r="DI267">
            <v>0</v>
          </cell>
          <cell r="DJ267">
            <v>0</v>
          </cell>
          <cell r="DK267">
            <v>0</v>
          </cell>
          <cell r="DL267">
            <v>0</v>
          </cell>
          <cell r="DM267">
            <v>0</v>
          </cell>
          <cell r="DN267">
            <v>0</v>
          </cell>
          <cell r="DO267">
            <v>0</v>
          </cell>
          <cell r="DP267">
            <v>0</v>
          </cell>
          <cell r="DQ267">
            <v>0</v>
          </cell>
          <cell r="DR267">
            <v>0</v>
          </cell>
          <cell r="DS267">
            <v>0</v>
          </cell>
          <cell r="DT267">
            <v>0</v>
          </cell>
          <cell r="DU267">
            <v>0</v>
          </cell>
          <cell r="DV267">
            <v>0</v>
          </cell>
          <cell r="DW267">
            <v>0</v>
          </cell>
          <cell r="DX267">
            <v>0</v>
          </cell>
          <cell r="DY267">
            <v>0</v>
          </cell>
          <cell r="DZ267">
            <v>0</v>
          </cell>
          <cell r="EA267">
            <v>0</v>
          </cell>
          <cell r="EB267">
            <v>0</v>
          </cell>
          <cell r="EC267">
            <v>0</v>
          </cell>
          <cell r="ED267">
            <v>0</v>
          </cell>
        </row>
        <row r="268"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  <cell r="AL268">
            <v>0</v>
          </cell>
          <cell r="AM268">
            <v>0</v>
          </cell>
          <cell r="AN268">
            <v>0</v>
          </cell>
          <cell r="AO268">
            <v>0</v>
          </cell>
          <cell r="AP268">
            <v>0</v>
          </cell>
          <cell r="AQ268">
            <v>0</v>
          </cell>
          <cell r="AR268">
            <v>0</v>
          </cell>
          <cell r="AS268">
            <v>0</v>
          </cell>
          <cell r="AT268">
            <v>0</v>
          </cell>
          <cell r="AU268">
            <v>0</v>
          </cell>
          <cell r="AV268">
            <v>0</v>
          </cell>
          <cell r="AW268">
            <v>0</v>
          </cell>
          <cell r="AX268">
            <v>0</v>
          </cell>
          <cell r="AY268">
            <v>0</v>
          </cell>
          <cell r="AZ268">
            <v>0</v>
          </cell>
          <cell r="BA268">
            <v>0</v>
          </cell>
          <cell r="BB268">
            <v>0</v>
          </cell>
          <cell r="BC268">
            <v>0</v>
          </cell>
          <cell r="BD268">
            <v>0</v>
          </cell>
          <cell r="BE268">
            <v>0</v>
          </cell>
          <cell r="BF268">
            <v>0</v>
          </cell>
          <cell r="BG268">
            <v>0</v>
          </cell>
          <cell r="BH268">
            <v>0</v>
          </cell>
          <cell r="BI268">
            <v>0</v>
          </cell>
          <cell r="BJ268">
            <v>0</v>
          </cell>
          <cell r="BK268">
            <v>0</v>
          </cell>
          <cell r="BL268">
            <v>0</v>
          </cell>
          <cell r="BM268">
            <v>0</v>
          </cell>
          <cell r="BN268">
            <v>0</v>
          </cell>
          <cell r="BO268">
            <v>0</v>
          </cell>
          <cell r="BP268">
            <v>0</v>
          </cell>
          <cell r="BQ268">
            <v>0</v>
          </cell>
          <cell r="BR268">
            <v>0</v>
          </cell>
          <cell r="BS268">
            <v>0</v>
          </cell>
          <cell r="BT268">
            <v>0</v>
          </cell>
          <cell r="BU268">
            <v>0</v>
          </cell>
          <cell r="BV268">
            <v>0</v>
          </cell>
          <cell r="BW268">
            <v>0</v>
          </cell>
          <cell r="BX268">
            <v>0</v>
          </cell>
          <cell r="BY268">
            <v>0</v>
          </cell>
          <cell r="BZ268">
            <v>0</v>
          </cell>
          <cell r="CA268">
            <v>0</v>
          </cell>
          <cell r="CB268">
            <v>0</v>
          </cell>
          <cell r="CC268">
            <v>0</v>
          </cell>
          <cell r="CD268">
            <v>0</v>
          </cell>
          <cell r="CE268">
            <v>0</v>
          </cell>
          <cell r="CF268">
            <v>0</v>
          </cell>
          <cell r="CG268">
            <v>0</v>
          </cell>
          <cell r="CH268">
            <v>0</v>
          </cell>
          <cell r="CI268">
            <v>0</v>
          </cell>
          <cell r="CJ268">
            <v>0</v>
          </cell>
          <cell r="CK268">
            <v>0</v>
          </cell>
          <cell r="CL268">
            <v>0</v>
          </cell>
          <cell r="CM268">
            <v>0</v>
          </cell>
          <cell r="CN268">
            <v>0</v>
          </cell>
          <cell r="CO268">
            <v>0</v>
          </cell>
          <cell r="CP268">
            <v>0</v>
          </cell>
          <cell r="CQ268">
            <v>0</v>
          </cell>
          <cell r="CR268">
            <v>0</v>
          </cell>
          <cell r="CS268">
            <v>0</v>
          </cell>
          <cell r="CT268">
            <v>0</v>
          </cell>
          <cell r="CU268">
            <v>0</v>
          </cell>
          <cell r="CV268">
            <v>0</v>
          </cell>
          <cell r="CW268">
            <v>0</v>
          </cell>
          <cell r="CX268">
            <v>0</v>
          </cell>
          <cell r="CY268">
            <v>0</v>
          </cell>
          <cell r="CZ268">
            <v>0</v>
          </cell>
          <cell r="DA268">
            <v>0</v>
          </cell>
          <cell r="DB268">
            <v>0</v>
          </cell>
          <cell r="DC268">
            <v>0</v>
          </cell>
          <cell r="DD268">
            <v>0</v>
          </cell>
          <cell r="DE268">
            <v>0</v>
          </cell>
          <cell r="DF268">
            <v>0</v>
          </cell>
          <cell r="DG268">
            <v>0</v>
          </cell>
          <cell r="DH268">
            <v>0</v>
          </cell>
          <cell r="DI268">
            <v>0</v>
          </cell>
          <cell r="DJ268">
            <v>0</v>
          </cell>
          <cell r="DK268">
            <v>0</v>
          </cell>
          <cell r="DL268">
            <v>0</v>
          </cell>
          <cell r="DM268">
            <v>0</v>
          </cell>
          <cell r="DN268">
            <v>0</v>
          </cell>
          <cell r="DO268">
            <v>0</v>
          </cell>
          <cell r="DP268">
            <v>0</v>
          </cell>
          <cell r="DQ268">
            <v>0</v>
          </cell>
          <cell r="DR268">
            <v>0</v>
          </cell>
          <cell r="DS268">
            <v>0</v>
          </cell>
          <cell r="DT268">
            <v>0</v>
          </cell>
          <cell r="DU268">
            <v>0</v>
          </cell>
          <cell r="DV268">
            <v>0</v>
          </cell>
          <cell r="DW268">
            <v>0</v>
          </cell>
          <cell r="DX268">
            <v>0</v>
          </cell>
          <cell r="DY268">
            <v>0</v>
          </cell>
          <cell r="DZ268">
            <v>0</v>
          </cell>
          <cell r="EA268">
            <v>0</v>
          </cell>
          <cell r="EB268">
            <v>0</v>
          </cell>
          <cell r="EC268">
            <v>0</v>
          </cell>
          <cell r="ED268">
            <v>0</v>
          </cell>
        </row>
        <row r="269"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-1.8418000000001484</v>
          </cell>
          <cell r="S269">
            <v>0</v>
          </cell>
          <cell r="T269">
            <v>0</v>
          </cell>
          <cell r="U269">
            <v>0</v>
          </cell>
          <cell r="V269">
            <v>-1.8418000000001484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0</v>
          </cell>
          <cell r="AK269">
            <v>0</v>
          </cell>
          <cell r="AL269">
            <v>0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  <cell r="AQ269">
            <v>0</v>
          </cell>
          <cell r="AR269">
            <v>41.368859999999984</v>
          </cell>
          <cell r="AS269">
            <v>0</v>
          </cell>
          <cell r="AT269">
            <v>0</v>
          </cell>
          <cell r="AU269">
            <v>41.368859999999984</v>
          </cell>
          <cell r="AV269">
            <v>0</v>
          </cell>
          <cell r="AW269">
            <v>0</v>
          </cell>
          <cell r="AX269">
            <v>0</v>
          </cell>
          <cell r="AY269">
            <v>0</v>
          </cell>
          <cell r="AZ269">
            <v>0</v>
          </cell>
          <cell r="BA269">
            <v>0</v>
          </cell>
          <cell r="BB269">
            <v>0</v>
          </cell>
          <cell r="BC269">
            <v>0</v>
          </cell>
          <cell r="BD269">
            <v>0</v>
          </cell>
          <cell r="BE269">
            <v>0</v>
          </cell>
          <cell r="BF269">
            <v>0</v>
          </cell>
          <cell r="BG269">
            <v>0</v>
          </cell>
          <cell r="BH269">
            <v>0</v>
          </cell>
          <cell r="BI269">
            <v>0</v>
          </cell>
          <cell r="BJ269">
            <v>0</v>
          </cell>
          <cell r="BK269">
            <v>0</v>
          </cell>
          <cell r="BL269">
            <v>0</v>
          </cell>
          <cell r="BM269">
            <v>0</v>
          </cell>
          <cell r="BN269">
            <v>0</v>
          </cell>
          <cell r="BO269">
            <v>0</v>
          </cell>
          <cell r="BP269">
            <v>0</v>
          </cell>
          <cell r="BQ269">
            <v>0</v>
          </cell>
          <cell r="BR269">
            <v>0</v>
          </cell>
          <cell r="BS269">
            <v>0</v>
          </cell>
          <cell r="BT269">
            <v>0</v>
          </cell>
          <cell r="BU269">
            <v>0</v>
          </cell>
          <cell r="BV269">
            <v>0</v>
          </cell>
          <cell r="BW269">
            <v>0</v>
          </cell>
          <cell r="BX269">
            <v>0</v>
          </cell>
          <cell r="BY269">
            <v>0</v>
          </cell>
          <cell r="BZ269">
            <v>0</v>
          </cell>
          <cell r="CA269">
            <v>0</v>
          </cell>
          <cell r="CB269">
            <v>0</v>
          </cell>
          <cell r="CC269">
            <v>0</v>
          </cell>
          <cell r="CD269">
            <v>0</v>
          </cell>
          <cell r="CE269">
            <v>0</v>
          </cell>
          <cell r="CF269">
            <v>0</v>
          </cell>
          <cell r="CG269">
            <v>0</v>
          </cell>
          <cell r="CH269">
            <v>0</v>
          </cell>
          <cell r="CI269">
            <v>0</v>
          </cell>
          <cell r="CJ269">
            <v>0</v>
          </cell>
          <cell r="CK269">
            <v>0</v>
          </cell>
          <cell r="CL269">
            <v>0</v>
          </cell>
          <cell r="CM269">
            <v>0</v>
          </cell>
          <cell r="CN269">
            <v>0</v>
          </cell>
          <cell r="CO269">
            <v>0</v>
          </cell>
          <cell r="CP269">
            <v>0</v>
          </cell>
          <cell r="CQ269">
            <v>0</v>
          </cell>
          <cell r="CR269">
            <v>-20.979596000000015</v>
          </cell>
          <cell r="CS269">
            <v>0</v>
          </cell>
          <cell r="CT269">
            <v>0</v>
          </cell>
          <cell r="CU269">
            <v>-20.979596000000015</v>
          </cell>
          <cell r="CV269">
            <v>0</v>
          </cell>
          <cell r="CW269">
            <v>0</v>
          </cell>
          <cell r="CX269">
            <v>0</v>
          </cell>
          <cell r="CY269">
            <v>0</v>
          </cell>
          <cell r="CZ269">
            <v>0</v>
          </cell>
          <cell r="DA269">
            <v>0</v>
          </cell>
          <cell r="DB269">
            <v>0</v>
          </cell>
          <cell r="DC269">
            <v>0</v>
          </cell>
          <cell r="DD269">
            <v>0</v>
          </cell>
          <cell r="DE269">
            <v>0</v>
          </cell>
          <cell r="DF269">
            <v>0</v>
          </cell>
          <cell r="DG269">
            <v>0</v>
          </cell>
          <cell r="DH269">
            <v>0</v>
          </cell>
          <cell r="DI269">
            <v>0</v>
          </cell>
          <cell r="DJ269">
            <v>0</v>
          </cell>
          <cell r="DK269">
            <v>0</v>
          </cell>
          <cell r="DL269">
            <v>0</v>
          </cell>
          <cell r="DM269">
            <v>0</v>
          </cell>
          <cell r="DN269">
            <v>0</v>
          </cell>
          <cell r="DO269">
            <v>0</v>
          </cell>
          <cell r="DP269">
            <v>0</v>
          </cell>
          <cell r="DQ269">
            <v>0</v>
          </cell>
          <cell r="DR269">
            <v>0</v>
          </cell>
          <cell r="DS269">
            <v>0</v>
          </cell>
          <cell r="DT269">
            <v>0</v>
          </cell>
          <cell r="DU269">
            <v>0</v>
          </cell>
          <cell r="DV269">
            <v>0</v>
          </cell>
          <cell r="DW269">
            <v>0</v>
          </cell>
          <cell r="DX269">
            <v>0</v>
          </cell>
          <cell r="DY269">
            <v>0</v>
          </cell>
          <cell r="DZ269">
            <v>0</v>
          </cell>
          <cell r="EA269">
            <v>0</v>
          </cell>
          <cell r="EB269">
            <v>0</v>
          </cell>
          <cell r="EC269">
            <v>0</v>
          </cell>
          <cell r="ED269">
            <v>0</v>
          </cell>
        </row>
        <row r="270"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O270">
            <v>0</v>
          </cell>
          <cell r="AP270">
            <v>0</v>
          </cell>
          <cell r="AQ270">
            <v>0</v>
          </cell>
          <cell r="AR270">
            <v>0</v>
          </cell>
          <cell r="AS270">
            <v>0</v>
          </cell>
          <cell r="AT270">
            <v>0</v>
          </cell>
          <cell r="AU270">
            <v>0</v>
          </cell>
          <cell r="AV270">
            <v>0</v>
          </cell>
          <cell r="AW270">
            <v>0</v>
          </cell>
          <cell r="AX270">
            <v>0</v>
          </cell>
          <cell r="AY270">
            <v>0</v>
          </cell>
          <cell r="AZ270">
            <v>0</v>
          </cell>
          <cell r="BA270">
            <v>0</v>
          </cell>
          <cell r="BB270">
            <v>0</v>
          </cell>
          <cell r="BC270">
            <v>0</v>
          </cell>
          <cell r="BD270">
            <v>0</v>
          </cell>
          <cell r="BE270">
            <v>0</v>
          </cell>
          <cell r="BF270">
            <v>0</v>
          </cell>
          <cell r="BG270">
            <v>0</v>
          </cell>
          <cell r="BH270">
            <v>0</v>
          </cell>
          <cell r="BI270">
            <v>0</v>
          </cell>
          <cell r="BJ270">
            <v>0</v>
          </cell>
          <cell r="BK270">
            <v>0</v>
          </cell>
          <cell r="BL270">
            <v>0</v>
          </cell>
          <cell r="BM270">
            <v>0</v>
          </cell>
          <cell r="BN270">
            <v>0</v>
          </cell>
          <cell r="BO270">
            <v>0</v>
          </cell>
          <cell r="BP270">
            <v>0</v>
          </cell>
          <cell r="BQ270">
            <v>0</v>
          </cell>
          <cell r="BR270">
            <v>0</v>
          </cell>
          <cell r="BS270">
            <v>0</v>
          </cell>
          <cell r="BT270">
            <v>0</v>
          </cell>
          <cell r="BU270">
            <v>0</v>
          </cell>
          <cell r="BV270">
            <v>0</v>
          </cell>
          <cell r="BW270">
            <v>0</v>
          </cell>
          <cell r="BX270">
            <v>0</v>
          </cell>
          <cell r="BY270">
            <v>0</v>
          </cell>
          <cell r="BZ270">
            <v>0</v>
          </cell>
          <cell r="CA270">
            <v>0</v>
          </cell>
          <cell r="CB270">
            <v>0</v>
          </cell>
          <cell r="CC270">
            <v>0</v>
          </cell>
          <cell r="CD270">
            <v>0</v>
          </cell>
          <cell r="CE270">
            <v>0</v>
          </cell>
          <cell r="CF270">
            <v>0</v>
          </cell>
          <cell r="CG270">
            <v>0</v>
          </cell>
          <cell r="CH270">
            <v>0</v>
          </cell>
          <cell r="CI270">
            <v>0</v>
          </cell>
          <cell r="CJ270">
            <v>0</v>
          </cell>
          <cell r="CK270">
            <v>0</v>
          </cell>
          <cell r="CL270">
            <v>0</v>
          </cell>
          <cell r="CM270">
            <v>0</v>
          </cell>
          <cell r="CN270">
            <v>0</v>
          </cell>
          <cell r="CO270">
            <v>0</v>
          </cell>
          <cell r="CP270">
            <v>0</v>
          </cell>
          <cell r="CQ270">
            <v>0</v>
          </cell>
          <cell r="CR270">
            <v>-30.665500000000065</v>
          </cell>
          <cell r="CS270">
            <v>0</v>
          </cell>
          <cell r="CT270">
            <v>0</v>
          </cell>
          <cell r="CU270">
            <v>0</v>
          </cell>
          <cell r="CV270">
            <v>0</v>
          </cell>
          <cell r="CW270">
            <v>0</v>
          </cell>
          <cell r="CX270">
            <v>-30.665500000000065</v>
          </cell>
          <cell r="CY270">
            <v>0</v>
          </cell>
          <cell r="CZ270">
            <v>0</v>
          </cell>
          <cell r="DA270">
            <v>0</v>
          </cell>
          <cell r="DB270">
            <v>0</v>
          </cell>
          <cell r="DC270">
            <v>0</v>
          </cell>
          <cell r="DD270">
            <v>0</v>
          </cell>
          <cell r="DE270">
            <v>-3.2910000000001673</v>
          </cell>
          <cell r="DF270">
            <v>0</v>
          </cell>
          <cell r="DG270">
            <v>0</v>
          </cell>
          <cell r="DH270">
            <v>0</v>
          </cell>
          <cell r="DI270">
            <v>0</v>
          </cell>
          <cell r="DJ270">
            <v>0</v>
          </cell>
          <cell r="DK270">
            <v>0</v>
          </cell>
          <cell r="DL270">
            <v>0</v>
          </cell>
          <cell r="DM270">
            <v>-3.2910000000001673</v>
          </cell>
          <cell r="DN270">
            <v>0</v>
          </cell>
          <cell r="DO270">
            <v>0</v>
          </cell>
          <cell r="DP270">
            <v>0</v>
          </cell>
          <cell r="DQ270">
            <v>0</v>
          </cell>
          <cell r="DR270">
            <v>0</v>
          </cell>
          <cell r="DS270">
            <v>0</v>
          </cell>
          <cell r="DT270">
            <v>0</v>
          </cell>
          <cell r="DU270">
            <v>0</v>
          </cell>
          <cell r="DV270">
            <v>0</v>
          </cell>
          <cell r="DW270">
            <v>0</v>
          </cell>
          <cell r="DX270">
            <v>0</v>
          </cell>
          <cell r="DY270">
            <v>0</v>
          </cell>
          <cell r="DZ270">
            <v>0</v>
          </cell>
          <cell r="EA270">
            <v>0</v>
          </cell>
          <cell r="EB270">
            <v>0</v>
          </cell>
          <cell r="EC270">
            <v>0</v>
          </cell>
          <cell r="ED270">
            <v>0</v>
          </cell>
        </row>
        <row r="271"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O271">
            <v>0</v>
          </cell>
          <cell r="AP271">
            <v>0</v>
          </cell>
          <cell r="AQ271">
            <v>0</v>
          </cell>
          <cell r="AR271">
            <v>0</v>
          </cell>
          <cell r="AS271">
            <v>0</v>
          </cell>
          <cell r="AT271">
            <v>0</v>
          </cell>
          <cell r="AU271">
            <v>0</v>
          </cell>
          <cell r="AV271">
            <v>0</v>
          </cell>
          <cell r="AW271">
            <v>0</v>
          </cell>
          <cell r="AX271">
            <v>0</v>
          </cell>
          <cell r="AY271">
            <v>0</v>
          </cell>
          <cell r="AZ271">
            <v>0</v>
          </cell>
          <cell r="BA271">
            <v>0</v>
          </cell>
          <cell r="BB271">
            <v>0</v>
          </cell>
          <cell r="BC271">
            <v>0</v>
          </cell>
          <cell r="BD271">
            <v>0</v>
          </cell>
          <cell r="BE271">
            <v>0</v>
          </cell>
          <cell r="BF271">
            <v>0</v>
          </cell>
          <cell r="BG271">
            <v>0</v>
          </cell>
          <cell r="BH271">
            <v>0</v>
          </cell>
          <cell r="BI271">
            <v>0</v>
          </cell>
          <cell r="BJ271">
            <v>0</v>
          </cell>
          <cell r="BK271">
            <v>0</v>
          </cell>
          <cell r="BL271">
            <v>0</v>
          </cell>
          <cell r="BM271">
            <v>0</v>
          </cell>
          <cell r="BN271">
            <v>0</v>
          </cell>
          <cell r="BO271">
            <v>0</v>
          </cell>
          <cell r="BP271">
            <v>0</v>
          </cell>
          <cell r="BQ271">
            <v>0</v>
          </cell>
          <cell r="BR271">
            <v>0</v>
          </cell>
          <cell r="BS271">
            <v>0</v>
          </cell>
          <cell r="BT271">
            <v>0</v>
          </cell>
          <cell r="BU271">
            <v>0</v>
          </cell>
          <cell r="BV271">
            <v>0</v>
          </cell>
          <cell r="BW271">
            <v>0</v>
          </cell>
          <cell r="BX271">
            <v>0</v>
          </cell>
          <cell r="BY271">
            <v>0</v>
          </cell>
          <cell r="BZ271">
            <v>0</v>
          </cell>
          <cell r="CA271">
            <v>0</v>
          </cell>
          <cell r="CB271">
            <v>0</v>
          </cell>
          <cell r="CC271">
            <v>0</v>
          </cell>
          <cell r="CD271">
            <v>0</v>
          </cell>
          <cell r="CE271">
            <v>0</v>
          </cell>
          <cell r="CF271">
            <v>0</v>
          </cell>
          <cell r="CG271">
            <v>0</v>
          </cell>
          <cell r="CH271">
            <v>0</v>
          </cell>
          <cell r="CI271">
            <v>0</v>
          </cell>
          <cell r="CJ271">
            <v>0</v>
          </cell>
          <cell r="CK271">
            <v>0</v>
          </cell>
          <cell r="CL271">
            <v>0</v>
          </cell>
          <cell r="CM271">
            <v>0</v>
          </cell>
          <cell r="CN271">
            <v>0</v>
          </cell>
          <cell r="CO271">
            <v>0</v>
          </cell>
          <cell r="CP271">
            <v>0</v>
          </cell>
          <cell r="CQ271">
            <v>0</v>
          </cell>
          <cell r="CR271">
            <v>0</v>
          </cell>
          <cell r="CS271">
            <v>0</v>
          </cell>
          <cell r="CT271">
            <v>0</v>
          </cell>
          <cell r="CU271">
            <v>0</v>
          </cell>
          <cell r="CV271">
            <v>0</v>
          </cell>
          <cell r="CW271">
            <v>0</v>
          </cell>
          <cell r="CX271">
            <v>0</v>
          </cell>
          <cell r="CY271">
            <v>0</v>
          </cell>
          <cell r="CZ271">
            <v>0</v>
          </cell>
          <cell r="DA271">
            <v>0</v>
          </cell>
          <cell r="DB271">
            <v>0</v>
          </cell>
          <cell r="DC271">
            <v>0</v>
          </cell>
          <cell r="DD271">
            <v>0</v>
          </cell>
          <cell r="DE271">
            <v>0</v>
          </cell>
          <cell r="DF271">
            <v>0</v>
          </cell>
          <cell r="DG271">
            <v>0</v>
          </cell>
          <cell r="DH271">
            <v>0</v>
          </cell>
          <cell r="DI271">
            <v>0</v>
          </cell>
          <cell r="DJ271">
            <v>0</v>
          </cell>
          <cell r="DK271">
            <v>0</v>
          </cell>
          <cell r="DL271">
            <v>0</v>
          </cell>
          <cell r="DM271">
            <v>0</v>
          </cell>
          <cell r="DN271">
            <v>0</v>
          </cell>
          <cell r="DO271">
            <v>0</v>
          </cell>
          <cell r="DP271">
            <v>0</v>
          </cell>
          <cell r="DQ271">
            <v>0</v>
          </cell>
          <cell r="DR271">
            <v>0</v>
          </cell>
          <cell r="DS271">
            <v>0</v>
          </cell>
          <cell r="DT271">
            <v>0</v>
          </cell>
          <cell r="DU271">
            <v>0</v>
          </cell>
          <cell r="DV271">
            <v>0</v>
          </cell>
          <cell r="DW271">
            <v>0</v>
          </cell>
          <cell r="DX271">
            <v>0</v>
          </cell>
          <cell r="DY271">
            <v>0</v>
          </cell>
          <cell r="DZ271">
            <v>0</v>
          </cell>
          <cell r="EA271">
            <v>0</v>
          </cell>
          <cell r="EB271">
            <v>0</v>
          </cell>
          <cell r="EC271">
            <v>0</v>
          </cell>
          <cell r="ED271">
            <v>0</v>
          </cell>
        </row>
        <row r="273">
          <cell r="A273" t="str">
            <v>Total Growth Station Resources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-1.8418000000528991</v>
          </cell>
          <cell r="S273">
            <v>0</v>
          </cell>
          <cell r="T273">
            <v>0</v>
          </cell>
          <cell r="U273">
            <v>0</v>
          </cell>
          <cell r="V273">
            <v>-1.8418000000019674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0</v>
          </cell>
          <cell r="AL273">
            <v>0</v>
          </cell>
          <cell r="AM273">
            <v>0</v>
          </cell>
          <cell r="AN273">
            <v>0</v>
          </cell>
          <cell r="AO273">
            <v>0</v>
          </cell>
          <cell r="AP273">
            <v>0</v>
          </cell>
          <cell r="AQ273">
            <v>0</v>
          </cell>
          <cell r="AR273">
            <v>41.368859999987762</v>
          </cell>
          <cell r="AS273">
            <v>0</v>
          </cell>
          <cell r="AT273">
            <v>0</v>
          </cell>
          <cell r="AU273">
            <v>41.368859999995038</v>
          </cell>
          <cell r="AV273">
            <v>0</v>
          </cell>
          <cell r="AW273">
            <v>0</v>
          </cell>
          <cell r="AX273">
            <v>0</v>
          </cell>
          <cell r="AY273">
            <v>0</v>
          </cell>
          <cell r="AZ273">
            <v>0</v>
          </cell>
          <cell r="BA273">
            <v>0</v>
          </cell>
          <cell r="BB273">
            <v>0</v>
          </cell>
          <cell r="BC273">
            <v>0</v>
          </cell>
          <cell r="BD273">
            <v>0</v>
          </cell>
          <cell r="BE273">
            <v>0</v>
          </cell>
          <cell r="BF273">
            <v>0</v>
          </cell>
          <cell r="BG273">
            <v>0</v>
          </cell>
          <cell r="BH273">
            <v>0</v>
          </cell>
          <cell r="BI273">
            <v>0</v>
          </cell>
          <cell r="BJ273">
            <v>0</v>
          </cell>
          <cell r="BK273">
            <v>0</v>
          </cell>
          <cell r="BL273">
            <v>0</v>
          </cell>
          <cell r="BM273">
            <v>0</v>
          </cell>
          <cell r="BN273">
            <v>0</v>
          </cell>
          <cell r="BO273">
            <v>0</v>
          </cell>
          <cell r="BP273">
            <v>0</v>
          </cell>
          <cell r="BQ273">
            <v>0</v>
          </cell>
          <cell r="BR273">
            <v>0</v>
          </cell>
          <cell r="BS273">
            <v>0</v>
          </cell>
          <cell r="BT273">
            <v>0</v>
          </cell>
          <cell r="BU273">
            <v>0</v>
          </cell>
          <cell r="BV273">
            <v>0</v>
          </cell>
          <cell r="BW273">
            <v>0</v>
          </cell>
          <cell r="BX273">
            <v>0</v>
          </cell>
          <cell r="BY273">
            <v>0</v>
          </cell>
          <cell r="BZ273">
            <v>0</v>
          </cell>
          <cell r="CA273">
            <v>0</v>
          </cell>
          <cell r="CB273">
            <v>0</v>
          </cell>
          <cell r="CC273">
            <v>0</v>
          </cell>
          <cell r="CD273">
            <v>0</v>
          </cell>
          <cell r="CE273">
            <v>0</v>
          </cell>
          <cell r="CF273">
            <v>0</v>
          </cell>
          <cell r="CG273">
            <v>0</v>
          </cell>
          <cell r="CH273">
            <v>0</v>
          </cell>
          <cell r="CI273">
            <v>0</v>
          </cell>
          <cell r="CJ273">
            <v>0</v>
          </cell>
          <cell r="CK273">
            <v>0</v>
          </cell>
          <cell r="CL273">
            <v>0</v>
          </cell>
          <cell r="CM273">
            <v>0</v>
          </cell>
          <cell r="CN273">
            <v>0</v>
          </cell>
          <cell r="CO273">
            <v>0</v>
          </cell>
          <cell r="CP273">
            <v>0</v>
          </cell>
          <cell r="CQ273">
            <v>0</v>
          </cell>
          <cell r="CR273">
            <v>-51.645096000001104</v>
          </cell>
          <cell r="CS273">
            <v>0</v>
          </cell>
          <cell r="CT273">
            <v>0</v>
          </cell>
          <cell r="CU273">
            <v>-20.979596000000015</v>
          </cell>
          <cell r="CV273">
            <v>0</v>
          </cell>
          <cell r="CW273">
            <v>0</v>
          </cell>
          <cell r="CX273">
            <v>-30.665500000000065</v>
          </cell>
          <cell r="CY273">
            <v>0</v>
          </cell>
          <cell r="CZ273">
            <v>0</v>
          </cell>
          <cell r="DA273">
            <v>0</v>
          </cell>
          <cell r="DB273">
            <v>0</v>
          </cell>
          <cell r="DC273">
            <v>0</v>
          </cell>
          <cell r="DD273">
            <v>0</v>
          </cell>
          <cell r="DE273">
            <v>-3.2910000000001673</v>
          </cell>
          <cell r="DF273">
            <v>0</v>
          </cell>
          <cell r="DG273">
            <v>0</v>
          </cell>
          <cell r="DH273">
            <v>0</v>
          </cell>
          <cell r="DI273">
            <v>0</v>
          </cell>
          <cell r="DJ273">
            <v>0</v>
          </cell>
          <cell r="DK273">
            <v>0</v>
          </cell>
          <cell r="DL273">
            <v>0</v>
          </cell>
          <cell r="DM273">
            <v>-3.2910000000001673</v>
          </cell>
          <cell r="DN273">
            <v>0</v>
          </cell>
          <cell r="DO273">
            <v>0</v>
          </cell>
          <cell r="DP273">
            <v>0</v>
          </cell>
          <cell r="DQ273">
            <v>0</v>
          </cell>
          <cell r="DR273">
            <v>0</v>
          </cell>
          <cell r="DS273">
            <v>0</v>
          </cell>
          <cell r="DT273">
            <v>0</v>
          </cell>
          <cell r="DU273">
            <v>0</v>
          </cell>
          <cell r="DV273">
            <v>0</v>
          </cell>
          <cell r="DW273">
            <v>0</v>
          </cell>
          <cell r="DX273">
            <v>0</v>
          </cell>
          <cell r="DY273">
            <v>0</v>
          </cell>
          <cell r="DZ273">
            <v>0</v>
          </cell>
          <cell r="EA273">
            <v>0</v>
          </cell>
          <cell r="EB273">
            <v>0</v>
          </cell>
          <cell r="EC273">
            <v>0</v>
          </cell>
          <cell r="ED273">
            <v>0</v>
          </cell>
        </row>
        <row r="274">
          <cell r="F274" t="str">
            <v>=</v>
          </cell>
          <cell r="G274" t="str">
            <v>=</v>
          </cell>
          <cell r="H274" t="str">
            <v>=</v>
          </cell>
          <cell r="I274" t="str">
            <v>=</v>
          </cell>
          <cell r="J274" t="str">
            <v>=</v>
          </cell>
          <cell r="K274" t="str">
            <v>=</v>
          </cell>
          <cell r="L274" t="str">
            <v>=</v>
          </cell>
          <cell r="M274" t="str">
            <v>=</v>
          </cell>
          <cell r="N274" t="str">
            <v>=</v>
          </cell>
          <cell r="O274" t="str">
            <v>=</v>
          </cell>
          <cell r="P274" t="str">
            <v>=</v>
          </cell>
          <cell r="Q274" t="str">
            <v>=</v>
          </cell>
          <cell r="R274" t="str">
            <v>=</v>
          </cell>
          <cell r="S274" t="str">
            <v>=</v>
          </cell>
          <cell r="T274" t="str">
            <v>=</v>
          </cell>
          <cell r="U274" t="str">
            <v>=</v>
          </cell>
          <cell r="V274" t="str">
            <v>=</v>
          </cell>
          <cell r="W274" t="str">
            <v>=</v>
          </cell>
          <cell r="X274" t="str">
            <v>=</v>
          </cell>
          <cell r="Y274" t="str">
            <v>=</v>
          </cell>
          <cell r="Z274" t="str">
            <v>=</v>
          </cell>
          <cell r="AA274" t="str">
            <v>=</v>
          </cell>
          <cell r="AB274" t="str">
            <v>=</v>
          </cell>
          <cell r="AC274" t="str">
            <v>=</v>
          </cell>
          <cell r="AD274" t="str">
            <v>=</v>
          </cell>
          <cell r="AE274" t="str">
            <v>=</v>
          </cell>
          <cell r="AF274" t="str">
            <v>=</v>
          </cell>
          <cell r="AG274" t="str">
            <v>=</v>
          </cell>
          <cell r="AH274" t="str">
            <v>=</v>
          </cell>
          <cell r="AI274" t="str">
            <v>=</v>
          </cell>
          <cell r="AJ274" t="str">
            <v>=</v>
          </cell>
          <cell r="AK274" t="str">
            <v>=</v>
          </cell>
          <cell r="AL274" t="str">
            <v>=</v>
          </cell>
          <cell r="AM274" t="str">
            <v>=</v>
          </cell>
          <cell r="AN274" t="str">
            <v>=</v>
          </cell>
          <cell r="AO274" t="str">
            <v>=</v>
          </cell>
          <cell r="AP274" t="str">
            <v>=</v>
          </cell>
          <cell r="AQ274" t="str">
            <v>=</v>
          </cell>
          <cell r="AR274" t="str">
            <v>=</v>
          </cell>
          <cell r="AS274" t="str">
            <v>=</v>
          </cell>
          <cell r="AT274" t="str">
            <v>=</v>
          </cell>
          <cell r="AU274" t="str">
            <v>=</v>
          </cell>
          <cell r="AV274" t="str">
            <v>=</v>
          </cell>
          <cell r="AW274" t="str">
            <v>=</v>
          </cell>
          <cell r="AX274" t="str">
            <v>=</v>
          </cell>
          <cell r="AY274" t="str">
            <v>=</v>
          </cell>
          <cell r="AZ274" t="str">
            <v>=</v>
          </cell>
          <cell r="BA274" t="str">
            <v>=</v>
          </cell>
          <cell r="BB274" t="str">
            <v>=</v>
          </cell>
          <cell r="BC274" t="str">
            <v>=</v>
          </cell>
          <cell r="BD274" t="str">
            <v>=</v>
          </cell>
          <cell r="BE274" t="str">
            <v>=</v>
          </cell>
          <cell r="BF274" t="str">
            <v>=</v>
          </cell>
          <cell r="BG274" t="str">
            <v>=</v>
          </cell>
          <cell r="BH274" t="str">
            <v>=</v>
          </cell>
          <cell r="BI274" t="str">
            <v>=</v>
          </cell>
          <cell r="BJ274" t="str">
            <v>=</v>
          </cell>
          <cell r="BK274" t="str">
            <v>=</v>
          </cell>
          <cell r="BL274" t="str">
            <v>=</v>
          </cell>
          <cell r="BM274" t="str">
            <v>=</v>
          </cell>
          <cell r="BN274" t="str">
            <v>=</v>
          </cell>
          <cell r="BO274" t="str">
            <v>=</v>
          </cell>
          <cell r="BP274" t="str">
            <v>=</v>
          </cell>
          <cell r="BQ274" t="str">
            <v>=</v>
          </cell>
          <cell r="BR274" t="str">
            <v>=</v>
          </cell>
          <cell r="BS274" t="str">
            <v>=</v>
          </cell>
          <cell r="BT274" t="str">
            <v>=</v>
          </cell>
          <cell r="BU274" t="str">
            <v>=</v>
          </cell>
          <cell r="BV274" t="str">
            <v>=</v>
          </cell>
          <cell r="BW274" t="str">
            <v>=</v>
          </cell>
          <cell r="BX274" t="str">
            <v>=</v>
          </cell>
          <cell r="BY274" t="str">
            <v>=</v>
          </cell>
          <cell r="BZ274" t="str">
            <v>=</v>
          </cell>
          <cell r="CA274" t="str">
            <v>=</v>
          </cell>
          <cell r="CB274" t="str">
            <v>=</v>
          </cell>
          <cell r="CC274" t="str">
            <v>=</v>
          </cell>
          <cell r="CD274" t="str">
            <v>=</v>
          </cell>
          <cell r="CE274" t="str">
            <v>=</v>
          </cell>
          <cell r="CF274" t="str">
            <v>=</v>
          </cell>
          <cell r="CG274" t="str">
            <v>=</v>
          </cell>
          <cell r="CH274" t="str">
            <v>=</v>
          </cell>
          <cell r="CI274" t="str">
            <v>=</v>
          </cell>
          <cell r="CJ274" t="str">
            <v>=</v>
          </cell>
          <cell r="CK274" t="str">
            <v>=</v>
          </cell>
          <cell r="CL274" t="str">
            <v>=</v>
          </cell>
          <cell r="CM274" t="str">
            <v>=</v>
          </cell>
          <cell r="CN274" t="str">
            <v>=</v>
          </cell>
          <cell r="CO274" t="str">
            <v>=</v>
          </cell>
          <cell r="CP274" t="str">
            <v>=</v>
          </cell>
          <cell r="CQ274" t="str">
            <v>=</v>
          </cell>
          <cell r="CR274" t="str">
            <v>=</v>
          </cell>
          <cell r="CS274" t="str">
            <v>=</v>
          </cell>
          <cell r="CT274" t="str">
            <v>=</v>
          </cell>
          <cell r="CU274" t="str">
            <v>=</v>
          </cell>
          <cell r="CV274" t="str">
            <v>=</v>
          </cell>
          <cell r="CW274" t="str">
            <v>=</v>
          </cell>
          <cell r="CX274" t="str">
            <v>=</v>
          </cell>
          <cell r="CY274" t="str">
            <v>=</v>
          </cell>
          <cell r="CZ274" t="str">
            <v>=</v>
          </cell>
          <cell r="DA274" t="str">
            <v>=</v>
          </cell>
          <cell r="DB274" t="str">
            <v>=</v>
          </cell>
          <cell r="DC274" t="str">
            <v>=</v>
          </cell>
          <cell r="DD274" t="str">
            <v>=</v>
          </cell>
          <cell r="DE274" t="str">
            <v>=</v>
          </cell>
          <cell r="DF274" t="str">
            <v>=</v>
          </cell>
          <cell r="DG274" t="str">
            <v>=</v>
          </cell>
          <cell r="DH274" t="str">
            <v>=</v>
          </cell>
          <cell r="DI274" t="str">
            <v>=</v>
          </cell>
          <cell r="DJ274" t="str">
            <v>=</v>
          </cell>
          <cell r="DK274" t="str">
            <v>=</v>
          </cell>
          <cell r="DL274" t="str">
            <v>=</v>
          </cell>
          <cell r="DM274" t="str">
            <v>=</v>
          </cell>
          <cell r="DN274" t="str">
            <v>=</v>
          </cell>
          <cell r="DO274" t="str">
            <v>=</v>
          </cell>
          <cell r="DP274" t="str">
            <v>=</v>
          </cell>
          <cell r="DQ274" t="str">
            <v>=</v>
          </cell>
          <cell r="DR274" t="str">
            <v>=</v>
          </cell>
          <cell r="DS274" t="str">
            <v>=</v>
          </cell>
          <cell r="DT274" t="str">
            <v>=</v>
          </cell>
          <cell r="DU274" t="str">
            <v>=</v>
          </cell>
          <cell r="DV274" t="str">
            <v>=</v>
          </cell>
          <cell r="DW274" t="str">
            <v>=</v>
          </cell>
          <cell r="DX274" t="str">
            <v>=</v>
          </cell>
          <cell r="DY274" t="str">
            <v>=</v>
          </cell>
          <cell r="DZ274" t="str">
            <v>=</v>
          </cell>
          <cell r="EA274" t="str">
            <v>=</v>
          </cell>
          <cell r="EB274" t="str">
            <v>=</v>
          </cell>
          <cell r="EC274" t="str">
            <v>=</v>
          </cell>
          <cell r="ED274" t="str">
            <v>=</v>
          </cell>
        </row>
        <row r="275">
          <cell r="A275" t="str">
            <v>Net Power Cost</v>
          </cell>
          <cell r="F275">
            <v>-31591.815268456936</v>
          </cell>
          <cell r="G275">
            <v>-24547.754351750016</v>
          </cell>
          <cell r="H275">
            <v>-25974.216039001942</v>
          </cell>
          <cell r="I275">
            <v>-22971.134666994214</v>
          </cell>
          <cell r="J275">
            <v>-21857.390823721886</v>
          </cell>
          <cell r="K275">
            <v>-25949.965363174677</v>
          </cell>
          <cell r="L275">
            <v>-38195.821909844875</v>
          </cell>
          <cell r="M275">
            <v>-47435.173492968082</v>
          </cell>
          <cell r="N275">
            <v>-38497.092187672853</v>
          </cell>
          <cell r="O275">
            <v>-35292.639146640897</v>
          </cell>
          <cell r="P275">
            <v>-32909.462296918035</v>
          </cell>
          <cell r="Q275">
            <v>-58794.890863269567</v>
          </cell>
          <cell r="R275">
            <v>-426411.66227316856</v>
          </cell>
          <cell r="S275">
            <v>-34243.13566288352</v>
          </cell>
          <cell r="T275">
            <v>-31145.149186253548</v>
          </cell>
          <cell r="U275">
            <v>-29182.812677890062</v>
          </cell>
          <cell r="V275">
            <v>-22634.055165573955</v>
          </cell>
          <cell r="W275">
            <v>-23833.889742225409</v>
          </cell>
          <cell r="X275">
            <v>-28962.036670207977</v>
          </cell>
          <cell r="Y275">
            <v>-40484.040122687817</v>
          </cell>
          <cell r="Z275">
            <v>-49723.736966609955</v>
          </cell>
          <cell r="AA275">
            <v>-40371.815460860729</v>
          </cell>
          <cell r="AB275">
            <v>-35102.935264825821</v>
          </cell>
          <cell r="AC275">
            <v>-34047.232067406178</v>
          </cell>
          <cell r="AD275">
            <v>-56680.823286086321</v>
          </cell>
          <cell r="AE275">
            <v>-301833.84966421127</v>
          </cell>
          <cell r="AF275">
            <v>-32000.502024561167</v>
          </cell>
          <cell r="AG275">
            <v>-28009.654439598322</v>
          </cell>
          <cell r="AH275">
            <v>-29027.583126053214</v>
          </cell>
          <cell r="AI275">
            <v>-23529.629202187061</v>
          </cell>
          <cell r="AJ275">
            <v>-20396.542806178331</v>
          </cell>
          <cell r="AK275">
            <v>-27140.862777203321</v>
          </cell>
          <cell r="AL275">
            <v>-49974.314876765013</v>
          </cell>
          <cell r="AM275">
            <v>-47927.673454642296</v>
          </cell>
          <cell r="AN275">
            <v>-40178.190709173679</v>
          </cell>
          <cell r="AO275">
            <v>-30815.295524016023</v>
          </cell>
          <cell r="AP275">
            <v>6868.6175276488066</v>
          </cell>
          <cell r="AQ275">
            <v>20297.78174841404</v>
          </cell>
          <cell r="AR275">
            <v>-86605.010783195496</v>
          </cell>
          <cell r="AS275">
            <v>-13083.782246887684</v>
          </cell>
          <cell r="AT275">
            <v>-1444.0270502567291</v>
          </cell>
          <cell r="AU275">
            <v>-8756.3700843602419</v>
          </cell>
          <cell r="AV275">
            <v>-5152.8100629597902</v>
          </cell>
          <cell r="AW275">
            <v>1996.295263543725</v>
          </cell>
          <cell r="AX275">
            <v>-12280.865563884377</v>
          </cell>
          <cell r="AY275">
            <v>-18867.269711822271</v>
          </cell>
          <cell r="AZ275">
            <v>-21260.126680091023</v>
          </cell>
          <cell r="BA275">
            <v>-21059.190888732672</v>
          </cell>
          <cell r="BB275">
            <v>4469.6353085339069</v>
          </cell>
          <cell r="BC275">
            <v>-4640.8107217699289</v>
          </cell>
          <cell r="BD275">
            <v>13474.311655402184</v>
          </cell>
          <cell r="BE275">
            <v>-162063.34400320053</v>
          </cell>
          <cell r="BF275">
            <v>-8118.1081378310919</v>
          </cell>
          <cell r="BG275">
            <v>1924.0862092673779</v>
          </cell>
          <cell r="BH275">
            <v>-6509.8919821530581</v>
          </cell>
          <cell r="BI275">
            <v>-100883.44071857631</v>
          </cell>
          <cell r="BJ275">
            <v>4463.9756016284227</v>
          </cell>
          <cell r="BK275">
            <v>-11581.321319594979</v>
          </cell>
          <cell r="BL275">
            <v>-19565.084904104471</v>
          </cell>
          <cell r="BM275">
            <v>-19874.73027600348</v>
          </cell>
          <cell r="BN275">
            <v>-21399.568415910006</v>
          </cell>
          <cell r="BO275">
            <v>7153.0736117959023</v>
          </cell>
          <cell r="BP275">
            <v>-3112.109779804945</v>
          </cell>
          <cell r="BQ275">
            <v>15439.776108160615</v>
          </cell>
          <cell r="BR275">
            <v>-70779.392912387848</v>
          </cell>
          <cell r="BS275">
            <v>-9135.8676441013813</v>
          </cell>
          <cell r="BT275">
            <v>1299.8807985633612</v>
          </cell>
          <cell r="BU275">
            <v>-7693.6999574899673</v>
          </cell>
          <cell r="BV275">
            <v>-4463.8885788023472</v>
          </cell>
          <cell r="BW275">
            <v>4072.2633411437273</v>
          </cell>
          <cell r="BX275">
            <v>-12952.197102025151</v>
          </cell>
          <cell r="BY275">
            <v>-20038.630650043488</v>
          </cell>
          <cell r="BZ275">
            <v>-20155.265723064542</v>
          </cell>
          <cell r="CA275">
            <v>-20662.773918524384</v>
          </cell>
          <cell r="CB275">
            <v>6556.5153948366642</v>
          </cell>
          <cell r="CC275">
            <v>-3511.3336935639381</v>
          </cell>
          <cell r="CD275">
            <v>15905.604820489883</v>
          </cell>
          <cell r="CE275">
            <v>-101029.6894466877</v>
          </cell>
          <cell r="CF275">
            <v>-10766.577533781528</v>
          </cell>
          <cell r="CG275">
            <v>44.706221655011177</v>
          </cell>
          <cell r="CH275">
            <v>-4088.7190043926239</v>
          </cell>
          <cell r="CI275">
            <v>7760.7150869816542</v>
          </cell>
          <cell r="CJ275">
            <v>5392.8392566740513</v>
          </cell>
          <cell r="CK275">
            <v>-15092.237764328718</v>
          </cell>
          <cell r="CL275">
            <v>-18411.789442837238</v>
          </cell>
          <cell r="CM275">
            <v>-21358.259927272797</v>
          </cell>
          <cell r="CN275">
            <v>-63569.815083310008</v>
          </cell>
          <cell r="CO275">
            <v>6785.5227809399366</v>
          </cell>
          <cell r="CP275">
            <v>-3328.0124624371529</v>
          </cell>
          <cell r="CQ275">
            <v>15601.938425213099</v>
          </cell>
          <cell r="CR275">
            <v>-83510.800026893616</v>
          </cell>
          <cell r="CS275">
            <v>-11892.005974337459</v>
          </cell>
          <cell r="CT275">
            <v>-918.86727030575275</v>
          </cell>
          <cell r="CU275">
            <v>-10631.504037812352</v>
          </cell>
          <cell r="CV275">
            <v>-5142.1547146588564</v>
          </cell>
          <cell r="CW275">
            <v>4049.8953402042389</v>
          </cell>
          <cell r="CX275">
            <v>-18916.004490897059</v>
          </cell>
          <cell r="CY275">
            <v>-20637.637877941132</v>
          </cell>
          <cell r="CZ275">
            <v>-12524.083572149277</v>
          </cell>
          <cell r="DA275">
            <v>-25292.328670218587</v>
          </cell>
          <cell r="DB275">
            <v>8992.0954541712999</v>
          </cell>
          <cell r="DC275">
            <v>-6331.5245858877897</v>
          </cell>
          <cell r="DD275">
            <v>15733.320372909307</v>
          </cell>
          <cell r="DE275">
            <v>-98357.811123609543</v>
          </cell>
          <cell r="DF275">
            <v>-19375.280614972115</v>
          </cell>
          <cell r="DG275">
            <v>1555.9848422855139</v>
          </cell>
          <cell r="DH275">
            <v>-10549.171061754227</v>
          </cell>
          <cell r="DI275">
            <v>-4665.9314989596605</v>
          </cell>
          <cell r="DJ275">
            <v>3766.5144618600607</v>
          </cell>
          <cell r="DK275">
            <v>-18156.207656130195</v>
          </cell>
          <cell r="DL275">
            <v>-22675.218667030334</v>
          </cell>
          <cell r="DM275">
            <v>-24412.254426032305</v>
          </cell>
          <cell r="DN275">
            <v>-23636.349720984697</v>
          </cell>
          <cell r="DO275">
            <v>8751.1956849247217</v>
          </cell>
          <cell r="DP275">
            <v>-6943.8435944020748</v>
          </cell>
          <cell r="DQ275">
            <v>17982.75112734735</v>
          </cell>
          <cell r="DR275">
            <v>-109148.82864427567</v>
          </cell>
          <cell r="DS275">
            <v>-21011.132801324129</v>
          </cell>
          <cell r="DT275">
            <v>-4968.7062046229839</v>
          </cell>
          <cell r="DU275">
            <v>-11436.004178971052</v>
          </cell>
          <cell r="DV275">
            <v>-4963.2528922110796</v>
          </cell>
          <cell r="DW275">
            <v>1801.6641715615988</v>
          </cell>
          <cell r="DX275">
            <v>-19064.903076633811</v>
          </cell>
          <cell r="DY275">
            <v>-22775.224237203598</v>
          </cell>
          <cell r="DZ275">
            <v>-24891.01712474227</v>
          </cell>
          <cell r="EA275">
            <v>-23294.00917083025</v>
          </cell>
          <cell r="EB275">
            <v>9559.8482034653425</v>
          </cell>
          <cell r="EC275">
            <v>-4444.6715336441994</v>
          </cell>
          <cell r="ED275">
            <v>16338.580200850964</v>
          </cell>
        </row>
        <row r="276">
          <cell r="F276" t="str">
            <v>=</v>
          </cell>
          <cell r="G276" t="str">
            <v>=</v>
          </cell>
          <cell r="H276" t="str">
            <v>=</v>
          </cell>
          <cell r="I276" t="str">
            <v>=</v>
          </cell>
          <cell r="J276" t="str">
            <v>=</v>
          </cell>
          <cell r="K276" t="str">
            <v>=</v>
          </cell>
          <cell r="L276" t="str">
            <v>=</v>
          </cell>
          <cell r="M276" t="str">
            <v>=</v>
          </cell>
          <cell r="N276" t="str">
            <v>=</v>
          </cell>
          <cell r="O276" t="str">
            <v>=</v>
          </cell>
          <cell r="P276" t="str">
            <v>=</v>
          </cell>
          <cell r="Q276" t="str">
            <v>=</v>
          </cell>
          <cell r="R276" t="str">
            <v>=</v>
          </cell>
          <cell r="S276" t="str">
            <v>=</v>
          </cell>
          <cell r="T276" t="str">
            <v>=</v>
          </cell>
          <cell r="U276" t="str">
            <v>=</v>
          </cell>
          <cell r="V276" t="str">
            <v>=</v>
          </cell>
          <cell r="W276" t="str">
            <v>=</v>
          </cell>
          <cell r="X276" t="str">
            <v>=</v>
          </cell>
          <cell r="Y276" t="str">
            <v>=</v>
          </cell>
          <cell r="Z276" t="str">
            <v>=</v>
          </cell>
          <cell r="AA276" t="str">
            <v>=</v>
          </cell>
          <cell r="AB276" t="str">
            <v>=</v>
          </cell>
          <cell r="AC276" t="str">
            <v>=</v>
          </cell>
          <cell r="AD276" t="str">
            <v>=</v>
          </cell>
          <cell r="AE276" t="str">
            <v>=</v>
          </cell>
          <cell r="AF276" t="str">
            <v>=</v>
          </cell>
          <cell r="AG276" t="str">
            <v>=</v>
          </cell>
          <cell r="AH276" t="str">
            <v>=</v>
          </cell>
          <cell r="AI276" t="str">
            <v>=</v>
          </cell>
          <cell r="AJ276" t="str">
            <v>=</v>
          </cell>
          <cell r="AK276" t="str">
            <v>=</v>
          </cell>
          <cell r="AL276" t="str">
            <v>=</v>
          </cell>
          <cell r="AM276" t="str">
            <v>=</v>
          </cell>
          <cell r="AN276" t="str">
            <v>=</v>
          </cell>
          <cell r="AO276" t="str">
            <v>=</v>
          </cell>
          <cell r="AP276" t="str">
            <v>=</v>
          </cell>
          <cell r="AQ276" t="str">
            <v>=</v>
          </cell>
          <cell r="AR276" t="str">
            <v>=</v>
          </cell>
          <cell r="AS276" t="str">
            <v>=</v>
          </cell>
          <cell r="AT276" t="str">
            <v>=</v>
          </cell>
          <cell r="AU276" t="str">
            <v>=</v>
          </cell>
          <cell r="AV276" t="str">
            <v>=</v>
          </cell>
          <cell r="AW276" t="str">
            <v>=</v>
          </cell>
          <cell r="AX276" t="str">
            <v>=</v>
          </cell>
          <cell r="AY276" t="str">
            <v>=</v>
          </cell>
          <cell r="AZ276" t="str">
            <v>=</v>
          </cell>
          <cell r="BA276" t="str">
            <v>=</v>
          </cell>
          <cell r="BB276" t="str">
            <v>=</v>
          </cell>
          <cell r="BC276" t="str">
            <v>=</v>
          </cell>
          <cell r="BD276" t="str">
            <v>=</v>
          </cell>
          <cell r="BE276" t="str">
            <v>=</v>
          </cell>
          <cell r="BF276" t="str">
            <v>=</v>
          </cell>
          <cell r="BG276" t="str">
            <v>=</v>
          </cell>
          <cell r="BH276" t="str">
            <v>=</v>
          </cell>
          <cell r="BI276" t="str">
            <v>=</v>
          </cell>
          <cell r="BJ276" t="str">
            <v>=</v>
          </cell>
          <cell r="BK276" t="str">
            <v>=</v>
          </cell>
          <cell r="BL276" t="str">
            <v>=</v>
          </cell>
          <cell r="BM276" t="str">
            <v>=</v>
          </cell>
          <cell r="BN276" t="str">
            <v>=</v>
          </cell>
          <cell r="BO276" t="str">
            <v>=</v>
          </cell>
          <cell r="BP276" t="str">
            <v>=</v>
          </cell>
          <cell r="BQ276" t="str">
            <v>=</v>
          </cell>
          <cell r="BR276" t="str">
            <v>=</v>
          </cell>
          <cell r="BS276" t="str">
            <v>=</v>
          </cell>
          <cell r="BT276" t="str">
            <v>=</v>
          </cell>
          <cell r="BU276" t="str">
            <v>=</v>
          </cell>
          <cell r="BV276" t="str">
            <v>=</v>
          </cell>
          <cell r="BW276" t="str">
            <v>=</v>
          </cell>
          <cell r="BX276" t="str">
            <v>=</v>
          </cell>
          <cell r="BY276" t="str">
            <v>=</v>
          </cell>
          <cell r="BZ276" t="str">
            <v>=</v>
          </cell>
          <cell r="CA276" t="str">
            <v>=</v>
          </cell>
          <cell r="CB276" t="str">
            <v>=</v>
          </cell>
          <cell r="CC276" t="str">
            <v>=</v>
          </cell>
          <cell r="CD276" t="str">
            <v>=</v>
          </cell>
          <cell r="CE276" t="str">
            <v>=</v>
          </cell>
          <cell r="CF276" t="str">
            <v>=</v>
          </cell>
          <cell r="CG276" t="str">
            <v>=</v>
          </cell>
          <cell r="CH276" t="str">
            <v>=</v>
          </cell>
          <cell r="CI276" t="str">
            <v>=</v>
          </cell>
          <cell r="CJ276" t="str">
            <v>=</v>
          </cell>
          <cell r="CK276" t="str">
            <v>=</v>
          </cell>
          <cell r="CL276" t="str">
            <v>=</v>
          </cell>
          <cell r="CM276" t="str">
            <v>=</v>
          </cell>
          <cell r="CN276" t="str">
            <v>=</v>
          </cell>
          <cell r="CO276" t="str">
            <v>=</v>
          </cell>
          <cell r="CP276" t="str">
            <v>=</v>
          </cell>
          <cell r="CQ276" t="str">
            <v>=</v>
          </cell>
          <cell r="CR276" t="str">
            <v>=</v>
          </cell>
          <cell r="CS276" t="str">
            <v>=</v>
          </cell>
          <cell r="CT276" t="str">
            <v>=</v>
          </cell>
          <cell r="CU276" t="str">
            <v>=</v>
          </cell>
          <cell r="CV276" t="str">
            <v>=</v>
          </cell>
          <cell r="CW276" t="str">
            <v>=</v>
          </cell>
          <cell r="CX276" t="str">
            <v>=</v>
          </cell>
          <cell r="CY276" t="str">
            <v>=</v>
          </cell>
          <cell r="CZ276" t="str">
            <v>=</v>
          </cell>
          <cell r="DA276" t="str">
            <v>=</v>
          </cell>
          <cell r="DB276" t="str">
            <v>=</v>
          </cell>
          <cell r="DC276" t="str">
            <v>=</v>
          </cell>
          <cell r="DD276" t="str">
            <v>=</v>
          </cell>
          <cell r="DE276" t="str">
            <v>=</v>
          </cell>
          <cell r="DF276" t="str">
            <v>=</v>
          </cell>
          <cell r="DG276" t="str">
            <v>=</v>
          </cell>
          <cell r="DH276" t="str">
            <v>=</v>
          </cell>
          <cell r="DI276" t="str">
            <v>=</v>
          </cell>
          <cell r="DJ276" t="str">
            <v>=</v>
          </cell>
          <cell r="DK276" t="str">
            <v>=</v>
          </cell>
          <cell r="DL276" t="str">
            <v>=</v>
          </cell>
          <cell r="DM276" t="str">
            <v>=</v>
          </cell>
          <cell r="DN276" t="str">
            <v>=</v>
          </cell>
          <cell r="DO276" t="str">
            <v>=</v>
          </cell>
          <cell r="DP276" t="str">
            <v>=</v>
          </cell>
          <cell r="DQ276" t="str">
            <v>=</v>
          </cell>
          <cell r="DR276" t="str">
            <v>=</v>
          </cell>
          <cell r="DS276" t="str">
            <v>=</v>
          </cell>
          <cell r="DT276" t="str">
            <v>=</v>
          </cell>
          <cell r="DU276" t="str">
            <v>=</v>
          </cell>
          <cell r="DV276" t="str">
            <v>=</v>
          </cell>
          <cell r="DW276" t="str">
            <v>=</v>
          </cell>
          <cell r="DX276" t="str">
            <v>=</v>
          </cell>
          <cell r="DY276" t="str">
            <v>=</v>
          </cell>
          <cell r="DZ276" t="str">
            <v>=</v>
          </cell>
          <cell r="EA276" t="str">
            <v>=</v>
          </cell>
          <cell r="EB276" t="str">
            <v>=</v>
          </cell>
          <cell r="EC276" t="str">
            <v>=</v>
          </cell>
          <cell r="ED276" t="str">
            <v>=</v>
          </cell>
        </row>
        <row r="277">
          <cell r="A277" t="str">
            <v>Net Power Cost/Net System Load</v>
          </cell>
          <cell r="F277">
            <v>-5.9852801885185158E-3</v>
          </cell>
          <cell r="G277">
            <v>-5.3341457443139007E-3</v>
          </cell>
          <cell r="H277">
            <v>-5.4423264054577203E-3</v>
          </cell>
          <cell r="I277">
            <v>-5.115517825586835E-3</v>
          </cell>
          <cell r="J277">
            <v>-4.6630862118774985E-3</v>
          </cell>
          <cell r="K277">
            <v>-5.325237767529245E-3</v>
          </cell>
          <cell r="L277">
            <v>-6.8102403280008161E-3</v>
          </cell>
          <cell r="M277">
            <v>-8.8219089035419529E-3</v>
          </cell>
          <cell r="N277">
            <v>-8.1563934843877917E-3</v>
          </cell>
          <cell r="O277">
            <v>-7.5836628208776347E-3</v>
          </cell>
          <cell r="P277">
            <v>-6.8819437961131769E-3</v>
          </cell>
          <cell r="Q277">
            <v>-1.1108301212001237E-2</v>
          </cell>
          <cell r="R277">
            <v>-7.2184162639601368E-3</v>
          </cell>
          <cell r="S277">
            <v>-6.4757911580315408E-3</v>
          </cell>
          <cell r="T277">
            <v>-6.7623619971790561E-3</v>
          </cell>
          <cell r="U277">
            <v>-6.1080858493056667E-3</v>
          </cell>
          <cell r="V277">
            <v>-5.0398618238816084E-3</v>
          </cell>
          <cell r="W277">
            <v>-5.0871795124400876E-3</v>
          </cell>
          <cell r="X277">
            <v>-5.9523874651468134E-3</v>
          </cell>
          <cell r="Y277">
            <v>-7.238625876063054E-3</v>
          </cell>
          <cell r="Z277">
            <v>-9.2731149328599827E-3</v>
          </cell>
          <cell r="AA277">
            <v>-8.5819318508448816E-3</v>
          </cell>
          <cell r="AB277">
            <v>-7.5667658218243616E-3</v>
          </cell>
          <cell r="AC277">
            <v>-7.129002923800698E-3</v>
          </cell>
          <cell r="AD277">
            <v>-1.0723635937182507E-2</v>
          </cell>
          <cell r="AE277">
            <v>-5.1641193381080086E-3</v>
          </cell>
          <cell r="AF277">
            <v>-6.0957734846489586E-3</v>
          </cell>
          <cell r="AG277">
            <v>-5.943802830504552E-3</v>
          </cell>
          <cell r="AH277">
            <v>-6.1254710322238282E-3</v>
          </cell>
          <cell r="AI277">
            <v>-5.2826223020296936E-3</v>
          </cell>
          <cell r="AJ277">
            <v>-4.3891414741885626E-3</v>
          </cell>
          <cell r="AK277">
            <v>-5.5967114836121823E-3</v>
          </cell>
          <cell r="AL277">
            <v>-8.9690143012362E-3</v>
          </cell>
          <cell r="AM277">
            <v>-8.9646823449491819E-3</v>
          </cell>
          <cell r="AN277">
            <v>-8.5842348345011033E-3</v>
          </cell>
          <cell r="AO277">
            <v>-6.6761106239994206E-3</v>
          </cell>
          <cell r="AP277">
            <v>1.2499655335886928E-3</v>
          </cell>
          <cell r="AQ277">
            <v>3.6705865053576758E-3</v>
          </cell>
          <cell r="AR277">
            <v>-1.6295003688888698E-3</v>
          </cell>
          <cell r="AS277">
            <v>-2.6559840103672627E-3</v>
          </cell>
          <cell r="AT277">
            <v>-4.8136211403004836E-4</v>
          </cell>
          <cell r="AU277">
            <v>-2.0088275786847021E-3</v>
          </cell>
          <cell r="AV277">
            <v>-1.2840191491179098E-3</v>
          </cell>
          <cell r="AW277">
            <v>3.2501357216929705E-4</v>
          </cell>
          <cell r="AX277">
            <v>-2.6566606582143493E-3</v>
          </cell>
          <cell r="AY277">
            <v>-3.5066784850812383E-3</v>
          </cell>
          <cell r="AZ277">
            <v>-4.1096919091465622E-3</v>
          </cell>
          <cell r="BA277">
            <v>-4.6548705636624277E-3</v>
          </cell>
          <cell r="BB277">
            <v>7.7250266834383297E-4</v>
          </cell>
          <cell r="BC277">
            <v>-1.1872110233355215E-3</v>
          </cell>
          <cell r="BD277">
            <v>2.3686032569685267E-3</v>
          </cell>
          <cell r="BE277">
            <v>-2.9169096887429191E-3</v>
          </cell>
          <cell r="BF277">
            <v>-1.7077966345091511E-3</v>
          </cell>
          <cell r="BG277">
            <v>2.5839308433361907E-4</v>
          </cell>
          <cell r="BH277">
            <v>-1.5292381190441517E-3</v>
          </cell>
          <cell r="BI277">
            <v>-2.2847475151010599E-2</v>
          </cell>
          <cell r="BJ277">
            <v>8.5938665761631228E-4</v>
          </cell>
          <cell r="BK277">
            <v>-2.5104290177573318E-3</v>
          </cell>
          <cell r="BL277">
            <v>-3.6293687748880643E-3</v>
          </cell>
          <cell r="BM277">
            <v>-3.8498670124766932E-3</v>
          </cell>
          <cell r="BN277">
            <v>-4.7261829733322713E-3</v>
          </cell>
          <cell r="BO277">
            <v>1.3608250570769087E-3</v>
          </cell>
          <cell r="BP277">
            <v>-8.5979620532228296E-4</v>
          </cell>
          <cell r="BQ277">
            <v>2.743057327553089E-3</v>
          </cell>
          <cell r="BR277">
            <v>-1.3585033880012531E-3</v>
          </cell>
          <cell r="BS277">
            <v>-1.9043252124788523E-3</v>
          </cell>
          <cell r="BT277">
            <v>1.1755057317230921E-4</v>
          </cell>
          <cell r="BU277">
            <v>-1.781765216986031E-3</v>
          </cell>
          <cell r="BV277">
            <v>-1.1270242945293774E-3</v>
          </cell>
          <cell r="BW277">
            <v>7.7119231396594046E-4</v>
          </cell>
          <cell r="BX277">
            <v>-2.7962608241693943E-3</v>
          </cell>
          <cell r="BY277">
            <v>-3.7155344064068174E-3</v>
          </cell>
          <cell r="BZ277">
            <v>-3.9039905859468149E-3</v>
          </cell>
          <cell r="CA277">
            <v>-4.5637815567864948E-3</v>
          </cell>
          <cell r="CB277">
            <v>1.2318916391080847E-3</v>
          </cell>
          <cell r="CC277">
            <v>-9.3870958950859062E-4</v>
          </cell>
          <cell r="CD277">
            <v>2.8324451087691216E-3</v>
          </cell>
          <cell r="CE277">
            <v>-1.872111661445075E-3</v>
          </cell>
          <cell r="CF277">
            <v>-2.2089171924513096E-3</v>
          </cell>
          <cell r="CG277">
            <v>-1.5284354238076503E-4</v>
          </cell>
          <cell r="CH277">
            <v>-1.0105810289218198E-3</v>
          </cell>
          <cell r="CI277">
            <v>1.6275150018998374E-3</v>
          </cell>
          <cell r="CJ277">
            <v>1.0535300372822576E-3</v>
          </cell>
          <cell r="CK277">
            <v>-3.2389451735816976E-3</v>
          </cell>
          <cell r="CL277">
            <v>-3.4258934670070573E-3</v>
          </cell>
          <cell r="CM277">
            <v>-4.1287628668982279E-3</v>
          </cell>
          <cell r="CN277">
            <v>-1.3754710464830566E-2</v>
          </cell>
          <cell r="CO277">
            <v>1.2709050272334821E-3</v>
          </cell>
          <cell r="CP277">
            <v>-9.1091280774691086E-4</v>
          </cell>
          <cell r="CQ277">
            <v>2.7635744016798469E-3</v>
          </cell>
          <cell r="CR277">
            <v>-1.5828389911547447E-3</v>
          </cell>
          <cell r="CS277">
            <v>-2.4305256931143049E-3</v>
          </cell>
          <cell r="CT277">
            <v>-3.6798974011631458E-4</v>
          </cell>
          <cell r="CU277">
            <v>-2.397507191975734E-3</v>
          </cell>
          <cell r="CV277">
            <v>-1.2797417775693987E-3</v>
          </cell>
          <cell r="CW277">
            <v>7.6337172915685869E-4</v>
          </cell>
          <cell r="CX277">
            <v>-4.0311714062184478E-3</v>
          </cell>
          <cell r="CY277">
            <v>-3.8299674865491795E-3</v>
          </cell>
          <cell r="CZ277">
            <v>-2.4755580887614315E-3</v>
          </cell>
          <cell r="DA277">
            <v>-5.5715365192696709E-3</v>
          </cell>
          <cell r="DB277">
            <v>1.7362215113010393E-3</v>
          </cell>
          <cell r="DC277">
            <v>-1.5543836982914172E-3</v>
          </cell>
          <cell r="DD277">
            <v>2.7776363864546738E-3</v>
          </cell>
          <cell r="DE277">
            <v>-1.8533274861454174E-3</v>
          </cell>
          <cell r="DF277">
            <v>-3.8941582309455214E-3</v>
          </cell>
          <cell r="DG277">
            <v>1.6958375952924598E-4</v>
          </cell>
          <cell r="DH277">
            <v>-2.4053409672788462E-3</v>
          </cell>
          <cell r="DI277">
            <v>-1.1873896141239015E-3</v>
          </cell>
          <cell r="DJ277">
            <v>7.0986294158004171E-4</v>
          </cell>
          <cell r="DK277">
            <v>-3.9114226497218851E-3</v>
          </cell>
          <cell r="DL277">
            <v>-4.2262194087463456E-3</v>
          </cell>
          <cell r="DM277">
            <v>-4.7399804484662411E-3</v>
          </cell>
          <cell r="DN277">
            <v>-5.2662605641202731E-3</v>
          </cell>
          <cell r="DO277">
            <v>1.7005723142524687E-3</v>
          </cell>
          <cell r="DP277">
            <v>-1.696364828621455E-3</v>
          </cell>
          <cell r="DQ277">
            <v>3.2303231703245672E-3</v>
          </cell>
          <cell r="DR277">
            <v>-2.0427678447560993E-3</v>
          </cell>
          <cell r="DS277">
            <v>-4.2040182558196193E-3</v>
          </cell>
          <cell r="DT277">
            <v>-1.2712781246548843E-3</v>
          </cell>
          <cell r="DU277">
            <v>-2.5963387513030511E-3</v>
          </cell>
          <cell r="DV277">
            <v>-1.2560357344320039E-3</v>
          </cell>
          <cell r="DW277">
            <v>2.8251635096765426E-4</v>
          </cell>
          <cell r="DX277">
            <v>-4.0996543105045191E-3</v>
          </cell>
          <cell r="DY277">
            <v>-4.2595870367883037E-3</v>
          </cell>
          <cell r="DZ277">
            <v>-4.8515082159319434E-3</v>
          </cell>
          <cell r="EA277">
            <v>-5.2136918347116534E-3</v>
          </cell>
          <cell r="EB277">
            <v>1.8899386475936808E-3</v>
          </cell>
          <cell r="EC277">
            <v>-1.1697700665784794E-3</v>
          </cell>
          <cell r="ED277">
            <v>2.9236368363960707E-3</v>
          </cell>
        </row>
        <row r="278">
          <cell r="F278">
            <v>15.31293758286491</v>
          </cell>
          <cell r="G278">
            <v>14.228602601232302</v>
          </cell>
          <cell r="H278">
            <v>12.323546650124991</v>
          </cell>
          <cell r="I278">
            <v>12.689061357996263</v>
          </cell>
          <cell r="J278">
            <v>12.23023726119759</v>
          </cell>
          <cell r="K278">
            <v>11.578551480305137</v>
          </cell>
          <cell r="L278">
            <v>14.803377209546849</v>
          </cell>
          <cell r="M278">
            <v>17.660482694379301</v>
          </cell>
          <cell r="N278">
            <v>14.616669648821409</v>
          </cell>
          <cell r="O278">
            <v>13.984205704463951</v>
          </cell>
          <cell r="P278">
            <v>13.053767764051784</v>
          </cell>
          <cell r="Q278">
            <v>23.711250459050003</v>
          </cell>
          <cell r="R278">
            <v>15.700525175315967</v>
          </cell>
          <cell r="S278">
            <v>16.598064865581325</v>
          </cell>
          <cell r="T278">
            <v>18.052647275888308</v>
          </cell>
          <cell r="U278">
            <v>13.845875189373229</v>
          </cell>
          <cell r="V278">
            <v>12.502861479842654</v>
          </cell>
          <cell r="W278">
            <v>13.336181283279286</v>
          </cell>
          <cell r="X278">
            <v>12.922500198646256</v>
          </cell>
          <cell r="Y278">
            <v>15.69021130942358</v>
          </cell>
          <cell r="Z278">
            <v>18.512532611035187</v>
          </cell>
          <cell r="AA278">
            <v>15.328469143535424</v>
          </cell>
          <cell r="AB278">
            <v>13.909038242625387</v>
          </cell>
          <cell r="AC278">
            <v>13.505072079476641</v>
          </cell>
          <cell r="AD278">
            <v>22.858673218511839</v>
          </cell>
          <cell r="AE278">
            <v>11.080907976889511</v>
          </cell>
          <cell r="AF278">
            <v>15.511033030498655</v>
          </cell>
          <cell r="AG278">
            <v>15.515579162889734</v>
          </cell>
          <cell r="AH278">
            <v>13.772226051294647</v>
          </cell>
          <cell r="AI278">
            <v>12.997569036345743</v>
          </cell>
          <cell r="AJ278">
            <v>11.412824149028811</v>
          </cell>
          <cell r="AK278">
            <v>12.109915080337551</v>
          </cell>
          <cell r="AL278">
            <v>19.368312996525482</v>
          </cell>
          <cell r="AM278">
            <v>17.843844246781323</v>
          </cell>
          <cell r="AN278">
            <v>15.254953226607263</v>
          </cell>
          <cell r="AO278">
            <v>12.210122050130172</v>
          </cell>
          <cell r="AP278">
            <v>-2.7244850510492791</v>
          </cell>
          <cell r="AQ278">
            <v>-8.185843697185069</v>
          </cell>
          <cell r="AR278">
            <v>3.1888061992990004</v>
          </cell>
          <cell r="AS278">
            <v>6.3418685881728702</v>
          </cell>
          <cell r="AT278">
            <v>0.83700067831532377</v>
          </cell>
          <cell r="AU278">
            <v>4.1544867055213253</v>
          </cell>
          <cell r="AV278">
            <v>2.8463688887316483</v>
          </cell>
          <cell r="AW278">
            <v>-1.1170210073769136</v>
          </cell>
          <cell r="AX278">
            <v>5.4795693236619405</v>
          </cell>
          <cell r="AY278">
            <v>7.3123000499270487</v>
          </cell>
          <cell r="AZ278">
            <v>7.9153099201738772</v>
          </cell>
          <cell r="BA278">
            <v>7.9958048465447646</v>
          </cell>
          <cell r="BB278">
            <v>-1.7710293446394876</v>
          </cell>
          <cell r="BC278">
            <v>1.8408099425124762</v>
          </cell>
          <cell r="BD278">
            <v>-5.4340228161581949</v>
          </cell>
          <cell r="BE278">
            <v>5.9671904819716053</v>
          </cell>
          <cell r="BF278">
            <v>3.9349458759869185</v>
          </cell>
          <cell r="BG278">
            <v>-1.1152571290182107</v>
          </cell>
          <cell r="BH278">
            <v>3.0886382637641483</v>
          </cell>
          <cell r="BI278">
            <v>55.727163148066531</v>
          </cell>
          <cell r="BJ278">
            <v>-2.4978041147006551</v>
          </cell>
          <cell r="BK278">
            <v>5.1674413908535923</v>
          </cell>
          <cell r="BL278">
            <v>7.5827490413975882</v>
          </cell>
          <cell r="BM278">
            <v>7.3995161026837737</v>
          </cell>
          <cell r="BN278">
            <v>8.1250402144104683</v>
          </cell>
          <cell r="BO278">
            <v>-2.8343035608899068</v>
          </cell>
          <cell r="BP278">
            <v>1.2344400511707112</v>
          </cell>
          <cell r="BQ278">
            <v>-6.2266702592173866</v>
          </cell>
          <cell r="BR278">
            <v>2.6061051763697307</v>
          </cell>
          <cell r="BS278">
            <v>4.4282663028585327</v>
          </cell>
          <cell r="BT278">
            <v>-0.7534492584007797</v>
          </cell>
          <cell r="BU278">
            <v>3.6502995969473533</v>
          </cell>
          <cell r="BV278">
            <v>2.4658144620547571</v>
          </cell>
          <cell r="BW278">
            <v>-2.278622698104102</v>
          </cell>
          <cell r="BX278">
            <v>5.7791090982215634</v>
          </cell>
          <cell r="BY278">
            <v>7.7662789656824396</v>
          </cell>
          <cell r="BZ278">
            <v>7.5039616236581255</v>
          </cell>
          <cell r="CA278">
            <v>7.8452922865707775</v>
          </cell>
          <cell r="CB278">
            <v>-2.5979258622433536</v>
          </cell>
          <cell r="CC278">
            <v>1.3927950011558339</v>
          </cell>
          <cell r="CD278">
            <v>-6.4145332028657149</v>
          </cell>
          <cell r="CE278">
            <v>3.7089964990272328</v>
          </cell>
          <cell r="CF278">
            <v>5.2186912450227467</v>
          </cell>
          <cell r="CG278">
            <v>-2.4764422662115804E-2</v>
          </cell>
          <cell r="CH278">
            <v>1.9399053012504799</v>
          </cell>
          <cell r="CI278">
            <v>-4.286953663727016</v>
          </cell>
          <cell r="CJ278">
            <v>-3.0175469777043191</v>
          </cell>
          <cell r="CK278">
            <v>6.7339685992516181</v>
          </cell>
          <cell r="CL278">
            <v>7.1357716785987337</v>
          </cell>
          <cell r="CM278">
            <v>7.9518456885916704</v>
          </cell>
          <cell r="CN278">
            <v>24.136342095129436</v>
          </cell>
          <cell r="CO278">
            <v>-2.6886667779851159</v>
          </cell>
          <cell r="CP278">
            <v>1.320079356161135</v>
          </cell>
          <cell r="CQ278">
            <v>-6.2920683109561546</v>
          </cell>
          <cell r="CR278">
            <v>3.0748770126110219</v>
          </cell>
          <cell r="CS278">
            <v>5.7642001155250693</v>
          </cell>
          <cell r="CT278">
            <v>0.53260257720998394</v>
          </cell>
          <cell r="CU278">
            <v>5.0441497743085328</v>
          </cell>
          <cell r="CV278">
            <v>2.8404829640552482</v>
          </cell>
          <cell r="CW278">
            <v>-2.2661067504891776</v>
          </cell>
          <cell r="CX278">
            <v>8.4400857085668282</v>
          </cell>
          <cell r="CY278">
            <v>7.9984334135365458</v>
          </cell>
          <cell r="CZ278">
            <v>4.66281337037148</v>
          </cell>
          <cell r="DA278">
            <v>9.6030529012364685</v>
          </cell>
          <cell r="DB278">
            <v>-3.562989778770203</v>
          </cell>
          <cell r="DC278">
            <v>2.5114433894686736</v>
          </cell>
          <cell r="DD278">
            <v>-6.3450530213941283</v>
          </cell>
          <cell r="DE278">
            <v>3.6215456244860209</v>
          </cell>
          <cell r="DF278">
            <v>9.39143446447647</v>
          </cell>
          <cell r="DG278">
            <v>-0.90189471742222171</v>
          </cell>
          <cell r="DH278">
            <v>5.0050866407081811</v>
          </cell>
          <cell r="DI278">
            <v>2.5774212698154795</v>
          </cell>
          <cell r="DJ278">
            <v>-2.10754183277382</v>
          </cell>
          <cell r="DK278">
            <v>8.1010738200035668</v>
          </cell>
          <cell r="DL278">
            <v>8.7881291317490948</v>
          </cell>
          <cell r="DM278">
            <v>9.088871507672259</v>
          </cell>
          <cell r="DN278">
            <v>8.9743067837802304</v>
          </cell>
          <cell r="DO278">
            <v>-3.4675366755521435</v>
          </cell>
          <cell r="DP278">
            <v>2.7543239951298752</v>
          </cell>
          <cell r="DQ278">
            <v>-7.2522205528860679</v>
          </cell>
          <cell r="DR278">
            <v>4.0188720985024773</v>
          </cell>
          <cell r="DS278">
            <v>10.184351940459958</v>
          </cell>
          <cell r="DT278">
            <v>2.8800086971221304</v>
          </cell>
          <cell r="DU278">
            <v>5.4258473394906517</v>
          </cell>
          <cell r="DV278">
            <v>2.7416591038060218</v>
          </cell>
          <cell r="DW278">
            <v>-1.0081157655507054</v>
          </cell>
          <cell r="DX278">
            <v>8.5065224038058957</v>
          </cell>
          <cell r="DY278">
            <v>8.8268878258760317</v>
          </cell>
          <cell r="DZ278">
            <v>9.2671185706145955</v>
          </cell>
          <cell r="EA278">
            <v>8.8443260905733379</v>
          </cell>
          <cell r="EB278">
            <v>-3.7879537210362924</v>
          </cell>
          <cell r="EC278">
            <v>1.7630099654687093</v>
          </cell>
          <cell r="ED278">
            <v>-6.5891468050955249</v>
          </cell>
        </row>
        <row r="279"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P279">
            <v>0</v>
          </cell>
          <cell r="AQ279">
            <v>0</v>
          </cell>
          <cell r="AR279">
            <v>0</v>
          </cell>
          <cell r="AS279">
            <v>0</v>
          </cell>
          <cell r="AT279">
            <v>0</v>
          </cell>
          <cell r="AU279">
            <v>0</v>
          </cell>
          <cell r="AV279">
            <v>0</v>
          </cell>
          <cell r="AW279">
            <v>0</v>
          </cell>
          <cell r="AX279">
            <v>0</v>
          </cell>
          <cell r="AY279">
            <v>0</v>
          </cell>
          <cell r="AZ279">
            <v>0</v>
          </cell>
          <cell r="BA279">
            <v>0</v>
          </cell>
          <cell r="BB279">
            <v>0</v>
          </cell>
          <cell r="BC279">
            <v>0</v>
          </cell>
          <cell r="BD279">
            <v>0</v>
          </cell>
          <cell r="BE279">
            <v>0</v>
          </cell>
          <cell r="BF279">
            <v>0</v>
          </cell>
          <cell r="BG279">
            <v>0</v>
          </cell>
          <cell r="BH279">
            <v>0</v>
          </cell>
          <cell r="BI279">
            <v>0</v>
          </cell>
          <cell r="BJ279">
            <v>0</v>
          </cell>
          <cell r="BK279">
            <v>0</v>
          </cell>
          <cell r="BL279">
            <v>0</v>
          </cell>
          <cell r="BM279">
            <v>0</v>
          </cell>
          <cell r="BN279">
            <v>0</v>
          </cell>
          <cell r="BO279">
            <v>0</v>
          </cell>
          <cell r="BP279">
            <v>0</v>
          </cell>
          <cell r="BQ279">
            <v>0</v>
          </cell>
          <cell r="BR279">
            <v>0</v>
          </cell>
          <cell r="BS279">
            <v>0</v>
          </cell>
          <cell r="BT279">
            <v>0</v>
          </cell>
          <cell r="BU279">
            <v>0</v>
          </cell>
          <cell r="BV279">
            <v>0</v>
          </cell>
          <cell r="BW279">
            <v>0</v>
          </cell>
          <cell r="BX279">
            <v>0</v>
          </cell>
          <cell r="BY279">
            <v>0</v>
          </cell>
          <cell r="BZ279">
            <v>0</v>
          </cell>
          <cell r="CA279">
            <v>0</v>
          </cell>
          <cell r="CB279">
            <v>0</v>
          </cell>
          <cell r="CC279">
            <v>0</v>
          </cell>
          <cell r="CD279">
            <v>0</v>
          </cell>
          <cell r="CE279">
            <v>0</v>
          </cell>
          <cell r="CF279">
            <v>0</v>
          </cell>
          <cell r="CG279">
            <v>0</v>
          </cell>
          <cell r="CH279">
            <v>0</v>
          </cell>
          <cell r="CI279">
            <v>0</v>
          </cell>
          <cell r="CJ279">
            <v>0</v>
          </cell>
          <cell r="CK279">
            <v>0</v>
          </cell>
          <cell r="CL279">
            <v>0</v>
          </cell>
          <cell r="CM279">
            <v>0</v>
          </cell>
          <cell r="CN279">
            <v>0</v>
          </cell>
          <cell r="CO279">
            <v>0</v>
          </cell>
          <cell r="CP279">
            <v>0</v>
          </cell>
          <cell r="CQ279">
            <v>0</v>
          </cell>
          <cell r="CR279">
            <v>0</v>
          </cell>
          <cell r="CS279">
            <v>0</v>
          </cell>
          <cell r="CT279">
            <v>0</v>
          </cell>
          <cell r="CU279">
            <v>0</v>
          </cell>
          <cell r="CV279">
            <v>0</v>
          </cell>
          <cell r="CW279">
            <v>0</v>
          </cell>
          <cell r="CX279">
            <v>0</v>
          </cell>
          <cell r="CY279">
            <v>0</v>
          </cell>
          <cell r="CZ279">
            <v>0</v>
          </cell>
          <cell r="DA279">
            <v>0</v>
          </cell>
          <cell r="DB279">
            <v>0</v>
          </cell>
          <cell r="DC279">
            <v>0</v>
          </cell>
          <cell r="DD279">
            <v>0</v>
          </cell>
          <cell r="DE279">
            <v>0</v>
          </cell>
          <cell r="DF279">
            <v>0</v>
          </cell>
          <cell r="DG279">
            <v>0</v>
          </cell>
          <cell r="DH279">
            <v>0</v>
          </cell>
          <cell r="DI279">
            <v>0</v>
          </cell>
          <cell r="DJ279">
            <v>0</v>
          </cell>
          <cell r="DK279">
            <v>0</v>
          </cell>
          <cell r="DL279">
            <v>0</v>
          </cell>
          <cell r="DM279">
            <v>0</v>
          </cell>
          <cell r="DN279">
            <v>0</v>
          </cell>
          <cell r="DO279">
            <v>0</v>
          </cell>
          <cell r="DP279">
            <v>0</v>
          </cell>
          <cell r="DQ279">
            <v>0</v>
          </cell>
          <cell r="DR279">
            <v>0</v>
          </cell>
          <cell r="DS279">
            <v>0</v>
          </cell>
          <cell r="DT279">
            <v>0</v>
          </cell>
          <cell r="DU279">
            <v>0</v>
          </cell>
          <cell r="DV279">
            <v>0</v>
          </cell>
          <cell r="DW279">
            <v>0</v>
          </cell>
          <cell r="DX279">
            <v>0</v>
          </cell>
          <cell r="DY279">
            <v>0</v>
          </cell>
          <cell r="DZ279">
            <v>0</v>
          </cell>
          <cell r="EA279">
            <v>0</v>
          </cell>
          <cell r="EB279">
            <v>0</v>
          </cell>
          <cell r="EC279">
            <v>0</v>
          </cell>
          <cell r="ED279">
            <v>0</v>
          </cell>
        </row>
        <row r="280">
          <cell r="A280" t="str">
            <v>Adjustments to Load</v>
          </cell>
        </row>
        <row r="281"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  <cell r="AU281">
            <v>0</v>
          </cell>
          <cell r="AV281">
            <v>0</v>
          </cell>
          <cell r="AW281">
            <v>0</v>
          </cell>
          <cell r="AX281">
            <v>0</v>
          </cell>
          <cell r="AY281">
            <v>0</v>
          </cell>
          <cell r="AZ281">
            <v>0</v>
          </cell>
          <cell r="BA281">
            <v>0</v>
          </cell>
          <cell r="BB281">
            <v>0</v>
          </cell>
          <cell r="BC281">
            <v>0</v>
          </cell>
          <cell r="BD281">
            <v>0</v>
          </cell>
          <cell r="BE281">
            <v>0</v>
          </cell>
          <cell r="BF281">
            <v>0</v>
          </cell>
          <cell r="BG281">
            <v>0</v>
          </cell>
          <cell r="BH281">
            <v>0</v>
          </cell>
          <cell r="BI281">
            <v>0</v>
          </cell>
          <cell r="BJ281">
            <v>0</v>
          </cell>
          <cell r="BK281">
            <v>0</v>
          </cell>
          <cell r="BL281">
            <v>0</v>
          </cell>
          <cell r="BM281">
            <v>0</v>
          </cell>
          <cell r="BN281">
            <v>0</v>
          </cell>
          <cell r="BO281">
            <v>0</v>
          </cell>
          <cell r="BP281">
            <v>0</v>
          </cell>
          <cell r="BQ281">
            <v>0</v>
          </cell>
          <cell r="BR281">
            <v>0</v>
          </cell>
          <cell r="BS281">
            <v>0</v>
          </cell>
          <cell r="BT281">
            <v>0</v>
          </cell>
          <cell r="BU281">
            <v>0</v>
          </cell>
          <cell r="BV281">
            <v>0</v>
          </cell>
          <cell r="BW281">
            <v>0</v>
          </cell>
          <cell r="BX281">
            <v>0</v>
          </cell>
          <cell r="BY281">
            <v>0</v>
          </cell>
          <cell r="BZ281">
            <v>0</v>
          </cell>
          <cell r="CA281">
            <v>0</v>
          </cell>
          <cell r="CB281">
            <v>0</v>
          </cell>
          <cell r="CC281">
            <v>0</v>
          </cell>
          <cell r="CD281">
            <v>0</v>
          </cell>
          <cell r="CE281">
            <v>0</v>
          </cell>
          <cell r="CF281">
            <v>0</v>
          </cell>
          <cell r="CG281">
            <v>0</v>
          </cell>
          <cell r="CH281">
            <v>0</v>
          </cell>
          <cell r="CI281">
            <v>0</v>
          </cell>
          <cell r="CJ281">
            <v>0</v>
          </cell>
          <cell r="CK281">
            <v>0</v>
          </cell>
          <cell r="CL281">
            <v>0</v>
          </cell>
          <cell r="CM281">
            <v>0</v>
          </cell>
          <cell r="CN281">
            <v>0</v>
          </cell>
          <cell r="CO281">
            <v>0</v>
          </cell>
          <cell r="CP281">
            <v>0</v>
          </cell>
          <cell r="CQ281">
            <v>0</v>
          </cell>
          <cell r="CR281">
            <v>0</v>
          </cell>
          <cell r="CS281">
            <v>0</v>
          </cell>
          <cell r="CT281">
            <v>0</v>
          </cell>
          <cell r="CU281">
            <v>0</v>
          </cell>
          <cell r="CV281">
            <v>0</v>
          </cell>
          <cell r="CW281">
            <v>0</v>
          </cell>
          <cell r="CX281">
            <v>0</v>
          </cell>
          <cell r="CY281">
            <v>0</v>
          </cell>
          <cell r="CZ281">
            <v>0</v>
          </cell>
          <cell r="DA281">
            <v>0</v>
          </cell>
          <cell r="DB281">
            <v>0</v>
          </cell>
          <cell r="DC281">
            <v>0</v>
          </cell>
          <cell r="DD281">
            <v>0</v>
          </cell>
          <cell r="DE281">
            <v>0</v>
          </cell>
          <cell r="DF281">
            <v>0</v>
          </cell>
          <cell r="DG281">
            <v>0</v>
          </cell>
          <cell r="DH281">
            <v>0</v>
          </cell>
          <cell r="DI281">
            <v>0</v>
          </cell>
          <cell r="DJ281">
            <v>0</v>
          </cell>
          <cell r="DK281">
            <v>0</v>
          </cell>
          <cell r="DL281">
            <v>0</v>
          </cell>
          <cell r="DM281">
            <v>0</v>
          </cell>
          <cell r="DN281">
            <v>0</v>
          </cell>
          <cell r="DO281">
            <v>0</v>
          </cell>
          <cell r="DP281">
            <v>0</v>
          </cell>
          <cell r="DQ281">
            <v>0</v>
          </cell>
          <cell r="DR281">
            <v>0</v>
          </cell>
          <cell r="DS281">
            <v>0</v>
          </cell>
          <cell r="DT281">
            <v>0</v>
          </cell>
          <cell r="DU281">
            <v>0</v>
          </cell>
          <cell r="DV281">
            <v>0</v>
          </cell>
          <cell r="DW281">
            <v>0</v>
          </cell>
          <cell r="DX281">
            <v>0</v>
          </cell>
          <cell r="DY281">
            <v>0</v>
          </cell>
          <cell r="DZ281">
            <v>0</v>
          </cell>
          <cell r="EA281">
            <v>0</v>
          </cell>
          <cell r="EB281">
            <v>0</v>
          </cell>
          <cell r="EC281">
            <v>0</v>
          </cell>
          <cell r="ED281">
            <v>0</v>
          </cell>
        </row>
        <row r="282"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  <cell r="AS282">
            <v>0</v>
          </cell>
          <cell r="AT282">
            <v>0</v>
          </cell>
          <cell r="AU282">
            <v>0</v>
          </cell>
          <cell r="AV282">
            <v>0</v>
          </cell>
          <cell r="AW282">
            <v>0</v>
          </cell>
          <cell r="AX282">
            <v>0</v>
          </cell>
          <cell r="AY282">
            <v>0</v>
          </cell>
          <cell r="AZ282">
            <v>0</v>
          </cell>
          <cell r="BA282">
            <v>0</v>
          </cell>
          <cell r="BB282">
            <v>0</v>
          </cell>
          <cell r="BC282">
            <v>0</v>
          </cell>
          <cell r="BD282">
            <v>0</v>
          </cell>
          <cell r="BE282">
            <v>0</v>
          </cell>
          <cell r="BF282">
            <v>0</v>
          </cell>
          <cell r="BG282">
            <v>0</v>
          </cell>
          <cell r="BH282">
            <v>0</v>
          </cell>
          <cell r="BI282">
            <v>0</v>
          </cell>
          <cell r="BJ282">
            <v>0</v>
          </cell>
          <cell r="BK282">
            <v>0</v>
          </cell>
          <cell r="BL282">
            <v>0</v>
          </cell>
          <cell r="BM282">
            <v>0</v>
          </cell>
          <cell r="BN282">
            <v>0</v>
          </cell>
          <cell r="BO282">
            <v>0</v>
          </cell>
          <cell r="BP282">
            <v>0</v>
          </cell>
          <cell r="BQ282">
            <v>0</v>
          </cell>
          <cell r="BR282">
            <v>0</v>
          </cell>
          <cell r="BS282">
            <v>0</v>
          </cell>
          <cell r="BT282">
            <v>0</v>
          </cell>
          <cell r="BU282">
            <v>0</v>
          </cell>
          <cell r="BV282">
            <v>0</v>
          </cell>
          <cell r="BW282">
            <v>0</v>
          </cell>
          <cell r="BX282">
            <v>0</v>
          </cell>
          <cell r="BY282">
            <v>0</v>
          </cell>
          <cell r="BZ282">
            <v>0</v>
          </cell>
          <cell r="CA282">
            <v>0</v>
          </cell>
          <cell r="CB282">
            <v>0</v>
          </cell>
          <cell r="CC282">
            <v>0</v>
          </cell>
          <cell r="CD282">
            <v>0</v>
          </cell>
          <cell r="CE282">
            <v>0</v>
          </cell>
          <cell r="CF282">
            <v>0</v>
          </cell>
          <cell r="CG282">
            <v>0</v>
          </cell>
          <cell r="CH282">
            <v>0</v>
          </cell>
          <cell r="CI282">
            <v>0</v>
          </cell>
          <cell r="CJ282">
            <v>0</v>
          </cell>
          <cell r="CK282">
            <v>0</v>
          </cell>
          <cell r="CL282">
            <v>0</v>
          </cell>
          <cell r="CM282">
            <v>0</v>
          </cell>
          <cell r="CN282">
            <v>0</v>
          </cell>
          <cell r="CO282">
            <v>0</v>
          </cell>
          <cell r="CP282">
            <v>0</v>
          </cell>
          <cell r="CQ282">
            <v>0</v>
          </cell>
          <cell r="CR282">
            <v>0</v>
          </cell>
          <cell r="CS282">
            <v>0</v>
          </cell>
          <cell r="CT282">
            <v>0</v>
          </cell>
          <cell r="CU282">
            <v>0</v>
          </cell>
          <cell r="CV282">
            <v>0</v>
          </cell>
          <cell r="CW282">
            <v>0</v>
          </cell>
          <cell r="CX282">
            <v>0</v>
          </cell>
          <cell r="CY282">
            <v>0</v>
          </cell>
          <cell r="CZ282">
            <v>0</v>
          </cell>
          <cell r="DA282">
            <v>0</v>
          </cell>
          <cell r="DB282">
            <v>0</v>
          </cell>
          <cell r="DC282">
            <v>0</v>
          </cell>
          <cell r="DD282">
            <v>0</v>
          </cell>
          <cell r="DE282">
            <v>0</v>
          </cell>
          <cell r="DF282">
            <v>0</v>
          </cell>
          <cell r="DG282">
            <v>0</v>
          </cell>
          <cell r="DH282">
            <v>0</v>
          </cell>
          <cell r="DI282">
            <v>0</v>
          </cell>
          <cell r="DJ282">
            <v>0</v>
          </cell>
          <cell r="DK282">
            <v>0</v>
          </cell>
          <cell r="DL282">
            <v>0</v>
          </cell>
          <cell r="DM282">
            <v>0</v>
          </cell>
          <cell r="DN282">
            <v>0</v>
          </cell>
          <cell r="DO282">
            <v>0</v>
          </cell>
          <cell r="DP282">
            <v>0</v>
          </cell>
          <cell r="DQ282">
            <v>0</v>
          </cell>
          <cell r="DR282">
            <v>0</v>
          </cell>
          <cell r="DS282">
            <v>0</v>
          </cell>
          <cell r="DT282">
            <v>0</v>
          </cell>
          <cell r="DU282">
            <v>0</v>
          </cell>
          <cell r="DV282">
            <v>0</v>
          </cell>
          <cell r="DW282">
            <v>0</v>
          </cell>
          <cell r="DX282">
            <v>0</v>
          </cell>
          <cell r="DY282">
            <v>0</v>
          </cell>
          <cell r="DZ282">
            <v>0</v>
          </cell>
          <cell r="EA282">
            <v>0</v>
          </cell>
          <cell r="EB282">
            <v>0</v>
          </cell>
          <cell r="EC282">
            <v>0</v>
          </cell>
          <cell r="ED282">
            <v>0</v>
          </cell>
        </row>
        <row r="283"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  <cell r="AS283">
            <v>0</v>
          </cell>
          <cell r="AT283">
            <v>0</v>
          </cell>
          <cell r="AU283">
            <v>0</v>
          </cell>
          <cell r="AV283">
            <v>0</v>
          </cell>
          <cell r="AW283">
            <v>0</v>
          </cell>
          <cell r="AX283">
            <v>0</v>
          </cell>
          <cell r="AY283">
            <v>0</v>
          </cell>
          <cell r="AZ283">
            <v>0</v>
          </cell>
          <cell r="BA283">
            <v>0</v>
          </cell>
          <cell r="BB283">
            <v>0</v>
          </cell>
          <cell r="BC283">
            <v>0</v>
          </cell>
          <cell r="BD283">
            <v>0</v>
          </cell>
          <cell r="BE283">
            <v>0</v>
          </cell>
          <cell r="BF283">
            <v>0</v>
          </cell>
          <cell r="BG283">
            <v>0</v>
          </cell>
          <cell r="BH283">
            <v>0</v>
          </cell>
          <cell r="BI283">
            <v>0</v>
          </cell>
          <cell r="BJ283">
            <v>0</v>
          </cell>
          <cell r="BK283">
            <v>0</v>
          </cell>
          <cell r="BL283">
            <v>0</v>
          </cell>
          <cell r="BM283">
            <v>0</v>
          </cell>
          <cell r="BN283">
            <v>0</v>
          </cell>
          <cell r="BO283">
            <v>0</v>
          </cell>
          <cell r="BP283">
            <v>0</v>
          </cell>
          <cell r="BQ283">
            <v>0</v>
          </cell>
          <cell r="BR283">
            <v>0</v>
          </cell>
          <cell r="BS283">
            <v>0</v>
          </cell>
          <cell r="BT283">
            <v>0</v>
          </cell>
          <cell r="BU283">
            <v>0</v>
          </cell>
          <cell r="BV283">
            <v>0</v>
          </cell>
          <cell r="BW283">
            <v>0</v>
          </cell>
          <cell r="BX283">
            <v>0</v>
          </cell>
          <cell r="BY283">
            <v>0</v>
          </cell>
          <cell r="BZ283">
            <v>0</v>
          </cell>
          <cell r="CA283">
            <v>0</v>
          </cell>
          <cell r="CB283">
            <v>0</v>
          </cell>
          <cell r="CC283">
            <v>0</v>
          </cell>
          <cell r="CD283">
            <v>0</v>
          </cell>
          <cell r="CE283">
            <v>0</v>
          </cell>
          <cell r="CF283">
            <v>0</v>
          </cell>
          <cell r="CG283">
            <v>0</v>
          </cell>
          <cell r="CH283">
            <v>0</v>
          </cell>
          <cell r="CI283">
            <v>0</v>
          </cell>
          <cell r="CJ283">
            <v>0</v>
          </cell>
          <cell r="CK283">
            <v>0</v>
          </cell>
          <cell r="CL283">
            <v>0</v>
          </cell>
          <cell r="CM283">
            <v>0</v>
          </cell>
          <cell r="CN283">
            <v>0</v>
          </cell>
          <cell r="CO283">
            <v>0</v>
          </cell>
          <cell r="CP283">
            <v>0</v>
          </cell>
          <cell r="CQ283">
            <v>0</v>
          </cell>
          <cell r="CR283">
            <v>0</v>
          </cell>
          <cell r="CS283">
            <v>0</v>
          </cell>
          <cell r="CT283">
            <v>0</v>
          </cell>
          <cell r="CU283">
            <v>0</v>
          </cell>
          <cell r="CV283">
            <v>0</v>
          </cell>
          <cell r="CW283">
            <v>0</v>
          </cell>
          <cell r="CX283">
            <v>0</v>
          </cell>
          <cell r="CY283">
            <v>0</v>
          </cell>
          <cell r="CZ283">
            <v>0</v>
          </cell>
          <cell r="DA283">
            <v>0</v>
          </cell>
          <cell r="DB283">
            <v>0</v>
          </cell>
          <cell r="DC283">
            <v>0</v>
          </cell>
          <cell r="DD283">
            <v>0</v>
          </cell>
          <cell r="DE283">
            <v>0</v>
          </cell>
          <cell r="DF283">
            <v>0</v>
          </cell>
          <cell r="DG283">
            <v>0</v>
          </cell>
          <cell r="DH283">
            <v>0</v>
          </cell>
          <cell r="DI283">
            <v>0</v>
          </cell>
          <cell r="DJ283">
            <v>0</v>
          </cell>
          <cell r="DK283">
            <v>0</v>
          </cell>
          <cell r="DL283">
            <v>0</v>
          </cell>
          <cell r="DM283">
            <v>0</v>
          </cell>
          <cell r="DN283">
            <v>0</v>
          </cell>
          <cell r="DO283">
            <v>0</v>
          </cell>
          <cell r="DP283">
            <v>0</v>
          </cell>
          <cell r="DQ283">
            <v>0</v>
          </cell>
          <cell r="DR283">
            <v>0</v>
          </cell>
          <cell r="DS283">
            <v>0</v>
          </cell>
          <cell r="DT283">
            <v>0</v>
          </cell>
          <cell r="DU283">
            <v>0</v>
          </cell>
          <cell r="DV283">
            <v>0</v>
          </cell>
          <cell r="DW283">
            <v>0</v>
          </cell>
          <cell r="DX283">
            <v>0</v>
          </cell>
          <cell r="DY283">
            <v>0</v>
          </cell>
          <cell r="DZ283">
            <v>0</v>
          </cell>
          <cell r="EA283">
            <v>0</v>
          </cell>
          <cell r="EB283">
            <v>0</v>
          </cell>
          <cell r="EC283">
            <v>0</v>
          </cell>
          <cell r="ED283">
            <v>0</v>
          </cell>
        </row>
        <row r="284"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89.067340000001423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  <cell r="AJ284">
            <v>0</v>
          </cell>
          <cell r="AK284">
            <v>0</v>
          </cell>
          <cell r="AL284">
            <v>0</v>
          </cell>
          <cell r="AM284">
            <v>0</v>
          </cell>
          <cell r="AN284">
            <v>0</v>
          </cell>
          <cell r="AO284">
            <v>0</v>
          </cell>
          <cell r="AP284">
            <v>42.223272000000179</v>
          </cell>
          <cell r="AQ284">
            <v>46.844068000000334</v>
          </cell>
          <cell r="AR284">
            <v>373.07610799999384</v>
          </cell>
          <cell r="AS284">
            <v>36.089896000000408</v>
          </cell>
          <cell r="AT284">
            <v>31.750799999999799</v>
          </cell>
          <cell r="AU284">
            <v>30.384796800000004</v>
          </cell>
          <cell r="AV284">
            <v>23.458047999999962</v>
          </cell>
          <cell r="AW284">
            <v>20.865214400000241</v>
          </cell>
          <cell r="AX284">
            <v>22.38398879999977</v>
          </cell>
          <cell r="AY284">
            <v>25.464603200000056</v>
          </cell>
          <cell r="AZ284">
            <v>25.789049599999998</v>
          </cell>
          <cell r="BA284">
            <v>27.756343999999899</v>
          </cell>
          <cell r="BB284">
            <v>39.866739199999756</v>
          </cell>
          <cell r="BC284">
            <v>42.422559999999976</v>
          </cell>
          <cell r="BD284">
            <v>46.844068000000334</v>
          </cell>
          <cell r="BE284">
            <v>373.08749359999638</v>
          </cell>
          <cell r="BF284">
            <v>36.089896000000408</v>
          </cell>
          <cell r="BG284">
            <v>31.750799999999799</v>
          </cell>
          <cell r="BH284">
            <v>30.384796800000004</v>
          </cell>
          <cell r="BI284">
            <v>23.458047999999962</v>
          </cell>
          <cell r="BJ284">
            <v>20.865214400000241</v>
          </cell>
          <cell r="BK284">
            <v>22.38398879999977</v>
          </cell>
          <cell r="BL284">
            <v>25.330705599999874</v>
          </cell>
          <cell r="BM284">
            <v>25.934332799999993</v>
          </cell>
          <cell r="BN284">
            <v>27.756343999999899</v>
          </cell>
          <cell r="BO284">
            <v>39.866739199999756</v>
          </cell>
          <cell r="BP284">
            <v>42.422559999999976</v>
          </cell>
          <cell r="BQ284">
            <v>46.844068000000334</v>
          </cell>
          <cell r="BR284">
            <v>372.88671599999361</v>
          </cell>
          <cell r="BS284">
            <v>36.089896000000408</v>
          </cell>
          <cell r="BT284">
            <v>31.750799999999799</v>
          </cell>
          <cell r="BU284">
            <v>30.384796800000004</v>
          </cell>
          <cell r="BV284">
            <v>23.292680000000018</v>
          </cell>
          <cell r="BW284">
            <v>21.03669280000031</v>
          </cell>
          <cell r="BX284">
            <v>22.38398879999977</v>
          </cell>
          <cell r="BY284">
            <v>25.330705599999874</v>
          </cell>
          <cell r="BZ284">
            <v>25.934332799999993</v>
          </cell>
          <cell r="CA284">
            <v>27.756343999999899</v>
          </cell>
          <cell r="CB284">
            <v>39.866739199999756</v>
          </cell>
          <cell r="CC284">
            <v>42.422559999999976</v>
          </cell>
          <cell r="CD284">
            <v>46.637179999999717</v>
          </cell>
          <cell r="CE284">
            <v>374.22842559999117</v>
          </cell>
          <cell r="CF284">
            <v>36.208904000000075</v>
          </cell>
          <cell r="CG284">
            <v>32.922403999999915</v>
          </cell>
          <cell r="CH284">
            <v>30.204286399999546</v>
          </cell>
          <cell r="CI284">
            <v>23.458047999999962</v>
          </cell>
          <cell r="CJ284">
            <v>21.03669280000031</v>
          </cell>
          <cell r="CK284">
            <v>22.213631999999961</v>
          </cell>
          <cell r="CL284">
            <v>25.464603200000056</v>
          </cell>
          <cell r="CM284">
            <v>25.934332799999993</v>
          </cell>
          <cell r="CN284">
            <v>27.550113599999804</v>
          </cell>
          <cell r="CO284">
            <v>40.175668800000494</v>
          </cell>
          <cell r="CP284">
            <v>42.422559999999976</v>
          </cell>
          <cell r="CQ284">
            <v>46.637179999999717</v>
          </cell>
          <cell r="CR284">
            <v>373.12536879997788</v>
          </cell>
          <cell r="CS284">
            <v>36.208904000000075</v>
          </cell>
          <cell r="CT284">
            <v>31.750799999999799</v>
          </cell>
          <cell r="CU284">
            <v>30.204286399999546</v>
          </cell>
          <cell r="CV284">
            <v>23.458047999999962</v>
          </cell>
          <cell r="CW284">
            <v>21.03669280000031</v>
          </cell>
          <cell r="CX284">
            <v>22.213631999999961</v>
          </cell>
          <cell r="CY284">
            <v>25.464603200000056</v>
          </cell>
          <cell r="CZ284">
            <v>25.789049599999998</v>
          </cell>
          <cell r="DA284">
            <v>27.756343999999899</v>
          </cell>
          <cell r="DB284">
            <v>40.175668800000494</v>
          </cell>
          <cell r="DC284">
            <v>42.223272000000179</v>
          </cell>
          <cell r="DD284">
            <v>46.844068000000334</v>
          </cell>
          <cell r="DE284">
            <v>373.12424719998671</v>
          </cell>
          <cell r="DF284">
            <v>36.208904000000075</v>
          </cell>
          <cell r="DG284">
            <v>31.750799999999799</v>
          </cell>
          <cell r="DH284">
            <v>30.204286399999546</v>
          </cell>
          <cell r="DI284">
            <v>23.458047999999962</v>
          </cell>
          <cell r="DJ284">
            <v>20.865214400000241</v>
          </cell>
          <cell r="DK284">
            <v>22.38398879999977</v>
          </cell>
          <cell r="DL284">
            <v>25.464603200000056</v>
          </cell>
          <cell r="DM284">
            <v>25.789049599999998</v>
          </cell>
          <cell r="DN284">
            <v>27.756343999999899</v>
          </cell>
          <cell r="DO284">
            <v>40.175668800000494</v>
          </cell>
          <cell r="DP284">
            <v>42.223272000000179</v>
          </cell>
          <cell r="DQ284">
            <v>46.844068000000334</v>
          </cell>
          <cell r="DR284">
            <v>373.07610799999384</v>
          </cell>
          <cell r="DS284">
            <v>36.089896000000408</v>
          </cell>
          <cell r="DT284">
            <v>31.750799999999799</v>
          </cell>
          <cell r="DU284">
            <v>30.384796800000004</v>
          </cell>
          <cell r="DV284">
            <v>23.458047999999962</v>
          </cell>
          <cell r="DW284">
            <v>20.865214400000241</v>
          </cell>
          <cell r="DX284">
            <v>22.38398879999977</v>
          </cell>
          <cell r="DY284">
            <v>25.464603200000056</v>
          </cell>
          <cell r="DZ284">
            <v>25.789049599999998</v>
          </cell>
          <cell r="EA284">
            <v>27.756343999999899</v>
          </cell>
          <cell r="EB284">
            <v>39.866739199999756</v>
          </cell>
          <cell r="EC284">
            <v>42.422559999999976</v>
          </cell>
          <cell r="ED284">
            <v>46.844068000000334</v>
          </cell>
        </row>
        <row r="285"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89.067339999997785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  <cell r="AJ285">
            <v>0</v>
          </cell>
          <cell r="AK285">
            <v>0</v>
          </cell>
          <cell r="AL285">
            <v>0</v>
          </cell>
          <cell r="AM285">
            <v>0</v>
          </cell>
          <cell r="AN285">
            <v>0</v>
          </cell>
          <cell r="AO285">
            <v>0</v>
          </cell>
          <cell r="AP285">
            <v>42.223272000000179</v>
          </cell>
          <cell r="AQ285">
            <v>46.844067999998515</v>
          </cell>
          <cell r="AR285">
            <v>373.07610800000111</v>
          </cell>
          <cell r="AS285">
            <v>36.089896000001318</v>
          </cell>
          <cell r="AT285">
            <v>31.750799999999799</v>
          </cell>
          <cell r="AU285">
            <v>30.384796800000004</v>
          </cell>
          <cell r="AV285">
            <v>23.458048000000417</v>
          </cell>
          <cell r="AW285">
            <v>20.865214400000696</v>
          </cell>
          <cell r="AX285">
            <v>22.383988800000225</v>
          </cell>
          <cell r="AY285">
            <v>25.464603200000056</v>
          </cell>
          <cell r="AZ285">
            <v>25.789049599999998</v>
          </cell>
          <cell r="BA285">
            <v>27.756343999999899</v>
          </cell>
          <cell r="BB285">
            <v>39.866739199999756</v>
          </cell>
          <cell r="BC285">
            <v>42.422559999999976</v>
          </cell>
          <cell r="BD285">
            <v>46.844067999998515</v>
          </cell>
          <cell r="BE285">
            <v>373.08749360000002</v>
          </cell>
          <cell r="BF285">
            <v>36.089896000001318</v>
          </cell>
          <cell r="BG285">
            <v>31.750799999999799</v>
          </cell>
          <cell r="BH285">
            <v>30.384796800000004</v>
          </cell>
          <cell r="BI285">
            <v>23.458048000000417</v>
          </cell>
          <cell r="BJ285">
            <v>20.865214400000696</v>
          </cell>
          <cell r="BK285">
            <v>22.383988800000225</v>
          </cell>
          <cell r="BL285">
            <v>25.330705599999419</v>
          </cell>
          <cell r="BM285">
            <v>25.934332799999538</v>
          </cell>
          <cell r="BN285">
            <v>27.756343999999899</v>
          </cell>
          <cell r="BO285">
            <v>39.866739199999756</v>
          </cell>
          <cell r="BP285">
            <v>42.422559999999976</v>
          </cell>
          <cell r="BQ285">
            <v>46.844067999998515</v>
          </cell>
          <cell r="BR285">
            <v>372.88671599999725</v>
          </cell>
          <cell r="BS285">
            <v>36.089896000001318</v>
          </cell>
          <cell r="BT285">
            <v>31.750799999999799</v>
          </cell>
          <cell r="BU285">
            <v>30.384796800000004</v>
          </cell>
          <cell r="BV285">
            <v>23.292680000000473</v>
          </cell>
          <cell r="BW285">
            <v>21.03669280000031</v>
          </cell>
          <cell r="BX285">
            <v>22.383988800000225</v>
          </cell>
          <cell r="BY285">
            <v>25.330705599999419</v>
          </cell>
          <cell r="BZ285">
            <v>25.934332799999538</v>
          </cell>
          <cell r="CA285">
            <v>27.756343999999899</v>
          </cell>
          <cell r="CB285">
            <v>39.866739199999756</v>
          </cell>
          <cell r="CC285">
            <v>42.422559999999976</v>
          </cell>
          <cell r="CD285">
            <v>46.637179999997898</v>
          </cell>
          <cell r="CE285">
            <v>374.22842559999845</v>
          </cell>
          <cell r="CF285">
            <v>36.208904000000075</v>
          </cell>
          <cell r="CG285">
            <v>32.922403999999915</v>
          </cell>
          <cell r="CH285">
            <v>30.204286399999546</v>
          </cell>
          <cell r="CI285">
            <v>23.458048000000417</v>
          </cell>
          <cell r="CJ285">
            <v>21.03669280000031</v>
          </cell>
          <cell r="CK285">
            <v>22.213631999999052</v>
          </cell>
          <cell r="CL285">
            <v>25.464603200000056</v>
          </cell>
          <cell r="CM285">
            <v>25.934332799999538</v>
          </cell>
          <cell r="CN285">
            <v>27.550113599999804</v>
          </cell>
          <cell r="CO285">
            <v>40.175668800000494</v>
          </cell>
          <cell r="CP285">
            <v>42.422559999999976</v>
          </cell>
          <cell r="CQ285">
            <v>46.637179999997898</v>
          </cell>
          <cell r="CR285">
            <v>373.12536879999607</v>
          </cell>
          <cell r="CS285">
            <v>36.208904000000075</v>
          </cell>
          <cell r="CT285">
            <v>31.750799999999799</v>
          </cell>
          <cell r="CU285">
            <v>30.204286399999546</v>
          </cell>
          <cell r="CV285">
            <v>23.458048000000417</v>
          </cell>
          <cell r="CW285">
            <v>21.03669280000031</v>
          </cell>
          <cell r="CX285">
            <v>22.213631999999052</v>
          </cell>
          <cell r="CY285">
            <v>25.464603200000056</v>
          </cell>
          <cell r="CZ285">
            <v>25.789049599999998</v>
          </cell>
          <cell r="DA285">
            <v>27.756343999999899</v>
          </cell>
          <cell r="DB285">
            <v>40.175668800000494</v>
          </cell>
          <cell r="DC285">
            <v>42.223272000000179</v>
          </cell>
          <cell r="DD285">
            <v>46.844067999998515</v>
          </cell>
          <cell r="DE285">
            <v>373.12424719999763</v>
          </cell>
          <cell r="DF285">
            <v>36.208904000000075</v>
          </cell>
          <cell r="DG285">
            <v>31.750799999999799</v>
          </cell>
          <cell r="DH285">
            <v>30.204286399999546</v>
          </cell>
          <cell r="DI285">
            <v>23.458048000000417</v>
          </cell>
          <cell r="DJ285">
            <v>20.865214400000696</v>
          </cell>
          <cell r="DK285">
            <v>22.383988799999315</v>
          </cell>
          <cell r="DL285">
            <v>25.464603200000056</v>
          </cell>
          <cell r="DM285">
            <v>25.789049599999998</v>
          </cell>
          <cell r="DN285">
            <v>27.756343999999899</v>
          </cell>
          <cell r="DO285">
            <v>40.175668800000494</v>
          </cell>
          <cell r="DP285">
            <v>42.223272000000179</v>
          </cell>
          <cell r="DQ285">
            <v>46.844067999998515</v>
          </cell>
          <cell r="DR285">
            <v>373.07610799999748</v>
          </cell>
          <cell r="DS285">
            <v>36.089896000001318</v>
          </cell>
          <cell r="DT285">
            <v>31.750799999999799</v>
          </cell>
          <cell r="DU285">
            <v>30.384796800000004</v>
          </cell>
          <cell r="DV285">
            <v>23.458048000000417</v>
          </cell>
          <cell r="DW285">
            <v>20.865214400000696</v>
          </cell>
          <cell r="DX285">
            <v>22.383988799999315</v>
          </cell>
          <cell r="DY285">
            <v>25.464603200000056</v>
          </cell>
          <cell r="DZ285">
            <v>25.789049599999998</v>
          </cell>
          <cell r="EA285">
            <v>27.756343999999899</v>
          </cell>
          <cell r="EB285">
            <v>39.866739199999756</v>
          </cell>
          <cell r="EC285">
            <v>42.422559999999976</v>
          </cell>
          <cell r="ED285">
            <v>46.844067999998515</v>
          </cell>
        </row>
        <row r="287"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  <cell r="AO287">
            <v>0</v>
          </cell>
          <cell r="AP287">
            <v>0</v>
          </cell>
          <cell r="AQ287">
            <v>0</v>
          </cell>
          <cell r="AR287">
            <v>0</v>
          </cell>
          <cell r="AS287">
            <v>0</v>
          </cell>
          <cell r="AT287">
            <v>0</v>
          </cell>
          <cell r="AU287">
            <v>0</v>
          </cell>
          <cell r="AV287">
            <v>0</v>
          </cell>
          <cell r="AW287">
            <v>0</v>
          </cell>
          <cell r="AX287">
            <v>0</v>
          </cell>
          <cell r="AY287">
            <v>0</v>
          </cell>
          <cell r="AZ287">
            <v>0</v>
          </cell>
          <cell r="BA287">
            <v>0</v>
          </cell>
          <cell r="BB287">
            <v>0</v>
          </cell>
          <cell r="BC287">
            <v>0</v>
          </cell>
          <cell r="BD287">
            <v>0</v>
          </cell>
          <cell r="BE287">
            <v>0</v>
          </cell>
          <cell r="BF287">
            <v>0</v>
          </cell>
          <cell r="BG287">
            <v>0</v>
          </cell>
          <cell r="BH287">
            <v>0</v>
          </cell>
          <cell r="BI287">
            <v>0</v>
          </cell>
          <cell r="BJ287">
            <v>0</v>
          </cell>
          <cell r="BK287">
            <v>0</v>
          </cell>
          <cell r="BL287">
            <v>0</v>
          </cell>
          <cell r="BM287">
            <v>0</v>
          </cell>
          <cell r="BN287">
            <v>0</v>
          </cell>
          <cell r="BO287">
            <v>0</v>
          </cell>
          <cell r="BP287">
            <v>0</v>
          </cell>
          <cell r="BQ287">
            <v>0</v>
          </cell>
          <cell r="BR287">
            <v>0</v>
          </cell>
          <cell r="BS287">
            <v>0</v>
          </cell>
          <cell r="BT287">
            <v>0</v>
          </cell>
          <cell r="BU287">
            <v>0</v>
          </cell>
          <cell r="BV287">
            <v>0</v>
          </cell>
          <cell r="BW287">
            <v>0</v>
          </cell>
          <cell r="BX287">
            <v>0</v>
          </cell>
          <cell r="BY287">
            <v>0</v>
          </cell>
          <cell r="BZ287">
            <v>0</v>
          </cell>
          <cell r="CA287">
            <v>0</v>
          </cell>
          <cell r="CB287">
            <v>0</v>
          </cell>
          <cell r="CC287">
            <v>0</v>
          </cell>
          <cell r="CD287">
            <v>0</v>
          </cell>
          <cell r="CE287">
            <v>0</v>
          </cell>
          <cell r="CF287">
            <v>0</v>
          </cell>
          <cell r="CG287">
            <v>0</v>
          </cell>
          <cell r="CH287">
            <v>0</v>
          </cell>
          <cell r="CI287">
            <v>0</v>
          </cell>
          <cell r="CJ287">
            <v>0</v>
          </cell>
          <cell r="CK287">
            <v>0</v>
          </cell>
          <cell r="CL287">
            <v>0</v>
          </cell>
          <cell r="CM287">
            <v>0</v>
          </cell>
          <cell r="CN287">
            <v>0</v>
          </cell>
          <cell r="CO287">
            <v>0</v>
          </cell>
          <cell r="CP287">
            <v>0</v>
          </cell>
          <cell r="CQ287">
            <v>0</v>
          </cell>
          <cell r="CR287">
            <v>0</v>
          </cell>
          <cell r="CS287">
            <v>0</v>
          </cell>
          <cell r="CT287">
            <v>0</v>
          </cell>
          <cell r="CU287">
            <v>0</v>
          </cell>
          <cell r="CV287">
            <v>0</v>
          </cell>
          <cell r="CW287">
            <v>0</v>
          </cell>
          <cell r="CX287">
            <v>0</v>
          </cell>
          <cell r="CY287">
            <v>0</v>
          </cell>
          <cell r="CZ287">
            <v>0</v>
          </cell>
          <cell r="DA287">
            <v>0</v>
          </cell>
          <cell r="DB287">
            <v>0</v>
          </cell>
          <cell r="DC287">
            <v>0</v>
          </cell>
          <cell r="DD287">
            <v>0</v>
          </cell>
          <cell r="DE287">
            <v>0</v>
          </cell>
          <cell r="DF287">
            <v>0</v>
          </cell>
          <cell r="DG287">
            <v>0</v>
          </cell>
          <cell r="DH287">
            <v>0</v>
          </cell>
          <cell r="DI287">
            <v>0</v>
          </cell>
          <cell r="DJ287">
            <v>0</v>
          </cell>
          <cell r="DK287">
            <v>0</v>
          </cell>
          <cell r="DL287">
            <v>0</v>
          </cell>
          <cell r="DM287">
            <v>0</v>
          </cell>
          <cell r="DN287">
            <v>0</v>
          </cell>
          <cell r="DO287">
            <v>0</v>
          </cell>
          <cell r="DP287">
            <v>0</v>
          </cell>
          <cell r="DQ287">
            <v>0</v>
          </cell>
          <cell r="DR287">
            <v>0</v>
          </cell>
          <cell r="DS287">
            <v>0</v>
          </cell>
          <cell r="DT287">
            <v>0</v>
          </cell>
          <cell r="DU287">
            <v>0</v>
          </cell>
          <cell r="DV287">
            <v>0</v>
          </cell>
          <cell r="DW287">
            <v>0</v>
          </cell>
          <cell r="DX287">
            <v>0</v>
          </cell>
          <cell r="DY287">
            <v>0</v>
          </cell>
          <cell r="DZ287">
            <v>0</v>
          </cell>
          <cell r="EA287">
            <v>0</v>
          </cell>
          <cell r="EB287">
            <v>0</v>
          </cell>
          <cell r="EC287">
            <v>0</v>
          </cell>
          <cell r="ED287">
            <v>0</v>
          </cell>
        </row>
        <row r="288">
          <cell r="A288" t="str">
            <v>Net System Load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0</v>
          </cell>
          <cell r="AE288">
            <v>89.06734000146389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J288">
            <v>0</v>
          </cell>
          <cell r="AK288">
            <v>0</v>
          </cell>
          <cell r="AL288">
            <v>0</v>
          </cell>
          <cell r="AM288">
            <v>0</v>
          </cell>
          <cell r="AN288">
            <v>0</v>
          </cell>
          <cell r="AO288">
            <v>0</v>
          </cell>
          <cell r="AP288">
            <v>42.223271999508142</v>
          </cell>
          <cell r="AQ288">
            <v>46.844068000093102</v>
          </cell>
          <cell r="AR288">
            <v>373.07610800117254</v>
          </cell>
          <cell r="AS288">
            <v>36.089895999990404</v>
          </cell>
          <cell r="AT288">
            <v>31.750799999572337</v>
          </cell>
          <cell r="AU288">
            <v>30.384796800091863</v>
          </cell>
          <cell r="AV288">
            <v>23.458048000000417</v>
          </cell>
          <cell r="AW288">
            <v>20.86521439999342</v>
          </cell>
          <cell r="AX288">
            <v>22.38398880045861</v>
          </cell>
          <cell r="AY288">
            <v>25.464603200554848</v>
          </cell>
          <cell r="AZ288">
            <v>25.789049599319696</v>
          </cell>
          <cell r="BA288">
            <v>27.756343999877572</v>
          </cell>
          <cell r="BB288">
            <v>39.866739200428128</v>
          </cell>
          <cell r="BC288">
            <v>42.422559999860823</v>
          </cell>
          <cell r="BD288">
            <v>46.844068000093102</v>
          </cell>
          <cell r="BE288">
            <v>373.08749359846115</v>
          </cell>
          <cell r="BF288">
            <v>36.089895999990404</v>
          </cell>
          <cell r="BG288">
            <v>31.750799999572337</v>
          </cell>
          <cell r="BH288">
            <v>30.384796800091863</v>
          </cell>
          <cell r="BI288">
            <v>23.458048000000417</v>
          </cell>
          <cell r="BJ288">
            <v>20.86521439999342</v>
          </cell>
          <cell r="BK288">
            <v>22.38398880045861</v>
          </cell>
          <cell r="BL288">
            <v>25.330705599859357</v>
          </cell>
          <cell r="BM288">
            <v>25.934332799166441</v>
          </cell>
          <cell r="BN288">
            <v>27.756343999877572</v>
          </cell>
          <cell r="BO288">
            <v>39.866739200428128</v>
          </cell>
          <cell r="BP288">
            <v>42.422559999860823</v>
          </cell>
          <cell r="BQ288">
            <v>46.844068000093102</v>
          </cell>
          <cell r="BR288">
            <v>372.88671601563692</v>
          </cell>
          <cell r="BS288">
            <v>36.089895999990404</v>
          </cell>
          <cell r="BT288">
            <v>31.750799999572337</v>
          </cell>
          <cell r="BU288">
            <v>30.384796800091863</v>
          </cell>
          <cell r="BV288">
            <v>23.292679999954998</v>
          </cell>
          <cell r="BW288">
            <v>21.03669280000031</v>
          </cell>
          <cell r="BX288">
            <v>22.38398880045861</v>
          </cell>
          <cell r="BY288">
            <v>25.330705599859357</v>
          </cell>
          <cell r="BZ288">
            <v>25.934332799166441</v>
          </cell>
          <cell r="CA288">
            <v>27.756343999877572</v>
          </cell>
          <cell r="CB288">
            <v>39.866739200428128</v>
          </cell>
          <cell r="CC288">
            <v>42.422559999860823</v>
          </cell>
          <cell r="CD288">
            <v>46.637180000543594</v>
          </cell>
          <cell r="CE288">
            <v>374.22842559963465</v>
          </cell>
          <cell r="CF288">
            <v>36.208903999999166</v>
          </cell>
          <cell r="CG288">
            <v>32.922403999604285</v>
          </cell>
          <cell r="CH288">
            <v>30.204286400228739</v>
          </cell>
          <cell r="CI288">
            <v>23.458048000000417</v>
          </cell>
          <cell r="CJ288">
            <v>21.03669280000031</v>
          </cell>
          <cell r="CK288">
            <v>22.213632000610232</v>
          </cell>
          <cell r="CL288">
            <v>25.464603200554848</v>
          </cell>
          <cell r="CM288">
            <v>25.934332799166441</v>
          </cell>
          <cell r="CN288">
            <v>27.550113599747419</v>
          </cell>
          <cell r="CO288">
            <v>40.175668799318373</v>
          </cell>
          <cell r="CP288">
            <v>42.422559999860823</v>
          </cell>
          <cell r="CQ288">
            <v>46.637180000543594</v>
          </cell>
          <cell r="CR288">
            <v>373.12536878883839</v>
          </cell>
          <cell r="CS288">
            <v>36.208903999999166</v>
          </cell>
          <cell r="CT288">
            <v>31.750799999572337</v>
          </cell>
          <cell r="CU288">
            <v>30.204286400228739</v>
          </cell>
          <cell r="CV288">
            <v>23.458048000000417</v>
          </cell>
          <cell r="CW288">
            <v>21.03669280000031</v>
          </cell>
          <cell r="CX288">
            <v>22.21363199967891</v>
          </cell>
          <cell r="CY288">
            <v>25.464603199623525</v>
          </cell>
          <cell r="CZ288">
            <v>25.789049599319696</v>
          </cell>
          <cell r="DA288">
            <v>27.756343999877572</v>
          </cell>
          <cell r="DB288">
            <v>40.175668799318373</v>
          </cell>
          <cell r="DC288">
            <v>42.223271999508142</v>
          </cell>
          <cell r="DD288">
            <v>46.844068000093102</v>
          </cell>
          <cell r="DE288">
            <v>373.12424721568823</v>
          </cell>
          <cell r="DF288">
            <v>36.208903999999166</v>
          </cell>
          <cell r="DG288">
            <v>31.750799999572337</v>
          </cell>
          <cell r="DH288">
            <v>30.204286400228739</v>
          </cell>
          <cell r="DI288">
            <v>23.458048000000417</v>
          </cell>
          <cell r="DJ288">
            <v>20.86521439999342</v>
          </cell>
          <cell r="DK288">
            <v>22.383988799527287</v>
          </cell>
          <cell r="DL288">
            <v>25.464603199623525</v>
          </cell>
          <cell r="DM288">
            <v>25.789049599319696</v>
          </cell>
          <cell r="DN288">
            <v>27.756343999877572</v>
          </cell>
          <cell r="DO288">
            <v>40.175668799318373</v>
          </cell>
          <cell r="DP288">
            <v>42.223271999508142</v>
          </cell>
          <cell r="DQ288">
            <v>46.844068000093102</v>
          </cell>
          <cell r="DR288">
            <v>373.07610799372196</v>
          </cell>
          <cell r="DS288">
            <v>36.089895999990404</v>
          </cell>
          <cell r="DT288">
            <v>31.750799999572337</v>
          </cell>
          <cell r="DU288">
            <v>30.384796800091863</v>
          </cell>
          <cell r="DV288">
            <v>23.458048000000417</v>
          </cell>
          <cell r="DW288">
            <v>20.86521439999342</v>
          </cell>
          <cell r="DX288">
            <v>22.383988799527287</v>
          </cell>
          <cell r="DY288">
            <v>25.464603199623525</v>
          </cell>
          <cell r="DZ288">
            <v>25.789049599319696</v>
          </cell>
          <cell r="EA288">
            <v>27.756343999877572</v>
          </cell>
          <cell r="EB288">
            <v>39.866739200428128</v>
          </cell>
          <cell r="EC288">
            <v>42.422559999860823</v>
          </cell>
          <cell r="ED288">
            <v>46.844068000093102</v>
          </cell>
        </row>
        <row r="290">
          <cell r="A290" t="str">
            <v>Special Sales For Resale</v>
          </cell>
        </row>
        <row r="292"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  <cell r="AS292">
            <v>0</v>
          </cell>
          <cell r="AT292">
            <v>0</v>
          </cell>
          <cell r="AU292">
            <v>0</v>
          </cell>
          <cell r="AV292">
            <v>0</v>
          </cell>
          <cell r="AW292">
            <v>0</v>
          </cell>
          <cell r="AX292">
            <v>0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0</v>
          </cell>
          <cell r="BD292">
            <v>0</v>
          </cell>
          <cell r="BE292">
            <v>0</v>
          </cell>
          <cell r="BF292">
            <v>0</v>
          </cell>
          <cell r="BG292">
            <v>0</v>
          </cell>
          <cell r="BH292">
            <v>0</v>
          </cell>
          <cell r="BI292">
            <v>0</v>
          </cell>
          <cell r="BJ292">
            <v>0</v>
          </cell>
          <cell r="BK292">
            <v>0</v>
          </cell>
          <cell r="BL292">
            <v>0</v>
          </cell>
          <cell r="BM292">
            <v>0</v>
          </cell>
          <cell r="BN292">
            <v>0</v>
          </cell>
          <cell r="BO292">
            <v>0</v>
          </cell>
          <cell r="BP292">
            <v>0</v>
          </cell>
          <cell r="BQ292">
            <v>0</v>
          </cell>
          <cell r="BR292">
            <v>0</v>
          </cell>
          <cell r="BS292">
            <v>0</v>
          </cell>
          <cell r="BT292">
            <v>0</v>
          </cell>
          <cell r="BU292">
            <v>0</v>
          </cell>
          <cell r="BV292">
            <v>0</v>
          </cell>
          <cell r="BW292">
            <v>0</v>
          </cell>
          <cell r="BX292">
            <v>0</v>
          </cell>
          <cell r="BY292">
            <v>0</v>
          </cell>
          <cell r="BZ292">
            <v>0</v>
          </cell>
          <cell r="CA292">
            <v>0</v>
          </cell>
          <cell r="CB292">
            <v>0</v>
          </cell>
          <cell r="CC292">
            <v>0</v>
          </cell>
          <cell r="CD292">
            <v>0</v>
          </cell>
          <cell r="CE292">
            <v>0</v>
          </cell>
          <cell r="CF292">
            <v>0</v>
          </cell>
          <cell r="CG292">
            <v>0</v>
          </cell>
          <cell r="CH292">
            <v>0</v>
          </cell>
          <cell r="CI292">
            <v>0</v>
          </cell>
          <cell r="CJ292">
            <v>0</v>
          </cell>
          <cell r="CK292">
            <v>0</v>
          </cell>
          <cell r="CL292">
            <v>0</v>
          </cell>
          <cell r="CM292">
            <v>0</v>
          </cell>
          <cell r="CN292">
            <v>0</v>
          </cell>
          <cell r="CO292">
            <v>0</v>
          </cell>
          <cell r="CP292">
            <v>0</v>
          </cell>
          <cell r="CQ292">
            <v>0</v>
          </cell>
          <cell r="CR292">
            <v>0</v>
          </cell>
          <cell r="CS292">
            <v>0</v>
          </cell>
          <cell r="CT292">
            <v>0</v>
          </cell>
          <cell r="CU292">
            <v>0</v>
          </cell>
          <cell r="CV292">
            <v>0</v>
          </cell>
          <cell r="CW292">
            <v>0</v>
          </cell>
          <cell r="CX292">
            <v>0</v>
          </cell>
          <cell r="CY292">
            <v>0</v>
          </cell>
          <cell r="CZ292">
            <v>0</v>
          </cell>
          <cell r="DA292">
            <v>0</v>
          </cell>
          <cell r="DB292">
            <v>0</v>
          </cell>
          <cell r="DC292">
            <v>0</v>
          </cell>
          <cell r="DD292">
            <v>0</v>
          </cell>
          <cell r="DE292">
            <v>0</v>
          </cell>
          <cell r="DF292">
            <v>0</v>
          </cell>
          <cell r="DG292">
            <v>0</v>
          </cell>
          <cell r="DH292">
            <v>0</v>
          </cell>
          <cell r="DI292">
            <v>0</v>
          </cell>
          <cell r="DJ292">
            <v>0</v>
          </cell>
          <cell r="DK292">
            <v>0</v>
          </cell>
          <cell r="DL292">
            <v>0</v>
          </cell>
          <cell r="DM292">
            <v>0</v>
          </cell>
          <cell r="DN292">
            <v>0</v>
          </cell>
          <cell r="DO292">
            <v>0</v>
          </cell>
          <cell r="DP292">
            <v>0</v>
          </cell>
          <cell r="DQ292">
            <v>0</v>
          </cell>
          <cell r="DR292">
            <v>0</v>
          </cell>
          <cell r="DS292">
            <v>0</v>
          </cell>
          <cell r="DT292">
            <v>0</v>
          </cell>
          <cell r="DU292">
            <v>0</v>
          </cell>
          <cell r="DV292">
            <v>0</v>
          </cell>
          <cell r="DW292">
            <v>0</v>
          </cell>
          <cell r="DX292">
            <v>0</v>
          </cell>
          <cell r="DY292">
            <v>0</v>
          </cell>
          <cell r="DZ292">
            <v>0</v>
          </cell>
          <cell r="EA292">
            <v>0</v>
          </cell>
          <cell r="EB292">
            <v>0</v>
          </cell>
          <cell r="EC292">
            <v>0</v>
          </cell>
          <cell r="ED292">
            <v>0</v>
          </cell>
        </row>
        <row r="293"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0</v>
          </cell>
          <cell r="AM293">
            <v>0</v>
          </cell>
          <cell r="AN293">
            <v>0</v>
          </cell>
          <cell r="AO293">
            <v>0</v>
          </cell>
          <cell r="AP293">
            <v>0</v>
          </cell>
          <cell r="AQ293">
            <v>0</v>
          </cell>
          <cell r="AR293">
            <v>0</v>
          </cell>
          <cell r="AS293">
            <v>0</v>
          </cell>
          <cell r="AT293">
            <v>0</v>
          </cell>
          <cell r="AU293">
            <v>0</v>
          </cell>
          <cell r="AV293">
            <v>0</v>
          </cell>
          <cell r="AW293">
            <v>0</v>
          </cell>
          <cell r="AX293">
            <v>0</v>
          </cell>
          <cell r="AY293">
            <v>0</v>
          </cell>
          <cell r="AZ293">
            <v>0</v>
          </cell>
          <cell r="BA293">
            <v>0</v>
          </cell>
          <cell r="BB293">
            <v>0</v>
          </cell>
          <cell r="BC293">
            <v>0</v>
          </cell>
          <cell r="BD293">
            <v>0</v>
          </cell>
          <cell r="BE293">
            <v>0</v>
          </cell>
          <cell r="BF293">
            <v>0</v>
          </cell>
          <cell r="BG293">
            <v>0</v>
          </cell>
          <cell r="BH293">
            <v>0</v>
          </cell>
          <cell r="BI293">
            <v>0</v>
          </cell>
          <cell r="BJ293">
            <v>0</v>
          </cell>
          <cell r="BK293">
            <v>0</v>
          </cell>
          <cell r="BL293">
            <v>0</v>
          </cell>
          <cell r="BM293">
            <v>0</v>
          </cell>
          <cell r="BN293">
            <v>0</v>
          </cell>
          <cell r="BO293">
            <v>0</v>
          </cell>
          <cell r="BP293">
            <v>0</v>
          </cell>
          <cell r="BQ293">
            <v>0</v>
          </cell>
          <cell r="BR293">
            <v>0</v>
          </cell>
          <cell r="BS293">
            <v>0</v>
          </cell>
          <cell r="BT293">
            <v>0</v>
          </cell>
          <cell r="BU293">
            <v>0</v>
          </cell>
          <cell r="BV293">
            <v>0</v>
          </cell>
          <cell r="BW293">
            <v>0</v>
          </cell>
          <cell r="BX293">
            <v>0</v>
          </cell>
          <cell r="BY293">
            <v>0</v>
          </cell>
          <cell r="BZ293">
            <v>0</v>
          </cell>
          <cell r="CA293">
            <v>0</v>
          </cell>
          <cell r="CB293">
            <v>0</v>
          </cell>
          <cell r="CC293">
            <v>0</v>
          </cell>
          <cell r="CD293">
            <v>0</v>
          </cell>
          <cell r="CE293">
            <v>0</v>
          </cell>
          <cell r="CF293">
            <v>0</v>
          </cell>
          <cell r="CG293">
            <v>0</v>
          </cell>
          <cell r="CH293">
            <v>0</v>
          </cell>
          <cell r="CI293">
            <v>0</v>
          </cell>
          <cell r="CJ293">
            <v>0</v>
          </cell>
          <cell r="CK293">
            <v>0</v>
          </cell>
          <cell r="CL293">
            <v>0</v>
          </cell>
          <cell r="CM293">
            <v>0</v>
          </cell>
          <cell r="CN293">
            <v>0</v>
          </cell>
          <cell r="CO293">
            <v>0</v>
          </cell>
          <cell r="CP293">
            <v>0</v>
          </cell>
          <cell r="CQ293">
            <v>0</v>
          </cell>
          <cell r="CR293">
            <v>0</v>
          </cell>
          <cell r="CS293">
            <v>0</v>
          </cell>
          <cell r="CT293">
            <v>0</v>
          </cell>
          <cell r="CU293">
            <v>0</v>
          </cell>
          <cell r="CV293">
            <v>0</v>
          </cell>
          <cell r="CW293">
            <v>0</v>
          </cell>
          <cell r="CX293">
            <v>0</v>
          </cell>
          <cell r="CY293">
            <v>0</v>
          </cell>
          <cell r="CZ293">
            <v>0</v>
          </cell>
          <cell r="DA293">
            <v>0</v>
          </cell>
          <cell r="DB293">
            <v>0</v>
          </cell>
          <cell r="DC293">
            <v>0</v>
          </cell>
          <cell r="DD293">
            <v>0</v>
          </cell>
          <cell r="DE293">
            <v>0</v>
          </cell>
          <cell r="DF293">
            <v>0</v>
          </cell>
          <cell r="DG293">
            <v>0</v>
          </cell>
          <cell r="DH293">
            <v>0</v>
          </cell>
          <cell r="DI293">
            <v>0</v>
          </cell>
          <cell r="DJ293">
            <v>0</v>
          </cell>
          <cell r="DK293">
            <v>0</v>
          </cell>
          <cell r="DL293">
            <v>0</v>
          </cell>
          <cell r="DM293">
            <v>0</v>
          </cell>
          <cell r="DN293">
            <v>0</v>
          </cell>
          <cell r="DO293">
            <v>0</v>
          </cell>
          <cell r="DP293">
            <v>0</v>
          </cell>
          <cell r="DQ293">
            <v>0</v>
          </cell>
          <cell r="DR293">
            <v>0</v>
          </cell>
          <cell r="DS293">
            <v>0</v>
          </cell>
          <cell r="DT293">
            <v>0</v>
          </cell>
          <cell r="DU293">
            <v>0</v>
          </cell>
          <cell r="DV293">
            <v>0</v>
          </cell>
          <cell r="DW293">
            <v>0</v>
          </cell>
          <cell r="DX293">
            <v>0</v>
          </cell>
          <cell r="DY293">
            <v>0</v>
          </cell>
          <cell r="DZ293">
            <v>0</v>
          </cell>
          <cell r="EA293">
            <v>0</v>
          </cell>
          <cell r="EB293">
            <v>0</v>
          </cell>
          <cell r="EC293">
            <v>0</v>
          </cell>
          <cell r="ED293">
            <v>0</v>
          </cell>
        </row>
        <row r="294"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K294">
            <v>0</v>
          </cell>
          <cell r="AL294">
            <v>0</v>
          </cell>
          <cell r="AM294">
            <v>0</v>
          </cell>
          <cell r="AN294">
            <v>0</v>
          </cell>
          <cell r="AO294">
            <v>0</v>
          </cell>
          <cell r="AP294">
            <v>0</v>
          </cell>
          <cell r="AQ294">
            <v>0</v>
          </cell>
          <cell r="AR294">
            <v>0</v>
          </cell>
          <cell r="AS294">
            <v>0</v>
          </cell>
          <cell r="AT294">
            <v>0</v>
          </cell>
          <cell r="AU294">
            <v>0</v>
          </cell>
          <cell r="AV294">
            <v>0</v>
          </cell>
          <cell r="AW294">
            <v>0</v>
          </cell>
          <cell r="AX294">
            <v>0</v>
          </cell>
          <cell r="AY294">
            <v>0</v>
          </cell>
          <cell r="AZ294">
            <v>0</v>
          </cell>
          <cell r="BA294">
            <v>0</v>
          </cell>
          <cell r="BB294">
            <v>0</v>
          </cell>
          <cell r="BC294">
            <v>0</v>
          </cell>
          <cell r="BD294">
            <v>0</v>
          </cell>
          <cell r="BE294">
            <v>0</v>
          </cell>
          <cell r="BF294">
            <v>0</v>
          </cell>
          <cell r="BG294">
            <v>0</v>
          </cell>
          <cell r="BH294">
            <v>0</v>
          </cell>
          <cell r="BI294">
            <v>0</v>
          </cell>
          <cell r="BJ294">
            <v>0</v>
          </cell>
          <cell r="BK294">
            <v>0</v>
          </cell>
          <cell r="BL294">
            <v>0</v>
          </cell>
          <cell r="BM294">
            <v>0</v>
          </cell>
          <cell r="BN294">
            <v>0</v>
          </cell>
          <cell r="BO294">
            <v>0</v>
          </cell>
          <cell r="BP294">
            <v>0</v>
          </cell>
          <cell r="BQ294">
            <v>0</v>
          </cell>
          <cell r="BR294">
            <v>0</v>
          </cell>
          <cell r="BS294">
            <v>0</v>
          </cell>
          <cell r="BT294">
            <v>0</v>
          </cell>
          <cell r="BU294">
            <v>0</v>
          </cell>
          <cell r="BV294">
            <v>0</v>
          </cell>
          <cell r="BW294">
            <v>0</v>
          </cell>
          <cell r="BX294">
            <v>0</v>
          </cell>
          <cell r="BY294">
            <v>0</v>
          </cell>
          <cell r="BZ294">
            <v>0</v>
          </cell>
          <cell r="CA294">
            <v>0</v>
          </cell>
          <cell r="CB294">
            <v>0</v>
          </cell>
          <cell r="CC294">
            <v>0</v>
          </cell>
          <cell r="CD294">
            <v>0</v>
          </cell>
          <cell r="CE294">
            <v>0</v>
          </cell>
          <cell r="CF294">
            <v>0</v>
          </cell>
          <cell r="CG294">
            <v>0</v>
          </cell>
          <cell r="CH294">
            <v>0</v>
          </cell>
          <cell r="CI294">
            <v>0</v>
          </cell>
          <cell r="CJ294">
            <v>0</v>
          </cell>
          <cell r="CK294">
            <v>0</v>
          </cell>
          <cell r="CL294">
            <v>0</v>
          </cell>
          <cell r="CM294">
            <v>0</v>
          </cell>
          <cell r="CN294">
            <v>0</v>
          </cell>
          <cell r="CO294">
            <v>0</v>
          </cell>
          <cell r="CP294">
            <v>0</v>
          </cell>
          <cell r="CQ294">
            <v>0</v>
          </cell>
          <cell r="CR294">
            <v>0</v>
          </cell>
          <cell r="CS294">
            <v>0</v>
          </cell>
          <cell r="CT294">
            <v>0</v>
          </cell>
          <cell r="CU294">
            <v>0</v>
          </cell>
          <cell r="CV294">
            <v>0</v>
          </cell>
          <cell r="CW294">
            <v>0</v>
          </cell>
          <cell r="CX294">
            <v>0</v>
          </cell>
          <cell r="CY294">
            <v>0</v>
          </cell>
          <cell r="CZ294">
            <v>0</v>
          </cell>
          <cell r="DA294">
            <v>0</v>
          </cell>
          <cell r="DB294">
            <v>0</v>
          </cell>
          <cell r="DC294">
            <v>0</v>
          </cell>
          <cell r="DD294">
            <v>0</v>
          </cell>
          <cell r="DE294">
            <v>0</v>
          </cell>
          <cell r="DF294">
            <v>0</v>
          </cell>
          <cell r="DG294">
            <v>0</v>
          </cell>
          <cell r="DH294">
            <v>0</v>
          </cell>
          <cell r="DI294">
            <v>0</v>
          </cell>
          <cell r="DJ294">
            <v>0</v>
          </cell>
          <cell r="DK294">
            <v>0</v>
          </cell>
          <cell r="DL294">
            <v>0</v>
          </cell>
          <cell r="DM294">
            <v>0</v>
          </cell>
          <cell r="DN294">
            <v>0</v>
          </cell>
          <cell r="DO294">
            <v>0</v>
          </cell>
          <cell r="DP294">
            <v>0</v>
          </cell>
          <cell r="DQ294">
            <v>0</v>
          </cell>
          <cell r="DR294">
            <v>0</v>
          </cell>
          <cell r="DS294">
            <v>0</v>
          </cell>
          <cell r="DT294">
            <v>0</v>
          </cell>
          <cell r="DU294">
            <v>0</v>
          </cell>
          <cell r="DV294">
            <v>0</v>
          </cell>
          <cell r="DW294">
            <v>0</v>
          </cell>
          <cell r="DX294">
            <v>0</v>
          </cell>
          <cell r="DY294">
            <v>0</v>
          </cell>
          <cell r="DZ294">
            <v>0</v>
          </cell>
          <cell r="EA294">
            <v>0</v>
          </cell>
          <cell r="EB294">
            <v>0</v>
          </cell>
          <cell r="EC294">
            <v>0</v>
          </cell>
          <cell r="ED294">
            <v>0</v>
          </cell>
        </row>
        <row r="295"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P295">
            <v>0</v>
          </cell>
          <cell r="AQ295">
            <v>0</v>
          </cell>
          <cell r="AR295">
            <v>0</v>
          </cell>
          <cell r="AS295">
            <v>0</v>
          </cell>
          <cell r="AT295">
            <v>0</v>
          </cell>
          <cell r="AU295">
            <v>0</v>
          </cell>
          <cell r="AV295">
            <v>0</v>
          </cell>
          <cell r="AW295">
            <v>0</v>
          </cell>
          <cell r="AX295">
            <v>0</v>
          </cell>
          <cell r="AY295">
            <v>0</v>
          </cell>
          <cell r="AZ295">
            <v>0</v>
          </cell>
          <cell r="BA295">
            <v>0</v>
          </cell>
          <cell r="BB295">
            <v>0</v>
          </cell>
          <cell r="BC295">
            <v>0</v>
          </cell>
          <cell r="BD295">
            <v>0</v>
          </cell>
          <cell r="BE295">
            <v>0</v>
          </cell>
          <cell r="BF295">
            <v>0</v>
          </cell>
          <cell r="BG295">
            <v>0</v>
          </cell>
          <cell r="BH295">
            <v>0</v>
          </cell>
          <cell r="BI295">
            <v>0</v>
          </cell>
          <cell r="BJ295">
            <v>0</v>
          </cell>
          <cell r="BK295">
            <v>0</v>
          </cell>
          <cell r="BL295">
            <v>0</v>
          </cell>
          <cell r="BM295">
            <v>0</v>
          </cell>
          <cell r="BN295">
            <v>0</v>
          </cell>
          <cell r="BO295">
            <v>0</v>
          </cell>
          <cell r="BP295">
            <v>0</v>
          </cell>
          <cell r="BQ295">
            <v>0</v>
          </cell>
          <cell r="BR295">
            <v>0</v>
          </cell>
          <cell r="BS295">
            <v>0</v>
          </cell>
          <cell r="BT295">
            <v>0</v>
          </cell>
          <cell r="BU295">
            <v>0</v>
          </cell>
          <cell r="BV295">
            <v>0</v>
          </cell>
          <cell r="BW295">
            <v>0</v>
          </cell>
          <cell r="BX295">
            <v>0</v>
          </cell>
          <cell r="BY295">
            <v>0</v>
          </cell>
          <cell r="BZ295">
            <v>0</v>
          </cell>
          <cell r="CA295">
            <v>0</v>
          </cell>
          <cell r="CB295">
            <v>0</v>
          </cell>
          <cell r="CC295">
            <v>0</v>
          </cell>
          <cell r="CD295">
            <v>0</v>
          </cell>
          <cell r="CE295">
            <v>0</v>
          </cell>
          <cell r="CF295">
            <v>0</v>
          </cell>
          <cell r="CG295">
            <v>0</v>
          </cell>
          <cell r="CH295">
            <v>0</v>
          </cell>
          <cell r="CI295">
            <v>0</v>
          </cell>
          <cell r="CJ295">
            <v>0</v>
          </cell>
          <cell r="CK295">
            <v>0</v>
          </cell>
          <cell r="CL295">
            <v>0</v>
          </cell>
          <cell r="CM295">
            <v>0</v>
          </cell>
          <cell r="CN295">
            <v>0</v>
          </cell>
          <cell r="CO295">
            <v>0</v>
          </cell>
          <cell r="CP295">
            <v>0</v>
          </cell>
          <cell r="CQ295">
            <v>0</v>
          </cell>
          <cell r="CR295">
            <v>0</v>
          </cell>
          <cell r="CS295">
            <v>0</v>
          </cell>
          <cell r="CT295">
            <v>0</v>
          </cell>
          <cell r="CU295">
            <v>0</v>
          </cell>
          <cell r="CV295">
            <v>0</v>
          </cell>
          <cell r="CW295">
            <v>0</v>
          </cell>
          <cell r="CX295">
            <v>0</v>
          </cell>
          <cell r="CY295">
            <v>0</v>
          </cell>
          <cell r="CZ295">
            <v>0</v>
          </cell>
          <cell r="DA295">
            <v>0</v>
          </cell>
          <cell r="DB295">
            <v>0</v>
          </cell>
          <cell r="DC295">
            <v>0</v>
          </cell>
          <cell r="DD295">
            <v>0</v>
          </cell>
          <cell r="DE295">
            <v>0</v>
          </cell>
          <cell r="DF295">
            <v>0</v>
          </cell>
          <cell r="DG295">
            <v>0</v>
          </cell>
          <cell r="DH295">
            <v>0</v>
          </cell>
          <cell r="DI295">
            <v>0</v>
          </cell>
          <cell r="DJ295">
            <v>0</v>
          </cell>
          <cell r="DK295">
            <v>0</v>
          </cell>
          <cell r="DL295">
            <v>0</v>
          </cell>
          <cell r="DM295">
            <v>0</v>
          </cell>
          <cell r="DN295">
            <v>0</v>
          </cell>
          <cell r="DO295">
            <v>0</v>
          </cell>
          <cell r="DP295">
            <v>0</v>
          </cell>
          <cell r="DQ295">
            <v>0</v>
          </cell>
          <cell r="DR295">
            <v>0</v>
          </cell>
          <cell r="DS295">
            <v>0</v>
          </cell>
          <cell r="DT295">
            <v>0</v>
          </cell>
          <cell r="DU295">
            <v>0</v>
          </cell>
          <cell r="DV295">
            <v>0</v>
          </cell>
          <cell r="DW295">
            <v>0</v>
          </cell>
          <cell r="DX295">
            <v>0</v>
          </cell>
          <cell r="DY295">
            <v>0</v>
          </cell>
          <cell r="DZ295">
            <v>0</v>
          </cell>
          <cell r="EA295">
            <v>0</v>
          </cell>
          <cell r="EB295">
            <v>0</v>
          </cell>
          <cell r="EC295">
            <v>0</v>
          </cell>
          <cell r="ED295">
            <v>0</v>
          </cell>
        </row>
        <row r="296"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0</v>
          </cell>
          <cell r="AJ296">
            <v>0</v>
          </cell>
          <cell r="AK296">
            <v>0</v>
          </cell>
          <cell r="AL296">
            <v>0</v>
          </cell>
          <cell r="AM296">
            <v>0</v>
          </cell>
          <cell r="AN296">
            <v>0</v>
          </cell>
          <cell r="AO296">
            <v>0</v>
          </cell>
          <cell r="AP296">
            <v>0</v>
          </cell>
          <cell r="AQ296">
            <v>0</v>
          </cell>
          <cell r="AR296">
            <v>0</v>
          </cell>
          <cell r="AS296">
            <v>0</v>
          </cell>
          <cell r="AT296">
            <v>0</v>
          </cell>
          <cell r="AU296">
            <v>0</v>
          </cell>
          <cell r="AV296">
            <v>0</v>
          </cell>
          <cell r="AW296">
            <v>0</v>
          </cell>
          <cell r="AX296">
            <v>0</v>
          </cell>
          <cell r="AY296">
            <v>0</v>
          </cell>
          <cell r="AZ296">
            <v>0</v>
          </cell>
          <cell r="BA296">
            <v>0</v>
          </cell>
          <cell r="BB296">
            <v>0</v>
          </cell>
          <cell r="BC296">
            <v>0</v>
          </cell>
          <cell r="BD296">
            <v>0</v>
          </cell>
          <cell r="BE296">
            <v>0</v>
          </cell>
          <cell r="BF296">
            <v>0</v>
          </cell>
          <cell r="BG296">
            <v>0</v>
          </cell>
          <cell r="BH296">
            <v>0</v>
          </cell>
          <cell r="BI296">
            <v>0</v>
          </cell>
          <cell r="BJ296">
            <v>0</v>
          </cell>
          <cell r="BK296">
            <v>0</v>
          </cell>
          <cell r="BL296">
            <v>0</v>
          </cell>
          <cell r="BM296">
            <v>0</v>
          </cell>
          <cell r="BN296">
            <v>0</v>
          </cell>
          <cell r="BO296">
            <v>0</v>
          </cell>
          <cell r="BP296">
            <v>0</v>
          </cell>
          <cell r="BQ296">
            <v>0</v>
          </cell>
          <cell r="BR296">
            <v>0</v>
          </cell>
          <cell r="BS296">
            <v>0</v>
          </cell>
          <cell r="BT296">
            <v>0</v>
          </cell>
          <cell r="BU296">
            <v>0</v>
          </cell>
          <cell r="BV296">
            <v>0</v>
          </cell>
          <cell r="BW296">
            <v>0</v>
          </cell>
          <cell r="BX296">
            <v>0</v>
          </cell>
          <cell r="BY296">
            <v>0</v>
          </cell>
          <cell r="BZ296">
            <v>0</v>
          </cell>
          <cell r="CA296">
            <v>0</v>
          </cell>
          <cell r="CB296">
            <v>0</v>
          </cell>
          <cell r="CC296">
            <v>0</v>
          </cell>
          <cell r="CD296">
            <v>0</v>
          </cell>
          <cell r="CE296">
            <v>0</v>
          </cell>
          <cell r="CF296">
            <v>0</v>
          </cell>
          <cell r="CG296">
            <v>0</v>
          </cell>
          <cell r="CH296">
            <v>0</v>
          </cell>
          <cell r="CI296">
            <v>0</v>
          </cell>
          <cell r="CJ296">
            <v>0</v>
          </cell>
          <cell r="CK296">
            <v>0</v>
          </cell>
          <cell r="CL296">
            <v>0</v>
          </cell>
          <cell r="CM296">
            <v>0</v>
          </cell>
          <cell r="CN296">
            <v>0</v>
          </cell>
          <cell r="CO296">
            <v>0</v>
          </cell>
          <cell r="CP296">
            <v>0</v>
          </cell>
          <cell r="CQ296">
            <v>0</v>
          </cell>
          <cell r="CR296">
            <v>0</v>
          </cell>
          <cell r="CS296">
            <v>0</v>
          </cell>
          <cell r="CT296">
            <v>0</v>
          </cell>
          <cell r="CU296">
            <v>0</v>
          </cell>
          <cell r="CV296">
            <v>0</v>
          </cell>
          <cell r="CW296">
            <v>0</v>
          </cell>
          <cell r="CX296">
            <v>0</v>
          </cell>
          <cell r="CY296">
            <v>0</v>
          </cell>
          <cell r="CZ296">
            <v>0</v>
          </cell>
          <cell r="DA296">
            <v>0</v>
          </cell>
          <cell r="DB296">
            <v>0</v>
          </cell>
          <cell r="DC296">
            <v>0</v>
          </cell>
          <cell r="DD296">
            <v>0</v>
          </cell>
          <cell r="DE296">
            <v>0</v>
          </cell>
          <cell r="DF296">
            <v>0</v>
          </cell>
          <cell r="DG296">
            <v>0</v>
          </cell>
          <cell r="DH296">
            <v>0</v>
          </cell>
          <cell r="DI296">
            <v>0</v>
          </cell>
          <cell r="DJ296">
            <v>0</v>
          </cell>
          <cell r="DK296">
            <v>0</v>
          </cell>
          <cell r="DL296">
            <v>0</v>
          </cell>
          <cell r="DM296">
            <v>0</v>
          </cell>
          <cell r="DN296">
            <v>0</v>
          </cell>
          <cell r="DO296">
            <v>0</v>
          </cell>
          <cell r="DP296">
            <v>0</v>
          </cell>
          <cell r="DQ296">
            <v>0</v>
          </cell>
          <cell r="DR296">
            <v>0</v>
          </cell>
          <cell r="DS296">
            <v>0</v>
          </cell>
          <cell r="DT296">
            <v>0</v>
          </cell>
          <cell r="DU296">
            <v>0</v>
          </cell>
          <cell r="DV296">
            <v>0</v>
          </cell>
          <cell r="DW296">
            <v>0</v>
          </cell>
          <cell r="DX296">
            <v>0</v>
          </cell>
          <cell r="DY296">
            <v>0</v>
          </cell>
          <cell r="DZ296">
            <v>0</v>
          </cell>
          <cell r="EA296">
            <v>0</v>
          </cell>
          <cell r="EB296">
            <v>0</v>
          </cell>
          <cell r="EC296">
            <v>0</v>
          </cell>
          <cell r="ED296">
            <v>0</v>
          </cell>
        </row>
        <row r="297"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  <cell r="AG297">
            <v>0</v>
          </cell>
          <cell r="AH297">
            <v>0</v>
          </cell>
          <cell r="AI297">
            <v>0</v>
          </cell>
          <cell r="AJ297">
            <v>0</v>
          </cell>
          <cell r="AK297">
            <v>0</v>
          </cell>
          <cell r="AL297">
            <v>0</v>
          </cell>
          <cell r="AM297">
            <v>0</v>
          </cell>
          <cell r="AN297">
            <v>0</v>
          </cell>
          <cell r="AO297">
            <v>0</v>
          </cell>
          <cell r="AP297">
            <v>0</v>
          </cell>
          <cell r="AQ297">
            <v>0</v>
          </cell>
          <cell r="AR297">
            <v>0</v>
          </cell>
          <cell r="AS297">
            <v>0</v>
          </cell>
          <cell r="AT297">
            <v>0</v>
          </cell>
          <cell r="AU297">
            <v>0</v>
          </cell>
          <cell r="AV297">
            <v>0</v>
          </cell>
          <cell r="AW297">
            <v>0</v>
          </cell>
          <cell r="AX297">
            <v>0</v>
          </cell>
          <cell r="AY297">
            <v>0</v>
          </cell>
          <cell r="AZ297">
            <v>0</v>
          </cell>
          <cell r="BA297">
            <v>0</v>
          </cell>
          <cell r="BB297">
            <v>0</v>
          </cell>
          <cell r="BC297">
            <v>0</v>
          </cell>
          <cell r="BD297">
            <v>0</v>
          </cell>
          <cell r="BE297">
            <v>0</v>
          </cell>
          <cell r="BF297">
            <v>0</v>
          </cell>
          <cell r="BG297">
            <v>0</v>
          </cell>
          <cell r="BH297">
            <v>0</v>
          </cell>
          <cell r="BI297">
            <v>0</v>
          </cell>
          <cell r="BJ297">
            <v>0</v>
          </cell>
          <cell r="BK297">
            <v>0</v>
          </cell>
          <cell r="BL297">
            <v>0</v>
          </cell>
          <cell r="BM297">
            <v>0</v>
          </cell>
          <cell r="BN297">
            <v>0</v>
          </cell>
          <cell r="BO297">
            <v>0</v>
          </cell>
          <cell r="BP297">
            <v>0</v>
          </cell>
          <cell r="BQ297">
            <v>0</v>
          </cell>
          <cell r="BR297">
            <v>0</v>
          </cell>
          <cell r="BS297">
            <v>0</v>
          </cell>
          <cell r="BT297">
            <v>0</v>
          </cell>
          <cell r="BU297">
            <v>0</v>
          </cell>
          <cell r="BV297">
            <v>0</v>
          </cell>
          <cell r="BW297">
            <v>0</v>
          </cell>
          <cell r="BX297">
            <v>0</v>
          </cell>
          <cell r="BY297">
            <v>0</v>
          </cell>
          <cell r="BZ297">
            <v>0</v>
          </cell>
          <cell r="CA297">
            <v>0</v>
          </cell>
          <cell r="CB297">
            <v>0</v>
          </cell>
          <cell r="CC297">
            <v>0</v>
          </cell>
          <cell r="CD297">
            <v>0</v>
          </cell>
          <cell r="CE297">
            <v>0</v>
          </cell>
          <cell r="CF297">
            <v>0</v>
          </cell>
          <cell r="CG297">
            <v>0</v>
          </cell>
          <cell r="CH297">
            <v>0</v>
          </cell>
          <cell r="CI297">
            <v>0</v>
          </cell>
          <cell r="CJ297">
            <v>0</v>
          </cell>
          <cell r="CK297">
            <v>0</v>
          </cell>
          <cell r="CL297">
            <v>0</v>
          </cell>
          <cell r="CM297">
            <v>0</v>
          </cell>
          <cell r="CN297">
            <v>0</v>
          </cell>
          <cell r="CO297">
            <v>0</v>
          </cell>
          <cell r="CP297">
            <v>0</v>
          </cell>
          <cell r="CQ297">
            <v>0</v>
          </cell>
          <cell r="CR297">
            <v>0</v>
          </cell>
          <cell r="CS297">
            <v>0</v>
          </cell>
          <cell r="CT297">
            <v>0</v>
          </cell>
          <cell r="CU297">
            <v>0</v>
          </cell>
          <cell r="CV297">
            <v>0</v>
          </cell>
          <cell r="CW297">
            <v>0</v>
          </cell>
          <cell r="CX297">
            <v>0</v>
          </cell>
          <cell r="CY297">
            <v>0</v>
          </cell>
          <cell r="CZ297">
            <v>0</v>
          </cell>
          <cell r="DA297">
            <v>0</v>
          </cell>
          <cell r="DB297">
            <v>0</v>
          </cell>
          <cell r="DC297">
            <v>0</v>
          </cell>
          <cell r="DD297">
            <v>0</v>
          </cell>
          <cell r="DE297">
            <v>0</v>
          </cell>
          <cell r="DF297">
            <v>0</v>
          </cell>
          <cell r="DG297">
            <v>0</v>
          </cell>
          <cell r="DH297">
            <v>0</v>
          </cell>
          <cell r="DI297">
            <v>0</v>
          </cell>
          <cell r="DJ297">
            <v>0</v>
          </cell>
          <cell r="DK297">
            <v>0</v>
          </cell>
          <cell r="DL297">
            <v>0</v>
          </cell>
          <cell r="DM297">
            <v>0</v>
          </cell>
          <cell r="DN297">
            <v>0</v>
          </cell>
          <cell r="DO297">
            <v>0</v>
          </cell>
          <cell r="DP297">
            <v>0</v>
          </cell>
          <cell r="DQ297">
            <v>0</v>
          </cell>
          <cell r="DR297">
            <v>0</v>
          </cell>
          <cell r="DS297">
            <v>0</v>
          </cell>
          <cell r="DT297">
            <v>0</v>
          </cell>
          <cell r="DU297">
            <v>0</v>
          </cell>
          <cell r="DV297">
            <v>0</v>
          </cell>
          <cell r="DW297">
            <v>0</v>
          </cell>
          <cell r="DX297">
            <v>0</v>
          </cell>
          <cell r="DY297">
            <v>0</v>
          </cell>
          <cell r="DZ297">
            <v>0</v>
          </cell>
          <cell r="EA297">
            <v>0</v>
          </cell>
          <cell r="EB297">
            <v>0</v>
          </cell>
          <cell r="EC297">
            <v>0</v>
          </cell>
          <cell r="ED297">
            <v>0</v>
          </cell>
        </row>
        <row r="298"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P298">
            <v>0</v>
          </cell>
          <cell r="AQ298">
            <v>0</v>
          </cell>
          <cell r="AR298">
            <v>0</v>
          </cell>
          <cell r="AS298">
            <v>0</v>
          </cell>
          <cell r="AT298">
            <v>0</v>
          </cell>
          <cell r="AU298">
            <v>0</v>
          </cell>
          <cell r="AV298">
            <v>0</v>
          </cell>
          <cell r="AW298">
            <v>0</v>
          </cell>
          <cell r="AX298">
            <v>0</v>
          </cell>
          <cell r="AY298">
            <v>0</v>
          </cell>
          <cell r="AZ298">
            <v>0</v>
          </cell>
          <cell r="BA298">
            <v>0</v>
          </cell>
          <cell r="BB298">
            <v>0</v>
          </cell>
          <cell r="BC298">
            <v>0</v>
          </cell>
          <cell r="BD298">
            <v>0</v>
          </cell>
          <cell r="BE298">
            <v>0</v>
          </cell>
          <cell r="BF298">
            <v>0</v>
          </cell>
          <cell r="BG298">
            <v>0</v>
          </cell>
          <cell r="BH298">
            <v>0</v>
          </cell>
          <cell r="BI298">
            <v>0</v>
          </cell>
          <cell r="BJ298">
            <v>0</v>
          </cell>
          <cell r="BK298">
            <v>0</v>
          </cell>
          <cell r="BL298">
            <v>0</v>
          </cell>
          <cell r="BM298">
            <v>0</v>
          </cell>
          <cell r="BN298">
            <v>0</v>
          </cell>
          <cell r="BO298">
            <v>0</v>
          </cell>
          <cell r="BP298">
            <v>0</v>
          </cell>
          <cell r="BQ298">
            <v>0</v>
          </cell>
          <cell r="BR298">
            <v>0</v>
          </cell>
          <cell r="BS298">
            <v>0</v>
          </cell>
          <cell r="BT298">
            <v>0</v>
          </cell>
          <cell r="BU298">
            <v>0</v>
          </cell>
          <cell r="BV298">
            <v>0</v>
          </cell>
          <cell r="BW298">
            <v>0</v>
          </cell>
          <cell r="BX298">
            <v>0</v>
          </cell>
          <cell r="BY298">
            <v>0</v>
          </cell>
          <cell r="BZ298">
            <v>0</v>
          </cell>
          <cell r="CA298">
            <v>0</v>
          </cell>
          <cell r="CB298">
            <v>0</v>
          </cell>
          <cell r="CC298">
            <v>0</v>
          </cell>
          <cell r="CD298">
            <v>0</v>
          </cell>
          <cell r="CE298">
            <v>0</v>
          </cell>
          <cell r="CF298">
            <v>0</v>
          </cell>
          <cell r="CG298">
            <v>0</v>
          </cell>
          <cell r="CH298">
            <v>0</v>
          </cell>
          <cell r="CI298">
            <v>0</v>
          </cell>
          <cell r="CJ298">
            <v>0</v>
          </cell>
          <cell r="CK298">
            <v>0</v>
          </cell>
          <cell r="CL298">
            <v>0</v>
          </cell>
          <cell r="CM298">
            <v>0</v>
          </cell>
          <cell r="CN298">
            <v>0</v>
          </cell>
          <cell r="CO298">
            <v>0</v>
          </cell>
          <cell r="CP298">
            <v>0</v>
          </cell>
          <cell r="CQ298">
            <v>0</v>
          </cell>
          <cell r="CR298">
            <v>0</v>
          </cell>
          <cell r="CS298">
            <v>0</v>
          </cell>
          <cell r="CT298">
            <v>0</v>
          </cell>
          <cell r="CU298">
            <v>0</v>
          </cell>
          <cell r="CV298">
            <v>0</v>
          </cell>
          <cell r="CW298">
            <v>0</v>
          </cell>
          <cell r="CX298">
            <v>0</v>
          </cell>
          <cell r="CY298">
            <v>0</v>
          </cell>
          <cell r="CZ298">
            <v>0</v>
          </cell>
          <cell r="DA298">
            <v>0</v>
          </cell>
          <cell r="DB298">
            <v>0</v>
          </cell>
          <cell r="DC298">
            <v>0</v>
          </cell>
          <cell r="DD298">
            <v>0</v>
          </cell>
          <cell r="DE298">
            <v>0</v>
          </cell>
          <cell r="DF298">
            <v>0</v>
          </cell>
          <cell r="DG298">
            <v>0</v>
          </cell>
          <cell r="DH298">
            <v>0</v>
          </cell>
          <cell r="DI298">
            <v>0</v>
          </cell>
          <cell r="DJ298">
            <v>0</v>
          </cell>
          <cell r="DK298">
            <v>0</v>
          </cell>
          <cell r="DL298">
            <v>0</v>
          </cell>
          <cell r="DM298">
            <v>0</v>
          </cell>
          <cell r="DN298">
            <v>0</v>
          </cell>
          <cell r="DO298">
            <v>0</v>
          </cell>
          <cell r="DP298">
            <v>0</v>
          </cell>
          <cell r="DQ298">
            <v>0</v>
          </cell>
          <cell r="DR298">
            <v>0</v>
          </cell>
          <cell r="DS298">
            <v>0</v>
          </cell>
          <cell r="DT298">
            <v>0</v>
          </cell>
          <cell r="DU298">
            <v>0</v>
          </cell>
          <cell r="DV298">
            <v>0</v>
          </cell>
          <cell r="DW298">
            <v>0</v>
          </cell>
          <cell r="DX298">
            <v>0</v>
          </cell>
          <cell r="DY298">
            <v>0</v>
          </cell>
          <cell r="DZ298">
            <v>0</v>
          </cell>
          <cell r="EA298">
            <v>0</v>
          </cell>
          <cell r="EB298">
            <v>0</v>
          </cell>
          <cell r="EC298">
            <v>0</v>
          </cell>
          <cell r="ED298">
            <v>0</v>
          </cell>
        </row>
        <row r="299"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0</v>
          </cell>
          <cell r="AD299">
            <v>0</v>
          </cell>
          <cell r="AE299">
            <v>0</v>
          </cell>
          <cell r="AF299">
            <v>0</v>
          </cell>
          <cell r="AG299">
            <v>0</v>
          </cell>
          <cell r="AH299">
            <v>0</v>
          </cell>
          <cell r="AI299">
            <v>0</v>
          </cell>
          <cell r="AJ299">
            <v>0</v>
          </cell>
          <cell r="AK299">
            <v>0</v>
          </cell>
          <cell r="AL299">
            <v>0</v>
          </cell>
          <cell r="AM299">
            <v>0</v>
          </cell>
          <cell r="AN299">
            <v>0</v>
          </cell>
          <cell r="AO299">
            <v>0</v>
          </cell>
          <cell r="AP299">
            <v>0</v>
          </cell>
          <cell r="AQ299">
            <v>0</v>
          </cell>
          <cell r="AR299">
            <v>0</v>
          </cell>
          <cell r="AS299">
            <v>0</v>
          </cell>
          <cell r="AT299">
            <v>0</v>
          </cell>
          <cell r="AU299">
            <v>0</v>
          </cell>
          <cell r="AV299">
            <v>0</v>
          </cell>
          <cell r="AW299">
            <v>0</v>
          </cell>
          <cell r="AX299">
            <v>0</v>
          </cell>
          <cell r="AY299">
            <v>0</v>
          </cell>
          <cell r="AZ299">
            <v>0</v>
          </cell>
          <cell r="BA299">
            <v>0</v>
          </cell>
          <cell r="BB299">
            <v>0</v>
          </cell>
          <cell r="BC299">
            <v>0</v>
          </cell>
          <cell r="BD299">
            <v>0</v>
          </cell>
          <cell r="BE299">
            <v>0</v>
          </cell>
          <cell r="BF299">
            <v>0</v>
          </cell>
          <cell r="BG299">
            <v>0</v>
          </cell>
          <cell r="BH299">
            <v>0</v>
          </cell>
          <cell r="BI299">
            <v>0</v>
          </cell>
          <cell r="BJ299">
            <v>0</v>
          </cell>
          <cell r="BK299">
            <v>0</v>
          </cell>
          <cell r="BL299">
            <v>0</v>
          </cell>
          <cell r="BM299">
            <v>0</v>
          </cell>
          <cell r="BN299">
            <v>0</v>
          </cell>
          <cell r="BO299">
            <v>0</v>
          </cell>
          <cell r="BP299">
            <v>0</v>
          </cell>
          <cell r="BQ299">
            <v>0</v>
          </cell>
          <cell r="BR299">
            <v>0</v>
          </cell>
          <cell r="BS299">
            <v>0</v>
          </cell>
          <cell r="BT299">
            <v>0</v>
          </cell>
          <cell r="BU299">
            <v>0</v>
          </cell>
          <cell r="BV299">
            <v>0</v>
          </cell>
          <cell r="BW299">
            <v>0</v>
          </cell>
          <cell r="BX299">
            <v>0</v>
          </cell>
          <cell r="BY299">
            <v>0</v>
          </cell>
          <cell r="BZ299">
            <v>0</v>
          </cell>
          <cell r="CA299">
            <v>0</v>
          </cell>
          <cell r="CB299">
            <v>0</v>
          </cell>
          <cell r="CC299">
            <v>0</v>
          </cell>
          <cell r="CD299">
            <v>0</v>
          </cell>
          <cell r="CE299">
            <v>0</v>
          </cell>
          <cell r="CF299">
            <v>0</v>
          </cell>
          <cell r="CG299">
            <v>0</v>
          </cell>
          <cell r="CH299">
            <v>0</v>
          </cell>
          <cell r="CI299">
            <v>0</v>
          </cell>
          <cell r="CJ299">
            <v>0</v>
          </cell>
          <cell r="CK299">
            <v>0</v>
          </cell>
          <cell r="CL299">
            <v>0</v>
          </cell>
          <cell r="CM299">
            <v>0</v>
          </cell>
          <cell r="CN299">
            <v>0</v>
          </cell>
          <cell r="CO299">
            <v>0</v>
          </cell>
          <cell r="CP299">
            <v>0</v>
          </cell>
          <cell r="CQ299">
            <v>0</v>
          </cell>
          <cell r="CR299">
            <v>0</v>
          </cell>
          <cell r="CS299">
            <v>0</v>
          </cell>
          <cell r="CT299">
            <v>0</v>
          </cell>
          <cell r="CU299">
            <v>0</v>
          </cell>
          <cell r="CV299">
            <v>0</v>
          </cell>
          <cell r="CW299">
            <v>0</v>
          </cell>
          <cell r="CX299">
            <v>0</v>
          </cell>
          <cell r="CY299">
            <v>0</v>
          </cell>
          <cell r="CZ299">
            <v>0</v>
          </cell>
          <cell r="DA299">
            <v>0</v>
          </cell>
          <cell r="DB299">
            <v>0</v>
          </cell>
          <cell r="DC299">
            <v>0</v>
          </cell>
          <cell r="DD299">
            <v>0</v>
          </cell>
          <cell r="DE299">
            <v>0</v>
          </cell>
          <cell r="DF299">
            <v>0</v>
          </cell>
          <cell r="DG299">
            <v>0</v>
          </cell>
          <cell r="DH299">
            <v>0</v>
          </cell>
          <cell r="DI299">
            <v>0</v>
          </cell>
          <cell r="DJ299">
            <v>0</v>
          </cell>
          <cell r="DK299">
            <v>0</v>
          </cell>
          <cell r="DL299">
            <v>0</v>
          </cell>
          <cell r="DM299">
            <v>0</v>
          </cell>
          <cell r="DN299">
            <v>0</v>
          </cell>
          <cell r="DO299">
            <v>0</v>
          </cell>
          <cell r="DP299">
            <v>0</v>
          </cell>
          <cell r="DQ299">
            <v>0</v>
          </cell>
          <cell r="DR299">
            <v>0</v>
          </cell>
          <cell r="DS299">
            <v>0</v>
          </cell>
          <cell r="DT299">
            <v>0</v>
          </cell>
          <cell r="DU299">
            <v>0</v>
          </cell>
          <cell r="DV299">
            <v>0</v>
          </cell>
          <cell r="DW299">
            <v>0</v>
          </cell>
          <cell r="DX299">
            <v>0</v>
          </cell>
          <cell r="DY299">
            <v>0</v>
          </cell>
          <cell r="DZ299">
            <v>0</v>
          </cell>
          <cell r="EA299">
            <v>0</v>
          </cell>
          <cell r="EB299">
            <v>0</v>
          </cell>
          <cell r="EC299">
            <v>0</v>
          </cell>
          <cell r="ED299">
            <v>0</v>
          </cell>
        </row>
        <row r="301"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I301">
            <v>0</v>
          </cell>
          <cell r="AJ301">
            <v>0</v>
          </cell>
          <cell r="AK301">
            <v>0</v>
          </cell>
          <cell r="AL301">
            <v>0</v>
          </cell>
          <cell r="AM301">
            <v>0</v>
          </cell>
          <cell r="AN301">
            <v>0</v>
          </cell>
          <cell r="AO301">
            <v>0</v>
          </cell>
          <cell r="AP301">
            <v>0</v>
          </cell>
          <cell r="AQ301">
            <v>0</v>
          </cell>
          <cell r="AR301">
            <v>0</v>
          </cell>
          <cell r="AS301">
            <v>0</v>
          </cell>
          <cell r="AT301">
            <v>0</v>
          </cell>
          <cell r="AU301">
            <v>0</v>
          </cell>
          <cell r="AV301">
            <v>0</v>
          </cell>
          <cell r="AW301">
            <v>0</v>
          </cell>
          <cell r="AX301">
            <v>0</v>
          </cell>
          <cell r="AY301">
            <v>0</v>
          </cell>
          <cell r="AZ301">
            <v>0</v>
          </cell>
          <cell r="BA301">
            <v>0</v>
          </cell>
          <cell r="BB301">
            <v>0</v>
          </cell>
          <cell r="BC301">
            <v>0</v>
          </cell>
          <cell r="BD301">
            <v>0</v>
          </cell>
          <cell r="BE301">
            <v>0</v>
          </cell>
          <cell r="BF301">
            <v>0</v>
          </cell>
          <cell r="BG301">
            <v>0</v>
          </cell>
          <cell r="BH301">
            <v>0</v>
          </cell>
          <cell r="BI301">
            <v>0</v>
          </cell>
          <cell r="BJ301">
            <v>0</v>
          </cell>
          <cell r="BK301">
            <v>0</v>
          </cell>
          <cell r="BL301">
            <v>0</v>
          </cell>
          <cell r="BM301">
            <v>0</v>
          </cell>
          <cell r="BN301">
            <v>0</v>
          </cell>
          <cell r="BO301">
            <v>0</v>
          </cell>
          <cell r="BP301">
            <v>0</v>
          </cell>
          <cell r="BQ301">
            <v>0</v>
          </cell>
          <cell r="BR301">
            <v>0</v>
          </cell>
          <cell r="BS301">
            <v>0</v>
          </cell>
          <cell r="BT301">
            <v>0</v>
          </cell>
          <cell r="BU301">
            <v>0</v>
          </cell>
          <cell r="BV301">
            <v>0</v>
          </cell>
          <cell r="BW301">
            <v>0</v>
          </cell>
          <cell r="BX301">
            <v>0</v>
          </cell>
          <cell r="BY301">
            <v>0</v>
          </cell>
          <cell r="BZ301">
            <v>0</v>
          </cell>
          <cell r="CA301">
            <v>0</v>
          </cell>
          <cell r="CB301">
            <v>0</v>
          </cell>
          <cell r="CC301">
            <v>0</v>
          </cell>
          <cell r="CD301">
            <v>0</v>
          </cell>
          <cell r="CE301">
            <v>0</v>
          </cell>
          <cell r="CF301">
            <v>0</v>
          </cell>
          <cell r="CG301">
            <v>0</v>
          </cell>
          <cell r="CH301">
            <v>0</v>
          </cell>
          <cell r="CI301">
            <v>0</v>
          </cell>
          <cell r="CJ301">
            <v>0</v>
          </cell>
          <cell r="CK301">
            <v>0</v>
          </cell>
          <cell r="CL301">
            <v>0</v>
          </cell>
          <cell r="CM301">
            <v>0</v>
          </cell>
          <cell r="CN301">
            <v>0</v>
          </cell>
          <cell r="CO301">
            <v>0</v>
          </cell>
          <cell r="CP301">
            <v>0</v>
          </cell>
          <cell r="CQ301">
            <v>0</v>
          </cell>
          <cell r="CR301">
            <v>0</v>
          </cell>
          <cell r="CS301">
            <v>0</v>
          </cell>
          <cell r="CT301">
            <v>0</v>
          </cell>
          <cell r="CU301">
            <v>0</v>
          </cell>
          <cell r="CV301">
            <v>0</v>
          </cell>
          <cell r="CW301">
            <v>0</v>
          </cell>
          <cell r="CX301">
            <v>0</v>
          </cell>
          <cell r="CY301">
            <v>0</v>
          </cell>
          <cell r="CZ301">
            <v>0</v>
          </cell>
          <cell r="DA301">
            <v>0</v>
          </cell>
          <cell r="DB301">
            <v>0</v>
          </cell>
          <cell r="DC301">
            <v>0</v>
          </cell>
          <cell r="DD301">
            <v>0</v>
          </cell>
          <cell r="DE301">
            <v>0</v>
          </cell>
          <cell r="DF301">
            <v>0</v>
          </cell>
          <cell r="DG301">
            <v>0</v>
          </cell>
          <cell r="DH301">
            <v>0</v>
          </cell>
          <cell r="DI301">
            <v>0</v>
          </cell>
          <cell r="DJ301">
            <v>0</v>
          </cell>
          <cell r="DK301">
            <v>0</v>
          </cell>
          <cell r="DL301">
            <v>0</v>
          </cell>
          <cell r="DM301">
            <v>0</v>
          </cell>
          <cell r="DN301">
            <v>0</v>
          </cell>
          <cell r="DO301">
            <v>0</v>
          </cell>
          <cell r="DP301">
            <v>0</v>
          </cell>
          <cell r="DQ301">
            <v>0</v>
          </cell>
          <cell r="DR301">
            <v>0</v>
          </cell>
          <cell r="DS301">
            <v>0</v>
          </cell>
          <cell r="DT301">
            <v>0</v>
          </cell>
          <cell r="DU301">
            <v>0</v>
          </cell>
          <cell r="DV301">
            <v>0</v>
          </cell>
          <cell r="DW301">
            <v>0</v>
          </cell>
          <cell r="DX301">
            <v>0</v>
          </cell>
          <cell r="DY301">
            <v>0</v>
          </cell>
          <cell r="DZ301">
            <v>0</v>
          </cell>
          <cell r="EA301">
            <v>0</v>
          </cell>
          <cell r="EB301">
            <v>0</v>
          </cell>
          <cell r="EC301">
            <v>0</v>
          </cell>
          <cell r="ED301">
            <v>0</v>
          </cell>
        </row>
        <row r="304">
          <cell r="C304" t="str">
            <v>COB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0</v>
          </cell>
          <cell r="AE304">
            <v>0</v>
          </cell>
          <cell r="AF304">
            <v>0</v>
          </cell>
          <cell r="AG304">
            <v>0</v>
          </cell>
          <cell r="AH304">
            <v>0</v>
          </cell>
          <cell r="AI304">
            <v>0</v>
          </cell>
          <cell r="AJ304">
            <v>0</v>
          </cell>
          <cell r="AK304">
            <v>0</v>
          </cell>
          <cell r="AL304">
            <v>0</v>
          </cell>
          <cell r="AM304">
            <v>0</v>
          </cell>
          <cell r="AN304">
            <v>0</v>
          </cell>
          <cell r="AO304">
            <v>0</v>
          </cell>
          <cell r="AP304">
            <v>0</v>
          </cell>
          <cell r="AQ304">
            <v>0</v>
          </cell>
          <cell r="AR304">
            <v>0</v>
          </cell>
          <cell r="AS304">
            <v>0</v>
          </cell>
          <cell r="AT304">
            <v>0</v>
          </cell>
          <cell r="AU304">
            <v>0</v>
          </cell>
          <cell r="AV304">
            <v>0</v>
          </cell>
          <cell r="AW304">
            <v>0</v>
          </cell>
          <cell r="AX304">
            <v>0</v>
          </cell>
          <cell r="AY304">
            <v>0</v>
          </cell>
          <cell r="AZ304">
            <v>0</v>
          </cell>
          <cell r="BA304">
            <v>0</v>
          </cell>
          <cell r="BB304">
            <v>0</v>
          </cell>
          <cell r="BC304">
            <v>0</v>
          </cell>
          <cell r="BD304">
            <v>0</v>
          </cell>
          <cell r="BE304">
            <v>0</v>
          </cell>
          <cell r="BF304">
            <v>0</v>
          </cell>
          <cell r="BG304">
            <v>0</v>
          </cell>
          <cell r="BH304">
            <v>0</v>
          </cell>
          <cell r="BI304">
            <v>0</v>
          </cell>
          <cell r="BJ304">
            <v>0</v>
          </cell>
          <cell r="BK304">
            <v>0</v>
          </cell>
          <cell r="BL304">
            <v>0</v>
          </cell>
          <cell r="BM304">
            <v>0</v>
          </cell>
          <cell r="BN304">
            <v>0</v>
          </cell>
          <cell r="BO304">
            <v>0</v>
          </cell>
          <cell r="BP304">
            <v>0</v>
          </cell>
          <cell r="BQ304">
            <v>0</v>
          </cell>
          <cell r="BR304">
            <v>0</v>
          </cell>
          <cell r="BS304">
            <v>0</v>
          </cell>
          <cell r="BT304">
            <v>0</v>
          </cell>
          <cell r="BU304">
            <v>0</v>
          </cell>
          <cell r="BV304">
            <v>0</v>
          </cell>
          <cell r="BW304">
            <v>0</v>
          </cell>
          <cell r="BX304">
            <v>0</v>
          </cell>
          <cell r="BY304">
            <v>0</v>
          </cell>
          <cell r="BZ304">
            <v>0</v>
          </cell>
          <cell r="CA304">
            <v>0</v>
          </cell>
          <cell r="CB304">
            <v>0</v>
          </cell>
          <cell r="CC304">
            <v>0</v>
          </cell>
          <cell r="CD304">
            <v>0</v>
          </cell>
          <cell r="CE304">
            <v>0</v>
          </cell>
          <cell r="CF304">
            <v>0</v>
          </cell>
          <cell r="CG304">
            <v>0</v>
          </cell>
          <cell r="CH304">
            <v>0</v>
          </cell>
          <cell r="CI304">
            <v>0</v>
          </cell>
          <cell r="CJ304">
            <v>0</v>
          </cell>
          <cell r="CK304">
            <v>0</v>
          </cell>
          <cell r="CL304">
            <v>0</v>
          </cell>
          <cell r="CM304">
            <v>0</v>
          </cell>
          <cell r="CN304">
            <v>0</v>
          </cell>
          <cell r="CO304">
            <v>0</v>
          </cell>
          <cell r="CP304">
            <v>0</v>
          </cell>
          <cell r="CQ304">
            <v>0</v>
          </cell>
          <cell r="CR304">
            <v>0</v>
          </cell>
          <cell r="CS304">
            <v>0</v>
          </cell>
          <cell r="CT304">
            <v>0</v>
          </cell>
          <cell r="CU304">
            <v>0</v>
          </cell>
          <cell r="CV304">
            <v>0</v>
          </cell>
          <cell r="CW304">
            <v>0</v>
          </cell>
          <cell r="CX304">
            <v>0</v>
          </cell>
          <cell r="CY304">
            <v>0</v>
          </cell>
          <cell r="CZ304">
            <v>0</v>
          </cell>
          <cell r="DA304">
            <v>0</v>
          </cell>
          <cell r="DB304">
            <v>0</v>
          </cell>
          <cell r="DC304">
            <v>0</v>
          </cell>
          <cell r="DD304">
            <v>0</v>
          </cell>
          <cell r="DE304">
            <v>0</v>
          </cell>
          <cell r="DF304">
            <v>0</v>
          </cell>
          <cell r="DG304">
            <v>0</v>
          </cell>
          <cell r="DH304">
            <v>0</v>
          </cell>
          <cell r="DI304">
            <v>0</v>
          </cell>
          <cell r="DJ304">
            <v>0</v>
          </cell>
          <cell r="DK304">
            <v>0</v>
          </cell>
          <cell r="DL304">
            <v>0</v>
          </cell>
          <cell r="DM304">
            <v>0</v>
          </cell>
          <cell r="DN304">
            <v>0</v>
          </cell>
          <cell r="DO304">
            <v>0</v>
          </cell>
          <cell r="DP304">
            <v>0</v>
          </cell>
          <cell r="DQ304">
            <v>0</v>
          </cell>
          <cell r="DR304">
            <v>0</v>
          </cell>
          <cell r="DS304">
            <v>0</v>
          </cell>
          <cell r="DT304">
            <v>0</v>
          </cell>
          <cell r="DU304">
            <v>0</v>
          </cell>
          <cell r="DV304">
            <v>0</v>
          </cell>
          <cell r="DW304">
            <v>0</v>
          </cell>
          <cell r="DX304">
            <v>0</v>
          </cell>
          <cell r="DY304">
            <v>0</v>
          </cell>
          <cell r="DZ304">
            <v>0</v>
          </cell>
          <cell r="EA304">
            <v>0</v>
          </cell>
          <cell r="EB304">
            <v>0</v>
          </cell>
          <cell r="EC304">
            <v>0</v>
          </cell>
          <cell r="ED304">
            <v>0</v>
          </cell>
        </row>
        <row r="305">
          <cell r="C305" t="str">
            <v>Four Corners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0</v>
          </cell>
          <cell r="AS305">
            <v>0</v>
          </cell>
          <cell r="AT305">
            <v>0</v>
          </cell>
          <cell r="AU305">
            <v>0</v>
          </cell>
          <cell r="AV305">
            <v>0</v>
          </cell>
          <cell r="AW305">
            <v>0</v>
          </cell>
          <cell r="AX305">
            <v>0</v>
          </cell>
          <cell r="AY305">
            <v>0</v>
          </cell>
          <cell r="AZ305">
            <v>0</v>
          </cell>
          <cell r="BA305">
            <v>0</v>
          </cell>
          <cell r="BB305">
            <v>0</v>
          </cell>
          <cell r="BC305">
            <v>0</v>
          </cell>
          <cell r="BD305">
            <v>0</v>
          </cell>
          <cell r="BE305">
            <v>0</v>
          </cell>
          <cell r="BF305">
            <v>0</v>
          </cell>
          <cell r="BG305">
            <v>0</v>
          </cell>
          <cell r="BH305">
            <v>0</v>
          </cell>
          <cell r="BI305">
            <v>0</v>
          </cell>
          <cell r="BJ305">
            <v>0</v>
          </cell>
          <cell r="BK305">
            <v>0</v>
          </cell>
          <cell r="BL305">
            <v>0</v>
          </cell>
          <cell r="BM305">
            <v>0</v>
          </cell>
          <cell r="BN305">
            <v>0</v>
          </cell>
          <cell r="BO305">
            <v>0</v>
          </cell>
          <cell r="BP305">
            <v>0</v>
          </cell>
          <cell r="BQ305">
            <v>0</v>
          </cell>
          <cell r="BR305">
            <v>0</v>
          </cell>
          <cell r="BS305">
            <v>0</v>
          </cell>
          <cell r="BT305">
            <v>0</v>
          </cell>
          <cell r="BU305">
            <v>0</v>
          </cell>
          <cell r="BV305">
            <v>0</v>
          </cell>
          <cell r="BW305">
            <v>0</v>
          </cell>
          <cell r="BX305">
            <v>0</v>
          </cell>
          <cell r="BY305">
            <v>0</v>
          </cell>
          <cell r="BZ305">
            <v>0</v>
          </cell>
          <cell r="CA305">
            <v>0</v>
          </cell>
          <cell r="CB305">
            <v>0</v>
          </cell>
          <cell r="CC305">
            <v>0</v>
          </cell>
          <cell r="CD305">
            <v>0</v>
          </cell>
          <cell r="CE305">
            <v>0</v>
          </cell>
          <cell r="CF305">
            <v>0</v>
          </cell>
          <cell r="CG305">
            <v>0</v>
          </cell>
          <cell r="CH305">
            <v>0</v>
          </cell>
          <cell r="CI305">
            <v>0</v>
          </cell>
          <cell r="CJ305">
            <v>0</v>
          </cell>
          <cell r="CK305">
            <v>0</v>
          </cell>
          <cell r="CL305">
            <v>0</v>
          </cell>
          <cell r="CM305">
            <v>0</v>
          </cell>
          <cell r="CN305">
            <v>0</v>
          </cell>
          <cell r="CO305">
            <v>0</v>
          </cell>
          <cell r="CP305">
            <v>0</v>
          </cell>
          <cell r="CQ305">
            <v>0</v>
          </cell>
          <cell r="CR305">
            <v>0</v>
          </cell>
          <cell r="CS305">
            <v>0</v>
          </cell>
          <cell r="CT305">
            <v>0</v>
          </cell>
          <cell r="CU305">
            <v>0</v>
          </cell>
          <cell r="CV305">
            <v>0</v>
          </cell>
          <cell r="CW305">
            <v>0</v>
          </cell>
          <cell r="CX305">
            <v>0</v>
          </cell>
          <cell r="CY305">
            <v>0</v>
          </cell>
          <cell r="CZ305">
            <v>0</v>
          </cell>
          <cell r="DA305">
            <v>0</v>
          </cell>
          <cell r="DB305">
            <v>0</v>
          </cell>
          <cell r="DC305">
            <v>0</v>
          </cell>
          <cell r="DD305">
            <v>0</v>
          </cell>
          <cell r="DE305">
            <v>0</v>
          </cell>
          <cell r="DF305">
            <v>0</v>
          </cell>
          <cell r="DG305">
            <v>0</v>
          </cell>
          <cell r="DH305">
            <v>0</v>
          </cell>
          <cell r="DI305">
            <v>0</v>
          </cell>
          <cell r="DJ305">
            <v>0</v>
          </cell>
          <cell r="DK305">
            <v>0</v>
          </cell>
          <cell r="DL305">
            <v>0</v>
          </cell>
          <cell r="DM305">
            <v>0</v>
          </cell>
          <cell r="DN305">
            <v>0</v>
          </cell>
          <cell r="DO305">
            <v>0</v>
          </cell>
          <cell r="DP305">
            <v>0</v>
          </cell>
          <cell r="DQ305">
            <v>0</v>
          </cell>
          <cell r="DR305">
            <v>0</v>
          </cell>
          <cell r="DS305">
            <v>0</v>
          </cell>
          <cell r="DT305">
            <v>0</v>
          </cell>
          <cell r="DU305">
            <v>0</v>
          </cell>
          <cell r="DV305">
            <v>0</v>
          </cell>
          <cell r="DW305">
            <v>0</v>
          </cell>
          <cell r="DX305">
            <v>0</v>
          </cell>
          <cell r="DY305">
            <v>0</v>
          </cell>
          <cell r="DZ305">
            <v>0</v>
          </cell>
          <cell r="EA305">
            <v>0</v>
          </cell>
          <cell r="EB305">
            <v>0</v>
          </cell>
          <cell r="EC305">
            <v>0</v>
          </cell>
          <cell r="ED305">
            <v>0</v>
          </cell>
        </row>
        <row r="306">
          <cell r="C306" t="str">
            <v>Mid Columbia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P306">
            <v>0</v>
          </cell>
          <cell r="AQ306">
            <v>0</v>
          </cell>
          <cell r="AR306">
            <v>0</v>
          </cell>
          <cell r="AS306">
            <v>0</v>
          </cell>
          <cell r="AT306">
            <v>0</v>
          </cell>
          <cell r="AU306">
            <v>0</v>
          </cell>
          <cell r="AV306">
            <v>0</v>
          </cell>
          <cell r="AW306">
            <v>0</v>
          </cell>
          <cell r="AX306">
            <v>0</v>
          </cell>
          <cell r="AY306">
            <v>0</v>
          </cell>
          <cell r="AZ306">
            <v>0</v>
          </cell>
          <cell r="BA306">
            <v>0</v>
          </cell>
          <cell r="BB306">
            <v>0</v>
          </cell>
          <cell r="BC306">
            <v>0</v>
          </cell>
          <cell r="BD306">
            <v>0</v>
          </cell>
          <cell r="BE306">
            <v>0</v>
          </cell>
          <cell r="BF306">
            <v>0</v>
          </cell>
          <cell r="BG306">
            <v>0</v>
          </cell>
          <cell r="BH306">
            <v>0</v>
          </cell>
          <cell r="BI306">
            <v>0</v>
          </cell>
          <cell r="BJ306">
            <v>0</v>
          </cell>
          <cell r="BK306">
            <v>0</v>
          </cell>
          <cell r="BL306">
            <v>0</v>
          </cell>
          <cell r="BM306">
            <v>0</v>
          </cell>
          <cell r="BN306">
            <v>0</v>
          </cell>
          <cell r="BO306">
            <v>0</v>
          </cell>
          <cell r="BP306">
            <v>0</v>
          </cell>
          <cell r="BQ306">
            <v>0</v>
          </cell>
          <cell r="BR306">
            <v>0</v>
          </cell>
          <cell r="BS306">
            <v>0</v>
          </cell>
          <cell r="BT306">
            <v>0</v>
          </cell>
          <cell r="BU306">
            <v>0</v>
          </cell>
          <cell r="BV306">
            <v>0</v>
          </cell>
          <cell r="BW306">
            <v>0</v>
          </cell>
          <cell r="BX306">
            <v>0</v>
          </cell>
          <cell r="BY306">
            <v>0</v>
          </cell>
          <cell r="BZ306">
            <v>0</v>
          </cell>
          <cell r="CA306">
            <v>0</v>
          </cell>
          <cell r="CB306">
            <v>0</v>
          </cell>
          <cell r="CC306">
            <v>0</v>
          </cell>
          <cell r="CD306">
            <v>0</v>
          </cell>
          <cell r="CE306">
            <v>0</v>
          </cell>
          <cell r="CF306">
            <v>0</v>
          </cell>
          <cell r="CG306">
            <v>0</v>
          </cell>
          <cell r="CH306">
            <v>0</v>
          </cell>
          <cell r="CI306">
            <v>0</v>
          </cell>
          <cell r="CJ306">
            <v>0</v>
          </cell>
          <cell r="CK306">
            <v>0</v>
          </cell>
          <cell r="CL306">
            <v>0</v>
          </cell>
          <cell r="CM306">
            <v>0</v>
          </cell>
          <cell r="CN306">
            <v>0</v>
          </cell>
          <cell r="CO306">
            <v>0</v>
          </cell>
          <cell r="CP306">
            <v>0</v>
          </cell>
          <cell r="CQ306">
            <v>0</v>
          </cell>
          <cell r="CR306">
            <v>0</v>
          </cell>
          <cell r="CS306">
            <v>0</v>
          </cell>
          <cell r="CT306">
            <v>0</v>
          </cell>
          <cell r="CU306">
            <v>0</v>
          </cell>
          <cell r="CV306">
            <v>0</v>
          </cell>
          <cell r="CW306">
            <v>0</v>
          </cell>
          <cell r="CX306">
            <v>0</v>
          </cell>
          <cell r="CY306">
            <v>0</v>
          </cell>
          <cell r="CZ306">
            <v>0</v>
          </cell>
          <cell r="DA306">
            <v>0</v>
          </cell>
          <cell r="DB306">
            <v>0</v>
          </cell>
          <cell r="DC306">
            <v>0</v>
          </cell>
          <cell r="DD306">
            <v>0</v>
          </cell>
          <cell r="DE306">
            <v>0</v>
          </cell>
          <cell r="DF306">
            <v>0</v>
          </cell>
          <cell r="DG306">
            <v>0</v>
          </cell>
          <cell r="DH306">
            <v>0</v>
          </cell>
          <cell r="DI306">
            <v>0</v>
          </cell>
          <cell r="DJ306">
            <v>0</v>
          </cell>
          <cell r="DK306">
            <v>0</v>
          </cell>
          <cell r="DL306">
            <v>0</v>
          </cell>
          <cell r="DM306">
            <v>0</v>
          </cell>
          <cell r="DN306">
            <v>0</v>
          </cell>
          <cell r="DO306">
            <v>0</v>
          </cell>
          <cell r="DP306">
            <v>0</v>
          </cell>
          <cell r="DQ306">
            <v>0</v>
          </cell>
          <cell r="DR306">
            <v>0</v>
          </cell>
          <cell r="DS306">
            <v>0</v>
          </cell>
          <cell r="DT306">
            <v>0</v>
          </cell>
          <cell r="DU306">
            <v>0</v>
          </cell>
          <cell r="DV306">
            <v>0</v>
          </cell>
          <cell r="DW306">
            <v>0</v>
          </cell>
          <cell r="DX306">
            <v>0</v>
          </cell>
          <cell r="DY306">
            <v>0</v>
          </cell>
          <cell r="DZ306">
            <v>0</v>
          </cell>
          <cell r="EA306">
            <v>0</v>
          </cell>
          <cell r="EB306">
            <v>0</v>
          </cell>
          <cell r="EC306">
            <v>0</v>
          </cell>
          <cell r="ED306">
            <v>0</v>
          </cell>
        </row>
        <row r="307">
          <cell r="C307" t="str">
            <v>Mona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J307">
            <v>0</v>
          </cell>
          <cell r="AK307">
            <v>0</v>
          </cell>
          <cell r="AL307">
            <v>0</v>
          </cell>
          <cell r="AM307">
            <v>0</v>
          </cell>
          <cell r="AN307">
            <v>0</v>
          </cell>
          <cell r="AO307">
            <v>0</v>
          </cell>
          <cell r="AP307">
            <v>0</v>
          </cell>
          <cell r="AQ307">
            <v>0</v>
          </cell>
          <cell r="AR307">
            <v>0</v>
          </cell>
          <cell r="AS307">
            <v>0</v>
          </cell>
          <cell r="AT307">
            <v>0</v>
          </cell>
          <cell r="AU307">
            <v>0</v>
          </cell>
          <cell r="AV307">
            <v>0</v>
          </cell>
          <cell r="AW307">
            <v>0</v>
          </cell>
          <cell r="AX307">
            <v>0</v>
          </cell>
          <cell r="AY307">
            <v>0</v>
          </cell>
          <cell r="AZ307">
            <v>0</v>
          </cell>
          <cell r="BA307">
            <v>0</v>
          </cell>
          <cell r="BB307">
            <v>0</v>
          </cell>
          <cell r="BC307">
            <v>0</v>
          </cell>
          <cell r="BD307">
            <v>0</v>
          </cell>
          <cell r="BE307">
            <v>0</v>
          </cell>
          <cell r="BF307">
            <v>0</v>
          </cell>
          <cell r="BG307">
            <v>0</v>
          </cell>
          <cell r="BH307">
            <v>0</v>
          </cell>
          <cell r="BI307">
            <v>0</v>
          </cell>
          <cell r="BJ307">
            <v>0</v>
          </cell>
          <cell r="BK307">
            <v>0</v>
          </cell>
          <cell r="BL307">
            <v>0</v>
          </cell>
          <cell r="BM307">
            <v>0</v>
          </cell>
          <cell r="BN307">
            <v>0</v>
          </cell>
          <cell r="BO307">
            <v>0</v>
          </cell>
          <cell r="BP307">
            <v>0</v>
          </cell>
          <cell r="BQ307">
            <v>0</v>
          </cell>
          <cell r="BR307">
            <v>0</v>
          </cell>
          <cell r="BS307">
            <v>0</v>
          </cell>
          <cell r="BT307">
            <v>0</v>
          </cell>
          <cell r="BU307">
            <v>0</v>
          </cell>
          <cell r="BV307">
            <v>0</v>
          </cell>
          <cell r="BW307">
            <v>0</v>
          </cell>
          <cell r="BX307">
            <v>0</v>
          </cell>
          <cell r="BY307">
            <v>0</v>
          </cell>
          <cell r="BZ307">
            <v>0</v>
          </cell>
          <cell r="CA307">
            <v>0</v>
          </cell>
          <cell r="CB307">
            <v>0</v>
          </cell>
          <cell r="CC307">
            <v>0</v>
          </cell>
          <cell r="CD307">
            <v>0</v>
          </cell>
          <cell r="CE307">
            <v>0</v>
          </cell>
          <cell r="CF307">
            <v>0</v>
          </cell>
          <cell r="CG307">
            <v>0</v>
          </cell>
          <cell r="CH307">
            <v>0</v>
          </cell>
          <cell r="CI307">
            <v>0</v>
          </cell>
          <cell r="CJ307">
            <v>0</v>
          </cell>
          <cell r="CK307">
            <v>0</v>
          </cell>
          <cell r="CL307">
            <v>0</v>
          </cell>
          <cell r="CM307">
            <v>0</v>
          </cell>
          <cell r="CN307">
            <v>0</v>
          </cell>
          <cell r="CO307">
            <v>0</v>
          </cell>
          <cell r="CP307">
            <v>0</v>
          </cell>
          <cell r="CQ307">
            <v>0</v>
          </cell>
          <cell r="CR307">
            <v>0</v>
          </cell>
          <cell r="CS307">
            <v>0</v>
          </cell>
          <cell r="CT307">
            <v>0</v>
          </cell>
          <cell r="CU307">
            <v>0</v>
          </cell>
          <cell r="CV307">
            <v>0</v>
          </cell>
          <cell r="CW307">
            <v>0</v>
          </cell>
          <cell r="CX307">
            <v>0</v>
          </cell>
          <cell r="CY307">
            <v>0</v>
          </cell>
          <cell r="CZ307">
            <v>0</v>
          </cell>
          <cell r="DA307">
            <v>0</v>
          </cell>
          <cell r="DB307">
            <v>0</v>
          </cell>
          <cell r="DC307">
            <v>0</v>
          </cell>
          <cell r="DD307">
            <v>0</v>
          </cell>
          <cell r="DE307">
            <v>0</v>
          </cell>
          <cell r="DF307">
            <v>0</v>
          </cell>
          <cell r="DG307">
            <v>0</v>
          </cell>
          <cell r="DH307">
            <v>0</v>
          </cell>
          <cell r="DI307">
            <v>0</v>
          </cell>
          <cell r="DJ307">
            <v>0</v>
          </cell>
          <cell r="DK307">
            <v>0</v>
          </cell>
          <cell r="DL307">
            <v>0</v>
          </cell>
          <cell r="DM307">
            <v>0</v>
          </cell>
          <cell r="DN307">
            <v>0</v>
          </cell>
          <cell r="DO307">
            <v>0</v>
          </cell>
          <cell r="DP307">
            <v>0</v>
          </cell>
          <cell r="DQ307">
            <v>0</v>
          </cell>
          <cell r="DR307">
            <v>0</v>
          </cell>
          <cell r="DS307">
            <v>0</v>
          </cell>
          <cell r="DT307">
            <v>0</v>
          </cell>
          <cell r="DU307">
            <v>0</v>
          </cell>
          <cell r="DV307">
            <v>0</v>
          </cell>
          <cell r="DW307">
            <v>0</v>
          </cell>
          <cell r="DX307">
            <v>0</v>
          </cell>
          <cell r="DY307">
            <v>0</v>
          </cell>
          <cell r="DZ307">
            <v>0</v>
          </cell>
          <cell r="EA307">
            <v>0</v>
          </cell>
          <cell r="EB307">
            <v>0</v>
          </cell>
          <cell r="EC307">
            <v>0</v>
          </cell>
          <cell r="ED307">
            <v>0</v>
          </cell>
        </row>
        <row r="308">
          <cell r="C308" t="str">
            <v>Palo Verde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0</v>
          </cell>
          <cell r="AJ308">
            <v>0</v>
          </cell>
          <cell r="AK308">
            <v>0</v>
          </cell>
          <cell r="AL308">
            <v>0</v>
          </cell>
          <cell r="AM308">
            <v>0</v>
          </cell>
          <cell r="AN308">
            <v>0</v>
          </cell>
          <cell r="AO308">
            <v>0</v>
          </cell>
          <cell r="AP308">
            <v>0</v>
          </cell>
          <cell r="AQ308">
            <v>0</v>
          </cell>
          <cell r="AR308">
            <v>0</v>
          </cell>
          <cell r="AS308">
            <v>0</v>
          </cell>
          <cell r="AT308">
            <v>0</v>
          </cell>
          <cell r="AU308">
            <v>0</v>
          </cell>
          <cell r="AV308">
            <v>0</v>
          </cell>
          <cell r="AW308">
            <v>0</v>
          </cell>
          <cell r="AX308">
            <v>0</v>
          </cell>
          <cell r="AY308">
            <v>0</v>
          </cell>
          <cell r="AZ308">
            <v>0</v>
          </cell>
          <cell r="BA308">
            <v>0</v>
          </cell>
          <cell r="BB308">
            <v>0</v>
          </cell>
          <cell r="BC308">
            <v>0</v>
          </cell>
          <cell r="BD308">
            <v>0</v>
          </cell>
          <cell r="BE308">
            <v>0</v>
          </cell>
          <cell r="BF308">
            <v>0</v>
          </cell>
          <cell r="BG308">
            <v>0</v>
          </cell>
          <cell r="BH308">
            <v>0</v>
          </cell>
          <cell r="BI308">
            <v>0</v>
          </cell>
          <cell r="BJ308">
            <v>0</v>
          </cell>
          <cell r="BK308">
            <v>0</v>
          </cell>
          <cell r="BL308">
            <v>0</v>
          </cell>
          <cell r="BM308">
            <v>0</v>
          </cell>
          <cell r="BN308">
            <v>0</v>
          </cell>
          <cell r="BO308">
            <v>0</v>
          </cell>
          <cell r="BP308">
            <v>0</v>
          </cell>
          <cell r="BQ308">
            <v>0</v>
          </cell>
          <cell r="BR308">
            <v>0</v>
          </cell>
          <cell r="BS308">
            <v>0</v>
          </cell>
          <cell r="BT308">
            <v>0</v>
          </cell>
          <cell r="BU308">
            <v>0</v>
          </cell>
          <cell r="BV308">
            <v>0</v>
          </cell>
          <cell r="BW308">
            <v>0</v>
          </cell>
          <cell r="BX308">
            <v>0</v>
          </cell>
          <cell r="BY308">
            <v>0</v>
          </cell>
          <cell r="BZ308">
            <v>0</v>
          </cell>
          <cell r="CA308">
            <v>0</v>
          </cell>
          <cell r="CB308">
            <v>0</v>
          </cell>
          <cell r="CC308">
            <v>0</v>
          </cell>
          <cell r="CD308">
            <v>0</v>
          </cell>
          <cell r="CE308">
            <v>0</v>
          </cell>
          <cell r="CF308">
            <v>0</v>
          </cell>
          <cell r="CG308">
            <v>0</v>
          </cell>
          <cell r="CH308">
            <v>0</v>
          </cell>
          <cell r="CI308">
            <v>0</v>
          </cell>
          <cell r="CJ308">
            <v>0</v>
          </cell>
          <cell r="CK308">
            <v>0</v>
          </cell>
          <cell r="CL308">
            <v>0</v>
          </cell>
          <cell r="CM308">
            <v>0</v>
          </cell>
          <cell r="CN308">
            <v>0</v>
          </cell>
          <cell r="CO308">
            <v>0</v>
          </cell>
          <cell r="CP308">
            <v>0</v>
          </cell>
          <cell r="CQ308">
            <v>0</v>
          </cell>
          <cell r="CR308">
            <v>0</v>
          </cell>
          <cell r="CS308">
            <v>0</v>
          </cell>
          <cell r="CT308">
            <v>0</v>
          </cell>
          <cell r="CU308">
            <v>0</v>
          </cell>
          <cell r="CV308">
            <v>0</v>
          </cell>
          <cell r="CW308">
            <v>0</v>
          </cell>
          <cell r="CX308">
            <v>0</v>
          </cell>
          <cell r="CY308">
            <v>0</v>
          </cell>
          <cell r="CZ308">
            <v>0</v>
          </cell>
          <cell r="DA308">
            <v>0</v>
          </cell>
          <cell r="DB308">
            <v>0</v>
          </cell>
          <cell r="DC308">
            <v>0</v>
          </cell>
          <cell r="DD308">
            <v>0</v>
          </cell>
          <cell r="DE308">
            <v>0</v>
          </cell>
          <cell r="DF308">
            <v>0</v>
          </cell>
          <cell r="DG308">
            <v>0</v>
          </cell>
          <cell r="DH308">
            <v>0</v>
          </cell>
          <cell r="DI308">
            <v>0</v>
          </cell>
          <cell r="DJ308">
            <v>0</v>
          </cell>
          <cell r="DK308">
            <v>0</v>
          </cell>
          <cell r="DL308">
            <v>0</v>
          </cell>
          <cell r="DM308">
            <v>0</v>
          </cell>
          <cell r="DN308">
            <v>0</v>
          </cell>
          <cell r="DO308">
            <v>0</v>
          </cell>
          <cell r="DP308">
            <v>0</v>
          </cell>
          <cell r="DQ308">
            <v>0</v>
          </cell>
          <cell r="DR308">
            <v>0</v>
          </cell>
          <cell r="DS308">
            <v>0</v>
          </cell>
          <cell r="DT308">
            <v>0</v>
          </cell>
          <cell r="DU308">
            <v>0</v>
          </cell>
          <cell r="DV308">
            <v>0</v>
          </cell>
          <cell r="DW308">
            <v>0</v>
          </cell>
          <cell r="DX308">
            <v>0</v>
          </cell>
          <cell r="DY308">
            <v>0</v>
          </cell>
          <cell r="DZ308">
            <v>0</v>
          </cell>
          <cell r="EA308">
            <v>0</v>
          </cell>
          <cell r="EB308">
            <v>0</v>
          </cell>
          <cell r="EC308">
            <v>0</v>
          </cell>
          <cell r="ED308">
            <v>0</v>
          </cell>
        </row>
        <row r="309">
          <cell r="C309" t="str">
            <v>SP15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B309">
            <v>0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0</v>
          </cell>
          <cell r="AI309">
            <v>0</v>
          </cell>
          <cell r="AJ309">
            <v>0</v>
          </cell>
          <cell r="AK309">
            <v>0</v>
          </cell>
          <cell r="AL309">
            <v>0</v>
          </cell>
          <cell r="AM309">
            <v>0</v>
          </cell>
          <cell r="AN309">
            <v>0</v>
          </cell>
          <cell r="AO309">
            <v>0</v>
          </cell>
          <cell r="AP309">
            <v>0</v>
          </cell>
          <cell r="AQ309">
            <v>0</v>
          </cell>
          <cell r="AR309">
            <v>0</v>
          </cell>
          <cell r="AS309">
            <v>0</v>
          </cell>
          <cell r="AT309">
            <v>0</v>
          </cell>
          <cell r="AU309">
            <v>0</v>
          </cell>
          <cell r="AV309">
            <v>0</v>
          </cell>
          <cell r="AW309">
            <v>0</v>
          </cell>
          <cell r="AX309">
            <v>0</v>
          </cell>
          <cell r="AY309">
            <v>0</v>
          </cell>
          <cell r="AZ309">
            <v>0</v>
          </cell>
          <cell r="BA309">
            <v>0</v>
          </cell>
          <cell r="BB309">
            <v>0</v>
          </cell>
          <cell r="BC309">
            <v>0</v>
          </cell>
          <cell r="BD309">
            <v>0</v>
          </cell>
          <cell r="BE309">
            <v>0</v>
          </cell>
          <cell r="BF309">
            <v>0</v>
          </cell>
          <cell r="BG309">
            <v>0</v>
          </cell>
          <cell r="BH309">
            <v>0</v>
          </cell>
          <cell r="BI309">
            <v>0</v>
          </cell>
          <cell r="BJ309">
            <v>0</v>
          </cell>
          <cell r="BK309">
            <v>0</v>
          </cell>
          <cell r="BL309">
            <v>0</v>
          </cell>
          <cell r="BM309">
            <v>0</v>
          </cell>
          <cell r="BN309">
            <v>0</v>
          </cell>
          <cell r="BO309">
            <v>0</v>
          </cell>
          <cell r="BP309">
            <v>0</v>
          </cell>
          <cell r="BQ309">
            <v>0</v>
          </cell>
          <cell r="BR309">
            <v>0</v>
          </cell>
          <cell r="BS309">
            <v>0</v>
          </cell>
          <cell r="BT309">
            <v>0</v>
          </cell>
          <cell r="BU309">
            <v>0</v>
          </cell>
          <cell r="BV309">
            <v>0</v>
          </cell>
          <cell r="BW309">
            <v>0</v>
          </cell>
          <cell r="BX309">
            <v>0</v>
          </cell>
          <cell r="BY309">
            <v>0</v>
          </cell>
          <cell r="BZ309">
            <v>0</v>
          </cell>
          <cell r="CA309">
            <v>0</v>
          </cell>
          <cell r="CB309">
            <v>0</v>
          </cell>
          <cell r="CC309">
            <v>0</v>
          </cell>
          <cell r="CD309">
            <v>0</v>
          </cell>
          <cell r="CE309">
            <v>0</v>
          </cell>
          <cell r="CF309">
            <v>0</v>
          </cell>
          <cell r="CG309">
            <v>0</v>
          </cell>
          <cell r="CH309">
            <v>0</v>
          </cell>
          <cell r="CI309">
            <v>0</v>
          </cell>
          <cell r="CJ309">
            <v>0</v>
          </cell>
          <cell r="CK309">
            <v>0</v>
          </cell>
          <cell r="CL309">
            <v>0</v>
          </cell>
          <cell r="CM309">
            <v>0</v>
          </cell>
          <cell r="CN309">
            <v>0</v>
          </cell>
          <cell r="CO309">
            <v>0</v>
          </cell>
          <cell r="CP309">
            <v>0</v>
          </cell>
          <cell r="CQ309">
            <v>0</v>
          </cell>
          <cell r="CR309">
            <v>0</v>
          </cell>
          <cell r="CS309">
            <v>0</v>
          </cell>
          <cell r="CT309">
            <v>0</v>
          </cell>
          <cell r="CU309">
            <v>0</v>
          </cell>
          <cell r="CV309">
            <v>0</v>
          </cell>
          <cell r="CW309">
            <v>0</v>
          </cell>
          <cell r="CX309">
            <v>0</v>
          </cell>
          <cell r="CY309">
            <v>0</v>
          </cell>
          <cell r="CZ309">
            <v>0</v>
          </cell>
          <cell r="DA309">
            <v>0</v>
          </cell>
          <cell r="DB309">
            <v>0</v>
          </cell>
          <cell r="DC309">
            <v>0</v>
          </cell>
          <cell r="DD309">
            <v>0</v>
          </cell>
          <cell r="DE309">
            <v>0</v>
          </cell>
          <cell r="DF309">
            <v>0</v>
          </cell>
          <cell r="DG309">
            <v>0</v>
          </cell>
          <cell r="DH309">
            <v>0</v>
          </cell>
          <cell r="DI309">
            <v>0</v>
          </cell>
          <cell r="DJ309">
            <v>0</v>
          </cell>
          <cell r="DK309">
            <v>0</v>
          </cell>
          <cell r="DL309">
            <v>0</v>
          </cell>
          <cell r="DM309">
            <v>0</v>
          </cell>
          <cell r="DN309">
            <v>0</v>
          </cell>
          <cell r="DO309">
            <v>0</v>
          </cell>
          <cell r="DP309">
            <v>0</v>
          </cell>
          <cell r="DQ309">
            <v>0</v>
          </cell>
          <cell r="DR309">
            <v>0</v>
          </cell>
          <cell r="DS309">
            <v>0</v>
          </cell>
          <cell r="DT309">
            <v>0</v>
          </cell>
          <cell r="DU309">
            <v>0</v>
          </cell>
          <cell r="DV309">
            <v>0</v>
          </cell>
          <cell r="DW309">
            <v>0</v>
          </cell>
          <cell r="DX309">
            <v>0</v>
          </cell>
          <cell r="DY309">
            <v>0</v>
          </cell>
          <cell r="DZ309">
            <v>0</v>
          </cell>
          <cell r="EA309">
            <v>0</v>
          </cell>
          <cell r="EB309">
            <v>0</v>
          </cell>
          <cell r="EC309">
            <v>0</v>
          </cell>
          <cell r="ED309">
            <v>0</v>
          </cell>
        </row>
        <row r="310">
          <cell r="C310" t="str">
            <v>STF Index Trades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  <cell r="AA310">
            <v>0</v>
          </cell>
          <cell r="AB310">
            <v>0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G310">
            <v>0</v>
          </cell>
          <cell r="AH310">
            <v>0</v>
          </cell>
          <cell r="AI310">
            <v>0</v>
          </cell>
          <cell r="AJ310">
            <v>0</v>
          </cell>
          <cell r="AK310">
            <v>0</v>
          </cell>
          <cell r="AL310">
            <v>0</v>
          </cell>
          <cell r="AM310">
            <v>0</v>
          </cell>
          <cell r="AN310">
            <v>0</v>
          </cell>
          <cell r="AO310">
            <v>0</v>
          </cell>
          <cell r="AP310">
            <v>0</v>
          </cell>
          <cell r="AQ310">
            <v>0</v>
          </cell>
          <cell r="AR310">
            <v>0</v>
          </cell>
          <cell r="AS310">
            <v>0</v>
          </cell>
          <cell r="AT310">
            <v>0</v>
          </cell>
          <cell r="AU310">
            <v>0</v>
          </cell>
          <cell r="AV310">
            <v>0</v>
          </cell>
          <cell r="AW310">
            <v>0</v>
          </cell>
          <cell r="AX310">
            <v>0</v>
          </cell>
          <cell r="AY310">
            <v>0</v>
          </cell>
          <cell r="AZ310">
            <v>0</v>
          </cell>
          <cell r="BA310">
            <v>0</v>
          </cell>
          <cell r="BB310">
            <v>0</v>
          </cell>
          <cell r="BC310">
            <v>0</v>
          </cell>
          <cell r="BD310">
            <v>0</v>
          </cell>
          <cell r="BE310">
            <v>0</v>
          </cell>
          <cell r="BF310">
            <v>0</v>
          </cell>
          <cell r="BG310">
            <v>0</v>
          </cell>
          <cell r="BH310">
            <v>0</v>
          </cell>
          <cell r="BI310">
            <v>0</v>
          </cell>
          <cell r="BJ310">
            <v>0</v>
          </cell>
          <cell r="BK310">
            <v>0</v>
          </cell>
          <cell r="BL310">
            <v>0</v>
          </cell>
          <cell r="BM310">
            <v>0</v>
          </cell>
          <cell r="BN310">
            <v>0</v>
          </cell>
          <cell r="BO310">
            <v>0</v>
          </cell>
          <cell r="BP310">
            <v>0</v>
          </cell>
          <cell r="BQ310">
            <v>0</v>
          </cell>
          <cell r="BR310">
            <v>0</v>
          </cell>
          <cell r="BS310">
            <v>0</v>
          </cell>
          <cell r="BT310">
            <v>0</v>
          </cell>
          <cell r="BU310">
            <v>0</v>
          </cell>
          <cell r="BV310">
            <v>0</v>
          </cell>
          <cell r="BW310">
            <v>0</v>
          </cell>
          <cell r="BX310">
            <v>0</v>
          </cell>
          <cell r="BY310">
            <v>0</v>
          </cell>
          <cell r="BZ310">
            <v>0</v>
          </cell>
          <cell r="CA310">
            <v>0</v>
          </cell>
          <cell r="CB310">
            <v>0</v>
          </cell>
          <cell r="CC310">
            <v>0</v>
          </cell>
          <cell r="CD310">
            <v>0</v>
          </cell>
          <cell r="CE310">
            <v>0</v>
          </cell>
          <cell r="CF310">
            <v>0</v>
          </cell>
          <cell r="CG310">
            <v>0</v>
          </cell>
          <cell r="CH310">
            <v>0</v>
          </cell>
          <cell r="CI310">
            <v>0</v>
          </cell>
          <cell r="CJ310">
            <v>0</v>
          </cell>
          <cell r="CK310">
            <v>0</v>
          </cell>
          <cell r="CL310">
            <v>0</v>
          </cell>
          <cell r="CM310">
            <v>0</v>
          </cell>
          <cell r="CN310">
            <v>0</v>
          </cell>
          <cell r="CO310">
            <v>0</v>
          </cell>
          <cell r="CP310">
            <v>0</v>
          </cell>
          <cell r="CQ310">
            <v>0</v>
          </cell>
          <cell r="CR310">
            <v>0</v>
          </cell>
          <cell r="CS310">
            <v>0</v>
          </cell>
          <cell r="CT310">
            <v>0</v>
          </cell>
          <cell r="CU310">
            <v>0</v>
          </cell>
          <cell r="CV310">
            <v>0</v>
          </cell>
          <cell r="CW310">
            <v>0</v>
          </cell>
          <cell r="CX310">
            <v>0</v>
          </cell>
          <cell r="CY310">
            <v>0</v>
          </cell>
          <cell r="CZ310">
            <v>0</v>
          </cell>
          <cell r="DA310">
            <v>0</v>
          </cell>
          <cell r="DB310">
            <v>0</v>
          </cell>
          <cell r="DC310">
            <v>0</v>
          </cell>
          <cell r="DD310">
            <v>0</v>
          </cell>
          <cell r="DE310">
            <v>0</v>
          </cell>
          <cell r="DF310">
            <v>0</v>
          </cell>
          <cell r="DG310">
            <v>0</v>
          </cell>
          <cell r="DH310">
            <v>0</v>
          </cell>
          <cell r="DI310">
            <v>0</v>
          </cell>
          <cell r="DJ310">
            <v>0</v>
          </cell>
          <cell r="DK310">
            <v>0</v>
          </cell>
          <cell r="DL310">
            <v>0</v>
          </cell>
          <cell r="DM310">
            <v>0</v>
          </cell>
          <cell r="DN310">
            <v>0</v>
          </cell>
          <cell r="DO310">
            <v>0</v>
          </cell>
          <cell r="DP310">
            <v>0</v>
          </cell>
          <cell r="DQ310">
            <v>0</v>
          </cell>
          <cell r="DR310">
            <v>0</v>
          </cell>
          <cell r="DS310">
            <v>0</v>
          </cell>
          <cell r="DT310">
            <v>0</v>
          </cell>
          <cell r="DU310">
            <v>0</v>
          </cell>
          <cell r="DV310">
            <v>0</v>
          </cell>
          <cell r="DW310">
            <v>0</v>
          </cell>
          <cell r="DX310">
            <v>0</v>
          </cell>
          <cell r="DY310">
            <v>0</v>
          </cell>
          <cell r="DZ310">
            <v>0</v>
          </cell>
          <cell r="EA310">
            <v>0</v>
          </cell>
          <cell r="EB310">
            <v>0</v>
          </cell>
          <cell r="EC310">
            <v>0</v>
          </cell>
          <cell r="ED310">
            <v>0</v>
          </cell>
        </row>
        <row r="312"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0</v>
          </cell>
          <cell r="AE312">
            <v>0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  <cell r="AJ312">
            <v>0</v>
          </cell>
          <cell r="AK312">
            <v>0</v>
          </cell>
          <cell r="AL312">
            <v>0</v>
          </cell>
          <cell r="AM312">
            <v>0</v>
          </cell>
          <cell r="AN312">
            <v>0</v>
          </cell>
          <cell r="AO312">
            <v>0</v>
          </cell>
          <cell r="AP312">
            <v>0</v>
          </cell>
          <cell r="AQ312">
            <v>0</v>
          </cell>
          <cell r="AR312">
            <v>0</v>
          </cell>
          <cell r="AS312">
            <v>0</v>
          </cell>
          <cell r="AT312">
            <v>0</v>
          </cell>
          <cell r="AU312">
            <v>0</v>
          </cell>
          <cell r="AV312">
            <v>0</v>
          </cell>
          <cell r="AW312">
            <v>0</v>
          </cell>
          <cell r="AX312">
            <v>0</v>
          </cell>
          <cell r="AY312">
            <v>0</v>
          </cell>
          <cell r="AZ312">
            <v>0</v>
          </cell>
          <cell r="BA312">
            <v>0</v>
          </cell>
          <cell r="BB312">
            <v>0</v>
          </cell>
          <cell r="BC312">
            <v>0</v>
          </cell>
          <cell r="BD312">
            <v>0</v>
          </cell>
          <cell r="BE312">
            <v>0</v>
          </cell>
          <cell r="BF312">
            <v>0</v>
          </cell>
          <cell r="BG312">
            <v>0</v>
          </cell>
          <cell r="BH312">
            <v>0</v>
          </cell>
          <cell r="BI312">
            <v>0</v>
          </cell>
          <cell r="BJ312">
            <v>0</v>
          </cell>
          <cell r="BK312">
            <v>0</v>
          </cell>
          <cell r="BL312">
            <v>0</v>
          </cell>
          <cell r="BM312">
            <v>0</v>
          </cell>
          <cell r="BN312">
            <v>0</v>
          </cell>
          <cell r="BO312">
            <v>0</v>
          </cell>
          <cell r="BP312">
            <v>0</v>
          </cell>
          <cell r="BQ312">
            <v>0</v>
          </cell>
          <cell r="BR312">
            <v>0</v>
          </cell>
          <cell r="BS312">
            <v>0</v>
          </cell>
          <cell r="BT312">
            <v>0</v>
          </cell>
          <cell r="BU312">
            <v>0</v>
          </cell>
          <cell r="BV312">
            <v>0</v>
          </cell>
          <cell r="BW312">
            <v>0</v>
          </cell>
          <cell r="BX312">
            <v>0</v>
          </cell>
          <cell r="BY312">
            <v>0</v>
          </cell>
          <cell r="BZ312">
            <v>0</v>
          </cell>
          <cell r="CA312">
            <v>0</v>
          </cell>
          <cell r="CB312">
            <v>0</v>
          </cell>
          <cell r="CC312">
            <v>0</v>
          </cell>
          <cell r="CD312">
            <v>0</v>
          </cell>
          <cell r="CE312">
            <v>0</v>
          </cell>
          <cell r="CF312">
            <v>0</v>
          </cell>
          <cell r="CG312">
            <v>0</v>
          </cell>
          <cell r="CH312">
            <v>0</v>
          </cell>
          <cell r="CI312">
            <v>0</v>
          </cell>
          <cell r="CJ312">
            <v>0</v>
          </cell>
          <cell r="CK312">
            <v>0</v>
          </cell>
          <cell r="CL312">
            <v>0</v>
          </cell>
          <cell r="CM312">
            <v>0</v>
          </cell>
          <cell r="CN312">
            <v>0</v>
          </cell>
          <cell r="CO312">
            <v>0</v>
          </cell>
          <cell r="CP312">
            <v>0</v>
          </cell>
          <cell r="CQ312">
            <v>0</v>
          </cell>
          <cell r="CR312">
            <v>0</v>
          </cell>
          <cell r="CS312">
            <v>0</v>
          </cell>
          <cell r="CT312">
            <v>0</v>
          </cell>
          <cell r="CU312">
            <v>0</v>
          </cell>
          <cell r="CV312">
            <v>0</v>
          </cell>
          <cell r="CW312">
            <v>0</v>
          </cell>
          <cell r="CX312">
            <v>0</v>
          </cell>
          <cell r="CY312">
            <v>0</v>
          </cell>
          <cell r="CZ312">
            <v>0</v>
          </cell>
          <cell r="DA312">
            <v>0</v>
          </cell>
          <cell r="DB312">
            <v>0</v>
          </cell>
          <cell r="DC312">
            <v>0</v>
          </cell>
          <cell r="DD312">
            <v>0</v>
          </cell>
          <cell r="DE312">
            <v>0</v>
          </cell>
          <cell r="DF312">
            <v>0</v>
          </cell>
          <cell r="DG312">
            <v>0</v>
          </cell>
          <cell r="DH312">
            <v>0</v>
          </cell>
          <cell r="DI312">
            <v>0</v>
          </cell>
          <cell r="DJ312">
            <v>0</v>
          </cell>
          <cell r="DK312">
            <v>0</v>
          </cell>
          <cell r="DL312">
            <v>0</v>
          </cell>
          <cell r="DM312">
            <v>0</v>
          </cell>
          <cell r="DN312">
            <v>0</v>
          </cell>
          <cell r="DO312">
            <v>0</v>
          </cell>
          <cell r="DP312">
            <v>0</v>
          </cell>
          <cell r="DQ312">
            <v>0</v>
          </cell>
          <cell r="DR312">
            <v>0</v>
          </cell>
          <cell r="DS312">
            <v>0</v>
          </cell>
          <cell r="DT312">
            <v>0</v>
          </cell>
          <cell r="DU312">
            <v>0</v>
          </cell>
          <cell r="DV312">
            <v>0</v>
          </cell>
          <cell r="DW312">
            <v>0</v>
          </cell>
          <cell r="DX312">
            <v>0</v>
          </cell>
          <cell r="DY312">
            <v>0</v>
          </cell>
          <cell r="DZ312">
            <v>0</v>
          </cell>
          <cell r="EA312">
            <v>0</v>
          </cell>
          <cell r="EB312">
            <v>0</v>
          </cell>
          <cell r="EC312">
            <v>0</v>
          </cell>
          <cell r="ED312">
            <v>0</v>
          </cell>
        </row>
        <row r="315">
          <cell r="C315" t="str">
            <v>COB</v>
          </cell>
          <cell r="F315">
            <v>0</v>
          </cell>
          <cell r="G315">
            <v>0</v>
          </cell>
          <cell r="H315">
            <v>2.3830000000016298</v>
          </cell>
          <cell r="I315">
            <v>0.28999999999359716</v>
          </cell>
          <cell r="J315">
            <v>0</v>
          </cell>
          <cell r="K315">
            <v>8.0370000000002619</v>
          </cell>
          <cell r="L315">
            <v>0</v>
          </cell>
          <cell r="M315">
            <v>0</v>
          </cell>
          <cell r="N315">
            <v>0</v>
          </cell>
          <cell r="O315">
            <v>0.64199999999982538</v>
          </cell>
          <cell r="P315">
            <v>0</v>
          </cell>
          <cell r="Q315">
            <v>0</v>
          </cell>
          <cell r="R315">
            <v>139.42699999990873</v>
          </cell>
          <cell r="S315">
            <v>0</v>
          </cell>
          <cell r="T315">
            <v>6.6869999999980791</v>
          </cell>
          <cell r="U315">
            <v>22.785000000003492</v>
          </cell>
          <cell r="V315">
            <v>16.169999999998254</v>
          </cell>
          <cell r="W315">
            <v>22.639999999999418</v>
          </cell>
          <cell r="X315">
            <v>53.476000000002387</v>
          </cell>
          <cell r="Y315">
            <v>5.5129999999990105</v>
          </cell>
          <cell r="Z315">
            <v>10.695999999996275</v>
          </cell>
          <cell r="AA315">
            <v>1.4599999999991269</v>
          </cell>
          <cell r="AB315">
            <v>0</v>
          </cell>
          <cell r="AC315">
            <v>0</v>
          </cell>
          <cell r="AD315">
            <v>0</v>
          </cell>
          <cell r="AE315">
            <v>91.884000000078231</v>
          </cell>
          <cell r="AF315">
            <v>0</v>
          </cell>
          <cell r="AG315">
            <v>5.5200000000040745</v>
          </cell>
          <cell r="AH315">
            <v>26.783000000003085</v>
          </cell>
          <cell r="AI315">
            <v>0</v>
          </cell>
          <cell r="AJ315">
            <v>28.082999999998719</v>
          </cell>
          <cell r="AK315">
            <v>30.59599999999773</v>
          </cell>
          <cell r="AL315">
            <v>-3.6759999999994761</v>
          </cell>
          <cell r="AM315">
            <v>2.0780000000013388</v>
          </cell>
          <cell r="AN315">
            <v>2.5</v>
          </cell>
          <cell r="AO315">
            <v>0</v>
          </cell>
          <cell r="AP315">
            <v>0</v>
          </cell>
          <cell r="AQ315">
            <v>0</v>
          </cell>
          <cell r="AR315">
            <v>28.798999999882653</v>
          </cell>
          <cell r="AS315">
            <v>0</v>
          </cell>
          <cell r="AT315">
            <v>0.16999999999825377</v>
          </cell>
          <cell r="AU315">
            <v>2.4289999999964493</v>
          </cell>
          <cell r="AV315">
            <v>6.5639999999984866</v>
          </cell>
          <cell r="AW315">
            <v>-5.2019999999974971</v>
          </cell>
          <cell r="AX315">
            <v>26.490000000005239</v>
          </cell>
          <cell r="AY315">
            <v>-2.2380000000048312</v>
          </cell>
          <cell r="AZ315">
            <v>0.58599999999569263</v>
          </cell>
          <cell r="BA315">
            <v>0</v>
          </cell>
          <cell r="BB315">
            <v>0</v>
          </cell>
          <cell r="BC315">
            <v>0</v>
          </cell>
          <cell r="BD315">
            <v>0</v>
          </cell>
          <cell r="BE315">
            <v>14.608000000007451</v>
          </cell>
          <cell r="BF315">
            <v>0</v>
          </cell>
          <cell r="BG315">
            <v>0.33499999999912689</v>
          </cell>
          <cell r="BH315">
            <v>-3.2380000000048312</v>
          </cell>
          <cell r="BI315">
            <v>0</v>
          </cell>
          <cell r="BJ315">
            <v>0</v>
          </cell>
          <cell r="BK315">
            <v>23.75</v>
          </cell>
          <cell r="BL315">
            <v>-3.1090000000040163</v>
          </cell>
          <cell r="BM315">
            <v>-3.1299999999973807</v>
          </cell>
          <cell r="BN315">
            <v>0</v>
          </cell>
          <cell r="BO315">
            <v>0</v>
          </cell>
          <cell r="BP315">
            <v>0</v>
          </cell>
          <cell r="BQ315">
            <v>0</v>
          </cell>
          <cell r="BR315">
            <v>-3.4760000000242144</v>
          </cell>
          <cell r="BS315">
            <v>0</v>
          </cell>
          <cell r="BT315">
            <v>3.5740000000005239</v>
          </cell>
          <cell r="BU315">
            <v>0</v>
          </cell>
          <cell r="BV315">
            <v>-11.779999999998836</v>
          </cell>
          <cell r="BW315">
            <v>-5.4570000000021537</v>
          </cell>
          <cell r="BX315">
            <v>11.255000000004657</v>
          </cell>
          <cell r="BY315">
            <v>2.7479999999995925</v>
          </cell>
          <cell r="BZ315">
            <v>-3.2189999999973224</v>
          </cell>
          <cell r="CA315">
            <v>-0.59700000000157161</v>
          </cell>
          <cell r="CB315">
            <v>0</v>
          </cell>
          <cell r="CC315">
            <v>0</v>
          </cell>
          <cell r="CD315">
            <v>0</v>
          </cell>
          <cell r="CE315">
            <v>176.44799999997485</v>
          </cell>
          <cell r="CF315">
            <v>0</v>
          </cell>
          <cell r="CG315">
            <v>0</v>
          </cell>
          <cell r="CH315">
            <v>-12.090000000003783</v>
          </cell>
          <cell r="CI315">
            <v>183.21100000000297</v>
          </cell>
          <cell r="CJ315">
            <v>-9.5030000000042492</v>
          </cell>
          <cell r="CK315">
            <v>20.055999999996857</v>
          </cell>
          <cell r="CL315">
            <v>-6.9799999999959255</v>
          </cell>
          <cell r="CM315">
            <v>6.2309999999997672</v>
          </cell>
          <cell r="CN315">
            <v>-1.7920000000012806</v>
          </cell>
          <cell r="CO315">
            <v>-2.6850000000049477</v>
          </cell>
          <cell r="CP315">
            <v>0</v>
          </cell>
          <cell r="CQ315">
            <v>0</v>
          </cell>
          <cell r="CR315">
            <v>12.409999999916181</v>
          </cell>
          <cell r="CS315">
            <v>0</v>
          </cell>
          <cell r="CT315">
            <v>-1.3269999999974971</v>
          </cell>
          <cell r="CU315">
            <v>4.6909999999988941</v>
          </cell>
          <cell r="CV315">
            <v>-2.6430000000036671</v>
          </cell>
          <cell r="CW315">
            <v>-6.7629999999990105</v>
          </cell>
          <cell r="CX315">
            <v>13.309999999997672</v>
          </cell>
          <cell r="CY315">
            <v>2.1960000000035507</v>
          </cell>
          <cell r="CZ315">
            <v>-3.2960000000020955</v>
          </cell>
          <cell r="DA315">
            <v>-1</v>
          </cell>
          <cell r="DB315">
            <v>2.1419999999998254</v>
          </cell>
          <cell r="DC315">
            <v>5.1000000000058208</v>
          </cell>
          <cell r="DD315">
            <v>0</v>
          </cell>
          <cell r="DE315">
            <v>281.71799999999348</v>
          </cell>
          <cell r="DF315">
            <v>7.5659999999988941</v>
          </cell>
          <cell r="DG315">
            <v>310.65500000000611</v>
          </cell>
          <cell r="DH315">
            <v>6.6920000000027358</v>
          </cell>
          <cell r="DI315">
            <v>-52.269000000000233</v>
          </cell>
          <cell r="DJ315">
            <v>-5.3850000000020373</v>
          </cell>
          <cell r="DK315">
            <v>14.039999999993597</v>
          </cell>
          <cell r="DL315">
            <v>3.4839999999967404</v>
          </cell>
          <cell r="DM315">
            <v>0</v>
          </cell>
          <cell r="DN315">
            <v>-1.1399999999994179</v>
          </cell>
          <cell r="DO315">
            <v>-8.7849999999962165</v>
          </cell>
          <cell r="DP315">
            <v>6.8600000000005821</v>
          </cell>
          <cell r="DQ315">
            <v>0</v>
          </cell>
          <cell r="DR315">
            <v>25.91800000006333</v>
          </cell>
          <cell r="DS315">
            <v>31.376000000000204</v>
          </cell>
          <cell r="DT315">
            <v>15.410000000003492</v>
          </cell>
          <cell r="DU315">
            <v>-22.723999999994703</v>
          </cell>
          <cell r="DV315">
            <v>-11.486000000004424</v>
          </cell>
          <cell r="DW315">
            <v>0</v>
          </cell>
          <cell r="DX315">
            <v>8.7799999999988358</v>
          </cell>
          <cell r="DY315">
            <v>-0.99000000000523869</v>
          </cell>
          <cell r="DZ315">
            <v>6.2850000000034925</v>
          </cell>
          <cell r="EA315">
            <v>-9.3240000000005239</v>
          </cell>
          <cell r="EB315">
            <v>-0.2819999999992433</v>
          </cell>
          <cell r="EC315">
            <v>19.355999999999767</v>
          </cell>
          <cell r="ED315">
            <v>-10.483000000000175</v>
          </cell>
        </row>
        <row r="316">
          <cell r="C316" t="str">
            <v>Four Corners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-0.20780000000013388</v>
          </cell>
          <cell r="L316">
            <v>8.8800000000046566</v>
          </cell>
          <cell r="M316">
            <v>21.110000000000582</v>
          </cell>
          <cell r="N316">
            <v>29.509999999994761</v>
          </cell>
          <cell r="O316">
            <v>11.25</v>
          </cell>
          <cell r="P316">
            <v>31.653999999994994</v>
          </cell>
          <cell r="Q316">
            <v>129.39999999999418</v>
          </cell>
          <cell r="R316">
            <v>432.44299999985378</v>
          </cell>
          <cell r="S316">
            <v>97.494999999995343</v>
          </cell>
          <cell r="T316">
            <v>0.19000000000232831</v>
          </cell>
          <cell r="U316">
            <v>46.186999999998079</v>
          </cell>
          <cell r="V316">
            <v>74.552999999999884</v>
          </cell>
          <cell r="W316">
            <v>49.442000000002736</v>
          </cell>
          <cell r="X316">
            <v>30.050999999999476</v>
          </cell>
          <cell r="Y316">
            <v>2.3099999999976717</v>
          </cell>
          <cell r="Z316">
            <v>17.985000000000582</v>
          </cell>
          <cell r="AA316">
            <v>0.41599999999743886</v>
          </cell>
          <cell r="AB316">
            <v>20.524000000004889</v>
          </cell>
          <cell r="AC316">
            <v>13.290000000008149</v>
          </cell>
          <cell r="AD316">
            <v>80</v>
          </cell>
          <cell r="AE316">
            <v>-4.529999999795109</v>
          </cell>
          <cell r="AF316">
            <v>69.75</v>
          </cell>
          <cell r="AG316">
            <v>8.375</v>
          </cell>
          <cell r="AH316">
            <v>20.604999999995925</v>
          </cell>
          <cell r="AI316">
            <v>36.254000000000815</v>
          </cell>
          <cell r="AJ316">
            <v>0.59700000000157161</v>
          </cell>
          <cell r="AK316">
            <v>47.383999999998196</v>
          </cell>
          <cell r="AL316">
            <v>10.095000000001164</v>
          </cell>
          <cell r="AM316">
            <v>1.7900000000081491</v>
          </cell>
          <cell r="AN316">
            <v>1.6999999999970896</v>
          </cell>
          <cell r="AO316">
            <v>5.2799999999988358</v>
          </cell>
          <cell r="AP316">
            <v>-188.97000000000116</v>
          </cell>
          <cell r="AQ316">
            <v>-17.389999999999418</v>
          </cell>
          <cell r="AR316">
            <v>-133.64700000011362</v>
          </cell>
          <cell r="AS316">
            <v>22.590000000011059</v>
          </cell>
          <cell r="AT316">
            <v>-31.059999999997672</v>
          </cell>
          <cell r="AU316">
            <v>19.619999999995343</v>
          </cell>
          <cell r="AV316">
            <v>23.149999999994179</v>
          </cell>
          <cell r="AW316">
            <v>-9.7360000000044238</v>
          </cell>
          <cell r="AX316">
            <v>6.25</v>
          </cell>
          <cell r="AY316">
            <v>2.5850000000064028</v>
          </cell>
          <cell r="AZ316">
            <v>0</v>
          </cell>
          <cell r="BA316">
            <v>-2.2259999999951106</v>
          </cell>
          <cell r="BB316">
            <v>-113.36999999999534</v>
          </cell>
          <cell r="BC316">
            <v>-26.810000000026776</v>
          </cell>
          <cell r="BD316">
            <v>-24.639999999999418</v>
          </cell>
          <cell r="BE316">
            <v>227.17099999985658</v>
          </cell>
          <cell r="BF316">
            <v>-0.32399999999324791</v>
          </cell>
          <cell r="BG316">
            <v>-27.05000000000291</v>
          </cell>
          <cell r="BH316">
            <v>11.100000000005821</v>
          </cell>
          <cell r="BI316">
            <v>344.10000000000582</v>
          </cell>
          <cell r="BJ316">
            <v>-8.1300000000046566</v>
          </cell>
          <cell r="BK316">
            <v>19.490000000005239</v>
          </cell>
          <cell r="BL316">
            <v>7.1649999999935972</v>
          </cell>
          <cell r="BM316">
            <v>0</v>
          </cell>
          <cell r="BN316">
            <v>2.3999999999941792</v>
          </cell>
          <cell r="BO316">
            <v>-81.610000000015134</v>
          </cell>
          <cell r="BP316">
            <v>-4.9700000000011642</v>
          </cell>
          <cell r="BQ316">
            <v>-35</v>
          </cell>
          <cell r="BR316">
            <v>11.64200000022538</v>
          </cell>
          <cell r="BS316">
            <v>-2.9799999999959255</v>
          </cell>
          <cell r="BT316">
            <v>-0.50999999999476131</v>
          </cell>
          <cell r="BU316">
            <v>108.28600000000733</v>
          </cell>
          <cell r="BV316">
            <v>-37.82499999999709</v>
          </cell>
          <cell r="BW316">
            <v>-12.514000000002852</v>
          </cell>
          <cell r="BX316">
            <v>-5.3600000000005821</v>
          </cell>
          <cell r="BY316">
            <v>10.424999999988358</v>
          </cell>
          <cell r="BZ316">
            <v>0.58999999999650754</v>
          </cell>
          <cell r="CA316">
            <v>1.4700000000011642</v>
          </cell>
          <cell r="CB316">
            <v>-57</v>
          </cell>
          <cell r="CC316">
            <v>-2.0599999999976717</v>
          </cell>
          <cell r="CD316">
            <v>9.1200000000098953</v>
          </cell>
          <cell r="CE316">
            <v>-224.63500000000931</v>
          </cell>
          <cell r="CF316">
            <v>-5.5140000000101281</v>
          </cell>
          <cell r="CG316">
            <v>-15.986000000004424</v>
          </cell>
          <cell r="CH316">
            <v>-63.216000000000349</v>
          </cell>
          <cell r="CI316">
            <v>-32.55000000000291</v>
          </cell>
          <cell r="CJ316">
            <v>-17.713999999999942</v>
          </cell>
          <cell r="CK316">
            <v>-0.93499999999767169</v>
          </cell>
          <cell r="CL316">
            <v>2.8699999999953434</v>
          </cell>
          <cell r="CM316">
            <v>0</v>
          </cell>
          <cell r="CN316">
            <v>13.55000000000291</v>
          </cell>
          <cell r="CO316">
            <v>-67.230000000010477</v>
          </cell>
          <cell r="CP316">
            <v>-10.589999999996508</v>
          </cell>
          <cell r="CQ316">
            <v>-27.319999999992433</v>
          </cell>
          <cell r="CR316">
            <v>94.172999999718741</v>
          </cell>
          <cell r="CS316">
            <v>-4.3099999999976717</v>
          </cell>
          <cell r="CT316">
            <v>-6.9800000000104774</v>
          </cell>
          <cell r="CU316">
            <v>14.490000000005239</v>
          </cell>
          <cell r="CV316">
            <v>-10.890999999988708</v>
          </cell>
          <cell r="CW316">
            <v>-12.300999999999476</v>
          </cell>
          <cell r="CX316">
            <v>-9.5949999999866122</v>
          </cell>
          <cell r="CY316">
            <v>-4.5599999999976717</v>
          </cell>
          <cell r="CZ316">
            <v>0.23999999999068677</v>
          </cell>
          <cell r="DA316">
            <v>185.53500000000349</v>
          </cell>
          <cell r="DB316">
            <v>-30.700000000011642</v>
          </cell>
          <cell r="DC316">
            <v>-3.0299999999988358</v>
          </cell>
          <cell r="DD316">
            <v>-23.725000000005821</v>
          </cell>
          <cell r="DE316">
            <v>-64.326999999815598</v>
          </cell>
          <cell r="DF316">
            <v>-7.1639999999897555</v>
          </cell>
          <cell r="DG316">
            <v>-29.254000000000815</v>
          </cell>
          <cell r="DH316">
            <v>-13.569999999992433</v>
          </cell>
          <cell r="DI316">
            <v>0.74000000000523869</v>
          </cell>
          <cell r="DJ316">
            <v>-8.8000000000029104</v>
          </cell>
          <cell r="DK316">
            <v>-7.2100000000064028</v>
          </cell>
          <cell r="DL316">
            <v>5.0859999999956926</v>
          </cell>
          <cell r="DM316">
            <v>-6.7300000000104774</v>
          </cell>
          <cell r="DN316">
            <v>38.524999999994179</v>
          </cell>
          <cell r="DO316">
            <v>-21.820000000006985</v>
          </cell>
          <cell r="DP316">
            <v>-4.4399999999732245</v>
          </cell>
          <cell r="DQ316">
            <v>-9.6900000000023283</v>
          </cell>
          <cell r="DR316">
            <v>5.1580000000540167</v>
          </cell>
          <cell r="DS316">
            <v>41.145999999993364</v>
          </cell>
          <cell r="DT316">
            <v>-3.1480000000010477</v>
          </cell>
          <cell r="DU316">
            <v>10.559999999997672</v>
          </cell>
          <cell r="DV316">
            <v>-19.14000000001397</v>
          </cell>
          <cell r="DW316">
            <v>-14.823000000003958</v>
          </cell>
          <cell r="DX316">
            <v>0</v>
          </cell>
          <cell r="DY316">
            <v>-1.0299999999988358</v>
          </cell>
          <cell r="DZ316">
            <v>-0.61999999999534339</v>
          </cell>
          <cell r="EA316">
            <v>21.578000000008615</v>
          </cell>
          <cell r="EB316">
            <v>-13.179999999993015</v>
          </cell>
          <cell r="EC316">
            <v>19.479999999981374</v>
          </cell>
          <cell r="ED316">
            <v>-35.664999999993597</v>
          </cell>
        </row>
        <row r="317">
          <cell r="C317" t="str">
            <v>Mid Columbia</v>
          </cell>
          <cell r="F317">
            <v>440.11000000001513</v>
          </cell>
          <cell r="G317">
            <v>136.30000000001746</v>
          </cell>
          <cell r="H317">
            <v>435.77999999996973</v>
          </cell>
          <cell r="I317">
            <v>81.059999999997672</v>
          </cell>
          <cell r="J317">
            <v>11.359699999999975</v>
          </cell>
          <cell r="K317">
            <v>9.9132000000001881</v>
          </cell>
          <cell r="L317">
            <v>416.67399999999907</v>
          </cell>
          <cell r="M317">
            <v>310.42000000001281</v>
          </cell>
          <cell r="N317">
            <v>267.13000000000466</v>
          </cell>
          <cell r="O317">
            <v>389.35999999998603</v>
          </cell>
          <cell r="P317">
            <v>154.67199999999139</v>
          </cell>
          <cell r="Q317">
            <v>177.13999999998487</v>
          </cell>
          <cell r="R317">
            <v>1190.0770999998786</v>
          </cell>
          <cell r="S317">
            <v>27.290000000008149</v>
          </cell>
          <cell r="T317">
            <v>82.879000000000815</v>
          </cell>
          <cell r="U317">
            <v>52.682999999997264</v>
          </cell>
          <cell r="V317">
            <v>2.4470000000001164</v>
          </cell>
          <cell r="W317">
            <v>14.2820999999999</v>
          </cell>
          <cell r="X317">
            <v>35.083000000000538</v>
          </cell>
          <cell r="Y317">
            <v>346.81999999999243</v>
          </cell>
          <cell r="Z317">
            <v>173.01699999999983</v>
          </cell>
          <cell r="AA317">
            <v>102.24500000000262</v>
          </cell>
          <cell r="AB317">
            <v>156.05000000000291</v>
          </cell>
          <cell r="AC317">
            <v>33.370999999999185</v>
          </cell>
          <cell r="AD317">
            <v>163.90999999998894</v>
          </cell>
          <cell r="AE317">
            <v>-49.003000000026077</v>
          </cell>
          <cell r="AF317">
            <v>0</v>
          </cell>
          <cell r="AG317">
            <v>14.016999999999825</v>
          </cell>
          <cell r="AH317">
            <v>26.157999999999447</v>
          </cell>
          <cell r="AI317">
            <v>48.635000000002037</v>
          </cell>
          <cell r="AJ317">
            <v>27.781000000000859</v>
          </cell>
          <cell r="AK317">
            <v>49.389999999999418</v>
          </cell>
          <cell r="AL317">
            <v>138.78599999999278</v>
          </cell>
          <cell r="AM317">
            <v>137.15200000000186</v>
          </cell>
          <cell r="AN317">
            <v>82.557999999997264</v>
          </cell>
          <cell r="AO317">
            <v>63.929999999993015</v>
          </cell>
          <cell r="AP317">
            <v>0</v>
          </cell>
          <cell r="AQ317">
            <v>-637.40999999997439</v>
          </cell>
          <cell r="AR317">
            <v>195.61499999999069</v>
          </cell>
          <cell r="AS317">
            <v>0</v>
          </cell>
          <cell r="AT317">
            <v>-26.387000000002445</v>
          </cell>
          <cell r="AU317">
            <v>-49.130000000004657</v>
          </cell>
          <cell r="AV317">
            <v>-7.955999999998312</v>
          </cell>
          <cell r="AW317">
            <v>33.542999999997846</v>
          </cell>
          <cell r="AX317">
            <v>-9.8240000000005239</v>
          </cell>
          <cell r="AY317">
            <v>153.37999999997555</v>
          </cell>
          <cell r="AZ317">
            <v>33.417999999997846</v>
          </cell>
          <cell r="BA317">
            <v>34.370000000002619</v>
          </cell>
          <cell r="BB317">
            <v>-17.968999999997322</v>
          </cell>
          <cell r="BC317">
            <v>0</v>
          </cell>
          <cell r="BD317">
            <v>52.170000000012806</v>
          </cell>
          <cell r="BE317">
            <v>1543.0659999999916</v>
          </cell>
          <cell r="BF317">
            <v>0</v>
          </cell>
          <cell r="BG317">
            <v>4.0529999999998836</v>
          </cell>
          <cell r="BH317">
            <v>-121.28499999998894</v>
          </cell>
          <cell r="BI317">
            <v>1497.9700000000012</v>
          </cell>
          <cell r="BJ317">
            <v>14.61699999999837</v>
          </cell>
          <cell r="BK317">
            <v>-48.838999999999942</v>
          </cell>
          <cell r="BL317">
            <v>110.85000000000582</v>
          </cell>
          <cell r="BM317">
            <v>55.220000000001164</v>
          </cell>
          <cell r="BN317">
            <v>6.1900000000023283</v>
          </cell>
          <cell r="BO317">
            <v>-11.929999999993015</v>
          </cell>
          <cell r="BP317">
            <v>6.75</v>
          </cell>
          <cell r="BQ317">
            <v>29.470000000001164</v>
          </cell>
          <cell r="BR317">
            <v>59.649999999906868</v>
          </cell>
          <cell r="BS317">
            <v>0</v>
          </cell>
          <cell r="BT317">
            <v>-44.486000000004424</v>
          </cell>
          <cell r="BU317">
            <v>-106.2899999999936</v>
          </cell>
          <cell r="BV317">
            <v>-17.87400000001071</v>
          </cell>
          <cell r="BW317">
            <v>19.031999999999243</v>
          </cell>
          <cell r="BX317">
            <v>39.601999999998952</v>
          </cell>
          <cell r="BY317">
            <v>137.73000000001048</v>
          </cell>
          <cell r="BZ317">
            <v>26.339999999996508</v>
          </cell>
          <cell r="CA317">
            <v>-9.6199999999953434</v>
          </cell>
          <cell r="CB317">
            <v>-7.6100000000005821</v>
          </cell>
          <cell r="CC317">
            <v>-0.76399999999557622</v>
          </cell>
          <cell r="CD317">
            <v>23.590000000025611</v>
          </cell>
          <cell r="CE317">
            <v>408.58700000005774</v>
          </cell>
          <cell r="CF317">
            <v>0</v>
          </cell>
          <cell r="CG317">
            <v>-7.9239999999990687</v>
          </cell>
          <cell r="CH317">
            <v>-51.739999999990687</v>
          </cell>
          <cell r="CI317">
            <v>253.38999999999942</v>
          </cell>
          <cell r="CJ317">
            <v>-1.4859999999989668</v>
          </cell>
          <cell r="CK317">
            <v>44.259999999994761</v>
          </cell>
          <cell r="CL317">
            <v>12.550000000017462</v>
          </cell>
          <cell r="CM317">
            <v>-17.813999999998487</v>
          </cell>
          <cell r="CN317">
            <v>171.36000000000058</v>
          </cell>
          <cell r="CO317">
            <v>-6.2890000000043074</v>
          </cell>
          <cell r="CP317">
            <v>7.8099999999976717</v>
          </cell>
          <cell r="CQ317">
            <v>4.4700000000011642</v>
          </cell>
          <cell r="CR317">
            <v>101.51800000027288</v>
          </cell>
          <cell r="CS317">
            <v>9.2839999999996508</v>
          </cell>
          <cell r="CT317">
            <v>-16.889999999999418</v>
          </cell>
          <cell r="CU317">
            <v>-26.046000000002095</v>
          </cell>
          <cell r="CV317">
            <v>-13.10899999999674</v>
          </cell>
          <cell r="CW317">
            <v>-1.1280000000006112</v>
          </cell>
          <cell r="CX317">
            <v>87.059999999997672</v>
          </cell>
          <cell r="CY317">
            <v>17.39000000001397</v>
          </cell>
          <cell r="CZ317">
            <v>26.599999999991269</v>
          </cell>
          <cell r="DA317">
            <v>-7.2050000000017462</v>
          </cell>
          <cell r="DB317">
            <v>32.706999999994878</v>
          </cell>
          <cell r="DC317">
            <v>16.654999999998836</v>
          </cell>
          <cell r="DD317">
            <v>-23.80000000000291</v>
          </cell>
          <cell r="DE317">
            <v>171.19699999969453</v>
          </cell>
          <cell r="DF317">
            <v>6.1679999999978463</v>
          </cell>
          <cell r="DG317">
            <v>-21.551000000006752</v>
          </cell>
          <cell r="DH317">
            <v>29.347999999998137</v>
          </cell>
          <cell r="DI317">
            <v>-6.8800000000046566</v>
          </cell>
          <cell r="DJ317">
            <v>-17.479000000001179</v>
          </cell>
          <cell r="DK317">
            <v>47.569999999999709</v>
          </cell>
          <cell r="DL317">
            <v>87.899999999994179</v>
          </cell>
          <cell r="DM317">
            <v>7.569999999992433</v>
          </cell>
          <cell r="DN317">
            <v>-0.930000000007567</v>
          </cell>
          <cell r="DO317">
            <v>39.65400000000227</v>
          </cell>
          <cell r="DP317">
            <v>3.8709999999991851</v>
          </cell>
          <cell r="DQ317">
            <v>-4.0439999999944121</v>
          </cell>
          <cell r="DR317">
            <v>306.23799999989569</v>
          </cell>
          <cell r="DS317">
            <v>0</v>
          </cell>
          <cell r="DT317">
            <v>-6.8400000000037835</v>
          </cell>
          <cell r="DU317">
            <v>39.074000000000524</v>
          </cell>
          <cell r="DV317">
            <v>53.576000000000931</v>
          </cell>
          <cell r="DW317">
            <v>-8.8729999999995925</v>
          </cell>
          <cell r="DX317">
            <v>60.524000000004889</v>
          </cell>
          <cell r="DY317">
            <v>90.25</v>
          </cell>
          <cell r="DZ317">
            <v>22.779999999998836</v>
          </cell>
          <cell r="EA317">
            <v>-3.1440000000002328</v>
          </cell>
          <cell r="EB317">
            <v>28.664000000004307</v>
          </cell>
          <cell r="EC317">
            <v>5.1209999999991851</v>
          </cell>
          <cell r="ED317">
            <v>25.105999999999767</v>
          </cell>
        </row>
        <row r="318">
          <cell r="C318" t="str">
            <v>Mona</v>
          </cell>
          <cell r="F318">
            <v>0</v>
          </cell>
          <cell r="G318">
            <v>12.177400000000489</v>
          </cell>
          <cell r="H318">
            <v>41.692999999999302</v>
          </cell>
          <cell r="I318">
            <v>2.8200000000033469</v>
          </cell>
          <cell r="J318">
            <v>73.412000000000262</v>
          </cell>
          <cell r="K318">
            <v>11.906999999999243</v>
          </cell>
          <cell r="L318">
            <v>6.1540000000022701</v>
          </cell>
          <cell r="M318">
            <v>16.914000000018859</v>
          </cell>
          <cell r="N318">
            <v>75.306000000011409</v>
          </cell>
          <cell r="O318">
            <v>10.855000000010477</v>
          </cell>
          <cell r="P318">
            <v>50.369999999995343</v>
          </cell>
          <cell r="Q318">
            <v>44.762999999977183</v>
          </cell>
          <cell r="R318">
            <v>341.79700000002049</v>
          </cell>
          <cell r="S318">
            <v>114.22399999998743</v>
          </cell>
          <cell r="T318">
            <v>20.554000000003725</v>
          </cell>
          <cell r="U318">
            <v>30.254000000000815</v>
          </cell>
          <cell r="V318">
            <v>-10.803999999996449</v>
          </cell>
          <cell r="W318">
            <v>71.041999999994005</v>
          </cell>
          <cell r="X318">
            <v>26.293000000005122</v>
          </cell>
          <cell r="Y318">
            <v>10.837999999988824</v>
          </cell>
          <cell r="Z318">
            <v>21.072000000000116</v>
          </cell>
          <cell r="AA318">
            <v>2.2399999999906868</v>
          </cell>
          <cell r="AB318">
            <v>7.6400000000139698</v>
          </cell>
          <cell r="AC318">
            <v>76.307000000000698</v>
          </cell>
          <cell r="AD318">
            <v>-27.862999999983003</v>
          </cell>
          <cell r="AE318">
            <v>79.269999999785796</v>
          </cell>
          <cell r="AF318">
            <v>42.012000000002445</v>
          </cell>
          <cell r="AG318">
            <v>-28.052000000010594</v>
          </cell>
          <cell r="AH318">
            <v>14.809999999997672</v>
          </cell>
          <cell r="AI318">
            <v>43.520000000004075</v>
          </cell>
          <cell r="AJ318">
            <v>14.407000000006519</v>
          </cell>
          <cell r="AK318">
            <v>16.467999999993481</v>
          </cell>
          <cell r="AL318">
            <v>0</v>
          </cell>
          <cell r="AM318">
            <v>0</v>
          </cell>
          <cell r="AN318">
            <v>1.0499999999883585</v>
          </cell>
          <cell r="AO318">
            <v>13.559999999997672</v>
          </cell>
          <cell r="AP318">
            <v>-4.6000000000058208</v>
          </cell>
          <cell r="AQ318">
            <v>-33.904999999969732</v>
          </cell>
          <cell r="AR318">
            <v>-207.78000000002794</v>
          </cell>
          <cell r="AS318">
            <v>-17.313999999998487</v>
          </cell>
          <cell r="AT318">
            <v>-52.718999999982771</v>
          </cell>
          <cell r="AU318">
            <v>8.9099999999962165</v>
          </cell>
          <cell r="AV318">
            <v>-24.896000000007916</v>
          </cell>
          <cell r="AW318">
            <v>-27.796000000002095</v>
          </cell>
          <cell r="AX318">
            <v>-9.3200000000069849</v>
          </cell>
          <cell r="AY318">
            <v>0</v>
          </cell>
          <cell r="AZ318">
            <v>0</v>
          </cell>
          <cell r="BA318">
            <v>-3.5</v>
          </cell>
          <cell r="BB318">
            <v>-14.440000000002328</v>
          </cell>
          <cell r="BC318">
            <v>-5.3499999999767169</v>
          </cell>
          <cell r="BD318">
            <v>-61.355000000010477</v>
          </cell>
          <cell r="BE318">
            <v>247.19299999973737</v>
          </cell>
          <cell r="BF318">
            <v>1.3800000000046566</v>
          </cell>
          <cell r="BG318">
            <v>2.1350000000093132</v>
          </cell>
          <cell r="BH318">
            <v>-22.332999999998719</v>
          </cell>
          <cell r="BI318">
            <v>327.95100000000093</v>
          </cell>
          <cell r="BJ318">
            <v>-27.228000000002794</v>
          </cell>
          <cell r="BK318">
            <v>13.036000000007334</v>
          </cell>
          <cell r="BL318">
            <v>0</v>
          </cell>
          <cell r="BM318">
            <v>0</v>
          </cell>
          <cell r="BN318">
            <v>16.869999999995343</v>
          </cell>
          <cell r="BO318">
            <v>-10.48399999999674</v>
          </cell>
          <cell r="BP318">
            <v>-12.584000000031665</v>
          </cell>
          <cell r="BQ318">
            <v>-41.550000000017462</v>
          </cell>
          <cell r="BR318">
            <v>-224.85100000025705</v>
          </cell>
          <cell r="BS318">
            <v>-2.9249999999883585</v>
          </cell>
          <cell r="BT318">
            <v>-140.16000000000349</v>
          </cell>
          <cell r="BU318">
            <v>-9.9720000000015716</v>
          </cell>
          <cell r="BV318">
            <v>-14.923000000002503</v>
          </cell>
          <cell r="BW318">
            <v>6.0569999999861466</v>
          </cell>
          <cell r="BX318">
            <v>4.5979999999981374</v>
          </cell>
          <cell r="BY318">
            <v>0</v>
          </cell>
          <cell r="BZ318">
            <v>0</v>
          </cell>
          <cell r="CA318">
            <v>6.2250000000058208</v>
          </cell>
          <cell r="CB318">
            <v>-19.751000000018394</v>
          </cell>
          <cell r="CC318">
            <v>-13.169999999983702</v>
          </cell>
          <cell r="CD318">
            <v>-40.830000000016298</v>
          </cell>
          <cell r="CE318">
            <v>61.460999999893829</v>
          </cell>
          <cell r="CF318">
            <v>1.7360000000044238</v>
          </cell>
          <cell r="CG318">
            <v>-20.368000000002212</v>
          </cell>
          <cell r="CH318">
            <v>-64.120000000002619</v>
          </cell>
          <cell r="CI318">
            <v>162.62199999998847</v>
          </cell>
          <cell r="CJ318">
            <v>-6.6860000000015134</v>
          </cell>
          <cell r="CK318">
            <v>5.9340000000083819</v>
          </cell>
          <cell r="CL318">
            <v>0</v>
          </cell>
          <cell r="CM318">
            <v>0</v>
          </cell>
          <cell r="CN318">
            <v>6.779999999969732</v>
          </cell>
          <cell r="CO318">
            <v>-16.785999999963678</v>
          </cell>
          <cell r="CP318">
            <v>-5.2300000000395812</v>
          </cell>
          <cell r="CQ318">
            <v>-2.4209999999729916</v>
          </cell>
          <cell r="CR318">
            <v>-192.2750000001397</v>
          </cell>
          <cell r="CS318">
            <v>-11.350000000005821</v>
          </cell>
          <cell r="CT318">
            <v>-58.75</v>
          </cell>
          <cell r="CU318">
            <v>-4.1979999999966822</v>
          </cell>
          <cell r="CV318">
            <v>-37.111999999993714</v>
          </cell>
          <cell r="CW318">
            <v>-29.016999999992549</v>
          </cell>
          <cell r="CX318">
            <v>3.4460000000108266</v>
          </cell>
          <cell r="CY318">
            <v>-2.1790000000037253</v>
          </cell>
          <cell r="CZ318">
            <v>-0.16999999999825377</v>
          </cell>
          <cell r="DA318">
            <v>27.521000000007916</v>
          </cell>
          <cell r="DB318">
            <v>-66.339999999996508</v>
          </cell>
          <cell r="DC318">
            <v>-6.1520000000018626</v>
          </cell>
          <cell r="DD318">
            <v>-7.9739999999874271</v>
          </cell>
          <cell r="DE318">
            <v>-22.119000000180677</v>
          </cell>
          <cell r="DF318">
            <v>19.595000000001164</v>
          </cell>
          <cell r="DG318">
            <v>31.396999999997206</v>
          </cell>
          <cell r="DH318">
            <v>-14.917999999997846</v>
          </cell>
          <cell r="DI318">
            <v>-6.2230000000054133</v>
          </cell>
          <cell r="DJ318">
            <v>-48.177000000010594</v>
          </cell>
          <cell r="DK318">
            <v>-0.51399999999557622</v>
          </cell>
          <cell r="DL318">
            <v>0</v>
          </cell>
          <cell r="DM318">
            <v>0</v>
          </cell>
          <cell r="DN318">
            <v>33.670999999972992</v>
          </cell>
          <cell r="DO318">
            <v>-37.489999999990687</v>
          </cell>
          <cell r="DP318">
            <v>5.8849999999802094</v>
          </cell>
          <cell r="DQ318">
            <v>-5.3449999999720603</v>
          </cell>
          <cell r="DR318">
            <v>-47.771999999880791</v>
          </cell>
          <cell r="DS318">
            <v>10.579999999987194</v>
          </cell>
          <cell r="DT318">
            <v>47.692999999999302</v>
          </cell>
          <cell r="DU318">
            <v>12.907000000006519</v>
          </cell>
          <cell r="DV318">
            <v>-54.403000000005704</v>
          </cell>
          <cell r="DW318">
            <v>-13.967999999993481</v>
          </cell>
          <cell r="DX318">
            <v>-2.4140000000043074</v>
          </cell>
          <cell r="DY318">
            <v>4.2320000000036089</v>
          </cell>
          <cell r="DZ318">
            <v>0</v>
          </cell>
          <cell r="EA318">
            <v>6.2199999999720603</v>
          </cell>
          <cell r="EB318">
            <v>-48.443999999988591</v>
          </cell>
          <cell r="EC318">
            <v>-11.26600000000326</v>
          </cell>
          <cell r="ED318">
            <v>1.0910000000149012</v>
          </cell>
        </row>
        <row r="319">
          <cell r="C319" t="str">
            <v>Palo Verde</v>
          </cell>
          <cell r="F319">
            <v>0</v>
          </cell>
          <cell r="G319">
            <v>0</v>
          </cell>
          <cell r="H319">
            <v>0</v>
          </cell>
          <cell r="I319">
            <v>17.161000000000058</v>
          </cell>
          <cell r="J319">
            <v>27.936999999998079</v>
          </cell>
          <cell r="K319">
            <v>19.312000000005355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66.819999999948777</v>
          </cell>
          <cell r="S319">
            <v>0</v>
          </cell>
          <cell r="T319">
            <v>0</v>
          </cell>
          <cell r="U319">
            <v>0</v>
          </cell>
          <cell r="V319">
            <v>24.929999999993015</v>
          </cell>
          <cell r="W319">
            <v>18.039999999993597</v>
          </cell>
          <cell r="X319">
            <v>0</v>
          </cell>
          <cell r="Y319">
            <v>6.4550000000017462</v>
          </cell>
          <cell r="Z319">
            <v>3.5050000000046566</v>
          </cell>
          <cell r="AA319">
            <v>1.2949999999982538</v>
          </cell>
          <cell r="AB319">
            <v>8.7299999999959255</v>
          </cell>
          <cell r="AC319">
            <v>2.9450000000069849</v>
          </cell>
          <cell r="AD319">
            <v>0.91999999999825377</v>
          </cell>
          <cell r="AE319">
            <v>103.50999999977648</v>
          </cell>
          <cell r="AF319">
            <v>7.2800000000279397</v>
          </cell>
          <cell r="AG319">
            <v>16.880000000004657</v>
          </cell>
          <cell r="AH319">
            <v>5.8599999999860302</v>
          </cell>
          <cell r="AI319">
            <v>4.9800000000395812</v>
          </cell>
          <cell r="AJ319">
            <v>4.0699999999487773</v>
          </cell>
          <cell r="AK319">
            <v>0</v>
          </cell>
          <cell r="AL319">
            <v>23.520000000018626</v>
          </cell>
          <cell r="AM319">
            <v>8.1799999999930151</v>
          </cell>
          <cell r="AN319">
            <v>25.820000000006985</v>
          </cell>
          <cell r="AO319">
            <v>6.9199999999837019</v>
          </cell>
          <cell r="AP319">
            <v>0</v>
          </cell>
          <cell r="AQ319">
            <v>0</v>
          </cell>
          <cell r="AR319">
            <v>-6.1510000000707805</v>
          </cell>
          <cell r="AS319">
            <v>0</v>
          </cell>
          <cell r="AT319">
            <v>0</v>
          </cell>
          <cell r="AU319">
            <v>0</v>
          </cell>
          <cell r="AV319">
            <v>-0.14999999999417923</v>
          </cell>
          <cell r="AW319">
            <v>0</v>
          </cell>
          <cell r="AX319">
            <v>0</v>
          </cell>
          <cell r="AY319">
            <v>0</v>
          </cell>
          <cell r="AZ319">
            <v>0</v>
          </cell>
          <cell r="BA319">
            <v>-0.93499999999767169</v>
          </cell>
          <cell r="BB319">
            <v>-5.06600000000617</v>
          </cell>
          <cell r="BC319">
            <v>0</v>
          </cell>
          <cell r="BD319">
            <v>0</v>
          </cell>
          <cell r="BE319">
            <v>24.724999999860302</v>
          </cell>
          <cell r="BF319">
            <v>0</v>
          </cell>
          <cell r="BG319">
            <v>0</v>
          </cell>
          <cell r="BH319">
            <v>0</v>
          </cell>
          <cell r="BI319">
            <v>25.389999999999418</v>
          </cell>
          <cell r="BJ319">
            <v>0</v>
          </cell>
          <cell r="BK319">
            <v>0</v>
          </cell>
          <cell r="BL319">
            <v>0.19999999999708962</v>
          </cell>
          <cell r="BM319">
            <v>0</v>
          </cell>
          <cell r="BN319">
            <v>-0.86499999999068677</v>
          </cell>
          <cell r="BO319">
            <v>0</v>
          </cell>
          <cell r="BP319">
            <v>0</v>
          </cell>
          <cell r="BQ319">
            <v>0</v>
          </cell>
          <cell r="BR319">
            <v>-13.61449999998149</v>
          </cell>
          <cell r="BS319">
            <v>0</v>
          </cell>
          <cell r="BT319">
            <v>0</v>
          </cell>
          <cell r="BU319">
            <v>-3.5039000000006126</v>
          </cell>
          <cell r="BV319">
            <v>-3.6706999999996697</v>
          </cell>
          <cell r="BW319">
            <v>0</v>
          </cell>
          <cell r="BX319">
            <v>0</v>
          </cell>
          <cell r="BY319">
            <v>0</v>
          </cell>
          <cell r="BZ319">
            <v>0</v>
          </cell>
          <cell r="CA319">
            <v>-0.85600000000067666</v>
          </cell>
          <cell r="CB319">
            <v>-3.5594999999993888</v>
          </cell>
          <cell r="CC319">
            <v>0</v>
          </cell>
          <cell r="CD319">
            <v>-2.0244000000002416</v>
          </cell>
          <cell r="CE319">
            <v>-2.4776999999739928</v>
          </cell>
          <cell r="CF319">
            <v>0</v>
          </cell>
          <cell r="CG319">
            <v>0</v>
          </cell>
          <cell r="CH319">
            <v>0</v>
          </cell>
          <cell r="CI319">
            <v>-1.5259999999998399</v>
          </cell>
          <cell r="CJ319">
            <v>0</v>
          </cell>
          <cell r="CK319">
            <v>0</v>
          </cell>
          <cell r="CL319">
            <v>0</v>
          </cell>
          <cell r="CM319">
            <v>0</v>
          </cell>
          <cell r="CN319">
            <v>0</v>
          </cell>
          <cell r="CO319">
            <v>0</v>
          </cell>
          <cell r="CP319">
            <v>-0.95170000000052823</v>
          </cell>
          <cell r="CQ319">
            <v>0</v>
          </cell>
          <cell r="CR319">
            <v>-18.065499999996973</v>
          </cell>
          <cell r="CS319">
            <v>0</v>
          </cell>
          <cell r="CT319">
            <v>0.22749999999996362</v>
          </cell>
          <cell r="CU319">
            <v>-4.2812000000003536</v>
          </cell>
          <cell r="CV319">
            <v>-6.2089999999998327</v>
          </cell>
          <cell r="CW319">
            <v>-1.8630000000011933</v>
          </cell>
          <cell r="CX319">
            <v>0</v>
          </cell>
          <cell r="CY319">
            <v>0</v>
          </cell>
          <cell r="CZ319">
            <v>0</v>
          </cell>
          <cell r="DA319">
            <v>-3.3033000000004904</v>
          </cell>
          <cell r="DB319">
            <v>0</v>
          </cell>
          <cell r="DC319">
            <v>-2.6364999999996144</v>
          </cell>
          <cell r="DD319">
            <v>0</v>
          </cell>
          <cell r="DE319">
            <v>-12.939599999997881</v>
          </cell>
          <cell r="DF319">
            <v>0</v>
          </cell>
          <cell r="DG319">
            <v>-2.298399999999674</v>
          </cell>
          <cell r="DH319">
            <v>-6.7943999999997686</v>
          </cell>
          <cell r="DI319">
            <v>-5.159099999999853</v>
          </cell>
          <cell r="DJ319">
            <v>0</v>
          </cell>
          <cell r="DK319">
            <v>0</v>
          </cell>
          <cell r="DL319">
            <v>0</v>
          </cell>
          <cell r="DM319">
            <v>0</v>
          </cell>
          <cell r="DN319">
            <v>2.6662999999998647</v>
          </cell>
          <cell r="DO319">
            <v>-0.72060000000055879</v>
          </cell>
          <cell r="DP319">
            <v>0.42100000000027649</v>
          </cell>
          <cell r="DQ319">
            <v>-1.0543999999999869</v>
          </cell>
          <cell r="DR319">
            <v>-5.7428999999974621</v>
          </cell>
          <cell r="DS319">
            <v>0</v>
          </cell>
          <cell r="DT319">
            <v>13.940400000000409</v>
          </cell>
          <cell r="DU319">
            <v>0</v>
          </cell>
          <cell r="DV319">
            <v>0</v>
          </cell>
          <cell r="DW319">
            <v>-6.4400000000005093</v>
          </cell>
          <cell r="DX319">
            <v>0</v>
          </cell>
          <cell r="DY319">
            <v>0</v>
          </cell>
          <cell r="DZ319">
            <v>0</v>
          </cell>
          <cell r="EA319">
            <v>-6.8263000000006286</v>
          </cell>
          <cell r="EB319">
            <v>-4.9600000000000364</v>
          </cell>
          <cell r="EC319">
            <v>0</v>
          </cell>
          <cell r="ED319">
            <v>-1.4570000000003347</v>
          </cell>
        </row>
        <row r="320">
          <cell r="C320" t="str">
            <v>SP15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  <cell r="AB320">
            <v>0</v>
          </cell>
          <cell r="AC320">
            <v>0</v>
          </cell>
          <cell r="AD320">
            <v>0</v>
          </cell>
          <cell r="AE320">
            <v>0</v>
          </cell>
          <cell r="AF320">
            <v>0</v>
          </cell>
          <cell r="AG320">
            <v>0</v>
          </cell>
          <cell r="AH320">
            <v>0</v>
          </cell>
          <cell r="AI320">
            <v>0</v>
          </cell>
          <cell r="AJ320">
            <v>0</v>
          </cell>
          <cell r="AK320">
            <v>0</v>
          </cell>
          <cell r="AL320">
            <v>0</v>
          </cell>
          <cell r="AM320">
            <v>0</v>
          </cell>
          <cell r="AN320">
            <v>0</v>
          </cell>
          <cell r="AO320">
            <v>0</v>
          </cell>
          <cell r="AP320">
            <v>0</v>
          </cell>
          <cell r="AQ320">
            <v>0</v>
          </cell>
          <cell r="AR320">
            <v>0</v>
          </cell>
          <cell r="AS320">
            <v>0</v>
          </cell>
          <cell r="AT320">
            <v>0</v>
          </cell>
          <cell r="AU320">
            <v>0</v>
          </cell>
          <cell r="AV320">
            <v>0</v>
          </cell>
          <cell r="AW320">
            <v>0</v>
          </cell>
          <cell r="AX320">
            <v>0</v>
          </cell>
          <cell r="AY320">
            <v>0</v>
          </cell>
          <cell r="AZ320">
            <v>0</v>
          </cell>
          <cell r="BA320">
            <v>0</v>
          </cell>
          <cell r="BB320">
            <v>0</v>
          </cell>
          <cell r="BC320">
            <v>0</v>
          </cell>
          <cell r="BD320">
            <v>0</v>
          </cell>
          <cell r="BE320">
            <v>0</v>
          </cell>
          <cell r="BF320">
            <v>0</v>
          </cell>
          <cell r="BG320">
            <v>0</v>
          </cell>
          <cell r="BH320">
            <v>0</v>
          </cell>
          <cell r="BI320">
            <v>0</v>
          </cell>
          <cell r="BJ320">
            <v>0</v>
          </cell>
          <cell r="BK320">
            <v>0</v>
          </cell>
          <cell r="BL320">
            <v>0</v>
          </cell>
          <cell r="BM320">
            <v>0</v>
          </cell>
          <cell r="BN320">
            <v>0</v>
          </cell>
          <cell r="BO320">
            <v>0</v>
          </cell>
          <cell r="BP320">
            <v>0</v>
          </cell>
          <cell r="BQ320">
            <v>0</v>
          </cell>
          <cell r="BR320">
            <v>0</v>
          </cell>
          <cell r="BS320">
            <v>0</v>
          </cell>
          <cell r="BT320">
            <v>0</v>
          </cell>
          <cell r="BU320">
            <v>0</v>
          </cell>
          <cell r="BV320">
            <v>0</v>
          </cell>
          <cell r="BW320">
            <v>0</v>
          </cell>
          <cell r="BX320">
            <v>0</v>
          </cell>
          <cell r="BY320">
            <v>0</v>
          </cell>
          <cell r="BZ320">
            <v>0</v>
          </cell>
          <cell r="CA320">
            <v>0</v>
          </cell>
          <cell r="CB320">
            <v>0</v>
          </cell>
          <cell r="CC320">
            <v>0</v>
          </cell>
          <cell r="CD320">
            <v>0</v>
          </cell>
          <cell r="CE320">
            <v>0</v>
          </cell>
          <cell r="CF320">
            <v>0</v>
          </cell>
          <cell r="CG320">
            <v>0</v>
          </cell>
          <cell r="CH320">
            <v>0</v>
          </cell>
          <cell r="CI320">
            <v>0</v>
          </cell>
          <cell r="CJ320">
            <v>0</v>
          </cell>
          <cell r="CK320">
            <v>0</v>
          </cell>
          <cell r="CL320">
            <v>0</v>
          </cell>
          <cell r="CM320">
            <v>0</v>
          </cell>
          <cell r="CN320">
            <v>0</v>
          </cell>
          <cell r="CO320">
            <v>0</v>
          </cell>
          <cell r="CP320">
            <v>0</v>
          </cell>
          <cell r="CQ320">
            <v>0</v>
          </cell>
          <cell r="CR320">
            <v>0</v>
          </cell>
          <cell r="CS320">
            <v>0</v>
          </cell>
          <cell r="CT320">
            <v>0</v>
          </cell>
          <cell r="CU320">
            <v>0</v>
          </cell>
          <cell r="CV320">
            <v>0</v>
          </cell>
          <cell r="CW320">
            <v>0</v>
          </cell>
          <cell r="CX320">
            <v>0</v>
          </cell>
          <cell r="CY320">
            <v>0</v>
          </cell>
          <cell r="CZ320">
            <v>0</v>
          </cell>
          <cell r="DA320">
            <v>0</v>
          </cell>
          <cell r="DB320">
            <v>0</v>
          </cell>
          <cell r="DC320">
            <v>0</v>
          </cell>
          <cell r="DD320">
            <v>0</v>
          </cell>
          <cell r="DE320">
            <v>0</v>
          </cell>
          <cell r="DF320">
            <v>0</v>
          </cell>
          <cell r="DG320">
            <v>0</v>
          </cell>
          <cell r="DH320">
            <v>0</v>
          </cell>
          <cell r="DI320">
            <v>0</v>
          </cell>
          <cell r="DJ320">
            <v>0</v>
          </cell>
          <cell r="DK320">
            <v>0</v>
          </cell>
          <cell r="DL320">
            <v>0</v>
          </cell>
          <cell r="DM320">
            <v>0</v>
          </cell>
          <cell r="DN320">
            <v>0</v>
          </cell>
          <cell r="DO320">
            <v>0</v>
          </cell>
          <cell r="DP320">
            <v>0</v>
          </cell>
          <cell r="DQ320">
            <v>0</v>
          </cell>
          <cell r="DR320">
            <v>0</v>
          </cell>
          <cell r="DS320">
            <v>0</v>
          </cell>
          <cell r="DT320">
            <v>0</v>
          </cell>
          <cell r="DU320">
            <v>0</v>
          </cell>
          <cell r="DV320">
            <v>0</v>
          </cell>
          <cell r="DW320">
            <v>0</v>
          </cell>
          <cell r="DX320">
            <v>0</v>
          </cell>
          <cell r="DY320">
            <v>0</v>
          </cell>
          <cell r="DZ320">
            <v>0</v>
          </cell>
          <cell r="EA320">
            <v>0</v>
          </cell>
          <cell r="EB320">
            <v>0</v>
          </cell>
          <cell r="EC320">
            <v>0</v>
          </cell>
          <cell r="ED320">
            <v>0</v>
          </cell>
        </row>
        <row r="321">
          <cell r="C321" t="str">
            <v>Trapped Energy - Curtailment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-410.4652999999962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O321">
            <v>0</v>
          </cell>
          <cell r="AP321">
            <v>-282.79000000000087</v>
          </cell>
          <cell r="AQ321">
            <v>-127.67529999999988</v>
          </cell>
          <cell r="AR321">
            <v>-4177.2569189999485</v>
          </cell>
          <cell r="AS321">
            <v>-1202.9639999999927</v>
          </cell>
          <cell r="AT321">
            <v>-517.24699999999575</v>
          </cell>
          <cell r="AU321">
            <v>-455.84000000000378</v>
          </cell>
          <cell r="AV321">
            <v>-256.98300000000017</v>
          </cell>
          <cell r="AW321">
            <v>-76.091699999999946</v>
          </cell>
          <cell r="AX321">
            <v>-226.64600000000064</v>
          </cell>
          <cell r="AY321">
            <v>-11.238249999999994</v>
          </cell>
          <cell r="AZ321">
            <v>-10.92726900000001</v>
          </cell>
          <cell r="BA321">
            <v>-105.32140000000072</v>
          </cell>
          <cell r="BB321">
            <v>-150.44329999999991</v>
          </cell>
          <cell r="BC321">
            <v>-572.32799999999406</v>
          </cell>
          <cell r="BD321">
            <v>-591.22699999999895</v>
          </cell>
          <cell r="BE321">
            <v>-4011.8164040000411</v>
          </cell>
          <cell r="BF321">
            <v>-1172.5250000000087</v>
          </cell>
          <cell r="BG321">
            <v>-488.40800000000309</v>
          </cell>
          <cell r="BH321">
            <v>-441.16300000000047</v>
          </cell>
          <cell r="BI321">
            <v>-240.98099999999977</v>
          </cell>
          <cell r="BJ321">
            <v>-72.903400000000147</v>
          </cell>
          <cell r="BK321">
            <v>-214.50200000000041</v>
          </cell>
          <cell r="BL321">
            <v>0</v>
          </cell>
          <cell r="BM321">
            <v>-13.038204000000007</v>
          </cell>
          <cell r="BN321">
            <v>-95.632300000000214</v>
          </cell>
          <cell r="BO321">
            <v>-141.94250000000011</v>
          </cell>
          <cell r="BP321">
            <v>-548.67499999999563</v>
          </cell>
          <cell r="BQ321">
            <v>-582.0460000000021</v>
          </cell>
          <cell r="BR321">
            <v>-3993.953213999921</v>
          </cell>
          <cell r="BS321">
            <v>-1161.875</v>
          </cell>
          <cell r="BT321">
            <v>-489.23099999999977</v>
          </cell>
          <cell r="BU321">
            <v>-443.93699999999808</v>
          </cell>
          <cell r="BV321">
            <v>-245.27799999999843</v>
          </cell>
          <cell r="BW321">
            <v>-72.821700000000419</v>
          </cell>
          <cell r="BX321">
            <v>-210.07899999999972</v>
          </cell>
          <cell r="BY321">
            <v>0</v>
          </cell>
          <cell r="BZ321">
            <v>-8.3618140000000096</v>
          </cell>
          <cell r="CA321">
            <v>-97.121499999999287</v>
          </cell>
          <cell r="CB321">
            <v>-143.91019999999935</v>
          </cell>
          <cell r="CC321">
            <v>-541.36200000000099</v>
          </cell>
          <cell r="CD321">
            <v>-579.97600000000239</v>
          </cell>
          <cell r="CE321">
            <v>-4066.8557889999356</v>
          </cell>
          <cell r="CF321">
            <v>-1185.1440000000002</v>
          </cell>
          <cell r="CG321">
            <v>-533.96300000000338</v>
          </cell>
          <cell r="CH321">
            <v>-446.14800000000105</v>
          </cell>
          <cell r="CI321">
            <v>-245.52300000000105</v>
          </cell>
          <cell r="CJ321">
            <v>-62.466999999999643</v>
          </cell>
          <cell r="CK321">
            <v>-221.13200000000143</v>
          </cell>
          <cell r="CL321">
            <v>-4.4841299999999933</v>
          </cell>
          <cell r="CM321">
            <v>-2.4610589999999988</v>
          </cell>
          <cell r="CN321">
            <v>-98.208999999999833</v>
          </cell>
          <cell r="CO321">
            <v>-121.78859999999986</v>
          </cell>
          <cell r="CP321">
            <v>-542.33299999999872</v>
          </cell>
          <cell r="CQ321">
            <v>-603.20300000000134</v>
          </cell>
          <cell r="CR321">
            <v>-4058.0676269999822</v>
          </cell>
          <cell r="CS321">
            <v>-1181.3400000000111</v>
          </cell>
          <cell r="CT321">
            <v>-504.41799999999785</v>
          </cell>
          <cell r="CU321">
            <v>-444.34000000000378</v>
          </cell>
          <cell r="CV321">
            <v>-250.53199999999924</v>
          </cell>
          <cell r="CW321">
            <v>-64.986799999999675</v>
          </cell>
          <cell r="CX321">
            <v>-218.06950000000143</v>
          </cell>
          <cell r="CY321">
            <v>-7.9654900000000453</v>
          </cell>
          <cell r="CZ321">
            <v>-2.4609370000000013</v>
          </cell>
          <cell r="DA321">
            <v>-97.69839999999931</v>
          </cell>
          <cell r="DB321">
            <v>-130.2505000000001</v>
          </cell>
          <cell r="DC321">
            <v>-550.28699999999662</v>
          </cell>
          <cell r="DD321">
            <v>-605.7190000000046</v>
          </cell>
          <cell r="DE321">
            <v>-4048.6033569999854</v>
          </cell>
          <cell r="DF321">
            <v>-1183.025999999998</v>
          </cell>
          <cell r="DG321">
            <v>-504.37200000000303</v>
          </cell>
          <cell r="DH321">
            <v>-440.68700000000536</v>
          </cell>
          <cell r="DI321">
            <v>-244.37900000000081</v>
          </cell>
          <cell r="DJ321">
            <v>-62.57549999999992</v>
          </cell>
          <cell r="DK321">
            <v>-217.98199999999997</v>
          </cell>
          <cell r="DL321">
            <v>-7.9906200000000354</v>
          </cell>
          <cell r="DM321">
            <v>-2.4609370000000013</v>
          </cell>
          <cell r="DN321">
            <v>-98.69380000000001</v>
          </cell>
          <cell r="DO321">
            <v>-129.0625</v>
          </cell>
          <cell r="DP321">
            <v>-549.25299999999697</v>
          </cell>
          <cell r="DQ321">
            <v>-608.12099999999919</v>
          </cell>
          <cell r="DR321">
            <v>-4019.7280970000429</v>
          </cell>
          <cell r="DS321">
            <v>-1183.9700000000012</v>
          </cell>
          <cell r="DT321">
            <v>-500.77499999999418</v>
          </cell>
          <cell r="DU321">
            <v>-439.59000000000378</v>
          </cell>
          <cell r="DV321">
            <v>-238.07300000000032</v>
          </cell>
          <cell r="DW321">
            <v>-58.934499999999389</v>
          </cell>
          <cell r="DX321">
            <v>-218.02700000000004</v>
          </cell>
          <cell r="DY321">
            <v>-7.9904599999999846</v>
          </cell>
          <cell r="DZ321">
            <v>-2.4609370000000013</v>
          </cell>
          <cell r="EA321">
            <v>-96.88550000000032</v>
          </cell>
          <cell r="EB321">
            <v>-126.47469999999976</v>
          </cell>
          <cell r="EC321">
            <v>-537.31000000000495</v>
          </cell>
          <cell r="ED321">
            <v>-609.23700000000099</v>
          </cell>
        </row>
        <row r="322">
          <cell r="C322" t="str">
            <v>Trapped Energy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P322">
            <v>0</v>
          </cell>
          <cell r="AQ322">
            <v>0</v>
          </cell>
          <cell r="AR322">
            <v>-20.109616999998252</v>
          </cell>
          <cell r="AS322">
            <v>0</v>
          </cell>
          <cell r="AT322">
            <v>0</v>
          </cell>
          <cell r="AU322">
            <v>0</v>
          </cell>
          <cell r="AV322">
            <v>-20.109616999998252</v>
          </cell>
          <cell r="AW322">
            <v>0</v>
          </cell>
          <cell r="AX322">
            <v>0</v>
          </cell>
          <cell r="AY322">
            <v>0</v>
          </cell>
          <cell r="AZ322">
            <v>0</v>
          </cell>
          <cell r="BA322">
            <v>0</v>
          </cell>
          <cell r="BB322">
            <v>0</v>
          </cell>
          <cell r="BC322">
            <v>0</v>
          </cell>
          <cell r="BD322">
            <v>0</v>
          </cell>
          <cell r="BE322">
            <v>-23.259640000000218</v>
          </cell>
          <cell r="BF322">
            <v>0</v>
          </cell>
          <cell r="BG322">
            <v>0</v>
          </cell>
          <cell r="BH322">
            <v>0</v>
          </cell>
          <cell r="BI322">
            <v>-23.259640000000218</v>
          </cell>
          <cell r="BJ322">
            <v>0</v>
          </cell>
          <cell r="BK322">
            <v>0</v>
          </cell>
          <cell r="BL322">
            <v>0</v>
          </cell>
          <cell r="BM322">
            <v>0</v>
          </cell>
          <cell r="BN322">
            <v>0</v>
          </cell>
          <cell r="BO322">
            <v>0</v>
          </cell>
          <cell r="BP322">
            <v>0</v>
          </cell>
          <cell r="BQ322">
            <v>0</v>
          </cell>
          <cell r="BR322">
            <v>-58.762724000013804</v>
          </cell>
          <cell r="BS322">
            <v>-7.3273120000085328</v>
          </cell>
          <cell r="BT322">
            <v>0</v>
          </cell>
          <cell r="BU322">
            <v>3.3399749999953201</v>
          </cell>
          <cell r="BV322">
            <v>-36.011839999999211</v>
          </cell>
          <cell r="BW322">
            <v>0</v>
          </cell>
          <cell r="BX322">
            <v>0</v>
          </cell>
          <cell r="BY322">
            <v>0</v>
          </cell>
          <cell r="BZ322">
            <v>0</v>
          </cell>
          <cell r="CA322">
            <v>0</v>
          </cell>
          <cell r="CB322">
            <v>-13.223629999999503</v>
          </cell>
          <cell r="CC322">
            <v>-5.5399170000018785</v>
          </cell>
          <cell r="CD322">
            <v>0</v>
          </cell>
          <cell r="CE322">
            <v>-5.6566269999966607</v>
          </cell>
          <cell r="CF322">
            <v>0</v>
          </cell>
          <cell r="CG322">
            <v>0</v>
          </cell>
          <cell r="CH322">
            <v>0.98339800000394462</v>
          </cell>
          <cell r="CI322">
            <v>5.2023799999988114</v>
          </cell>
          <cell r="CJ322">
            <v>0</v>
          </cell>
          <cell r="CK322">
            <v>0</v>
          </cell>
          <cell r="CL322">
            <v>0</v>
          </cell>
          <cell r="CM322">
            <v>0</v>
          </cell>
          <cell r="CN322">
            <v>0</v>
          </cell>
          <cell r="CO322">
            <v>-11.842404999999417</v>
          </cell>
          <cell r="CP322">
            <v>0</v>
          </cell>
          <cell r="CQ322">
            <v>0</v>
          </cell>
          <cell r="CR322">
            <v>0</v>
          </cell>
          <cell r="CS322">
            <v>0</v>
          </cell>
          <cell r="CT322">
            <v>0</v>
          </cell>
          <cell r="CU322">
            <v>0</v>
          </cell>
          <cell r="CV322">
            <v>0</v>
          </cell>
          <cell r="CW322">
            <v>0</v>
          </cell>
          <cell r="CX322">
            <v>0</v>
          </cell>
          <cell r="CY322">
            <v>0</v>
          </cell>
          <cell r="CZ322">
            <v>0</v>
          </cell>
          <cell r="DA322">
            <v>0</v>
          </cell>
          <cell r="DB322">
            <v>0</v>
          </cell>
          <cell r="DC322">
            <v>0</v>
          </cell>
          <cell r="DD322">
            <v>0</v>
          </cell>
          <cell r="DE322">
            <v>0</v>
          </cell>
          <cell r="DF322">
            <v>0</v>
          </cell>
          <cell r="DG322">
            <v>0</v>
          </cell>
          <cell r="DH322">
            <v>0</v>
          </cell>
          <cell r="DI322">
            <v>0</v>
          </cell>
          <cell r="DJ322">
            <v>0</v>
          </cell>
          <cell r="DK322">
            <v>0</v>
          </cell>
          <cell r="DL322">
            <v>0</v>
          </cell>
          <cell r="DM322">
            <v>0</v>
          </cell>
          <cell r="DN322">
            <v>0</v>
          </cell>
          <cell r="DO322">
            <v>0</v>
          </cell>
          <cell r="DP322">
            <v>0</v>
          </cell>
          <cell r="DQ322">
            <v>0</v>
          </cell>
          <cell r="DR322">
            <v>-2.9482848999996349</v>
          </cell>
          <cell r="DS322">
            <v>0</v>
          </cell>
          <cell r="DT322">
            <v>0</v>
          </cell>
          <cell r="DU322">
            <v>0</v>
          </cell>
          <cell r="DV322">
            <v>0</v>
          </cell>
          <cell r="DW322">
            <v>0</v>
          </cell>
          <cell r="DX322">
            <v>0</v>
          </cell>
          <cell r="DY322">
            <v>0</v>
          </cell>
          <cell r="DZ322">
            <v>0</v>
          </cell>
          <cell r="EA322">
            <v>-2.9482848999996349</v>
          </cell>
          <cell r="EB322">
            <v>0</v>
          </cell>
          <cell r="EC322">
            <v>0</v>
          </cell>
          <cell r="ED322">
            <v>0</v>
          </cell>
        </row>
        <row r="323">
          <cell r="F323">
            <v>440.10999999998603</v>
          </cell>
          <cell r="G323">
            <v>148.4774000000325</v>
          </cell>
          <cell r="H323">
            <v>479.85600000002887</v>
          </cell>
          <cell r="I323">
            <v>101.33100000000559</v>
          </cell>
          <cell r="J323">
            <v>112.70870000000286</v>
          </cell>
          <cell r="K323">
            <v>48.96140000000014</v>
          </cell>
          <cell r="L323">
            <v>431.70800000001327</v>
          </cell>
          <cell r="M323">
            <v>348.4440000000177</v>
          </cell>
          <cell r="N323">
            <v>371.94600000005448</v>
          </cell>
          <cell r="O323">
            <v>412.10699999995995</v>
          </cell>
          <cell r="P323">
            <v>236.69599999999627</v>
          </cell>
          <cell r="Q323">
            <v>351.30300000001444</v>
          </cell>
          <cell r="R323">
            <v>2170.5640999991447</v>
          </cell>
          <cell r="S323">
            <v>239.00900000002002</v>
          </cell>
          <cell r="T323">
            <v>110.31000000002678</v>
          </cell>
          <cell r="U323">
            <v>151.90900000004331</v>
          </cell>
          <cell r="V323">
            <v>107.29599999997299</v>
          </cell>
          <cell r="W323">
            <v>175.44610000000102</v>
          </cell>
          <cell r="X323">
            <v>144.90300000004936</v>
          </cell>
          <cell r="Y323">
            <v>371.93600000004517</v>
          </cell>
          <cell r="Z323">
            <v>226.27499999996508</v>
          </cell>
          <cell r="AA323">
            <v>107.65599999995902</v>
          </cell>
          <cell r="AB323">
            <v>192.94399999995949</v>
          </cell>
          <cell r="AC323">
            <v>125.91300000005867</v>
          </cell>
          <cell r="AD323">
            <v>216.96700000000419</v>
          </cell>
          <cell r="AE323">
            <v>-189.33430000022054</v>
          </cell>
          <cell r="AF323">
            <v>119.04200000013225</v>
          </cell>
          <cell r="AG323">
            <v>16.740000000107102</v>
          </cell>
          <cell r="AH323">
            <v>94.215999999956694</v>
          </cell>
          <cell r="AI323">
            <v>133.38900000008289</v>
          </cell>
          <cell r="AJ323">
            <v>74.937999999965541</v>
          </cell>
          <cell r="AK323">
            <v>143.83799999998882</v>
          </cell>
          <cell r="AL323">
            <v>168.72499999997672</v>
          </cell>
          <cell r="AM323">
            <v>149.19999999995343</v>
          </cell>
          <cell r="AN323">
            <v>113.62800000002608</v>
          </cell>
          <cell r="AO323">
            <v>89.689999999944121</v>
          </cell>
          <cell r="AP323">
            <v>-476.36000000010245</v>
          </cell>
          <cell r="AQ323">
            <v>-816.3802999999607</v>
          </cell>
          <cell r="AR323">
            <v>-4320.5305359996855</v>
          </cell>
          <cell r="AS323">
            <v>-1197.688000000082</v>
          </cell>
          <cell r="AT323">
            <v>-627.24300000001676</v>
          </cell>
          <cell r="AU323">
            <v>-474.0109999999404</v>
          </cell>
          <cell r="AV323">
            <v>-280.38061700004619</v>
          </cell>
          <cell r="AW323">
            <v>-85.28269999998156</v>
          </cell>
          <cell r="AX323">
            <v>-213.05000000004657</v>
          </cell>
          <cell r="AY323">
            <v>142.48874999996042</v>
          </cell>
          <cell r="AZ323">
            <v>23.076730999979191</v>
          </cell>
          <cell r="BA323">
            <v>-77.612399999983609</v>
          </cell>
          <cell r="BB323">
            <v>-301.28830000001471</v>
          </cell>
          <cell r="BC323">
            <v>-604.48799999989569</v>
          </cell>
          <cell r="BD323">
            <v>-625.05199999990873</v>
          </cell>
          <cell r="BE323">
            <v>-1978.313044000417</v>
          </cell>
          <cell r="BF323">
            <v>-1171.469000000041</v>
          </cell>
          <cell r="BG323">
            <v>-508.93500000005588</v>
          </cell>
          <cell r="BH323">
            <v>-576.9189999999362</v>
          </cell>
          <cell r="BI323">
            <v>1931.170359999931</v>
          </cell>
          <cell r="BJ323">
            <v>-93.644399999990128</v>
          </cell>
          <cell r="BK323">
            <v>-207.06500000000233</v>
          </cell>
          <cell r="BL323">
            <v>115.10599999997066</v>
          </cell>
          <cell r="BM323">
            <v>39.051796000043396</v>
          </cell>
          <cell r="BN323">
            <v>-71.037299999967217</v>
          </cell>
          <cell r="BO323">
            <v>-245.96650000009686</v>
          </cell>
          <cell r="BP323">
            <v>-559.47900000005029</v>
          </cell>
          <cell r="BQ323">
            <v>-629.1260000000475</v>
          </cell>
          <cell r="BR323">
            <v>-4223.365438000299</v>
          </cell>
          <cell r="BS323">
            <v>-1175.1073119999492</v>
          </cell>
          <cell r="BT323">
            <v>-670.81299999996554</v>
          </cell>
          <cell r="BU323">
            <v>-452.07692500000121</v>
          </cell>
          <cell r="BV323">
            <v>-367.3625400000019</v>
          </cell>
          <cell r="BW323">
            <v>-65.703699999983655</v>
          </cell>
          <cell r="BX323">
            <v>-159.98399999999674</v>
          </cell>
          <cell r="BY323">
            <v>150.90299999999115</v>
          </cell>
          <cell r="BZ323">
            <v>15.349185999948531</v>
          </cell>
          <cell r="CA323">
            <v>-100.49949999991804</v>
          </cell>
          <cell r="CB323">
            <v>-245.05433000007179</v>
          </cell>
          <cell r="CC323">
            <v>-562.8959170000162</v>
          </cell>
          <cell r="CD323">
            <v>-590.12040000013076</v>
          </cell>
          <cell r="CE323">
            <v>-3653.1291160006076</v>
          </cell>
          <cell r="CF323">
            <v>-1188.9219999999623</v>
          </cell>
          <cell r="CG323">
            <v>-578.24099999997998</v>
          </cell>
          <cell r="CH323">
            <v>-636.33060199994361</v>
          </cell>
          <cell r="CI323">
            <v>324.82637999998406</v>
          </cell>
          <cell r="CJ323">
            <v>-97.855999999999767</v>
          </cell>
          <cell r="CK323">
            <v>-151.81699999998091</v>
          </cell>
          <cell r="CL323">
            <v>3.9558699999470264</v>
          </cell>
          <cell r="CM323">
            <v>-14.044059000036214</v>
          </cell>
          <cell r="CN323">
            <v>91.689000000013039</v>
          </cell>
          <cell r="CO323">
            <v>-226.62100500002271</v>
          </cell>
          <cell r="CP323">
            <v>-551.29470000002766</v>
          </cell>
          <cell r="CQ323">
            <v>-628.47400000004563</v>
          </cell>
          <cell r="CR323">
            <v>-4060.307127000764</v>
          </cell>
          <cell r="CS323">
            <v>-1187.7160000000149</v>
          </cell>
          <cell r="CT323">
            <v>-588.13749999995343</v>
          </cell>
          <cell r="CU323">
            <v>-459.68420000001788</v>
          </cell>
          <cell r="CV323">
            <v>-320.49599999992643</v>
          </cell>
          <cell r="CW323">
            <v>-116.05879999996978</v>
          </cell>
          <cell r="CX323">
            <v>-123.84849999996368</v>
          </cell>
          <cell r="CY323">
            <v>4.8815099999774247</v>
          </cell>
          <cell r="CZ323">
            <v>20.913063000014517</v>
          </cell>
          <cell r="DA323">
            <v>103.84930000000168</v>
          </cell>
          <cell r="DB323">
            <v>-192.44150000007357</v>
          </cell>
          <cell r="DC323">
            <v>-540.35050000000047</v>
          </cell>
          <cell r="DD323">
            <v>-661.21800000005169</v>
          </cell>
          <cell r="DE323">
            <v>-3695.0739570008591</v>
          </cell>
          <cell r="DF323">
            <v>-1156.8610000000335</v>
          </cell>
          <cell r="DG323">
            <v>-215.42340000002878</v>
          </cell>
          <cell r="DH323">
            <v>-439.92940000008093</v>
          </cell>
          <cell r="DI323">
            <v>-314.17010000004666</v>
          </cell>
          <cell r="DJ323">
            <v>-142.41650000002119</v>
          </cell>
          <cell r="DK323">
            <v>-164.09599999996135</v>
          </cell>
          <cell r="DL323">
            <v>88.479379999975208</v>
          </cell>
          <cell r="DM323">
            <v>-1.620937000028789</v>
          </cell>
          <cell r="DN323">
            <v>-25.901500000094529</v>
          </cell>
          <cell r="DO323">
            <v>-158.22409999999218</v>
          </cell>
          <cell r="DP323">
            <v>-536.65599999990081</v>
          </cell>
          <cell r="DQ323">
            <v>-628.25439999997616</v>
          </cell>
          <cell r="DR323">
            <v>-3738.8772819004953</v>
          </cell>
          <cell r="DS323">
            <v>-1100.8680000000168</v>
          </cell>
          <cell r="DT323">
            <v>-433.71959999995306</v>
          </cell>
          <cell r="DU323">
            <v>-399.7729999999865</v>
          </cell>
          <cell r="DV323">
            <v>-269.52600000001257</v>
          </cell>
          <cell r="DW323">
            <v>-103.03849999999511</v>
          </cell>
          <cell r="DX323">
            <v>-151.1370000000461</v>
          </cell>
          <cell r="DY323">
            <v>84.47153999999864</v>
          </cell>
          <cell r="DZ323">
            <v>25.984063000010792</v>
          </cell>
          <cell r="EA323">
            <v>-91.330084900022484</v>
          </cell>
          <cell r="EB323">
            <v>-164.6767000000109</v>
          </cell>
          <cell r="EC323">
            <v>-504.61900000006426</v>
          </cell>
          <cell r="ED323">
            <v>-630.64500000001863</v>
          </cell>
        </row>
        <row r="325">
          <cell r="A325" t="str">
            <v>Total Special Sales For Resale</v>
          </cell>
          <cell r="F325">
            <v>440.11000000010245</v>
          </cell>
          <cell r="G325">
            <v>148.4773999999743</v>
          </cell>
          <cell r="H325">
            <v>479.85600000014529</v>
          </cell>
          <cell r="I325">
            <v>101.33100000000559</v>
          </cell>
          <cell r="J325">
            <v>112.70870000007562</v>
          </cell>
          <cell r="K325">
            <v>48.961399999912828</v>
          </cell>
          <cell r="L325">
            <v>431.70799999998417</v>
          </cell>
          <cell r="M325">
            <v>348.44399999990128</v>
          </cell>
          <cell r="N325">
            <v>371.94600000022911</v>
          </cell>
          <cell r="O325">
            <v>412.10699999984354</v>
          </cell>
          <cell r="P325">
            <v>236.69599999999627</v>
          </cell>
          <cell r="Q325">
            <v>351.30300000007264</v>
          </cell>
          <cell r="R325">
            <v>2170.5641000010073</v>
          </cell>
          <cell r="S325">
            <v>239.00899999996182</v>
          </cell>
          <cell r="T325">
            <v>110.30999999993946</v>
          </cell>
          <cell r="U325">
            <v>151.9089999999851</v>
          </cell>
          <cell r="V325">
            <v>107.29599999997299</v>
          </cell>
          <cell r="W325">
            <v>175.44610000005923</v>
          </cell>
          <cell r="X325">
            <v>144.90300000004936</v>
          </cell>
          <cell r="Y325">
            <v>371.93600000010338</v>
          </cell>
          <cell r="Z325">
            <v>226.27500000002328</v>
          </cell>
          <cell r="AA325">
            <v>107.65599999995902</v>
          </cell>
          <cell r="AB325">
            <v>192.94399999990128</v>
          </cell>
          <cell r="AC325">
            <v>125.91300000005867</v>
          </cell>
          <cell r="AD325">
            <v>216.9670000000624</v>
          </cell>
          <cell r="AE325">
            <v>-189.33429999928921</v>
          </cell>
          <cell r="AF325">
            <v>119.04200000013225</v>
          </cell>
          <cell r="AG325">
            <v>16.739999999990687</v>
          </cell>
          <cell r="AH325">
            <v>94.216000000014901</v>
          </cell>
          <cell r="AI325">
            <v>133.38900000008289</v>
          </cell>
          <cell r="AJ325">
            <v>74.937999999965541</v>
          </cell>
          <cell r="AK325">
            <v>143.83799999998882</v>
          </cell>
          <cell r="AL325">
            <v>168.72499999997672</v>
          </cell>
          <cell r="AM325">
            <v>149.19999999995343</v>
          </cell>
          <cell r="AN325">
            <v>113.62800000002608</v>
          </cell>
          <cell r="AO325">
            <v>89.689999999944121</v>
          </cell>
          <cell r="AP325">
            <v>-476.36000000010245</v>
          </cell>
          <cell r="AQ325">
            <v>-816.3802999999607</v>
          </cell>
          <cell r="AR325">
            <v>-4320.5305359996855</v>
          </cell>
          <cell r="AS325">
            <v>-1197.688000000082</v>
          </cell>
          <cell r="AT325">
            <v>-627.24300000001676</v>
          </cell>
          <cell r="AU325">
            <v>-474.0109999999404</v>
          </cell>
          <cell r="AV325">
            <v>-280.38061700004619</v>
          </cell>
          <cell r="AW325">
            <v>-85.28269999998156</v>
          </cell>
          <cell r="AX325">
            <v>-213.05000000004657</v>
          </cell>
          <cell r="AY325">
            <v>142.48874999996042</v>
          </cell>
          <cell r="AZ325">
            <v>23.076730999979191</v>
          </cell>
          <cell r="BA325">
            <v>-77.612399999983609</v>
          </cell>
          <cell r="BB325">
            <v>-301.28830000001471</v>
          </cell>
          <cell r="BC325">
            <v>-604.48799999989569</v>
          </cell>
          <cell r="BD325">
            <v>-625.05199999990873</v>
          </cell>
          <cell r="BE325">
            <v>-1978.313044000417</v>
          </cell>
          <cell r="BF325">
            <v>-1171.469000000041</v>
          </cell>
          <cell r="BG325">
            <v>-508.93500000005588</v>
          </cell>
          <cell r="BH325">
            <v>-576.9189999999362</v>
          </cell>
          <cell r="BI325">
            <v>1931.170359999931</v>
          </cell>
          <cell r="BJ325">
            <v>-93.644399999990128</v>
          </cell>
          <cell r="BK325">
            <v>-207.06500000000233</v>
          </cell>
          <cell r="BL325">
            <v>115.10599999991246</v>
          </cell>
          <cell r="BM325">
            <v>39.051796000101604</v>
          </cell>
          <cell r="BN325">
            <v>-71.037299999967217</v>
          </cell>
          <cell r="BO325">
            <v>-245.96650000009686</v>
          </cell>
          <cell r="BP325">
            <v>-559.47900000005029</v>
          </cell>
          <cell r="BQ325">
            <v>-629.1260000000475</v>
          </cell>
          <cell r="BR325">
            <v>-4223.365438000299</v>
          </cell>
          <cell r="BS325">
            <v>-1175.107311999891</v>
          </cell>
          <cell r="BT325">
            <v>-670.81299999996554</v>
          </cell>
          <cell r="BU325">
            <v>-452.07692500000121</v>
          </cell>
          <cell r="BV325">
            <v>-367.3625400000019</v>
          </cell>
          <cell r="BW325">
            <v>-65.703700000012759</v>
          </cell>
          <cell r="BX325">
            <v>-159.98399999993853</v>
          </cell>
          <cell r="BY325">
            <v>150.90299999999115</v>
          </cell>
          <cell r="BZ325">
            <v>15.349185999948531</v>
          </cell>
          <cell r="CA325">
            <v>-100.49949999991804</v>
          </cell>
          <cell r="CB325">
            <v>-245.05433000007179</v>
          </cell>
          <cell r="CC325">
            <v>-562.8959170000162</v>
          </cell>
          <cell r="CD325">
            <v>-590.12040000013076</v>
          </cell>
          <cell r="CE325">
            <v>-3653.129115998745</v>
          </cell>
          <cell r="CF325">
            <v>-1188.9219999999623</v>
          </cell>
          <cell r="CG325">
            <v>-578.24099999997998</v>
          </cell>
          <cell r="CH325">
            <v>-636.33060199994361</v>
          </cell>
          <cell r="CI325">
            <v>324.82637999998406</v>
          </cell>
          <cell r="CJ325">
            <v>-97.855999999999767</v>
          </cell>
          <cell r="CK325">
            <v>-151.81699999998091</v>
          </cell>
          <cell r="CL325">
            <v>3.9558699999470264</v>
          </cell>
          <cell r="CM325">
            <v>-14.044059000036214</v>
          </cell>
          <cell r="CN325">
            <v>91.689000000013039</v>
          </cell>
          <cell r="CO325">
            <v>-226.62100500002271</v>
          </cell>
          <cell r="CP325">
            <v>-551.29470000002766</v>
          </cell>
          <cell r="CQ325">
            <v>-628.47400000004563</v>
          </cell>
          <cell r="CR325">
            <v>-4060.3071269998327</v>
          </cell>
          <cell r="CS325">
            <v>-1187.7160000000149</v>
          </cell>
          <cell r="CT325">
            <v>-588.13749999995343</v>
          </cell>
          <cell r="CU325">
            <v>-459.68420000001788</v>
          </cell>
          <cell r="CV325">
            <v>-320.49599999992643</v>
          </cell>
          <cell r="CW325">
            <v>-116.05879999996978</v>
          </cell>
          <cell r="CX325">
            <v>-123.84849999996368</v>
          </cell>
          <cell r="CY325">
            <v>4.8815099999774247</v>
          </cell>
          <cell r="CZ325">
            <v>20.913063000014517</v>
          </cell>
          <cell r="DA325">
            <v>103.84930000000168</v>
          </cell>
          <cell r="DB325">
            <v>-192.44150000007357</v>
          </cell>
          <cell r="DC325">
            <v>-540.35050000000047</v>
          </cell>
          <cell r="DD325">
            <v>-661.21800000005169</v>
          </cell>
          <cell r="DE325">
            <v>-3695.0739569999278</v>
          </cell>
          <cell r="DF325">
            <v>-1156.8610000000335</v>
          </cell>
          <cell r="DG325">
            <v>-215.42340000002878</v>
          </cell>
          <cell r="DH325">
            <v>-439.92940000008093</v>
          </cell>
          <cell r="DI325">
            <v>-314.17010000004666</v>
          </cell>
          <cell r="DJ325">
            <v>-142.41650000002119</v>
          </cell>
          <cell r="DK325">
            <v>-164.09599999996135</v>
          </cell>
          <cell r="DL325">
            <v>88.479379999975208</v>
          </cell>
          <cell r="DM325">
            <v>-1.620937000028789</v>
          </cell>
          <cell r="DN325">
            <v>-25.901500000094529</v>
          </cell>
          <cell r="DO325">
            <v>-158.22409999999218</v>
          </cell>
          <cell r="DP325">
            <v>-536.65599999990081</v>
          </cell>
          <cell r="DQ325">
            <v>-628.25439999997616</v>
          </cell>
          <cell r="DR325">
            <v>-3738.877281899564</v>
          </cell>
          <cell r="DS325">
            <v>-1100.8680000000168</v>
          </cell>
          <cell r="DT325">
            <v>-433.71959999995306</v>
          </cell>
          <cell r="DU325">
            <v>-399.7729999999865</v>
          </cell>
          <cell r="DV325">
            <v>-269.52600000001257</v>
          </cell>
          <cell r="DW325">
            <v>-103.03849999999511</v>
          </cell>
          <cell r="DX325">
            <v>-151.1370000000461</v>
          </cell>
          <cell r="DY325">
            <v>84.47153999999864</v>
          </cell>
          <cell r="DZ325">
            <v>25.984063000010792</v>
          </cell>
          <cell r="EA325">
            <v>-91.330084900022484</v>
          </cell>
          <cell r="EB325">
            <v>-164.6767000000109</v>
          </cell>
          <cell r="EC325">
            <v>-504.61900000006426</v>
          </cell>
          <cell r="ED325">
            <v>-630.64500000001863</v>
          </cell>
        </row>
        <row r="326">
          <cell r="F326" t="str">
            <v>=</v>
          </cell>
          <cell r="G326" t="str">
            <v>=</v>
          </cell>
          <cell r="H326" t="str">
            <v>=</v>
          </cell>
          <cell r="I326" t="str">
            <v>=</v>
          </cell>
          <cell r="J326" t="str">
            <v>=</v>
          </cell>
          <cell r="K326" t="str">
            <v>=</v>
          </cell>
          <cell r="L326" t="str">
            <v>=</v>
          </cell>
          <cell r="M326" t="str">
            <v>=</v>
          </cell>
          <cell r="N326" t="str">
            <v>=</v>
          </cell>
          <cell r="O326" t="str">
            <v>=</v>
          </cell>
          <cell r="P326" t="str">
            <v>=</v>
          </cell>
          <cell r="Q326" t="str">
            <v>=</v>
          </cell>
          <cell r="R326" t="str">
            <v>=</v>
          </cell>
          <cell r="S326" t="str">
            <v>=</v>
          </cell>
          <cell r="T326" t="str">
            <v>=</v>
          </cell>
          <cell r="U326" t="str">
            <v>=</v>
          </cell>
          <cell r="V326" t="str">
            <v>=</v>
          </cell>
          <cell r="W326" t="str">
            <v>=</v>
          </cell>
          <cell r="X326" t="str">
            <v>=</v>
          </cell>
          <cell r="Y326" t="str">
            <v>=</v>
          </cell>
          <cell r="Z326" t="str">
            <v>=</v>
          </cell>
          <cell r="AA326" t="str">
            <v>=</v>
          </cell>
          <cell r="AB326" t="str">
            <v>=</v>
          </cell>
          <cell r="AC326" t="str">
            <v>=</v>
          </cell>
          <cell r="AD326" t="str">
            <v>=</v>
          </cell>
          <cell r="AE326" t="str">
            <v>=</v>
          </cell>
          <cell r="AF326" t="str">
            <v>=</v>
          </cell>
          <cell r="AG326" t="str">
            <v>=</v>
          </cell>
          <cell r="AH326" t="str">
            <v>=</v>
          </cell>
          <cell r="AI326" t="str">
            <v>=</v>
          </cell>
          <cell r="AJ326" t="str">
            <v>=</v>
          </cell>
          <cell r="AK326" t="str">
            <v>=</v>
          </cell>
          <cell r="AL326" t="str">
            <v>=</v>
          </cell>
          <cell r="AM326" t="str">
            <v>=</v>
          </cell>
          <cell r="AN326" t="str">
            <v>=</v>
          </cell>
          <cell r="AO326" t="str">
            <v>=</v>
          </cell>
          <cell r="AP326" t="str">
            <v>=</v>
          </cell>
          <cell r="AQ326" t="str">
            <v>=</v>
          </cell>
          <cell r="AR326" t="str">
            <v>=</v>
          </cell>
          <cell r="AS326" t="str">
            <v>=</v>
          </cell>
          <cell r="AT326" t="str">
            <v>=</v>
          </cell>
          <cell r="AU326" t="str">
            <v>=</v>
          </cell>
          <cell r="AV326" t="str">
            <v>=</v>
          </cell>
          <cell r="AW326" t="str">
            <v>=</v>
          </cell>
          <cell r="AX326" t="str">
            <v>=</v>
          </cell>
          <cell r="AY326" t="str">
            <v>=</v>
          </cell>
          <cell r="AZ326" t="str">
            <v>=</v>
          </cell>
          <cell r="BA326" t="str">
            <v>=</v>
          </cell>
          <cell r="BB326" t="str">
            <v>=</v>
          </cell>
          <cell r="BC326" t="str">
            <v>=</v>
          </cell>
          <cell r="BD326" t="str">
            <v>=</v>
          </cell>
          <cell r="BE326" t="str">
            <v>=</v>
          </cell>
          <cell r="BF326" t="str">
            <v>=</v>
          </cell>
          <cell r="BG326" t="str">
            <v>=</v>
          </cell>
          <cell r="BH326" t="str">
            <v>=</v>
          </cell>
          <cell r="BI326" t="str">
            <v>=</v>
          </cell>
          <cell r="BJ326" t="str">
            <v>=</v>
          </cell>
          <cell r="BK326" t="str">
            <v>=</v>
          </cell>
          <cell r="BL326" t="str">
            <v>=</v>
          </cell>
          <cell r="BM326" t="str">
            <v>=</v>
          </cell>
          <cell r="BN326" t="str">
            <v>=</v>
          </cell>
          <cell r="BO326" t="str">
            <v>=</v>
          </cell>
          <cell r="BP326" t="str">
            <v>=</v>
          </cell>
          <cell r="BQ326" t="str">
            <v>=</v>
          </cell>
          <cell r="BR326" t="str">
            <v>=</v>
          </cell>
          <cell r="BS326" t="str">
            <v>=</v>
          </cell>
          <cell r="BT326" t="str">
            <v>=</v>
          </cell>
          <cell r="BU326" t="str">
            <v>=</v>
          </cell>
          <cell r="BV326" t="str">
            <v>=</v>
          </cell>
          <cell r="BW326" t="str">
            <v>=</v>
          </cell>
          <cell r="BX326" t="str">
            <v>=</v>
          </cell>
          <cell r="BY326" t="str">
            <v>=</v>
          </cell>
          <cell r="BZ326" t="str">
            <v>=</v>
          </cell>
          <cell r="CA326" t="str">
            <v>=</v>
          </cell>
          <cell r="CB326" t="str">
            <v>=</v>
          </cell>
          <cell r="CC326" t="str">
            <v>=</v>
          </cell>
          <cell r="CD326" t="str">
            <v>=</v>
          </cell>
          <cell r="CE326" t="str">
            <v>=</v>
          </cell>
          <cell r="CF326" t="str">
            <v>=</v>
          </cell>
          <cell r="CG326" t="str">
            <v>=</v>
          </cell>
          <cell r="CH326" t="str">
            <v>=</v>
          </cell>
          <cell r="CI326" t="str">
            <v>=</v>
          </cell>
          <cell r="CJ326" t="str">
            <v>=</v>
          </cell>
          <cell r="CK326" t="str">
            <v>=</v>
          </cell>
          <cell r="CL326" t="str">
            <v>=</v>
          </cell>
          <cell r="CM326" t="str">
            <v>=</v>
          </cell>
          <cell r="CN326" t="str">
            <v>=</v>
          </cell>
          <cell r="CO326" t="str">
            <v>=</v>
          </cell>
          <cell r="CP326" t="str">
            <v>=</v>
          </cell>
          <cell r="CQ326" t="str">
            <v>=</v>
          </cell>
          <cell r="CR326" t="str">
            <v>=</v>
          </cell>
          <cell r="CS326" t="str">
            <v>=</v>
          </cell>
          <cell r="CT326" t="str">
            <v>=</v>
          </cell>
          <cell r="CU326" t="str">
            <v>=</v>
          </cell>
          <cell r="CV326" t="str">
            <v>=</v>
          </cell>
          <cell r="CW326" t="str">
            <v>=</v>
          </cell>
          <cell r="CX326" t="str">
            <v>=</v>
          </cell>
          <cell r="CY326" t="str">
            <v>=</v>
          </cell>
          <cell r="CZ326" t="str">
            <v>=</v>
          </cell>
          <cell r="DA326" t="str">
            <v>=</v>
          </cell>
          <cell r="DB326" t="str">
            <v>=</v>
          </cell>
          <cell r="DC326" t="str">
            <v>=</v>
          </cell>
          <cell r="DD326" t="str">
            <v>=</v>
          </cell>
          <cell r="DE326" t="str">
            <v>=</v>
          </cell>
          <cell r="DF326" t="str">
            <v>=</v>
          </cell>
          <cell r="DG326" t="str">
            <v>=</v>
          </cell>
          <cell r="DH326" t="str">
            <v>=</v>
          </cell>
          <cell r="DI326" t="str">
            <v>=</v>
          </cell>
          <cell r="DJ326" t="str">
            <v>=</v>
          </cell>
          <cell r="DK326" t="str">
            <v>=</v>
          </cell>
          <cell r="DL326" t="str">
            <v>=</v>
          </cell>
          <cell r="DM326" t="str">
            <v>=</v>
          </cell>
          <cell r="DN326" t="str">
            <v>=</v>
          </cell>
          <cell r="DO326" t="str">
            <v>=</v>
          </cell>
          <cell r="DP326" t="str">
            <v>=</v>
          </cell>
          <cell r="DQ326" t="str">
            <v>=</v>
          </cell>
          <cell r="DR326" t="str">
            <v>=</v>
          </cell>
          <cell r="DS326" t="str">
            <v>=</v>
          </cell>
          <cell r="DT326" t="str">
            <v>=</v>
          </cell>
          <cell r="DU326" t="str">
            <v>=</v>
          </cell>
          <cell r="DV326" t="str">
            <v>=</v>
          </cell>
          <cell r="DW326" t="str">
            <v>=</v>
          </cell>
          <cell r="DX326" t="str">
            <v>=</v>
          </cell>
          <cell r="DY326" t="str">
            <v>=</v>
          </cell>
          <cell r="DZ326" t="str">
            <v>=</v>
          </cell>
          <cell r="EA326" t="str">
            <v>=</v>
          </cell>
          <cell r="EB326" t="str">
            <v>=</v>
          </cell>
          <cell r="EC326" t="str">
            <v>=</v>
          </cell>
          <cell r="ED326" t="str">
            <v>=</v>
          </cell>
        </row>
        <row r="327">
          <cell r="A327" t="str">
            <v>Total Requirements</v>
          </cell>
          <cell r="F327">
            <v>440.11000000033528</v>
          </cell>
          <cell r="G327">
            <v>148.47740000020713</v>
          </cell>
          <cell r="H327">
            <v>479.85599999967963</v>
          </cell>
          <cell r="I327">
            <v>101.33100000023842</v>
          </cell>
          <cell r="J327">
            <v>112.70870000030845</v>
          </cell>
          <cell r="K327">
            <v>48.961399999447167</v>
          </cell>
          <cell r="L327">
            <v>431.70800000056624</v>
          </cell>
          <cell r="M327">
            <v>348.44400000013411</v>
          </cell>
          <cell r="N327">
            <v>371.94600000046194</v>
          </cell>
          <cell r="O327">
            <v>412.10699999984354</v>
          </cell>
          <cell r="P327">
            <v>236.69600000046194</v>
          </cell>
          <cell r="Q327">
            <v>351.30299999937415</v>
          </cell>
          <cell r="R327">
            <v>2170.5640999823809</v>
          </cell>
          <cell r="S327">
            <v>239.00900000054389</v>
          </cell>
          <cell r="T327">
            <v>110.30999999959022</v>
          </cell>
          <cell r="U327">
            <v>151.9089999999851</v>
          </cell>
          <cell r="V327">
            <v>107.29600000008941</v>
          </cell>
          <cell r="W327">
            <v>175.44609999936074</v>
          </cell>
          <cell r="X327">
            <v>144.90299999993294</v>
          </cell>
          <cell r="Y327">
            <v>371.93600000068545</v>
          </cell>
          <cell r="Z327">
            <v>226.27499999944121</v>
          </cell>
          <cell r="AA327">
            <v>107.65600000042468</v>
          </cell>
          <cell r="AB327">
            <v>192.94400000013411</v>
          </cell>
          <cell r="AC327">
            <v>125.91299999970943</v>
          </cell>
          <cell r="AD327">
            <v>216.96700000017881</v>
          </cell>
          <cell r="AE327">
            <v>-100.26696000993252</v>
          </cell>
          <cell r="AF327">
            <v>119.04200000036508</v>
          </cell>
          <cell r="AG327">
            <v>16.740000000223517</v>
          </cell>
          <cell r="AH327">
            <v>94.216000000014901</v>
          </cell>
          <cell r="AI327">
            <v>133.38900000043213</v>
          </cell>
          <cell r="AJ327">
            <v>74.938000000081956</v>
          </cell>
          <cell r="AK327">
            <v>143.83800000045449</v>
          </cell>
          <cell r="AL327">
            <v>168.72500000055879</v>
          </cell>
          <cell r="AM327">
            <v>149.20000000018626</v>
          </cell>
          <cell r="AN327">
            <v>113.62799999956042</v>
          </cell>
          <cell r="AO327">
            <v>89.689999999478459</v>
          </cell>
          <cell r="AP327">
            <v>-434.13672800082713</v>
          </cell>
          <cell r="AQ327">
            <v>-769.53623200021684</v>
          </cell>
          <cell r="AR327">
            <v>-3947.4544280022383</v>
          </cell>
          <cell r="AS327">
            <v>-1161.5981040000916</v>
          </cell>
          <cell r="AT327">
            <v>-595.4922000002116</v>
          </cell>
          <cell r="AU327">
            <v>-443.62620319984853</v>
          </cell>
          <cell r="AV327">
            <v>-256.92256900016218</v>
          </cell>
          <cell r="AW327">
            <v>-64.417485600337386</v>
          </cell>
          <cell r="AX327">
            <v>-190.66601120028645</v>
          </cell>
          <cell r="AY327">
            <v>167.95335320103914</v>
          </cell>
          <cell r="AZ327">
            <v>48.865780599415302</v>
          </cell>
          <cell r="BA327">
            <v>-49.856056000106037</v>
          </cell>
          <cell r="BB327">
            <v>-261.421560799703</v>
          </cell>
          <cell r="BC327">
            <v>-562.06544000003487</v>
          </cell>
          <cell r="BD327">
            <v>-578.20793199911714</v>
          </cell>
          <cell r="BE327">
            <v>-1605.2255504131317</v>
          </cell>
          <cell r="BF327">
            <v>-1135.3791039995849</v>
          </cell>
          <cell r="BG327">
            <v>-477.1842000009492</v>
          </cell>
          <cell r="BH327">
            <v>-546.53420319966972</v>
          </cell>
          <cell r="BI327">
            <v>1954.6284079998732</v>
          </cell>
          <cell r="BJ327">
            <v>-72.779185599647462</v>
          </cell>
          <cell r="BK327">
            <v>-184.68101119901985</v>
          </cell>
          <cell r="BL327">
            <v>140.4367056004703</v>
          </cell>
          <cell r="BM327">
            <v>64.986128798685968</v>
          </cell>
          <cell r="BN327">
            <v>-43.280956000089645</v>
          </cell>
          <cell r="BO327">
            <v>-206.09976079966873</v>
          </cell>
          <cell r="BP327">
            <v>-517.0564400004223</v>
          </cell>
          <cell r="BQ327">
            <v>-582.28193200007081</v>
          </cell>
          <cell r="BR327">
            <v>-3850.4787220135331</v>
          </cell>
          <cell r="BS327">
            <v>-1139.0174159994349</v>
          </cell>
          <cell r="BT327">
            <v>-639.06220000050962</v>
          </cell>
          <cell r="BU327">
            <v>-421.69212819915265</v>
          </cell>
          <cell r="BV327">
            <v>-344.06986000016332</v>
          </cell>
          <cell r="BW327">
            <v>-44.66700719948858</v>
          </cell>
          <cell r="BX327">
            <v>-137.60001119878143</v>
          </cell>
          <cell r="BY327">
            <v>176.2337055997923</v>
          </cell>
          <cell r="BZ327">
            <v>41.283518799580634</v>
          </cell>
          <cell r="CA327">
            <v>-72.743156000040472</v>
          </cell>
          <cell r="CB327">
            <v>-205.18759080022573</v>
          </cell>
          <cell r="CC327">
            <v>-520.47335700038821</v>
          </cell>
          <cell r="CD327">
            <v>-543.48321999981999</v>
          </cell>
          <cell r="CE327">
            <v>-3278.9006903991103</v>
          </cell>
          <cell r="CF327">
            <v>-1152.7130960002542</v>
          </cell>
          <cell r="CG327">
            <v>-545.31859599985182</v>
          </cell>
          <cell r="CH327">
            <v>-606.12631559930742</v>
          </cell>
          <cell r="CI327">
            <v>348.28442800045013</v>
          </cell>
          <cell r="CJ327">
            <v>-76.819307199679315</v>
          </cell>
          <cell r="CK327">
            <v>-129.60336799919605</v>
          </cell>
          <cell r="CL327">
            <v>29.420473201200366</v>
          </cell>
          <cell r="CM327">
            <v>11.890273799188435</v>
          </cell>
          <cell r="CN327">
            <v>119.23911359906197</v>
          </cell>
          <cell r="CO327">
            <v>-186.44533620029688</v>
          </cell>
          <cell r="CP327">
            <v>-508.87214000057429</v>
          </cell>
          <cell r="CQ327">
            <v>-581.83681999891996</v>
          </cell>
          <cell r="CR327">
            <v>-3687.1817581877112</v>
          </cell>
          <cell r="CS327">
            <v>-1151.5070960000157</v>
          </cell>
          <cell r="CT327">
            <v>-556.38669999968261</v>
          </cell>
          <cell r="CU327">
            <v>-429.47991359978914</v>
          </cell>
          <cell r="CV327">
            <v>-297.03795200027525</v>
          </cell>
          <cell r="CW327">
            <v>-95.022107199765742</v>
          </cell>
          <cell r="CX327">
            <v>-101.63486799970269</v>
          </cell>
          <cell r="CY327">
            <v>30.346113199368119</v>
          </cell>
          <cell r="CZ327">
            <v>46.702112599276006</v>
          </cell>
          <cell r="DA327">
            <v>131.60564400069416</v>
          </cell>
          <cell r="DB327">
            <v>-152.26583120040596</v>
          </cell>
          <cell r="DC327">
            <v>-498.12722800020128</v>
          </cell>
          <cell r="DD327">
            <v>-614.3739319993183</v>
          </cell>
          <cell r="DE327">
            <v>-3321.9497098177671</v>
          </cell>
          <cell r="DF327">
            <v>-1120.6520959995687</v>
          </cell>
          <cell r="DG327">
            <v>-183.67260000109673</v>
          </cell>
          <cell r="DH327">
            <v>-409.72511360049248</v>
          </cell>
          <cell r="DI327">
            <v>-290.7120519997552</v>
          </cell>
          <cell r="DJ327">
            <v>-121.5512856002897</v>
          </cell>
          <cell r="DK327">
            <v>-141.71201120037585</v>
          </cell>
          <cell r="DL327">
            <v>113.94398319907486</v>
          </cell>
          <cell r="DM327">
            <v>24.168112599290907</v>
          </cell>
          <cell r="DN327">
            <v>1.8548440001904964</v>
          </cell>
          <cell r="DO327">
            <v>-118.04843120090663</v>
          </cell>
          <cell r="DP327">
            <v>-494.43272800091654</v>
          </cell>
          <cell r="DQ327">
            <v>-581.41033199988306</v>
          </cell>
          <cell r="DR327">
            <v>-3365.8011738881469</v>
          </cell>
          <cell r="DS327">
            <v>-1064.7781039997935</v>
          </cell>
          <cell r="DT327">
            <v>-401.96880000084639</v>
          </cell>
          <cell r="DU327">
            <v>-369.38820319995284</v>
          </cell>
          <cell r="DV327">
            <v>-246.0679519996047</v>
          </cell>
          <cell r="DW327">
            <v>-82.173285599797964</v>
          </cell>
          <cell r="DX327">
            <v>-128.75301120057702</v>
          </cell>
          <cell r="DY327">
            <v>109.93614319898188</v>
          </cell>
          <cell r="DZ327">
            <v>51.773112599737942</v>
          </cell>
          <cell r="EA327">
            <v>-63.573740900494158</v>
          </cell>
          <cell r="EB327">
            <v>-124.80996080022305</v>
          </cell>
          <cell r="EC327">
            <v>-462.19644000008702</v>
          </cell>
          <cell r="ED327">
            <v>-583.80093199945986</v>
          </cell>
        </row>
        <row r="328">
          <cell r="F328" t="str">
            <v>=</v>
          </cell>
          <cell r="G328" t="str">
            <v>=</v>
          </cell>
          <cell r="H328" t="str">
            <v>=</v>
          </cell>
          <cell r="I328" t="str">
            <v>=</v>
          </cell>
          <cell r="J328" t="str">
            <v>=</v>
          </cell>
          <cell r="K328" t="str">
            <v>=</v>
          </cell>
          <cell r="L328" t="str">
            <v>=</v>
          </cell>
          <cell r="M328" t="str">
            <v>=</v>
          </cell>
          <cell r="N328" t="str">
            <v>=</v>
          </cell>
          <cell r="O328" t="str">
            <v>=</v>
          </cell>
          <cell r="P328" t="str">
            <v>=</v>
          </cell>
          <cell r="Q328" t="str">
            <v>=</v>
          </cell>
          <cell r="R328" t="str">
            <v>=</v>
          </cell>
          <cell r="S328" t="str">
            <v>=</v>
          </cell>
          <cell r="T328" t="str">
            <v>=</v>
          </cell>
          <cell r="U328" t="str">
            <v>=</v>
          </cell>
          <cell r="V328" t="str">
            <v>=</v>
          </cell>
          <cell r="W328" t="str">
            <v>=</v>
          </cell>
          <cell r="X328" t="str">
            <v>=</v>
          </cell>
          <cell r="Y328" t="str">
            <v>=</v>
          </cell>
          <cell r="Z328" t="str">
            <v>=</v>
          </cell>
          <cell r="AA328" t="str">
            <v>=</v>
          </cell>
          <cell r="AB328" t="str">
            <v>=</v>
          </cell>
          <cell r="AC328" t="str">
            <v>=</v>
          </cell>
          <cell r="AD328" t="str">
            <v>=</v>
          </cell>
          <cell r="AE328" t="str">
            <v>=</v>
          </cell>
          <cell r="AF328" t="str">
            <v>=</v>
          </cell>
          <cell r="AG328" t="str">
            <v>=</v>
          </cell>
          <cell r="AH328" t="str">
            <v>=</v>
          </cell>
          <cell r="AI328" t="str">
            <v>=</v>
          </cell>
          <cell r="AJ328" t="str">
            <v>=</v>
          </cell>
          <cell r="AK328" t="str">
            <v>=</v>
          </cell>
          <cell r="AL328" t="str">
            <v>=</v>
          </cell>
          <cell r="AM328" t="str">
            <v>=</v>
          </cell>
          <cell r="AN328" t="str">
            <v>=</v>
          </cell>
          <cell r="AO328" t="str">
            <v>=</v>
          </cell>
          <cell r="AP328" t="str">
            <v>=</v>
          </cell>
          <cell r="AQ328" t="str">
            <v>=</v>
          </cell>
          <cell r="AR328" t="str">
            <v>=</v>
          </cell>
          <cell r="AS328" t="str">
            <v>=</v>
          </cell>
          <cell r="AT328" t="str">
            <v>=</v>
          </cell>
          <cell r="AU328" t="str">
            <v>=</v>
          </cell>
          <cell r="AV328" t="str">
            <v>=</v>
          </cell>
          <cell r="AW328" t="str">
            <v>=</v>
          </cell>
          <cell r="AX328" t="str">
            <v>=</v>
          </cell>
          <cell r="AY328" t="str">
            <v>=</v>
          </cell>
          <cell r="AZ328" t="str">
            <v>=</v>
          </cell>
          <cell r="BA328" t="str">
            <v>=</v>
          </cell>
          <cell r="BB328" t="str">
            <v>=</v>
          </cell>
          <cell r="BC328" t="str">
            <v>=</v>
          </cell>
          <cell r="BD328" t="str">
            <v>=</v>
          </cell>
          <cell r="BE328" t="str">
            <v>=</v>
          </cell>
          <cell r="BF328" t="str">
            <v>=</v>
          </cell>
          <cell r="BG328" t="str">
            <v>=</v>
          </cell>
          <cell r="BH328" t="str">
            <v>=</v>
          </cell>
          <cell r="BI328" t="str">
            <v>=</v>
          </cell>
          <cell r="BJ328" t="str">
            <v>=</v>
          </cell>
          <cell r="BK328" t="str">
            <v>=</v>
          </cell>
          <cell r="BL328" t="str">
            <v>=</v>
          </cell>
          <cell r="BM328" t="str">
            <v>=</v>
          </cell>
          <cell r="BN328" t="str">
            <v>=</v>
          </cell>
          <cell r="BO328" t="str">
            <v>=</v>
          </cell>
          <cell r="BP328" t="str">
            <v>=</v>
          </cell>
          <cell r="BQ328" t="str">
            <v>=</v>
          </cell>
          <cell r="BR328" t="str">
            <v>=</v>
          </cell>
          <cell r="BS328" t="str">
            <v>=</v>
          </cell>
          <cell r="BT328" t="str">
            <v>=</v>
          </cell>
          <cell r="BU328" t="str">
            <v>=</v>
          </cell>
          <cell r="BV328" t="str">
            <v>=</v>
          </cell>
          <cell r="BW328" t="str">
            <v>=</v>
          </cell>
          <cell r="BX328" t="str">
            <v>=</v>
          </cell>
          <cell r="BY328" t="str">
            <v>=</v>
          </cell>
          <cell r="BZ328" t="str">
            <v>=</v>
          </cell>
          <cell r="CA328" t="str">
            <v>=</v>
          </cell>
          <cell r="CB328" t="str">
            <v>=</v>
          </cell>
          <cell r="CC328" t="str">
            <v>=</v>
          </cell>
          <cell r="CD328" t="str">
            <v>=</v>
          </cell>
          <cell r="CE328" t="str">
            <v>=</v>
          </cell>
          <cell r="CF328" t="str">
            <v>=</v>
          </cell>
          <cell r="CG328" t="str">
            <v>=</v>
          </cell>
          <cell r="CH328" t="str">
            <v>=</v>
          </cell>
          <cell r="CI328" t="str">
            <v>=</v>
          </cell>
          <cell r="CJ328" t="str">
            <v>=</v>
          </cell>
          <cell r="CK328" t="str">
            <v>=</v>
          </cell>
          <cell r="CL328" t="str">
            <v>=</v>
          </cell>
          <cell r="CM328" t="str">
            <v>=</v>
          </cell>
          <cell r="CN328" t="str">
            <v>=</v>
          </cell>
          <cell r="CO328" t="str">
            <v>=</v>
          </cell>
          <cell r="CP328" t="str">
            <v>=</v>
          </cell>
          <cell r="CQ328" t="str">
            <v>=</v>
          </cell>
          <cell r="CR328" t="str">
            <v>=</v>
          </cell>
          <cell r="CS328" t="str">
            <v>=</v>
          </cell>
          <cell r="CT328" t="str">
            <v>=</v>
          </cell>
          <cell r="CU328" t="str">
            <v>=</v>
          </cell>
          <cell r="CV328" t="str">
            <v>=</v>
          </cell>
          <cell r="CW328" t="str">
            <v>=</v>
          </cell>
          <cell r="CX328" t="str">
            <v>=</v>
          </cell>
          <cell r="CY328" t="str">
            <v>=</v>
          </cell>
          <cell r="CZ328" t="str">
            <v>=</v>
          </cell>
          <cell r="DA328" t="str">
            <v>=</v>
          </cell>
          <cell r="DB328" t="str">
            <v>=</v>
          </cell>
          <cell r="DC328" t="str">
            <v>=</v>
          </cell>
          <cell r="DD328" t="str">
            <v>=</v>
          </cell>
          <cell r="DE328" t="str">
            <v>=</v>
          </cell>
          <cell r="DF328" t="str">
            <v>=</v>
          </cell>
          <cell r="DG328" t="str">
            <v>=</v>
          </cell>
          <cell r="DH328" t="str">
            <v>=</v>
          </cell>
          <cell r="DI328" t="str">
            <v>=</v>
          </cell>
          <cell r="DJ328" t="str">
            <v>=</v>
          </cell>
          <cell r="DK328" t="str">
            <v>=</v>
          </cell>
          <cell r="DL328" t="str">
            <v>=</v>
          </cell>
          <cell r="DM328" t="str">
            <v>=</v>
          </cell>
          <cell r="DN328" t="str">
            <v>=</v>
          </cell>
          <cell r="DO328" t="str">
            <v>=</v>
          </cell>
          <cell r="DP328" t="str">
            <v>=</v>
          </cell>
          <cell r="DQ328" t="str">
            <v>=</v>
          </cell>
          <cell r="DR328" t="str">
            <v>=</v>
          </cell>
          <cell r="DS328" t="str">
            <v>=</v>
          </cell>
          <cell r="DT328" t="str">
            <v>=</v>
          </cell>
          <cell r="DU328" t="str">
            <v>=</v>
          </cell>
          <cell r="DV328" t="str">
            <v>=</v>
          </cell>
          <cell r="DW328" t="str">
            <v>=</v>
          </cell>
          <cell r="DX328" t="str">
            <v>=</v>
          </cell>
          <cell r="DY328" t="str">
            <v>=</v>
          </cell>
          <cell r="DZ328" t="str">
            <v>=</v>
          </cell>
          <cell r="EA328" t="str">
            <v>=</v>
          </cell>
          <cell r="EB328" t="str">
            <v>=</v>
          </cell>
          <cell r="EC328" t="str">
            <v>=</v>
          </cell>
          <cell r="ED328" t="str">
            <v>=</v>
          </cell>
        </row>
        <row r="330">
          <cell r="A330" t="str">
            <v>Purchased Power &amp; Net Interchange</v>
          </cell>
        </row>
        <row r="332">
          <cell r="C332" t="str">
            <v>APS Supplemental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O332">
            <v>0</v>
          </cell>
          <cell r="AP332">
            <v>0</v>
          </cell>
          <cell r="AQ332">
            <v>0</v>
          </cell>
          <cell r="AR332">
            <v>0</v>
          </cell>
          <cell r="AS332">
            <v>0</v>
          </cell>
          <cell r="AT332">
            <v>0</v>
          </cell>
          <cell r="AU332">
            <v>0</v>
          </cell>
          <cell r="AV332">
            <v>0</v>
          </cell>
          <cell r="AW332">
            <v>0</v>
          </cell>
          <cell r="AX332">
            <v>0</v>
          </cell>
          <cell r="AY332">
            <v>0</v>
          </cell>
          <cell r="AZ332">
            <v>0</v>
          </cell>
          <cell r="BA332">
            <v>0</v>
          </cell>
          <cell r="BB332">
            <v>0</v>
          </cell>
          <cell r="BC332">
            <v>0</v>
          </cell>
          <cell r="BD332">
            <v>0</v>
          </cell>
          <cell r="BE332">
            <v>0</v>
          </cell>
          <cell r="BF332">
            <v>0</v>
          </cell>
          <cell r="BG332">
            <v>0</v>
          </cell>
          <cell r="BH332">
            <v>0</v>
          </cell>
          <cell r="BI332">
            <v>0</v>
          </cell>
          <cell r="BJ332">
            <v>0</v>
          </cell>
          <cell r="BK332">
            <v>0</v>
          </cell>
          <cell r="BL332">
            <v>0</v>
          </cell>
          <cell r="BM332">
            <v>0</v>
          </cell>
          <cell r="BN332">
            <v>0</v>
          </cell>
          <cell r="BO332">
            <v>0</v>
          </cell>
          <cell r="BP332">
            <v>0</v>
          </cell>
          <cell r="BQ332">
            <v>0</v>
          </cell>
          <cell r="BR332">
            <v>0</v>
          </cell>
          <cell r="BS332">
            <v>0</v>
          </cell>
          <cell r="BT332">
            <v>0</v>
          </cell>
          <cell r="BU332">
            <v>0</v>
          </cell>
          <cell r="BV332">
            <v>0</v>
          </cell>
          <cell r="BW332">
            <v>0</v>
          </cell>
          <cell r="BX332">
            <v>0</v>
          </cell>
          <cell r="BY332">
            <v>0</v>
          </cell>
          <cell r="BZ332">
            <v>0</v>
          </cell>
          <cell r="CA332">
            <v>0</v>
          </cell>
          <cell r="CB332">
            <v>0</v>
          </cell>
          <cell r="CC332">
            <v>0</v>
          </cell>
          <cell r="CD332">
            <v>0</v>
          </cell>
          <cell r="CE332">
            <v>0</v>
          </cell>
          <cell r="CF332">
            <v>0</v>
          </cell>
          <cell r="CG332">
            <v>0</v>
          </cell>
          <cell r="CH332">
            <v>0</v>
          </cell>
          <cell r="CI332">
            <v>0</v>
          </cell>
          <cell r="CJ332">
            <v>0</v>
          </cell>
          <cell r="CK332">
            <v>0</v>
          </cell>
          <cell r="CL332">
            <v>0</v>
          </cell>
          <cell r="CM332">
            <v>0</v>
          </cell>
          <cell r="CN332">
            <v>0</v>
          </cell>
          <cell r="CO332">
            <v>0</v>
          </cell>
          <cell r="CP332">
            <v>0</v>
          </cell>
          <cell r="CQ332">
            <v>0</v>
          </cell>
          <cell r="CR332">
            <v>0</v>
          </cell>
          <cell r="CS332">
            <v>0</v>
          </cell>
          <cell r="CT332">
            <v>0</v>
          </cell>
          <cell r="CU332">
            <v>0</v>
          </cell>
          <cell r="CV332">
            <v>0</v>
          </cell>
          <cell r="CW332">
            <v>0</v>
          </cell>
          <cell r="CX332">
            <v>0</v>
          </cell>
          <cell r="CY332">
            <v>0</v>
          </cell>
          <cell r="CZ332">
            <v>0</v>
          </cell>
          <cell r="DA332">
            <v>0</v>
          </cell>
          <cell r="DB332">
            <v>0</v>
          </cell>
          <cell r="DC332">
            <v>0</v>
          </cell>
          <cell r="DD332">
            <v>0</v>
          </cell>
          <cell r="DE332">
            <v>0</v>
          </cell>
          <cell r="DF332">
            <v>0</v>
          </cell>
          <cell r="DG332">
            <v>0</v>
          </cell>
          <cell r="DH332">
            <v>0</v>
          </cell>
          <cell r="DI332">
            <v>0</v>
          </cell>
          <cell r="DJ332">
            <v>0</v>
          </cell>
          <cell r="DK332">
            <v>0</v>
          </cell>
          <cell r="DL332">
            <v>0</v>
          </cell>
          <cell r="DM332">
            <v>0</v>
          </cell>
          <cell r="DN332">
            <v>0</v>
          </cell>
          <cell r="DO332">
            <v>0</v>
          </cell>
          <cell r="DP332">
            <v>0</v>
          </cell>
          <cell r="DQ332">
            <v>0</v>
          </cell>
          <cell r="DR332">
            <v>0</v>
          </cell>
          <cell r="DS332">
            <v>0</v>
          </cell>
          <cell r="DT332">
            <v>0</v>
          </cell>
          <cell r="DU332">
            <v>0</v>
          </cell>
          <cell r="DV332">
            <v>0</v>
          </cell>
          <cell r="DW332">
            <v>0</v>
          </cell>
          <cell r="DX332">
            <v>0</v>
          </cell>
          <cell r="DY332">
            <v>0</v>
          </cell>
          <cell r="DZ332">
            <v>0</v>
          </cell>
          <cell r="EA332">
            <v>0</v>
          </cell>
          <cell r="EB332">
            <v>0</v>
          </cell>
          <cell r="EC332">
            <v>0</v>
          </cell>
          <cell r="ED332">
            <v>0</v>
          </cell>
        </row>
        <row r="333">
          <cell r="C333" t="str">
            <v xml:space="preserve">Combine Hills Wind 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B333">
            <v>0</v>
          </cell>
          <cell r="AC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0</v>
          </cell>
          <cell r="AH333">
            <v>0</v>
          </cell>
          <cell r="AI333">
            <v>0</v>
          </cell>
          <cell r="AJ333">
            <v>0</v>
          </cell>
          <cell r="AK333">
            <v>0</v>
          </cell>
          <cell r="AL333">
            <v>0</v>
          </cell>
          <cell r="AM333">
            <v>0</v>
          </cell>
          <cell r="AN333">
            <v>0</v>
          </cell>
          <cell r="AO333">
            <v>0</v>
          </cell>
          <cell r="AP333">
            <v>0</v>
          </cell>
          <cell r="AQ333">
            <v>0</v>
          </cell>
          <cell r="AR333">
            <v>0</v>
          </cell>
          <cell r="AS333">
            <v>0</v>
          </cell>
          <cell r="AT333">
            <v>0</v>
          </cell>
          <cell r="AU333">
            <v>0</v>
          </cell>
          <cell r="AV333">
            <v>0</v>
          </cell>
          <cell r="AW333">
            <v>0</v>
          </cell>
          <cell r="AX333">
            <v>0</v>
          </cell>
          <cell r="AY333">
            <v>0</v>
          </cell>
          <cell r="AZ333">
            <v>0</v>
          </cell>
          <cell r="BA333">
            <v>0</v>
          </cell>
          <cell r="BB333">
            <v>0</v>
          </cell>
          <cell r="BC333">
            <v>0</v>
          </cell>
          <cell r="BD333">
            <v>0</v>
          </cell>
          <cell r="BE333">
            <v>0</v>
          </cell>
          <cell r="BF333">
            <v>0</v>
          </cell>
          <cell r="BG333">
            <v>0</v>
          </cell>
          <cell r="BH333">
            <v>0</v>
          </cell>
          <cell r="BI333">
            <v>0</v>
          </cell>
          <cell r="BJ333">
            <v>0</v>
          </cell>
          <cell r="BK333">
            <v>0</v>
          </cell>
          <cell r="BL333">
            <v>0</v>
          </cell>
          <cell r="BM333">
            <v>0</v>
          </cell>
          <cell r="BN333">
            <v>0</v>
          </cell>
          <cell r="BO333">
            <v>0</v>
          </cell>
          <cell r="BP333">
            <v>0</v>
          </cell>
          <cell r="BQ333">
            <v>0</v>
          </cell>
          <cell r="BR333">
            <v>0</v>
          </cell>
          <cell r="BS333">
            <v>0</v>
          </cell>
          <cell r="BT333">
            <v>0</v>
          </cell>
          <cell r="BU333">
            <v>0</v>
          </cell>
          <cell r="BV333">
            <v>0</v>
          </cell>
          <cell r="BW333">
            <v>0</v>
          </cell>
          <cell r="BX333">
            <v>0</v>
          </cell>
          <cell r="BY333">
            <v>0</v>
          </cell>
          <cell r="BZ333">
            <v>0</v>
          </cell>
          <cell r="CA333">
            <v>0</v>
          </cell>
          <cell r="CB333">
            <v>0</v>
          </cell>
          <cell r="CC333">
            <v>0</v>
          </cell>
          <cell r="CD333">
            <v>0</v>
          </cell>
          <cell r="CE333">
            <v>0</v>
          </cell>
          <cell r="CF333">
            <v>0</v>
          </cell>
          <cell r="CG333">
            <v>0</v>
          </cell>
          <cell r="CH333">
            <v>0</v>
          </cell>
          <cell r="CI333">
            <v>0</v>
          </cell>
          <cell r="CJ333">
            <v>0</v>
          </cell>
          <cell r="CK333">
            <v>0</v>
          </cell>
          <cell r="CL333">
            <v>0</v>
          </cell>
          <cell r="CM333">
            <v>0</v>
          </cell>
          <cell r="CN333">
            <v>0</v>
          </cell>
          <cell r="CO333">
            <v>0</v>
          </cell>
          <cell r="CP333">
            <v>0</v>
          </cell>
          <cell r="CQ333">
            <v>0</v>
          </cell>
          <cell r="CR333">
            <v>0</v>
          </cell>
          <cell r="CS333">
            <v>0</v>
          </cell>
          <cell r="CT333">
            <v>0</v>
          </cell>
          <cell r="CU333">
            <v>0</v>
          </cell>
          <cell r="CV333">
            <v>0</v>
          </cell>
          <cell r="CW333">
            <v>0</v>
          </cell>
          <cell r="CX333">
            <v>0</v>
          </cell>
          <cell r="CY333">
            <v>0</v>
          </cell>
          <cell r="CZ333">
            <v>0</v>
          </cell>
          <cell r="DA333">
            <v>0</v>
          </cell>
          <cell r="DB333">
            <v>0</v>
          </cell>
          <cell r="DC333">
            <v>0</v>
          </cell>
          <cell r="DD333">
            <v>0</v>
          </cell>
          <cell r="DE333">
            <v>0</v>
          </cell>
          <cell r="DF333">
            <v>0</v>
          </cell>
          <cell r="DG333">
            <v>0</v>
          </cell>
          <cell r="DH333">
            <v>0</v>
          </cell>
          <cell r="DI333">
            <v>0</v>
          </cell>
          <cell r="DJ333">
            <v>0</v>
          </cell>
          <cell r="DK333">
            <v>0</v>
          </cell>
          <cell r="DL333">
            <v>0</v>
          </cell>
          <cell r="DM333">
            <v>0</v>
          </cell>
          <cell r="DN333">
            <v>0</v>
          </cell>
          <cell r="DO333">
            <v>0</v>
          </cell>
          <cell r="DP333">
            <v>0</v>
          </cell>
          <cell r="DQ333">
            <v>0</v>
          </cell>
          <cell r="DR333">
            <v>0</v>
          </cell>
          <cell r="DS333">
            <v>0</v>
          </cell>
          <cell r="DT333">
            <v>0</v>
          </cell>
          <cell r="DU333">
            <v>0</v>
          </cell>
          <cell r="DV333">
            <v>0</v>
          </cell>
          <cell r="DW333">
            <v>0</v>
          </cell>
          <cell r="DX333">
            <v>0</v>
          </cell>
          <cell r="DY333">
            <v>0</v>
          </cell>
          <cell r="DZ333">
            <v>0</v>
          </cell>
          <cell r="EA333">
            <v>0</v>
          </cell>
          <cell r="EB333">
            <v>0</v>
          </cell>
          <cell r="EC333">
            <v>0</v>
          </cell>
          <cell r="ED333">
            <v>0</v>
          </cell>
        </row>
        <row r="334">
          <cell r="C334" t="str">
            <v>Constellation Seasonal 2013-2016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O334">
            <v>0</v>
          </cell>
          <cell r="AP334">
            <v>0</v>
          </cell>
          <cell r="AQ334">
            <v>0</v>
          </cell>
          <cell r="AR334">
            <v>0</v>
          </cell>
          <cell r="AS334">
            <v>0</v>
          </cell>
          <cell r="AT334">
            <v>0</v>
          </cell>
          <cell r="AU334">
            <v>0</v>
          </cell>
          <cell r="AV334">
            <v>0</v>
          </cell>
          <cell r="AW334">
            <v>0</v>
          </cell>
          <cell r="AX334">
            <v>0</v>
          </cell>
          <cell r="AY334">
            <v>0</v>
          </cell>
          <cell r="AZ334">
            <v>0</v>
          </cell>
          <cell r="BA334">
            <v>0</v>
          </cell>
          <cell r="BB334">
            <v>0</v>
          </cell>
          <cell r="BC334">
            <v>0</v>
          </cell>
          <cell r="BD334">
            <v>0</v>
          </cell>
          <cell r="BE334">
            <v>0</v>
          </cell>
          <cell r="BF334">
            <v>0</v>
          </cell>
          <cell r="BG334">
            <v>0</v>
          </cell>
          <cell r="BH334">
            <v>0</v>
          </cell>
          <cell r="BI334">
            <v>0</v>
          </cell>
          <cell r="BJ334">
            <v>0</v>
          </cell>
          <cell r="BK334">
            <v>0</v>
          </cell>
          <cell r="BL334">
            <v>0</v>
          </cell>
          <cell r="BM334">
            <v>0</v>
          </cell>
          <cell r="BN334">
            <v>0</v>
          </cell>
          <cell r="BO334">
            <v>0</v>
          </cell>
          <cell r="BP334">
            <v>0</v>
          </cell>
          <cell r="BQ334">
            <v>0</v>
          </cell>
          <cell r="BR334">
            <v>0</v>
          </cell>
          <cell r="BS334">
            <v>0</v>
          </cell>
          <cell r="BT334">
            <v>0</v>
          </cell>
          <cell r="BU334">
            <v>0</v>
          </cell>
          <cell r="BV334">
            <v>0</v>
          </cell>
          <cell r="BW334">
            <v>0</v>
          </cell>
          <cell r="BX334">
            <v>0</v>
          </cell>
          <cell r="BY334">
            <v>0</v>
          </cell>
          <cell r="BZ334">
            <v>0</v>
          </cell>
          <cell r="CA334">
            <v>0</v>
          </cell>
          <cell r="CB334">
            <v>0</v>
          </cell>
          <cell r="CC334">
            <v>0</v>
          </cell>
          <cell r="CD334">
            <v>0</v>
          </cell>
          <cell r="CE334">
            <v>0</v>
          </cell>
          <cell r="CF334">
            <v>0</v>
          </cell>
          <cell r="CG334">
            <v>0</v>
          </cell>
          <cell r="CH334">
            <v>0</v>
          </cell>
          <cell r="CI334">
            <v>0</v>
          </cell>
          <cell r="CJ334">
            <v>0</v>
          </cell>
          <cell r="CK334">
            <v>0</v>
          </cell>
          <cell r="CL334">
            <v>0</v>
          </cell>
          <cell r="CM334">
            <v>0</v>
          </cell>
          <cell r="CN334">
            <v>0</v>
          </cell>
          <cell r="CO334">
            <v>0</v>
          </cell>
          <cell r="CP334">
            <v>0</v>
          </cell>
          <cell r="CQ334">
            <v>0</v>
          </cell>
          <cell r="CR334">
            <v>0</v>
          </cell>
          <cell r="CS334">
            <v>0</v>
          </cell>
          <cell r="CT334">
            <v>0</v>
          </cell>
          <cell r="CU334">
            <v>0</v>
          </cell>
          <cell r="CV334">
            <v>0</v>
          </cell>
          <cell r="CW334">
            <v>0</v>
          </cell>
          <cell r="CX334">
            <v>0</v>
          </cell>
          <cell r="CY334">
            <v>0</v>
          </cell>
          <cell r="CZ334">
            <v>0</v>
          </cell>
          <cell r="DA334">
            <v>0</v>
          </cell>
          <cell r="DB334">
            <v>0</v>
          </cell>
          <cell r="DC334">
            <v>0</v>
          </cell>
          <cell r="DD334">
            <v>0</v>
          </cell>
          <cell r="DE334">
            <v>0</v>
          </cell>
          <cell r="DF334">
            <v>0</v>
          </cell>
          <cell r="DG334">
            <v>0</v>
          </cell>
          <cell r="DH334">
            <v>0</v>
          </cell>
          <cell r="DI334">
            <v>0</v>
          </cell>
          <cell r="DJ334">
            <v>0</v>
          </cell>
          <cell r="DK334">
            <v>0</v>
          </cell>
          <cell r="DL334">
            <v>0</v>
          </cell>
          <cell r="DM334">
            <v>0</v>
          </cell>
          <cell r="DN334">
            <v>0</v>
          </cell>
          <cell r="DO334">
            <v>0</v>
          </cell>
          <cell r="DP334">
            <v>0</v>
          </cell>
          <cell r="DQ334">
            <v>0</v>
          </cell>
          <cell r="DR334">
            <v>0</v>
          </cell>
          <cell r="DS334">
            <v>0</v>
          </cell>
          <cell r="DT334">
            <v>0</v>
          </cell>
          <cell r="DU334">
            <v>0</v>
          </cell>
          <cell r="DV334">
            <v>0</v>
          </cell>
          <cell r="DW334">
            <v>0</v>
          </cell>
          <cell r="DX334">
            <v>0</v>
          </cell>
          <cell r="DY334">
            <v>0</v>
          </cell>
          <cell r="DZ334">
            <v>0</v>
          </cell>
          <cell r="EA334">
            <v>0</v>
          </cell>
          <cell r="EB334">
            <v>0</v>
          </cell>
          <cell r="EC334">
            <v>0</v>
          </cell>
          <cell r="ED334">
            <v>0</v>
          </cell>
        </row>
        <row r="335">
          <cell r="C335" t="str">
            <v>Deseret Purchase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  <cell r="AA335">
            <v>0</v>
          </cell>
          <cell r="AB335">
            <v>0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0</v>
          </cell>
          <cell r="AH335">
            <v>0</v>
          </cell>
          <cell r="AI335">
            <v>0</v>
          </cell>
          <cell r="AJ335">
            <v>0</v>
          </cell>
          <cell r="AK335">
            <v>0</v>
          </cell>
          <cell r="AL335">
            <v>0</v>
          </cell>
          <cell r="AM335">
            <v>0</v>
          </cell>
          <cell r="AN335">
            <v>0</v>
          </cell>
          <cell r="AO335">
            <v>0</v>
          </cell>
          <cell r="AP335">
            <v>0</v>
          </cell>
          <cell r="AQ335">
            <v>0</v>
          </cell>
          <cell r="AR335">
            <v>0</v>
          </cell>
          <cell r="AS335">
            <v>0</v>
          </cell>
          <cell r="AT335">
            <v>0</v>
          </cell>
          <cell r="AU335">
            <v>0</v>
          </cell>
          <cell r="AV335">
            <v>0</v>
          </cell>
          <cell r="AW335">
            <v>0</v>
          </cell>
          <cell r="AX335">
            <v>0</v>
          </cell>
          <cell r="AY335">
            <v>0</v>
          </cell>
          <cell r="AZ335">
            <v>0</v>
          </cell>
          <cell r="BA335">
            <v>0</v>
          </cell>
          <cell r="BB335">
            <v>0</v>
          </cell>
          <cell r="BC335">
            <v>0</v>
          </cell>
          <cell r="BD335">
            <v>0</v>
          </cell>
          <cell r="BE335">
            <v>0</v>
          </cell>
          <cell r="BF335">
            <v>0</v>
          </cell>
          <cell r="BG335">
            <v>0</v>
          </cell>
          <cell r="BH335">
            <v>0</v>
          </cell>
          <cell r="BI335">
            <v>0</v>
          </cell>
          <cell r="BJ335">
            <v>0</v>
          </cell>
          <cell r="BK335">
            <v>0</v>
          </cell>
          <cell r="BL335">
            <v>0</v>
          </cell>
          <cell r="BM335">
            <v>0</v>
          </cell>
          <cell r="BN335">
            <v>0</v>
          </cell>
          <cell r="BO335">
            <v>0</v>
          </cell>
          <cell r="BP335">
            <v>0</v>
          </cell>
          <cell r="BQ335">
            <v>0</v>
          </cell>
          <cell r="BR335">
            <v>0</v>
          </cell>
          <cell r="BS335">
            <v>0</v>
          </cell>
          <cell r="BT335">
            <v>0</v>
          </cell>
          <cell r="BU335">
            <v>0</v>
          </cell>
          <cell r="BV335">
            <v>0</v>
          </cell>
          <cell r="BW335">
            <v>0</v>
          </cell>
          <cell r="BX335">
            <v>0</v>
          </cell>
          <cell r="BY335">
            <v>0</v>
          </cell>
          <cell r="BZ335">
            <v>0</v>
          </cell>
          <cell r="CA335">
            <v>0</v>
          </cell>
          <cell r="CB335">
            <v>0</v>
          </cell>
          <cell r="CC335">
            <v>0</v>
          </cell>
          <cell r="CD335">
            <v>0</v>
          </cell>
          <cell r="CE335">
            <v>0</v>
          </cell>
          <cell r="CF335">
            <v>0</v>
          </cell>
          <cell r="CG335">
            <v>0</v>
          </cell>
          <cell r="CH335">
            <v>0</v>
          </cell>
          <cell r="CI335">
            <v>0</v>
          </cell>
          <cell r="CJ335">
            <v>0</v>
          </cell>
          <cell r="CK335">
            <v>0</v>
          </cell>
          <cell r="CL335">
            <v>0</v>
          </cell>
          <cell r="CM335">
            <v>0</v>
          </cell>
          <cell r="CN335">
            <v>0</v>
          </cell>
          <cell r="CO335">
            <v>0</v>
          </cell>
          <cell r="CP335">
            <v>0</v>
          </cell>
          <cell r="CQ335">
            <v>0</v>
          </cell>
          <cell r="CR335">
            <v>0</v>
          </cell>
          <cell r="CS335">
            <v>0</v>
          </cell>
          <cell r="CT335">
            <v>0</v>
          </cell>
          <cell r="CU335">
            <v>0</v>
          </cell>
          <cell r="CV335">
            <v>0</v>
          </cell>
          <cell r="CW335">
            <v>0</v>
          </cell>
          <cell r="CX335">
            <v>0</v>
          </cell>
          <cell r="CY335">
            <v>0</v>
          </cell>
          <cell r="CZ335">
            <v>0</v>
          </cell>
          <cell r="DA335">
            <v>0</v>
          </cell>
          <cell r="DB335">
            <v>0</v>
          </cell>
          <cell r="DC335">
            <v>0</v>
          </cell>
          <cell r="DD335">
            <v>0</v>
          </cell>
          <cell r="DE335">
            <v>0</v>
          </cell>
          <cell r="DF335">
            <v>0</v>
          </cell>
          <cell r="DG335">
            <v>0</v>
          </cell>
          <cell r="DH335">
            <v>0</v>
          </cell>
          <cell r="DI335">
            <v>0</v>
          </cell>
          <cell r="DJ335">
            <v>0</v>
          </cell>
          <cell r="DK335">
            <v>0</v>
          </cell>
          <cell r="DL335">
            <v>0</v>
          </cell>
          <cell r="DM335">
            <v>0</v>
          </cell>
          <cell r="DN335">
            <v>0</v>
          </cell>
          <cell r="DO335">
            <v>0</v>
          </cell>
          <cell r="DP335">
            <v>0</v>
          </cell>
          <cell r="DQ335">
            <v>0</v>
          </cell>
          <cell r="DR335">
            <v>0</v>
          </cell>
          <cell r="DS335">
            <v>0</v>
          </cell>
          <cell r="DT335">
            <v>0</v>
          </cell>
          <cell r="DU335">
            <v>0</v>
          </cell>
          <cell r="DV335">
            <v>0</v>
          </cell>
          <cell r="DW335">
            <v>0</v>
          </cell>
          <cell r="DX335">
            <v>0</v>
          </cell>
          <cell r="DY335">
            <v>0</v>
          </cell>
          <cell r="DZ335">
            <v>0</v>
          </cell>
          <cell r="EA335">
            <v>0</v>
          </cell>
          <cell r="EB335">
            <v>0</v>
          </cell>
          <cell r="EC335">
            <v>0</v>
          </cell>
          <cell r="ED335">
            <v>0</v>
          </cell>
        </row>
        <row r="336">
          <cell r="C336" t="str">
            <v>Douglas PUD Settlement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  <cell r="AB336">
            <v>0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0</v>
          </cell>
          <cell r="AI336">
            <v>0</v>
          </cell>
          <cell r="AJ336">
            <v>0</v>
          </cell>
          <cell r="AK336">
            <v>0</v>
          </cell>
          <cell r="AL336">
            <v>0</v>
          </cell>
          <cell r="AM336">
            <v>0</v>
          </cell>
          <cell r="AN336">
            <v>0</v>
          </cell>
          <cell r="AO336">
            <v>0</v>
          </cell>
          <cell r="AP336">
            <v>0</v>
          </cell>
          <cell r="AQ336">
            <v>0</v>
          </cell>
          <cell r="AR336">
            <v>0</v>
          </cell>
          <cell r="AS336">
            <v>0</v>
          </cell>
          <cell r="AT336">
            <v>0</v>
          </cell>
          <cell r="AU336">
            <v>0</v>
          </cell>
          <cell r="AV336">
            <v>0</v>
          </cell>
          <cell r="AW336">
            <v>0</v>
          </cell>
          <cell r="AX336">
            <v>0</v>
          </cell>
          <cell r="AY336">
            <v>0</v>
          </cell>
          <cell r="AZ336">
            <v>0</v>
          </cell>
          <cell r="BA336">
            <v>0</v>
          </cell>
          <cell r="BB336">
            <v>0</v>
          </cell>
          <cell r="BC336">
            <v>0</v>
          </cell>
          <cell r="BD336">
            <v>0</v>
          </cell>
          <cell r="BE336">
            <v>0</v>
          </cell>
          <cell r="BF336">
            <v>0</v>
          </cell>
          <cell r="BG336">
            <v>0</v>
          </cell>
          <cell r="BH336">
            <v>0</v>
          </cell>
          <cell r="BI336">
            <v>0</v>
          </cell>
          <cell r="BJ336">
            <v>0</v>
          </cell>
          <cell r="BK336">
            <v>0</v>
          </cell>
          <cell r="BL336">
            <v>0</v>
          </cell>
          <cell r="BM336">
            <v>0</v>
          </cell>
          <cell r="BN336">
            <v>0</v>
          </cell>
          <cell r="BO336">
            <v>0</v>
          </cell>
          <cell r="BP336">
            <v>0</v>
          </cell>
          <cell r="BQ336">
            <v>0</v>
          </cell>
          <cell r="BR336">
            <v>0</v>
          </cell>
          <cell r="BS336">
            <v>0</v>
          </cell>
          <cell r="BT336">
            <v>0</v>
          </cell>
          <cell r="BU336">
            <v>0</v>
          </cell>
          <cell r="BV336">
            <v>0</v>
          </cell>
          <cell r="BW336">
            <v>0</v>
          </cell>
          <cell r="BX336">
            <v>0</v>
          </cell>
          <cell r="BY336">
            <v>0</v>
          </cell>
          <cell r="BZ336">
            <v>0</v>
          </cell>
          <cell r="CA336">
            <v>0</v>
          </cell>
          <cell r="CB336">
            <v>0</v>
          </cell>
          <cell r="CC336">
            <v>0</v>
          </cell>
          <cell r="CD336">
            <v>0</v>
          </cell>
          <cell r="CE336">
            <v>0</v>
          </cell>
          <cell r="CF336">
            <v>0</v>
          </cell>
          <cell r="CG336">
            <v>0</v>
          </cell>
          <cell r="CH336">
            <v>0</v>
          </cell>
          <cell r="CI336">
            <v>0</v>
          </cell>
          <cell r="CJ336">
            <v>0</v>
          </cell>
          <cell r="CK336">
            <v>0</v>
          </cell>
          <cell r="CL336">
            <v>0</v>
          </cell>
          <cell r="CM336">
            <v>0</v>
          </cell>
          <cell r="CN336">
            <v>0</v>
          </cell>
          <cell r="CO336">
            <v>0</v>
          </cell>
          <cell r="CP336">
            <v>0</v>
          </cell>
          <cell r="CQ336">
            <v>0</v>
          </cell>
          <cell r="CR336">
            <v>0</v>
          </cell>
          <cell r="CS336">
            <v>0</v>
          </cell>
          <cell r="CT336">
            <v>0</v>
          </cell>
          <cell r="CU336">
            <v>0</v>
          </cell>
          <cell r="CV336">
            <v>0</v>
          </cell>
          <cell r="CW336">
            <v>0</v>
          </cell>
          <cell r="CX336">
            <v>0</v>
          </cell>
          <cell r="CY336">
            <v>0</v>
          </cell>
          <cell r="CZ336">
            <v>0</v>
          </cell>
          <cell r="DA336">
            <v>0</v>
          </cell>
          <cell r="DB336">
            <v>0</v>
          </cell>
          <cell r="DC336">
            <v>0</v>
          </cell>
          <cell r="DD336">
            <v>0</v>
          </cell>
          <cell r="DE336">
            <v>0</v>
          </cell>
          <cell r="DF336">
            <v>0</v>
          </cell>
          <cell r="DG336">
            <v>0</v>
          </cell>
          <cell r="DH336">
            <v>0</v>
          </cell>
          <cell r="DI336">
            <v>0</v>
          </cell>
          <cell r="DJ336">
            <v>0</v>
          </cell>
          <cell r="DK336">
            <v>0</v>
          </cell>
          <cell r="DL336">
            <v>0</v>
          </cell>
          <cell r="DM336">
            <v>0</v>
          </cell>
          <cell r="DN336">
            <v>0</v>
          </cell>
          <cell r="DO336">
            <v>0</v>
          </cell>
          <cell r="DP336">
            <v>0</v>
          </cell>
          <cell r="DQ336">
            <v>0</v>
          </cell>
          <cell r="DR336">
            <v>0</v>
          </cell>
          <cell r="DS336">
            <v>0</v>
          </cell>
          <cell r="DT336">
            <v>0</v>
          </cell>
          <cell r="DU336">
            <v>0</v>
          </cell>
          <cell r="DV336">
            <v>0</v>
          </cell>
          <cell r="DW336">
            <v>0</v>
          </cell>
          <cell r="DX336">
            <v>0</v>
          </cell>
          <cell r="DY336">
            <v>0</v>
          </cell>
          <cell r="DZ336">
            <v>0</v>
          </cell>
          <cell r="EA336">
            <v>0</v>
          </cell>
          <cell r="EB336">
            <v>0</v>
          </cell>
          <cell r="EC336">
            <v>0</v>
          </cell>
          <cell r="ED336">
            <v>0</v>
          </cell>
        </row>
        <row r="337">
          <cell r="C337" t="str">
            <v>Soda Lake Geothermal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P337">
            <v>0</v>
          </cell>
          <cell r="AQ337">
            <v>0</v>
          </cell>
          <cell r="AR337">
            <v>0</v>
          </cell>
          <cell r="AS337">
            <v>0</v>
          </cell>
          <cell r="AT337">
            <v>0</v>
          </cell>
          <cell r="AU337">
            <v>0</v>
          </cell>
          <cell r="AV337">
            <v>0</v>
          </cell>
          <cell r="AW337">
            <v>0</v>
          </cell>
          <cell r="AX337">
            <v>0</v>
          </cell>
          <cell r="AY337">
            <v>0</v>
          </cell>
          <cell r="AZ337">
            <v>0</v>
          </cell>
          <cell r="BA337">
            <v>0</v>
          </cell>
          <cell r="BB337">
            <v>0</v>
          </cell>
          <cell r="BC337">
            <v>0</v>
          </cell>
          <cell r="BD337">
            <v>0</v>
          </cell>
          <cell r="BE337">
            <v>0</v>
          </cell>
          <cell r="BF337">
            <v>0</v>
          </cell>
          <cell r="BG337">
            <v>0</v>
          </cell>
          <cell r="BH337">
            <v>0</v>
          </cell>
          <cell r="BI337">
            <v>0</v>
          </cell>
          <cell r="BJ337">
            <v>0</v>
          </cell>
          <cell r="BK337">
            <v>0</v>
          </cell>
          <cell r="BL337">
            <v>0</v>
          </cell>
          <cell r="BM337">
            <v>0</v>
          </cell>
          <cell r="BN337">
            <v>0</v>
          </cell>
          <cell r="BO337">
            <v>0</v>
          </cell>
          <cell r="BP337">
            <v>0</v>
          </cell>
          <cell r="BQ337">
            <v>0</v>
          </cell>
          <cell r="BR337">
            <v>0</v>
          </cell>
          <cell r="BS337">
            <v>0</v>
          </cell>
          <cell r="BT337">
            <v>0</v>
          </cell>
          <cell r="BU337">
            <v>0</v>
          </cell>
          <cell r="BV337">
            <v>0</v>
          </cell>
          <cell r="BW337">
            <v>0</v>
          </cell>
          <cell r="BX337">
            <v>0</v>
          </cell>
          <cell r="BY337">
            <v>0</v>
          </cell>
          <cell r="BZ337">
            <v>0</v>
          </cell>
          <cell r="CA337">
            <v>0</v>
          </cell>
          <cell r="CB337">
            <v>0</v>
          </cell>
          <cell r="CC337">
            <v>0</v>
          </cell>
          <cell r="CD337">
            <v>0</v>
          </cell>
          <cell r="CE337">
            <v>0</v>
          </cell>
          <cell r="CF337">
            <v>0</v>
          </cell>
          <cell r="CG337">
            <v>0</v>
          </cell>
          <cell r="CH337">
            <v>0</v>
          </cell>
          <cell r="CI337">
            <v>0</v>
          </cell>
          <cell r="CJ337">
            <v>0</v>
          </cell>
          <cell r="CK337">
            <v>0</v>
          </cell>
          <cell r="CL337">
            <v>0</v>
          </cell>
          <cell r="CM337">
            <v>0</v>
          </cell>
          <cell r="CN337">
            <v>0</v>
          </cell>
          <cell r="CO337">
            <v>0</v>
          </cell>
          <cell r="CP337">
            <v>0</v>
          </cell>
          <cell r="CQ337">
            <v>0</v>
          </cell>
          <cell r="CR337">
            <v>0</v>
          </cell>
          <cell r="CS337">
            <v>0</v>
          </cell>
          <cell r="CT337">
            <v>0</v>
          </cell>
          <cell r="CU337">
            <v>0</v>
          </cell>
          <cell r="CV337">
            <v>0</v>
          </cell>
          <cell r="CW337">
            <v>0</v>
          </cell>
          <cell r="CX337">
            <v>0</v>
          </cell>
          <cell r="CY337">
            <v>0</v>
          </cell>
          <cell r="CZ337">
            <v>0</v>
          </cell>
          <cell r="DA337">
            <v>0</v>
          </cell>
          <cell r="DB337">
            <v>0</v>
          </cell>
          <cell r="DC337">
            <v>0</v>
          </cell>
          <cell r="DD337">
            <v>0</v>
          </cell>
          <cell r="DE337">
            <v>0</v>
          </cell>
          <cell r="DF337">
            <v>0</v>
          </cell>
          <cell r="DG337">
            <v>0</v>
          </cell>
          <cell r="DH337">
            <v>0</v>
          </cell>
          <cell r="DI337">
            <v>0</v>
          </cell>
          <cell r="DJ337">
            <v>0</v>
          </cell>
          <cell r="DK337">
            <v>0</v>
          </cell>
          <cell r="DL337">
            <v>0</v>
          </cell>
          <cell r="DM337">
            <v>0</v>
          </cell>
          <cell r="DN337">
            <v>0</v>
          </cell>
          <cell r="DO337">
            <v>0</v>
          </cell>
          <cell r="DP337">
            <v>0</v>
          </cell>
          <cell r="DQ337">
            <v>0</v>
          </cell>
          <cell r="DR337">
            <v>0</v>
          </cell>
          <cell r="DS337">
            <v>0</v>
          </cell>
          <cell r="DT337">
            <v>0</v>
          </cell>
          <cell r="DU337">
            <v>0</v>
          </cell>
          <cell r="DV337">
            <v>0</v>
          </cell>
          <cell r="DW337">
            <v>0</v>
          </cell>
          <cell r="DX337">
            <v>0</v>
          </cell>
          <cell r="DY337">
            <v>0</v>
          </cell>
          <cell r="DZ337">
            <v>0</v>
          </cell>
          <cell r="EA337">
            <v>0</v>
          </cell>
          <cell r="EB337">
            <v>0</v>
          </cell>
          <cell r="EC337">
            <v>0</v>
          </cell>
          <cell r="ED337">
            <v>0</v>
          </cell>
        </row>
        <row r="338">
          <cell r="C338" t="str">
            <v>Gemstate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A338">
            <v>0</v>
          </cell>
          <cell r="AB338">
            <v>0</v>
          </cell>
          <cell r="AC338">
            <v>0</v>
          </cell>
          <cell r="AD338">
            <v>0</v>
          </cell>
          <cell r="AE338">
            <v>0</v>
          </cell>
          <cell r="AF338">
            <v>0</v>
          </cell>
          <cell r="AG338">
            <v>0</v>
          </cell>
          <cell r="AH338">
            <v>0</v>
          </cell>
          <cell r="AI338">
            <v>0</v>
          </cell>
          <cell r="AJ338">
            <v>0</v>
          </cell>
          <cell r="AK338">
            <v>0</v>
          </cell>
          <cell r="AL338">
            <v>0</v>
          </cell>
          <cell r="AM338">
            <v>0</v>
          </cell>
          <cell r="AN338">
            <v>0</v>
          </cell>
          <cell r="AO338">
            <v>0</v>
          </cell>
          <cell r="AP338">
            <v>0</v>
          </cell>
          <cell r="AQ338">
            <v>0</v>
          </cell>
          <cell r="AR338">
            <v>0</v>
          </cell>
          <cell r="AS338">
            <v>0</v>
          </cell>
          <cell r="AT338">
            <v>0</v>
          </cell>
          <cell r="AU338">
            <v>0</v>
          </cell>
          <cell r="AV338">
            <v>0</v>
          </cell>
          <cell r="AW338">
            <v>0</v>
          </cell>
          <cell r="AX338">
            <v>0</v>
          </cell>
          <cell r="AY338">
            <v>0</v>
          </cell>
          <cell r="AZ338">
            <v>0</v>
          </cell>
          <cell r="BA338">
            <v>0</v>
          </cell>
          <cell r="BB338">
            <v>0</v>
          </cell>
          <cell r="BC338">
            <v>0</v>
          </cell>
          <cell r="BD338">
            <v>0</v>
          </cell>
          <cell r="BE338">
            <v>0</v>
          </cell>
          <cell r="BF338">
            <v>0</v>
          </cell>
          <cell r="BG338">
            <v>0</v>
          </cell>
          <cell r="BH338">
            <v>0</v>
          </cell>
          <cell r="BI338">
            <v>0</v>
          </cell>
          <cell r="BJ338">
            <v>0</v>
          </cell>
          <cell r="BK338">
            <v>0</v>
          </cell>
          <cell r="BL338">
            <v>0</v>
          </cell>
          <cell r="BM338">
            <v>0</v>
          </cell>
          <cell r="BN338">
            <v>0</v>
          </cell>
          <cell r="BO338">
            <v>0</v>
          </cell>
          <cell r="BP338">
            <v>0</v>
          </cell>
          <cell r="BQ338">
            <v>0</v>
          </cell>
          <cell r="BR338">
            <v>0</v>
          </cell>
          <cell r="BS338">
            <v>0</v>
          </cell>
          <cell r="BT338">
            <v>0</v>
          </cell>
          <cell r="BU338">
            <v>0</v>
          </cell>
          <cell r="BV338">
            <v>0</v>
          </cell>
          <cell r="BW338">
            <v>0</v>
          </cell>
          <cell r="BX338">
            <v>0</v>
          </cell>
          <cell r="BY338">
            <v>0</v>
          </cell>
          <cell r="BZ338">
            <v>0</v>
          </cell>
          <cell r="CA338">
            <v>0</v>
          </cell>
          <cell r="CB338">
            <v>0</v>
          </cell>
          <cell r="CC338">
            <v>0</v>
          </cell>
          <cell r="CD338">
            <v>0</v>
          </cell>
          <cell r="CE338">
            <v>0</v>
          </cell>
          <cell r="CF338">
            <v>0</v>
          </cell>
          <cell r="CG338">
            <v>0</v>
          </cell>
          <cell r="CH338">
            <v>0</v>
          </cell>
          <cell r="CI338">
            <v>0</v>
          </cell>
          <cell r="CJ338">
            <v>0</v>
          </cell>
          <cell r="CK338">
            <v>0</v>
          </cell>
          <cell r="CL338">
            <v>0</v>
          </cell>
          <cell r="CM338">
            <v>0</v>
          </cell>
          <cell r="CN338">
            <v>0</v>
          </cell>
          <cell r="CO338">
            <v>0</v>
          </cell>
          <cell r="CP338">
            <v>0</v>
          </cell>
          <cell r="CQ338">
            <v>0</v>
          </cell>
          <cell r="CR338">
            <v>0</v>
          </cell>
          <cell r="CS338">
            <v>0</v>
          </cell>
          <cell r="CT338">
            <v>0</v>
          </cell>
          <cell r="CU338">
            <v>0</v>
          </cell>
          <cell r="CV338">
            <v>0</v>
          </cell>
          <cell r="CW338">
            <v>0</v>
          </cell>
          <cell r="CX338">
            <v>0</v>
          </cell>
          <cell r="CY338">
            <v>0</v>
          </cell>
          <cell r="CZ338">
            <v>0</v>
          </cell>
          <cell r="DA338">
            <v>0</v>
          </cell>
          <cell r="DB338">
            <v>0</v>
          </cell>
          <cell r="DC338">
            <v>0</v>
          </cell>
          <cell r="DD338">
            <v>0</v>
          </cell>
          <cell r="DE338">
            <v>0</v>
          </cell>
          <cell r="DF338">
            <v>0</v>
          </cell>
          <cell r="DG338">
            <v>0</v>
          </cell>
          <cell r="DH338">
            <v>0</v>
          </cell>
          <cell r="DI338">
            <v>0</v>
          </cell>
          <cell r="DJ338">
            <v>0</v>
          </cell>
          <cell r="DK338">
            <v>0</v>
          </cell>
          <cell r="DL338">
            <v>0</v>
          </cell>
          <cell r="DM338">
            <v>0</v>
          </cell>
          <cell r="DN338">
            <v>0</v>
          </cell>
          <cell r="DO338">
            <v>0</v>
          </cell>
          <cell r="DP338">
            <v>0</v>
          </cell>
          <cell r="DQ338">
            <v>0</v>
          </cell>
          <cell r="DR338">
            <v>0</v>
          </cell>
          <cell r="DS338">
            <v>0</v>
          </cell>
          <cell r="DT338">
            <v>0</v>
          </cell>
          <cell r="DU338">
            <v>0</v>
          </cell>
          <cell r="DV338">
            <v>0</v>
          </cell>
          <cell r="DW338">
            <v>0</v>
          </cell>
          <cell r="DX338">
            <v>0</v>
          </cell>
          <cell r="DY338">
            <v>0</v>
          </cell>
          <cell r="DZ338">
            <v>0</v>
          </cell>
          <cell r="EA338">
            <v>0</v>
          </cell>
          <cell r="EB338">
            <v>0</v>
          </cell>
          <cell r="EC338">
            <v>0</v>
          </cell>
          <cell r="ED338">
            <v>0</v>
          </cell>
        </row>
        <row r="339">
          <cell r="C339" t="str">
            <v>Hermiston Purchase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P339">
            <v>0</v>
          </cell>
          <cell r="AQ339">
            <v>0</v>
          </cell>
          <cell r="AR339">
            <v>0</v>
          </cell>
          <cell r="AS339">
            <v>0</v>
          </cell>
          <cell r="AT339">
            <v>0</v>
          </cell>
          <cell r="AU339">
            <v>0</v>
          </cell>
          <cell r="AV339">
            <v>0</v>
          </cell>
          <cell r="AW339">
            <v>0</v>
          </cell>
          <cell r="AX339">
            <v>0</v>
          </cell>
          <cell r="AY339">
            <v>0</v>
          </cell>
          <cell r="AZ339">
            <v>0</v>
          </cell>
          <cell r="BA339">
            <v>0</v>
          </cell>
          <cell r="BB339">
            <v>0</v>
          </cell>
          <cell r="BC339">
            <v>0</v>
          </cell>
          <cell r="BD339">
            <v>0</v>
          </cell>
          <cell r="BE339">
            <v>0</v>
          </cell>
          <cell r="BF339">
            <v>0</v>
          </cell>
          <cell r="BG339">
            <v>0</v>
          </cell>
          <cell r="BH339">
            <v>0</v>
          </cell>
          <cell r="BI339">
            <v>0</v>
          </cell>
          <cell r="BJ339">
            <v>0</v>
          </cell>
          <cell r="BK339">
            <v>0</v>
          </cell>
          <cell r="BL339">
            <v>0</v>
          </cell>
          <cell r="BM339">
            <v>0</v>
          </cell>
          <cell r="BN339">
            <v>0</v>
          </cell>
          <cell r="BO339">
            <v>0</v>
          </cell>
          <cell r="BP339">
            <v>0</v>
          </cell>
          <cell r="BQ339">
            <v>0</v>
          </cell>
          <cell r="BR339">
            <v>0</v>
          </cell>
          <cell r="BS339">
            <v>0</v>
          </cell>
          <cell r="BT339">
            <v>0</v>
          </cell>
          <cell r="BU339">
            <v>0</v>
          </cell>
          <cell r="BV339">
            <v>0</v>
          </cell>
          <cell r="BW339">
            <v>0</v>
          </cell>
          <cell r="BX339">
            <v>0</v>
          </cell>
          <cell r="BY339">
            <v>0</v>
          </cell>
          <cell r="BZ339">
            <v>0</v>
          </cell>
          <cell r="CA339">
            <v>0</v>
          </cell>
          <cell r="CB339">
            <v>0</v>
          </cell>
          <cell r="CC339">
            <v>0</v>
          </cell>
          <cell r="CD339">
            <v>0</v>
          </cell>
          <cell r="CE339">
            <v>0</v>
          </cell>
          <cell r="CF339">
            <v>0</v>
          </cell>
          <cell r="CG339">
            <v>0</v>
          </cell>
          <cell r="CH339">
            <v>0</v>
          </cell>
          <cell r="CI339">
            <v>0</v>
          </cell>
          <cell r="CJ339">
            <v>0</v>
          </cell>
          <cell r="CK339">
            <v>0</v>
          </cell>
          <cell r="CL339">
            <v>0</v>
          </cell>
          <cell r="CM339">
            <v>0</v>
          </cell>
          <cell r="CN339">
            <v>0</v>
          </cell>
          <cell r="CO339">
            <v>0</v>
          </cell>
          <cell r="CP339">
            <v>0</v>
          </cell>
          <cell r="CQ339">
            <v>0</v>
          </cell>
          <cell r="CR339">
            <v>0</v>
          </cell>
          <cell r="CS339">
            <v>0</v>
          </cell>
          <cell r="CT339">
            <v>0</v>
          </cell>
          <cell r="CU339">
            <v>0</v>
          </cell>
          <cell r="CV339">
            <v>0</v>
          </cell>
          <cell r="CW339">
            <v>0</v>
          </cell>
          <cell r="CX339">
            <v>0</v>
          </cell>
          <cell r="CY339">
            <v>0</v>
          </cell>
          <cell r="CZ339">
            <v>0</v>
          </cell>
          <cell r="DA339">
            <v>0</v>
          </cell>
          <cell r="DB339">
            <v>0</v>
          </cell>
          <cell r="DC339">
            <v>0</v>
          </cell>
          <cell r="DD339">
            <v>0</v>
          </cell>
          <cell r="DE339">
            <v>0</v>
          </cell>
          <cell r="DF339">
            <v>0</v>
          </cell>
          <cell r="DG339">
            <v>0</v>
          </cell>
          <cell r="DH339">
            <v>0</v>
          </cell>
          <cell r="DI339">
            <v>0</v>
          </cell>
          <cell r="DJ339">
            <v>0</v>
          </cell>
          <cell r="DK339">
            <v>0</v>
          </cell>
          <cell r="DL339">
            <v>0</v>
          </cell>
          <cell r="DM339">
            <v>0</v>
          </cell>
          <cell r="DN339">
            <v>0</v>
          </cell>
          <cell r="DO339">
            <v>0</v>
          </cell>
          <cell r="DP339">
            <v>0</v>
          </cell>
          <cell r="DQ339">
            <v>0</v>
          </cell>
          <cell r="DR339">
            <v>0</v>
          </cell>
          <cell r="DS339">
            <v>0</v>
          </cell>
          <cell r="DT339">
            <v>0</v>
          </cell>
          <cell r="DU339">
            <v>0</v>
          </cell>
          <cell r="DV339">
            <v>0</v>
          </cell>
          <cell r="DW339">
            <v>0</v>
          </cell>
          <cell r="DX339">
            <v>0</v>
          </cell>
          <cell r="DY339">
            <v>0</v>
          </cell>
          <cell r="DZ339">
            <v>0</v>
          </cell>
          <cell r="EA339">
            <v>0</v>
          </cell>
          <cell r="EB339">
            <v>0</v>
          </cell>
          <cell r="EC339">
            <v>0</v>
          </cell>
          <cell r="ED339">
            <v>0</v>
          </cell>
        </row>
        <row r="340">
          <cell r="C340" t="str">
            <v>Hurricane Purchase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  <cell r="AJ340">
            <v>0</v>
          </cell>
          <cell r="AK340">
            <v>0</v>
          </cell>
          <cell r="AL340">
            <v>0</v>
          </cell>
          <cell r="AM340">
            <v>0</v>
          </cell>
          <cell r="AN340">
            <v>0</v>
          </cell>
          <cell r="AO340">
            <v>0</v>
          </cell>
          <cell r="AP340">
            <v>0</v>
          </cell>
          <cell r="AQ340">
            <v>0</v>
          </cell>
          <cell r="AR340">
            <v>0</v>
          </cell>
          <cell r="AS340">
            <v>0</v>
          </cell>
          <cell r="AT340">
            <v>0</v>
          </cell>
          <cell r="AU340">
            <v>0</v>
          </cell>
          <cell r="AV340">
            <v>0</v>
          </cell>
          <cell r="AW340">
            <v>0</v>
          </cell>
          <cell r="AX340">
            <v>0</v>
          </cell>
          <cell r="AY340">
            <v>0</v>
          </cell>
          <cell r="AZ340">
            <v>0</v>
          </cell>
          <cell r="BA340">
            <v>0</v>
          </cell>
          <cell r="BB340">
            <v>0</v>
          </cell>
          <cell r="BC340">
            <v>0</v>
          </cell>
          <cell r="BD340">
            <v>0</v>
          </cell>
          <cell r="BE340">
            <v>0</v>
          </cell>
          <cell r="BF340">
            <v>0</v>
          </cell>
          <cell r="BG340">
            <v>0</v>
          </cell>
          <cell r="BH340">
            <v>0</v>
          </cell>
          <cell r="BI340">
            <v>0</v>
          </cell>
          <cell r="BJ340">
            <v>0</v>
          </cell>
          <cell r="BK340">
            <v>0</v>
          </cell>
          <cell r="BL340">
            <v>0</v>
          </cell>
          <cell r="BM340">
            <v>0</v>
          </cell>
          <cell r="BN340">
            <v>0</v>
          </cell>
          <cell r="BO340">
            <v>0</v>
          </cell>
          <cell r="BP340">
            <v>0</v>
          </cell>
          <cell r="BQ340">
            <v>0</v>
          </cell>
          <cell r="BR340">
            <v>0</v>
          </cell>
          <cell r="BS340">
            <v>0</v>
          </cell>
          <cell r="BT340">
            <v>0</v>
          </cell>
          <cell r="BU340">
            <v>0</v>
          </cell>
          <cell r="BV340">
            <v>0</v>
          </cell>
          <cell r="BW340">
            <v>0</v>
          </cell>
          <cell r="BX340">
            <v>0</v>
          </cell>
          <cell r="BY340">
            <v>0</v>
          </cell>
          <cell r="BZ340">
            <v>0</v>
          </cell>
          <cell r="CA340">
            <v>0</v>
          </cell>
          <cell r="CB340">
            <v>0</v>
          </cell>
          <cell r="CC340">
            <v>0</v>
          </cell>
          <cell r="CD340">
            <v>0</v>
          </cell>
          <cell r="CE340">
            <v>0</v>
          </cell>
          <cell r="CF340">
            <v>0</v>
          </cell>
          <cell r="CG340">
            <v>0</v>
          </cell>
          <cell r="CH340">
            <v>0</v>
          </cell>
          <cell r="CI340">
            <v>0</v>
          </cell>
          <cell r="CJ340">
            <v>0</v>
          </cell>
          <cell r="CK340">
            <v>0</v>
          </cell>
          <cell r="CL340">
            <v>0</v>
          </cell>
          <cell r="CM340">
            <v>0</v>
          </cell>
          <cell r="CN340">
            <v>0</v>
          </cell>
          <cell r="CO340">
            <v>0</v>
          </cell>
          <cell r="CP340">
            <v>0</v>
          </cell>
          <cell r="CQ340">
            <v>0</v>
          </cell>
          <cell r="CR340">
            <v>0</v>
          </cell>
          <cell r="CS340">
            <v>0</v>
          </cell>
          <cell r="CT340">
            <v>0</v>
          </cell>
          <cell r="CU340">
            <v>0</v>
          </cell>
          <cell r="CV340">
            <v>0</v>
          </cell>
          <cell r="CW340">
            <v>0</v>
          </cell>
          <cell r="CX340">
            <v>0</v>
          </cell>
          <cell r="CY340">
            <v>0</v>
          </cell>
          <cell r="CZ340">
            <v>0</v>
          </cell>
          <cell r="DA340">
            <v>0</v>
          </cell>
          <cell r="DB340">
            <v>0</v>
          </cell>
          <cell r="DC340">
            <v>0</v>
          </cell>
          <cell r="DD340">
            <v>0</v>
          </cell>
          <cell r="DE340">
            <v>0</v>
          </cell>
          <cell r="DF340">
            <v>0</v>
          </cell>
          <cell r="DG340">
            <v>0</v>
          </cell>
          <cell r="DH340">
            <v>0</v>
          </cell>
          <cell r="DI340">
            <v>0</v>
          </cell>
          <cell r="DJ340">
            <v>0</v>
          </cell>
          <cell r="DK340">
            <v>0</v>
          </cell>
          <cell r="DL340">
            <v>0</v>
          </cell>
          <cell r="DM340">
            <v>0</v>
          </cell>
          <cell r="DN340">
            <v>0</v>
          </cell>
          <cell r="DO340">
            <v>0</v>
          </cell>
          <cell r="DP340">
            <v>0</v>
          </cell>
          <cell r="DQ340">
            <v>0</v>
          </cell>
          <cell r="DR340">
            <v>0</v>
          </cell>
          <cell r="DS340">
            <v>0</v>
          </cell>
          <cell r="DT340">
            <v>0</v>
          </cell>
          <cell r="DU340">
            <v>0</v>
          </cell>
          <cell r="DV340">
            <v>0</v>
          </cell>
          <cell r="DW340">
            <v>0</v>
          </cell>
          <cell r="DX340">
            <v>0</v>
          </cell>
          <cell r="DY340">
            <v>0</v>
          </cell>
          <cell r="DZ340">
            <v>0</v>
          </cell>
          <cell r="EA340">
            <v>0</v>
          </cell>
          <cell r="EB340">
            <v>0</v>
          </cell>
          <cell r="EC340">
            <v>0</v>
          </cell>
          <cell r="ED340">
            <v>0</v>
          </cell>
        </row>
        <row r="341">
          <cell r="C341" t="str">
            <v>IPP Purchase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  <cell r="AJ341">
            <v>0</v>
          </cell>
          <cell r="AK341">
            <v>0</v>
          </cell>
          <cell r="AL341">
            <v>0</v>
          </cell>
          <cell r="AM341">
            <v>0</v>
          </cell>
          <cell r="AN341">
            <v>0</v>
          </cell>
          <cell r="AO341">
            <v>0</v>
          </cell>
          <cell r="AP341">
            <v>0</v>
          </cell>
          <cell r="AQ341">
            <v>0</v>
          </cell>
          <cell r="AR341">
            <v>0</v>
          </cell>
          <cell r="AS341">
            <v>0</v>
          </cell>
          <cell r="AT341">
            <v>0</v>
          </cell>
          <cell r="AU341">
            <v>0</v>
          </cell>
          <cell r="AV341">
            <v>0</v>
          </cell>
          <cell r="AW341">
            <v>0</v>
          </cell>
          <cell r="AX341">
            <v>0</v>
          </cell>
          <cell r="AY341">
            <v>0</v>
          </cell>
          <cell r="AZ341">
            <v>0</v>
          </cell>
          <cell r="BA341">
            <v>0</v>
          </cell>
          <cell r="BB341">
            <v>0</v>
          </cell>
          <cell r="BC341">
            <v>0</v>
          </cell>
          <cell r="BD341">
            <v>0</v>
          </cell>
          <cell r="BE341">
            <v>0</v>
          </cell>
          <cell r="BF341">
            <v>0</v>
          </cell>
          <cell r="BG341">
            <v>0</v>
          </cell>
          <cell r="BH341">
            <v>0</v>
          </cell>
          <cell r="BI341">
            <v>0</v>
          </cell>
          <cell r="BJ341">
            <v>0</v>
          </cell>
          <cell r="BK341">
            <v>0</v>
          </cell>
          <cell r="BL341">
            <v>0</v>
          </cell>
          <cell r="BM341">
            <v>0</v>
          </cell>
          <cell r="BN341">
            <v>0</v>
          </cell>
          <cell r="BO341">
            <v>0</v>
          </cell>
          <cell r="BP341">
            <v>0</v>
          </cell>
          <cell r="BQ341">
            <v>0</v>
          </cell>
          <cell r="BR341">
            <v>0</v>
          </cell>
          <cell r="BS341">
            <v>0</v>
          </cell>
          <cell r="BT341">
            <v>0</v>
          </cell>
          <cell r="BU341">
            <v>0</v>
          </cell>
          <cell r="BV341">
            <v>0</v>
          </cell>
          <cell r="BW341">
            <v>0</v>
          </cell>
          <cell r="BX341">
            <v>0</v>
          </cell>
          <cell r="BY341">
            <v>0</v>
          </cell>
          <cell r="BZ341">
            <v>0</v>
          </cell>
          <cell r="CA341">
            <v>0</v>
          </cell>
          <cell r="CB341">
            <v>0</v>
          </cell>
          <cell r="CC341">
            <v>0</v>
          </cell>
          <cell r="CD341">
            <v>0</v>
          </cell>
          <cell r="CE341">
            <v>0</v>
          </cell>
          <cell r="CF341">
            <v>0</v>
          </cell>
          <cell r="CG341">
            <v>0</v>
          </cell>
          <cell r="CH341">
            <v>0</v>
          </cell>
          <cell r="CI341">
            <v>0</v>
          </cell>
          <cell r="CJ341">
            <v>0</v>
          </cell>
          <cell r="CK341">
            <v>0</v>
          </cell>
          <cell r="CL341">
            <v>0</v>
          </cell>
          <cell r="CM341">
            <v>0</v>
          </cell>
          <cell r="CN341">
            <v>0</v>
          </cell>
          <cell r="CO341">
            <v>0</v>
          </cell>
          <cell r="CP341">
            <v>0</v>
          </cell>
          <cell r="CQ341">
            <v>0</v>
          </cell>
          <cell r="CR341">
            <v>0</v>
          </cell>
          <cell r="CS341">
            <v>0</v>
          </cell>
          <cell r="CT341">
            <v>0</v>
          </cell>
          <cell r="CU341">
            <v>0</v>
          </cell>
          <cell r="CV341">
            <v>0</v>
          </cell>
          <cell r="CW341">
            <v>0</v>
          </cell>
          <cell r="CX341">
            <v>0</v>
          </cell>
          <cell r="CY341">
            <v>0</v>
          </cell>
          <cell r="CZ341">
            <v>0</v>
          </cell>
          <cell r="DA341">
            <v>0</v>
          </cell>
          <cell r="DB341">
            <v>0</v>
          </cell>
          <cell r="DC341">
            <v>0</v>
          </cell>
          <cell r="DD341">
            <v>0</v>
          </cell>
          <cell r="DE341">
            <v>0</v>
          </cell>
          <cell r="DF341">
            <v>0</v>
          </cell>
          <cell r="DG341">
            <v>0</v>
          </cell>
          <cell r="DH341">
            <v>0</v>
          </cell>
          <cell r="DI341">
            <v>0</v>
          </cell>
          <cell r="DJ341">
            <v>0</v>
          </cell>
          <cell r="DK341">
            <v>0</v>
          </cell>
          <cell r="DL341">
            <v>0</v>
          </cell>
          <cell r="DM341">
            <v>0</v>
          </cell>
          <cell r="DN341">
            <v>0</v>
          </cell>
          <cell r="DO341">
            <v>0</v>
          </cell>
          <cell r="DP341">
            <v>0</v>
          </cell>
          <cell r="DQ341">
            <v>0</v>
          </cell>
          <cell r="DR341">
            <v>0</v>
          </cell>
          <cell r="DS341">
            <v>0</v>
          </cell>
          <cell r="DT341">
            <v>0</v>
          </cell>
          <cell r="DU341">
            <v>0</v>
          </cell>
          <cell r="DV341">
            <v>0</v>
          </cell>
          <cell r="DW341">
            <v>0</v>
          </cell>
          <cell r="DX341">
            <v>0</v>
          </cell>
          <cell r="DY341">
            <v>0</v>
          </cell>
          <cell r="DZ341">
            <v>0</v>
          </cell>
          <cell r="EA341">
            <v>0</v>
          </cell>
          <cell r="EB341">
            <v>0</v>
          </cell>
          <cell r="EC341">
            <v>0</v>
          </cell>
          <cell r="ED341">
            <v>0</v>
          </cell>
        </row>
        <row r="342">
          <cell r="C342" t="str">
            <v>MagCorp Reserves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0</v>
          </cell>
          <cell r="AE342">
            <v>0</v>
          </cell>
          <cell r="AF342">
            <v>0</v>
          </cell>
          <cell r="AG342">
            <v>0</v>
          </cell>
          <cell r="AH342">
            <v>0</v>
          </cell>
          <cell r="AI342">
            <v>0</v>
          </cell>
          <cell r="AJ342">
            <v>0</v>
          </cell>
          <cell r="AK342">
            <v>0</v>
          </cell>
          <cell r="AL342">
            <v>0</v>
          </cell>
          <cell r="AM342">
            <v>0</v>
          </cell>
          <cell r="AN342">
            <v>0</v>
          </cell>
          <cell r="AO342">
            <v>0</v>
          </cell>
          <cell r="AP342">
            <v>0</v>
          </cell>
          <cell r="AQ342">
            <v>0</v>
          </cell>
          <cell r="AR342">
            <v>0</v>
          </cell>
          <cell r="AS342">
            <v>0</v>
          </cell>
          <cell r="AT342">
            <v>0</v>
          </cell>
          <cell r="AU342">
            <v>0</v>
          </cell>
          <cell r="AV342">
            <v>0</v>
          </cell>
          <cell r="AW342">
            <v>0</v>
          </cell>
          <cell r="AX342">
            <v>0</v>
          </cell>
          <cell r="AY342">
            <v>0</v>
          </cell>
          <cell r="AZ342">
            <v>0</v>
          </cell>
          <cell r="BA342">
            <v>0</v>
          </cell>
          <cell r="BB342">
            <v>0</v>
          </cell>
          <cell r="BC342">
            <v>0</v>
          </cell>
          <cell r="BD342">
            <v>0</v>
          </cell>
          <cell r="BE342">
            <v>0</v>
          </cell>
          <cell r="BF342">
            <v>0</v>
          </cell>
          <cell r="BG342">
            <v>0</v>
          </cell>
          <cell r="BH342">
            <v>0</v>
          </cell>
          <cell r="BI342">
            <v>0</v>
          </cell>
          <cell r="BJ342">
            <v>0</v>
          </cell>
          <cell r="BK342">
            <v>0</v>
          </cell>
          <cell r="BL342">
            <v>0</v>
          </cell>
          <cell r="BM342">
            <v>0</v>
          </cell>
          <cell r="BN342">
            <v>0</v>
          </cell>
          <cell r="BO342">
            <v>0</v>
          </cell>
          <cell r="BP342">
            <v>0</v>
          </cell>
          <cell r="BQ342">
            <v>0</v>
          </cell>
          <cell r="BR342">
            <v>0</v>
          </cell>
          <cell r="BS342">
            <v>0</v>
          </cell>
          <cell r="BT342">
            <v>0</v>
          </cell>
          <cell r="BU342">
            <v>0</v>
          </cell>
          <cell r="BV342">
            <v>0</v>
          </cell>
          <cell r="BW342">
            <v>0</v>
          </cell>
          <cell r="BX342">
            <v>0</v>
          </cell>
          <cell r="BY342">
            <v>0</v>
          </cell>
          <cell r="BZ342">
            <v>0</v>
          </cell>
          <cell r="CA342">
            <v>0</v>
          </cell>
          <cell r="CB342">
            <v>0</v>
          </cell>
          <cell r="CC342">
            <v>0</v>
          </cell>
          <cell r="CD342">
            <v>0</v>
          </cell>
          <cell r="CE342">
            <v>0</v>
          </cell>
          <cell r="CF342">
            <v>0</v>
          </cell>
          <cell r="CG342">
            <v>0</v>
          </cell>
          <cell r="CH342">
            <v>0</v>
          </cell>
          <cell r="CI342">
            <v>0</v>
          </cell>
          <cell r="CJ342">
            <v>0</v>
          </cell>
          <cell r="CK342">
            <v>0</v>
          </cell>
          <cell r="CL342">
            <v>0</v>
          </cell>
          <cell r="CM342">
            <v>0</v>
          </cell>
          <cell r="CN342">
            <v>0</v>
          </cell>
          <cell r="CO342">
            <v>0</v>
          </cell>
          <cell r="CP342">
            <v>0</v>
          </cell>
          <cell r="CQ342">
            <v>0</v>
          </cell>
          <cell r="CR342">
            <v>0</v>
          </cell>
          <cell r="CS342">
            <v>0</v>
          </cell>
          <cell r="CT342">
            <v>0</v>
          </cell>
          <cell r="CU342">
            <v>0</v>
          </cell>
          <cell r="CV342">
            <v>0</v>
          </cell>
          <cell r="CW342">
            <v>0</v>
          </cell>
          <cell r="CX342">
            <v>0</v>
          </cell>
          <cell r="CY342">
            <v>0</v>
          </cell>
          <cell r="CZ342">
            <v>0</v>
          </cell>
          <cell r="DA342">
            <v>0</v>
          </cell>
          <cell r="DB342">
            <v>0</v>
          </cell>
          <cell r="DC342">
            <v>0</v>
          </cell>
          <cell r="DD342">
            <v>0</v>
          </cell>
          <cell r="DE342">
            <v>0</v>
          </cell>
          <cell r="DF342">
            <v>0</v>
          </cell>
          <cell r="DG342">
            <v>0</v>
          </cell>
          <cell r="DH342">
            <v>0</v>
          </cell>
          <cell r="DI342">
            <v>0</v>
          </cell>
          <cell r="DJ342">
            <v>0</v>
          </cell>
          <cell r="DK342">
            <v>0</v>
          </cell>
          <cell r="DL342">
            <v>0</v>
          </cell>
          <cell r="DM342">
            <v>0</v>
          </cell>
          <cell r="DN342">
            <v>0</v>
          </cell>
          <cell r="DO342">
            <v>0</v>
          </cell>
          <cell r="DP342">
            <v>0</v>
          </cell>
          <cell r="DQ342">
            <v>0</v>
          </cell>
          <cell r="DR342">
            <v>0</v>
          </cell>
          <cell r="DS342">
            <v>0</v>
          </cell>
          <cell r="DT342">
            <v>0</v>
          </cell>
          <cell r="DU342">
            <v>0</v>
          </cell>
          <cell r="DV342">
            <v>0</v>
          </cell>
          <cell r="DW342">
            <v>0</v>
          </cell>
          <cell r="DX342">
            <v>0</v>
          </cell>
          <cell r="DY342">
            <v>0</v>
          </cell>
          <cell r="DZ342">
            <v>0</v>
          </cell>
          <cell r="EA342">
            <v>0</v>
          </cell>
          <cell r="EB342">
            <v>0</v>
          </cell>
          <cell r="EC342">
            <v>0</v>
          </cell>
          <cell r="ED342">
            <v>0</v>
          </cell>
        </row>
        <row r="343">
          <cell r="C343" t="str">
            <v>Nucor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0</v>
          </cell>
          <cell r="AC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  <cell r="AJ343">
            <v>0</v>
          </cell>
          <cell r="AK343">
            <v>0</v>
          </cell>
          <cell r="AL343">
            <v>0</v>
          </cell>
          <cell r="AM343">
            <v>0</v>
          </cell>
          <cell r="AN343">
            <v>0</v>
          </cell>
          <cell r="AO343">
            <v>0</v>
          </cell>
          <cell r="AP343">
            <v>0</v>
          </cell>
          <cell r="AQ343">
            <v>0</v>
          </cell>
          <cell r="AR343">
            <v>0</v>
          </cell>
          <cell r="AS343">
            <v>0</v>
          </cell>
          <cell r="AT343">
            <v>0</v>
          </cell>
          <cell r="AU343">
            <v>0</v>
          </cell>
          <cell r="AV343">
            <v>0</v>
          </cell>
          <cell r="AW343">
            <v>0</v>
          </cell>
          <cell r="AX343">
            <v>0</v>
          </cell>
          <cell r="AY343">
            <v>0</v>
          </cell>
          <cell r="AZ343">
            <v>0</v>
          </cell>
          <cell r="BA343">
            <v>0</v>
          </cell>
          <cell r="BB343">
            <v>0</v>
          </cell>
          <cell r="BC343">
            <v>0</v>
          </cell>
          <cell r="BD343">
            <v>0</v>
          </cell>
          <cell r="BE343">
            <v>0</v>
          </cell>
          <cell r="BF343">
            <v>0</v>
          </cell>
          <cell r="BG343">
            <v>0</v>
          </cell>
          <cell r="BH343">
            <v>0</v>
          </cell>
          <cell r="BI343">
            <v>0</v>
          </cell>
          <cell r="BJ343">
            <v>0</v>
          </cell>
          <cell r="BK343">
            <v>0</v>
          </cell>
          <cell r="BL343">
            <v>0</v>
          </cell>
          <cell r="BM343">
            <v>0</v>
          </cell>
          <cell r="BN343">
            <v>0</v>
          </cell>
          <cell r="BO343">
            <v>0</v>
          </cell>
          <cell r="BP343">
            <v>0</v>
          </cell>
          <cell r="BQ343">
            <v>0</v>
          </cell>
          <cell r="BR343">
            <v>0</v>
          </cell>
          <cell r="BS343">
            <v>0</v>
          </cell>
          <cell r="BT343">
            <v>0</v>
          </cell>
          <cell r="BU343">
            <v>0</v>
          </cell>
          <cell r="BV343">
            <v>0</v>
          </cell>
          <cell r="BW343">
            <v>0</v>
          </cell>
          <cell r="BX343">
            <v>0</v>
          </cell>
          <cell r="BY343">
            <v>0</v>
          </cell>
          <cell r="BZ343">
            <v>0</v>
          </cell>
          <cell r="CA343">
            <v>0</v>
          </cell>
          <cell r="CB343">
            <v>0</v>
          </cell>
          <cell r="CC343">
            <v>0</v>
          </cell>
          <cell r="CD343">
            <v>0</v>
          </cell>
          <cell r="CE343">
            <v>0</v>
          </cell>
          <cell r="CF343">
            <v>0</v>
          </cell>
          <cell r="CG343">
            <v>0</v>
          </cell>
          <cell r="CH343">
            <v>0</v>
          </cell>
          <cell r="CI343">
            <v>0</v>
          </cell>
          <cell r="CJ343">
            <v>0</v>
          </cell>
          <cell r="CK343">
            <v>0</v>
          </cell>
          <cell r="CL343">
            <v>0</v>
          </cell>
          <cell r="CM343">
            <v>0</v>
          </cell>
          <cell r="CN343">
            <v>0</v>
          </cell>
          <cell r="CO343">
            <v>0</v>
          </cell>
          <cell r="CP343">
            <v>0</v>
          </cell>
          <cell r="CQ343">
            <v>0</v>
          </cell>
          <cell r="CR343">
            <v>0</v>
          </cell>
          <cell r="CS343">
            <v>0</v>
          </cell>
          <cell r="CT343">
            <v>0</v>
          </cell>
          <cell r="CU343">
            <v>0</v>
          </cell>
          <cell r="CV343">
            <v>0</v>
          </cell>
          <cell r="CW343">
            <v>0</v>
          </cell>
          <cell r="CX343">
            <v>0</v>
          </cell>
          <cell r="CY343">
            <v>0</v>
          </cell>
          <cell r="CZ343">
            <v>0</v>
          </cell>
          <cell r="DA343">
            <v>0</v>
          </cell>
          <cell r="DB343">
            <v>0</v>
          </cell>
          <cell r="DC343">
            <v>0</v>
          </cell>
          <cell r="DD343">
            <v>0</v>
          </cell>
          <cell r="DE343">
            <v>0</v>
          </cell>
          <cell r="DF343">
            <v>0</v>
          </cell>
          <cell r="DG343">
            <v>0</v>
          </cell>
          <cell r="DH343">
            <v>0</v>
          </cell>
          <cell r="DI343">
            <v>0</v>
          </cell>
          <cell r="DJ343">
            <v>0</v>
          </cell>
          <cell r="DK343">
            <v>0</v>
          </cell>
          <cell r="DL343">
            <v>0</v>
          </cell>
          <cell r="DM343">
            <v>0</v>
          </cell>
          <cell r="DN343">
            <v>0</v>
          </cell>
          <cell r="DO343">
            <v>0</v>
          </cell>
          <cell r="DP343">
            <v>0</v>
          </cell>
          <cell r="DQ343">
            <v>0</v>
          </cell>
          <cell r="DR343">
            <v>0</v>
          </cell>
          <cell r="DS343">
            <v>0</v>
          </cell>
          <cell r="DT343">
            <v>0</v>
          </cell>
          <cell r="DU343">
            <v>0</v>
          </cell>
          <cell r="DV343">
            <v>0</v>
          </cell>
          <cell r="DW343">
            <v>0</v>
          </cell>
          <cell r="DX343">
            <v>0</v>
          </cell>
          <cell r="DY343">
            <v>0</v>
          </cell>
          <cell r="DZ343">
            <v>0</v>
          </cell>
          <cell r="EA343">
            <v>0</v>
          </cell>
          <cell r="EB343">
            <v>0</v>
          </cell>
          <cell r="EC343">
            <v>0</v>
          </cell>
          <cell r="ED343">
            <v>0</v>
          </cell>
        </row>
        <row r="344">
          <cell r="C344" t="str">
            <v>Old Mill Solar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0</v>
          </cell>
          <cell r="AD344">
            <v>0</v>
          </cell>
          <cell r="AE344">
            <v>0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  <cell r="AJ344">
            <v>0</v>
          </cell>
          <cell r="AK344">
            <v>0</v>
          </cell>
          <cell r="AL344">
            <v>0</v>
          </cell>
          <cell r="AM344">
            <v>0</v>
          </cell>
          <cell r="AN344">
            <v>0</v>
          </cell>
          <cell r="AO344">
            <v>0</v>
          </cell>
          <cell r="AP344">
            <v>0</v>
          </cell>
          <cell r="AQ344">
            <v>0</v>
          </cell>
          <cell r="AR344">
            <v>0</v>
          </cell>
          <cell r="AS344">
            <v>0</v>
          </cell>
          <cell r="AT344">
            <v>0</v>
          </cell>
          <cell r="AU344">
            <v>0</v>
          </cell>
          <cell r="AV344">
            <v>0</v>
          </cell>
          <cell r="AW344">
            <v>0</v>
          </cell>
          <cell r="AX344">
            <v>0</v>
          </cell>
          <cell r="AY344">
            <v>0</v>
          </cell>
          <cell r="AZ344">
            <v>0</v>
          </cell>
          <cell r="BA344">
            <v>0</v>
          </cell>
          <cell r="BB344">
            <v>0</v>
          </cell>
          <cell r="BC344">
            <v>0</v>
          </cell>
          <cell r="BD344">
            <v>0</v>
          </cell>
          <cell r="BE344">
            <v>0</v>
          </cell>
          <cell r="BF344">
            <v>0</v>
          </cell>
          <cell r="BG344">
            <v>0</v>
          </cell>
          <cell r="BH344">
            <v>0</v>
          </cell>
          <cell r="BI344">
            <v>0</v>
          </cell>
          <cell r="BJ344">
            <v>0</v>
          </cell>
          <cell r="BK344">
            <v>0</v>
          </cell>
          <cell r="BL344">
            <v>0</v>
          </cell>
          <cell r="BM344">
            <v>0</v>
          </cell>
          <cell r="BN344">
            <v>0</v>
          </cell>
          <cell r="BO344">
            <v>0</v>
          </cell>
          <cell r="BP344">
            <v>0</v>
          </cell>
          <cell r="BQ344">
            <v>0</v>
          </cell>
          <cell r="BR344">
            <v>0</v>
          </cell>
          <cell r="BS344">
            <v>0</v>
          </cell>
          <cell r="BT344">
            <v>0</v>
          </cell>
          <cell r="BU344">
            <v>0</v>
          </cell>
          <cell r="BV344">
            <v>0</v>
          </cell>
          <cell r="BW344">
            <v>0</v>
          </cell>
          <cell r="BX344">
            <v>0</v>
          </cell>
          <cell r="BY344">
            <v>0</v>
          </cell>
          <cell r="BZ344">
            <v>0</v>
          </cell>
          <cell r="CA344">
            <v>0</v>
          </cell>
          <cell r="CB344">
            <v>0</v>
          </cell>
          <cell r="CC344">
            <v>0</v>
          </cell>
          <cell r="CD344">
            <v>0</v>
          </cell>
          <cell r="CE344">
            <v>0</v>
          </cell>
          <cell r="CF344">
            <v>0</v>
          </cell>
          <cell r="CG344">
            <v>0</v>
          </cell>
          <cell r="CH344">
            <v>0</v>
          </cell>
          <cell r="CI344">
            <v>0</v>
          </cell>
          <cell r="CJ344">
            <v>0</v>
          </cell>
          <cell r="CK344">
            <v>0</v>
          </cell>
          <cell r="CL344">
            <v>0</v>
          </cell>
          <cell r="CM344">
            <v>0</v>
          </cell>
          <cell r="CN344">
            <v>0</v>
          </cell>
          <cell r="CO344">
            <v>0</v>
          </cell>
          <cell r="CP344">
            <v>0</v>
          </cell>
          <cell r="CQ344">
            <v>0</v>
          </cell>
          <cell r="CR344">
            <v>0</v>
          </cell>
          <cell r="CS344">
            <v>0</v>
          </cell>
          <cell r="CT344">
            <v>0</v>
          </cell>
          <cell r="CU344">
            <v>0</v>
          </cell>
          <cell r="CV344">
            <v>0</v>
          </cell>
          <cell r="CW344">
            <v>0</v>
          </cell>
          <cell r="CX344">
            <v>0</v>
          </cell>
          <cell r="CY344">
            <v>0</v>
          </cell>
          <cell r="CZ344">
            <v>0</v>
          </cell>
          <cell r="DA344">
            <v>0</v>
          </cell>
          <cell r="DB344">
            <v>0</v>
          </cell>
          <cell r="DC344">
            <v>0</v>
          </cell>
          <cell r="DD344">
            <v>0</v>
          </cell>
          <cell r="DE344">
            <v>0</v>
          </cell>
          <cell r="DF344">
            <v>0</v>
          </cell>
          <cell r="DG344">
            <v>0</v>
          </cell>
          <cell r="DH344">
            <v>0</v>
          </cell>
          <cell r="DI344">
            <v>0</v>
          </cell>
          <cell r="DJ344">
            <v>0</v>
          </cell>
          <cell r="DK344">
            <v>0</v>
          </cell>
          <cell r="DL344">
            <v>0</v>
          </cell>
          <cell r="DM344">
            <v>0</v>
          </cell>
          <cell r="DN344">
            <v>0</v>
          </cell>
          <cell r="DO344">
            <v>0</v>
          </cell>
          <cell r="DP344">
            <v>0</v>
          </cell>
          <cell r="DQ344">
            <v>0</v>
          </cell>
          <cell r="DR344">
            <v>0</v>
          </cell>
          <cell r="DS344">
            <v>0</v>
          </cell>
          <cell r="DT344">
            <v>0</v>
          </cell>
          <cell r="DU344">
            <v>0</v>
          </cell>
          <cell r="DV344">
            <v>0</v>
          </cell>
          <cell r="DW344">
            <v>0</v>
          </cell>
          <cell r="DX344">
            <v>0</v>
          </cell>
          <cell r="DY344">
            <v>0</v>
          </cell>
          <cell r="DZ344">
            <v>0</v>
          </cell>
          <cell r="EA344">
            <v>0</v>
          </cell>
          <cell r="EB344">
            <v>0</v>
          </cell>
          <cell r="EC344">
            <v>0</v>
          </cell>
          <cell r="ED344">
            <v>0</v>
          </cell>
        </row>
        <row r="345">
          <cell r="C345" t="str">
            <v>P4 Production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0</v>
          </cell>
          <cell r="AD345">
            <v>0</v>
          </cell>
          <cell r="AE345">
            <v>0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  <cell r="AJ345">
            <v>0</v>
          </cell>
          <cell r="AK345">
            <v>0</v>
          </cell>
          <cell r="AL345">
            <v>0</v>
          </cell>
          <cell r="AM345">
            <v>0</v>
          </cell>
          <cell r="AN345">
            <v>0</v>
          </cell>
          <cell r="AO345">
            <v>0</v>
          </cell>
          <cell r="AP345">
            <v>0</v>
          </cell>
          <cell r="AQ345">
            <v>0</v>
          </cell>
          <cell r="AR345">
            <v>0</v>
          </cell>
          <cell r="AS345">
            <v>0</v>
          </cell>
          <cell r="AT345">
            <v>0</v>
          </cell>
          <cell r="AU345">
            <v>0</v>
          </cell>
          <cell r="AV345">
            <v>0</v>
          </cell>
          <cell r="AW345">
            <v>0</v>
          </cell>
          <cell r="AX345">
            <v>0</v>
          </cell>
          <cell r="AY345">
            <v>0</v>
          </cell>
          <cell r="AZ345">
            <v>0</v>
          </cell>
          <cell r="BA345">
            <v>0</v>
          </cell>
          <cell r="BB345">
            <v>0</v>
          </cell>
          <cell r="BC345">
            <v>0</v>
          </cell>
          <cell r="BD345">
            <v>0</v>
          </cell>
          <cell r="BE345">
            <v>0</v>
          </cell>
          <cell r="BF345">
            <v>0</v>
          </cell>
          <cell r="BG345">
            <v>0</v>
          </cell>
          <cell r="BH345">
            <v>0</v>
          </cell>
          <cell r="BI345">
            <v>0</v>
          </cell>
          <cell r="BJ345">
            <v>0</v>
          </cell>
          <cell r="BK345">
            <v>0</v>
          </cell>
          <cell r="BL345">
            <v>0</v>
          </cell>
          <cell r="BM345">
            <v>0</v>
          </cell>
          <cell r="BN345">
            <v>0</v>
          </cell>
          <cell r="BO345">
            <v>0</v>
          </cell>
          <cell r="BP345">
            <v>0</v>
          </cell>
          <cell r="BQ345">
            <v>0</v>
          </cell>
          <cell r="BR345">
            <v>0</v>
          </cell>
          <cell r="BS345">
            <v>0</v>
          </cell>
          <cell r="BT345">
            <v>0</v>
          </cell>
          <cell r="BU345">
            <v>0</v>
          </cell>
          <cell r="BV345">
            <v>0</v>
          </cell>
          <cell r="BW345">
            <v>0</v>
          </cell>
          <cell r="BX345">
            <v>0</v>
          </cell>
          <cell r="BY345">
            <v>0</v>
          </cell>
          <cell r="BZ345">
            <v>0</v>
          </cell>
          <cell r="CA345">
            <v>0</v>
          </cell>
          <cell r="CB345">
            <v>0</v>
          </cell>
          <cell r="CC345">
            <v>0</v>
          </cell>
          <cell r="CD345">
            <v>0</v>
          </cell>
          <cell r="CE345">
            <v>0</v>
          </cell>
          <cell r="CF345">
            <v>0</v>
          </cell>
          <cell r="CG345">
            <v>0</v>
          </cell>
          <cell r="CH345">
            <v>0</v>
          </cell>
          <cell r="CI345">
            <v>0</v>
          </cell>
          <cell r="CJ345">
            <v>0</v>
          </cell>
          <cell r="CK345">
            <v>0</v>
          </cell>
          <cell r="CL345">
            <v>0</v>
          </cell>
          <cell r="CM345">
            <v>0</v>
          </cell>
          <cell r="CN345">
            <v>0</v>
          </cell>
          <cell r="CO345">
            <v>0</v>
          </cell>
          <cell r="CP345">
            <v>0</v>
          </cell>
          <cell r="CQ345">
            <v>0</v>
          </cell>
          <cell r="CR345">
            <v>0</v>
          </cell>
          <cell r="CS345">
            <v>0</v>
          </cell>
          <cell r="CT345">
            <v>0</v>
          </cell>
          <cell r="CU345">
            <v>0</v>
          </cell>
          <cell r="CV345">
            <v>0</v>
          </cell>
          <cell r="CW345">
            <v>0</v>
          </cell>
          <cell r="CX345">
            <v>0</v>
          </cell>
          <cell r="CY345">
            <v>0</v>
          </cell>
          <cell r="CZ345">
            <v>0</v>
          </cell>
          <cell r="DA345">
            <v>0</v>
          </cell>
          <cell r="DB345">
            <v>0</v>
          </cell>
          <cell r="DC345">
            <v>0</v>
          </cell>
          <cell r="DD345">
            <v>0</v>
          </cell>
          <cell r="DE345">
            <v>0</v>
          </cell>
          <cell r="DF345">
            <v>0</v>
          </cell>
          <cell r="DG345">
            <v>0</v>
          </cell>
          <cell r="DH345">
            <v>0</v>
          </cell>
          <cell r="DI345">
            <v>0</v>
          </cell>
          <cell r="DJ345">
            <v>0</v>
          </cell>
          <cell r="DK345">
            <v>0</v>
          </cell>
          <cell r="DL345">
            <v>0</v>
          </cell>
          <cell r="DM345">
            <v>0</v>
          </cell>
          <cell r="DN345">
            <v>0</v>
          </cell>
          <cell r="DO345">
            <v>0</v>
          </cell>
          <cell r="DP345">
            <v>0</v>
          </cell>
          <cell r="DQ345">
            <v>0</v>
          </cell>
          <cell r="DR345">
            <v>0</v>
          </cell>
          <cell r="DS345">
            <v>0</v>
          </cell>
          <cell r="DT345">
            <v>0</v>
          </cell>
          <cell r="DU345">
            <v>0</v>
          </cell>
          <cell r="DV345">
            <v>0</v>
          </cell>
          <cell r="DW345">
            <v>0</v>
          </cell>
          <cell r="DX345">
            <v>0</v>
          </cell>
          <cell r="DY345">
            <v>0</v>
          </cell>
          <cell r="DZ345">
            <v>0</v>
          </cell>
          <cell r="EA345">
            <v>0</v>
          </cell>
          <cell r="EB345">
            <v>0</v>
          </cell>
          <cell r="EC345">
            <v>0</v>
          </cell>
          <cell r="ED345">
            <v>0</v>
          </cell>
        </row>
        <row r="346">
          <cell r="C346" t="str">
            <v>Pavant III Solar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0</v>
          </cell>
          <cell r="AD346">
            <v>0</v>
          </cell>
          <cell r="AE346">
            <v>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  <cell r="AJ346">
            <v>0</v>
          </cell>
          <cell r="AK346">
            <v>0</v>
          </cell>
          <cell r="AL346">
            <v>0</v>
          </cell>
          <cell r="AM346">
            <v>0</v>
          </cell>
          <cell r="AN346">
            <v>0</v>
          </cell>
          <cell r="AO346">
            <v>0</v>
          </cell>
          <cell r="AP346">
            <v>0</v>
          </cell>
          <cell r="AQ346">
            <v>0</v>
          </cell>
          <cell r="AR346">
            <v>0</v>
          </cell>
          <cell r="AS346">
            <v>0</v>
          </cell>
          <cell r="AT346">
            <v>0</v>
          </cell>
          <cell r="AU346">
            <v>0</v>
          </cell>
          <cell r="AV346">
            <v>0</v>
          </cell>
          <cell r="AW346">
            <v>0</v>
          </cell>
          <cell r="AX346">
            <v>0</v>
          </cell>
          <cell r="AY346">
            <v>0</v>
          </cell>
          <cell r="AZ346">
            <v>0</v>
          </cell>
          <cell r="BA346">
            <v>0</v>
          </cell>
          <cell r="BB346">
            <v>0</v>
          </cell>
          <cell r="BC346">
            <v>0</v>
          </cell>
          <cell r="BD346">
            <v>0</v>
          </cell>
          <cell r="BE346">
            <v>0</v>
          </cell>
          <cell r="BF346">
            <v>0</v>
          </cell>
          <cell r="BG346">
            <v>0</v>
          </cell>
          <cell r="BH346">
            <v>0</v>
          </cell>
          <cell r="BI346">
            <v>0</v>
          </cell>
          <cell r="BJ346">
            <v>0</v>
          </cell>
          <cell r="BK346">
            <v>0</v>
          </cell>
          <cell r="BL346">
            <v>0</v>
          </cell>
          <cell r="BM346">
            <v>0</v>
          </cell>
          <cell r="BN346">
            <v>0</v>
          </cell>
          <cell r="BO346">
            <v>0</v>
          </cell>
          <cell r="BP346">
            <v>0</v>
          </cell>
          <cell r="BQ346">
            <v>0</v>
          </cell>
          <cell r="BR346">
            <v>0</v>
          </cell>
          <cell r="BS346">
            <v>0</v>
          </cell>
          <cell r="BT346">
            <v>0</v>
          </cell>
          <cell r="BU346">
            <v>0</v>
          </cell>
          <cell r="BV346">
            <v>0</v>
          </cell>
          <cell r="BW346">
            <v>0</v>
          </cell>
          <cell r="BX346">
            <v>0</v>
          </cell>
          <cell r="BY346">
            <v>0</v>
          </cell>
          <cell r="BZ346">
            <v>0</v>
          </cell>
          <cell r="CA346">
            <v>0</v>
          </cell>
          <cell r="CB346">
            <v>0</v>
          </cell>
          <cell r="CC346">
            <v>0</v>
          </cell>
          <cell r="CD346">
            <v>0</v>
          </cell>
          <cell r="CE346">
            <v>0</v>
          </cell>
          <cell r="CF346">
            <v>0</v>
          </cell>
          <cell r="CG346">
            <v>0</v>
          </cell>
          <cell r="CH346">
            <v>0</v>
          </cell>
          <cell r="CI346">
            <v>0</v>
          </cell>
          <cell r="CJ346">
            <v>0</v>
          </cell>
          <cell r="CK346">
            <v>0</v>
          </cell>
          <cell r="CL346">
            <v>0</v>
          </cell>
          <cell r="CM346">
            <v>0</v>
          </cell>
          <cell r="CN346">
            <v>0</v>
          </cell>
          <cell r="CO346">
            <v>0</v>
          </cell>
          <cell r="CP346">
            <v>0</v>
          </cell>
          <cell r="CQ346">
            <v>0</v>
          </cell>
          <cell r="CR346">
            <v>0</v>
          </cell>
          <cell r="CS346">
            <v>0</v>
          </cell>
          <cell r="CT346">
            <v>0</v>
          </cell>
          <cell r="CU346">
            <v>0</v>
          </cell>
          <cell r="CV346">
            <v>0</v>
          </cell>
          <cell r="CW346">
            <v>0</v>
          </cell>
          <cell r="CX346">
            <v>0</v>
          </cell>
          <cell r="CY346">
            <v>0</v>
          </cell>
          <cell r="CZ346">
            <v>0</v>
          </cell>
          <cell r="DA346">
            <v>0</v>
          </cell>
          <cell r="DB346">
            <v>0</v>
          </cell>
          <cell r="DC346">
            <v>0</v>
          </cell>
          <cell r="DD346">
            <v>0</v>
          </cell>
          <cell r="DE346">
            <v>0</v>
          </cell>
          <cell r="DF346">
            <v>0</v>
          </cell>
          <cell r="DG346">
            <v>0</v>
          </cell>
          <cell r="DH346">
            <v>0</v>
          </cell>
          <cell r="DI346">
            <v>0</v>
          </cell>
          <cell r="DJ346">
            <v>0</v>
          </cell>
          <cell r="DK346">
            <v>0</v>
          </cell>
          <cell r="DL346">
            <v>0</v>
          </cell>
          <cell r="DM346">
            <v>0</v>
          </cell>
          <cell r="DN346">
            <v>0</v>
          </cell>
          <cell r="DO346">
            <v>0</v>
          </cell>
          <cell r="DP346">
            <v>0</v>
          </cell>
          <cell r="DQ346">
            <v>0</v>
          </cell>
          <cell r="DR346">
            <v>0</v>
          </cell>
          <cell r="DS346">
            <v>0</v>
          </cell>
          <cell r="DT346">
            <v>0</v>
          </cell>
          <cell r="DU346">
            <v>0</v>
          </cell>
          <cell r="DV346">
            <v>0</v>
          </cell>
          <cell r="DW346">
            <v>0</v>
          </cell>
          <cell r="DX346">
            <v>0</v>
          </cell>
          <cell r="DY346">
            <v>0</v>
          </cell>
          <cell r="DZ346">
            <v>0</v>
          </cell>
          <cell r="EA346">
            <v>0</v>
          </cell>
          <cell r="EB346">
            <v>0</v>
          </cell>
          <cell r="EC346">
            <v>0</v>
          </cell>
          <cell r="ED346">
            <v>0</v>
          </cell>
        </row>
        <row r="347">
          <cell r="C347" t="str">
            <v>PGE Cove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  <cell r="AJ347">
            <v>0</v>
          </cell>
          <cell r="AK347">
            <v>0</v>
          </cell>
          <cell r="AL347">
            <v>0</v>
          </cell>
          <cell r="AM347">
            <v>0</v>
          </cell>
          <cell r="AN347">
            <v>0</v>
          </cell>
          <cell r="AO347">
            <v>0</v>
          </cell>
          <cell r="AP347">
            <v>0</v>
          </cell>
          <cell r="AQ347">
            <v>0</v>
          </cell>
          <cell r="AR347">
            <v>0</v>
          </cell>
          <cell r="AS347">
            <v>0</v>
          </cell>
          <cell r="AT347">
            <v>0</v>
          </cell>
          <cell r="AU347">
            <v>0</v>
          </cell>
          <cell r="AV347">
            <v>0</v>
          </cell>
          <cell r="AW347">
            <v>0</v>
          </cell>
          <cell r="AX347">
            <v>0</v>
          </cell>
          <cell r="AY347">
            <v>0</v>
          </cell>
          <cell r="AZ347">
            <v>0</v>
          </cell>
          <cell r="BA347">
            <v>0</v>
          </cell>
          <cell r="BB347">
            <v>0</v>
          </cell>
          <cell r="BC347">
            <v>0</v>
          </cell>
          <cell r="BD347">
            <v>0</v>
          </cell>
          <cell r="BE347">
            <v>0</v>
          </cell>
          <cell r="BF347">
            <v>0</v>
          </cell>
          <cell r="BG347">
            <v>0</v>
          </cell>
          <cell r="BH347">
            <v>0</v>
          </cell>
          <cell r="BI347">
            <v>0</v>
          </cell>
          <cell r="BJ347">
            <v>0</v>
          </cell>
          <cell r="BK347">
            <v>0</v>
          </cell>
          <cell r="BL347">
            <v>0</v>
          </cell>
          <cell r="BM347">
            <v>0</v>
          </cell>
          <cell r="BN347">
            <v>0</v>
          </cell>
          <cell r="BO347">
            <v>0</v>
          </cell>
          <cell r="BP347">
            <v>0</v>
          </cell>
          <cell r="BQ347">
            <v>0</v>
          </cell>
          <cell r="BR347">
            <v>0</v>
          </cell>
          <cell r="BS347">
            <v>0</v>
          </cell>
          <cell r="BT347">
            <v>0</v>
          </cell>
          <cell r="BU347">
            <v>0</v>
          </cell>
          <cell r="BV347">
            <v>0</v>
          </cell>
          <cell r="BW347">
            <v>0</v>
          </cell>
          <cell r="BX347">
            <v>0</v>
          </cell>
          <cell r="BY347">
            <v>0</v>
          </cell>
          <cell r="BZ347">
            <v>0</v>
          </cell>
          <cell r="CA347">
            <v>0</v>
          </cell>
          <cell r="CB347">
            <v>0</v>
          </cell>
          <cell r="CC347">
            <v>0</v>
          </cell>
          <cell r="CD347">
            <v>0</v>
          </cell>
          <cell r="CE347">
            <v>0</v>
          </cell>
          <cell r="CF347">
            <v>0</v>
          </cell>
          <cell r="CG347">
            <v>0</v>
          </cell>
          <cell r="CH347">
            <v>0</v>
          </cell>
          <cell r="CI347">
            <v>0</v>
          </cell>
          <cell r="CJ347">
            <v>0</v>
          </cell>
          <cell r="CK347">
            <v>0</v>
          </cell>
          <cell r="CL347">
            <v>0</v>
          </cell>
          <cell r="CM347">
            <v>0</v>
          </cell>
          <cell r="CN347">
            <v>0</v>
          </cell>
          <cell r="CO347">
            <v>0</v>
          </cell>
          <cell r="CP347">
            <v>0</v>
          </cell>
          <cell r="CQ347">
            <v>0</v>
          </cell>
          <cell r="CR347">
            <v>0</v>
          </cell>
          <cell r="CS347">
            <v>0</v>
          </cell>
          <cell r="CT347">
            <v>0</v>
          </cell>
          <cell r="CU347">
            <v>0</v>
          </cell>
          <cell r="CV347">
            <v>0</v>
          </cell>
          <cell r="CW347">
            <v>0</v>
          </cell>
          <cell r="CX347">
            <v>0</v>
          </cell>
          <cell r="CY347">
            <v>0</v>
          </cell>
          <cell r="CZ347">
            <v>0</v>
          </cell>
          <cell r="DA347">
            <v>0</v>
          </cell>
          <cell r="DB347">
            <v>0</v>
          </cell>
          <cell r="DC347">
            <v>0</v>
          </cell>
          <cell r="DD347">
            <v>0</v>
          </cell>
          <cell r="DE347">
            <v>0</v>
          </cell>
          <cell r="DF347">
            <v>0</v>
          </cell>
          <cell r="DG347">
            <v>0</v>
          </cell>
          <cell r="DH347">
            <v>0</v>
          </cell>
          <cell r="DI347">
            <v>0</v>
          </cell>
          <cell r="DJ347">
            <v>0</v>
          </cell>
          <cell r="DK347">
            <v>0</v>
          </cell>
          <cell r="DL347">
            <v>0</v>
          </cell>
          <cell r="DM347">
            <v>0</v>
          </cell>
          <cell r="DN347">
            <v>0</v>
          </cell>
          <cell r="DO347">
            <v>0</v>
          </cell>
          <cell r="DP347">
            <v>0</v>
          </cell>
          <cell r="DQ347">
            <v>0</v>
          </cell>
          <cell r="DR347">
            <v>0</v>
          </cell>
          <cell r="DS347">
            <v>0</v>
          </cell>
          <cell r="DT347">
            <v>0</v>
          </cell>
          <cell r="DU347">
            <v>0</v>
          </cell>
          <cell r="DV347">
            <v>0</v>
          </cell>
          <cell r="DW347">
            <v>0</v>
          </cell>
          <cell r="DX347">
            <v>0</v>
          </cell>
          <cell r="DY347">
            <v>0</v>
          </cell>
          <cell r="DZ347">
            <v>0</v>
          </cell>
          <cell r="EA347">
            <v>0</v>
          </cell>
          <cell r="EB347">
            <v>0</v>
          </cell>
          <cell r="EC347">
            <v>0</v>
          </cell>
          <cell r="ED347">
            <v>0</v>
          </cell>
        </row>
        <row r="348">
          <cell r="C348" t="str">
            <v>Rock River Wind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J348">
            <v>0</v>
          </cell>
          <cell r="AK348">
            <v>0</v>
          </cell>
          <cell r="AL348">
            <v>0</v>
          </cell>
          <cell r="AM348">
            <v>0</v>
          </cell>
          <cell r="AN348">
            <v>0</v>
          </cell>
          <cell r="AO348">
            <v>0</v>
          </cell>
          <cell r="AP348">
            <v>0</v>
          </cell>
          <cell r="AQ348">
            <v>0</v>
          </cell>
          <cell r="AR348">
            <v>0</v>
          </cell>
          <cell r="AS348">
            <v>0</v>
          </cell>
          <cell r="AT348">
            <v>0</v>
          </cell>
          <cell r="AU348">
            <v>0</v>
          </cell>
          <cell r="AV348">
            <v>0</v>
          </cell>
          <cell r="AW348">
            <v>0</v>
          </cell>
          <cell r="AX348">
            <v>0</v>
          </cell>
          <cell r="AY348">
            <v>0</v>
          </cell>
          <cell r="AZ348">
            <v>0</v>
          </cell>
          <cell r="BA348">
            <v>0</v>
          </cell>
          <cell r="BB348">
            <v>0</v>
          </cell>
          <cell r="BC348">
            <v>0</v>
          </cell>
          <cell r="BD348">
            <v>0</v>
          </cell>
          <cell r="BE348">
            <v>0</v>
          </cell>
          <cell r="BF348">
            <v>0</v>
          </cell>
          <cell r="BG348">
            <v>0</v>
          </cell>
          <cell r="BH348">
            <v>0</v>
          </cell>
          <cell r="BI348">
            <v>0</v>
          </cell>
          <cell r="BJ348">
            <v>0</v>
          </cell>
          <cell r="BK348">
            <v>0</v>
          </cell>
          <cell r="BL348">
            <v>0</v>
          </cell>
          <cell r="BM348">
            <v>0</v>
          </cell>
          <cell r="BN348">
            <v>0</v>
          </cell>
          <cell r="BO348">
            <v>0</v>
          </cell>
          <cell r="BP348">
            <v>0</v>
          </cell>
          <cell r="BQ348">
            <v>0</v>
          </cell>
          <cell r="BR348">
            <v>0</v>
          </cell>
          <cell r="BS348">
            <v>0</v>
          </cell>
          <cell r="BT348">
            <v>0</v>
          </cell>
          <cell r="BU348">
            <v>0</v>
          </cell>
          <cell r="BV348">
            <v>0</v>
          </cell>
          <cell r="BW348">
            <v>0</v>
          </cell>
          <cell r="BX348">
            <v>0</v>
          </cell>
          <cell r="BY348">
            <v>0</v>
          </cell>
          <cell r="BZ348">
            <v>0</v>
          </cell>
          <cell r="CA348">
            <v>0</v>
          </cell>
          <cell r="CB348">
            <v>0</v>
          </cell>
          <cell r="CC348">
            <v>0</v>
          </cell>
          <cell r="CD348">
            <v>0</v>
          </cell>
          <cell r="CE348">
            <v>0</v>
          </cell>
          <cell r="CF348">
            <v>0</v>
          </cell>
          <cell r="CG348">
            <v>0</v>
          </cell>
          <cell r="CH348">
            <v>0</v>
          </cell>
          <cell r="CI348">
            <v>0</v>
          </cell>
          <cell r="CJ348">
            <v>0</v>
          </cell>
          <cell r="CK348">
            <v>0</v>
          </cell>
          <cell r="CL348">
            <v>0</v>
          </cell>
          <cell r="CM348">
            <v>0</v>
          </cell>
          <cell r="CN348">
            <v>0</v>
          </cell>
          <cell r="CO348">
            <v>0</v>
          </cell>
          <cell r="CP348">
            <v>0</v>
          </cell>
          <cell r="CQ348">
            <v>0</v>
          </cell>
          <cell r="CR348">
            <v>0</v>
          </cell>
          <cell r="CS348">
            <v>0</v>
          </cell>
          <cell r="CT348">
            <v>0</v>
          </cell>
          <cell r="CU348">
            <v>0</v>
          </cell>
          <cell r="CV348">
            <v>0</v>
          </cell>
          <cell r="CW348">
            <v>0</v>
          </cell>
          <cell r="CX348">
            <v>0</v>
          </cell>
          <cell r="CY348">
            <v>0</v>
          </cell>
          <cell r="CZ348">
            <v>0</v>
          </cell>
          <cell r="DA348">
            <v>0</v>
          </cell>
          <cell r="DB348">
            <v>0</v>
          </cell>
          <cell r="DC348">
            <v>0</v>
          </cell>
          <cell r="DD348">
            <v>0</v>
          </cell>
          <cell r="DE348">
            <v>0</v>
          </cell>
          <cell r="DF348">
            <v>0</v>
          </cell>
          <cell r="DG348">
            <v>0</v>
          </cell>
          <cell r="DH348">
            <v>0</v>
          </cell>
          <cell r="DI348">
            <v>0</v>
          </cell>
          <cell r="DJ348">
            <v>0</v>
          </cell>
          <cell r="DK348">
            <v>0</v>
          </cell>
          <cell r="DL348">
            <v>0</v>
          </cell>
          <cell r="DM348">
            <v>0</v>
          </cell>
          <cell r="DN348">
            <v>0</v>
          </cell>
          <cell r="DO348">
            <v>0</v>
          </cell>
          <cell r="DP348">
            <v>0</v>
          </cell>
          <cell r="DQ348">
            <v>0</v>
          </cell>
          <cell r="DR348">
            <v>0</v>
          </cell>
          <cell r="DS348">
            <v>0</v>
          </cell>
          <cell r="DT348">
            <v>0</v>
          </cell>
          <cell r="DU348">
            <v>0</v>
          </cell>
          <cell r="DV348">
            <v>0</v>
          </cell>
          <cell r="DW348">
            <v>0</v>
          </cell>
          <cell r="DX348">
            <v>0</v>
          </cell>
          <cell r="DY348">
            <v>0</v>
          </cell>
          <cell r="DZ348">
            <v>0</v>
          </cell>
          <cell r="EA348">
            <v>0</v>
          </cell>
          <cell r="EB348">
            <v>0</v>
          </cell>
          <cell r="EC348">
            <v>0</v>
          </cell>
          <cell r="ED348">
            <v>0</v>
          </cell>
        </row>
        <row r="349">
          <cell r="C349" t="str">
            <v>Small Purchases east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P349">
            <v>0</v>
          </cell>
          <cell r="AQ349">
            <v>0</v>
          </cell>
          <cell r="AR349">
            <v>0</v>
          </cell>
          <cell r="AS349">
            <v>0</v>
          </cell>
          <cell r="AT349">
            <v>0</v>
          </cell>
          <cell r="AU349">
            <v>0</v>
          </cell>
          <cell r="AV349">
            <v>0</v>
          </cell>
          <cell r="AW349">
            <v>0</v>
          </cell>
          <cell r="AX349">
            <v>0</v>
          </cell>
          <cell r="AY349">
            <v>0</v>
          </cell>
          <cell r="AZ349">
            <v>0</v>
          </cell>
          <cell r="BA349">
            <v>0</v>
          </cell>
          <cell r="BB349">
            <v>0</v>
          </cell>
          <cell r="BC349">
            <v>0</v>
          </cell>
          <cell r="BD349">
            <v>0</v>
          </cell>
          <cell r="BE349">
            <v>0</v>
          </cell>
          <cell r="BF349">
            <v>0</v>
          </cell>
          <cell r="BG349">
            <v>0</v>
          </cell>
          <cell r="BH349">
            <v>0</v>
          </cell>
          <cell r="BI349">
            <v>0</v>
          </cell>
          <cell r="BJ349">
            <v>0</v>
          </cell>
          <cell r="BK349">
            <v>0</v>
          </cell>
          <cell r="BL349">
            <v>0</v>
          </cell>
          <cell r="BM349">
            <v>0</v>
          </cell>
          <cell r="BN349">
            <v>0</v>
          </cell>
          <cell r="BO349">
            <v>0</v>
          </cell>
          <cell r="BP349">
            <v>0</v>
          </cell>
          <cell r="BQ349">
            <v>0</v>
          </cell>
          <cell r="BR349">
            <v>0</v>
          </cell>
          <cell r="BS349">
            <v>0</v>
          </cell>
          <cell r="BT349">
            <v>0</v>
          </cell>
          <cell r="BU349">
            <v>0</v>
          </cell>
          <cell r="BV349">
            <v>0</v>
          </cell>
          <cell r="BW349">
            <v>0</v>
          </cell>
          <cell r="BX349">
            <v>0</v>
          </cell>
          <cell r="BY349">
            <v>0</v>
          </cell>
          <cell r="BZ349">
            <v>0</v>
          </cell>
          <cell r="CA349">
            <v>0</v>
          </cell>
          <cell r="CB349">
            <v>0</v>
          </cell>
          <cell r="CC349">
            <v>0</v>
          </cell>
          <cell r="CD349">
            <v>0</v>
          </cell>
          <cell r="CE349">
            <v>0</v>
          </cell>
          <cell r="CF349">
            <v>0</v>
          </cell>
          <cell r="CG349">
            <v>0</v>
          </cell>
          <cell r="CH349">
            <v>0</v>
          </cell>
          <cell r="CI349">
            <v>0</v>
          </cell>
          <cell r="CJ349">
            <v>0</v>
          </cell>
          <cell r="CK349">
            <v>0</v>
          </cell>
          <cell r="CL349">
            <v>0</v>
          </cell>
          <cell r="CM349">
            <v>0</v>
          </cell>
          <cell r="CN349">
            <v>0</v>
          </cell>
          <cell r="CO349">
            <v>0</v>
          </cell>
          <cell r="CP349">
            <v>0</v>
          </cell>
          <cell r="CQ349">
            <v>0</v>
          </cell>
          <cell r="CR349">
            <v>0</v>
          </cell>
          <cell r="CS349">
            <v>0</v>
          </cell>
          <cell r="CT349">
            <v>0</v>
          </cell>
          <cell r="CU349">
            <v>0</v>
          </cell>
          <cell r="CV349">
            <v>0</v>
          </cell>
          <cell r="CW349">
            <v>0</v>
          </cell>
          <cell r="CX349">
            <v>0</v>
          </cell>
          <cell r="CY349">
            <v>0</v>
          </cell>
          <cell r="CZ349">
            <v>0</v>
          </cell>
          <cell r="DA349">
            <v>0</v>
          </cell>
          <cell r="DB349">
            <v>0</v>
          </cell>
          <cell r="DC349">
            <v>0</v>
          </cell>
          <cell r="DD349">
            <v>0</v>
          </cell>
          <cell r="DE349">
            <v>0</v>
          </cell>
          <cell r="DF349">
            <v>0</v>
          </cell>
          <cell r="DG349">
            <v>0</v>
          </cell>
          <cell r="DH349">
            <v>0</v>
          </cell>
          <cell r="DI349">
            <v>0</v>
          </cell>
          <cell r="DJ349">
            <v>0</v>
          </cell>
          <cell r="DK349">
            <v>0</v>
          </cell>
          <cell r="DL349">
            <v>0</v>
          </cell>
          <cell r="DM349">
            <v>0</v>
          </cell>
          <cell r="DN349">
            <v>0</v>
          </cell>
          <cell r="DO349">
            <v>0</v>
          </cell>
          <cell r="DP349">
            <v>0</v>
          </cell>
          <cell r="DQ349">
            <v>0</v>
          </cell>
          <cell r="DR349">
            <v>0</v>
          </cell>
          <cell r="DS349">
            <v>0</v>
          </cell>
          <cell r="DT349">
            <v>0</v>
          </cell>
          <cell r="DU349">
            <v>0</v>
          </cell>
          <cell r="DV349">
            <v>0</v>
          </cell>
          <cell r="DW349">
            <v>0</v>
          </cell>
          <cell r="DX349">
            <v>0</v>
          </cell>
          <cell r="DY349">
            <v>0</v>
          </cell>
          <cell r="DZ349">
            <v>0</v>
          </cell>
          <cell r="EA349">
            <v>0</v>
          </cell>
          <cell r="EB349">
            <v>0</v>
          </cell>
          <cell r="EC349">
            <v>0</v>
          </cell>
          <cell r="ED349">
            <v>0</v>
          </cell>
        </row>
        <row r="350">
          <cell r="C350" t="str">
            <v>Small Purchases west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  <cell r="AJ350">
            <v>0</v>
          </cell>
          <cell r="AK350">
            <v>0</v>
          </cell>
          <cell r="AL350">
            <v>0</v>
          </cell>
          <cell r="AM350">
            <v>0</v>
          </cell>
          <cell r="AN350">
            <v>0</v>
          </cell>
          <cell r="AO350">
            <v>0</v>
          </cell>
          <cell r="AP350">
            <v>0</v>
          </cell>
          <cell r="AQ350">
            <v>0</v>
          </cell>
          <cell r="AR350">
            <v>0</v>
          </cell>
          <cell r="AS350">
            <v>0</v>
          </cell>
          <cell r="AT350">
            <v>0</v>
          </cell>
          <cell r="AU350">
            <v>0</v>
          </cell>
          <cell r="AV350">
            <v>0</v>
          </cell>
          <cell r="AW350">
            <v>0</v>
          </cell>
          <cell r="AX350">
            <v>0</v>
          </cell>
          <cell r="AY350">
            <v>0</v>
          </cell>
          <cell r="AZ350">
            <v>0</v>
          </cell>
          <cell r="BA350">
            <v>0</v>
          </cell>
          <cell r="BB350">
            <v>0</v>
          </cell>
          <cell r="BC350">
            <v>0</v>
          </cell>
          <cell r="BD350">
            <v>0</v>
          </cell>
          <cell r="BE350">
            <v>0</v>
          </cell>
          <cell r="BF350">
            <v>0</v>
          </cell>
          <cell r="BG350">
            <v>0</v>
          </cell>
          <cell r="BH350">
            <v>0</v>
          </cell>
          <cell r="BI350">
            <v>0</v>
          </cell>
          <cell r="BJ350">
            <v>0</v>
          </cell>
          <cell r="BK350">
            <v>0</v>
          </cell>
          <cell r="BL350">
            <v>0</v>
          </cell>
          <cell r="BM350">
            <v>0</v>
          </cell>
          <cell r="BN350">
            <v>0</v>
          </cell>
          <cell r="BO350">
            <v>0</v>
          </cell>
          <cell r="BP350">
            <v>0</v>
          </cell>
          <cell r="BQ350">
            <v>0</v>
          </cell>
          <cell r="BR350">
            <v>0</v>
          </cell>
          <cell r="BS350">
            <v>0</v>
          </cell>
          <cell r="BT350">
            <v>0</v>
          </cell>
          <cell r="BU350">
            <v>0</v>
          </cell>
          <cell r="BV350">
            <v>0</v>
          </cell>
          <cell r="BW350">
            <v>0</v>
          </cell>
          <cell r="BX350">
            <v>0</v>
          </cell>
          <cell r="BY350">
            <v>0</v>
          </cell>
          <cell r="BZ350">
            <v>0</v>
          </cell>
          <cell r="CA350">
            <v>0</v>
          </cell>
          <cell r="CB350">
            <v>0</v>
          </cell>
          <cell r="CC350">
            <v>0</v>
          </cell>
          <cell r="CD350">
            <v>0</v>
          </cell>
          <cell r="CE350">
            <v>0</v>
          </cell>
          <cell r="CF350">
            <v>0</v>
          </cell>
          <cell r="CG350">
            <v>0</v>
          </cell>
          <cell r="CH350">
            <v>0</v>
          </cell>
          <cell r="CI350">
            <v>0</v>
          </cell>
          <cell r="CJ350">
            <v>0</v>
          </cell>
          <cell r="CK350">
            <v>0</v>
          </cell>
          <cell r="CL350">
            <v>0</v>
          </cell>
          <cell r="CM350">
            <v>0</v>
          </cell>
          <cell r="CN350">
            <v>0</v>
          </cell>
          <cell r="CO350">
            <v>0</v>
          </cell>
          <cell r="CP350">
            <v>0</v>
          </cell>
          <cell r="CQ350">
            <v>0</v>
          </cell>
          <cell r="CR350">
            <v>0</v>
          </cell>
          <cell r="CS350">
            <v>0</v>
          </cell>
          <cell r="CT350">
            <v>0</v>
          </cell>
          <cell r="CU350">
            <v>0</v>
          </cell>
          <cell r="CV350">
            <v>0</v>
          </cell>
          <cell r="CW350">
            <v>0</v>
          </cell>
          <cell r="CX350">
            <v>0</v>
          </cell>
          <cell r="CY350">
            <v>0</v>
          </cell>
          <cell r="CZ350">
            <v>0</v>
          </cell>
          <cell r="DA350">
            <v>0</v>
          </cell>
          <cell r="DB350">
            <v>0</v>
          </cell>
          <cell r="DC350">
            <v>0</v>
          </cell>
          <cell r="DD350">
            <v>0</v>
          </cell>
          <cell r="DE350">
            <v>0</v>
          </cell>
          <cell r="DF350">
            <v>0</v>
          </cell>
          <cell r="DG350">
            <v>0</v>
          </cell>
          <cell r="DH350">
            <v>0</v>
          </cell>
          <cell r="DI350">
            <v>0</v>
          </cell>
          <cell r="DJ350">
            <v>0</v>
          </cell>
          <cell r="DK350">
            <v>0</v>
          </cell>
          <cell r="DL350">
            <v>0</v>
          </cell>
          <cell r="DM350">
            <v>0</v>
          </cell>
          <cell r="DN350">
            <v>0</v>
          </cell>
          <cell r="DO350">
            <v>0</v>
          </cell>
          <cell r="DP350">
            <v>0</v>
          </cell>
          <cell r="DQ350">
            <v>0</v>
          </cell>
          <cell r="DR350">
            <v>0</v>
          </cell>
          <cell r="DS350">
            <v>0</v>
          </cell>
          <cell r="DT350">
            <v>0</v>
          </cell>
          <cell r="DU350">
            <v>0</v>
          </cell>
          <cell r="DV350">
            <v>0</v>
          </cell>
          <cell r="DW350">
            <v>0</v>
          </cell>
          <cell r="DX350">
            <v>0</v>
          </cell>
          <cell r="DY350">
            <v>0</v>
          </cell>
          <cell r="DZ350">
            <v>0</v>
          </cell>
          <cell r="EA350">
            <v>0</v>
          </cell>
          <cell r="EB350">
            <v>0</v>
          </cell>
          <cell r="EC350">
            <v>0</v>
          </cell>
          <cell r="ED350">
            <v>0</v>
          </cell>
        </row>
        <row r="351">
          <cell r="C351" t="str">
            <v>Three Buttes Wind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>
            <v>0</v>
          </cell>
          <cell r="AB351">
            <v>0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  <cell r="AG351">
            <v>0</v>
          </cell>
          <cell r="AH351">
            <v>0</v>
          </cell>
          <cell r="AI351">
            <v>0</v>
          </cell>
          <cell r="AJ351">
            <v>0</v>
          </cell>
          <cell r="AK351">
            <v>0</v>
          </cell>
          <cell r="AL351">
            <v>0</v>
          </cell>
          <cell r="AM351">
            <v>0</v>
          </cell>
          <cell r="AN351">
            <v>0</v>
          </cell>
          <cell r="AO351">
            <v>0</v>
          </cell>
          <cell r="AP351">
            <v>0</v>
          </cell>
          <cell r="AQ351">
            <v>0</v>
          </cell>
          <cell r="AR351">
            <v>0</v>
          </cell>
          <cell r="AS351">
            <v>0</v>
          </cell>
          <cell r="AT351">
            <v>0</v>
          </cell>
          <cell r="AU351">
            <v>0</v>
          </cell>
          <cell r="AV351">
            <v>0</v>
          </cell>
          <cell r="AW351">
            <v>0</v>
          </cell>
          <cell r="AX351">
            <v>0</v>
          </cell>
          <cell r="AY351">
            <v>0</v>
          </cell>
          <cell r="AZ351">
            <v>0</v>
          </cell>
          <cell r="BA351">
            <v>0</v>
          </cell>
          <cell r="BB351">
            <v>0</v>
          </cell>
          <cell r="BC351">
            <v>0</v>
          </cell>
          <cell r="BD351">
            <v>0</v>
          </cell>
          <cell r="BE351">
            <v>0</v>
          </cell>
          <cell r="BF351">
            <v>0</v>
          </cell>
          <cell r="BG351">
            <v>0</v>
          </cell>
          <cell r="BH351">
            <v>0</v>
          </cell>
          <cell r="BI351">
            <v>0</v>
          </cell>
          <cell r="BJ351">
            <v>0</v>
          </cell>
          <cell r="BK351">
            <v>0</v>
          </cell>
          <cell r="BL351">
            <v>0</v>
          </cell>
          <cell r="BM351">
            <v>0</v>
          </cell>
          <cell r="BN351">
            <v>0</v>
          </cell>
          <cell r="BO351">
            <v>0</v>
          </cell>
          <cell r="BP351">
            <v>0</v>
          </cell>
          <cell r="BQ351">
            <v>0</v>
          </cell>
          <cell r="BR351">
            <v>0</v>
          </cell>
          <cell r="BS351">
            <v>0</v>
          </cell>
          <cell r="BT351">
            <v>0</v>
          </cell>
          <cell r="BU351">
            <v>0</v>
          </cell>
          <cell r="BV351">
            <v>0</v>
          </cell>
          <cell r="BW351">
            <v>0</v>
          </cell>
          <cell r="BX351">
            <v>0</v>
          </cell>
          <cell r="BY351">
            <v>0</v>
          </cell>
          <cell r="BZ351">
            <v>0</v>
          </cell>
          <cell r="CA351">
            <v>0</v>
          </cell>
          <cell r="CB351">
            <v>0</v>
          </cell>
          <cell r="CC351">
            <v>0</v>
          </cell>
          <cell r="CD351">
            <v>0</v>
          </cell>
          <cell r="CE351">
            <v>0</v>
          </cell>
          <cell r="CF351">
            <v>0</v>
          </cell>
          <cell r="CG351">
            <v>0</v>
          </cell>
          <cell r="CH351">
            <v>0</v>
          </cell>
          <cell r="CI351">
            <v>0</v>
          </cell>
          <cell r="CJ351">
            <v>0</v>
          </cell>
          <cell r="CK351">
            <v>0</v>
          </cell>
          <cell r="CL351">
            <v>0</v>
          </cell>
          <cell r="CM351">
            <v>0</v>
          </cell>
          <cell r="CN351">
            <v>0</v>
          </cell>
          <cell r="CO351">
            <v>0</v>
          </cell>
          <cell r="CP351">
            <v>0</v>
          </cell>
          <cell r="CQ351">
            <v>0</v>
          </cell>
          <cell r="CR351">
            <v>0</v>
          </cell>
          <cell r="CS351">
            <v>0</v>
          </cell>
          <cell r="CT351">
            <v>0</v>
          </cell>
          <cell r="CU351">
            <v>0</v>
          </cell>
          <cell r="CV351">
            <v>0</v>
          </cell>
          <cell r="CW351">
            <v>0</v>
          </cell>
          <cell r="CX351">
            <v>0</v>
          </cell>
          <cell r="CY351">
            <v>0</v>
          </cell>
          <cell r="CZ351">
            <v>0</v>
          </cell>
          <cell r="DA351">
            <v>0</v>
          </cell>
          <cell r="DB351">
            <v>0</v>
          </cell>
          <cell r="DC351">
            <v>0</v>
          </cell>
          <cell r="DD351">
            <v>0</v>
          </cell>
          <cell r="DE351">
            <v>0</v>
          </cell>
          <cell r="DF351">
            <v>0</v>
          </cell>
          <cell r="DG351">
            <v>0</v>
          </cell>
          <cell r="DH351">
            <v>0</v>
          </cell>
          <cell r="DI351">
            <v>0</v>
          </cell>
          <cell r="DJ351">
            <v>0</v>
          </cell>
          <cell r="DK351">
            <v>0</v>
          </cell>
          <cell r="DL351">
            <v>0</v>
          </cell>
          <cell r="DM351">
            <v>0</v>
          </cell>
          <cell r="DN351">
            <v>0</v>
          </cell>
          <cell r="DO351">
            <v>0</v>
          </cell>
          <cell r="DP351">
            <v>0</v>
          </cell>
          <cell r="DQ351">
            <v>0</v>
          </cell>
          <cell r="DR351">
            <v>0</v>
          </cell>
          <cell r="DS351">
            <v>0</v>
          </cell>
          <cell r="DT351">
            <v>0</v>
          </cell>
          <cell r="DU351">
            <v>0</v>
          </cell>
          <cell r="DV351">
            <v>0</v>
          </cell>
          <cell r="DW351">
            <v>0</v>
          </cell>
          <cell r="DX351">
            <v>0</v>
          </cell>
          <cell r="DY351">
            <v>0</v>
          </cell>
          <cell r="DZ351">
            <v>0</v>
          </cell>
          <cell r="EA351">
            <v>0</v>
          </cell>
          <cell r="EB351">
            <v>0</v>
          </cell>
          <cell r="EC351">
            <v>0</v>
          </cell>
          <cell r="ED351">
            <v>0</v>
          </cell>
        </row>
        <row r="352">
          <cell r="C352" t="str">
            <v xml:space="preserve">Top of the World Wind 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W352">
            <v>0</v>
          </cell>
          <cell r="X352">
            <v>0</v>
          </cell>
          <cell r="Y352">
            <v>0</v>
          </cell>
          <cell r="Z352">
            <v>0</v>
          </cell>
          <cell r="AA352">
            <v>0</v>
          </cell>
          <cell r="AB352">
            <v>0</v>
          </cell>
          <cell r="AC352">
            <v>0</v>
          </cell>
          <cell r="AD352">
            <v>0</v>
          </cell>
          <cell r="AE352">
            <v>0</v>
          </cell>
          <cell r="AF352">
            <v>0</v>
          </cell>
          <cell r="AG352">
            <v>0</v>
          </cell>
          <cell r="AH352">
            <v>0</v>
          </cell>
          <cell r="AI352">
            <v>0</v>
          </cell>
          <cell r="AJ352">
            <v>0</v>
          </cell>
          <cell r="AK352">
            <v>0</v>
          </cell>
          <cell r="AL352">
            <v>0</v>
          </cell>
          <cell r="AM352">
            <v>0</v>
          </cell>
          <cell r="AN352">
            <v>0</v>
          </cell>
          <cell r="AO352">
            <v>0</v>
          </cell>
          <cell r="AP352">
            <v>0</v>
          </cell>
          <cell r="AQ352">
            <v>0</v>
          </cell>
          <cell r="AR352">
            <v>0</v>
          </cell>
          <cell r="AS352">
            <v>0</v>
          </cell>
          <cell r="AT352">
            <v>0</v>
          </cell>
          <cell r="AU352">
            <v>0</v>
          </cell>
          <cell r="AV352">
            <v>0</v>
          </cell>
          <cell r="AW352">
            <v>0</v>
          </cell>
          <cell r="AX352">
            <v>0</v>
          </cell>
          <cell r="AY352">
            <v>0</v>
          </cell>
          <cell r="AZ352">
            <v>0</v>
          </cell>
          <cell r="BA352">
            <v>0</v>
          </cell>
          <cell r="BB352">
            <v>0</v>
          </cell>
          <cell r="BC352">
            <v>0</v>
          </cell>
          <cell r="BD352">
            <v>0</v>
          </cell>
          <cell r="BE352">
            <v>0</v>
          </cell>
          <cell r="BF352">
            <v>0</v>
          </cell>
          <cell r="BG352">
            <v>0</v>
          </cell>
          <cell r="BH352">
            <v>0</v>
          </cell>
          <cell r="BI352">
            <v>0</v>
          </cell>
          <cell r="BJ352">
            <v>0</v>
          </cell>
          <cell r="BK352">
            <v>0</v>
          </cell>
          <cell r="BL352">
            <v>0</v>
          </cell>
          <cell r="BM352">
            <v>0</v>
          </cell>
          <cell r="BN352">
            <v>0</v>
          </cell>
          <cell r="BO352">
            <v>0</v>
          </cell>
          <cell r="BP352">
            <v>0</v>
          </cell>
          <cell r="BQ352">
            <v>0</v>
          </cell>
          <cell r="BR352">
            <v>0</v>
          </cell>
          <cell r="BS352">
            <v>0</v>
          </cell>
          <cell r="BT352">
            <v>0</v>
          </cell>
          <cell r="BU352">
            <v>0</v>
          </cell>
          <cell r="BV352">
            <v>0</v>
          </cell>
          <cell r="BW352">
            <v>0</v>
          </cell>
          <cell r="BX352">
            <v>0</v>
          </cell>
          <cell r="BY352">
            <v>0</v>
          </cell>
          <cell r="BZ352">
            <v>0</v>
          </cell>
          <cell r="CA352">
            <v>0</v>
          </cell>
          <cell r="CB352">
            <v>0</v>
          </cell>
          <cell r="CC352">
            <v>0</v>
          </cell>
          <cell r="CD352">
            <v>0</v>
          </cell>
          <cell r="CE352">
            <v>0</v>
          </cell>
          <cell r="CF352">
            <v>0</v>
          </cell>
          <cell r="CG352">
            <v>0</v>
          </cell>
          <cell r="CH352">
            <v>0</v>
          </cell>
          <cell r="CI352">
            <v>0</v>
          </cell>
          <cell r="CJ352">
            <v>0</v>
          </cell>
          <cell r="CK352">
            <v>0</v>
          </cell>
          <cell r="CL352">
            <v>0</v>
          </cell>
          <cell r="CM352">
            <v>0</v>
          </cell>
          <cell r="CN352">
            <v>0</v>
          </cell>
          <cell r="CO352">
            <v>0</v>
          </cell>
          <cell r="CP352">
            <v>0</v>
          </cell>
          <cell r="CQ352">
            <v>0</v>
          </cell>
          <cell r="CR352">
            <v>0</v>
          </cell>
          <cell r="CS352">
            <v>0</v>
          </cell>
          <cell r="CT352">
            <v>0</v>
          </cell>
          <cell r="CU352">
            <v>0</v>
          </cell>
          <cell r="CV352">
            <v>0</v>
          </cell>
          <cell r="CW352">
            <v>0</v>
          </cell>
          <cell r="CX352">
            <v>0</v>
          </cell>
          <cell r="CY352">
            <v>0</v>
          </cell>
          <cell r="CZ352">
            <v>0</v>
          </cell>
          <cell r="DA352">
            <v>0</v>
          </cell>
          <cell r="DB352">
            <v>0</v>
          </cell>
          <cell r="DC352">
            <v>0</v>
          </cell>
          <cell r="DD352">
            <v>0</v>
          </cell>
          <cell r="DE352">
            <v>0</v>
          </cell>
          <cell r="DF352">
            <v>0</v>
          </cell>
          <cell r="DG352">
            <v>0</v>
          </cell>
          <cell r="DH352">
            <v>0</v>
          </cell>
          <cell r="DI352">
            <v>0</v>
          </cell>
          <cell r="DJ352">
            <v>0</v>
          </cell>
          <cell r="DK352">
            <v>0</v>
          </cell>
          <cell r="DL352">
            <v>0</v>
          </cell>
          <cell r="DM352">
            <v>0</v>
          </cell>
          <cell r="DN352">
            <v>0</v>
          </cell>
          <cell r="DO352">
            <v>0</v>
          </cell>
          <cell r="DP352">
            <v>0</v>
          </cell>
          <cell r="DQ352">
            <v>0</v>
          </cell>
          <cell r="DR352">
            <v>0</v>
          </cell>
          <cell r="DS352">
            <v>0</v>
          </cell>
          <cell r="DT352">
            <v>0</v>
          </cell>
          <cell r="DU352">
            <v>0</v>
          </cell>
          <cell r="DV352">
            <v>0</v>
          </cell>
          <cell r="DW352">
            <v>0</v>
          </cell>
          <cell r="DX352">
            <v>0</v>
          </cell>
          <cell r="DY352">
            <v>0</v>
          </cell>
          <cell r="DZ352">
            <v>0</v>
          </cell>
          <cell r="EA352">
            <v>0</v>
          </cell>
          <cell r="EB352">
            <v>0</v>
          </cell>
          <cell r="EC352">
            <v>0</v>
          </cell>
          <cell r="ED352">
            <v>0</v>
          </cell>
        </row>
        <row r="353">
          <cell r="C353" t="str">
            <v>Tri-State Purchase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  <cell r="Z353">
            <v>0</v>
          </cell>
          <cell r="AA353">
            <v>0</v>
          </cell>
          <cell r="AB353">
            <v>0</v>
          </cell>
          <cell r="AC353">
            <v>0</v>
          </cell>
          <cell r="AD353">
            <v>0</v>
          </cell>
          <cell r="AE353">
            <v>0</v>
          </cell>
          <cell r="AF353">
            <v>0</v>
          </cell>
          <cell r="AG353">
            <v>0</v>
          </cell>
          <cell r="AH353">
            <v>0</v>
          </cell>
          <cell r="AI353">
            <v>0</v>
          </cell>
          <cell r="AJ353">
            <v>0</v>
          </cell>
          <cell r="AK353">
            <v>0</v>
          </cell>
          <cell r="AL353">
            <v>0</v>
          </cell>
          <cell r="AM353">
            <v>0</v>
          </cell>
          <cell r="AN353">
            <v>0</v>
          </cell>
          <cell r="AO353">
            <v>0</v>
          </cell>
          <cell r="AP353">
            <v>0</v>
          </cell>
          <cell r="AQ353">
            <v>0</v>
          </cell>
          <cell r="AR353">
            <v>0</v>
          </cell>
          <cell r="AS353">
            <v>0</v>
          </cell>
          <cell r="AT353">
            <v>0</v>
          </cell>
          <cell r="AU353">
            <v>0</v>
          </cell>
          <cell r="AV353">
            <v>0</v>
          </cell>
          <cell r="AW353">
            <v>0</v>
          </cell>
          <cell r="AX353">
            <v>0</v>
          </cell>
          <cell r="AY353">
            <v>0</v>
          </cell>
          <cell r="AZ353">
            <v>0</v>
          </cell>
          <cell r="BA353">
            <v>0</v>
          </cell>
          <cell r="BB353">
            <v>0</v>
          </cell>
          <cell r="BC353">
            <v>0</v>
          </cell>
          <cell r="BD353">
            <v>0</v>
          </cell>
          <cell r="BE353">
            <v>0</v>
          </cell>
          <cell r="BF353">
            <v>0</v>
          </cell>
          <cell r="BG353">
            <v>0</v>
          </cell>
          <cell r="BH353">
            <v>0</v>
          </cell>
          <cell r="BI353">
            <v>0</v>
          </cell>
          <cell r="BJ353">
            <v>0</v>
          </cell>
          <cell r="BK353">
            <v>0</v>
          </cell>
          <cell r="BL353">
            <v>0</v>
          </cell>
          <cell r="BM353">
            <v>0</v>
          </cell>
          <cell r="BN353">
            <v>0</v>
          </cell>
          <cell r="BO353">
            <v>0</v>
          </cell>
          <cell r="BP353">
            <v>0</v>
          </cell>
          <cell r="BQ353">
            <v>0</v>
          </cell>
          <cell r="BR353">
            <v>0</v>
          </cell>
          <cell r="BS353">
            <v>0</v>
          </cell>
          <cell r="BT353">
            <v>0</v>
          </cell>
          <cell r="BU353">
            <v>0</v>
          </cell>
          <cell r="BV353">
            <v>0</v>
          </cell>
          <cell r="BW353">
            <v>0</v>
          </cell>
          <cell r="BX353">
            <v>0</v>
          </cell>
          <cell r="BY353">
            <v>0</v>
          </cell>
          <cell r="BZ353">
            <v>0</v>
          </cell>
          <cell r="CA353">
            <v>0</v>
          </cell>
          <cell r="CB353">
            <v>0</v>
          </cell>
          <cell r="CC353">
            <v>0</v>
          </cell>
          <cell r="CD353">
            <v>0</v>
          </cell>
          <cell r="CE353">
            <v>0</v>
          </cell>
          <cell r="CF353">
            <v>0</v>
          </cell>
          <cell r="CG353">
            <v>0</v>
          </cell>
          <cell r="CH353">
            <v>0</v>
          </cell>
          <cell r="CI353">
            <v>0</v>
          </cell>
          <cell r="CJ353">
            <v>0</v>
          </cell>
          <cell r="CK353">
            <v>0</v>
          </cell>
          <cell r="CL353">
            <v>0</v>
          </cell>
          <cell r="CM353">
            <v>0</v>
          </cell>
          <cell r="CN353">
            <v>0</v>
          </cell>
          <cell r="CO353">
            <v>0</v>
          </cell>
          <cell r="CP353">
            <v>0</v>
          </cell>
          <cell r="CQ353">
            <v>0</v>
          </cell>
          <cell r="CR353">
            <v>0</v>
          </cell>
          <cell r="CS353">
            <v>0</v>
          </cell>
          <cell r="CT353">
            <v>0</v>
          </cell>
          <cell r="CU353">
            <v>0</v>
          </cell>
          <cell r="CV353">
            <v>0</v>
          </cell>
          <cell r="CW353">
            <v>0</v>
          </cell>
          <cell r="CX353">
            <v>0</v>
          </cell>
          <cell r="CY353">
            <v>0</v>
          </cell>
          <cell r="CZ353">
            <v>0</v>
          </cell>
          <cell r="DA353">
            <v>0</v>
          </cell>
          <cell r="DB353">
            <v>0</v>
          </cell>
          <cell r="DC353">
            <v>0</v>
          </cell>
          <cell r="DD353">
            <v>0</v>
          </cell>
          <cell r="DE353">
            <v>0</v>
          </cell>
          <cell r="DF353">
            <v>0</v>
          </cell>
          <cell r="DG353">
            <v>0</v>
          </cell>
          <cell r="DH353">
            <v>0</v>
          </cell>
          <cell r="DI353">
            <v>0</v>
          </cell>
          <cell r="DJ353">
            <v>0</v>
          </cell>
          <cell r="DK353">
            <v>0</v>
          </cell>
          <cell r="DL353">
            <v>0</v>
          </cell>
          <cell r="DM353">
            <v>0</v>
          </cell>
          <cell r="DN353">
            <v>0</v>
          </cell>
          <cell r="DO353">
            <v>0</v>
          </cell>
          <cell r="DP353">
            <v>0</v>
          </cell>
          <cell r="DQ353">
            <v>0</v>
          </cell>
          <cell r="DR353">
            <v>0</v>
          </cell>
          <cell r="DS353">
            <v>0</v>
          </cell>
          <cell r="DT353">
            <v>0</v>
          </cell>
          <cell r="DU353">
            <v>0</v>
          </cell>
          <cell r="DV353">
            <v>0</v>
          </cell>
          <cell r="DW353">
            <v>0</v>
          </cell>
          <cell r="DX353">
            <v>0</v>
          </cell>
          <cell r="DY353">
            <v>0</v>
          </cell>
          <cell r="DZ353">
            <v>0</v>
          </cell>
          <cell r="EA353">
            <v>0</v>
          </cell>
          <cell r="EB353">
            <v>0</v>
          </cell>
          <cell r="EC353">
            <v>0</v>
          </cell>
          <cell r="ED353">
            <v>0</v>
          </cell>
        </row>
        <row r="354">
          <cell r="C354" t="str">
            <v>UAMPS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B354">
            <v>0</v>
          </cell>
          <cell r="AC354">
            <v>0</v>
          </cell>
          <cell r="AD354">
            <v>0</v>
          </cell>
          <cell r="AE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J354">
            <v>0</v>
          </cell>
          <cell r="AK354">
            <v>0</v>
          </cell>
          <cell r="AL354">
            <v>0</v>
          </cell>
          <cell r="AM354">
            <v>0</v>
          </cell>
          <cell r="AN354">
            <v>0</v>
          </cell>
          <cell r="AO354">
            <v>0</v>
          </cell>
          <cell r="AP354">
            <v>0</v>
          </cell>
          <cell r="AQ354">
            <v>0</v>
          </cell>
          <cell r="AR354">
            <v>0</v>
          </cell>
          <cell r="AS354">
            <v>0</v>
          </cell>
          <cell r="AT354">
            <v>0</v>
          </cell>
          <cell r="AU354">
            <v>0</v>
          </cell>
          <cell r="AV354">
            <v>0</v>
          </cell>
          <cell r="AW354">
            <v>0</v>
          </cell>
          <cell r="AX354">
            <v>0</v>
          </cell>
          <cell r="AY354">
            <v>0</v>
          </cell>
          <cell r="AZ354">
            <v>0</v>
          </cell>
          <cell r="BA354">
            <v>0</v>
          </cell>
          <cell r="BB354">
            <v>0</v>
          </cell>
          <cell r="BC354">
            <v>0</v>
          </cell>
          <cell r="BD354">
            <v>0</v>
          </cell>
          <cell r="BE354">
            <v>0</v>
          </cell>
          <cell r="BF354">
            <v>0</v>
          </cell>
          <cell r="BG354">
            <v>0</v>
          </cell>
          <cell r="BH354">
            <v>0</v>
          </cell>
          <cell r="BI354">
            <v>0</v>
          </cell>
          <cell r="BJ354">
            <v>0</v>
          </cell>
          <cell r="BK354">
            <v>0</v>
          </cell>
          <cell r="BL354">
            <v>0</v>
          </cell>
          <cell r="BM354">
            <v>0</v>
          </cell>
          <cell r="BN354">
            <v>0</v>
          </cell>
          <cell r="BO354">
            <v>0</v>
          </cell>
          <cell r="BP354">
            <v>0</v>
          </cell>
          <cell r="BQ354">
            <v>0</v>
          </cell>
          <cell r="BR354">
            <v>0</v>
          </cell>
          <cell r="BS354">
            <v>0</v>
          </cell>
          <cell r="BT354">
            <v>0</v>
          </cell>
          <cell r="BU354">
            <v>0</v>
          </cell>
          <cell r="BV354">
            <v>0</v>
          </cell>
          <cell r="BW354">
            <v>0</v>
          </cell>
          <cell r="BX354">
            <v>0</v>
          </cell>
          <cell r="BY354">
            <v>0</v>
          </cell>
          <cell r="BZ354">
            <v>0</v>
          </cell>
          <cell r="CA354">
            <v>0</v>
          </cell>
          <cell r="CB354">
            <v>0</v>
          </cell>
          <cell r="CC354">
            <v>0</v>
          </cell>
          <cell r="CD354">
            <v>0</v>
          </cell>
          <cell r="CE354">
            <v>0</v>
          </cell>
          <cell r="CF354">
            <v>0</v>
          </cell>
          <cell r="CG354">
            <v>0</v>
          </cell>
          <cell r="CH354">
            <v>0</v>
          </cell>
          <cell r="CI354">
            <v>0</v>
          </cell>
          <cell r="CJ354">
            <v>0</v>
          </cell>
          <cell r="CK354">
            <v>0</v>
          </cell>
          <cell r="CL354">
            <v>0</v>
          </cell>
          <cell r="CM354">
            <v>0</v>
          </cell>
          <cell r="CN354">
            <v>0</v>
          </cell>
          <cell r="CO354">
            <v>0</v>
          </cell>
          <cell r="CP354">
            <v>0</v>
          </cell>
          <cell r="CQ354">
            <v>0</v>
          </cell>
          <cell r="CR354">
            <v>0</v>
          </cell>
          <cell r="CS354">
            <v>0</v>
          </cell>
          <cell r="CT354">
            <v>0</v>
          </cell>
          <cell r="CU354">
            <v>0</v>
          </cell>
          <cell r="CV354">
            <v>0</v>
          </cell>
          <cell r="CW354">
            <v>0</v>
          </cell>
          <cell r="CX354">
            <v>0</v>
          </cell>
          <cell r="CY354">
            <v>0</v>
          </cell>
          <cell r="CZ354">
            <v>0</v>
          </cell>
          <cell r="DA354">
            <v>0</v>
          </cell>
          <cell r="DB354">
            <v>0</v>
          </cell>
          <cell r="DC354">
            <v>0</v>
          </cell>
          <cell r="DD354">
            <v>0</v>
          </cell>
          <cell r="DE354">
            <v>0</v>
          </cell>
          <cell r="DF354">
            <v>0</v>
          </cell>
          <cell r="DG354">
            <v>0</v>
          </cell>
          <cell r="DH354">
            <v>0</v>
          </cell>
          <cell r="DI354">
            <v>0</v>
          </cell>
          <cell r="DJ354">
            <v>0</v>
          </cell>
          <cell r="DK354">
            <v>0</v>
          </cell>
          <cell r="DL354">
            <v>0</v>
          </cell>
          <cell r="DM354">
            <v>0</v>
          </cell>
          <cell r="DN354">
            <v>0</v>
          </cell>
          <cell r="DO354">
            <v>0</v>
          </cell>
          <cell r="DP354">
            <v>0</v>
          </cell>
          <cell r="DQ354">
            <v>0</v>
          </cell>
          <cell r="DR354">
            <v>0</v>
          </cell>
          <cell r="DS354">
            <v>0</v>
          </cell>
          <cell r="DT354">
            <v>0</v>
          </cell>
          <cell r="DU354">
            <v>0</v>
          </cell>
          <cell r="DV354">
            <v>0</v>
          </cell>
          <cell r="DW354">
            <v>0</v>
          </cell>
          <cell r="DX354">
            <v>0</v>
          </cell>
          <cell r="DY354">
            <v>0</v>
          </cell>
          <cell r="DZ354">
            <v>0</v>
          </cell>
          <cell r="EA354">
            <v>0</v>
          </cell>
          <cell r="EB354">
            <v>0</v>
          </cell>
          <cell r="EC354">
            <v>0</v>
          </cell>
          <cell r="ED354">
            <v>0</v>
          </cell>
        </row>
        <row r="355">
          <cell r="C355" t="str">
            <v>UMPA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  <cell r="AO355">
            <v>0</v>
          </cell>
          <cell r="AP355">
            <v>0</v>
          </cell>
          <cell r="AQ355">
            <v>0</v>
          </cell>
          <cell r="AR355">
            <v>0</v>
          </cell>
          <cell r="AS355">
            <v>0</v>
          </cell>
          <cell r="AT355">
            <v>0</v>
          </cell>
          <cell r="AU355">
            <v>0</v>
          </cell>
          <cell r="AV355">
            <v>0</v>
          </cell>
          <cell r="AW355">
            <v>0</v>
          </cell>
          <cell r="AX355">
            <v>0</v>
          </cell>
          <cell r="AY355">
            <v>0</v>
          </cell>
          <cell r="AZ355">
            <v>0</v>
          </cell>
          <cell r="BA355">
            <v>0</v>
          </cell>
          <cell r="BB355">
            <v>0</v>
          </cell>
          <cell r="BC355">
            <v>0</v>
          </cell>
          <cell r="BD355">
            <v>0</v>
          </cell>
          <cell r="BE355">
            <v>0</v>
          </cell>
          <cell r="BF355">
            <v>0</v>
          </cell>
          <cell r="BG355">
            <v>0</v>
          </cell>
          <cell r="BH355">
            <v>0</v>
          </cell>
          <cell r="BI355">
            <v>0</v>
          </cell>
          <cell r="BJ355">
            <v>0</v>
          </cell>
          <cell r="BK355">
            <v>0</v>
          </cell>
          <cell r="BL355">
            <v>0</v>
          </cell>
          <cell r="BM355">
            <v>0</v>
          </cell>
          <cell r="BN355">
            <v>0</v>
          </cell>
          <cell r="BO355">
            <v>0</v>
          </cell>
          <cell r="BP355">
            <v>0</v>
          </cell>
          <cell r="BQ355">
            <v>0</v>
          </cell>
          <cell r="BR355">
            <v>0</v>
          </cell>
          <cell r="BS355">
            <v>0</v>
          </cell>
          <cell r="BT355">
            <v>0</v>
          </cell>
          <cell r="BU355">
            <v>0</v>
          </cell>
          <cell r="BV355">
            <v>0</v>
          </cell>
          <cell r="BW355">
            <v>0</v>
          </cell>
          <cell r="BX355">
            <v>0</v>
          </cell>
          <cell r="BY355">
            <v>0</v>
          </cell>
          <cell r="BZ355">
            <v>0</v>
          </cell>
          <cell r="CA355">
            <v>0</v>
          </cell>
          <cell r="CB355">
            <v>0</v>
          </cell>
          <cell r="CC355">
            <v>0</v>
          </cell>
          <cell r="CD355">
            <v>0</v>
          </cell>
          <cell r="CE355">
            <v>0</v>
          </cell>
          <cell r="CF355">
            <v>0</v>
          </cell>
          <cell r="CG355">
            <v>0</v>
          </cell>
          <cell r="CH355">
            <v>0</v>
          </cell>
          <cell r="CI355">
            <v>0</v>
          </cell>
          <cell r="CJ355">
            <v>0</v>
          </cell>
          <cell r="CK355">
            <v>0</v>
          </cell>
          <cell r="CL355">
            <v>0</v>
          </cell>
          <cell r="CM355">
            <v>0</v>
          </cell>
          <cell r="CN355">
            <v>0</v>
          </cell>
          <cell r="CO355">
            <v>0</v>
          </cell>
          <cell r="CP355">
            <v>0</v>
          </cell>
          <cell r="CQ355">
            <v>0</v>
          </cell>
          <cell r="CR355">
            <v>0</v>
          </cell>
          <cell r="CS355">
            <v>0</v>
          </cell>
          <cell r="CT355">
            <v>0</v>
          </cell>
          <cell r="CU355">
            <v>0</v>
          </cell>
          <cell r="CV355">
            <v>0</v>
          </cell>
          <cell r="CW355">
            <v>0</v>
          </cell>
          <cell r="CX355">
            <v>0</v>
          </cell>
          <cell r="CY355">
            <v>0</v>
          </cell>
          <cell r="CZ355">
            <v>0</v>
          </cell>
          <cell r="DA355">
            <v>0</v>
          </cell>
          <cell r="DB355">
            <v>0</v>
          </cell>
          <cell r="DC355">
            <v>0</v>
          </cell>
          <cell r="DD355">
            <v>0</v>
          </cell>
          <cell r="DE355">
            <v>0</v>
          </cell>
          <cell r="DF355">
            <v>0</v>
          </cell>
          <cell r="DG355">
            <v>0</v>
          </cell>
          <cell r="DH355">
            <v>0</v>
          </cell>
          <cell r="DI355">
            <v>0</v>
          </cell>
          <cell r="DJ355">
            <v>0</v>
          </cell>
          <cell r="DK355">
            <v>0</v>
          </cell>
          <cell r="DL355">
            <v>0</v>
          </cell>
          <cell r="DM355">
            <v>0</v>
          </cell>
          <cell r="DN355">
            <v>0</v>
          </cell>
          <cell r="DO355">
            <v>0</v>
          </cell>
          <cell r="DP355">
            <v>0</v>
          </cell>
          <cell r="DQ355">
            <v>0</v>
          </cell>
          <cell r="DR355">
            <v>0</v>
          </cell>
          <cell r="DS355">
            <v>0</v>
          </cell>
          <cell r="DT355">
            <v>0</v>
          </cell>
          <cell r="DU355">
            <v>0</v>
          </cell>
          <cell r="DV355">
            <v>0</v>
          </cell>
          <cell r="DW355">
            <v>0</v>
          </cell>
          <cell r="DX355">
            <v>0</v>
          </cell>
          <cell r="DY355">
            <v>0</v>
          </cell>
          <cell r="DZ355">
            <v>0</v>
          </cell>
          <cell r="EA355">
            <v>0</v>
          </cell>
          <cell r="EB355">
            <v>0</v>
          </cell>
          <cell r="EC355">
            <v>0</v>
          </cell>
          <cell r="ED355">
            <v>0</v>
          </cell>
        </row>
        <row r="356">
          <cell r="C356" t="str">
            <v>Wolverine Creek Wind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0</v>
          </cell>
          <cell r="AJ356">
            <v>0</v>
          </cell>
          <cell r="AK356">
            <v>0</v>
          </cell>
          <cell r="AL356">
            <v>0</v>
          </cell>
          <cell r="AM356">
            <v>0</v>
          </cell>
          <cell r="AN356">
            <v>0</v>
          </cell>
          <cell r="AO356">
            <v>0</v>
          </cell>
          <cell r="AP356">
            <v>0</v>
          </cell>
          <cell r="AQ356">
            <v>0</v>
          </cell>
          <cell r="AR356">
            <v>0</v>
          </cell>
          <cell r="AS356">
            <v>0</v>
          </cell>
          <cell r="AT356">
            <v>0</v>
          </cell>
          <cell r="AU356">
            <v>0</v>
          </cell>
          <cell r="AV356">
            <v>0</v>
          </cell>
          <cell r="AW356">
            <v>0</v>
          </cell>
          <cell r="AX356">
            <v>0</v>
          </cell>
          <cell r="AY356">
            <v>0</v>
          </cell>
          <cell r="AZ356">
            <v>0</v>
          </cell>
          <cell r="BA356">
            <v>0</v>
          </cell>
          <cell r="BB356">
            <v>0</v>
          </cell>
          <cell r="BC356">
            <v>0</v>
          </cell>
          <cell r="BD356">
            <v>0</v>
          </cell>
          <cell r="BE356">
            <v>0</v>
          </cell>
          <cell r="BF356">
            <v>0</v>
          </cell>
          <cell r="BG356">
            <v>0</v>
          </cell>
          <cell r="BH356">
            <v>0</v>
          </cell>
          <cell r="BI356">
            <v>0</v>
          </cell>
          <cell r="BJ356">
            <v>0</v>
          </cell>
          <cell r="BK356">
            <v>0</v>
          </cell>
          <cell r="BL356">
            <v>0</v>
          </cell>
          <cell r="BM356">
            <v>0</v>
          </cell>
          <cell r="BN356">
            <v>0</v>
          </cell>
          <cell r="BO356">
            <v>0</v>
          </cell>
          <cell r="BP356">
            <v>0</v>
          </cell>
          <cell r="BQ356">
            <v>0</v>
          </cell>
          <cell r="BR356">
            <v>0</v>
          </cell>
          <cell r="BS356">
            <v>0</v>
          </cell>
          <cell r="BT356">
            <v>0</v>
          </cell>
          <cell r="BU356">
            <v>0</v>
          </cell>
          <cell r="BV356">
            <v>0</v>
          </cell>
          <cell r="BW356">
            <v>0</v>
          </cell>
          <cell r="BX356">
            <v>0</v>
          </cell>
          <cell r="BY356">
            <v>0</v>
          </cell>
          <cell r="BZ356">
            <v>0</v>
          </cell>
          <cell r="CA356">
            <v>0</v>
          </cell>
          <cell r="CB356">
            <v>0</v>
          </cell>
          <cell r="CC356">
            <v>0</v>
          </cell>
          <cell r="CD356">
            <v>0</v>
          </cell>
          <cell r="CE356">
            <v>0</v>
          </cell>
          <cell r="CF356">
            <v>0</v>
          </cell>
          <cell r="CG356">
            <v>0</v>
          </cell>
          <cell r="CH356">
            <v>0</v>
          </cell>
          <cell r="CI356">
            <v>0</v>
          </cell>
          <cell r="CJ356">
            <v>0</v>
          </cell>
          <cell r="CK356">
            <v>0</v>
          </cell>
          <cell r="CL356">
            <v>0</v>
          </cell>
          <cell r="CM356">
            <v>0</v>
          </cell>
          <cell r="CN356">
            <v>0</v>
          </cell>
          <cell r="CO356">
            <v>0</v>
          </cell>
          <cell r="CP356">
            <v>0</v>
          </cell>
          <cell r="CQ356">
            <v>0</v>
          </cell>
          <cell r="CR356">
            <v>0</v>
          </cell>
          <cell r="CS356">
            <v>0</v>
          </cell>
          <cell r="CT356">
            <v>0</v>
          </cell>
          <cell r="CU356">
            <v>0</v>
          </cell>
          <cell r="CV356">
            <v>0</v>
          </cell>
          <cell r="CW356">
            <v>0</v>
          </cell>
          <cell r="CX356">
            <v>0</v>
          </cell>
          <cell r="CY356">
            <v>0</v>
          </cell>
          <cell r="CZ356">
            <v>0</v>
          </cell>
          <cell r="DA356">
            <v>0</v>
          </cell>
          <cell r="DB356">
            <v>0</v>
          </cell>
          <cell r="DC356">
            <v>0</v>
          </cell>
          <cell r="DD356">
            <v>0</v>
          </cell>
          <cell r="DE356">
            <v>0</v>
          </cell>
          <cell r="DF356">
            <v>0</v>
          </cell>
          <cell r="DG356">
            <v>0</v>
          </cell>
          <cell r="DH356">
            <v>0</v>
          </cell>
          <cell r="DI356">
            <v>0</v>
          </cell>
          <cell r="DJ356">
            <v>0</v>
          </cell>
          <cell r="DK356">
            <v>0</v>
          </cell>
          <cell r="DL356">
            <v>0</v>
          </cell>
          <cell r="DM356">
            <v>0</v>
          </cell>
          <cell r="DN356">
            <v>0</v>
          </cell>
          <cell r="DO356">
            <v>0</v>
          </cell>
          <cell r="DP356">
            <v>0</v>
          </cell>
          <cell r="DQ356">
            <v>0</v>
          </cell>
          <cell r="DR356">
            <v>0</v>
          </cell>
          <cell r="DS356">
            <v>0</v>
          </cell>
          <cell r="DT356">
            <v>0</v>
          </cell>
          <cell r="DU356">
            <v>0</v>
          </cell>
          <cell r="DV356">
            <v>0</v>
          </cell>
          <cell r="DW356">
            <v>0</v>
          </cell>
          <cell r="DX356">
            <v>0</v>
          </cell>
          <cell r="DY356">
            <v>0</v>
          </cell>
          <cell r="DZ356">
            <v>0</v>
          </cell>
          <cell r="EA356">
            <v>0</v>
          </cell>
          <cell r="EB356">
            <v>0</v>
          </cell>
          <cell r="EC356">
            <v>0</v>
          </cell>
          <cell r="ED356">
            <v>0</v>
          </cell>
        </row>
        <row r="358"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  <cell r="X358">
            <v>0</v>
          </cell>
          <cell r="Y358">
            <v>0</v>
          </cell>
          <cell r="Z358">
            <v>0</v>
          </cell>
          <cell r="AA358">
            <v>0</v>
          </cell>
          <cell r="AB358">
            <v>0</v>
          </cell>
          <cell r="AC358">
            <v>0</v>
          </cell>
          <cell r="AD358">
            <v>0</v>
          </cell>
          <cell r="AE358">
            <v>0</v>
          </cell>
          <cell r="AF358">
            <v>0</v>
          </cell>
          <cell r="AG358">
            <v>0</v>
          </cell>
          <cell r="AH358">
            <v>0</v>
          </cell>
          <cell r="AI358">
            <v>0</v>
          </cell>
          <cell r="AJ358">
            <v>0</v>
          </cell>
          <cell r="AK358">
            <v>0</v>
          </cell>
          <cell r="AL358">
            <v>0</v>
          </cell>
          <cell r="AM358">
            <v>0</v>
          </cell>
          <cell r="AN358">
            <v>0</v>
          </cell>
          <cell r="AO358">
            <v>0</v>
          </cell>
          <cell r="AP358">
            <v>0</v>
          </cell>
          <cell r="AQ358">
            <v>0</v>
          </cell>
          <cell r="AR358">
            <v>0</v>
          </cell>
          <cell r="AS358">
            <v>0</v>
          </cell>
          <cell r="AT358">
            <v>0</v>
          </cell>
          <cell r="AU358">
            <v>0</v>
          </cell>
          <cell r="AV358">
            <v>0</v>
          </cell>
          <cell r="AW358">
            <v>0</v>
          </cell>
          <cell r="AX358">
            <v>0</v>
          </cell>
          <cell r="AY358">
            <v>0</v>
          </cell>
          <cell r="AZ358">
            <v>0</v>
          </cell>
          <cell r="BA358">
            <v>0</v>
          </cell>
          <cell r="BB358">
            <v>0</v>
          </cell>
          <cell r="BC358">
            <v>0</v>
          </cell>
          <cell r="BD358">
            <v>0</v>
          </cell>
          <cell r="BE358">
            <v>0</v>
          </cell>
          <cell r="BF358">
            <v>0</v>
          </cell>
          <cell r="BG358">
            <v>0</v>
          </cell>
          <cell r="BH358">
            <v>0</v>
          </cell>
          <cell r="BI358">
            <v>0</v>
          </cell>
          <cell r="BJ358">
            <v>0</v>
          </cell>
          <cell r="BK358">
            <v>0</v>
          </cell>
          <cell r="BL358">
            <v>0</v>
          </cell>
          <cell r="BM358">
            <v>0</v>
          </cell>
          <cell r="BN358">
            <v>0</v>
          </cell>
          <cell r="BO358">
            <v>0</v>
          </cell>
          <cell r="BP358">
            <v>0</v>
          </cell>
          <cell r="BQ358">
            <v>0</v>
          </cell>
          <cell r="BR358">
            <v>0</v>
          </cell>
          <cell r="BS358">
            <v>0</v>
          </cell>
          <cell r="BT358">
            <v>0</v>
          </cell>
          <cell r="BU358">
            <v>0</v>
          </cell>
          <cell r="BV358">
            <v>0</v>
          </cell>
          <cell r="BW358">
            <v>0</v>
          </cell>
          <cell r="BX358">
            <v>0</v>
          </cell>
          <cell r="BY358">
            <v>0</v>
          </cell>
          <cell r="BZ358">
            <v>0</v>
          </cell>
          <cell r="CA358">
            <v>0</v>
          </cell>
          <cell r="CB358">
            <v>0</v>
          </cell>
          <cell r="CC358">
            <v>0</v>
          </cell>
          <cell r="CD358">
            <v>0</v>
          </cell>
          <cell r="CE358">
            <v>0</v>
          </cell>
          <cell r="CF358">
            <v>0</v>
          </cell>
          <cell r="CG358">
            <v>0</v>
          </cell>
          <cell r="CH358">
            <v>0</v>
          </cell>
          <cell r="CI358">
            <v>0</v>
          </cell>
          <cell r="CJ358">
            <v>0</v>
          </cell>
          <cell r="CK358">
            <v>0</v>
          </cell>
          <cell r="CL358">
            <v>0</v>
          </cell>
          <cell r="CM358">
            <v>0</v>
          </cell>
          <cell r="CN358">
            <v>0</v>
          </cell>
          <cell r="CO358">
            <v>0</v>
          </cell>
          <cell r="CP358">
            <v>0</v>
          </cell>
          <cell r="CQ358">
            <v>0</v>
          </cell>
          <cell r="CR358">
            <v>0</v>
          </cell>
          <cell r="CS358">
            <v>0</v>
          </cell>
          <cell r="CT358">
            <v>0</v>
          </cell>
          <cell r="CU358">
            <v>0</v>
          </cell>
          <cell r="CV358">
            <v>0</v>
          </cell>
          <cell r="CW358">
            <v>0</v>
          </cell>
          <cell r="CX358">
            <v>0</v>
          </cell>
          <cell r="CY358">
            <v>0</v>
          </cell>
          <cell r="CZ358">
            <v>0</v>
          </cell>
          <cell r="DA358">
            <v>0</v>
          </cell>
          <cell r="DB358">
            <v>0</v>
          </cell>
          <cell r="DC358">
            <v>0</v>
          </cell>
          <cell r="DD358">
            <v>0</v>
          </cell>
          <cell r="DE358">
            <v>0</v>
          </cell>
          <cell r="DF358">
            <v>0</v>
          </cell>
          <cell r="DG358">
            <v>0</v>
          </cell>
          <cell r="DH358">
            <v>0</v>
          </cell>
          <cell r="DI358">
            <v>0</v>
          </cell>
          <cell r="DJ358">
            <v>0</v>
          </cell>
          <cell r="DK358">
            <v>0</v>
          </cell>
          <cell r="DL358">
            <v>0</v>
          </cell>
          <cell r="DM358">
            <v>0</v>
          </cell>
          <cell r="DN358">
            <v>0</v>
          </cell>
          <cell r="DO358">
            <v>0</v>
          </cell>
          <cell r="DP358">
            <v>0</v>
          </cell>
          <cell r="DQ358">
            <v>0</v>
          </cell>
          <cell r="DR358">
            <v>0</v>
          </cell>
          <cell r="DS358">
            <v>0</v>
          </cell>
          <cell r="DT358">
            <v>0</v>
          </cell>
          <cell r="DU358">
            <v>0</v>
          </cell>
          <cell r="DV358">
            <v>0</v>
          </cell>
          <cell r="DW358">
            <v>0</v>
          </cell>
          <cell r="DX358">
            <v>0</v>
          </cell>
          <cell r="DY358">
            <v>0</v>
          </cell>
          <cell r="DZ358">
            <v>0</v>
          </cell>
          <cell r="EA358">
            <v>0</v>
          </cell>
          <cell r="EB358">
            <v>0</v>
          </cell>
          <cell r="EC358">
            <v>0</v>
          </cell>
          <cell r="ED358">
            <v>0</v>
          </cell>
        </row>
        <row r="361">
          <cell r="C361" t="str">
            <v>QF - Sch37 - UT - Wind</v>
          </cell>
          <cell r="F361">
            <v>2063.08</v>
          </cell>
          <cell r="G361">
            <v>1725.24</v>
          </cell>
          <cell r="H361">
            <v>2107.69</v>
          </cell>
          <cell r="I361">
            <v>1810.31</v>
          </cell>
          <cell r="J361">
            <v>1787.16</v>
          </cell>
          <cell r="K361">
            <v>2241.21</v>
          </cell>
          <cell r="L361">
            <v>2580.21</v>
          </cell>
          <cell r="M361">
            <v>2685.95</v>
          </cell>
          <cell r="N361">
            <v>2633.78</v>
          </cell>
          <cell r="O361">
            <v>2523.75</v>
          </cell>
          <cell r="P361">
            <v>2521.0700000000002</v>
          </cell>
          <cell r="Q361">
            <v>2479.62</v>
          </cell>
          <cell r="R361">
            <v>27159.069999999996</v>
          </cell>
          <cell r="S361">
            <v>2063.08</v>
          </cell>
          <cell r="T361">
            <v>1725.24</v>
          </cell>
          <cell r="U361">
            <v>2107.69</v>
          </cell>
          <cell r="V361">
            <v>1810.31</v>
          </cell>
          <cell r="W361">
            <v>1787.16</v>
          </cell>
          <cell r="X361">
            <v>2241.21</v>
          </cell>
          <cell r="Y361">
            <v>2580.21</v>
          </cell>
          <cell r="Z361">
            <v>2685.95</v>
          </cell>
          <cell r="AA361">
            <v>2633.78</v>
          </cell>
          <cell r="AB361">
            <v>2523.75</v>
          </cell>
          <cell r="AC361">
            <v>2521.0700000000002</v>
          </cell>
          <cell r="AD361">
            <v>2479.62</v>
          </cell>
          <cell r="AE361">
            <v>27239.089999999997</v>
          </cell>
          <cell r="AF361">
            <v>2063.08</v>
          </cell>
          <cell r="AG361">
            <v>1805.26</v>
          </cell>
          <cell r="AH361">
            <v>2107.69</v>
          </cell>
          <cell r="AI361">
            <v>1810.31</v>
          </cell>
          <cell r="AJ361">
            <v>1787.16</v>
          </cell>
          <cell r="AK361">
            <v>2241.21</v>
          </cell>
          <cell r="AL361">
            <v>2580.21</v>
          </cell>
          <cell r="AM361">
            <v>2685.95</v>
          </cell>
          <cell r="AN361">
            <v>2633.78</v>
          </cell>
          <cell r="AO361">
            <v>2523.75</v>
          </cell>
          <cell r="AP361">
            <v>2521.0700000000002</v>
          </cell>
          <cell r="AQ361">
            <v>2479.62</v>
          </cell>
          <cell r="AR361">
            <v>27159.069999999996</v>
          </cell>
          <cell r="AS361">
            <v>2063.08</v>
          </cell>
          <cell r="AT361">
            <v>1725.24</v>
          </cell>
          <cell r="AU361">
            <v>2107.69</v>
          </cell>
          <cell r="AV361">
            <v>1810.31</v>
          </cell>
          <cell r="AW361">
            <v>1787.16</v>
          </cell>
          <cell r="AX361">
            <v>2241.21</v>
          </cell>
          <cell r="AY361">
            <v>2580.21</v>
          </cell>
          <cell r="AZ361">
            <v>2685.95</v>
          </cell>
          <cell r="BA361">
            <v>2633.78</v>
          </cell>
          <cell r="BB361">
            <v>2523.75</v>
          </cell>
          <cell r="BC361">
            <v>2521.0700000000002</v>
          </cell>
          <cell r="BD361">
            <v>2479.62</v>
          </cell>
          <cell r="BE361">
            <v>27159.069999999996</v>
          </cell>
          <cell r="BF361">
            <v>2063.08</v>
          </cell>
          <cell r="BG361">
            <v>1725.24</v>
          </cell>
          <cell r="BH361">
            <v>2107.69</v>
          </cell>
          <cell r="BI361">
            <v>1810.31</v>
          </cell>
          <cell r="BJ361">
            <v>1787.16</v>
          </cell>
          <cell r="BK361">
            <v>2241.21</v>
          </cell>
          <cell r="BL361">
            <v>2580.21</v>
          </cell>
          <cell r="BM361">
            <v>2685.95</v>
          </cell>
          <cell r="BN361">
            <v>2633.78</v>
          </cell>
          <cell r="BO361">
            <v>2523.75</v>
          </cell>
          <cell r="BP361">
            <v>2521.0700000000002</v>
          </cell>
          <cell r="BQ361">
            <v>2479.62</v>
          </cell>
          <cell r="BR361">
            <v>27159.069999999996</v>
          </cell>
          <cell r="BS361">
            <v>2063.08</v>
          </cell>
          <cell r="BT361">
            <v>1725.24</v>
          </cell>
          <cell r="BU361">
            <v>2107.69</v>
          </cell>
          <cell r="BV361">
            <v>1810.31</v>
          </cell>
          <cell r="BW361">
            <v>1787.16</v>
          </cell>
          <cell r="BX361">
            <v>2241.21</v>
          </cell>
          <cell r="BY361">
            <v>2580.21</v>
          </cell>
          <cell r="BZ361">
            <v>2685.95</v>
          </cell>
          <cell r="CA361">
            <v>2633.78</v>
          </cell>
          <cell r="CB361">
            <v>2523.75</v>
          </cell>
          <cell r="CC361">
            <v>2521.0700000000002</v>
          </cell>
          <cell r="CD361">
            <v>2479.62</v>
          </cell>
          <cell r="CE361">
            <v>27239.089999999997</v>
          </cell>
          <cell r="CF361">
            <v>2063.08</v>
          </cell>
          <cell r="CG361">
            <v>1805.26</v>
          </cell>
          <cell r="CH361">
            <v>2107.69</v>
          </cell>
          <cell r="CI361">
            <v>1810.31</v>
          </cell>
          <cell r="CJ361">
            <v>1787.16</v>
          </cell>
          <cell r="CK361">
            <v>2241.21</v>
          </cell>
          <cell r="CL361">
            <v>2580.21</v>
          </cell>
          <cell r="CM361">
            <v>2685.95</v>
          </cell>
          <cell r="CN361">
            <v>2633.78</v>
          </cell>
          <cell r="CO361">
            <v>2523.75</v>
          </cell>
          <cell r="CP361">
            <v>2521.0700000000002</v>
          </cell>
          <cell r="CQ361">
            <v>2479.62</v>
          </cell>
          <cell r="CR361">
            <v>27159.069999999996</v>
          </cell>
          <cell r="CS361">
            <v>2063.08</v>
          </cell>
          <cell r="CT361">
            <v>1725.24</v>
          </cell>
          <cell r="CU361">
            <v>2107.69</v>
          </cell>
          <cell r="CV361">
            <v>1810.31</v>
          </cell>
          <cell r="CW361">
            <v>1787.16</v>
          </cell>
          <cell r="CX361">
            <v>2241.21</v>
          </cell>
          <cell r="CY361">
            <v>2580.21</v>
          </cell>
          <cell r="CZ361">
            <v>2685.95</v>
          </cell>
          <cell r="DA361">
            <v>2633.78</v>
          </cell>
          <cell r="DB361">
            <v>2523.75</v>
          </cell>
          <cell r="DC361">
            <v>2521.0700000000002</v>
          </cell>
          <cell r="DD361">
            <v>2479.62</v>
          </cell>
          <cell r="DE361">
            <v>27159.069999999996</v>
          </cell>
          <cell r="DF361">
            <v>2063.08</v>
          </cell>
          <cell r="DG361">
            <v>1725.24</v>
          </cell>
          <cell r="DH361">
            <v>2107.69</v>
          </cell>
          <cell r="DI361">
            <v>1810.31</v>
          </cell>
          <cell r="DJ361">
            <v>1787.16</v>
          </cell>
          <cell r="DK361">
            <v>2241.21</v>
          </cell>
          <cell r="DL361">
            <v>2580.21</v>
          </cell>
          <cell r="DM361">
            <v>2685.95</v>
          </cell>
          <cell r="DN361">
            <v>2633.78</v>
          </cell>
          <cell r="DO361">
            <v>2523.75</v>
          </cell>
          <cell r="DP361">
            <v>2521.0700000000002</v>
          </cell>
          <cell r="DQ361">
            <v>2479.62</v>
          </cell>
          <cell r="DR361">
            <v>27159.069999999996</v>
          </cell>
          <cell r="DS361">
            <v>2063.08</v>
          </cell>
          <cell r="DT361">
            <v>1725.24</v>
          </cell>
          <cell r="DU361">
            <v>2107.69</v>
          </cell>
          <cell r="DV361">
            <v>1810.31</v>
          </cell>
          <cell r="DW361">
            <v>1787.16</v>
          </cell>
          <cell r="DX361">
            <v>2241.21</v>
          </cell>
          <cell r="DY361">
            <v>2580.21</v>
          </cell>
          <cell r="DZ361">
            <v>2685.95</v>
          </cell>
          <cell r="EA361">
            <v>2633.78</v>
          </cell>
          <cell r="EB361">
            <v>2523.75</v>
          </cell>
          <cell r="EC361">
            <v>2521.0700000000002</v>
          </cell>
          <cell r="ED361">
            <v>2479.62</v>
          </cell>
        </row>
        <row r="362">
          <cell r="C362" t="str">
            <v>Curtailment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O362">
            <v>0</v>
          </cell>
          <cell r="AP362">
            <v>0</v>
          </cell>
          <cell r="AQ362">
            <v>0</v>
          </cell>
          <cell r="AR362">
            <v>0</v>
          </cell>
          <cell r="AS362">
            <v>0</v>
          </cell>
          <cell r="AT362">
            <v>0</v>
          </cell>
          <cell r="AU362">
            <v>0</v>
          </cell>
          <cell r="AV362">
            <v>0</v>
          </cell>
          <cell r="AW362">
            <v>0</v>
          </cell>
          <cell r="AX362">
            <v>0</v>
          </cell>
          <cell r="AY362">
            <v>0</v>
          </cell>
          <cell r="AZ362">
            <v>0</v>
          </cell>
          <cell r="BA362">
            <v>0</v>
          </cell>
          <cell r="BB362">
            <v>0</v>
          </cell>
          <cell r="BC362">
            <v>0</v>
          </cell>
          <cell r="BD362">
            <v>0</v>
          </cell>
          <cell r="BE362">
            <v>0</v>
          </cell>
          <cell r="BF362">
            <v>0</v>
          </cell>
          <cell r="BG362">
            <v>0</v>
          </cell>
          <cell r="BH362">
            <v>0</v>
          </cell>
          <cell r="BI362">
            <v>0</v>
          </cell>
          <cell r="BJ362">
            <v>0</v>
          </cell>
          <cell r="BK362">
            <v>0</v>
          </cell>
          <cell r="BL362">
            <v>0</v>
          </cell>
          <cell r="BM362">
            <v>0</v>
          </cell>
          <cell r="BN362">
            <v>0</v>
          </cell>
          <cell r="BO362">
            <v>0</v>
          </cell>
          <cell r="BP362">
            <v>0</v>
          </cell>
          <cell r="BQ362">
            <v>0</v>
          </cell>
          <cell r="BR362">
            <v>0</v>
          </cell>
          <cell r="BS362">
            <v>0</v>
          </cell>
          <cell r="BT362">
            <v>0</v>
          </cell>
          <cell r="BU362">
            <v>0</v>
          </cell>
          <cell r="BV362">
            <v>0</v>
          </cell>
          <cell r="BW362">
            <v>0</v>
          </cell>
          <cell r="BX362">
            <v>0</v>
          </cell>
          <cell r="BY362">
            <v>0</v>
          </cell>
          <cell r="BZ362">
            <v>0</v>
          </cell>
          <cell r="CA362">
            <v>0</v>
          </cell>
          <cell r="CB362">
            <v>0</v>
          </cell>
          <cell r="CC362">
            <v>0</v>
          </cell>
          <cell r="CD362">
            <v>0</v>
          </cell>
          <cell r="CE362">
            <v>0</v>
          </cell>
          <cell r="CF362">
            <v>0</v>
          </cell>
          <cell r="CG362">
            <v>0</v>
          </cell>
          <cell r="CH362">
            <v>0</v>
          </cell>
          <cell r="CI362">
            <v>0</v>
          </cell>
          <cell r="CJ362">
            <v>0</v>
          </cell>
          <cell r="CK362">
            <v>0</v>
          </cell>
          <cell r="CL362">
            <v>0</v>
          </cell>
          <cell r="CM362">
            <v>0</v>
          </cell>
          <cell r="CN362">
            <v>0</v>
          </cell>
          <cell r="CO362">
            <v>0</v>
          </cell>
          <cell r="CP362">
            <v>0</v>
          </cell>
          <cell r="CQ362">
            <v>0</v>
          </cell>
          <cell r="CR362">
            <v>0</v>
          </cell>
          <cell r="CS362">
            <v>0</v>
          </cell>
          <cell r="CT362">
            <v>0</v>
          </cell>
          <cell r="CU362">
            <v>0</v>
          </cell>
          <cell r="CV362">
            <v>0</v>
          </cell>
          <cell r="CW362">
            <v>0</v>
          </cell>
          <cell r="CX362">
            <v>0</v>
          </cell>
          <cell r="CY362">
            <v>0</v>
          </cell>
          <cell r="CZ362">
            <v>0</v>
          </cell>
          <cell r="DA362">
            <v>0</v>
          </cell>
          <cell r="DB362">
            <v>0</v>
          </cell>
          <cell r="DC362">
            <v>0</v>
          </cell>
          <cell r="DD362">
            <v>0</v>
          </cell>
          <cell r="DE362">
            <v>0</v>
          </cell>
          <cell r="DF362">
            <v>0</v>
          </cell>
          <cell r="DG362">
            <v>0</v>
          </cell>
          <cell r="DH362">
            <v>0</v>
          </cell>
          <cell r="DI362">
            <v>0</v>
          </cell>
          <cell r="DJ362">
            <v>0</v>
          </cell>
          <cell r="DK362">
            <v>0</v>
          </cell>
          <cell r="DL362">
            <v>0</v>
          </cell>
          <cell r="DM362">
            <v>0</v>
          </cell>
          <cell r="DN362">
            <v>0</v>
          </cell>
          <cell r="DO362">
            <v>0</v>
          </cell>
          <cell r="DP362">
            <v>0</v>
          </cell>
          <cell r="DQ362">
            <v>0</v>
          </cell>
          <cell r="DR362">
            <v>0</v>
          </cell>
          <cell r="DS362">
            <v>0</v>
          </cell>
          <cell r="DT362">
            <v>0</v>
          </cell>
          <cell r="DU362">
            <v>0</v>
          </cell>
          <cell r="DV362">
            <v>0</v>
          </cell>
          <cell r="DW362">
            <v>0</v>
          </cell>
          <cell r="DX362">
            <v>0</v>
          </cell>
          <cell r="DY362">
            <v>0</v>
          </cell>
          <cell r="DZ362">
            <v>0</v>
          </cell>
          <cell r="EA362">
            <v>0</v>
          </cell>
          <cell r="EB362">
            <v>0</v>
          </cell>
          <cell r="EC362">
            <v>0</v>
          </cell>
          <cell r="ED362">
            <v>0</v>
          </cell>
        </row>
        <row r="363">
          <cell r="C363" t="str">
            <v>Net Generation</v>
          </cell>
          <cell r="F363">
            <v>2063.08</v>
          </cell>
          <cell r="G363">
            <v>1725.24</v>
          </cell>
          <cell r="H363">
            <v>2107.69</v>
          </cell>
          <cell r="I363">
            <v>1810.31</v>
          </cell>
          <cell r="J363">
            <v>1787.16</v>
          </cell>
          <cell r="K363">
            <v>2241.21</v>
          </cell>
          <cell r="L363">
            <v>2580.21</v>
          </cell>
          <cell r="M363">
            <v>2685.95</v>
          </cell>
          <cell r="N363">
            <v>2633.78</v>
          </cell>
          <cell r="O363">
            <v>2523.75</v>
          </cell>
          <cell r="P363">
            <v>2521.0700000000002</v>
          </cell>
          <cell r="Q363">
            <v>2479.62</v>
          </cell>
          <cell r="R363">
            <v>27159.069999999996</v>
          </cell>
          <cell r="S363">
            <v>2063.08</v>
          </cell>
          <cell r="T363">
            <v>1725.24</v>
          </cell>
          <cell r="U363">
            <v>2107.69</v>
          </cell>
          <cell r="V363">
            <v>1810.31</v>
          </cell>
          <cell r="W363">
            <v>1787.16</v>
          </cell>
          <cell r="X363">
            <v>2241.21</v>
          </cell>
          <cell r="Y363">
            <v>2580.21</v>
          </cell>
          <cell r="Z363">
            <v>2685.95</v>
          </cell>
          <cell r="AA363">
            <v>2633.78</v>
          </cell>
          <cell r="AB363">
            <v>2523.75</v>
          </cell>
          <cell r="AC363">
            <v>2521.0700000000002</v>
          </cell>
          <cell r="AD363">
            <v>2479.62</v>
          </cell>
          <cell r="AE363">
            <v>27239.089999999997</v>
          </cell>
          <cell r="AF363">
            <v>2063.08</v>
          </cell>
          <cell r="AG363">
            <v>1805.26</v>
          </cell>
          <cell r="AH363">
            <v>2107.69</v>
          </cell>
          <cell r="AI363">
            <v>1810.31</v>
          </cell>
          <cell r="AJ363">
            <v>1787.16</v>
          </cell>
          <cell r="AK363">
            <v>2241.21</v>
          </cell>
          <cell r="AL363">
            <v>2580.21</v>
          </cell>
          <cell r="AM363">
            <v>2685.95</v>
          </cell>
          <cell r="AN363">
            <v>2633.78</v>
          </cell>
          <cell r="AO363">
            <v>2523.75</v>
          </cell>
          <cell r="AP363">
            <v>2521.0700000000002</v>
          </cell>
          <cell r="AQ363">
            <v>2479.62</v>
          </cell>
          <cell r="AR363">
            <v>27159.069999999996</v>
          </cell>
          <cell r="AS363">
            <v>2063.08</v>
          </cell>
          <cell r="AT363">
            <v>1725.24</v>
          </cell>
          <cell r="AU363">
            <v>2107.69</v>
          </cell>
          <cell r="AV363">
            <v>1810.31</v>
          </cell>
          <cell r="AW363">
            <v>1787.16</v>
          </cell>
          <cell r="AX363">
            <v>2241.21</v>
          </cell>
          <cell r="AY363">
            <v>2580.21</v>
          </cell>
          <cell r="AZ363">
            <v>2685.95</v>
          </cell>
          <cell r="BA363">
            <v>2633.78</v>
          </cell>
          <cell r="BB363">
            <v>2523.75</v>
          </cell>
          <cell r="BC363">
            <v>2521.0700000000002</v>
          </cell>
          <cell r="BD363">
            <v>2479.62</v>
          </cell>
          <cell r="BE363">
            <v>27159.069999999996</v>
          </cell>
          <cell r="BF363">
            <v>2063.08</v>
          </cell>
          <cell r="BG363">
            <v>1725.24</v>
          </cell>
          <cell r="BH363">
            <v>2107.69</v>
          </cell>
          <cell r="BI363">
            <v>1810.31</v>
          </cell>
          <cell r="BJ363">
            <v>1787.16</v>
          </cell>
          <cell r="BK363">
            <v>2241.21</v>
          </cell>
          <cell r="BL363">
            <v>2580.21</v>
          </cell>
          <cell r="BM363">
            <v>2685.95</v>
          </cell>
          <cell r="BN363">
            <v>2633.78</v>
          </cell>
          <cell r="BO363">
            <v>2523.75</v>
          </cell>
          <cell r="BP363">
            <v>2521.0700000000002</v>
          </cell>
          <cell r="BQ363">
            <v>2479.62</v>
          </cell>
          <cell r="BR363">
            <v>27159.069999999996</v>
          </cell>
          <cell r="BS363">
            <v>2063.08</v>
          </cell>
          <cell r="BT363">
            <v>1725.24</v>
          </cell>
          <cell r="BU363">
            <v>2107.69</v>
          </cell>
          <cell r="BV363">
            <v>1810.31</v>
          </cell>
          <cell r="BW363">
            <v>1787.16</v>
          </cell>
          <cell r="BX363">
            <v>2241.21</v>
          </cell>
          <cell r="BY363">
            <v>2580.21</v>
          </cell>
          <cell r="BZ363">
            <v>2685.95</v>
          </cell>
          <cell r="CA363">
            <v>2633.78</v>
          </cell>
          <cell r="CB363">
            <v>2523.75</v>
          </cell>
          <cell r="CC363">
            <v>2521.0700000000002</v>
          </cell>
          <cell r="CD363">
            <v>2479.62</v>
          </cell>
          <cell r="CE363">
            <v>27239.089999999997</v>
          </cell>
          <cell r="CF363">
            <v>2063.08</v>
          </cell>
          <cell r="CG363">
            <v>1805.26</v>
          </cell>
          <cell r="CH363">
            <v>2107.69</v>
          </cell>
          <cell r="CI363">
            <v>1810.31</v>
          </cell>
          <cell r="CJ363">
            <v>1787.16</v>
          </cell>
          <cell r="CK363">
            <v>2241.21</v>
          </cell>
          <cell r="CL363">
            <v>2580.21</v>
          </cell>
          <cell r="CM363">
            <v>2685.95</v>
          </cell>
          <cell r="CN363">
            <v>2633.78</v>
          </cell>
          <cell r="CO363">
            <v>2523.75</v>
          </cell>
          <cell r="CP363">
            <v>2521.0700000000002</v>
          </cell>
          <cell r="CQ363">
            <v>2479.62</v>
          </cell>
          <cell r="CR363">
            <v>27159.069999999996</v>
          </cell>
          <cell r="CS363">
            <v>2063.08</v>
          </cell>
          <cell r="CT363">
            <v>1725.24</v>
          </cell>
          <cell r="CU363">
            <v>2107.69</v>
          </cell>
          <cell r="CV363">
            <v>1810.31</v>
          </cell>
          <cell r="CW363">
            <v>1787.16</v>
          </cell>
          <cell r="CX363">
            <v>2241.21</v>
          </cell>
          <cell r="CY363">
            <v>2580.21</v>
          </cell>
          <cell r="CZ363">
            <v>2685.95</v>
          </cell>
          <cell r="DA363">
            <v>2633.78</v>
          </cell>
          <cell r="DB363">
            <v>2523.75</v>
          </cell>
          <cell r="DC363">
            <v>2521.0700000000002</v>
          </cell>
          <cell r="DD363">
            <v>2479.62</v>
          </cell>
          <cell r="DE363">
            <v>27159.069999999996</v>
          </cell>
          <cell r="DF363">
            <v>2063.08</v>
          </cell>
          <cell r="DG363">
            <v>1725.24</v>
          </cell>
          <cell r="DH363">
            <v>2107.69</v>
          </cell>
          <cell r="DI363">
            <v>1810.31</v>
          </cell>
          <cell r="DJ363">
            <v>1787.16</v>
          </cell>
          <cell r="DK363">
            <v>2241.21</v>
          </cell>
          <cell r="DL363">
            <v>2580.21</v>
          </cell>
          <cell r="DM363">
            <v>2685.95</v>
          </cell>
          <cell r="DN363">
            <v>2633.78</v>
          </cell>
          <cell r="DO363">
            <v>2523.75</v>
          </cell>
          <cell r="DP363">
            <v>2521.0700000000002</v>
          </cell>
          <cell r="DQ363">
            <v>2479.62</v>
          </cell>
          <cell r="DR363">
            <v>27159.069999999996</v>
          </cell>
          <cell r="DS363">
            <v>2063.08</v>
          </cell>
          <cell r="DT363">
            <v>1725.24</v>
          </cell>
          <cell r="DU363">
            <v>2107.69</v>
          </cell>
          <cell r="DV363">
            <v>1810.31</v>
          </cell>
          <cell r="DW363">
            <v>1787.16</v>
          </cell>
          <cell r="DX363">
            <v>2241.21</v>
          </cell>
          <cell r="DY363">
            <v>2580.21</v>
          </cell>
          <cell r="DZ363">
            <v>2685.95</v>
          </cell>
          <cell r="EA363">
            <v>2633.78</v>
          </cell>
          <cell r="EB363">
            <v>2523.75</v>
          </cell>
          <cell r="EC363">
            <v>2521.0700000000002</v>
          </cell>
          <cell r="ED363">
            <v>2479.62</v>
          </cell>
        </row>
        <row r="365">
          <cell r="C365" t="str">
            <v>Potential QFs  -  Central Oregon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  <cell r="AO365">
            <v>0</v>
          </cell>
          <cell r="AP365">
            <v>0</v>
          </cell>
          <cell r="AQ365">
            <v>0</v>
          </cell>
          <cell r="AR365">
            <v>0</v>
          </cell>
          <cell r="AS365">
            <v>0</v>
          </cell>
          <cell r="AT365">
            <v>0</v>
          </cell>
          <cell r="AU365">
            <v>0</v>
          </cell>
          <cell r="AV365">
            <v>0</v>
          </cell>
          <cell r="AW365">
            <v>0</v>
          </cell>
          <cell r="AX365">
            <v>0</v>
          </cell>
          <cell r="AY365">
            <v>0</v>
          </cell>
          <cell r="AZ365">
            <v>0</v>
          </cell>
          <cell r="BA365">
            <v>0</v>
          </cell>
          <cell r="BB365">
            <v>0</v>
          </cell>
          <cell r="BC365">
            <v>0</v>
          </cell>
          <cell r="BD365">
            <v>0</v>
          </cell>
          <cell r="BE365">
            <v>0</v>
          </cell>
          <cell r="BF365">
            <v>0</v>
          </cell>
          <cell r="BG365">
            <v>0</v>
          </cell>
          <cell r="BH365">
            <v>0</v>
          </cell>
          <cell r="BI365">
            <v>0</v>
          </cell>
          <cell r="BJ365">
            <v>0</v>
          </cell>
          <cell r="BK365">
            <v>0</v>
          </cell>
          <cell r="BL365">
            <v>0</v>
          </cell>
          <cell r="BM365">
            <v>0</v>
          </cell>
          <cell r="BN365">
            <v>0</v>
          </cell>
          <cell r="BO365">
            <v>0</v>
          </cell>
          <cell r="BP365">
            <v>0</v>
          </cell>
          <cell r="BQ365">
            <v>0</v>
          </cell>
          <cell r="BR365">
            <v>0</v>
          </cell>
          <cell r="BS365">
            <v>0</v>
          </cell>
          <cell r="BT365">
            <v>0</v>
          </cell>
          <cell r="BU365">
            <v>0</v>
          </cell>
          <cell r="BV365">
            <v>0</v>
          </cell>
          <cell r="BW365">
            <v>0</v>
          </cell>
          <cell r="BX365">
            <v>0</v>
          </cell>
          <cell r="BY365">
            <v>0</v>
          </cell>
          <cell r="BZ365">
            <v>0</v>
          </cell>
          <cell r="CA365">
            <v>0</v>
          </cell>
          <cell r="CB365">
            <v>0</v>
          </cell>
          <cell r="CC365">
            <v>0</v>
          </cell>
          <cell r="CD365">
            <v>0</v>
          </cell>
          <cell r="CE365">
            <v>0</v>
          </cell>
          <cell r="CF365">
            <v>0</v>
          </cell>
          <cell r="CG365">
            <v>0</v>
          </cell>
          <cell r="CH365">
            <v>0</v>
          </cell>
          <cell r="CI365">
            <v>0</v>
          </cell>
          <cell r="CJ365">
            <v>0</v>
          </cell>
          <cell r="CK365">
            <v>0</v>
          </cell>
          <cell r="CL365">
            <v>0</v>
          </cell>
          <cell r="CM365">
            <v>0</v>
          </cell>
          <cell r="CN365">
            <v>0</v>
          </cell>
          <cell r="CO365">
            <v>0</v>
          </cell>
          <cell r="CP365">
            <v>0</v>
          </cell>
          <cell r="CQ365">
            <v>0</v>
          </cell>
          <cell r="CR365">
            <v>0</v>
          </cell>
          <cell r="CS365">
            <v>0</v>
          </cell>
          <cell r="CT365">
            <v>0</v>
          </cell>
          <cell r="CU365">
            <v>0</v>
          </cell>
          <cell r="CV365">
            <v>0</v>
          </cell>
          <cell r="CW365">
            <v>0</v>
          </cell>
          <cell r="CX365">
            <v>0</v>
          </cell>
          <cell r="CY365">
            <v>0</v>
          </cell>
          <cell r="CZ365">
            <v>0</v>
          </cell>
          <cell r="DA365">
            <v>0</v>
          </cell>
          <cell r="DB365">
            <v>0</v>
          </cell>
          <cell r="DC365">
            <v>0</v>
          </cell>
          <cell r="DD365">
            <v>0</v>
          </cell>
          <cell r="DE365">
            <v>0</v>
          </cell>
          <cell r="DF365">
            <v>0</v>
          </cell>
          <cell r="DG365">
            <v>0</v>
          </cell>
          <cell r="DH365">
            <v>0</v>
          </cell>
          <cell r="DI365">
            <v>0</v>
          </cell>
          <cell r="DJ365">
            <v>0</v>
          </cell>
          <cell r="DK365">
            <v>0</v>
          </cell>
          <cell r="DL365">
            <v>0</v>
          </cell>
          <cell r="DM365">
            <v>0</v>
          </cell>
          <cell r="DN365">
            <v>0</v>
          </cell>
          <cell r="DO365">
            <v>0</v>
          </cell>
          <cell r="DP365">
            <v>0</v>
          </cell>
          <cell r="DQ365">
            <v>0</v>
          </cell>
          <cell r="DR365">
            <v>0</v>
          </cell>
          <cell r="DS365">
            <v>0</v>
          </cell>
          <cell r="DT365">
            <v>0</v>
          </cell>
          <cell r="DU365">
            <v>0</v>
          </cell>
          <cell r="DV365">
            <v>0</v>
          </cell>
          <cell r="DW365">
            <v>0</v>
          </cell>
          <cell r="DX365">
            <v>0</v>
          </cell>
          <cell r="DY365">
            <v>0</v>
          </cell>
          <cell r="DZ365">
            <v>0</v>
          </cell>
          <cell r="EA365">
            <v>0</v>
          </cell>
          <cell r="EB365">
            <v>0</v>
          </cell>
          <cell r="EC365">
            <v>0</v>
          </cell>
          <cell r="ED365">
            <v>0</v>
          </cell>
        </row>
        <row r="366">
          <cell r="C366" t="str">
            <v>Potential QFs  -  West Main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O366">
            <v>0</v>
          </cell>
          <cell r="AP366">
            <v>0</v>
          </cell>
          <cell r="AQ366">
            <v>0</v>
          </cell>
          <cell r="AR366">
            <v>0</v>
          </cell>
          <cell r="AS366">
            <v>0</v>
          </cell>
          <cell r="AT366">
            <v>0</v>
          </cell>
          <cell r="AU366">
            <v>0</v>
          </cell>
          <cell r="AV366">
            <v>0</v>
          </cell>
          <cell r="AW366">
            <v>0</v>
          </cell>
          <cell r="AX366">
            <v>0</v>
          </cell>
          <cell r="AY366">
            <v>0</v>
          </cell>
          <cell r="AZ366">
            <v>0</v>
          </cell>
          <cell r="BA366">
            <v>0</v>
          </cell>
          <cell r="BB366">
            <v>0</v>
          </cell>
          <cell r="BC366">
            <v>0</v>
          </cell>
          <cell r="BD366">
            <v>0</v>
          </cell>
          <cell r="BE366">
            <v>0</v>
          </cell>
          <cell r="BF366">
            <v>0</v>
          </cell>
          <cell r="BG366">
            <v>0</v>
          </cell>
          <cell r="BH366">
            <v>0</v>
          </cell>
          <cell r="BI366">
            <v>0</v>
          </cell>
          <cell r="BJ366">
            <v>0</v>
          </cell>
          <cell r="BK366">
            <v>0</v>
          </cell>
          <cell r="BL366">
            <v>0</v>
          </cell>
          <cell r="BM366">
            <v>0</v>
          </cell>
          <cell r="BN366">
            <v>0</v>
          </cell>
          <cell r="BO366">
            <v>0</v>
          </cell>
          <cell r="BP366">
            <v>0</v>
          </cell>
          <cell r="BQ366">
            <v>0</v>
          </cell>
          <cell r="BR366">
            <v>0</v>
          </cell>
          <cell r="BS366">
            <v>0</v>
          </cell>
          <cell r="BT366">
            <v>0</v>
          </cell>
          <cell r="BU366">
            <v>0</v>
          </cell>
          <cell r="BV366">
            <v>0</v>
          </cell>
          <cell r="BW366">
            <v>0</v>
          </cell>
          <cell r="BX366">
            <v>0</v>
          </cell>
          <cell r="BY366">
            <v>0</v>
          </cell>
          <cell r="BZ366">
            <v>0</v>
          </cell>
          <cell r="CA366">
            <v>0</v>
          </cell>
          <cell r="CB366">
            <v>0</v>
          </cell>
          <cell r="CC366">
            <v>0</v>
          </cell>
          <cell r="CD366">
            <v>0</v>
          </cell>
          <cell r="CE366">
            <v>0</v>
          </cell>
          <cell r="CF366">
            <v>0</v>
          </cell>
          <cell r="CG366">
            <v>0</v>
          </cell>
          <cell r="CH366">
            <v>0</v>
          </cell>
          <cell r="CI366">
            <v>0</v>
          </cell>
          <cell r="CJ366">
            <v>0</v>
          </cell>
          <cell r="CK366">
            <v>0</v>
          </cell>
          <cell r="CL366">
            <v>0</v>
          </cell>
          <cell r="CM366">
            <v>0</v>
          </cell>
          <cell r="CN366">
            <v>0</v>
          </cell>
          <cell r="CO366">
            <v>0</v>
          </cell>
          <cell r="CP366">
            <v>0</v>
          </cell>
          <cell r="CQ366">
            <v>0</v>
          </cell>
          <cell r="CR366">
            <v>0</v>
          </cell>
          <cell r="CS366">
            <v>0</v>
          </cell>
          <cell r="CT366">
            <v>0</v>
          </cell>
          <cell r="CU366">
            <v>0</v>
          </cell>
          <cell r="CV366">
            <v>0</v>
          </cell>
          <cell r="CW366">
            <v>0</v>
          </cell>
          <cell r="CX366">
            <v>0</v>
          </cell>
          <cell r="CY366">
            <v>0</v>
          </cell>
          <cell r="CZ366">
            <v>0</v>
          </cell>
          <cell r="DA366">
            <v>0</v>
          </cell>
          <cell r="DB366">
            <v>0</v>
          </cell>
          <cell r="DC366">
            <v>0</v>
          </cell>
          <cell r="DD366">
            <v>0</v>
          </cell>
          <cell r="DE366">
            <v>0</v>
          </cell>
          <cell r="DF366">
            <v>0</v>
          </cell>
          <cell r="DG366">
            <v>0</v>
          </cell>
          <cell r="DH366">
            <v>0</v>
          </cell>
          <cell r="DI366">
            <v>0</v>
          </cell>
          <cell r="DJ366">
            <v>0</v>
          </cell>
          <cell r="DK366">
            <v>0</v>
          </cell>
          <cell r="DL366">
            <v>0</v>
          </cell>
          <cell r="DM366">
            <v>0</v>
          </cell>
          <cell r="DN366">
            <v>0</v>
          </cell>
          <cell r="DO366">
            <v>0</v>
          </cell>
          <cell r="DP366">
            <v>0</v>
          </cell>
          <cell r="DQ366">
            <v>0</v>
          </cell>
          <cell r="DR366">
            <v>0</v>
          </cell>
          <cell r="DS366">
            <v>0</v>
          </cell>
          <cell r="DT366">
            <v>0</v>
          </cell>
          <cell r="DU366">
            <v>0</v>
          </cell>
          <cell r="DV366">
            <v>0</v>
          </cell>
          <cell r="DW366">
            <v>0</v>
          </cell>
          <cell r="DX366">
            <v>0</v>
          </cell>
          <cell r="DY366">
            <v>0</v>
          </cell>
          <cell r="DZ366">
            <v>0</v>
          </cell>
          <cell r="EA366">
            <v>0</v>
          </cell>
          <cell r="EB366">
            <v>0</v>
          </cell>
          <cell r="EC366">
            <v>0</v>
          </cell>
          <cell r="ED366">
            <v>0</v>
          </cell>
        </row>
        <row r="367">
          <cell r="C367" t="str">
            <v>Potential QFs  -  Walla Walla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O367">
            <v>0</v>
          </cell>
          <cell r="AP367">
            <v>0</v>
          </cell>
          <cell r="AQ367">
            <v>0</v>
          </cell>
          <cell r="AR367">
            <v>0</v>
          </cell>
          <cell r="AS367">
            <v>0</v>
          </cell>
          <cell r="AT367">
            <v>0</v>
          </cell>
          <cell r="AU367">
            <v>0</v>
          </cell>
          <cell r="AV367">
            <v>0</v>
          </cell>
          <cell r="AW367">
            <v>0</v>
          </cell>
          <cell r="AX367">
            <v>0</v>
          </cell>
          <cell r="AY367">
            <v>0</v>
          </cell>
          <cell r="AZ367">
            <v>0</v>
          </cell>
          <cell r="BA367">
            <v>0</v>
          </cell>
          <cell r="BB367">
            <v>0</v>
          </cell>
          <cell r="BC367">
            <v>0</v>
          </cell>
          <cell r="BD367">
            <v>0</v>
          </cell>
          <cell r="BE367">
            <v>0</v>
          </cell>
          <cell r="BF367">
            <v>0</v>
          </cell>
          <cell r="BG367">
            <v>0</v>
          </cell>
          <cell r="BH367">
            <v>0</v>
          </cell>
          <cell r="BI367">
            <v>0</v>
          </cell>
          <cell r="BJ367">
            <v>0</v>
          </cell>
          <cell r="BK367">
            <v>0</v>
          </cell>
          <cell r="BL367">
            <v>0</v>
          </cell>
          <cell r="BM367">
            <v>0</v>
          </cell>
          <cell r="BN367">
            <v>0</v>
          </cell>
          <cell r="BO367">
            <v>0</v>
          </cell>
          <cell r="BP367">
            <v>0</v>
          </cell>
          <cell r="BQ367">
            <v>0</v>
          </cell>
          <cell r="BR367">
            <v>0</v>
          </cell>
          <cell r="BS367">
            <v>0</v>
          </cell>
          <cell r="BT367">
            <v>0</v>
          </cell>
          <cell r="BU367">
            <v>0</v>
          </cell>
          <cell r="BV367">
            <v>0</v>
          </cell>
          <cell r="BW367">
            <v>0</v>
          </cell>
          <cell r="BX367">
            <v>0</v>
          </cell>
          <cell r="BY367">
            <v>0</v>
          </cell>
          <cell r="BZ367">
            <v>0</v>
          </cell>
          <cell r="CA367">
            <v>0</v>
          </cell>
          <cell r="CB367">
            <v>0</v>
          </cell>
          <cell r="CC367">
            <v>0</v>
          </cell>
          <cell r="CD367">
            <v>0</v>
          </cell>
          <cell r="CE367">
            <v>0</v>
          </cell>
          <cell r="CF367">
            <v>0</v>
          </cell>
          <cell r="CG367">
            <v>0</v>
          </cell>
          <cell r="CH367">
            <v>0</v>
          </cell>
          <cell r="CI367">
            <v>0</v>
          </cell>
          <cell r="CJ367">
            <v>0</v>
          </cell>
          <cell r="CK367">
            <v>0</v>
          </cell>
          <cell r="CL367">
            <v>0</v>
          </cell>
          <cell r="CM367">
            <v>0</v>
          </cell>
          <cell r="CN367">
            <v>0</v>
          </cell>
          <cell r="CO367">
            <v>0</v>
          </cell>
          <cell r="CP367">
            <v>0</v>
          </cell>
          <cell r="CQ367">
            <v>0</v>
          </cell>
          <cell r="CR367">
            <v>0</v>
          </cell>
          <cell r="CS367">
            <v>0</v>
          </cell>
          <cell r="CT367">
            <v>0</v>
          </cell>
          <cell r="CU367">
            <v>0</v>
          </cell>
          <cell r="CV367">
            <v>0</v>
          </cell>
          <cell r="CW367">
            <v>0</v>
          </cell>
          <cell r="CX367">
            <v>0</v>
          </cell>
          <cell r="CY367">
            <v>0</v>
          </cell>
          <cell r="CZ367">
            <v>0</v>
          </cell>
          <cell r="DA367">
            <v>0</v>
          </cell>
          <cell r="DB367">
            <v>0</v>
          </cell>
          <cell r="DC367">
            <v>0</v>
          </cell>
          <cell r="DD367">
            <v>0</v>
          </cell>
          <cell r="DE367">
            <v>0</v>
          </cell>
          <cell r="DF367">
            <v>0</v>
          </cell>
          <cell r="DG367">
            <v>0</v>
          </cell>
          <cell r="DH367">
            <v>0</v>
          </cell>
          <cell r="DI367">
            <v>0</v>
          </cell>
          <cell r="DJ367">
            <v>0</v>
          </cell>
          <cell r="DK367">
            <v>0</v>
          </cell>
          <cell r="DL367">
            <v>0</v>
          </cell>
          <cell r="DM367">
            <v>0</v>
          </cell>
          <cell r="DN367">
            <v>0</v>
          </cell>
          <cell r="DO367">
            <v>0</v>
          </cell>
          <cell r="DP367">
            <v>0</v>
          </cell>
          <cell r="DQ367">
            <v>0</v>
          </cell>
          <cell r="DR367">
            <v>0</v>
          </cell>
          <cell r="DS367">
            <v>0</v>
          </cell>
          <cell r="DT367">
            <v>0</v>
          </cell>
          <cell r="DU367">
            <v>0</v>
          </cell>
          <cell r="DV367">
            <v>0</v>
          </cell>
          <cell r="DW367">
            <v>0</v>
          </cell>
          <cell r="DX367">
            <v>0</v>
          </cell>
          <cell r="DY367">
            <v>0</v>
          </cell>
          <cell r="DZ367">
            <v>0</v>
          </cell>
          <cell r="EA367">
            <v>0</v>
          </cell>
          <cell r="EB367">
            <v>0</v>
          </cell>
          <cell r="EC367">
            <v>0</v>
          </cell>
          <cell r="ED367">
            <v>0</v>
          </cell>
        </row>
        <row r="368">
          <cell r="C368" t="str">
            <v>Potential QFs  -  Clover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O368">
            <v>0</v>
          </cell>
          <cell r="AP368">
            <v>0</v>
          </cell>
          <cell r="AQ368">
            <v>0</v>
          </cell>
          <cell r="AR368">
            <v>0</v>
          </cell>
          <cell r="AS368">
            <v>0</v>
          </cell>
          <cell r="AT368">
            <v>0</v>
          </cell>
          <cell r="AU368">
            <v>0</v>
          </cell>
          <cell r="AV368">
            <v>0</v>
          </cell>
          <cell r="AW368">
            <v>0</v>
          </cell>
          <cell r="AX368">
            <v>0</v>
          </cell>
          <cell r="AY368">
            <v>0</v>
          </cell>
          <cell r="AZ368">
            <v>0</v>
          </cell>
          <cell r="BA368">
            <v>0</v>
          </cell>
          <cell r="BB368">
            <v>0</v>
          </cell>
          <cell r="BC368">
            <v>0</v>
          </cell>
          <cell r="BD368">
            <v>0</v>
          </cell>
          <cell r="BE368">
            <v>0</v>
          </cell>
          <cell r="BF368">
            <v>0</v>
          </cell>
          <cell r="BG368">
            <v>0</v>
          </cell>
          <cell r="BH368">
            <v>0</v>
          </cell>
          <cell r="BI368">
            <v>0</v>
          </cell>
          <cell r="BJ368">
            <v>0</v>
          </cell>
          <cell r="BK368">
            <v>0</v>
          </cell>
          <cell r="BL368">
            <v>0</v>
          </cell>
          <cell r="BM368">
            <v>0</v>
          </cell>
          <cell r="BN368">
            <v>0</v>
          </cell>
          <cell r="BO368">
            <v>0</v>
          </cell>
          <cell r="BP368">
            <v>0</v>
          </cell>
          <cell r="BQ368">
            <v>0</v>
          </cell>
          <cell r="BR368">
            <v>0</v>
          </cell>
          <cell r="BS368">
            <v>0</v>
          </cell>
          <cell r="BT368">
            <v>0</v>
          </cell>
          <cell r="BU368">
            <v>0</v>
          </cell>
          <cell r="BV368">
            <v>0</v>
          </cell>
          <cell r="BW368">
            <v>0</v>
          </cell>
          <cell r="BX368">
            <v>0</v>
          </cell>
          <cell r="BY368">
            <v>0</v>
          </cell>
          <cell r="BZ368">
            <v>0</v>
          </cell>
          <cell r="CA368">
            <v>0</v>
          </cell>
          <cell r="CB368">
            <v>0</v>
          </cell>
          <cell r="CC368">
            <v>0</v>
          </cell>
          <cell r="CD368">
            <v>0</v>
          </cell>
          <cell r="CE368">
            <v>0</v>
          </cell>
          <cell r="CF368">
            <v>0</v>
          </cell>
          <cell r="CG368">
            <v>0</v>
          </cell>
          <cell r="CH368">
            <v>0</v>
          </cell>
          <cell r="CI368">
            <v>0</v>
          </cell>
          <cell r="CJ368">
            <v>0</v>
          </cell>
          <cell r="CK368">
            <v>0</v>
          </cell>
          <cell r="CL368">
            <v>0</v>
          </cell>
          <cell r="CM368">
            <v>0</v>
          </cell>
          <cell r="CN368">
            <v>0</v>
          </cell>
          <cell r="CO368">
            <v>0</v>
          </cell>
          <cell r="CP368">
            <v>0</v>
          </cell>
          <cell r="CQ368">
            <v>0</v>
          </cell>
          <cell r="CR368">
            <v>0</v>
          </cell>
          <cell r="CS368">
            <v>0</v>
          </cell>
          <cell r="CT368">
            <v>0</v>
          </cell>
          <cell r="CU368">
            <v>0</v>
          </cell>
          <cell r="CV368">
            <v>0</v>
          </cell>
          <cell r="CW368">
            <v>0</v>
          </cell>
          <cell r="CX368">
            <v>0</v>
          </cell>
          <cell r="CY368">
            <v>0</v>
          </cell>
          <cell r="CZ368">
            <v>0</v>
          </cell>
          <cell r="DA368">
            <v>0</v>
          </cell>
          <cell r="DB368">
            <v>0</v>
          </cell>
          <cell r="DC368">
            <v>0</v>
          </cell>
          <cell r="DD368">
            <v>0</v>
          </cell>
          <cell r="DE368">
            <v>0</v>
          </cell>
          <cell r="DF368">
            <v>0</v>
          </cell>
          <cell r="DG368">
            <v>0</v>
          </cell>
          <cell r="DH368">
            <v>0</v>
          </cell>
          <cell r="DI368">
            <v>0</v>
          </cell>
          <cell r="DJ368">
            <v>0</v>
          </cell>
          <cell r="DK368">
            <v>0</v>
          </cell>
          <cell r="DL368">
            <v>0</v>
          </cell>
          <cell r="DM368">
            <v>0</v>
          </cell>
          <cell r="DN368">
            <v>0</v>
          </cell>
          <cell r="DO368">
            <v>0</v>
          </cell>
          <cell r="DP368">
            <v>0</v>
          </cell>
          <cell r="DQ368">
            <v>0</v>
          </cell>
          <cell r="DR368">
            <v>0</v>
          </cell>
          <cell r="DS368">
            <v>0</v>
          </cell>
          <cell r="DT368">
            <v>0</v>
          </cell>
          <cell r="DU368">
            <v>0</v>
          </cell>
          <cell r="DV368">
            <v>0</v>
          </cell>
          <cell r="DW368">
            <v>0</v>
          </cell>
          <cell r="DX368">
            <v>0</v>
          </cell>
          <cell r="DY368">
            <v>0</v>
          </cell>
          <cell r="DZ368">
            <v>0</v>
          </cell>
          <cell r="EA368">
            <v>0</v>
          </cell>
          <cell r="EB368">
            <v>0</v>
          </cell>
          <cell r="EC368">
            <v>0</v>
          </cell>
          <cell r="ED368">
            <v>0</v>
          </cell>
        </row>
        <row r="369">
          <cell r="C369" t="str">
            <v>Potential QFs  -  PP-GC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O369">
            <v>0</v>
          </cell>
          <cell r="AP369">
            <v>0</v>
          </cell>
          <cell r="AQ369">
            <v>0</v>
          </cell>
          <cell r="AR369">
            <v>0</v>
          </cell>
          <cell r="AS369">
            <v>0</v>
          </cell>
          <cell r="AT369">
            <v>0</v>
          </cell>
          <cell r="AU369">
            <v>0</v>
          </cell>
          <cell r="AV369">
            <v>0</v>
          </cell>
          <cell r="AW369">
            <v>0</v>
          </cell>
          <cell r="AX369">
            <v>0</v>
          </cell>
          <cell r="AY369">
            <v>0</v>
          </cell>
          <cell r="AZ369">
            <v>0</v>
          </cell>
          <cell r="BA369">
            <v>0</v>
          </cell>
          <cell r="BB369">
            <v>0</v>
          </cell>
          <cell r="BC369">
            <v>0</v>
          </cell>
          <cell r="BD369">
            <v>0</v>
          </cell>
          <cell r="BE369">
            <v>0</v>
          </cell>
          <cell r="BF369">
            <v>0</v>
          </cell>
          <cell r="BG369">
            <v>0</v>
          </cell>
          <cell r="BH369">
            <v>0</v>
          </cell>
          <cell r="BI369">
            <v>0</v>
          </cell>
          <cell r="BJ369">
            <v>0</v>
          </cell>
          <cell r="BK369">
            <v>0</v>
          </cell>
          <cell r="BL369">
            <v>0</v>
          </cell>
          <cell r="BM369">
            <v>0</v>
          </cell>
          <cell r="BN369">
            <v>0</v>
          </cell>
          <cell r="BO369">
            <v>0</v>
          </cell>
          <cell r="BP369">
            <v>0</v>
          </cell>
          <cell r="BQ369">
            <v>0</v>
          </cell>
          <cell r="BR369">
            <v>0</v>
          </cell>
          <cell r="BS369">
            <v>0</v>
          </cell>
          <cell r="BT369">
            <v>0</v>
          </cell>
          <cell r="BU369">
            <v>0</v>
          </cell>
          <cell r="BV369">
            <v>0</v>
          </cell>
          <cell r="BW369">
            <v>0</v>
          </cell>
          <cell r="BX369">
            <v>0</v>
          </cell>
          <cell r="BY369">
            <v>0</v>
          </cell>
          <cell r="BZ369">
            <v>0</v>
          </cell>
          <cell r="CA369">
            <v>0</v>
          </cell>
          <cell r="CB369">
            <v>0</v>
          </cell>
          <cell r="CC369">
            <v>0</v>
          </cell>
          <cell r="CD369">
            <v>0</v>
          </cell>
          <cell r="CE369">
            <v>0</v>
          </cell>
          <cell r="CF369">
            <v>0</v>
          </cell>
          <cell r="CG369">
            <v>0</v>
          </cell>
          <cell r="CH369">
            <v>0</v>
          </cell>
          <cell r="CI369">
            <v>0</v>
          </cell>
          <cell r="CJ369">
            <v>0</v>
          </cell>
          <cell r="CK369">
            <v>0</v>
          </cell>
          <cell r="CL369">
            <v>0</v>
          </cell>
          <cell r="CM369">
            <v>0</v>
          </cell>
          <cell r="CN369">
            <v>0</v>
          </cell>
          <cell r="CO369">
            <v>0</v>
          </cell>
          <cell r="CP369">
            <v>0</v>
          </cell>
          <cell r="CQ369">
            <v>0</v>
          </cell>
          <cell r="CR369">
            <v>0</v>
          </cell>
          <cell r="CS369">
            <v>0</v>
          </cell>
          <cell r="CT369">
            <v>0</v>
          </cell>
          <cell r="CU369">
            <v>0</v>
          </cell>
          <cell r="CV369">
            <v>0</v>
          </cell>
          <cell r="CW369">
            <v>0</v>
          </cell>
          <cell r="CX369">
            <v>0</v>
          </cell>
          <cell r="CY369">
            <v>0</v>
          </cell>
          <cell r="CZ369">
            <v>0</v>
          </cell>
          <cell r="DA369">
            <v>0</v>
          </cell>
          <cell r="DB369">
            <v>0</v>
          </cell>
          <cell r="DC369">
            <v>0</v>
          </cell>
          <cell r="DD369">
            <v>0</v>
          </cell>
          <cell r="DE369">
            <v>0</v>
          </cell>
          <cell r="DF369">
            <v>0</v>
          </cell>
          <cell r="DG369">
            <v>0</v>
          </cell>
          <cell r="DH369">
            <v>0</v>
          </cell>
          <cell r="DI369">
            <v>0</v>
          </cell>
          <cell r="DJ369">
            <v>0</v>
          </cell>
          <cell r="DK369">
            <v>0</v>
          </cell>
          <cell r="DL369">
            <v>0</v>
          </cell>
          <cell r="DM369">
            <v>0</v>
          </cell>
          <cell r="DN369">
            <v>0</v>
          </cell>
          <cell r="DO369">
            <v>0</v>
          </cell>
          <cell r="DP369">
            <v>0</v>
          </cell>
          <cell r="DQ369">
            <v>0</v>
          </cell>
          <cell r="DR369">
            <v>0</v>
          </cell>
          <cell r="DS369">
            <v>0</v>
          </cell>
          <cell r="DT369">
            <v>0</v>
          </cell>
          <cell r="DU369">
            <v>0</v>
          </cell>
          <cell r="DV369">
            <v>0</v>
          </cell>
          <cell r="DW369">
            <v>0</v>
          </cell>
          <cell r="DX369">
            <v>0</v>
          </cell>
          <cell r="DY369">
            <v>0</v>
          </cell>
          <cell r="DZ369">
            <v>0</v>
          </cell>
          <cell r="EA369">
            <v>0</v>
          </cell>
          <cell r="EB369">
            <v>0</v>
          </cell>
          <cell r="EC369">
            <v>0</v>
          </cell>
          <cell r="ED369">
            <v>0</v>
          </cell>
        </row>
        <row r="370">
          <cell r="C370" t="str">
            <v>Potential QFs  -  Utah North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O370">
            <v>0</v>
          </cell>
          <cell r="AP370">
            <v>0</v>
          </cell>
          <cell r="AQ370">
            <v>0</v>
          </cell>
          <cell r="AR370">
            <v>0</v>
          </cell>
          <cell r="AS370">
            <v>0</v>
          </cell>
          <cell r="AT370">
            <v>0</v>
          </cell>
          <cell r="AU370">
            <v>0</v>
          </cell>
          <cell r="AV370">
            <v>0</v>
          </cell>
          <cell r="AW370">
            <v>0</v>
          </cell>
          <cell r="AX370">
            <v>0</v>
          </cell>
          <cell r="AY370">
            <v>0</v>
          </cell>
          <cell r="AZ370">
            <v>0</v>
          </cell>
          <cell r="BA370">
            <v>0</v>
          </cell>
          <cell r="BB370">
            <v>0</v>
          </cell>
          <cell r="BC370">
            <v>0</v>
          </cell>
          <cell r="BD370">
            <v>0</v>
          </cell>
          <cell r="BE370">
            <v>0</v>
          </cell>
          <cell r="BF370">
            <v>0</v>
          </cell>
          <cell r="BG370">
            <v>0</v>
          </cell>
          <cell r="BH370">
            <v>0</v>
          </cell>
          <cell r="BI370">
            <v>0</v>
          </cell>
          <cell r="BJ370">
            <v>0</v>
          </cell>
          <cell r="BK370">
            <v>0</v>
          </cell>
          <cell r="BL370">
            <v>0</v>
          </cell>
          <cell r="BM370">
            <v>0</v>
          </cell>
          <cell r="BN370">
            <v>0</v>
          </cell>
          <cell r="BO370">
            <v>0</v>
          </cell>
          <cell r="BP370">
            <v>0</v>
          </cell>
          <cell r="BQ370">
            <v>0</v>
          </cell>
          <cell r="BR370">
            <v>0</v>
          </cell>
          <cell r="BS370">
            <v>0</v>
          </cell>
          <cell r="BT370">
            <v>0</v>
          </cell>
          <cell r="BU370">
            <v>0</v>
          </cell>
          <cell r="BV370">
            <v>0</v>
          </cell>
          <cell r="BW370">
            <v>0</v>
          </cell>
          <cell r="BX370">
            <v>0</v>
          </cell>
          <cell r="BY370">
            <v>0</v>
          </cell>
          <cell r="BZ370">
            <v>0</v>
          </cell>
          <cell r="CA370">
            <v>0</v>
          </cell>
          <cell r="CB370">
            <v>0</v>
          </cell>
          <cell r="CC370">
            <v>0</v>
          </cell>
          <cell r="CD370">
            <v>0</v>
          </cell>
          <cell r="CE370">
            <v>0</v>
          </cell>
          <cell r="CF370">
            <v>0</v>
          </cell>
          <cell r="CG370">
            <v>0</v>
          </cell>
          <cell r="CH370">
            <v>0</v>
          </cell>
          <cell r="CI370">
            <v>0</v>
          </cell>
          <cell r="CJ370">
            <v>0</v>
          </cell>
          <cell r="CK370">
            <v>0</v>
          </cell>
          <cell r="CL370">
            <v>0</v>
          </cell>
          <cell r="CM370">
            <v>0</v>
          </cell>
          <cell r="CN370">
            <v>0</v>
          </cell>
          <cell r="CO370">
            <v>0</v>
          </cell>
          <cell r="CP370">
            <v>0</v>
          </cell>
          <cell r="CQ370">
            <v>0</v>
          </cell>
          <cell r="CR370">
            <v>0</v>
          </cell>
          <cell r="CS370">
            <v>0</v>
          </cell>
          <cell r="CT370">
            <v>0</v>
          </cell>
          <cell r="CU370">
            <v>0</v>
          </cell>
          <cell r="CV370">
            <v>0</v>
          </cell>
          <cell r="CW370">
            <v>0</v>
          </cell>
          <cell r="CX370">
            <v>0</v>
          </cell>
          <cell r="CY370">
            <v>0</v>
          </cell>
          <cell r="CZ370">
            <v>0</v>
          </cell>
          <cell r="DA370">
            <v>0</v>
          </cell>
          <cell r="DB370">
            <v>0</v>
          </cell>
          <cell r="DC370">
            <v>0</v>
          </cell>
          <cell r="DD370">
            <v>0</v>
          </cell>
          <cell r="DE370">
            <v>0</v>
          </cell>
          <cell r="DF370">
            <v>0</v>
          </cell>
          <cell r="DG370">
            <v>0</v>
          </cell>
          <cell r="DH370">
            <v>0</v>
          </cell>
          <cell r="DI370">
            <v>0</v>
          </cell>
          <cell r="DJ370">
            <v>0</v>
          </cell>
          <cell r="DK370">
            <v>0</v>
          </cell>
          <cell r="DL370">
            <v>0</v>
          </cell>
          <cell r="DM370">
            <v>0</v>
          </cell>
          <cell r="DN370">
            <v>0</v>
          </cell>
          <cell r="DO370">
            <v>0</v>
          </cell>
          <cell r="DP370">
            <v>0</v>
          </cell>
          <cell r="DQ370">
            <v>0</v>
          </cell>
          <cell r="DR370">
            <v>0</v>
          </cell>
          <cell r="DS370">
            <v>0</v>
          </cell>
          <cell r="DT370">
            <v>0</v>
          </cell>
          <cell r="DU370">
            <v>0</v>
          </cell>
          <cell r="DV370">
            <v>0</v>
          </cell>
          <cell r="DW370">
            <v>0</v>
          </cell>
          <cell r="DX370">
            <v>0</v>
          </cell>
          <cell r="DY370">
            <v>0</v>
          </cell>
          <cell r="DZ370">
            <v>0</v>
          </cell>
          <cell r="EA370">
            <v>0</v>
          </cell>
          <cell r="EB370">
            <v>0</v>
          </cell>
          <cell r="EC370">
            <v>0</v>
          </cell>
          <cell r="ED370">
            <v>0</v>
          </cell>
        </row>
        <row r="371">
          <cell r="C371" t="str">
            <v>Potential QFs  -  Utah South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O371">
            <v>0</v>
          </cell>
          <cell r="AP371">
            <v>0</v>
          </cell>
          <cell r="AQ371">
            <v>0</v>
          </cell>
          <cell r="AR371">
            <v>0</v>
          </cell>
          <cell r="AS371">
            <v>0</v>
          </cell>
          <cell r="AT371">
            <v>0</v>
          </cell>
          <cell r="AU371">
            <v>0</v>
          </cell>
          <cell r="AV371">
            <v>0</v>
          </cell>
          <cell r="AW371">
            <v>0</v>
          </cell>
          <cell r="AX371">
            <v>0</v>
          </cell>
          <cell r="AY371">
            <v>0</v>
          </cell>
          <cell r="AZ371">
            <v>0</v>
          </cell>
          <cell r="BA371">
            <v>0</v>
          </cell>
          <cell r="BB371">
            <v>0</v>
          </cell>
          <cell r="BC371">
            <v>0</v>
          </cell>
          <cell r="BD371">
            <v>0</v>
          </cell>
          <cell r="BE371">
            <v>0</v>
          </cell>
          <cell r="BF371">
            <v>0</v>
          </cell>
          <cell r="BG371">
            <v>0</v>
          </cell>
          <cell r="BH371">
            <v>0</v>
          </cell>
          <cell r="BI371">
            <v>0</v>
          </cell>
          <cell r="BJ371">
            <v>0</v>
          </cell>
          <cell r="BK371">
            <v>0</v>
          </cell>
          <cell r="BL371">
            <v>0</v>
          </cell>
          <cell r="BM371">
            <v>0</v>
          </cell>
          <cell r="BN371">
            <v>0</v>
          </cell>
          <cell r="BO371">
            <v>0</v>
          </cell>
          <cell r="BP371">
            <v>0</v>
          </cell>
          <cell r="BQ371">
            <v>0</v>
          </cell>
          <cell r="BR371">
            <v>0</v>
          </cell>
          <cell r="BS371">
            <v>0</v>
          </cell>
          <cell r="BT371">
            <v>0</v>
          </cell>
          <cell r="BU371">
            <v>0</v>
          </cell>
          <cell r="BV371">
            <v>0</v>
          </cell>
          <cell r="BW371">
            <v>0</v>
          </cell>
          <cell r="BX371">
            <v>0</v>
          </cell>
          <cell r="BY371">
            <v>0</v>
          </cell>
          <cell r="BZ371">
            <v>0</v>
          </cell>
          <cell r="CA371">
            <v>0</v>
          </cell>
          <cell r="CB371">
            <v>0</v>
          </cell>
          <cell r="CC371">
            <v>0</v>
          </cell>
          <cell r="CD371">
            <v>0</v>
          </cell>
          <cell r="CE371">
            <v>0</v>
          </cell>
          <cell r="CF371">
            <v>0</v>
          </cell>
          <cell r="CG371">
            <v>0</v>
          </cell>
          <cell r="CH371">
            <v>0</v>
          </cell>
          <cell r="CI371">
            <v>0</v>
          </cell>
          <cell r="CJ371">
            <v>0</v>
          </cell>
          <cell r="CK371">
            <v>0</v>
          </cell>
          <cell r="CL371">
            <v>0</v>
          </cell>
          <cell r="CM371">
            <v>0</v>
          </cell>
          <cell r="CN371">
            <v>0</v>
          </cell>
          <cell r="CO371">
            <v>0</v>
          </cell>
          <cell r="CP371">
            <v>0</v>
          </cell>
          <cell r="CQ371">
            <v>0</v>
          </cell>
          <cell r="CR371">
            <v>0</v>
          </cell>
          <cell r="CS371">
            <v>0</v>
          </cell>
          <cell r="CT371">
            <v>0</v>
          </cell>
          <cell r="CU371">
            <v>0</v>
          </cell>
          <cell r="CV371">
            <v>0</v>
          </cell>
          <cell r="CW371">
            <v>0</v>
          </cell>
          <cell r="CX371">
            <v>0</v>
          </cell>
          <cell r="CY371">
            <v>0</v>
          </cell>
          <cell r="CZ371">
            <v>0</v>
          </cell>
          <cell r="DA371">
            <v>0</v>
          </cell>
          <cell r="DB371">
            <v>0</v>
          </cell>
          <cell r="DC371">
            <v>0</v>
          </cell>
          <cell r="DD371">
            <v>0</v>
          </cell>
          <cell r="DE371">
            <v>0</v>
          </cell>
          <cell r="DF371">
            <v>0</v>
          </cell>
          <cell r="DG371">
            <v>0</v>
          </cell>
          <cell r="DH371">
            <v>0</v>
          </cell>
          <cell r="DI371">
            <v>0</v>
          </cell>
          <cell r="DJ371">
            <v>0</v>
          </cell>
          <cell r="DK371">
            <v>0</v>
          </cell>
          <cell r="DL371">
            <v>0</v>
          </cell>
          <cell r="DM371">
            <v>0</v>
          </cell>
          <cell r="DN371">
            <v>0</v>
          </cell>
          <cell r="DO371">
            <v>0</v>
          </cell>
          <cell r="DP371">
            <v>0</v>
          </cell>
          <cell r="DQ371">
            <v>0</v>
          </cell>
          <cell r="DR371">
            <v>0</v>
          </cell>
          <cell r="DS371">
            <v>0</v>
          </cell>
          <cell r="DT371">
            <v>0</v>
          </cell>
          <cell r="DU371">
            <v>0</v>
          </cell>
          <cell r="DV371">
            <v>0</v>
          </cell>
          <cell r="DW371">
            <v>0</v>
          </cell>
          <cell r="DX371">
            <v>0</v>
          </cell>
          <cell r="DY371">
            <v>0</v>
          </cell>
          <cell r="DZ371">
            <v>0</v>
          </cell>
          <cell r="EA371">
            <v>0</v>
          </cell>
          <cell r="EB371">
            <v>0</v>
          </cell>
          <cell r="EC371">
            <v>0</v>
          </cell>
          <cell r="ED371">
            <v>0</v>
          </cell>
        </row>
        <row r="372">
          <cell r="C372" t="str">
            <v>Potential QFs  -  Trona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0</v>
          </cell>
          <cell r="AO372">
            <v>0</v>
          </cell>
          <cell r="AP372">
            <v>0</v>
          </cell>
          <cell r="AQ372">
            <v>0</v>
          </cell>
          <cell r="AR372">
            <v>0</v>
          </cell>
          <cell r="AS372">
            <v>0</v>
          </cell>
          <cell r="AT372">
            <v>0</v>
          </cell>
          <cell r="AU372">
            <v>0</v>
          </cell>
          <cell r="AV372">
            <v>0</v>
          </cell>
          <cell r="AW372">
            <v>0</v>
          </cell>
          <cell r="AX372">
            <v>0</v>
          </cell>
          <cell r="AY372">
            <v>0</v>
          </cell>
          <cell r="AZ372">
            <v>0</v>
          </cell>
          <cell r="BA372">
            <v>0</v>
          </cell>
          <cell r="BB372">
            <v>0</v>
          </cell>
          <cell r="BC372">
            <v>0</v>
          </cell>
          <cell r="BD372">
            <v>0</v>
          </cell>
          <cell r="BE372">
            <v>0</v>
          </cell>
          <cell r="BF372">
            <v>0</v>
          </cell>
          <cell r="BG372">
            <v>0</v>
          </cell>
          <cell r="BH372">
            <v>0</v>
          </cell>
          <cell r="BI372">
            <v>0</v>
          </cell>
          <cell r="BJ372">
            <v>0</v>
          </cell>
          <cell r="BK372">
            <v>0</v>
          </cell>
          <cell r="BL372">
            <v>0</v>
          </cell>
          <cell r="BM372">
            <v>0</v>
          </cell>
          <cell r="BN372">
            <v>0</v>
          </cell>
          <cell r="BO372">
            <v>0</v>
          </cell>
          <cell r="BP372">
            <v>0</v>
          </cell>
          <cell r="BQ372">
            <v>0</v>
          </cell>
          <cell r="BR372">
            <v>0</v>
          </cell>
          <cell r="BS372">
            <v>0</v>
          </cell>
          <cell r="BT372">
            <v>0</v>
          </cell>
          <cell r="BU372">
            <v>0</v>
          </cell>
          <cell r="BV372">
            <v>0</v>
          </cell>
          <cell r="BW372">
            <v>0</v>
          </cell>
          <cell r="BX372">
            <v>0</v>
          </cell>
          <cell r="BY372">
            <v>0</v>
          </cell>
          <cell r="BZ372">
            <v>0</v>
          </cell>
          <cell r="CA372">
            <v>0</v>
          </cell>
          <cell r="CB372">
            <v>0</v>
          </cell>
          <cell r="CC372">
            <v>0</v>
          </cell>
          <cell r="CD372">
            <v>0</v>
          </cell>
          <cell r="CE372">
            <v>0</v>
          </cell>
          <cell r="CF372">
            <v>0</v>
          </cell>
          <cell r="CG372">
            <v>0</v>
          </cell>
          <cell r="CH372">
            <v>0</v>
          </cell>
          <cell r="CI372">
            <v>0</v>
          </cell>
          <cell r="CJ372">
            <v>0</v>
          </cell>
          <cell r="CK372">
            <v>0</v>
          </cell>
          <cell r="CL372">
            <v>0</v>
          </cell>
          <cell r="CM372">
            <v>0</v>
          </cell>
          <cell r="CN372">
            <v>0</v>
          </cell>
          <cell r="CO372">
            <v>0</v>
          </cell>
          <cell r="CP372">
            <v>0</v>
          </cell>
          <cell r="CQ372">
            <v>0</v>
          </cell>
          <cell r="CR372">
            <v>0</v>
          </cell>
          <cell r="CS372">
            <v>0</v>
          </cell>
          <cell r="CT372">
            <v>0</v>
          </cell>
          <cell r="CU372">
            <v>0</v>
          </cell>
          <cell r="CV372">
            <v>0</v>
          </cell>
          <cell r="CW372">
            <v>0</v>
          </cell>
          <cell r="CX372">
            <v>0</v>
          </cell>
          <cell r="CY372">
            <v>0</v>
          </cell>
          <cell r="CZ372">
            <v>0</v>
          </cell>
          <cell r="DA372">
            <v>0</v>
          </cell>
          <cell r="DB372">
            <v>0</v>
          </cell>
          <cell r="DC372">
            <v>0</v>
          </cell>
          <cell r="DD372">
            <v>0</v>
          </cell>
          <cell r="DE372">
            <v>0</v>
          </cell>
          <cell r="DF372">
            <v>0</v>
          </cell>
          <cell r="DG372">
            <v>0</v>
          </cell>
          <cell r="DH372">
            <v>0</v>
          </cell>
          <cell r="DI372">
            <v>0</v>
          </cell>
          <cell r="DJ372">
            <v>0</v>
          </cell>
          <cell r="DK372">
            <v>0</v>
          </cell>
          <cell r="DL372">
            <v>0</v>
          </cell>
          <cell r="DM372">
            <v>0</v>
          </cell>
          <cell r="DN372">
            <v>0</v>
          </cell>
          <cell r="DO372">
            <v>0</v>
          </cell>
          <cell r="DP372">
            <v>0</v>
          </cell>
          <cell r="DQ372">
            <v>0</v>
          </cell>
          <cell r="DR372">
            <v>0</v>
          </cell>
          <cell r="DS372">
            <v>0</v>
          </cell>
          <cell r="DT372">
            <v>0</v>
          </cell>
          <cell r="DU372">
            <v>0</v>
          </cell>
          <cell r="DV372">
            <v>0</v>
          </cell>
          <cell r="DW372">
            <v>0</v>
          </cell>
          <cell r="DX372">
            <v>0</v>
          </cell>
          <cell r="DY372">
            <v>0</v>
          </cell>
          <cell r="DZ372">
            <v>0</v>
          </cell>
          <cell r="EA372">
            <v>0</v>
          </cell>
          <cell r="EB372">
            <v>0</v>
          </cell>
          <cell r="EC372">
            <v>0</v>
          </cell>
          <cell r="ED372">
            <v>0</v>
          </cell>
        </row>
        <row r="373">
          <cell r="C373" t="str">
            <v>Potential QFs  -  Wyoming Northeast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O373">
            <v>0</v>
          </cell>
          <cell r="AP373">
            <v>0</v>
          </cell>
          <cell r="AQ373">
            <v>0</v>
          </cell>
          <cell r="AR373">
            <v>0</v>
          </cell>
          <cell r="AS373">
            <v>0</v>
          </cell>
          <cell r="AT373">
            <v>0</v>
          </cell>
          <cell r="AU373">
            <v>0</v>
          </cell>
          <cell r="AV373">
            <v>0</v>
          </cell>
          <cell r="AW373">
            <v>0</v>
          </cell>
          <cell r="AX373">
            <v>0</v>
          </cell>
          <cell r="AY373">
            <v>0</v>
          </cell>
          <cell r="AZ373">
            <v>0</v>
          </cell>
          <cell r="BA373">
            <v>0</v>
          </cell>
          <cell r="BB373">
            <v>0</v>
          </cell>
          <cell r="BC373">
            <v>0</v>
          </cell>
          <cell r="BD373">
            <v>0</v>
          </cell>
          <cell r="BE373">
            <v>0</v>
          </cell>
          <cell r="BF373">
            <v>0</v>
          </cell>
          <cell r="BG373">
            <v>0</v>
          </cell>
          <cell r="BH373">
            <v>0</v>
          </cell>
          <cell r="BI373">
            <v>0</v>
          </cell>
          <cell r="BJ373">
            <v>0</v>
          </cell>
          <cell r="BK373">
            <v>0</v>
          </cell>
          <cell r="BL373">
            <v>0</v>
          </cell>
          <cell r="BM373">
            <v>0</v>
          </cell>
          <cell r="BN373">
            <v>0</v>
          </cell>
          <cell r="BO373">
            <v>0</v>
          </cell>
          <cell r="BP373">
            <v>0</v>
          </cell>
          <cell r="BQ373">
            <v>0</v>
          </cell>
          <cell r="BR373">
            <v>0</v>
          </cell>
          <cell r="BS373">
            <v>0</v>
          </cell>
          <cell r="BT373">
            <v>0</v>
          </cell>
          <cell r="BU373">
            <v>0</v>
          </cell>
          <cell r="BV373">
            <v>0</v>
          </cell>
          <cell r="BW373">
            <v>0</v>
          </cell>
          <cell r="BX373">
            <v>0</v>
          </cell>
          <cell r="BY373">
            <v>0</v>
          </cell>
          <cell r="BZ373">
            <v>0</v>
          </cell>
          <cell r="CA373">
            <v>0</v>
          </cell>
          <cell r="CB373">
            <v>0</v>
          </cell>
          <cell r="CC373">
            <v>0</v>
          </cell>
          <cell r="CD373">
            <v>0</v>
          </cell>
          <cell r="CE373">
            <v>0</v>
          </cell>
          <cell r="CF373">
            <v>0</v>
          </cell>
          <cell r="CG373">
            <v>0</v>
          </cell>
          <cell r="CH373">
            <v>0</v>
          </cell>
          <cell r="CI373">
            <v>0</v>
          </cell>
          <cell r="CJ373">
            <v>0</v>
          </cell>
          <cell r="CK373">
            <v>0</v>
          </cell>
          <cell r="CL373">
            <v>0</v>
          </cell>
          <cell r="CM373">
            <v>0</v>
          </cell>
          <cell r="CN373">
            <v>0</v>
          </cell>
          <cell r="CO373">
            <v>0</v>
          </cell>
          <cell r="CP373">
            <v>0</v>
          </cell>
          <cell r="CQ373">
            <v>0</v>
          </cell>
          <cell r="CR373">
            <v>0</v>
          </cell>
          <cell r="CS373">
            <v>0</v>
          </cell>
          <cell r="CT373">
            <v>0</v>
          </cell>
          <cell r="CU373">
            <v>0</v>
          </cell>
          <cell r="CV373">
            <v>0</v>
          </cell>
          <cell r="CW373">
            <v>0</v>
          </cell>
          <cell r="CX373">
            <v>0</v>
          </cell>
          <cell r="CY373">
            <v>0</v>
          </cell>
          <cell r="CZ373">
            <v>0</v>
          </cell>
          <cell r="DA373">
            <v>0</v>
          </cell>
          <cell r="DB373">
            <v>0</v>
          </cell>
          <cell r="DC373">
            <v>0</v>
          </cell>
          <cell r="DD373">
            <v>0</v>
          </cell>
          <cell r="DE373">
            <v>0</v>
          </cell>
          <cell r="DF373">
            <v>0</v>
          </cell>
          <cell r="DG373">
            <v>0</v>
          </cell>
          <cell r="DH373">
            <v>0</v>
          </cell>
          <cell r="DI373">
            <v>0</v>
          </cell>
          <cell r="DJ373">
            <v>0</v>
          </cell>
          <cell r="DK373">
            <v>0</v>
          </cell>
          <cell r="DL373">
            <v>0</v>
          </cell>
          <cell r="DM373">
            <v>0</v>
          </cell>
          <cell r="DN373">
            <v>0</v>
          </cell>
          <cell r="DO373">
            <v>0</v>
          </cell>
          <cell r="DP373">
            <v>0</v>
          </cell>
          <cell r="DQ373">
            <v>0</v>
          </cell>
          <cell r="DR373">
            <v>0</v>
          </cell>
          <cell r="DS373">
            <v>0</v>
          </cell>
          <cell r="DT373">
            <v>0</v>
          </cell>
          <cell r="DU373">
            <v>0</v>
          </cell>
          <cell r="DV373">
            <v>0</v>
          </cell>
          <cell r="DW373">
            <v>0</v>
          </cell>
          <cell r="DX373">
            <v>0</v>
          </cell>
          <cell r="DY373">
            <v>0</v>
          </cell>
          <cell r="DZ373">
            <v>0</v>
          </cell>
          <cell r="EA373">
            <v>0</v>
          </cell>
          <cell r="EB373">
            <v>0</v>
          </cell>
          <cell r="EC373">
            <v>0</v>
          </cell>
          <cell r="ED373">
            <v>0</v>
          </cell>
        </row>
        <row r="375">
          <cell r="C375" t="str">
            <v>QF California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0</v>
          </cell>
          <cell r="AH375">
            <v>0</v>
          </cell>
          <cell r="AI375">
            <v>0</v>
          </cell>
          <cell r="AJ375">
            <v>0</v>
          </cell>
          <cell r="AK375">
            <v>0</v>
          </cell>
          <cell r="AL375">
            <v>0</v>
          </cell>
          <cell r="AM375">
            <v>0</v>
          </cell>
          <cell r="AN375">
            <v>0</v>
          </cell>
          <cell r="AO375">
            <v>0</v>
          </cell>
          <cell r="AP375">
            <v>0</v>
          </cell>
          <cell r="AQ375">
            <v>0</v>
          </cell>
          <cell r="AR375">
            <v>0</v>
          </cell>
          <cell r="AS375">
            <v>0</v>
          </cell>
          <cell r="AT375">
            <v>0</v>
          </cell>
          <cell r="AU375">
            <v>0</v>
          </cell>
          <cell r="AV375">
            <v>0</v>
          </cell>
          <cell r="AW375">
            <v>0</v>
          </cell>
          <cell r="AX375">
            <v>0</v>
          </cell>
          <cell r="AY375">
            <v>0</v>
          </cell>
          <cell r="AZ375">
            <v>0</v>
          </cell>
          <cell r="BA375">
            <v>0</v>
          </cell>
          <cell r="BB375">
            <v>0</v>
          </cell>
          <cell r="BC375">
            <v>0</v>
          </cell>
          <cell r="BD375">
            <v>0</v>
          </cell>
          <cell r="BF375">
            <v>0</v>
          </cell>
          <cell r="BG375">
            <v>0</v>
          </cell>
          <cell r="BH375">
            <v>0</v>
          </cell>
          <cell r="BI375">
            <v>0</v>
          </cell>
          <cell r="BJ375">
            <v>0</v>
          </cell>
          <cell r="BK375">
            <v>0</v>
          </cell>
          <cell r="BL375">
            <v>0</v>
          </cell>
          <cell r="BM375">
            <v>0</v>
          </cell>
          <cell r="BN375">
            <v>0</v>
          </cell>
          <cell r="BO375">
            <v>0</v>
          </cell>
          <cell r="BP375">
            <v>0</v>
          </cell>
          <cell r="BQ375">
            <v>0</v>
          </cell>
          <cell r="BR375">
            <v>0</v>
          </cell>
          <cell r="BS375">
            <v>0</v>
          </cell>
          <cell r="BT375">
            <v>0</v>
          </cell>
          <cell r="BU375">
            <v>0</v>
          </cell>
          <cell r="BV375">
            <v>0</v>
          </cell>
          <cell r="BW375">
            <v>0</v>
          </cell>
          <cell r="BX375">
            <v>0</v>
          </cell>
          <cell r="BY375">
            <v>0</v>
          </cell>
          <cell r="BZ375">
            <v>0</v>
          </cell>
          <cell r="CA375">
            <v>0</v>
          </cell>
          <cell r="CB375">
            <v>0</v>
          </cell>
          <cell r="CC375">
            <v>0</v>
          </cell>
          <cell r="CD375">
            <v>0</v>
          </cell>
          <cell r="CE375">
            <v>0</v>
          </cell>
          <cell r="CF375">
            <v>0</v>
          </cell>
          <cell r="CG375">
            <v>0</v>
          </cell>
          <cell r="CH375">
            <v>0</v>
          </cell>
          <cell r="CI375">
            <v>0</v>
          </cell>
          <cell r="CJ375">
            <v>0</v>
          </cell>
          <cell r="CK375">
            <v>0</v>
          </cell>
          <cell r="CL375">
            <v>0</v>
          </cell>
          <cell r="CM375">
            <v>0</v>
          </cell>
          <cell r="CN375">
            <v>0</v>
          </cell>
          <cell r="CO375">
            <v>0</v>
          </cell>
          <cell r="CP375">
            <v>0</v>
          </cell>
          <cell r="CQ375">
            <v>0</v>
          </cell>
          <cell r="CR375">
            <v>0</v>
          </cell>
          <cell r="CS375">
            <v>0</v>
          </cell>
          <cell r="CT375">
            <v>0</v>
          </cell>
          <cell r="CU375">
            <v>0</v>
          </cell>
          <cell r="CV375">
            <v>0</v>
          </cell>
          <cell r="CW375">
            <v>0</v>
          </cell>
          <cell r="CX375">
            <v>0</v>
          </cell>
          <cell r="CY375">
            <v>0</v>
          </cell>
          <cell r="CZ375">
            <v>0</v>
          </cell>
          <cell r="DA375">
            <v>0</v>
          </cell>
          <cell r="DB375">
            <v>0</v>
          </cell>
          <cell r="DC375">
            <v>0</v>
          </cell>
          <cell r="DD375">
            <v>0</v>
          </cell>
          <cell r="DE375">
            <v>0</v>
          </cell>
          <cell r="DF375">
            <v>0</v>
          </cell>
          <cell r="DG375">
            <v>0</v>
          </cell>
          <cell r="DH375">
            <v>0</v>
          </cell>
          <cell r="DI375">
            <v>0</v>
          </cell>
          <cell r="DJ375">
            <v>0</v>
          </cell>
          <cell r="DK375">
            <v>0</v>
          </cell>
          <cell r="DL375">
            <v>0</v>
          </cell>
          <cell r="DM375">
            <v>0</v>
          </cell>
          <cell r="DN375">
            <v>0</v>
          </cell>
          <cell r="DO375">
            <v>0</v>
          </cell>
          <cell r="DP375">
            <v>0</v>
          </cell>
          <cell r="DQ375">
            <v>0</v>
          </cell>
          <cell r="DR375">
            <v>0</v>
          </cell>
          <cell r="DS375">
            <v>0</v>
          </cell>
          <cell r="DT375">
            <v>0</v>
          </cell>
          <cell r="DU375">
            <v>0</v>
          </cell>
          <cell r="DV375">
            <v>0</v>
          </cell>
          <cell r="DW375">
            <v>0</v>
          </cell>
          <cell r="DX375">
            <v>0</v>
          </cell>
          <cell r="DY375">
            <v>0</v>
          </cell>
          <cell r="DZ375">
            <v>0</v>
          </cell>
          <cell r="EA375">
            <v>0</v>
          </cell>
          <cell r="EB375">
            <v>0</v>
          </cell>
          <cell r="EC375">
            <v>0</v>
          </cell>
          <cell r="ED375">
            <v>0</v>
          </cell>
        </row>
        <row r="376">
          <cell r="C376" t="str">
            <v>QF Idaho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0</v>
          </cell>
          <cell r="AJ376">
            <v>0</v>
          </cell>
          <cell r="AK376">
            <v>0</v>
          </cell>
          <cell r="AL376">
            <v>0</v>
          </cell>
          <cell r="AM376">
            <v>0</v>
          </cell>
          <cell r="AN376">
            <v>0</v>
          </cell>
          <cell r="AO376">
            <v>0</v>
          </cell>
          <cell r="AP376">
            <v>0</v>
          </cell>
          <cell r="AQ376">
            <v>0</v>
          </cell>
          <cell r="AR376">
            <v>0</v>
          </cell>
          <cell r="AS376">
            <v>0</v>
          </cell>
          <cell r="AT376">
            <v>0</v>
          </cell>
          <cell r="AU376">
            <v>0</v>
          </cell>
          <cell r="AV376">
            <v>0</v>
          </cell>
          <cell r="AW376">
            <v>0</v>
          </cell>
          <cell r="AX376">
            <v>0</v>
          </cell>
          <cell r="AY376">
            <v>0</v>
          </cell>
          <cell r="AZ376">
            <v>0</v>
          </cell>
          <cell r="BA376">
            <v>0</v>
          </cell>
          <cell r="BB376">
            <v>0</v>
          </cell>
          <cell r="BC376">
            <v>0</v>
          </cell>
          <cell r="BD376">
            <v>0</v>
          </cell>
          <cell r="BE376">
            <v>0</v>
          </cell>
          <cell r="BF376">
            <v>0</v>
          </cell>
          <cell r="BG376">
            <v>0</v>
          </cell>
          <cell r="BH376">
            <v>0</v>
          </cell>
          <cell r="BI376">
            <v>0</v>
          </cell>
          <cell r="BJ376">
            <v>0</v>
          </cell>
          <cell r="BK376">
            <v>0</v>
          </cell>
          <cell r="BL376">
            <v>0</v>
          </cell>
          <cell r="BM376">
            <v>0</v>
          </cell>
          <cell r="BN376">
            <v>0</v>
          </cell>
          <cell r="BO376">
            <v>0</v>
          </cell>
          <cell r="BP376">
            <v>0</v>
          </cell>
          <cell r="BQ376">
            <v>0</v>
          </cell>
          <cell r="BR376">
            <v>0</v>
          </cell>
          <cell r="BS376">
            <v>0</v>
          </cell>
          <cell r="BT376">
            <v>0</v>
          </cell>
          <cell r="BU376">
            <v>0</v>
          </cell>
          <cell r="BV376">
            <v>0</v>
          </cell>
          <cell r="BW376">
            <v>0</v>
          </cell>
          <cell r="BX376">
            <v>0</v>
          </cell>
          <cell r="BY376">
            <v>0</v>
          </cell>
          <cell r="BZ376">
            <v>0</v>
          </cell>
          <cell r="CA376">
            <v>0</v>
          </cell>
          <cell r="CB376">
            <v>0</v>
          </cell>
          <cell r="CC376">
            <v>0</v>
          </cell>
          <cell r="CD376">
            <v>0</v>
          </cell>
          <cell r="CE376">
            <v>0</v>
          </cell>
          <cell r="CF376">
            <v>0</v>
          </cell>
          <cell r="CG376">
            <v>0</v>
          </cell>
          <cell r="CH376">
            <v>0</v>
          </cell>
          <cell r="CI376">
            <v>0</v>
          </cell>
          <cell r="CJ376">
            <v>0</v>
          </cell>
          <cell r="CK376">
            <v>0</v>
          </cell>
          <cell r="CL376">
            <v>0</v>
          </cell>
          <cell r="CM376">
            <v>0</v>
          </cell>
          <cell r="CN376">
            <v>0</v>
          </cell>
          <cell r="CO376">
            <v>0</v>
          </cell>
          <cell r="CP376">
            <v>0</v>
          </cell>
          <cell r="CQ376">
            <v>0</v>
          </cell>
          <cell r="CR376">
            <v>0</v>
          </cell>
          <cell r="CS376">
            <v>0</v>
          </cell>
          <cell r="CT376">
            <v>0</v>
          </cell>
          <cell r="CU376">
            <v>0</v>
          </cell>
          <cell r="CV376">
            <v>0</v>
          </cell>
          <cell r="CW376">
            <v>0</v>
          </cell>
          <cell r="CX376">
            <v>0</v>
          </cell>
          <cell r="CY376">
            <v>0</v>
          </cell>
          <cell r="CZ376">
            <v>0</v>
          </cell>
          <cell r="DA376">
            <v>0</v>
          </cell>
          <cell r="DB376">
            <v>0</v>
          </cell>
          <cell r="DC376">
            <v>0</v>
          </cell>
          <cell r="DD376">
            <v>0</v>
          </cell>
          <cell r="DE376">
            <v>0</v>
          </cell>
          <cell r="DF376">
            <v>0</v>
          </cell>
          <cell r="DG376">
            <v>0</v>
          </cell>
          <cell r="DH376">
            <v>0</v>
          </cell>
          <cell r="DI376">
            <v>0</v>
          </cell>
          <cell r="DJ376">
            <v>0</v>
          </cell>
          <cell r="DK376">
            <v>0</v>
          </cell>
          <cell r="DL376">
            <v>0</v>
          </cell>
          <cell r="DM376">
            <v>0</v>
          </cell>
          <cell r="DN376">
            <v>0</v>
          </cell>
          <cell r="DO376">
            <v>0</v>
          </cell>
          <cell r="DP376">
            <v>0</v>
          </cell>
          <cell r="DQ376">
            <v>0</v>
          </cell>
          <cell r="DR376">
            <v>0</v>
          </cell>
          <cell r="DS376">
            <v>0</v>
          </cell>
          <cell r="DT376">
            <v>0</v>
          </cell>
          <cell r="DU376">
            <v>0</v>
          </cell>
          <cell r="DV376">
            <v>0</v>
          </cell>
          <cell r="DW376">
            <v>0</v>
          </cell>
          <cell r="DX376">
            <v>0</v>
          </cell>
          <cell r="DY376">
            <v>0</v>
          </cell>
          <cell r="DZ376">
            <v>0</v>
          </cell>
          <cell r="EA376">
            <v>0</v>
          </cell>
          <cell r="EB376">
            <v>0</v>
          </cell>
          <cell r="EC376">
            <v>0</v>
          </cell>
          <cell r="ED376">
            <v>0</v>
          </cell>
        </row>
        <row r="377">
          <cell r="C377" t="str">
            <v>QF Oregon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0</v>
          </cell>
          <cell r="AI377">
            <v>0</v>
          </cell>
          <cell r="AJ377">
            <v>0</v>
          </cell>
          <cell r="AK377">
            <v>0</v>
          </cell>
          <cell r="AL377">
            <v>0</v>
          </cell>
          <cell r="AM377">
            <v>0</v>
          </cell>
          <cell r="AN377">
            <v>0</v>
          </cell>
          <cell r="AO377">
            <v>0</v>
          </cell>
          <cell r="AP377">
            <v>0</v>
          </cell>
          <cell r="AQ377">
            <v>0</v>
          </cell>
          <cell r="AR377">
            <v>0</v>
          </cell>
          <cell r="AS377">
            <v>0</v>
          </cell>
          <cell r="AT377">
            <v>0</v>
          </cell>
          <cell r="AU377">
            <v>0</v>
          </cell>
          <cell r="AV377">
            <v>0</v>
          </cell>
          <cell r="AW377">
            <v>0</v>
          </cell>
          <cell r="AX377">
            <v>0</v>
          </cell>
          <cell r="AY377">
            <v>0</v>
          </cell>
          <cell r="AZ377">
            <v>0</v>
          </cell>
          <cell r="BA377">
            <v>0</v>
          </cell>
          <cell r="BB377">
            <v>0</v>
          </cell>
          <cell r="BC377">
            <v>0</v>
          </cell>
          <cell r="BD377">
            <v>0</v>
          </cell>
          <cell r="BE377">
            <v>0</v>
          </cell>
          <cell r="BF377">
            <v>0</v>
          </cell>
          <cell r="BG377">
            <v>0</v>
          </cell>
          <cell r="BH377">
            <v>0</v>
          </cell>
          <cell r="BI377">
            <v>0</v>
          </cell>
          <cell r="BJ377">
            <v>0</v>
          </cell>
          <cell r="BK377">
            <v>0</v>
          </cell>
          <cell r="BL377">
            <v>0</v>
          </cell>
          <cell r="BM377">
            <v>0</v>
          </cell>
          <cell r="BN377">
            <v>0</v>
          </cell>
          <cell r="BO377">
            <v>0</v>
          </cell>
          <cell r="BP377">
            <v>0</v>
          </cell>
          <cell r="BQ377">
            <v>0</v>
          </cell>
          <cell r="BR377">
            <v>0</v>
          </cell>
          <cell r="BS377">
            <v>0</v>
          </cell>
          <cell r="BT377">
            <v>0</v>
          </cell>
          <cell r="BU377">
            <v>0</v>
          </cell>
          <cell r="BV377">
            <v>0</v>
          </cell>
          <cell r="BW377">
            <v>0</v>
          </cell>
          <cell r="BX377">
            <v>0</v>
          </cell>
          <cell r="BY377">
            <v>0</v>
          </cell>
          <cell r="BZ377">
            <v>0</v>
          </cell>
          <cell r="CA377">
            <v>0</v>
          </cell>
          <cell r="CB377">
            <v>0</v>
          </cell>
          <cell r="CC377">
            <v>0</v>
          </cell>
          <cell r="CD377">
            <v>0</v>
          </cell>
          <cell r="CE377">
            <v>0</v>
          </cell>
          <cell r="CF377">
            <v>0</v>
          </cell>
          <cell r="CG377">
            <v>0</v>
          </cell>
          <cell r="CH377">
            <v>0</v>
          </cell>
          <cell r="CI377">
            <v>0</v>
          </cell>
          <cell r="CJ377">
            <v>0</v>
          </cell>
          <cell r="CK377">
            <v>0</v>
          </cell>
          <cell r="CL377">
            <v>0</v>
          </cell>
          <cell r="CM377">
            <v>0</v>
          </cell>
          <cell r="CN377">
            <v>0</v>
          </cell>
          <cell r="CO377">
            <v>0</v>
          </cell>
          <cell r="CP377">
            <v>0</v>
          </cell>
          <cell r="CQ377">
            <v>0</v>
          </cell>
          <cell r="CR377">
            <v>0</v>
          </cell>
          <cell r="CS377">
            <v>0</v>
          </cell>
          <cell r="CT377">
            <v>0</v>
          </cell>
          <cell r="CU377">
            <v>0</v>
          </cell>
          <cell r="CV377">
            <v>0</v>
          </cell>
          <cell r="CW377">
            <v>0</v>
          </cell>
          <cell r="CX377">
            <v>0</v>
          </cell>
          <cell r="CY377">
            <v>0</v>
          </cell>
          <cell r="CZ377">
            <v>0</v>
          </cell>
          <cell r="DA377">
            <v>0</v>
          </cell>
          <cell r="DB377">
            <v>0</v>
          </cell>
          <cell r="DC377">
            <v>0</v>
          </cell>
          <cell r="DD377">
            <v>0</v>
          </cell>
          <cell r="DE377">
            <v>0</v>
          </cell>
          <cell r="DF377">
            <v>0</v>
          </cell>
          <cell r="DG377">
            <v>0</v>
          </cell>
          <cell r="DH377">
            <v>0</v>
          </cell>
          <cell r="DI377">
            <v>0</v>
          </cell>
          <cell r="DJ377">
            <v>0</v>
          </cell>
          <cell r="DK377">
            <v>0</v>
          </cell>
          <cell r="DL377">
            <v>0</v>
          </cell>
          <cell r="DM377">
            <v>0</v>
          </cell>
          <cell r="DN377">
            <v>0</v>
          </cell>
          <cell r="DO377">
            <v>0</v>
          </cell>
          <cell r="DP377">
            <v>0</v>
          </cell>
          <cell r="DQ377">
            <v>0</v>
          </cell>
          <cell r="DR377">
            <v>0</v>
          </cell>
          <cell r="DS377">
            <v>0</v>
          </cell>
          <cell r="DT377">
            <v>0</v>
          </cell>
          <cell r="DU377">
            <v>0</v>
          </cell>
          <cell r="DV377">
            <v>0</v>
          </cell>
          <cell r="DW377">
            <v>0</v>
          </cell>
          <cell r="DX377">
            <v>0</v>
          </cell>
          <cell r="DY377">
            <v>0</v>
          </cell>
          <cell r="DZ377">
            <v>0</v>
          </cell>
          <cell r="EA377">
            <v>0</v>
          </cell>
          <cell r="EB377">
            <v>0</v>
          </cell>
          <cell r="EC377">
            <v>0</v>
          </cell>
          <cell r="ED377">
            <v>0</v>
          </cell>
        </row>
        <row r="378">
          <cell r="C378" t="str">
            <v>QF Utah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P378">
            <v>0</v>
          </cell>
          <cell r="AQ378">
            <v>0</v>
          </cell>
          <cell r="AR378">
            <v>0</v>
          </cell>
          <cell r="AS378">
            <v>0</v>
          </cell>
          <cell r="AT378">
            <v>0</v>
          </cell>
          <cell r="AU378">
            <v>0</v>
          </cell>
          <cell r="AV378">
            <v>0</v>
          </cell>
          <cell r="AW378">
            <v>0</v>
          </cell>
          <cell r="AX378">
            <v>0</v>
          </cell>
          <cell r="AY378">
            <v>0</v>
          </cell>
          <cell r="AZ378">
            <v>0</v>
          </cell>
          <cell r="BA378">
            <v>0</v>
          </cell>
          <cell r="BB378">
            <v>0</v>
          </cell>
          <cell r="BC378">
            <v>0</v>
          </cell>
          <cell r="BD378">
            <v>0</v>
          </cell>
          <cell r="BE378">
            <v>0</v>
          </cell>
          <cell r="BF378">
            <v>0</v>
          </cell>
          <cell r="BG378">
            <v>0</v>
          </cell>
          <cell r="BH378">
            <v>0</v>
          </cell>
          <cell r="BI378">
            <v>0</v>
          </cell>
          <cell r="BJ378">
            <v>0</v>
          </cell>
          <cell r="BK378">
            <v>0</v>
          </cell>
          <cell r="BL378">
            <v>0</v>
          </cell>
          <cell r="BM378">
            <v>0</v>
          </cell>
          <cell r="BN378">
            <v>0</v>
          </cell>
          <cell r="BO378">
            <v>0</v>
          </cell>
          <cell r="BP378">
            <v>0</v>
          </cell>
          <cell r="BQ378">
            <v>0</v>
          </cell>
          <cell r="BR378">
            <v>0</v>
          </cell>
          <cell r="BS378">
            <v>0</v>
          </cell>
          <cell r="BT378">
            <v>0</v>
          </cell>
          <cell r="BU378">
            <v>0</v>
          </cell>
          <cell r="BV378">
            <v>0</v>
          </cell>
          <cell r="BW378">
            <v>0</v>
          </cell>
          <cell r="BX378">
            <v>0</v>
          </cell>
          <cell r="BY378">
            <v>0</v>
          </cell>
          <cell r="BZ378">
            <v>0</v>
          </cell>
          <cell r="CA378">
            <v>0</v>
          </cell>
          <cell r="CB378">
            <v>0</v>
          </cell>
          <cell r="CC378">
            <v>0</v>
          </cell>
          <cell r="CD378">
            <v>0</v>
          </cell>
          <cell r="CE378">
            <v>0</v>
          </cell>
          <cell r="CF378">
            <v>0</v>
          </cell>
          <cell r="CG378">
            <v>0</v>
          </cell>
          <cell r="CH378">
            <v>0</v>
          </cell>
          <cell r="CI378">
            <v>0</v>
          </cell>
          <cell r="CJ378">
            <v>0</v>
          </cell>
          <cell r="CK378">
            <v>0</v>
          </cell>
          <cell r="CL378">
            <v>0</v>
          </cell>
          <cell r="CM378">
            <v>0</v>
          </cell>
          <cell r="CN378">
            <v>0</v>
          </cell>
          <cell r="CO378">
            <v>0</v>
          </cell>
          <cell r="CP378">
            <v>0</v>
          </cell>
          <cell r="CQ378">
            <v>0</v>
          </cell>
          <cell r="CR378">
            <v>0</v>
          </cell>
          <cell r="CS378">
            <v>0</v>
          </cell>
          <cell r="CT378">
            <v>0</v>
          </cell>
          <cell r="CU378">
            <v>0</v>
          </cell>
          <cell r="CV378">
            <v>0</v>
          </cell>
          <cell r="CW378">
            <v>0</v>
          </cell>
          <cell r="CX378">
            <v>0</v>
          </cell>
          <cell r="CY378">
            <v>0</v>
          </cell>
          <cell r="CZ378">
            <v>0</v>
          </cell>
          <cell r="DA378">
            <v>0</v>
          </cell>
          <cell r="DB378">
            <v>0</v>
          </cell>
          <cell r="DC378">
            <v>0</v>
          </cell>
          <cell r="DD378">
            <v>0</v>
          </cell>
          <cell r="DE378">
            <v>0</v>
          </cell>
          <cell r="DF378">
            <v>0</v>
          </cell>
          <cell r="DG378">
            <v>0</v>
          </cell>
          <cell r="DH378">
            <v>0</v>
          </cell>
          <cell r="DI378">
            <v>0</v>
          </cell>
          <cell r="DJ378">
            <v>0</v>
          </cell>
          <cell r="DK378">
            <v>0</v>
          </cell>
          <cell r="DL378">
            <v>0</v>
          </cell>
          <cell r="DM378">
            <v>0</v>
          </cell>
          <cell r="DN378">
            <v>0</v>
          </cell>
          <cell r="DO378">
            <v>0</v>
          </cell>
          <cell r="DP378">
            <v>0</v>
          </cell>
          <cell r="DQ378">
            <v>0</v>
          </cell>
          <cell r="DR378">
            <v>0</v>
          </cell>
          <cell r="DS378">
            <v>0</v>
          </cell>
          <cell r="DT378">
            <v>0</v>
          </cell>
          <cell r="DU378">
            <v>0</v>
          </cell>
          <cell r="DV378">
            <v>0</v>
          </cell>
          <cell r="DW378">
            <v>0</v>
          </cell>
          <cell r="DX378">
            <v>0</v>
          </cell>
          <cell r="DY378">
            <v>0</v>
          </cell>
          <cell r="DZ378">
            <v>0</v>
          </cell>
          <cell r="EA378">
            <v>0</v>
          </cell>
          <cell r="EB378">
            <v>0</v>
          </cell>
          <cell r="EC378">
            <v>0</v>
          </cell>
          <cell r="ED378">
            <v>0</v>
          </cell>
        </row>
        <row r="379">
          <cell r="C379" t="str">
            <v>QF Washington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  <cell r="AO379">
            <v>0</v>
          </cell>
          <cell r="AP379">
            <v>0</v>
          </cell>
          <cell r="AQ379">
            <v>0</v>
          </cell>
          <cell r="AR379">
            <v>0</v>
          </cell>
          <cell r="AS379">
            <v>0</v>
          </cell>
          <cell r="AT379">
            <v>0</v>
          </cell>
          <cell r="AU379">
            <v>0</v>
          </cell>
          <cell r="AV379">
            <v>0</v>
          </cell>
          <cell r="AW379">
            <v>0</v>
          </cell>
          <cell r="AX379">
            <v>0</v>
          </cell>
          <cell r="AY379">
            <v>0</v>
          </cell>
          <cell r="AZ379">
            <v>0</v>
          </cell>
          <cell r="BA379">
            <v>0</v>
          </cell>
          <cell r="BB379">
            <v>0</v>
          </cell>
          <cell r="BC379">
            <v>0</v>
          </cell>
          <cell r="BD379">
            <v>0</v>
          </cell>
          <cell r="BE379">
            <v>0</v>
          </cell>
          <cell r="BF379">
            <v>0</v>
          </cell>
          <cell r="BG379">
            <v>0</v>
          </cell>
          <cell r="BH379">
            <v>0</v>
          </cell>
          <cell r="BI379">
            <v>0</v>
          </cell>
          <cell r="BJ379">
            <v>0</v>
          </cell>
          <cell r="BK379">
            <v>0</v>
          </cell>
          <cell r="BL379">
            <v>0</v>
          </cell>
          <cell r="BM379">
            <v>0</v>
          </cell>
          <cell r="BN379">
            <v>0</v>
          </cell>
          <cell r="BO379">
            <v>0</v>
          </cell>
          <cell r="BP379">
            <v>0</v>
          </cell>
          <cell r="BQ379">
            <v>0</v>
          </cell>
          <cell r="BR379">
            <v>0</v>
          </cell>
          <cell r="BS379">
            <v>0</v>
          </cell>
          <cell r="BT379">
            <v>0</v>
          </cell>
          <cell r="BU379">
            <v>0</v>
          </cell>
          <cell r="BV379">
            <v>0</v>
          </cell>
          <cell r="BW379">
            <v>0</v>
          </cell>
          <cell r="BX379">
            <v>0</v>
          </cell>
          <cell r="BY379">
            <v>0</v>
          </cell>
          <cell r="BZ379">
            <v>0</v>
          </cell>
          <cell r="CA379">
            <v>0</v>
          </cell>
          <cell r="CB379">
            <v>0</v>
          </cell>
          <cell r="CC379">
            <v>0</v>
          </cell>
          <cell r="CD379">
            <v>0</v>
          </cell>
          <cell r="CE379">
            <v>0</v>
          </cell>
          <cell r="CF379">
            <v>0</v>
          </cell>
          <cell r="CG379">
            <v>0</v>
          </cell>
          <cell r="CH379">
            <v>0</v>
          </cell>
          <cell r="CI379">
            <v>0</v>
          </cell>
          <cell r="CJ379">
            <v>0</v>
          </cell>
          <cell r="CK379">
            <v>0</v>
          </cell>
          <cell r="CL379">
            <v>0</v>
          </cell>
          <cell r="CM379">
            <v>0</v>
          </cell>
          <cell r="CN379">
            <v>0</v>
          </cell>
          <cell r="CO379">
            <v>0</v>
          </cell>
          <cell r="CP379">
            <v>0</v>
          </cell>
          <cell r="CQ379">
            <v>0</v>
          </cell>
          <cell r="CR379">
            <v>0</v>
          </cell>
          <cell r="CS379">
            <v>0</v>
          </cell>
          <cell r="CT379">
            <v>0</v>
          </cell>
          <cell r="CU379">
            <v>0</v>
          </cell>
          <cell r="CV379">
            <v>0</v>
          </cell>
          <cell r="CW379">
            <v>0</v>
          </cell>
          <cell r="CX379">
            <v>0</v>
          </cell>
          <cell r="CY379">
            <v>0</v>
          </cell>
          <cell r="CZ379">
            <v>0</v>
          </cell>
          <cell r="DA379">
            <v>0</v>
          </cell>
          <cell r="DB379">
            <v>0</v>
          </cell>
          <cell r="DC379">
            <v>0</v>
          </cell>
          <cell r="DD379">
            <v>0</v>
          </cell>
          <cell r="DE379">
            <v>0</v>
          </cell>
          <cell r="DF379">
            <v>0</v>
          </cell>
          <cell r="DG379">
            <v>0</v>
          </cell>
          <cell r="DH379">
            <v>0</v>
          </cell>
          <cell r="DI379">
            <v>0</v>
          </cell>
          <cell r="DJ379">
            <v>0</v>
          </cell>
          <cell r="DK379">
            <v>0</v>
          </cell>
          <cell r="DL379">
            <v>0</v>
          </cell>
          <cell r="DM379">
            <v>0</v>
          </cell>
          <cell r="DN379">
            <v>0</v>
          </cell>
          <cell r="DO379">
            <v>0</v>
          </cell>
          <cell r="DP379">
            <v>0</v>
          </cell>
          <cell r="DQ379">
            <v>0</v>
          </cell>
          <cell r="DR379">
            <v>0</v>
          </cell>
          <cell r="DS379">
            <v>0</v>
          </cell>
          <cell r="DT379">
            <v>0</v>
          </cell>
          <cell r="DU379">
            <v>0</v>
          </cell>
          <cell r="DV379">
            <v>0</v>
          </cell>
          <cell r="DW379">
            <v>0</v>
          </cell>
          <cell r="DX379">
            <v>0</v>
          </cell>
          <cell r="DY379">
            <v>0</v>
          </cell>
          <cell r="DZ379">
            <v>0</v>
          </cell>
          <cell r="EA379">
            <v>0</v>
          </cell>
          <cell r="EB379">
            <v>0</v>
          </cell>
          <cell r="EC379">
            <v>0</v>
          </cell>
          <cell r="ED379">
            <v>0</v>
          </cell>
        </row>
        <row r="380">
          <cell r="C380" t="str">
            <v>QF Wyoming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0</v>
          </cell>
          <cell r="AO380">
            <v>0</v>
          </cell>
          <cell r="AP380">
            <v>0</v>
          </cell>
          <cell r="AQ380">
            <v>0</v>
          </cell>
          <cell r="AR380">
            <v>0</v>
          </cell>
          <cell r="AS380">
            <v>0</v>
          </cell>
          <cell r="AT380">
            <v>0</v>
          </cell>
          <cell r="AU380">
            <v>0</v>
          </cell>
          <cell r="AV380">
            <v>0</v>
          </cell>
          <cell r="AW380">
            <v>0</v>
          </cell>
          <cell r="AX380">
            <v>0</v>
          </cell>
          <cell r="AY380">
            <v>0</v>
          </cell>
          <cell r="AZ380">
            <v>0</v>
          </cell>
          <cell r="BA380">
            <v>0</v>
          </cell>
          <cell r="BB380">
            <v>0</v>
          </cell>
          <cell r="BC380">
            <v>0</v>
          </cell>
          <cell r="BD380">
            <v>0</v>
          </cell>
          <cell r="BE380">
            <v>0</v>
          </cell>
          <cell r="BF380">
            <v>0</v>
          </cell>
          <cell r="BG380">
            <v>0</v>
          </cell>
          <cell r="BH380">
            <v>0</v>
          </cell>
          <cell r="BI380">
            <v>0</v>
          </cell>
          <cell r="BJ380">
            <v>0</v>
          </cell>
          <cell r="BK380">
            <v>0</v>
          </cell>
          <cell r="BL380">
            <v>0</v>
          </cell>
          <cell r="BM380">
            <v>0</v>
          </cell>
          <cell r="BN380">
            <v>0</v>
          </cell>
          <cell r="BO380">
            <v>0</v>
          </cell>
          <cell r="BP380">
            <v>0</v>
          </cell>
          <cell r="BQ380">
            <v>0</v>
          </cell>
          <cell r="BR380">
            <v>0</v>
          </cell>
          <cell r="BS380">
            <v>0</v>
          </cell>
          <cell r="BT380">
            <v>0</v>
          </cell>
          <cell r="BU380">
            <v>0</v>
          </cell>
          <cell r="BV380">
            <v>0</v>
          </cell>
          <cell r="BW380">
            <v>0</v>
          </cell>
          <cell r="BX380">
            <v>0</v>
          </cell>
          <cell r="BY380">
            <v>0</v>
          </cell>
          <cell r="BZ380">
            <v>0</v>
          </cell>
          <cell r="CA380">
            <v>0</v>
          </cell>
          <cell r="CB380">
            <v>0</v>
          </cell>
          <cell r="CC380">
            <v>0</v>
          </cell>
          <cell r="CD380">
            <v>0</v>
          </cell>
          <cell r="CE380">
            <v>0</v>
          </cell>
          <cell r="CF380">
            <v>0</v>
          </cell>
          <cell r="CG380">
            <v>0</v>
          </cell>
          <cell r="CH380">
            <v>0</v>
          </cell>
          <cell r="CI380">
            <v>0</v>
          </cell>
          <cell r="CJ380">
            <v>0</v>
          </cell>
          <cell r="CK380">
            <v>0</v>
          </cell>
          <cell r="CL380">
            <v>0</v>
          </cell>
          <cell r="CM380">
            <v>0</v>
          </cell>
          <cell r="CN380">
            <v>0</v>
          </cell>
          <cell r="CO380">
            <v>0</v>
          </cell>
          <cell r="CP380">
            <v>0</v>
          </cell>
          <cell r="CQ380">
            <v>0</v>
          </cell>
          <cell r="CR380">
            <v>0</v>
          </cell>
          <cell r="CS380">
            <v>0</v>
          </cell>
          <cell r="CT380">
            <v>0</v>
          </cell>
          <cell r="CU380">
            <v>0</v>
          </cell>
          <cell r="CV380">
            <v>0</v>
          </cell>
          <cell r="CW380">
            <v>0</v>
          </cell>
          <cell r="CX380">
            <v>0</v>
          </cell>
          <cell r="CY380">
            <v>0</v>
          </cell>
          <cell r="CZ380">
            <v>0</v>
          </cell>
          <cell r="DA380">
            <v>0</v>
          </cell>
          <cell r="DB380">
            <v>0</v>
          </cell>
          <cell r="DC380">
            <v>0</v>
          </cell>
          <cell r="DD380">
            <v>0</v>
          </cell>
          <cell r="DE380">
            <v>0</v>
          </cell>
          <cell r="DF380">
            <v>0</v>
          </cell>
          <cell r="DG380">
            <v>0</v>
          </cell>
          <cell r="DH380">
            <v>0</v>
          </cell>
          <cell r="DI380">
            <v>0</v>
          </cell>
          <cell r="DJ380">
            <v>0</v>
          </cell>
          <cell r="DK380">
            <v>0</v>
          </cell>
          <cell r="DL380">
            <v>0</v>
          </cell>
          <cell r="DM380">
            <v>0</v>
          </cell>
          <cell r="DN380">
            <v>0</v>
          </cell>
          <cell r="DO380">
            <v>0</v>
          </cell>
          <cell r="DP380">
            <v>0</v>
          </cell>
          <cell r="DQ380">
            <v>0</v>
          </cell>
          <cell r="DR380">
            <v>0</v>
          </cell>
          <cell r="DS380">
            <v>0</v>
          </cell>
          <cell r="DT380">
            <v>0</v>
          </cell>
          <cell r="DU380">
            <v>0</v>
          </cell>
          <cell r="DV380">
            <v>0</v>
          </cell>
          <cell r="DW380">
            <v>0</v>
          </cell>
          <cell r="DX380">
            <v>0</v>
          </cell>
          <cell r="DY380">
            <v>0</v>
          </cell>
          <cell r="DZ380">
            <v>0</v>
          </cell>
          <cell r="EA380">
            <v>0</v>
          </cell>
          <cell r="EB380">
            <v>0</v>
          </cell>
          <cell r="EC380">
            <v>0</v>
          </cell>
          <cell r="ED380">
            <v>0</v>
          </cell>
        </row>
        <row r="382">
          <cell r="C382" t="str">
            <v>Biomass QF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  <cell r="AJ382">
            <v>0</v>
          </cell>
          <cell r="AK382">
            <v>0</v>
          </cell>
          <cell r="AL382">
            <v>0</v>
          </cell>
          <cell r="AM382">
            <v>0</v>
          </cell>
          <cell r="AN382">
            <v>0</v>
          </cell>
          <cell r="AO382">
            <v>0</v>
          </cell>
          <cell r="AP382">
            <v>0</v>
          </cell>
          <cell r="AQ382">
            <v>0</v>
          </cell>
          <cell r="AR382">
            <v>0</v>
          </cell>
          <cell r="AS382">
            <v>0</v>
          </cell>
          <cell r="AT382">
            <v>0</v>
          </cell>
          <cell r="AU382">
            <v>0</v>
          </cell>
          <cell r="AV382">
            <v>0</v>
          </cell>
          <cell r="AW382">
            <v>0</v>
          </cell>
          <cell r="AX382">
            <v>0</v>
          </cell>
          <cell r="AY382">
            <v>0</v>
          </cell>
          <cell r="AZ382">
            <v>0</v>
          </cell>
          <cell r="BA382">
            <v>0</v>
          </cell>
          <cell r="BB382">
            <v>0</v>
          </cell>
          <cell r="BC382">
            <v>0</v>
          </cell>
          <cell r="BD382">
            <v>0</v>
          </cell>
          <cell r="BE382">
            <v>0</v>
          </cell>
          <cell r="BF382">
            <v>0</v>
          </cell>
          <cell r="BG382">
            <v>0</v>
          </cell>
          <cell r="BH382">
            <v>0</v>
          </cell>
          <cell r="BI382">
            <v>0</v>
          </cell>
          <cell r="BJ382">
            <v>0</v>
          </cell>
          <cell r="BK382">
            <v>0</v>
          </cell>
          <cell r="BL382">
            <v>0</v>
          </cell>
          <cell r="BM382">
            <v>0</v>
          </cell>
          <cell r="BN382">
            <v>0</v>
          </cell>
          <cell r="BO382">
            <v>0</v>
          </cell>
          <cell r="BP382">
            <v>0</v>
          </cell>
          <cell r="BQ382">
            <v>0</v>
          </cell>
          <cell r="BR382">
            <v>0</v>
          </cell>
          <cell r="BS382">
            <v>0</v>
          </cell>
          <cell r="BT382">
            <v>0</v>
          </cell>
          <cell r="BU382">
            <v>0</v>
          </cell>
          <cell r="BV382">
            <v>0</v>
          </cell>
          <cell r="BW382">
            <v>0</v>
          </cell>
          <cell r="BX382">
            <v>0</v>
          </cell>
          <cell r="BY382">
            <v>0</v>
          </cell>
          <cell r="BZ382">
            <v>0</v>
          </cell>
          <cell r="CA382">
            <v>0</v>
          </cell>
          <cell r="CB382">
            <v>0</v>
          </cell>
          <cell r="CC382">
            <v>0</v>
          </cell>
          <cell r="CD382">
            <v>0</v>
          </cell>
          <cell r="CE382">
            <v>0</v>
          </cell>
          <cell r="CF382">
            <v>0</v>
          </cell>
          <cell r="CG382">
            <v>0</v>
          </cell>
          <cell r="CH382">
            <v>0</v>
          </cell>
          <cell r="CI382">
            <v>0</v>
          </cell>
          <cell r="CJ382">
            <v>0</v>
          </cell>
          <cell r="CK382">
            <v>0</v>
          </cell>
          <cell r="CL382">
            <v>0</v>
          </cell>
          <cell r="CM382">
            <v>0</v>
          </cell>
          <cell r="CN382">
            <v>0</v>
          </cell>
          <cell r="CO382">
            <v>0</v>
          </cell>
          <cell r="CP382">
            <v>0</v>
          </cell>
          <cell r="CQ382">
            <v>0</v>
          </cell>
          <cell r="CR382">
            <v>0</v>
          </cell>
          <cell r="CS382">
            <v>0</v>
          </cell>
          <cell r="CT382">
            <v>0</v>
          </cell>
          <cell r="CU382">
            <v>0</v>
          </cell>
          <cell r="CV382">
            <v>0</v>
          </cell>
          <cell r="CW382">
            <v>0</v>
          </cell>
          <cell r="CX382">
            <v>0</v>
          </cell>
          <cell r="CY382">
            <v>0</v>
          </cell>
          <cell r="CZ382">
            <v>0</v>
          </cell>
          <cell r="DA382">
            <v>0</v>
          </cell>
          <cell r="DB382">
            <v>0</v>
          </cell>
          <cell r="DC382">
            <v>0</v>
          </cell>
          <cell r="DD382">
            <v>0</v>
          </cell>
          <cell r="DE382">
            <v>0</v>
          </cell>
          <cell r="DF382">
            <v>0</v>
          </cell>
          <cell r="DG382">
            <v>0</v>
          </cell>
          <cell r="DH382">
            <v>0</v>
          </cell>
          <cell r="DI382">
            <v>0</v>
          </cell>
          <cell r="DJ382">
            <v>0</v>
          </cell>
          <cell r="DK382">
            <v>0</v>
          </cell>
          <cell r="DL382">
            <v>0</v>
          </cell>
          <cell r="DM382">
            <v>0</v>
          </cell>
          <cell r="DN382">
            <v>0</v>
          </cell>
          <cell r="DO382">
            <v>0</v>
          </cell>
          <cell r="DP382">
            <v>0</v>
          </cell>
          <cell r="DQ382">
            <v>0</v>
          </cell>
          <cell r="DR382">
            <v>0</v>
          </cell>
          <cell r="DS382">
            <v>0</v>
          </cell>
          <cell r="DT382">
            <v>0</v>
          </cell>
          <cell r="DU382">
            <v>0</v>
          </cell>
          <cell r="DV382">
            <v>0</v>
          </cell>
          <cell r="DW382">
            <v>0</v>
          </cell>
          <cell r="DX382">
            <v>0</v>
          </cell>
          <cell r="DY382">
            <v>0</v>
          </cell>
          <cell r="DZ382">
            <v>0</v>
          </cell>
          <cell r="EA382">
            <v>0</v>
          </cell>
          <cell r="EB382">
            <v>0</v>
          </cell>
          <cell r="EC382">
            <v>0</v>
          </cell>
          <cell r="ED382">
            <v>0</v>
          </cell>
        </row>
        <row r="383">
          <cell r="C383" t="str">
            <v>Black Cap II Solar QF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0</v>
          </cell>
          <cell r="AH383">
            <v>0</v>
          </cell>
          <cell r="AI383">
            <v>0</v>
          </cell>
          <cell r="AJ383">
            <v>0</v>
          </cell>
          <cell r="AK383">
            <v>0</v>
          </cell>
          <cell r="AL383">
            <v>0</v>
          </cell>
          <cell r="AM383">
            <v>0</v>
          </cell>
          <cell r="AN383">
            <v>0</v>
          </cell>
          <cell r="AO383">
            <v>0</v>
          </cell>
          <cell r="AP383">
            <v>0</v>
          </cell>
          <cell r="AQ383">
            <v>0</v>
          </cell>
          <cell r="AR383">
            <v>0</v>
          </cell>
          <cell r="AS383">
            <v>0</v>
          </cell>
          <cell r="AT383">
            <v>0</v>
          </cell>
          <cell r="AU383">
            <v>0</v>
          </cell>
          <cell r="AV383">
            <v>0</v>
          </cell>
          <cell r="AW383">
            <v>0</v>
          </cell>
          <cell r="AX383">
            <v>0</v>
          </cell>
          <cell r="AY383">
            <v>0</v>
          </cell>
          <cell r="AZ383">
            <v>0</v>
          </cell>
          <cell r="BA383">
            <v>0</v>
          </cell>
          <cell r="BB383">
            <v>0</v>
          </cell>
          <cell r="BC383">
            <v>0</v>
          </cell>
          <cell r="BD383">
            <v>0</v>
          </cell>
          <cell r="BE383">
            <v>0</v>
          </cell>
          <cell r="BF383">
            <v>0</v>
          </cell>
          <cell r="BG383">
            <v>0</v>
          </cell>
          <cell r="BH383">
            <v>0</v>
          </cell>
          <cell r="BI383">
            <v>0</v>
          </cell>
          <cell r="BJ383">
            <v>0</v>
          </cell>
          <cell r="BK383">
            <v>0</v>
          </cell>
          <cell r="BL383">
            <v>0</v>
          </cell>
          <cell r="BM383">
            <v>0</v>
          </cell>
          <cell r="BN383">
            <v>0</v>
          </cell>
          <cell r="BO383">
            <v>0</v>
          </cell>
          <cell r="BP383">
            <v>0</v>
          </cell>
          <cell r="BQ383">
            <v>0</v>
          </cell>
          <cell r="BR383">
            <v>0</v>
          </cell>
          <cell r="BS383">
            <v>0</v>
          </cell>
          <cell r="BT383">
            <v>0</v>
          </cell>
          <cell r="BU383">
            <v>0</v>
          </cell>
          <cell r="BV383">
            <v>0</v>
          </cell>
          <cell r="BW383">
            <v>0</v>
          </cell>
          <cell r="BX383">
            <v>0</v>
          </cell>
          <cell r="BY383">
            <v>0</v>
          </cell>
          <cell r="BZ383">
            <v>0</v>
          </cell>
          <cell r="CA383">
            <v>0</v>
          </cell>
          <cell r="CB383">
            <v>0</v>
          </cell>
          <cell r="CC383">
            <v>0</v>
          </cell>
          <cell r="CD383">
            <v>0</v>
          </cell>
          <cell r="CE383">
            <v>0</v>
          </cell>
          <cell r="CF383">
            <v>0</v>
          </cell>
          <cell r="CG383">
            <v>0</v>
          </cell>
          <cell r="CH383">
            <v>0</v>
          </cell>
          <cell r="CI383">
            <v>0</v>
          </cell>
          <cell r="CJ383">
            <v>0</v>
          </cell>
          <cell r="CK383">
            <v>0</v>
          </cell>
          <cell r="CL383">
            <v>0</v>
          </cell>
          <cell r="CM383">
            <v>0</v>
          </cell>
          <cell r="CN383">
            <v>0</v>
          </cell>
          <cell r="CO383">
            <v>0</v>
          </cell>
          <cell r="CP383">
            <v>0</v>
          </cell>
          <cell r="CQ383">
            <v>0</v>
          </cell>
          <cell r="CR383">
            <v>0</v>
          </cell>
          <cell r="CS383">
            <v>0</v>
          </cell>
          <cell r="CT383">
            <v>0</v>
          </cell>
          <cell r="CU383">
            <v>0</v>
          </cell>
          <cell r="CV383">
            <v>0</v>
          </cell>
          <cell r="CW383">
            <v>0</v>
          </cell>
          <cell r="CX383">
            <v>0</v>
          </cell>
          <cell r="CY383">
            <v>0</v>
          </cell>
          <cell r="CZ383">
            <v>0</v>
          </cell>
          <cell r="DA383">
            <v>0</v>
          </cell>
          <cell r="DB383">
            <v>0</v>
          </cell>
          <cell r="DC383">
            <v>0</v>
          </cell>
          <cell r="DD383">
            <v>0</v>
          </cell>
          <cell r="DE383">
            <v>0</v>
          </cell>
          <cell r="DF383">
            <v>0</v>
          </cell>
          <cell r="DG383">
            <v>0</v>
          </cell>
          <cell r="DH383">
            <v>0</v>
          </cell>
          <cell r="DI383">
            <v>0</v>
          </cell>
          <cell r="DJ383">
            <v>0</v>
          </cell>
          <cell r="DK383">
            <v>0</v>
          </cell>
          <cell r="DL383">
            <v>0</v>
          </cell>
          <cell r="DM383">
            <v>0</v>
          </cell>
          <cell r="DN383">
            <v>0</v>
          </cell>
          <cell r="DO383">
            <v>0</v>
          </cell>
          <cell r="DP383">
            <v>0</v>
          </cell>
          <cell r="DQ383">
            <v>0</v>
          </cell>
          <cell r="DR383">
            <v>0</v>
          </cell>
          <cell r="DS383">
            <v>0</v>
          </cell>
          <cell r="DT383">
            <v>0</v>
          </cell>
          <cell r="DU383">
            <v>0</v>
          </cell>
          <cell r="DV383">
            <v>0</v>
          </cell>
          <cell r="DW383">
            <v>0</v>
          </cell>
          <cell r="DX383">
            <v>0</v>
          </cell>
          <cell r="DY383">
            <v>0</v>
          </cell>
          <cell r="DZ383">
            <v>0</v>
          </cell>
          <cell r="EA383">
            <v>0</v>
          </cell>
          <cell r="EB383">
            <v>0</v>
          </cell>
          <cell r="EC383">
            <v>0</v>
          </cell>
          <cell r="ED383">
            <v>0</v>
          </cell>
        </row>
        <row r="384">
          <cell r="C384" t="str">
            <v>Champlin Blue Mtn Wind QF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  <cell r="AJ384">
            <v>0</v>
          </cell>
          <cell r="AK384">
            <v>0</v>
          </cell>
          <cell r="AL384">
            <v>0</v>
          </cell>
          <cell r="AM384">
            <v>0</v>
          </cell>
          <cell r="AN384">
            <v>0</v>
          </cell>
          <cell r="AO384">
            <v>0</v>
          </cell>
          <cell r="AP384">
            <v>0</v>
          </cell>
          <cell r="AQ384">
            <v>0</v>
          </cell>
          <cell r="AR384">
            <v>0</v>
          </cell>
          <cell r="AS384">
            <v>0</v>
          </cell>
          <cell r="AT384">
            <v>0</v>
          </cell>
          <cell r="AU384">
            <v>0</v>
          </cell>
          <cell r="AV384">
            <v>0</v>
          </cell>
          <cell r="AW384">
            <v>0</v>
          </cell>
          <cell r="AX384">
            <v>0</v>
          </cell>
          <cell r="AY384">
            <v>0</v>
          </cell>
          <cell r="AZ384">
            <v>0</v>
          </cell>
          <cell r="BA384">
            <v>0</v>
          </cell>
          <cell r="BB384">
            <v>0</v>
          </cell>
          <cell r="BC384">
            <v>0</v>
          </cell>
          <cell r="BD384">
            <v>0</v>
          </cell>
          <cell r="BE384">
            <v>0</v>
          </cell>
          <cell r="BF384">
            <v>0</v>
          </cell>
          <cell r="BG384">
            <v>0</v>
          </cell>
          <cell r="BH384">
            <v>0</v>
          </cell>
          <cell r="BI384">
            <v>0</v>
          </cell>
          <cell r="BJ384">
            <v>0</v>
          </cell>
          <cell r="BK384">
            <v>0</v>
          </cell>
          <cell r="BL384">
            <v>0</v>
          </cell>
          <cell r="BM384">
            <v>0</v>
          </cell>
          <cell r="BN384">
            <v>0</v>
          </cell>
          <cell r="BO384">
            <v>0</v>
          </cell>
          <cell r="BP384">
            <v>0</v>
          </cell>
          <cell r="BQ384">
            <v>0</v>
          </cell>
          <cell r="BR384">
            <v>0</v>
          </cell>
          <cell r="BS384">
            <v>0</v>
          </cell>
          <cell r="BT384">
            <v>0</v>
          </cell>
          <cell r="BU384">
            <v>0</v>
          </cell>
          <cell r="BV384">
            <v>0</v>
          </cell>
          <cell r="BW384">
            <v>0</v>
          </cell>
          <cell r="BX384">
            <v>0</v>
          </cell>
          <cell r="BY384">
            <v>0</v>
          </cell>
          <cell r="BZ384">
            <v>0</v>
          </cell>
          <cell r="CA384">
            <v>0</v>
          </cell>
          <cell r="CB384">
            <v>0</v>
          </cell>
          <cell r="CC384">
            <v>0</v>
          </cell>
          <cell r="CD384">
            <v>0</v>
          </cell>
          <cell r="CE384">
            <v>0</v>
          </cell>
          <cell r="CF384">
            <v>0</v>
          </cell>
          <cell r="CG384">
            <v>0</v>
          </cell>
          <cell r="CH384">
            <v>0</v>
          </cell>
          <cell r="CI384">
            <v>0</v>
          </cell>
          <cell r="CJ384">
            <v>0</v>
          </cell>
          <cell r="CK384">
            <v>0</v>
          </cell>
          <cell r="CL384">
            <v>0</v>
          </cell>
          <cell r="CM384">
            <v>0</v>
          </cell>
          <cell r="CN384">
            <v>0</v>
          </cell>
          <cell r="CO384">
            <v>0</v>
          </cell>
          <cell r="CP384">
            <v>0</v>
          </cell>
          <cell r="CQ384">
            <v>0</v>
          </cell>
          <cell r="CR384">
            <v>0</v>
          </cell>
          <cell r="CS384">
            <v>0</v>
          </cell>
          <cell r="CT384">
            <v>0</v>
          </cell>
          <cell r="CU384">
            <v>0</v>
          </cell>
          <cell r="CV384">
            <v>0</v>
          </cell>
          <cell r="CW384">
            <v>0</v>
          </cell>
          <cell r="CX384">
            <v>0</v>
          </cell>
          <cell r="CY384">
            <v>0</v>
          </cell>
          <cell r="CZ384">
            <v>0</v>
          </cell>
          <cell r="DA384">
            <v>0</v>
          </cell>
          <cell r="DB384">
            <v>0</v>
          </cell>
          <cell r="DC384">
            <v>0</v>
          </cell>
          <cell r="DD384">
            <v>0</v>
          </cell>
          <cell r="DE384">
            <v>0</v>
          </cell>
          <cell r="DF384">
            <v>0</v>
          </cell>
          <cell r="DG384">
            <v>0</v>
          </cell>
          <cell r="DH384">
            <v>0</v>
          </cell>
          <cell r="DI384">
            <v>0</v>
          </cell>
          <cell r="DJ384">
            <v>0</v>
          </cell>
          <cell r="DK384">
            <v>0</v>
          </cell>
          <cell r="DL384">
            <v>0</v>
          </cell>
          <cell r="DM384">
            <v>0</v>
          </cell>
          <cell r="DN384">
            <v>0</v>
          </cell>
          <cell r="DO384">
            <v>0</v>
          </cell>
          <cell r="DP384">
            <v>0</v>
          </cell>
          <cell r="DQ384">
            <v>0</v>
          </cell>
          <cell r="DR384">
            <v>0</v>
          </cell>
          <cell r="DS384">
            <v>0</v>
          </cell>
          <cell r="DT384">
            <v>0</v>
          </cell>
          <cell r="DU384">
            <v>0</v>
          </cell>
          <cell r="DV384">
            <v>0</v>
          </cell>
          <cell r="DW384">
            <v>0</v>
          </cell>
          <cell r="DX384">
            <v>0</v>
          </cell>
          <cell r="DY384">
            <v>0</v>
          </cell>
          <cell r="DZ384">
            <v>0</v>
          </cell>
          <cell r="EA384">
            <v>0</v>
          </cell>
          <cell r="EB384">
            <v>0</v>
          </cell>
          <cell r="EC384">
            <v>0</v>
          </cell>
          <cell r="ED384">
            <v>0</v>
          </cell>
        </row>
        <row r="385">
          <cell r="C385" t="str">
            <v>Chevron Wind QF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0</v>
          </cell>
          <cell r="AE385">
            <v>0</v>
          </cell>
          <cell r="AF385">
            <v>0</v>
          </cell>
          <cell r="AG385">
            <v>0</v>
          </cell>
          <cell r="AH385">
            <v>0</v>
          </cell>
          <cell r="AI385">
            <v>0</v>
          </cell>
          <cell r="AJ385">
            <v>0</v>
          </cell>
          <cell r="AK385">
            <v>0</v>
          </cell>
          <cell r="AL385">
            <v>0</v>
          </cell>
          <cell r="AM385">
            <v>0</v>
          </cell>
          <cell r="AN385">
            <v>0</v>
          </cell>
          <cell r="AO385">
            <v>0</v>
          </cell>
          <cell r="AP385">
            <v>0</v>
          </cell>
          <cell r="AQ385">
            <v>0</v>
          </cell>
          <cell r="AR385">
            <v>0</v>
          </cell>
          <cell r="AS385">
            <v>0</v>
          </cell>
          <cell r="AT385">
            <v>0</v>
          </cell>
          <cell r="AU385">
            <v>0</v>
          </cell>
          <cell r="AV385">
            <v>0</v>
          </cell>
          <cell r="AW385">
            <v>0</v>
          </cell>
          <cell r="AX385">
            <v>0</v>
          </cell>
          <cell r="AY385">
            <v>0</v>
          </cell>
          <cell r="AZ385">
            <v>0</v>
          </cell>
          <cell r="BA385">
            <v>0</v>
          </cell>
          <cell r="BB385">
            <v>0</v>
          </cell>
          <cell r="BC385">
            <v>0</v>
          </cell>
          <cell r="BD385">
            <v>0</v>
          </cell>
          <cell r="BE385">
            <v>0</v>
          </cell>
          <cell r="BF385">
            <v>0</v>
          </cell>
          <cell r="BG385">
            <v>0</v>
          </cell>
          <cell r="BH385">
            <v>0</v>
          </cell>
          <cell r="BI385">
            <v>0</v>
          </cell>
          <cell r="BJ385">
            <v>0</v>
          </cell>
          <cell r="BK385">
            <v>0</v>
          </cell>
          <cell r="BL385">
            <v>0</v>
          </cell>
          <cell r="BM385">
            <v>0</v>
          </cell>
          <cell r="BN385">
            <v>0</v>
          </cell>
          <cell r="BO385">
            <v>0</v>
          </cell>
          <cell r="BP385">
            <v>0</v>
          </cell>
          <cell r="BQ385">
            <v>0</v>
          </cell>
          <cell r="BR385">
            <v>0</v>
          </cell>
          <cell r="BS385">
            <v>0</v>
          </cell>
          <cell r="BT385">
            <v>0</v>
          </cell>
          <cell r="BU385">
            <v>0</v>
          </cell>
          <cell r="BV385">
            <v>0</v>
          </cell>
          <cell r="BW385">
            <v>0</v>
          </cell>
          <cell r="BX385">
            <v>0</v>
          </cell>
          <cell r="BY385">
            <v>0</v>
          </cell>
          <cell r="BZ385">
            <v>0</v>
          </cell>
          <cell r="CA385">
            <v>0</v>
          </cell>
          <cell r="CB385">
            <v>0</v>
          </cell>
          <cell r="CC385">
            <v>0</v>
          </cell>
          <cell r="CD385">
            <v>0</v>
          </cell>
          <cell r="CE385">
            <v>0</v>
          </cell>
          <cell r="CF385">
            <v>0</v>
          </cell>
          <cell r="CG385">
            <v>0</v>
          </cell>
          <cell r="CH385">
            <v>0</v>
          </cell>
          <cell r="CI385">
            <v>0</v>
          </cell>
          <cell r="CJ385">
            <v>0</v>
          </cell>
          <cell r="CK385">
            <v>0</v>
          </cell>
          <cell r="CL385">
            <v>0</v>
          </cell>
          <cell r="CM385">
            <v>0</v>
          </cell>
          <cell r="CN385">
            <v>0</v>
          </cell>
          <cell r="CO385">
            <v>0</v>
          </cell>
          <cell r="CP385">
            <v>0</v>
          </cell>
          <cell r="CQ385">
            <v>0</v>
          </cell>
          <cell r="CR385">
            <v>0</v>
          </cell>
          <cell r="CS385">
            <v>0</v>
          </cell>
          <cell r="CT385">
            <v>0</v>
          </cell>
          <cell r="CU385">
            <v>0</v>
          </cell>
          <cell r="CV385">
            <v>0</v>
          </cell>
          <cell r="CW385">
            <v>0</v>
          </cell>
          <cell r="CX385">
            <v>0</v>
          </cell>
          <cell r="CY385">
            <v>0</v>
          </cell>
          <cell r="CZ385">
            <v>0</v>
          </cell>
          <cell r="DA385">
            <v>0</v>
          </cell>
          <cell r="DB385">
            <v>0</v>
          </cell>
          <cell r="DC385">
            <v>0</v>
          </cell>
          <cell r="DD385">
            <v>0</v>
          </cell>
          <cell r="DE385">
            <v>0</v>
          </cell>
          <cell r="DF385">
            <v>0</v>
          </cell>
          <cell r="DG385">
            <v>0</v>
          </cell>
          <cell r="DH385">
            <v>0</v>
          </cell>
          <cell r="DI385">
            <v>0</v>
          </cell>
          <cell r="DJ385">
            <v>0</v>
          </cell>
          <cell r="DK385">
            <v>0</v>
          </cell>
          <cell r="DL385">
            <v>0</v>
          </cell>
          <cell r="DM385">
            <v>0</v>
          </cell>
          <cell r="DN385">
            <v>0</v>
          </cell>
          <cell r="DO385">
            <v>0</v>
          </cell>
          <cell r="DP385">
            <v>0</v>
          </cell>
          <cell r="DQ385">
            <v>0</v>
          </cell>
          <cell r="DR385">
            <v>0</v>
          </cell>
          <cell r="DS385">
            <v>0</v>
          </cell>
          <cell r="DT385">
            <v>0</v>
          </cell>
          <cell r="DU385">
            <v>0</v>
          </cell>
          <cell r="DV385">
            <v>0</v>
          </cell>
          <cell r="DW385">
            <v>0</v>
          </cell>
          <cell r="DX385">
            <v>0</v>
          </cell>
          <cell r="DY385">
            <v>0</v>
          </cell>
          <cell r="DZ385">
            <v>0</v>
          </cell>
          <cell r="EA385">
            <v>0</v>
          </cell>
          <cell r="EB385">
            <v>0</v>
          </cell>
          <cell r="EC385">
            <v>0</v>
          </cell>
          <cell r="ED385">
            <v>0</v>
          </cell>
        </row>
        <row r="386">
          <cell r="C386" t="str">
            <v xml:space="preserve">Douglas County Forest Products QF   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0</v>
          </cell>
          <cell r="AH386">
            <v>0</v>
          </cell>
          <cell r="AI386">
            <v>0</v>
          </cell>
          <cell r="AJ386">
            <v>0</v>
          </cell>
          <cell r="AK386">
            <v>0</v>
          </cell>
          <cell r="AL386">
            <v>0</v>
          </cell>
          <cell r="AM386">
            <v>0</v>
          </cell>
          <cell r="AN386">
            <v>0</v>
          </cell>
          <cell r="AO386">
            <v>0</v>
          </cell>
          <cell r="AP386">
            <v>0</v>
          </cell>
          <cell r="AQ386">
            <v>0</v>
          </cell>
          <cell r="AR386">
            <v>0</v>
          </cell>
          <cell r="AS386">
            <v>0</v>
          </cell>
          <cell r="AT386">
            <v>0</v>
          </cell>
          <cell r="AU386">
            <v>0</v>
          </cell>
          <cell r="AV386">
            <v>0</v>
          </cell>
          <cell r="AW386">
            <v>0</v>
          </cell>
          <cell r="AX386">
            <v>0</v>
          </cell>
          <cell r="AY386">
            <v>0</v>
          </cell>
          <cell r="AZ386">
            <v>0</v>
          </cell>
          <cell r="BA386">
            <v>0</v>
          </cell>
          <cell r="BB386">
            <v>0</v>
          </cell>
          <cell r="BC386">
            <v>0</v>
          </cell>
          <cell r="BD386">
            <v>0</v>
          </cell>
          <cell r="BE386">
            <v>0</v>
          </cell>
          <cell r="BF386">
            <v>0</v>
          </cell>
          <cell r="BG386">
            <v>0</v>
          </cell>
          <cell r="BH386">
            <v>0</v>
          </cell>
          <cell r="BI386">
            <v>0</v>
          </cell>
          <cell r="BJ386">
            <v>0</v>
          </cell>
          <cell r="BK386">
            <v>0</v>
          </cell>
          <cell r="BL386">
            <v>0</v>
          </cell>
          <cell r="BM386">
            <v>0</v>
          </cell>
          <cell r="BN386">
            <v>0</v>
          </cell>
          <cell r="BO386">
            <v>0</v>
          </cell>
          <cell r="BP386">
            <v>0</v>
          </cell>
          <cell r="BQ386">
            <v>0</v>
          </cell>
          <cell r="BR386">
            <v>0</v>
          </cell>
          <cell r="BS386">
            <v>0</v>
          </cell>
          <cell r="BT386">
            <v>0</v>
          </cell>
          <cell r="BU386">
            <v>0</v>
          </cell>
          <cell r="BV386">
            <v>0</v>
          </cell>
          <cell r="BW386">
            <v>0</v>
          </cell>
          <cell r="BX386">
            <v>0</v>
          </cell>
          <cell r="BY386">
            <v>0</v>
          </cell>
          <cell r="BZ386">
            <v>0</v>
          </cell>
          <cell r="CA386">
            <v>0</v>
          </cell>
          <cell r="CB386">
            <v>0</v>
          </cell>
          <cell r="CC386">
            <v>0</v>
          </cell>
          <cell r="CD386">
            <v>0</v>
          </cell>
          <cell r="CE386">
            <v>0</v>
          </cell>
          <cell r="CF386">
            <v>0</v>
          </cell>
          <cell r="CG386">
            <v>0</v>
          </cell>
          <cell r="CH386">
            <v>0</v>
          </cell>
          <cell r="CI386">
            <v>0</v>
          </cell>
          <cell r="CJ386">
            <v>0</v>
          </cell>
          <cell r="CK386">
            <v>0</v>
          </cell>
          <cell r="CL386">
            <v>0</v>
          </cell>
          <cell r="CM386">
            <v>0</v>
          </cell>
          <cell r="CN386">
            <v>0</v>
          </cell>
          <cell r="CO386">
            <v>0</v>
          </cell>
          <cell r="CP386">
            <v>0</v>
          </cell>
          <cell r="CQ386">
            <v>0</v>
          </cell>
          <cell r="CR386">
            <v>0</v>
          </cell>
          <cell r="CS386">
            <v>0</v>
          </cell>
          <cell r="CT386">
            <v>0</v>
          </cell>
          <cell r="CU386">
            <v>0</v>
          </cell>
          <cell r="CV386">
            <v>0</v>
          </cell>
          <cell r="CW386">
            <v>0</v>
          </cell>
          <cell r="CX386">
            <v>0</v>
          </cell>
          <cell r="CY386">
            <v>0</v>
          </cell>
          <cell r="CZ386">
            <v>0</v>
          </cell>
          <cell r="DA386">
            <v>0</v>
          </cell>
          <cell r="DB386">
            <v>0</v>
          </cell>
          <cell r="DC386">
            <v>0</v>
          </cell>
          <cell r="DD386">
            <v>0</v>
          </cell>
          <cell r="DE386">
            <v>0</v>
          </cell>
          <cell r="DF386">
            <v>0</v>
          </cell>
          <cell r="DG386">
            <v>0</v>
          </cell>
          <cell r="DH386">
            <v>0</v>
          </cell>
          <cell r="DI386">
            <v>0</v>
          </cell>
          <cell r="DJ386">
            <v>0</v>
          </cell>
          <cell r="DK386">
            <v>0</v>
          </cell>
          <cell r="DL386">
            <v>0</v>
          </cell>
          <cell r="DM386">
            <v>0</v>
          </cell>
          <cell r="DN386">
            <v>0</v>
          </cell>
          <cell r="DO386">
            <v>0</v>
          </cell>
          <cell r="DP386">
            <v>0</v>
          </cell>
          <cell r="DQ386">
            <v>0</v>
          </cell>
          <cell r="DR386">
            <v>0</v>
          </cell>
          <cell r="DS386">
            <v>0</v>
          </cell>
          <cell r="DT386">
            <v>0</v>
          </cell>
          <cell r="DU386">
            <v>0</v>
          </cell>
          <cell r="DV386">
            <v>0</v>
          </cell>
          <cell r="DW386">
            <v>0</v>
          </cell>
          <cell r="DX386">
            <v>0</v>
          </cell>
          <cell r="DY386">
            <v>0</v>
          </cell>
          <cell r="DZ386">
            <v>0</v>
          </cell>
          <cell r="EA386">
            <v>0</v>
          </cell>
          <cell r="EB386">
            <v>0</v>
          </cell>
          <cell r="EC386">
            <v>0</v>
          </cell>
          <cell r="ED386">
            <v>0</v>
          </cell>
        </row>
        <row r="387">
          <cell r="C387" t="str">
            <v>Evergreen BioPower QF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0</v>
          </cell>
          <cell r="AH387">
            <v>0</v>
          </cell>
          <cell r="AI387">
            <v>0</v>
          </cell>
          <cell r="AJ387">
            <v>0</v>
          </cell>
          <cell r="AK387">
            <v>0</v>
          </cell>
          <cell r="AL387">
            <v>0</v>
          </cell>
          <cell r="AM387">
            <v>0</v>
          </cell>
          <cell r="AN387">
            <v>0</v>
          </cell>
          <cell r="AO387">
            <v>0</v>
          </cell>
          <cell r="AP387">
            <v>0</v>
          </cell>
          <cell r="AQ387">
            <v>0</v>
          </cell>
          <cell r="AR387">
            <v>0</v>
          </cell>
          <cell r="AS387">
            <v>0</v>
          </cell>
          <cell r="AT387">
            <v>0</v>
          </cell>
          <cell r="AU387">
            <v>0</v>
          </cell>
          <cell r="AV387">
            <v>0</v>
          </cell>
          <cell r="AW387">
            <v>0</v>
          </cell>
          <cell r="AX387">
            <v>0</v>
          </cell>
          <cell r="AY387">
            <v>0</v>
          </cell>
          <cell r="AZ387">
            <v>0</v>
          </cell>
          <cell r="BA387">
            <v>0</v>
          </cell>
          <cell r="BB387">
            <v>0</v>
          </cell>
          <cell r="BC387">
            <v>0</v>
          </cell>
          <cell r="BD387">
            <v>0</v>
          </cell>
          <cell r="BE387">
            <v>0</v>
          </cell>
          <cell r="BF387">
            <v>0</v>
          </cell>
          <cell r="BG387">
            <v>0</v>
          </cell>
          <cell r="BH387">
            <v>0</v>
          </cell>
          <cell r="BI387">
            <v>0</v>
          </cell>
          <cell r="BJ387">
            <v>0</v>
          </cell>
          <cell r="BK387">
            <v>0</v>
          </cell>
          <cell r="BL387">
            <v>0</v>
          </cell>
          <cell r="BM387">
            <v>0</v>
          </cell>
          <cell r="BN387">
            <v>0</v>
          </cell>
          <cell r="BO387">
            <v>0</v>
          </cell>
          <cell r="BP387">
            <v>0</v>
          </cell>
          <cell r="BQ387">
            <v>0</v>
          </cell>
          <cell r="BR387">
            <v>0</v>
          </cell>
          <cell r="BS387">
            <v>0</v>
          </cell>
          <cell r="BT387">
            <v>0</v>
          </cell>
          <cell r="BU387">
            <v>0</v>
          </cell>
          <cell r="BV387">
            <v>0</v>
          </cell>
          <cell r="BW387">
            <v>0</v>
          </cell>
          <cell r="BX387">
            <v>0</v>
          </cell>
          <cell r="BY387">
            <v>0</v>
          </cell>
          <cell r="BZ387">
            <v>0</v>
          </cell>
          <cell r="CA387">
            <v>0</v>
          </cell>
          <cell r="CB387">
            <v>0</v>
          </cell>
          <cell r="CC387">
            <v>0</v>
          </cell>
          <cell r="CD387">
            <v>0</v>
          </cell>
          <cell r="CE387">
            <v>0</v>
          </cell>
          <cell r="CF387">
            <v>0</v>
          </cell>
          <cell r="CG387">
            <v>0</v>
          </cell>
          <cell r="CH387">
            <v>0</v>
          </cell>
          <cell r="CI387">
            <v>0</v>
          </cell>
          <cell r="CJ387">
            <v>0</v>
          </cell>
          <cell r="CK387">
            <v>0</v>
          </cell>
          <cell r="CL387">
            <v>0</v>
          </cell>
          <cell r="CM387">
            <v>0</v>
          </cell>
          <cell r="CN387">
            <v>0</v>
          </cell>
          <cell r="CO387">
            <v>0</v>
          </cell>
          <cell r="CP387">
            <v>0</v>
          </cell>
          <cell r="CQ387">
            <v>0</v>
          </cell>
          <cell r="CR387">
            <v>0</v>
          </cell>
          <cell r="CS387">
            <v>0</v>
          </cell>
          <cell r="CT387">
            <v>0</v>
          </cell>
          <cell r="CU387">
            <v>0</v>
          </cell>
          <cell r="CV387">
            <v>0</v>
          </cell>
          <cell r="CW387">
            <v>0</v>
          </cell>
          <cell r="CX387">
            <v>0</v>
          </cell>
          <cell r="CY387">
            <v>0</v>
          </cell>
          <cell r="CZ387">
            <v>0</v>
          </cell>
          <cell r="DA387">
            <v>0</v>
          </cell>
          <cell r="DB387">
            <v>0</v>
          </cell>
          <cell r="DC387">
            <v>0</v>
          </cell>
          <cell r="DD387">
            <v>0</v>
          </cell>
          <cell r="DE387">
            <v>0</v>
          </cell>
          <cell r="DF387">
            <v>0</v>
          </cell>
          <cell r="DG387">
            <v>0</v>
          </cell>
          <cell r="DH387">
            <v>0</v>
          </cell>
          <cell r="DI387">
            <v>0</v>
          </cell>
          <cell r="DJ387">
            <v>0</v>
          </cell>
          <cell r="DK387">
            <v>0</v>
          </cell>
          <cell r="DL387">
            <v>0</v>
          </cell>
          <cell r="DM387">
            <v>0</v>
          </cell>
          <cell r="DN387">
            <v>0</v>
          </cell>
          <cell r="DO387">
            <v>0</v>
          </cell>
          <cell r="DP387">
            <v>0</v>
          </cell>
          <cell r="DQ387">
            <v>0</v>
          </cell>
          <cell r="DR387">
            <v>0</v>
          </cell>
          <cell r="DS387">
            <v>0</v>
          </cell>
          <cell r="DT387">
            <v>0</v>
          </cell>
          <cell r="DU387">
            <v>0</v>
          </cell>
          <cell r="DV387">
            <v>0</v>
          </cell>
          <cell r="DW387">
            <v>0</v>
          </cell>
          <cell r="DX387">
            <v>0</v>
          </cell>
          <cell r="DY387">
            <v>0</v>
          </cell>
          <cell r="DZ387">
            <v>0</v>
          </cell>
          <cell r="EA387">
            <v>0</v>
          </cell>
          <cell r="EB387">
            <v>0</v>
          </cell>
          <cell r="EC387">
            <v>0</v>
          </cell>
          <cell r="ED387">
            <v>0</v>
          </cell>
        </row>
        <row r="388">
          <cell r="C388" t="str">
            <v>Everpower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0</v>
          </cell>
          <cell r="AH388">
            <v>0</v>
          </cell>
          <cell r="AI388">
            <v>0</v>
          </cell>
          <cell r="AJ388">
            <v>0</v>
          </cell>
          <cell r="AK388">
            <v>0</v>
          </cell>
          <cell r="AL388">
            <v>0</v>
          </cell>
          <cell r="AM388">
            <v>0</v>
          </cell>
          <cell r="AN388">
            <v>0</v>
          </cell>
          <cell r="AO388">
            <v>0</v>
          </cell>
          <cell r="AP388">
            <v>0</v>
          </cell>
          <cell r="AQ388">
            <v>0</v>
          </cell>
          <cell r="AR388">
            <v>0</v>
          </cell>
          <cell r="AS388">
            <v>0</v>
          </cell>
          <cell r="AT388">
            <v>0</v>
          </cell>
          <cell r="AU388">
            <v>0</v>
          </cell>
          <cell r="AV388">
            <v>0</v>
          </cell>
          <cell r="AW388">
            <v>0</v>
          </cell>
          <cell r="AX388">
            <v>0</v>
          </cell>
          <cell r="AY388">
            <v>0</v>
          </cell>
          <cell r="AZ388">
            <v>0</v>
          </cell>
          <cell r="BA388">
            <v>0</v>
          </cell>
          <cell r="BB388">
            <v>0</v>
          </cell>
          <cell r="BC388">
            <v>0</v>
          </cell>
          <cell r="BD388">
            <v>0</v>
          </cell>
          <cell r="BE388">
            <v>0</v>
          </cell>
          <cell r="BF388">
            <v>0</v>
          </cell>
          <cell r="BG388">
            <v>0</v>
          </cell>
          <cell r="BH388">
            <v>0</v>
          </cell>
          <cell r="BI388">
            <v>0</v>
          </cell>
          <cell r="BJ388">
            <v>0</v>
          </cell>
          <cell r="BK388">
            <v>0</v>
          </cell>
          <cell r="BL388">
            <v>0</v>
          </cell>
          <cell r="BM388">
            <v>0</v>
          </cell>
          <cell r="BN388">
            <v>0</v>
          </cell>
          <cell r="BO388">
            <v>0</v>
          </cell>
          <cell r="BP388">
            <v>0</v>
          </cell>
          <cell r="BQ388">
            <v>0</v>
          </cell>
          <cell r="BR388">
            <v>0</v>
          </cell>
          <cell r="BS388">
            <v>0</v>
          </cell>
          <cell r="BT388">
            <v>0</v>
          </cell>
          <cell r="BU388">
            <v>0</v>
          </cell>
          <cell r="BV388">
            <v>0</v>
          </cell>
          <cell r="BW388">
            <v>0</v>
          </cell>
          <cell r="BX388">
            <v>0</v>
          </cell>
          <cell r="BY388">
            <v>0</v>
          </cell>
          <cell r="BZ388">
            <v>0</v>
          </cell>
          <cell r="CA388">
            <v>0</v>
          </cell>
          <cell r="CB388">
            <v>0</v>
          </cell>
          <cell r="CC388">
            <v>0</v>
          </cell>
          <cell r="CD388">
            <v>0</v>
          </cell>
          <cell r="CE388">
            <v>0</v>
          </cell>
          <cell r="CF388">
            <v>0</v>
          </cell>
          <cell r="CG388">
            <v>0</v>
          </cell>
          <cell r="CH388">
            <v>0</v>
          </cell>
          <cell r="CI388">
            <v>0</v>
          </cell>
          <cell r="CJ388">
            <v>0</v>
          </cell>
          <cell r="CK388">
            <v>0</v>
          </cell>
          <cell r="CL388">
            <v>0</v>
          </cell>
          <cell r="CM388">
            <v>0</v>
          </cell>
          <cell r="CN388">
            <v>0</v>
          </cell>
          <cell r="CO388">
            <v>0</v>
          </cell>
          <cell r="CP388">
            <v>0</v>
          </cell>
          <cell r="CQ388">
            <v>0</v>
          </cell>
          <cell r="CR388">
            <v>0</v>
          </cell>
          <cell r="CS388">
            <v>0</v>
          </cell>
          <cell r="CT388">
            <v>0</v>
          </cell>
          <cell r="CU388">
            <v>0</v>
          </cell>
          <cell r="CV388">
            <v>0</v>
          </cell>
          <cell r="CW388">
            <v>0</v>
          </cell>
          <cell r="CX388">
            <v>0</v>
          </cell>
          <cell r="CY388">
            <v>0</v>
          </cell>
          <cell r="CZ388">
            <v>0</v>
          </cell>
          <cell r="DA388">
            <v>0</v>
          </cell>
          <cell r="DB388">
            <v>0</v>
          </cell>
          <cell r="DC388">
            <v>0</v>
          </cell>
          <cell r="DD388">
            <v>0</v>
          </cell>
          <cell r="DE388">
            <v>0</v>
          </cell>
          <cell r="DF388">
            <v>0</v>
          </cell>
          <cell r="DG388">
            <v>0</v>
          </cell>
          <cell r="DH388">
            <v>0</v>
          </cell>
          <cell r="DI388">
            <v>0</v>
          </cell>
          <cell r="DJ388">
            <v>0</v>
          </cell>
          <cell r="DK388">
            <v>0</v>
          </cell>
          <cell r="DL388">
            <v>0</v>
          </cell>
          <cell r="DM388">
            <v>0</v>
          </cell>
          <cell r="DN388">
            <v>0</v>
          </cell>
          <cell r="DO388">
            <v>0</v>
          </cell>
          <cell r="DP388">
            <v>0</v>
          </cell>
          <cell r="DQ388">
            <v>0</v>
          </cell>
          <cell r="DR388">
            <v>0</v>
          </cell>
          <cell r="DS388">
            <v>0</v>
          </cell>
          <cell r="DT388">
            <v>0</v>
          </cell>
          <cell r="DU388">
            <v>0</v>
          </cell>
          <cell r="DV388">
            <v>0</v>
          </cell>
          <cell r="DW388">
            <v>0</v>
          </cell>
          <cell r="DX388">
            <v>0</v>
          </cell>
          <cell r="DY388">
            <v>0</v>
          </cell>
          <cell r="DZ388">
            <v>0</v>
          </cell>
          <cell r="EA388">
            <v>0</v>
          </cell>
          <cell r="EB388">
            <v>0</v>
          </cell>
          <cell r="EC388">
            <v>0</v>
          </cell>
          <cell r="ED388">
            <v>0</v>
          </cell>
        </row>
        <row r="389">
          <cell r="C389" t="str">
            <v>First Wind QF Projects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0</v>
          </cell>
          <cell r="AE389">
            <v>0</v>
          </cell>
          <cell r="AF389">
            <v>0</v>
          </cell>
          <cell r="AG389">
            <v>0</v>
          </cell>
          <cell r="AH389">
            <v>0</v>
          </cell>
          <cell r="AI389">
            <v>0</v>
          </cell>
          <cell r="AJ389">
            <v>0</v>
          </cell>
          <cell r="AK389">
            <v>0</v>
          </cell>
          <cell r="AL389">
            <v>0</v>
          </cell>
          <cell r="AM389">
            <v>0</v>
          </cell>
          <cell r="AN389">
            <v>0</v>
          </cell>
          <cell r="AO389">
            <v>0</v>
          </cell>
          <cell r="AP389">
            <v>0</v>
          </cell>
          <cell r="AQ389">
            <v>0</v>
          </cell>
          <cell r="AR389">
            <v>0</v>
          </cell>
          <cell r="AS389">
            <v>0</v>
          </cell>
          <cell r="AT389">
            <v>0</v>
          </cell>
          <cell r="AU389">
            <v>0</v>
          </cell>
          <cell r="AV389">
            <v>0</v>
          </cell>
          <cell r="AW389">
            <v>0</v>
          </cell>
          <cell r="AX389">
            <v>0</v>
          </cell>
          <cell r="AY389">
            <v>0</v>
          </cell>
          <cell r="AZ389">
            <v>0</v>
          </cell>
          <cell r="BA389">
            <v>0</v>
          </cell>
          <cell r="BB389">
            <v>0</v>
          </cell>
          <cell r="BC389">
            <v>0</v>
          </cell>
          <cell r="BD389">
            <v>0</v>
          </cell>
          <cell r="BE389">
            <v>0</v>
          </cell>
          <cell r="BF389">
            <v>0</v>
          </cell>
          <cell r="BG389">
            <v>0</v>
          </cell>
          <cell r="BH389">
            <v>0</v>
          </cell>
          <cell r="BI389">
            <v>0</v>
          </cell>
          <cell r="BJ389">
            <v>0</v>
          </cell>
          <cell r="BK389">
            <v>0</v>
          </cell>
          <cell r="BL389">
            <v>0</v>
          </cell>
          <cell r="BM389">
            <v>0</v>
          </cell>
          <cell r="BN389">
            <v>0</v>
          </cell>
          <cell r="BO389">
            <v>0</v>
          </cell>
          <cell r="BP389">
            <v>0</v>
          </cell>
          <cell r="BQ389">
            <v>0</v>
          </cell>
          <cell r="BR389">
            <v>0</v>
          </cell>
          <cell r="BS389">
            <v>0</v>
          </cell>
          <cell r="BT389">
            <v>0</v>
          </cell>
          <cell r="BU389">
            <v>0</v>
          </cell>
          <cell r="BV389">
            <v>0</v>
          </cell>
          <cell r="BW389">
            <v>0</v>
          </cell>
          <cell r="BX389">
            <v>0</v>
          </cell>
          <cell r="BY389">
            <v>0</v>
          </cell>
          <cell r="BZ389">
            <v>0</v>
          </cell>
          <cell r="CA389">
            <v>0</v>
          </cell>
          <cell r="CB389">
            <v>0</v>
          </cell>
          <cell r="CC389">
            <v>0</v>
          </cell>
          <cell r="CD389">
            <v>0</v>
          </cell>
          <cell r="CE389">
            <v>0</v>
          </cell>
          <cell r="CF389">
            <v>0</v>
          </cell>
          <cell r="CG389">
            <v>0</v>
          </cell>
          <cell r="CH389">
            <v>0</v>
          </cell>
          <cell r="CI389">
            <v>0</v>
          </cell>
          <cell r="CJ389">
            <v>0</v>
          </cell>
          <cell r="CK389">
            <v>0</v>
          </cell>
          <cell r="CL389">
            <v>0</v>
          </cell>
          <cell r="CM389">
            <v>0</v>
          </cell>
          <cell r="CN389">
            <v>0</v>
          </cell>
          <cell r="CO389">
            <v>0</v>
          </cell>
          <cell r="CP389">
            <v>0</v>
          </cell>
          <cell r="CQ389">
            <v>0</v>
          </cell>
          <cell r="CR389">
            <v>0</v>
          </cell>
          <cell r="CS389">
            <v>0</v>
          </cell>
          <cell r="CT389">
            <v>0</v>
          </cell>
          <cell r="CU389">
            <v>0</v>
          </cell>
          <cell r="CV389">
            <v>0</v>
          </cell>
          <cell r="CW389">
            <v>0</v>
          </cell>
          <cell r="CX389">
            <v>0</v>
          </cell>
          <cell r="CY389">
            <v>0</v>
          </cell>
          <cell r="CZ389">
            <v>0</v>
          </cell>
          <cell r="DA389">
            <v>0</v>
          </cell>
          <cell r="DB389">
            <v>0</v>
          </cell>
          <cell r="DC389">
            <v>0</v>
          </cell>
          <cell r="DD389">
            <v>0</v>
          </cell>
          <cell r="DE389">
            <v>0</v>
          </cell>
          <cell r="DF389">
            <v>0</v>
          </cell>
          <cell r="DG389">
            <v>0</v>
          </cell>
          <cell r="DH389">
            <v>0</v>
          </cell>
          <cell r="DI389">
            <v>0</v>
          </cell>
          <cell r="DJ389">
            <v>0</v>
          </cell>
          <cell r="DK389">
            <v>0</v>
          </cell>
          <cell r="DL389">
            <v>0</v>
          </cell>
          <cell r="DM389">
            <v>0</v>
          </cell>
          <cell r="DN389">
            <v>0</v>
          </cell>
          <cell r="DO389">
            <v>0</v>
          </cell>
          <cell r="DP389">
            <v>0</v>
          </cell>
          <cell r="DQ389">
            <v>0</v>
          </cell>
          <cell r="DR389">
            <v>0</v>
          </cell>
          <cell r="DS389">
            <v>0</v>
          </cell>
          <cell r="DT389">
            <v>0</v>
          </cell>
          <cell r="DU389">
            <v>0</v>
          </cell>
          <cell r="DV389">
            <v>0</v>
          </cell>
          <cell r="DW389">
            <v>0</v>
          </cell>
          <cell r="DX389">
            <v>0</v>
          </cell>
          <cell r="DY389">
            <v>0</v>
          </cell>
          <cell r="DZ389">
            <v>0</v>
          </cell>
          <cell r="EA389">
            <v>0</v>
          </cell>
          <cell r="EB389">
            <v>0</v>
          </cell>
          <cell r="EC389">
            <v>0</v>
          </cell>
          <cell r="ED389">
            <v>0</v>
          </cell>
        </row>
        <row r="390">
          <cell r="C390" t="str">
            <v>Five Pine Wind QF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0</v>
          </cell>
          <cell r="AE390">
            <v>0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0</v>
          </cell>
          <cell r="AN390">
            <v>0</v>
          </cell>
          <cell r="AO390">
            <v>0</v>
          </cell>
          <cell r="AP390">
            <v>0</v>
          </cell>
          <cell r="AQ390">
            <v>0</v>
          </cell>
          <cell r="AR390">
            <v>0</v>
          </cell>
          <cell r="AS390">
            <v>0</v>
          </cell>
          <cell r="AT390">
            <v>0</v>
          </cell>
          <cell r="AU390">
            <v>0</v>
          </cell>
          <cell r="AV390">
            <v>0</v>
          </cell>
          <cell r="AW390">
            <v>0</v>
          </cell>
          <cell r="AX390">
            <v>0</v>
          </cell>
          <cell r="AY390">
            <v>0</v>
          </cell>
          <cell r="AZ390">
            <v>0</v>
          </cell>
          <cell r="BA390">
            <v>0</v>
          </cell>
          <cell r="BB390">
            <v>0</v>
          </cell>
          <cell r="BC390">
            <v>0</v>
          </cell>
          <cell r="BD390">
            <v>0</v>
          </cell>
          <cell r="BE390">
            <v>0</v>
          </cell>
          <cell r="BF390">
            <v>0</v>
          </cell>
          <cell r="BG390">
            <v>0</v>
          </cell>
          <cell r="BH390">
            <v>0</v>
          </cell>
          <cell r="BI390">
            <v>0</v>
          </cell>
          <cell r="BJ390">
            <v>0</v>
          </cell>
          <cell r="BK390">
            <v>0</v>
          </cell>
          <cell r="BL390">
            <v>0</v>
          </cell>
          <cell r="BM390">
            <v>0</v>
          </cell>
          <cell r="BN390">
            <v>0</v>
          </cell>
          <cell r="BO390">
            <v>0</v>
          </cell>
          <cell r="BP390">
            <v>0</v>
          </cell>
          <cell r="BQ390">
            <v>0</v>
          </cell>
          <cell r="BR390">
            <v>0</v>
          </cell>
          <cell r="BS390">
            <v>0</v>
          </cell>
          <cell r="BT390">
            <v>0</v>
          </cell>
          <cell r="BU390">
            <v>0</v>
          </cell>
          <cell r="BV390">
            <v>0</v>
          </cell>
          <cell r="BW390">
            <v>0</v>
          </cell>
          <cell r="BX390">
            <v>0</v>
          </cell>
          <cell r="BY390">
            <v>0</v>
          </cell>
          <cell r="BZ390">
            <v>0</v>
          </cell>
          <cell r="CA390">
            <v>0</v>
          </cell>
          <cell r="CB390">
            <v>0</v>
          </cell>
          <cell r="CC390">
            <v>0</v>
          </cell>
          <cell r="CD390">
            <v>0</v>
          </cell>
          <cell r="CE390">
            <v>0</v>
          </cell>
          <cell r="CF390">
            <v>0</v>
          </cell>
          <cell r="CG390">
            <v>0</v>
          </cell>
          <cell r="CH390">
            <v>0</v>
          </cell>
          <cell r="CI390">
            <v>0</v>
          </cell>
          <cell r="CJ390">
            <v>0</v>
          </cell>
          <cell r="CK390">
            <v>0</v>
          </cell>
          <cell r="CL390">
            <v>0</v>
          </cell>
          <cell r="CM390">
            <v>0</v>
          </cell>
          <cell r="CN390">
            <v>0</v>
          </cell>
          <cell r="CO390">
            <v>0</v>
          </cell>
          <cell r="CP390">
            <v>0</v>
          </cell>
          <cell r="CQ390">
            <v>0</v>
          </cell>
          <cell r="CR390">
            <v>0</v>
          </cell>
          <cell r="CS390">
            <v>0</v>
          </cell>
          <cell r="CT390">
            <v>0</v>
          </cell>
          <cell r="CU390">
            <v>0</v>
          </cell>
          <cell r="CV390">
            <v>0</v>
          </cell>
          <cell r="CW390">
            <v>0</v>
          </cell>
          <cell r="CX390">
            <v>0</v>
          </cell>
          <cell r="CY390">
            <v>0</v>
          </cell>
          <cell r="CZ390">
            <v>0</v>
          </cell>
          <cell r="DA390">
            <v>0</v>
          </cell>
          <cell r="DB390">
            <v>0</v>
          </cell>
          <cell r="DC390">
            <v>0</v>
          </cell>
          <cell r="DD390">
            <v>0</v>
          </cell>
          <cell r="DE390">
            <v>0</v>
          </cell>
          <cell r="DF390">
            <v>0</v>
          </cell>
          <cell r="DG390">
            <v>0</v>
          </cell>
          <cell r="DH390">
            <v>0</v>
          </cell>
          <cell r="DI390">
            <v>0</v>
          </cell>
          <cell r="DJ390">
            <v>0</v>
          </cell>
          <cell r="DK390">
            <v>0</v>
          </cell>
          <cell r="DL390">
            <v>0</v>
          </cell>
          <cell r="DM390">
            <v>0</v>
          </cell>
          <cell r="DN390">
            <v>0</v>
          </cell>
          <cell r="DO390">
            <v>0</v>
          </cell>
          <cell r="DP390">
            <v>0</v>
          </cell>
          <cell r="DQ390">
            <v>0</v>
          </cell>
          <cell r="DR390">
            <v>0</v>
          </cell>
          <cell r="DS390">
            <v>0</v>
          </cell>
          <cell r="DT390">
            <v>0</v>
          </cell>
          <cell r="DU390">
            <v>0</v>
          </cell>
          <cell r="DV390">
            <v>0</v>
          </cell>
          <cell r="DW390">
            <v>0</v>
          </cell>
          <cell r="DX390">
            <v>0</v>
          </cell>
          <cell r="DY390">
            <v>0</v>
          </cell>
          <cell r="DZ390">
            <v>0</v>
          </cell>
          <cell r="EA390">
            <v>0</v>
          </cell>
          <cell r="EB390">
            <v>0</v>
          </cell>
          <cell r="EC390">
            <v>0</v>
          </cell>
          <cell r="ED390">
            <v>0</v>
          </cell>
        </row>
        <row r="391">
          <cell r="C391" t="str">
            <v>Foote Creek II &amp; III Wind QF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0</v>
          </cell>
          <cell r="AO391">
            <v>0</v>
          </cell>
          <cell r="AP391">
            <v>0</v>
          </cell>
          <cell r="AQ391">
            <v>0</v>
          </cell>
          <cell r="AR391">
            <v>0</v>
          </cell>
          <cell r="AS391">
            <v>0</v>
          </cell>
          <cell r="AT391">
            <v>0</v>
          </cell>
          <cell r="AU391">
            <v>0</v>
          </cell>
          <cell r="AV391">
            <v>0</v>
          </cell>
          <cell r="AW391">
            <v>0</v>
          </cell>
          <cell r="AX391">
            <v>0</v>
          </cell>
          <cell r="AY391">
            <v>0</v>
          </cell>
          <cell r="AZ391">
            <v>0</v>
          </cell>
          <cell r="BA391">
            <v>0</v>
          </cell>
          <cell r="BB391">
            <v>0</v>
          </cell>
          <cell r="BC391">
            <v>0</v>
          </cell>
          <cell r="BD391">
            <v>0</v>
          </cell>
          <cell r="BE391">
            <v>0</v>
          </cell>
          <cell r="BF391">
            <v>0</v>
          </cell>
          <cell r="BG391">
            <v>0</v>
          </cell>
          <cell r="BH391">
            <v>0</v>
          </cell>
          <cell r="BI391">
            <v>0</v>
          </cell>
          <cell r="BJ391">
            <v>0</v>
          </cell>
          <cell r="BK391">
            <v>0</v>
          </cell>
          <cell r="BL391">
            <v>0</v>
          </cell>
          <cell r="BM391">
            <v>0</v>
          </cell>
          <cell r="BN391">
            <v>0</v>
          </cell>
          <cell r="BO391">
            <v>0</v>
          </cell>
          <cell r="BP391">
            <v>0</v>
          </cell>
          <cell r="BQ391">
            <v>0</v>
          </cell>
          <cell r="BR391">
            <v>0</v>
          </cell>
          <cell r="BS391">
            <v>0</v>
          </cell>
          <cell r="BT391">
            <v>0</v>
          </cell>
          <cell r="BU391">
            <v>0</v>
          </cell>
          <cell r="BV391">
            <v>0</v>
          </cell>
          <cell r="BW391">
            <v>0</v>
          </cell>
          <cell r="BX391">
            <v>0</v>
          </cell>
          <cell r="BY391">
            <v>0</v>
          </cell>
          <cell r="BZ391">
            <v>0</v>
          </cell>
          <cell r="CA391">
            <v>0</v>
          </cell>
          <cell r="CB391">
            <v>0</v>
          </cell>
          <cell r="CC391">
            <v>0</v>
          </cell>
          <cell r="CD391">
            <v>0</v>
          </cell>
          <cell r="CE391">
            <v>0</v>
          </cell>
          <cell r="CF391">
            <v>0</v>
          </cell>
          <cell r="CG391">
            <v>0</v>
          </cell>
          <cell r="CH391">
            <v>0</v>
          </cell>
          <cell r="CI391">
            <v>0</v>
          </cell>
          <cell r="CJ391">
            <v>0</v>
          </cell>
          <cell r="CK391">
            <v>0</v>
          </cell>
          <cell r="CL391">
            <v>0</v>
          </cell>
          <cell r="CM391">
            <v>0</v>
          </cell>
          <cell r="CN391">
            <v>0</v>
          </cell>
          <cell r="CO391">
            <v>0</v>
          </cell>
          <cell r="CP391">
            <v>0</v>
          </cell>
          <cell r="CQ391">
            <v>0</v>
          </cell>
          <cell r="CR391">
            <v>0</v>
          </cell>
          <cell r="CS391">
            <v>0</v>
          </cell>
          <cell r="CT391">
            <v>0</v>
          </cell>
          <cell r="CU391">
            <v>0</v>
          </cell>
          <cell r="CV391">
            <v>0</v>
          </cell>
          <cell r="CW391">
            <v>0</v>
          </cell>
          <cell r="CX391">
            <v>0</v>
          </cell>
          <cell r="CY391">
            <v>0</v>
          </cell>
          <cell r="CZ391">
            <v>0</v>
          </cell>
          <cell r="DA391">
            <v>0</v>
          </cell>
          <cell r="DB391">
            <v>0</v>
          </cell>
          <cell r="DC391">
            <v>0</v>
          </cell>
          <cell r="DD391">
            <v>0</v>
          </cell>
          <cell r="DE391">
            <v>0</v>
          </cell>
          <cell r="DF391">
            <v>0</v>
          </cell>
          <cell r="DG391">
            <v>0</v>
          </cell>
          <cell r="DH391">
            <v>0</v>
          </cell>
          <cell r="DI391">
            <v>0</v>
          </cell>
          <cell r="DJ391">
            <v>0</v>
          </cell>
          <cell r="DK391">
            <v>0</v>
          </cell>
          <cell r="DL391">
            <v>0</v>
          </cell>
          <cell r="DM391">
            <v>0</v>
          </cell>
          <cell r="DN391">
            <v>0</v>
          </cell>
          <cell r="DO391">
            <v>0</v>
          </cell>
          <cell r="DP391">
            <v>0</v>
          </cell>
          <cell r="DQ391">
            <v>0</v>
          </cell>
          <cell r="DR391">
            <v>0</v>
          </cell>
          <cell r="DS391">
            <v>0</v>
          </cell>
          <cell r="DT391">
            <v>0</v>
          </cell>
          <cell r="DU391">
            <v>0</v>
          </cell>
          <cell r="DV391">
            <v>0</v>
          </cell>
          <cell r="DW391">
            <v>0</v>
          </cell>
          <cell r="DX391">
            <v>0</v>
          </cell>
          <cell r="DY391">
            <v>0</v>
          </cell>
          <cell r="DZ391">
            <v>0</v>
          </cell>
          <cell r="EA391">
            <v>0</v>
          </cell>
          <cell r="EB391">
            <v>0</v>
          </cell>
          <cell r="EC391">
            <v>0</v>
          </cell>
          <cell r="ED391">
            <v>0</v>
          </cell>
        </row>
        <row r="392">
          <cell r="C392" t="str">
            <v>Kennecott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  <cell r="AO392">
            <v>0</v>
          </cell>
          <cell r="AP392">
            <v>0</v>
          </cell>
          <cell r="AQ392">
            <v>0</v>
          </cell>
          <cell r="AR392">
            <v>0</v>
          </cell>
          <cell r="AS392">
            <v>0</v>
          </cell>
          <cell r="AT392">
            <v>0</v>
          </cell>
          <cell r="AU392">
            <v>0</v>
          </cell>
          <cell r="AV392">
            <v>0</v>
          </cell>
          <cell r="AW392">
            <v>0</v>
          </cell>
          <cell r="AX392">
            <v>0</v>
          </cell>
          <cell r="AY392">
            <v>0</v>
          </cell>
          <cell r="AZ392">
            <v>0</v>
          </cell>
          <cell r="BA392">
            <v>0</v>
          </cell>
          <cell r="BB392">
            <v>0</v>
          </cell>
          <cell r="BC392">
            <v>0</v>
          </cell>
          <cell r="BD392">
            <v>0</v>
          </cell>
          <cell r="BE392">
            <v>0</v>
          </cell>
          <cell r="BF392">
            <v>0</v>
          </cell>
          <cell r="BG392">
            <v>0</v>
          </cell>
          <cell r="BH392">
            <v>0</v>
          </cell>
          <cell r="BI392">
            <v>0</v>
          </cell>
          <cell r="BJ392">
            <v>0</v>
          </cell>
          <cell r="BK392">
            <v>0</v>
          </cell>
          <cell r="BL392">
            <v>0</v>
          </cell>
          <cell r="BM392">
            <v>0</v>
          </cell>
          <cell r="BN392">
            <v>0</v>
          </cell>
          <cell r="BO392">
            <v>0</v>
          </cell>
          <cell r="BP392">
            <v>0</v>
          </cell>
          <cell r="BQ392">
            <v>0</v>
          </cell>
          <cell r="BR392">
            <v>0</v>
          </cell>
          <cell r="BS392">
            <v>0</v>
          </cell>
          <cell r="BT392">
            <v>0</v>
          </cell>
          <cell r="BU392">
            <v>0</v>
          </cell>
          <cell r="BV392">
            <v>0</v>
          </cell>
          <cell r="BW392">
            <v>0</v>
          </cell>
          <cell r="BX392">
            <v>0</v>
          </cell>
          <cell r="BY392">
            <v>0</v>
          </cell>
          <cell r="BZ392">
            <v>0</v>
          </cell>
          <cell r="CA392">
            <v>0</v>
          </cell>
          <cell r="CB392">
            <v>0</v>
          </cell>
          <cell r="CC392">
            <v>0</v>
          </cell>
          <cell r="CD392">
            <v>0</v>
          </cell>
          <cell r="CE392">
            <v>0</v>
          </cell>
          <cell r="CF392">
            <v>0</v>
          </cell>
          <cell r="CG392">
            <v>0</v>
          </cell>
          <cell r="CH392">
            <v>0</v>
          </cell>
          <cell r="CI392">
            <v>0</v>
          </cell>
          <cell r="CJ392">
            <v>0</v>
          </cell>
          <cell r="CK392">
            <v>0</v>
          </cell>
          <cell r="CL392">
            <v>0</v>
          </cell>
          <cell r="CM392">
            <v>0</v>
          </cell>
          <cell r="CN392">
            <v>0</v>
          </cell>
          <cell r="CO392">
            <v>0</v>
          </cell>
          <cell r="CP392">
            <v>0</v>
          </cell>
          <cell r="CQ392">
            <v>0</v>
          </cell>
          <cell r="CR392">
            <v>0</v>
          </cell>
          <cell r="CS392">
            <v>0</v>
          </cell>
          <cell r="CT392">
            <v>0</v>
          </cell>
          <cell r="CU392">
            <v>0</v>
          </cell>
          <cell r="CV392">
            <v>0</v>
          </cell>
          <cell r="CW392">
            <v>0</v>
          </cell>
          <cell r="CX392">
            <v>0</v>
          </cell>
          <cell r="CY392">
            <v>0</v>
          </cell>
          <cell r="CZ392">
            <v>0</v>
          </cell>
          <cell r="DA392">
            <v>0</v>
          </cell>
          <cell r="DB392">
            <v>0</v>
          </cell>
          <cell r="DC392">
            <v>0</v>
          </cell>
          <cell r="DD392">
            <v>0</v>
          </cell>
          <cell r="DE392">
            <v>0</v>
          </cell>
          <cell r="DF392">
            <v>0</v>
          </cell>
          <cell r="DG392">
            <v>0</v>
          </cell>
          <cell r="DH392">
            <v>0</v>
          </cell>
          <cell r="DI392">
            <v>0</v>
          </cell>
          <cell r="DJ392">
            <v>0</v>
          </cell>
          <cell r="DK392">
            <v>0</v>
          </cell>
          <cell r="DL392">
            <v>0</v>
          </cell>
          <cell r="DM392">
            <v>0</v>
          </cell>
          <cell r="DN392">
            <v>0</v>
          </cell>
          <cell r="DO392">
            <v>0</v>
          </cell>
          <cell r="DP392">
            <v>0</v>
          </cell>
          <cell r="DQ392">
            <v>0</v>
          </cell>
          <cell r="DR392">
            <v>0</v>
          </cell>
          <cell r="DS392">
            <v>0</v>
          </cell>
          <cell r="DT392">
            <v>0</v>
          </cell>
          <cell r="DU392">
            <v>0</v>
          </cell>
          <cell r="DV392">
            <v>0</v>
          </cell>
          <cell r="DW392">
            <v>0</v>
          </cell>
          <cell r="DX392">
            <v>0</v>
          </cell>
          <cell r="DY392">
            <v>0</v>
          </cell>
          <cell r="DZ392">
            <v>0</v>
          </cell>
          <cell r="EA392">
            <v>0</v>
          </cell>
          <cell r="EB392">
            <v>0</v>
          </cell>
          <cell r="EC392">
            <v>0</v>
          </cell>
          <cell r="ED392">
            <v>0</v>
          </cell>
        </row>
        <row r="393">
          <cell r="C393" t="str">
            <v>Latigo Wind Park QF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E393">
            <v>0</v>
          </cell>
          <cell r="AF393">
            <v>0</v>
          </cell>
          <cell r="AG393">
            <v>0</v>
          </cell>
          <cell r="AH393">
            <v>0</v>
          </cell>
          <cell r="AI393">
            <v>0</v>
          </cell>
          <cell r="AJ393">
            <v>0</v>
          </cell>
          <cell r="AK393">
            <v>0</v>
          </cell>
          <cell r="AL393">
            <v>0</v>
          </cell>
          <cell r="AM393">
            <v>0</v>
          </cell>
          <cell r="AN393">
            <v>0</v>
          </cell>
          <cell r="AO393">
            <v>0</v>
          </cell>
          <cell r="AP393">
            <v>0</v>
          </cell>
          <cell r="AQ393">
            <v>0</v>
          </cell>
          <cell r="AR393">
            <v>0</v>
          </cell>
          <cell r="AS393">
            <v>0</v>
          </cell>
          <cell r="AT393">
            <v>0</v>
          </cell>
          <cell r="AU393">
            <v>0</v>
          </cell>
          <cell r="AV393">
            <v>0</v>
          </cell>
          <cell r="AW393">
            <v>0</v>
          </cell>
          <cell r="AX393">
            <v>0</v>
          </cell>
          <cell r="AY393">
            <v>0</v>
          </cell>
          <cell r="AZ393">
            <v>0</v>
          </cell>
          <cell r="BA393">
            <v>0</v>
          </cell>
          <cell r="BB393">
            <v>0</v>
          </cell>
          <cell r="BC393">
            <v>0</v>
          </cell>
          <cell r="BD393">
            <v>0</v>
          </cell>
          <cell r="BE393">
            <v>0</v>
          </cell>
          <cell r="BF393">
            <v>0</v>
          </cell>
          <cell r="BG393">
            <v>0</v>
          </cell>
          <cell r="BH393">
            <v>0</v>
          </cell>
          <cell r="BI393">
            <v>0</v>
          </cell>
          <cell r="BJ393">
            <v>0</v>
          </cell>
          <cell r="BK393">
            <v>0</v>
          </cell>
          <cell r="BL393">
            <v>0</v>
          </cell>
          <cell r="BM393">
            <v>0</v>
          </cell>
          <cell r="BN393">
            <v>0</v>
          </cell>
          <cell r="BO393">
            <v>0</v>
          </cell>
          <cell r="BP393">
            <v>0</v>
          </cell>
          <cell r="BQ393">
            <v>0</v>
          </cell>
          <cell r="BR393">
            <v>0</v>
          </cell>
          <cell r="BS393">
            <v>0</v>
          </cell>
          <cell r="BT393">
            <v>0</v>
          </cell>
          <cell r="BU393">
            <v>0</v>
          </cell>
          <cell r="BV393">
            <v>0</v>
          </cell>
          <cell r="BW393">
            <v>0</v>
          </cell>
          <cell r="BX393">
            <v>0</v>
          </cell>
          <cell r="BY393">
            <v>0</v>
          </cell>
          <cell r="BZ393">
            <v>0</v>
          </cell>
          <cell r="CA393">
            <v>0</v>
          </cell>
          <cell r="CB393">
            <v>0</v>
          </cell>
          <cell r="CC393">
            <v>0</v>
          </cell>
          <cell r="CD393">
            <v>0</v>
          </cell>
          <cell r="CE393">
            <v>0</v>
          </cell>
          <cell r="CF393">
            <v>0</v>
          </cell>
          <cell r="CG393">
            <v>0</v>
          </cell>
          <cell r="CH393">
            <v>0</v>
          </cell>
          <cell r="CI393">
            <v>0</v>
          </cell>
          <cell r="CJ393">
            <v>0</v>
          </cell>
          <cell r="CK393">
            <v>0</v>
          </cell>
          <cell r="CL393">
            <v>0</v>
          </cell>
          <cell r="CM393">
            <v>0</v>
          </cell>
          <cell r="CN393">
            <v>0</v>
          </cell>
          <cell r="CO393">
            <v>0</v>
          </cell>
          <cell r="CP393">
            <v>0</v>
          </cell>
          <cell r="CQ393">
            <v>0</v>
          </cell>
          <cell r="CR393">
            <v>0</v>
          </cell>
          <cell r="CS393">
            <v>0</v>
          </cell>
          <cell r="CT393">
            <v>0</v>
          </cell>
          <cell r="CU393">
            <v>0</v>
          </cell>
          <cell r="CV393">
            <v>0</v>
          </cell>
          <cell r="CW393">
            <v>0</v>
          </cell>
          <cell r="CX393">
            <v>0</v>
          </cell>
          <cell r="CY393">
            <v>0</v>
          </cell>
          <cell r="CZ393">
            <v>0</v>
          </cell>
          <cell r="DA393">
            <v>0</v>
          </cell>
          <cell r="DB393">
            <v>0</v>
          </cell>
          <cell r="DC393">
            <v>0</v>
          </cell>
          <cell r="DD393">
            <v>0</v>
          </cell>
          <cell r="DE393">
            <v>0</v>
          </cell>
          <cell r="DF393">
            <v>0</v>
          </cell>
          <cell r="DG393">
            <v>0</v>
          </cell>
          <cell r="DH393">
            <v>0</v>
          </cell>
          <cell r="DI393">
            <v>0</v>
          </cell>
          <cell r="DJ393">
            <v>0</v>
          </cell>
          <cell r="DK393">
            <v>0</v>
          </cell>
          <cell r="DL393">
            <v>0</v>
          </cell>
          <cell r="DM393">
            <v>0</v>
          </cell>
          <cell r="DN393">
            <v>0</v>
          </cell>
          <cell r="DO393">
            <v>0</v>
          </cell>
          <cell r="DP393">
            <v>0</v>
          </cell>
          <cell r="DQ393">
            <v>0</v>
          </cell>
          <cell r="DR393">
            <v>0</v>
          </cell>
          <cell r="DS393">
            <v>0</v>
          </cell>
          <cell r="DT393">
            <v>0</v>
          </cell>
          <cell r="DU393">
            <v>0</v>
          </cell>
          <cell r="DV393">
            <v>0</v>
          </cell>
          <cell r="DW393">
            <v>0</v>
          </cell>
          <cell r="DX393">
            <v>0</v>
          </cell>
          <cell r="DY393">
            <v>0</v>
          </cell>
          <cell r="DZ393">
            <v>0</v>
          </cell>
          <cell r="EA393">
            <v>0</v>
          </cell>
          <cell r="EB393">
            <v>0</v>
          </cell>
          <cell r="EC393">
            <v>0</v>
          </cell>
          <cell r="ED393">
            <v>0</v>
          </cell>
        </row>
        <row r="394">
          <cell r="C394" t="str">
            <v>Sage I &amp; II Solar QF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  <cell r="AB394">
            <v>0</v>
          </cell>
          <cell r="AC394">
            <v>0</v>
          </cell>
          <cell r="AD394">
            <v>0</v>
          </cell>
          <cell r="AE394">
            <v>0</v>
          </cell>
          <cell r="AF394">
            <v>0</v>
          </cell>
          <cell r="AG394">
            <v>0</v>
          </cell>
          <cell r="AH394">
            <v>0</v>
          </cell>
          <cell r="AI394">
            <v>0</v>
          </cell>
          <cell r="AJ394">
            <v>0</v>
          </cell>
          <cell r="AK394">
            <v>0</v>
          </cell>
          <cell r="AL394">
            <v>0</v>
          </cell>
          <cell r="AM394">
            <v>0</v>
          </cell>
          <cell r="AN394">
            <v>0</v>
          </cell>
          <cell r="AO394">
            <v>0</v>
          </cell>
          <cell r="AP394">
            <v>0</v>
          </cell>
          <cell r="AQ394">
            <v>0</v>
          </cell>
          <cell r="AR394">
            <v>0</v>
          </cell>
          <cell r="AS394">
            <v>0</v>
          </cell>
          <cell r="AT394">
            <v>0</v>
          </cell>
          <cell r="AU394">
            <v>0</v>
          </cell>
          <cell r="AV394">
            <v>0</v>
          </cell>
          <cell r="AW394">
            <v>0</v>
          </cell>
          <cell r="AX394">
            <v>0</v>
          </cell>
          <cell r="AY394">
            <v>0</v>
          </cell>
          <cell r="AZ394">
            <v>0</v>
          </cell>
          <cell r="BA394">
            <v>0</v>
          </cell>
          <cell r="BB394">
            <v>0</v>
          </cell>
          <cell r="BC394">
            <v>0</v>
          </cell>
          <cell r="BD394">
            <v>0</v>
          </cell>
          <cell r="BE394">
            <v>0</v>
          </cell>
          <cell r="BF394">
            <v>0</v>
          </cell>
          <cell r="BG394">
            <v>0</v>
          </cell>
          <cell r="BH394">
            <v>0</v>
          </cell>
          <cell r="BI394">
            <v>0</v>
          </cell>
          <cell r="BJ394">
            <v>0</v>
          </cell>
          <cell r="BK394">
            <v>0</v>
          </cell>
          <cell r="BL394">
            <v>0</v>
          </cell>
          <cell r="BM394">
            <v>0</v>
          </cell>
          <cell r="BN394">
            <v>0</v>
          </cell>
          <cell r="BO394">
            <v>0</v>
          </cell>
          <cell r="BP394">
            <v>0</v>
          </cell>
          <cell r="BQ394">
            <v>0</v>
          </cell>
          <cell r="BR394">
            <v>0</v>
          </cell>
          <cell r="BS394">
            <v>0</v>
          </cell>
          <cell r="BT394">
            <v>0</v>
          </cell>
          <cell r="BU394">
            <v>0</v>
          </cell>
          <cell r="BV394">
            <v>0</v>
          </cell>
          <cell r="BW394">
            <v>0</v>
          </cell>
          <cell r="BX394">
            <v>0</v>
          </cell>
          <cell r="BY394">
            <v>0</v>
          </cell>
          <cell r="BZ394">
            <v>0</v>
          </cell>
          <cell r="CA394">
            <v>0</v>
          </cell>
          <cell r="CB394">
            <v>0</v>
          </cell>
          <cell r="CC394">
            <v>0</v>
          </cell>
          <cell r="CD394">
            <v>0</v>
          </cell>
          <cell r="CE394">
            <v>0</v>
          </cell>
          <cell r="CF394">
            <v>0</v>
          </cell>
          <cell r="CG394">
            <v>0</v>
          </cell>
          <cell r="CH394">
            <v>0</v>
          </cell>
          <cell r="CI394">
            <v>0</v>
          </cell>
          <cell r="CJ394">
            <v>0</v>
          </cell>
          <cell r="CK394">
            <v>0</v>
          </cell>
          <cell r="CL394">
            <v>0</v>
          </cell>
          <cell r="CM394">
            <v>0</v>
          </cell>
          <cell r="CN394">
            <v>0</v>
          </cell>
          <cell r="CO394">
            <v>0</v>
          </cell>
          <cell r="CP394">
            <v>0</v>
          </cell>
          <cell r="CQ394">
            <v>0</v>
          </cell>
          <cell r="CR394">
            <v>0</v>
          </cell>
          <cell r="CS394">
            <v>0</v>
          </cell>
          <cell r="CT394">
            <v>0</v>
          </cell>
          <cell r="CU394">
            <v>0</v>
          </cell>
          <cell r="CV394">
            <v>0</v>
          </cell>
          <cell r="CW394">
            <v>0</v>
          </cell>
          <cell r="CX394">
            <v>0</v>
          </cell>
          <cell r="CY394">
            <v>0</v>
          </cell>
          <cell r="CZ394">
            <v>0</v>
          </cell>
          <cell r="DA394">
            <v>0</v>
          </cell>
          <cell r="DB394">
            <v>0</v>
          </cell>
          <cell r="DC394">
            <v>0</v>
          </cell>
          <cell r="DD394">
            <v>0</v>
          </cell>
          <cell r="DE394">
            <v>0</v>
          </cell>
          <cell r="DF394">
            <v>0</v>
          </cell>
          <cell r="DG394">
            <v>0</v>
          </cell>
          <cell r="DH394">
            <v>0</v>
          </cell>
          <cell r="DI394">
            <v>0</v>
          </cell>
          <cell r="DJ394">
            <v>0</v>
          </cell>
          <cell r="DK394">
            <v>0</v>
          </cell>
          <cell r="DL394">
            <v>0</v>
          </cell>
          <cell r="DM394">
            <v>0</v>
          </cell>
          <cell r="DN394">
            <v>0</v>
          </cell>
          <cell r="DO394">
            <v>0</v>
          </cell>
          <cell r="DP394">
            <v>0</v>
          </cell>
          <cell r="DQ394">
            <v>0</v>
          </cell>
          <cell r="DR394">
            <v>0</v>
          </cell>
          <cell r="DS394">
            <v>0</v>
          </cell>
          <cell r="DT394">
            <v>0</v>
          </cell>
          <cell r="DU394">
            <v>0</v>
          </cell>
          <cell r="DV394">
            <v>0</v>
          </cell>
          <cell r="DW394">
            <v>0</v>
          </cell>
          <cell r="DX394">
            <v>0</v>
          </cell>
          <cell r="DY394">
            <v>0</v>
          </cell>
          <cell r="DZ394">
            <v>0</v>
          </cell>
          <cell r="EA394">
            <v>0</v>
          </cell>
          <cell r="EB394">
            <v>0</v>
          </cell>
          <cell r="EC394">
            <v>0</v>
          </cell>
          <cell r="ED394">
            <v>0</v>
          </cell>
        </row>
        <row r="395">
          <cell r="C395" t="str">
            <v>Sage III Solar QF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  <cell r="AO395">
            <v>0</v>
          </cell>
          <cell r="AP395">
            <v>0</v>
          </cell>
          <cell r="AQ395">
            <v>0</v>
          </cell>
          <cell r="AR395">
            <v>0</v>
          </cell>
          <cell r="AS395">
            <v>0</v>
          </cell>
          <cell r="AT395">
            <v>0</v>
          </cell>
          <cell r="AU395">
            <v>0</v>
          </cell>
          <cell r="AV395">
            <v>0</v>
          </cell>
          <cell r="AW395">
            <v>0</v>
          </cell>
          <cell r="AX395">
            <v>0</v>
          </cell>
          <cell r="AY395">
            <v>0</v>
          </cell>
          <cell r="AZ395">
            <v>0</v>
          </cell>
          <cell r="BA395">
            <v>0</v>
          </cell>
          <cell r="BB395">
            <v>0</v>
          </cell>
          <cell r="BC395">
            <v>0</v>
          </cell>
          <cell r="BD395">
            <v>0</v>
          </cell>
          <cell r="BE395">
            <v>0</v>
          </cell>
          <cell r="BF395">
            <v>0</v>
          </cell>
          <cell r="BG395">
            <v>0</v>
          </cell>
          <cell r="BH395">
            <v>0</v>
          </cell>
          <cell r="BI395">
            <v>0</v>
          </cell>
          <cell r="BJ395">
            <v>0</v>
          </cell>
          <cell r="BK395">
            <v>0</v>
          </cell>
          <cell r="BL395">
            <v>0</v>
          </cell>
          <cell r="BM395">
            <v>0</v>
          </cell>
          <cell r="BN395">
            <v>0</v>
          </cell>
          <cell r="BO395">
            <v>0</v>
          </cell>
          <cell r="BP395">
            <v>0</v>
          </cell>
          <cell r="BQ395">
            <v>0</v>
          </cell>
          <cell r="BR395">
            <v>0</v>
          </cell>
          <cell r="BS395">
            <v>0</v>
          </cell>
          <cell r="BT395">
            <v>0</v>
          </cell>
          <cell r="BU395">
            <v>0</v>
          </cell>
          <cell r="BV395">
            <v>0</v>
          </cell>
          <cell r="BW395">
            <v>0</v>
          </cell>
          <cell r="BX395">
            <v>0</v>
          </cell>
          <cell r="BY395">
            <v>0</v>
          </cell>
          <cell r="BZ395">
            <v>0</v>
          </cell>
          <cell r="CA395">
            <v>0</v>
          </cell>
          <cell r="CB395">
            <v>0</v>
          </cell>
          <cell r="CC395">
            <v>0</v>
          </cell>
          <cell r="CD395">
            <v>0</v>
          </cell>
          <cell r="CE395">
            <v>0</v>
          </cell>
          <cell r="CF395">
            <v>0</v>
          </cell>
          <cell r="CG395">
            <v>0</v>
          </cell>
          <cell r="CH395">
            <v>0</v>
          </cell>
          <cell r="CI395">
            <v>0</v>
          </cell>
          <cell r="CJ395">
            <v>0</v>
          </cell>
          <cell r="CK395">
            <v>0</v>
          </cell>
          <cell r="CL395">
            <v>0</v>
          </cell>
          <cell r="CM395">
            <v>0</v>
          </cell>
          <cell r="CN395">
            <v>0</v>
          </cell>
          <cell r="CO395">
            <v>0</v>
          </cell>
          <cell r="CP395">
            <v>0</v>
          </cell>
          <cell r="CQ395">
            <v>0</v>
          </cell>
          <cell r="CR395">
            <v>0</v>
          </cell>
          <cell r="CS395">
            <v>0</v>
          </cell>
          <cell r="CT395">
            <v>0</v>
          </cell>
          <cell r="CU395">
            <v>0</v>
          </cell>
          <cell r="CV395">
            <v>0</v>
          </cell>
          <cell r="CW395">
            <v>0</v>
          </cell>
          <cell r="CX395">
            <v>0</v>
          </cell>
          <cell r="CY395">
            <v>0</v>
          </cell>
          <cell r="CZ395">
            <v>0</v>
          </cell>
          <cell r="DA395">
            <v>0</v>
          </cell>
          <cell r="DB395">
            <v>0</v>
          </cell>
          <cell r="DC395">
            <v>0</v>
          </cell>
          <cell r="DD395">
            <v>0</v>
          </cell>
          <cell r="DE395">
            <v>0</v>
          </cell>
          <cell r="DF395">
            <v>0</v>
          </cell>
          <cell r="DG395">
            <v>0</v>
          </cell>
          <cell r="DH395">
            <v>0</v>
          </cell>
          <cell r="DI395">
            <v>0</v>
          </cell>
          <cell r="DJ395">
            <v>0</v>
          </cell>
          <cell r="DK395">
            <v>0</v>
          </cell>
          <cell r="DL395">
            <v>0</v>
          </cell>
          <cell r="DM395">
            <v>0</v>
          </cell>
          <cell r="DN395">
            <v>0</v>
          </cell>
          <cell r="DO395">
            <v>0</v>
          </cell>
          <cell r="DP395">
            <v>0</v>
          </cell>
          <cell r="DQ395">
            <v>0</v>
          </cell>
          <cell r="DR395">
            <v>0</v>
          </cell>
          <cell r="DS395">
            <v>0</v>
          </cell>
          <cell r="DT395">
            <v>0</v>
          </cell>
          <cell r="DU395">
            <v>0</v>
          </cell>
          <cell r="DV395">
            <v>0</v>
          </cell>
          <cell r="DW395">
            <v>0</v>
          </cell>
          <cell r="DX395">
            <v>0</v>
          </cell>
          <cell r="DY395">
            <v>0</v>
          </cell>
          <cell r="DZ395">
            <v>0</v>
          </cell>
          <cell r="EA395">
            <v>0</v>
          </cell>
          <cell r="EB395">
            <v>0</v>
          </cell>
          <cell r="EC395">
            <v>0</v>
          </cell>
          <cell r="ED395">
            <v>0</v>
          </cell>
        </row>
        <row r="396">
          <cell r="C396" t="str">
            <v>Boswell Wind QF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A396">
            <v>0</v>
          </cell>
          <cell r="AB396">
            <v>0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0</v>
          </cell>
          <cell r="AH396">
            <v>0</v>
          </cell>
          <cell r="AI396">
            <v>0</v>
          </cell>
          <cell r="AJ396">
            <v>0</v>
          </cell>
          <cell r="AK396">
            <v>0</v>
          </cell>
          <cell r="AL396">
            <v>0</v>
          </cell>
          <cell r="AM396">
            <v>0</v>
          </cell>
          <cell r="AN396">
            <v>0</v>
          </cell>
          <cell r="AO396">
            <v>0</v>
          </cell>
          <cell r="AP396">
            <v>0</v>
          </cell>
          <cell r="AQ396">
            <v>0</v>
          </cell>
          <cell r="AR396">
            <v>0</v>
          </cell>
          <cell r="AS396">
            <v>0</v>
          </cell>
          <cell r="AT396">
            <v>0</v>
          </cell>
          <cell r="AU396">
            <v>0</v>
          </cell>
          <cell r="AV396">
            <v>0</v>
          </cell>
          <cell r="AW396">
            <v>0</v>
          </cell>
          <cell r="AX396">
            <v>0</v>
          </cell>
          <cell r="AY396">
            <v>0</v>
          </cell>
          <cell r="AZ396">
            <v>0</v>
          </cell>
          <cell r="BA396">
            <v>0</v>
          </cell>
          <cell r="BB396">
            <v>0</v>
          </cell>
          <cell r="BC396">
            <v>0</v>
          </cell>
          <cell r="BD396">
            <v>0</v>
          </cell>
          <cell r="BE396">
            <v>0</v>
          </cell>
          <cell r="BF396">
            <v>0</v>
          </cell>
          <cell r="BG396">
            <v>0</v>
          </cell>
          <cell r="BH396">
            <v>0</v>
          </cell>
          <cell r="BI396">
            <v>0</v>
          </cell>
          <cell r="BJ396">
            <v>0</v>
          </cell>
          <cell r="BK396">
            <v>0</v>
          </cell>
          <cell r="BL396">
            <v>0</v>
          </cell>
          <cell r="BM396">
            <v>0</v>
          </cell>
          <cell r="BN396">
            <v>0</v>
          </cell>
          <cell r="BO396">
            <v>0</v>
          </cell>
          <cell r="BP396">
            <v>0</v>
          </cell>
          <cell r="BQ396">
            <v>0</v>
          </cell>
          <cell r="BR396">
            <v>0</v>
          </cell>
          <cell r="BS396">
            <v>0</v>
          </cell>
          <cell r="BT396">
            <v>0</v>
          </cell>
          <cell r="BU396">
            <v>0</v>
          </cell>
          <cell r="BV396">
            <v>0</v>
          </cell>
          <cell r="BW396">
            <v>0</v>
          </cell>
          <cell r="BX396">
            <v>0</v>
          </cell>
          <cell r="BY396">
            <v>0</v>
          </cell>
          <cell r="BZ396">
            <v>0</v>
          </cell>
          <cell r="CA396">
            <v>0</v>
          </cell>
          <cell r="CB396">
            <v>0</v>
          </cell>
          <cell r="CC396">
            <v>0</v>
          </cell>
          <cell r="CD396">
            <v>0</v>
          </cell>
          <cell r="CE396">
            <v>0</v>
          </cell>
          <cell r="CF396">
            <v>0</v>
          </cell>
          <cell r="CG396">
            <v>0</v>
          </cell>
          <cell r="CH396">
            <v>0</v>
          </cell>
          <cell r="CI396">
            <v>0</v>
          </cell>
          <cell r="CJ396">
            <v>0</v>
          </cell>
          <cell r="CK396">
            <v>0</v>
          </cell>
          <cell r="CL396">
            <v>0</v>
          </cell>
          <cell r="CM396">
            <v>0</v>
          </cell>
          <cell r="CN396">
            <v>0</v>
          </cell>
          <cell r="CO396">
            <v>0</v>
          </cell>
          <cell r="CP396">
            <v>0</v>
          </cell>
          <cell r="CQ396">
            <v>0</v>
          </cell>
          <cell r="CR396">
            <v>0</v>
          </cell>
          <cell r="CS396">
            <v>0</v>
          </cell>
          <cell r="CT396">
            <v>0</v>
          </cell>
          <cell r="CU396">
            <v>0</v>
          </cell>
          <cell r="CV396">
            <v>0</v>
          </cell>
          <cell r="CW396">
            <v>0</v>
          </cell>
          <cell r="CX396">
            <v>0</v>
          </cell>
          <cell r="CY396">
            <v>0</v>
          </cell>
          <cell r="CZ396">
            <v>0</v>
          </cell>
          <cell r="DA396">
            <v>0</v>
          </cell>
          <cell r="DB396">
            <v>0</v>
          </cell>
          <cell r="DC396">
            <v>0</v>
          </cell>
          <cell r="DD396">
            <v>0</v>
          </cell>
          <cell r="DE396">
            <v>0</v>
          </cell>
          <cell r="DF396">
            <v>0</v>
          </cell>
          <cell r="DG396">
            <v>0</v>
          </cell>
          <cell r="DH396">
            <v>0</v>
          </cell>
          <cell r="DI396">
            <v>0</v>
          </cell>
          <cell r="DJ396">
            <v>0</v>
          </cell>
          <cell r="DK396">
            <v>0</v>
          </cell>
          <cell r="DL396">
            <v>0</v>
          </cell>
          <cell r="DM396">
            <v>0</v>
          </cell>
          <cell r="DN396">
            <v>0</v>
          </cell>
          <cell r="DO396">
            <v>0</v>
          </cell>
          <cell r="DP396">
            <v>0</v>
          </cell>
          <cell r="DQ396">
            <v>0</v>
          </cell>
          <cell r="DR396">
            <v>0</v>
          </cell>
          <cell r="DS396">
            <v>0</v>
          </cell>
          <cell r="DT396">
            <v>0</v>
          </cell>
          <cell r="DU396">
            <v>0</v>
          </cell>
          <cell r="DV396">
            <v>0</v>
          </cell>
          <cell r="DW396">
            <v>0</v>
          </cell>
          <cell r="DX396">
            <v>0</v>
          </cell>
          <cell r="DY396">
            <v>0</v>
          </cell>
          <cell r="DZ396">
            <v>0</v>
          </cell>
          <cell r="EA396">
            <v>0</v>
          </cell>
          <cell r="EB396">
            <v>0</v>
          </cell>
          <cell r="EC396">
            <v>0</v>
          </cell>
          <cell r="ED396">
            <v>0</v>
          </cell>
        </row>
        <row r="397">
          <cell r="C397" t="str">
            <v>Monticello Wind QF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0</v>
          </cell>
          <cell r="AH397">
            <v>0</v>
          </cell>
          <cell r="AI397">
            <v>0</v>
          </cell>
          <cell r="AJ397">
            <v>0</v>
          </cell>
          <cell r="AK397">
            <v>0</v>
          </cell>
          <cell r="AL397">
            <v>0</v>
          </cell>
          <cell r="AM397">
            <v>0</v>
          </cell>
          <cell r="AN397">
            <v>0</v>
          </cell>
          <cell r="AO397">
            <v>0</v>
          </cell>
          <cell r="AP397">
            <v>0</v>
          </cell>
          <cell r="AQ397">
            <v>0</v>
          </cell>
          <cell r="AR397">
            <v>0</v>
          </cell>
          <cell r="AS397">
            <v>0</v>
          </cell>
          <cell r="AT397">
            <v>0</v>
          </cell>
          <cell r="AU397">
            <v>0</v>
          </cell>
          <cell r="AV397">
            <v>0</v>
          </cell>
          <cell r="AW397">
            <v>0</v>
          </cell>
          <cell r="AX397">
            <v>0</v>
          </cell>
          <cell r="AY397">
            <v>0</v>
          </cell>
          <cell r="AZ397">
            <v>0</v>
          </cell>
          <cell r="BA397">
            <v>0</v>
          </cell>
          <cell r="BB397">
            <v>0</v>
          </cell>
          <cell r="BC397">
            <v>0</v>
          </cell>
          <cell r="BD397">
            <v>0</v>
          </cell>
          <cell r="BE397">
            <v>0</v>
          </cell>
          <cell r="BF397">
            <v>0</v>
          </cell>
          <cell r="BG397">
            <v>0</v>
          </cell>
          <cell r="BH397">
            <v>0</v>
          </cell>
          <cell r="BI397">
            <v>0</v>
          </cell>
          <cell r="BJ397">
            <v>0</v>
          </cell>
          <cell r="BK397">
            <v>0</v>
          </cell>
          <cell r="BL397">
            <v>0</v>
          </cell>
          <cell r="BM397">
            <v>0</v>
          </cell>
          <cell r="BN397">
            <v>0</v>
          </cell>
          <cell r="BO397">
            <v>0</v>
          </cell>
          <cell r="BP397">
            <v>0</v>
          </cell>
          <cell r="BQ397">
            <v>0</v>
          </cell>
          <cell r="BR397">
            <v>0</v>
          </cell>
          <cell r="BS397">
            <v>0</v>
          </cell>
          <cell r="BT397">
            <v>0</v>
          </cell>
          <cell r="BU397">
            <v>0</v>
          </cell>
          <cell r="BV397">
            <v>0</v>
          </cell>
          <cell r="BW397">
            <v>0</v>
          </cell>
          <cell r="BX397">
            <v>0</v>
          </cell>
          <cell r="BY397">
            <v>0</v>
          </cell>
          <cell r="BZ397">
            <v>0</v>
          </cell>
          <cell r="CA397">
            <v>0</v>
          </cell>
          <cell r="CB397">
            <v>0</v>
          </cell>
          <cell r="CC397">
            <v>0</v>
          </cell>
          <cell r="CD397">
            <v>0</v>
          </cell>
          <cell r="CE397">
            <v>0</v>
          </cell>
          <cell r="CF397">
            <v>0</v>
          </cell>
          <cell r="CG397">
            <v>0</v>
          </cell>
          <cell r="CH397">
            <v>0</v>
          </cell>
          <cell r="CI397">
            <v>0</v>
          </cell>
          <cell r="CJ397">
            <v>0</v>
          </cell>
          <cell r="CK397">
            <v>0</v>
          </cell>
          <cell r="CL397">
            <v>0</v>
          </cell>
          <cell r="CM397">
            <v>0</v>
          </cell>
          <cell r="CN397">
            <v>0</v>
          </cell>
          <cell r="CO397">
            <v>0</v>
          </cell>
          <cell r="CP397">
            <v>0</v>
          </cell>
          <cell r="CQ397">
            <v>0</v>
          </cell>
          <cell r="CR397">
            <v>0</v>
          </cell>
          <cell r="CS397">
            <v>0</v>
          </cell>
          <cell r="CT397">
            <v>0</v>
          </cell>
          <cell r="CU397">
            <v>0</v>
          </cell>
          <cell r="CV397">
            <v>0</v>
          </cell>
          <cell r="CW397">
            <v>0</v>
          </cell>
          <cell r="CX397">
            <v>0</v>
          </cell>
          <cell r="CY397">
            <v>0</v>
          </cell>
          <cell r="CZ397">
            <v>0</v>
          </cell>
          <cell r="DA397">
            <v>0</v>
          </cell>
          <cell r="DB397">
            <v>0</v>
          </cell>
          <cell r="DC397">
            <v>0</v>
          </cell>
          <cell r="DD397">
            <v>0</v>
          </cell>
          <cell r="DE397">
            <v>0</v>
          </cell>
          <cell r="DF397">
            <v>0</v>
          </cell>
          <cell r="DG397">
            <v>0</v>
          </cell>
          <cell r="DH397">
            <v>0</v>
          </cell>
          <cell r="DI397">
            <v>0</v>
          </cell>
          <cell r="DJ397">
            <v>0</v>
          </cell>
          <cell r="DK397">
            <v>0</v>
          </cell>
          <cell r="DL397">
            <v>0</v>
          </cell>
          <cell r="DM397">
            <v>0</v>
          </cell>
          <cell r="DN397">
            <v>0</v>
          </cell>
          <cell r="DO397">
            <v>0</v>
          </cell>
          <cell r="DP397">
            <v>0</v>
          </cell>
          <cell r="DQ397">
            <v>0</v>
          </cell>
          <cell r="DR397">
            <v>0</v>
          </cell>
          <cell r="DS397">
            <v>0</v>
          </cell>
          <cell r="DT397">
            <v>0</v>
          </cell>
          <cell r="DU397">
            <v>0</v>
          </cell>
          <cell r="DV397">
            <v>0</v>
          </cell>
          <cell r="DW397">
            <v>0</v>
          </cell>
          <cell r="DX397">
            <v>0</v>
          </cell>
          <cell r="DY397">
            <v>0</v>
          </cell>
          <cell r="DZ397">
            <v>0</v>
          </cell>
          <cell r="EA397">
            <v>0</v>
          </cell>
          <cell r="EB397">
            <v>0</v>
          </cell>
          <cell r="EC397">
            <v>0</v>
          </cell>
          <cell r="ED397">
            <v>0</v>
          </cell>
        </row>
        <row r="398">
          <cell r="C398" t="str">
            <v>Mountain Wind 1 QF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>
            <v>0</v>
          </cell>
          <cell r="Z398">
            <v>0</v>
          </cell>
          <cell r="AA398">
            <v>0</v>
          </cell>
          <cell r="AB398">
            <v>0</v>
          </cell>
          <cell r="AC398">
            <v>0</v>
          </cell>
          <cell r="AD398">
            <v>0</v>
          </cell>
          <cell r="AE398">
            <v>0</v>
          </cell>
          <cell r="AF398">
            <v>0</v>
          </cell>
          <cell r="AG398">
            <v>0</v>
          </cell>
          <cell r="AH398">
            <v>0</v>
          </cell>
          <cell r="AI398">
            <v>0</v>
          </cell>
          <cell r="AJ398">
            <v>0</v>
          </cell>
          <cell r="AK398">
            <v>0</v>
          </cell>
          <cell r="AL398">
            <v>0</v>
          </cell>
          <cell r="AM398">
            <v>0</v>
          </cell>
          <cell r="AN398">
            <v>0</v>
          </cell>
          <cell r="AO398">
            <v>0</v>
          </cell>
          <cell r="AP398">
            <v>0</v>
          </cell>
          <cell r="AQ398">
            <v>0</v>
          </cell>
          <cell r="AR398">
            <v>0</v>
          </cell>
          <cell r="AS398">
            <v>0</v>
          </cell>
          <cell r="AT398">
            <v>0</v>
          </cell>
          <cell r="AU398">
            <v>0</v>
          </cell>
          <cell r="AV398">
            <v>0</v>
          </cell>
          <cell r="AW398">
            <v>0</v>
          </cell>
          <cell r="AX398">
            <v>0</v>
          </cell>
          <cell r="AY398">
            <v>0</v>
          </cell>
          <cell r="AZ398">
            <v>0</v>
          </cell>
          <cell r="BA398">
            <v>0</v>
          </cell>
          <cell r="BB398">
            <v>0</v>
          </cell>
          <cell r="BC398">
            <v>0</v>
          </cell>
          <cell r="BD398">
            <v>0</v>
          </cell>
          <cell r="BE398">
            <v>0</v>
          </cell>
          <cell r="BF398">
            <v>0</v>
          </cell>
          <cell r="BG398">
            <v>0</v>
          </cell>
          <cell r="BH398">
            <v>0</v>
          </cell>
          <cell r="BI398">
            <v>0</v>
          </cell>
          <cell r="BJ398">
            <v>0</v>
          </cell>
          <cell r="BK398">
            <v>0</v>
          </cell>
          <cell r="BL398">
            <v>0</v>
          </cell>
          <cell r="BM398">
            <v>0</v>
          </cell>
          <cell r="BN398">
            <v>0</v>
          </cell>
          <cell r="BO398">
            <v>0</v>
          </cell>
          <cell r="BP398">
            <v>0</v>
          </cell>
          <cell r="BQ398">
            <v>0</v>
          </cell>
          <cell r="BR398">
            <v>0</v>
          </cell>
          <cell r="BS398">
            <v>0</v>
          </cell>
          <cell r="BT398">
            <v>0</v>
          </cell>
          <cell r="BU398">
            <v>0</v>
          </cell>
          <cell r="BV398">
            <v>0</v>
          </cell>
          <cell r="BW398">
            <v>0</v>
          </cell>
          <cell r="BX398">
            <v>0</v>
          </cell>
          <cell r="BY398">
            <v>0</v>
          </cell>
          <cell r="BZ398">
            <v>0</v>
          </cell>
          <cell r="CA398">
            <v>0</v>
          </cell>
          <cell r="CB398">
            <v>0</v>
          </cell>
          <cell r="CC398">
            <v>0</v>
          </cell>
          <cell r="CD398">
            <v>0</v>
          </cell>
          <cell r="CE398">
            <v>0</v>
          </cell>
          <cell r="CF398">
            <v>0</v>
          </cell>
          <cell r="CG398">
            <v>0</v>
          </cell>
          <cell r="CH398">
            <v>0</v>
          </cell>
          <cell r="CI398">
            <v>0</v>
          </cell>
          <cell r="CJ398">
            <v>0</v>
          </cell>
          <cell r="CK398">
            <v>0</v>
          </cell>
          <cell r="CL398">
            <v>0</v>
          </cell>
          <cell r="CM398">
            <v>0</v>
          </cell>
          <cell r="CN398">
            <v>0</v>
          </cell>
          <cell r="CO398">
            <v>0</v>
          </cell>
          <cell r="CP398">
            <v>0</v>
          </cell>
          <cell r="CQ398">
            <v>0</v>
          </cell>
          <cell r="CR398">
            <v>0</v>
          </cell>
          <cell r="CS398">
            <v>0</v>
          </cell>
          <cell r="CT398">
            <v>0</v>
          </cell>
          <cell r="CU398">
            <v>0</v>
          </cell>
          <cell r="CV398">
            <v>0</v>
          </cell>
          <cell r="CW398">
            <v>0</v>
          </cell>
          <cell r="CX398">
            <v>0</v>
          </cell>
          <cell r="CY398">
            <v>0</v>
          </cell>
          <cell r="CZ398">
            <v>0</v>
          </cell>
          <cell r="DA398">
            <v>0</v>
          </cell>
          <cell r="DB398">
            <v>0</v>
          </cell>
          <cell r="DC398">
            <v>0</v>
          </cell>
          <cell r="DD398">
            <v>0</v>
          </cell>
          <cell r="DE398">
            <v>0</v>
          </cell>
          <cell r="DF398">
            <v>0</v>
          </cell>
          <cell r="DG398">
            <v>0</v>
          </cell>
          <cell r="DH398">
            <v>0</v>
          </cell>
          <cell r="DI398">
            <v>0</v>
          </cell>
          <cell r="DJ398">
            <v>0</v>
          </cell>
          <cell r="DK398">
            <v>0</v>
          </cell>
          <cell r="DL398">
            <v>0</v>
          </cell>
          <cell r="DM398">
            <v>0</v>
          </cell>
          <cell r="DN398">
            <v>0</v>
          </cell>
          <cell r="DO398">
            <v>0</v>
          </cell>
          <cell r="DP398">
            <v>0</v>
          </cell>
          <cell r="DQ398">
            <v>0</v>
          </cell>
          <cell r="DR398">
            <v>0</v>
          </cell>
          <cell r="DS398">
            <v>0</v>
          </cell>
          <cell r="DT398">
            <v>0</v>
          </cell>
          <cell r="DU398">
            <v>0</v>
          </cell>
          <cell r="DV398">
            <v>0</v>
          </cell>
          <cell r="DW398">
            <v>0</v>
          </cell>
          <cell r="DX398">
            <v>0</v>
          </cell>
          <cell r="DY398">
            <v>0</v>
          </cell>
          <cell r="DZ398">
            <v>0</v>
          </cell>
          <cell r="EA398">
            <v>0</v>
          </cell>
          <cell r="EB398">
            <v>0</v>
          </cell>
          <cell r="EC398">
            <v>0</v>
          </cell>
          <cell r="ED398">
            <v>0</v>
          </cell>
        </row>
        <row r="399">
          <cell r="C399" t="str">
            <v>Mountain Wind 2 QF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O399">
            <v>0</v>
          </cell>
          <cell r="AP399">
            <v>0</v>
          </cell>
          <cell r="AQ399">
            <v>0</v>
          </cell>
          <cell r="AR399">
            <v>0</v>
          </cell>
          <cell r="AS399">
            <v>0</v>
          </cell>
          <cell r="AT399">
            <v>0</v>
          </cell>
          <cell r="AU399">
            <v>0</v>
          </cell>
          <cell r="AV399">
            <v>0</v>
          </cell>
          <cell r="AW399">
            <v>0</v>
          </cell>
          <cell r="AX399">
            <v>0</v>
          </cell>
          <cell r="AY399">
            <v>0</v>
          </cell>
          <cell r="AZ399">
            <v>0</v>
          </cell>
          <cell r="BA399">
            <v>0</v>
          </cell>
          <cell r="BB399">
            <v>0</v>
          </cell>
          <cell r="BC399">
            <v>0</v>
          </cell>
          <cell r="BD399">
            <v>0</v>
          </cell>
          <cell r="BE399">
            <v>0</v>
          </cell>
          <cell r="BF399">
            <v>0</v>
          </cell>
          <cell r="BG399">
            <v>0</v>
          </cell>
          <cell r="BH399">
            <v>0</v>
          </cell>
          <cell r="BI399">
            <v>0</v>
          </cell>
          <cell r="BJ399">
            <v>0</v>
          </cell>
          <cell r="BK399">
            <v>0</v>
          </cell>
          <cell r="BL399">
            <v>0</v>
          </cell>
          <cell r="BM399">
            <v>0</v>
          </cell>
          <cell r="BN399">
            <v>0</v>
          </cell>
          <cell r="BO399">
            <v>0</v>
          </cell>
          <cell r="BP399">
            <v>0</v>
          </cell>
          <cell r="BQ399">
            <v>0</v>
          </cell>
          <cell r="BR399">
            <v>0</v>
          </cell>
          <cell r="BS399">
            <v>0</v>
          </cell>
          <cell r="BT399">
            <v>0</v>
          </cell>
          <cell r="BU399">
            <v>0</v>
          </cell>
          <cell r="BV399">
            <v>0</v>
          </cell>
          <cell r="BW399">
            <v>0</v>
          </cell>
          <cell r="BX399">
            <v>0</v>
          </cell>
          <cell r="BY399">
            <v>0</v>
          </cell>
          <cell r="BZ399">
            <v>0</v>
          </cell>
          <cell r="CA399">
            <v>0</v>
          </cell>
          <cell r="CB399">
            <v>0</v>
          </cell>
          <cell r="CC399">
            <v>0</v>
          </cell>
          <cell r="CD399">
            <v>0</v>
          </cell>
          <cell r="CE399">
            <v>0</v>
          </cell>
          <cell r="CF399">
            <v>0</v>
          </cell>
          <cell r="CG399">
            <v>0</v>
          </cell>
          <cell r="CH399">
            <v>0</v>
          </cell>
          <cell r="CI399">
            <v>0</v>
          </cell>
          <cell r="CJ399">
            <v>0</v>
          </cell>
          <cell r="CK399">
            <v>0</v>
          </cell>
          <cell r="CL399">
            <v>0</v>
          </cell>
          <cell r="CM399">
            <v>0</v>
          </cell>
          <cell r="CN399">
            <v>0</v>
          </cell>
          <cell r="CO399">
            <v>0</v>
          </cell>
          <cell r="CP399">
            <v>0</v>
          </cell>
          <cell r="CQ399">
            <v>0</v>
          </cell>
          <cell r="CR399">
            <v>0</v>
          </cell>
          <cell r="CS399">
            <v>0</v>
          </cell>
          <cell r="CT399">
            <v>0</v>
          </cell>
          <cell r="CU399">
            <v>0</v>
          </cell>
          <cell r="CV399">
            <v>0</v>
          </cell>
          <cell r="CW399">
            <v>0</v>
          </cell>
          <cell r="CX399">
            <v>0</v>
          </cell>
          <cell r="CY399">
            <v>0</v>
          </cell>
          <cell r="CZ399">
            <v>0</v>
          </cell>
          <cell r="DA399">
            <v>0</v>
          </cell>
          <cell r="DB399">
            <v>0</v>
          </cell>
          <cell r="DC399">
            <v>0</v>
          </cell>
          <cell r="DD399">
            <v>0</v>
          </cell>
          <cell r="DE399">
            <v>0</v>
          </cell>
          <cell r="DF399">
            <v>0</v>
          </cell>
          <cell r="DG399">
            <v>0</v>
          </cell>
          <cell r="DH399">
            <v>0</v>
          </cell>
          <cell r="DI399">
            <v>0</v>
          </cell>
          <cell r="DJ399">
            <v>0</v>
          </cell>
          <cell r="DK399">
            <v>0</v>
          </cell>
          <cell r="DL399">
            <v>0</v>
          </cell>
          <cell r="DM399">
            <v>0</v>
          </cell>
          <cell r="DN399">
            <v>0</v>
          </cell>
          <cell r="DO399">
            <v>0</v>
          </cell>
          <cell r="DP399">
            <v>0</v>
          </cell>
          <cell r="DQ399">
            <v>0</v>
          </cell>
          <cell r="DR399">
            <v>0</v>
          </cell>
          <cell r="DS399">
            <v>0</v>
          </cell>
          <cell r="DT399">
            <v>0</v>
          </cell>
          <cell r="DU399">
            <v>0</v>
          </cell>
          <cell r="DV399">
            <v>0</v>
          </cell>
          <cell r="DW399">
            <v>0</v>
          </cell>
          <cell r="DX399">
            <v>0</v>
          </cell>
          <cell r="DY399">
            <v>0</v>
          </cell>
          <cell r="DZ399">
            <v>0</v>
          </cell>
          <cell r="EA399">
            <v>0</v>
          </cell>
          <cell r="EB399">
            <v>0</v>
          </cell>
          <cell r="EC399">
            <v>0</v>
          </cell>
          <cell r="ED399">
            <v>0</v>
          </cell>
        </row>
        <row r="400">
          <cell r="C400" t="str">
            <v>North Point Wind QF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B400">
            <v>0</v>
          </cell>
          <cell r="AC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0</v>
          </cell>
          <cell r="AH400">
            <v>0</v>
          </cell>
          <cell r="AI400">
            <v>0</v>
          </cell>
          <cell r="AJ400">
            <v>0</v>
          </cell>
          <cell r="AK400">
            <v>0</v>
          </cell>
          <cell r="AL400">
            <v>0</v>
          </cell>
          <cell r="AM400">
            <v>0</v>
          </cell>
          <cell r="AN400">
            <v>0</v>
          </cell>
          <cell r="AO400">
            <v>0</v>
          </cell>
          <cell r="AP400">
            <v>0</v>
          </cell>
          <cell r="AQ400">
            <v>0</v>
          </cell>
          <cell r="AR400">
            <v>0</v>
          </cell>
          <cell r="AS400">
            <v>0</v>
          </cell>
          <cell r="AT400">
            <v>0</v>
          </cell>
          <cell r="AU400">
            <v>0</v>
          </cell>
          <cell r="AV400">
            <v>0</v>
          </cell>
          <cell r="AW400">
            <v>0</v>
          </cell>
          <cell r="AX400">
            <v>0</v>
          </cell>
          <cell r="AY400">
            <v>0</v>
          </cell>
          <cell r="AZ400">
            <v>0</v>
          </cell>
          <cell r="BA400">
            <v>0</v>
          </cell>
          <cell r="BB400">
            <v>0</v>
          </cell>
          <cell r="BC400">
            <v>0</v>
          </cell>
          <cell r="BD400">
            <v>0</v>
          </cell>
          <cell r="BE400">
            <v>0</v>
          </cell>
          <cell r="BF400">
            <v>0</v>
          </cell>
          <cell r="BG400">
            <v>0</v>
          </cell>
          <cell r="BH400">
            <v>0</v>
          </cell>
          <cell r="BI400">
            <v>0</v>
          </cell>
          <cell r="BJ400">
            <v>0</v>
          </cell>
          <cell r="BK400">
            <v>0</v>
          </cell>
          <cell r="BL400">
            <v>0</v>
          </cell>
          <cell r="BM400">
            <v>0</v>
          </cell>
          <cell r="BN400">
            <v>0</v>
          </cell>
          <cell r="BO400">
            <v>0</v>
          </cell>
          <cell r="BP400">
            <v>0</v>
          </cell>
          <cell r="BQ400">
            <v>0</v>
          </cell>
          <cell r="BR400">
            <v>0</v>
          </cell>
          <cell r="BS400">
            <v>0</v>
          </cell>
          <cell r="BT400">
            <v>0</v>
          </cell>
          <cell r="BU400">
            <v>0</v>
          </cell>
          <cell r="BV400">
            <v>0</v>
          </cell>
          <cell r="BW400">
            <v>0</v>
          </cell>
          <cell r="BX400">
            <v>0</v>
          </cell>
          <cell r="BY400">
            <v>0</v>
          </cell>
          <cell r="BZ400">
            <v>0</v>
          </cell>
          <cell r="CA400">
            <v>0</v>
          </cell>
          <cell r="CB400">
            <v>0</v>
          </cell>
          <cell r="CC400">
            <v>0</v>
          </cell>
          <cell r="CD400">
            <v>0</v>
          </cell>
          <cell r="CE400">
            <v>0</v>
          </cell>
          <cell r="CF400">
            <v>0</v>
          </cell>
          <cell r="CG400">
            <v>0</v>
          </cell>
          <cell r="CH400">
            <v>0</v>
          </cell>
          <cell r="CI400">
            <v>0</v>
          </cell>
          <cell r="CJ400">
            <v>0</v>
          </cell>
          <cell r="CK400">
            <v>0</v>
          </cell>
          <cell r="CL400">
            <v>0</v>
          </cell>
          <cell r="CM400">
            <v>0</v>
          </cell>
          <cell r="CN400">
            <v>0</v>
          </cell>
          <cell r="CO400">
            <v>0</v>
          </cell>
          <cell r="CP400">
            <v>0</v>
          </cell>
          <cell r="CQ400">
            <v>0</v>
          </cell>
          <cell r="CR400">
            <v>0</v>
          </cell>
          <cell r="CS400">
            <v>0</v>
          </cell>
          <cell r="CT400">
            <v>0</v>
          </cell>
          <cell r="CU400">
            <v>0</v>
          </cell>
          <cell r="CV400">
            <v>0</v>
          </cell>
          <cell r="CW400">
            <v>0</v>
          </cell>
          <cell r="CX400">
            <v>0</v>
          </cell>
          <cell r="CY400">
            <v>0</v>
          </cell>
          <cell r="CZ400">
            <v>0</v>
          </cell>
          <cell r="DA400">
            <v>0</v>
          </cell>
          <cell r="DB400">
            <v>0</v>
          </cell>
          <cell r="DC400">
            <v>0</v>
          </cell>
          <cell r="DD400">
            <v>0</v>
          </cell>
          <cell r="DE400">
            <v>0</v>
          </cell>
          <cell r="DF400">
            <v>0</v>
          </cell>
          <cell r="DG400">
            <v>0</v>
          </cell>
          <cell r="DH400">
            <v>0</v>
          </cell>
          <cell r="DI400">
            <v>0</v>
          </cell>
          <cell r="DJ400">
            <v>0</v>
          </cell>
          <cell r="DK400">
            <v>0</v>
          </cell>
          <cell r="DL400">
            <v>0</v>
          </cell>
          <cell r="DM400">
            <v>0</v>
          </cell>
          <cell r="DN400">
            <v>0</v>
          </cell>
          <cell r="DO400">
            <v>0</v>
          </cell>
          <cell r="DP400">
            <v>0</v>
          </cell>
          <cell r="DQ400">
            <v>0</v>
          </cell>
          <cell r="DR400">
            <v>0</v>
          </cell>
          <cell r="DS400">
            <v>0</v>
          </cell>
          <cell r="DT400">
            <v>0</v>
          </cell>
          <cell r="DU400">
            <v>0</v>
          </cell>
          <cell r="DV400">
            <v>0</v>
          </cell>
          <cell r="DW400">
            <v>0</v>
          </cell>
          <cell r="DX400">
            <v>0</v>
          </cell>
          <cell r="DY400">
            <v>0</v>
          </cell>
          <cell r="DZ400">
            <v>0</v>
          </cell>
          <cell r="EA400">
            <v>0</v>
          </cell>
          <cell r="EB400">
            <v>0</v>
          </cell>
          <cell r="EC400">
            <v>0</v>
          </cell>
          <cell r="ED400">
            <v>0</v>
          </cell>
        </row>
        <row r="401">
          <cell r="C401" t="str">
            <v>OM Power I Geothermal QF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Z401">
            <v>0</v>
          </cell>
          <cell r="AA401">
            <v>0</v>
          </cell>
          <cell r="AB401">
            <v>0</v>
          </cell>
          <cell r="AC401">
            <v>0</v>
          </cell>
          <cell r="AD401">
            <v>0</v>
          </cell>
          <cell r="AE401">
            <v>0</v>
          </cell>
          <cell r="AF401">
            <v>0</v>
          </cell>
          <cell r="AG401">
            <v>0</v>
          </cell>
          <cell r="AH401">
            <v>0</v>
          </cell>
          <cell r="AI401">
            <v>0</v>
          </cell>
          <cell r="AJ401">
            <v>0</v>
          </cell>
          <cell r="AK401">
            <v>0</v>
          </cell>
          <cell r="AL401">
            <v>0</v>
          </cell>
          <cell r="AM401">
            <v>0</v>
          </cell>
          <cell r="AN401">
            <v>0</v>
          </cell>
          <cell r="AO401">
            <v>0</v>
          </cell>
          <cell r="AP401">
            <v>0</v>
          </cell>
          <cell r="AQ401">
            <v>0</v>
          </cell>
          <cell r="AR401">
            <v>0</v>
          </cell>
          <cell r="AS401">
            <v>0</v>
          </cell>
          <cell r="AT401">
            <v>0</v>
          </cell>
          <cell r="AU401">
            <v>0</v>
          </cell>
          <cell r="AV401">
            <v>0</v>
          </cell>
          <cell r="AW401">
            <v>0</v>
          </cell>
          <cell r="AX401">
            <v>0</v>
          </cell>
          <cell r="AY401">
            <v>0</v>
          </cell>
          <cell r="AZ401">
            <v>0</v>
          </cell>
          <cell r="BA401">
            <v>0</v>
          </cell>
          <cell r="BB401">
            <v>0</v>
          </cell>
          <cell r="BC401">
            <v>0</v>
          </cell>
          <cell r="BD401">
            <v>0</v>
          </cell>
          <cell r="BE401">
            <v>0</v>
          </cell>
          <cell r="BF401">
            <v>0</v>
          </cell>
          <cell r="BG401">
            <v>0</v>
          </cell>
          <cell r="BH401">
            <v>0</v>
          </cell>
          <cell r="BI401">
            <v>0</v>
          </cell>
          <cell r="BJ401">
            <v>0</v>
          </cell>
          <cell r="BK401">
            <v>0</v>
          </cell>
          <cell r="BL401">
            <v>0</v>
          </cell>
          <cell r="BM401">
            <v>0</v>
          </cell>
          <cell r="BN401">
            <v>0</v>
          </cell>
          <cell r="BO401">
            <v>0</v>
          </cell>
          <cell r="BP401">
            <v>0</v>
          </cell>
          <cell r="BQ401">
            <v>0</v>
          </cell>
          <cell r="BR401">
            <v>0</v>
          </cell>
          <cell r="BS401">
            <v>0</v>
          </cell>
          <cell r="BT401">
            <v>0</v>
          </cell>
          <cell r="BU401">
            <v>0</v>
          </cell>
          <cell r="BV401">
            <v>0</v>
          </cell>
          <cell r="BW401">
            <v>0</v>
          </cell>
          <cell r="BX401">
            <v>0</v>
          </cell>
          <cell r="BY401">
            <v>0</v>
          </cell>
          <cell r="BZ401">
            <v>0</v>
          </cell>
          <cell r="CA401">
            <v>0</v>
          </cell>
          <cell r="CB401">
            <v>0</v>
          </cell>
          <cell r="CC401">
            <v>0</v>
          </cell>
          <cell r="CD401">
            <v>0</v>
          </cell>
          <cell r="CE401">
            <v>0</v>
          </cell>
          <cell r="CF401">
            <v>0</v>
          </cell>
          <cell r="CG401">
            <v>0</v>
          </cell>
          <cell r="CH401">
            <v>0</v>
          </cell>
          <cell r="CI401">
            <v>0</v>
          </cell>
          <cell r="CJ401">
            <v>0</v>
          </cell>
          <cell r="CK401">
            <v>0</v>
          </cell>
          <cell r="CL401">
            <v>0</v>
          </cell>
          <cell r="CM401">
            <v>0</v>
          </cell>
          <cell r="CN401">
            <v>0</v>
          </cell>
          <cell r="CO401">
            <v>0</v>
          </cell>
          <cell r="CP401">
            <v>0</v>
          </cell>
          <cell r="CQ401">
            <v>0</v>
          </cell>
          <cell r="CR401">
            <v>0</v>
          </cell>
          <cell r="CS401">
            <v>0</v>
          </cell>
          <cell r="CT401">
            <v>0</v>
          </cell>
          <cell r="CU401">
            <v>0</v>
          </cell>
          <cell r="CV401">
            <v>0</v>
          </cell>
          <cell r="CW401">
            <v>0</v>
          </cell>
          <cell r="CX401">
            <v>0</v>
          </cell>
          <cell r="CY401">
            <v>0</v>
          </cell>
          <cell r="CZ401">
            <v>0</v>
          </cell>
          <cell r="DA401">
            <v>0</v>
          </cell>
          <cell r="DB401">
            <v>0</v>
          </cell>
          <cell r="DC401">
            <v>0</v>
          </cell>
          <cell r="DD401">
            <v>0</v>
          </cell>
          <cell r="DE401">
            <v>0</v>
          </cell>
          <cell r="DF401">
            <v>0</v>
          </cell>
          <cell r="DG401">
            <v>0</v>
          </cell>
          <cell r="DH401">
            <v>0</v>
          </cell>
          <cell r="DI401">
            <v>0</v>
          </cell>
          <cell r="DJ401">
            <v>0</v>
          </cell>
          <cell r="DK401">
            <v>0</v>
          </cell>
          <cell r="DL401">
            <v>0</v>
          </cell>
          <cell r="DM401">
            <v>0</v>
          </cell>
          <cell r="DN401">
            <v>0</v>
          </cell>
          <cell r="DO401">
            <v>0</v>
          </cell>
          <cell r="DP401">
            <v>0</v>
          </cell>
          <cell r="DQ401">
            <v>0</v>
          </cell>
          <cell r="DR401">
            <v>0</v>
          </cell>
          <cell r="DS401">
            <v>0</v>
          </cell>
          <cell r="DT401">
            <v>0</v>
          </cell>
          <cell r="DU401">
            <v>0</v>
          </cell>
          <cell r="DV401">
            <v>0</v>
          </cell>
          <cell r="DW401">
            <v>0</v>
          </cell>
          <cell r="DX401">
            <v>0</v>
          </cell>
          <cell r="DY401">
            <v>0</v>
          </cell>
          <cell r="DZ401">
            <v>0</v>
          </cell>
          <cell r="EA401">
            <v>0</v>
          </cell>
          <cell r="EB401">
            <v>0</v>
          </cell>
          <cell r="EC401">
            <v>0</v>
          </cell>
          <cell r="ED401">
            <v>0</v>
          </cell>
        </row>
        <row r="402">
          <cell r="C402" t="str">
            <v>Orchard Wind Farm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O402">
            <v>0</v>
          </cell>
          <cell r="AP402">
            <v>0</v>
          </cell>
          <cell r="AQ402">
            <v>0</v>
          </cell>
          <cell r="AR402">
            <v>0</v>
          </cell>
          <cell r="AS402">
            <v>0</v>
          </cell>
          <cell r="AT402">
            <v>0</v>
          </cell>
          <cell r="AU402">
            <v>0</v>
          </cell>
          <cell r="AV402">
            <v>0</v>
          </cell>
          <cell r="AW402">
            <v>0</v>
          </cell>
          <cell r="AX402">
            <v>0</v>
          </cell>
          <cell r="AY402">
            <v>0</v>
          </cell>
          <cell r="AZ402">
            <v>0</v>
          </cell>
          <cell r="BA402">
            <v>0</v>
          </cell>
          <cell r="BB402">
            <v>0</v>
          </cell>
          <cell r="BC402">
            <v>0</v>
          </cell>
          <cell r="BD402">
            <v>0</v>
          </cell>
          <cell r="BE402">
            <v>0</v>
          </cell>
          <cell r="BF402">
            <v>0</v>
          </cell>
          <cell r="BG402">
            <v>0</v>
          </cell>
          <cell r="BH402">
            <v>0</v>
          </cell>
          <cell r="BI402">
            <v>0</v>
          </cell>
          <cell r="BJ402">
            <v>0</v>
          </cell>
          <cell r="BK402">
            <v>0</v>
          </cell>
          <cell r="BL402">
            <v>0</v>
          </cell>
          <cell r="BM402">
            <v>0</v>
          </cell>
          <cell r="BN402">
            <v>0</v>
          </cell>
          <cell r="BO402">
            <v>0</v>
          </cell>
          <cell r="BP402">
            <v>0</v>
          </cell>
          <cell r="BQ402">
            <v>0</v>
          </cell>
          <cell r="BR402">
            <v>0</v>
          </cell>
          <cell r="BS402">
            <v>0</v>
          </cell>
          <cell r="BT402">
            <v>0</v>
          </cell>
          <cell r="BU402">
            <v>0</v>
          </cell>
          <cell r="BV402">
            <v>0</v>
          </cell>
          <cell r="BW402">
            <v>0</v>
          </cell>
          <cell r="BX402">
            <v>0</v>
          </cell>
          <cell r="BY402">
            <v>0</v>
          </cell>
          <cell r="BZ402">
            <v>0</v>
          </cell>
          <cell r="CA402">
            <v>0</v>
          </cell>
          <cell r="CB402">
            <v>0</v>
          </cell>
          <cell r="CC402">
            <v>0</v>
          </cell>
          <cell r="CD402">
            <v>0</v>
          </cell>
          <cell r="CE402">
            <v>0</v>
          </cell>
          <cell r="CF402">
            <v>0</v>
          </cell>
          <cell r="CG402">
            <v>0</v>
          </cell>
          <cell r="CH402">
            <v>0</v>
          </cell>
          <cell r="CI402">
            <v>0</v>
          </cell>
          <cell r="CJ402">
            <v>0</v>
          </cell>
          <cell r="CK402">
            <v>0</v>
          </cell>
          <cell r="CL402">
            <v>0</v>
          </cell>
          <cell r="CM402">
            <v>0</v>
          </cell>
          <cell r="CN402">
            <v>0</v>
          </cell>
          <cell r="CO402">
            <v>0</v>
          </cell>
          <cell r="CP402">
            <v>0</v>
          </cell>
          <cell r="CQ402">
            <v>0</v>
          </cell>
          <cell r="CR402">
            <v>0</v>
          </cell>
          <cell r="CS402">
            <v>0</v>
          </cell>
          <cell r="CT402">
            <v>0</v>
          </cell>
          <cell r="CU402">
            <v>0</v>
          </cell>
          <cell r="CV402">
            <v>0</v>
          </cell>
          <cell r="CW402">
            <v>0</v>
          </cell>
          <cell r="CX402">
            <v>0</v>
          </cell>
          <cell r="CY402">
            <v>0</v>
          </cell>
          <cell r="CZ402">
            <v>0</v>
          </cell>
          <cell r="DA402">
            <v>0</v>
          </cell>
          <cell r="DB402">
            <v>0</v>
          </cell>
          <cell r="DC402">
            <v>0</v>
          </cell>
          <cell r="DD402">
            <v>0</v>
          </cell>
          <cell r="DE402">
            <v>0</v>
          </cell>
          <cell r="DF402">
            <v>0</v>
          </cell>
          <cell r="DG402">
            <v>0</v>
          </cell>
          <cell r="DH402">
            <v>0</v>
          </cell>
          <cell r="DI402">
            <v>0</v>
          </cell>
          <cell r="DJ402">
            <v>0</v>
          </cell>
          <cell r="DK402">
            <v>0</v>
          </cell>
          <cell r="DL402">
            <v>0</v>
          </cell>
          <cell r="DM402">
            <v>0</v>
          </cell>
          <cell r="DN402">
            <v>0</v>
          </cell>
          <cell r="DO402">
            <v>0</v>
          </cell>
          <cell r="DP402">
            <v>0</v>
          </cell>
          <cell r="DQ402">
            <v>0</v>
          </cell>
          <cell r="DR402">
            <v>0</v>
          </cell>
          <cell r="DS402">
            <v>0</v>
          </cell>
          <cell r="DT402">
            <v>0</v>
          </cell>
          <cell r="DU402">
            <v>0</v>
          </cell>
          <cell r="DV402">
            <v>0</v>
          </cell>
          <cell r="DW402">
            <v>0</v>
          </cell>
          <cell r="DX402">
            <v>0</v>
          </cell>
          <cell r="DY402">
            <v>0</v>
          </cell>
          <cell r="DZ402">
            <v>0</v>
          </cell>
          <cell r="EA402">
            <v>0</v>
          </cell>
          <cell r="EB402">
            <v>0</v>
          </cell>
          <cell r="EC402">
            <v>0</v>
          </cell>
          <cell r="ED402">
            <v>0</v>
          </cell>
        </row>
        <row r="403">
          <cell r="C403" t="str">
            <v>Oregon Sch 37 QFs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0</v>
          </cell>
          <cell r="AE403">
            <v>0</v>
          </cell>
          <cell r="AF403">
            <v>0</v>
          </cell>
          <cell r="AG403">
            <v>0</v>
          </cell>
          <cell r="AH403">
            <v>0</v>
          </cell>
          <cell r="AI403">
            <v>0</v>
          </cell>
          <cell r="AJ403">
            <v>0</v>
          </cell>
          <cell r="AK403">
            <v>0</v>
          </cell>
          <cell r="AL403">
            <v>0</v>
          </cell>
          <cell r="AM403">
            <v>0</v>
          </cell>
          <cell r="AN403">
            <v>0</v>
          </cell>
          <cell r="AO403">
            <v>0</v>
          </cell>
          <cell r="AP403">
            <v>0</v>
          </cell>
          <cell r="AQ403">
            <v>0</v>
          </cell>
          <cell r="AR403">
            <v>0</v>
          </cell>
          <cell r="AS403">
            <v>0</v>
          </cell>
          <cell r="AT403">
            <v>0</v>
          </cell>
          <cell r="AU403">
            <v>0</v>
          </cell>
          <cell r="AV403">
            <v>0</v>
          </cell>
          <cell r="AW403">
            <v>0</v>
          </cell>
          <cell r="AX403">
            <v>0</v>
          </cell>
          <cell r="AY403">
            <v>0</v>
          </cell>
          <cell r="AZ403">
            <v>0</v>
          </cell>
          <cell r="BA403">
            <v>0</v>
          </cell>
          <cell r="BB403">
            <v>0</v>
          </cell>
          <cell r="BC403">
            <v>0</v>
          </cell>
          <cell r="BD403">
            <v>0</v>
          </cell>
          <cell r="BE403">
            <v>0</v>
          </cell>
          <cell r="BF403">
            <v>0</v>
          </cell>
          <cell r="BG403">
            <v>0</v>
          </cell>
          <cell r="BH403">
            <v>0</v>
          </cell>
          <cell r="BI403">
            <v>0</v>
          </cell>
          <cell r="BJ403">
            <v>0</v>
          </cell>
          <cell r="BK403">
            <v>0</v>
          </cell>
          <cell r="BL403">
            <v>0</v>
          </cell>
          <cell r="BM403">
            <v>0</v>
          </cell>
          <cell r="BN403">
            <v>0</v>
          </cell>
          <cell r="BO403">
            <v>0</v>
          </cell>
          <cell r="BP403">
            <v>0</v>
          </cell>
          <cell r="BQ403">
            <v>0</v>
          </cell>
          <cell r="BR403">
            <v>0</v>
          </cell>
          <cell r="BS403">
            <v>0</v>
          </cell>
          <cell r="BT403">
            <v>0</v>
          </cell>
          <cell r="BU403">
            <v>0</v>
          </cell>
          <cell r="BV403">
            <v>0</v>
          </cell>
          <cell r="BW403">
            <v>0</v>
          </cell>
          <cell r="BX403">
            <v>0</v>
          </cell>
          <cell r="BY403">
            <v>0</v>
          </cell>
          <cell r="BZ403">
            <v>0</v>
          </cell>
          <cell r="CA403">
            <v>0</v>
          </cell>
          <cell r="CB403">
            <v>0</v>
          </cell>
          <cell r="CC403">
            <v>0</v>
          </cell>
          <cell r="CD403">
            <v>0</v>
          </cell>
          <cell r="CE403">
            <v>0</v>
          </cell>
          <cell r="CF403">
            <v>0</v>
          </cell>
          <cell r="CG403">
            <v>0</v>
          </cell>
          <cell r="CH403">
            <v>0</v>
          </cell>
          <cell r="CI403">
            <v>0</v>
          </cell>
          <cell r="CJ403">
            <v>0</v>
          </cell>
          <cell r="CK403">
            <v>0</v>
          </cell>
          <cell r="CL403">
            <v>0</v>
          </cell>
          <cell r="CM403">
            <v>0</v>
          </cell>
          <cell r="CN403">
            <v>0</v>
          </cell>
          <cell r="CO403">
            <v>0</v>
          </cell>
          <cell r="CP403">
            <v>0</v>
          </cell>
          <cell r="CQ403">
            <v>0</v>
          </cell>
          <cell r="CR403">
            <v>0</v>
          </cell>
          <cell r="CS403">
            <v>0</v>
          </cell>
          <cell r="CT403">
            <v>0</v>
          </cell>
          <cell r="CU403">
            <v>0</v>
          </cell>
          <cell r="CV403">
            <v>0</v>
          </cell>
          <cell r="CW403">
            <v>0</v>
          </cell>
          <cell r="CX403">
            <v>0</v>
          </cell>
          <cell r="CY403">
            <v>0</v>
          </cell>
          <cell r="CZ403">
            <v>0</v>
          </cell>
          <cell r="DA403">
            <v>0</v>
          </cell>
          <cell r="DB403">
            <v>0</v>
          </cell>
          <cell r="DC403">
            <v>0</v>
          </cell>
          <cell r="DD403">
            <v>0</v>
          </cell>
          <cell r="DE403">
            <v>0</v>
          </cell>
          <cell r="DF403">
            <v>0</v>
          </cell>
          <cell r="DG403">
            <v>0</v>
          </cell>
          <cell r="DH403">
            <v>0</v>
          </cell>
          <cell r="DI403">
            <v>0</v>
          </cell>
          <cell r="DJ403">
            <v>0</v>
          </cell>
          <cell r="DK403">
            <v>0</v>
          </cell>
          <cell r="DL403">
            <v>0</v>
          </cell>
          <cell r="DM403">
            <v>0</v>
          </cell>
          <cell r="DN403">
            <v>0</v>
          </cell>
          <cell r="DO403">
            <v>0</v>
          </cell>
          <cell r="DP403">
            <v>0</v>
          </cell>
          <cell r="DQ403">
            <v>0</v>
          </cell>
          <cell r="DR403">
            <v>0</v>
          </cell>
          <cell r="DS403">
            <v>0</v>
          </cell>
          <cell r="DT403">
            <v>0</v>
          </cell>
          <cell r="DU403">
            <v>0</v>
          </cell>
          <cell r="DV403">
            <v>0</v>
          </cell>
          <cell r="DW403">
            <v>0</v>
          </cell>
          <cell r="DX403">
            <v>0</v>
          </cell>
          <cell r="DY403">
            <v>0</v>
          </cell>
          <cell r="DZ403">
            <v>0</v>
          </cell>
          <cell r="EA403">
            <v>0</v>
          </cell>
          <cell r="EB403">
            <v>0</v>
          </cell>
          <cell r="EC403">
            <v>0</v>
          </cell>
          <cell r="ED403">
            <v>0</v>
          </cell>
        </row>
        <row r="404">
          <cell r="C404" t="str">
            <v>Oregon Wind Farm QF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O404">
            <v>0</v>
          </cell>
          <cell r="AP404">
            <v>0</v>
          </cell>
          <cell r="AQ404">
            <v>0</v>
          </cell>
          <cell r="AR404">
            <v>0</v>
          </cell>
          <cell r="AS404">
            <v>0</v>
          </cell>
          <cell r="AT404">
            <v>0</v>
          </cell>
          <cell r="AU404">
            <v>0</v>
          </cell>
          <cell r="AV404">
            <v>0</v>
          </cell>
          <cell r="AW404">
            <v>0</v>
          </cell>
          <cell r="AX404">
            <v>0</v>
          </cell>
          <cell r="AY404">
            <v>0</v>
          </cell>
          <cell r="AZ404">
            <v>0</v>
          </cell>
          <cell r="BA404">
            <v>0</v>
          </cell>
          <cell r="BB404">
            <v>0</v>
          </cell>
          <cell r="BC404">
            <v>0</v>
          </cell>
          <cell r="BD404">
            <v>0</v>
          </cell>
          <cell r="BE404">
            <v>0</v>
          </cell>
          <cell r="BF404">
            <v>0</v>
          </cell>
          <cell r="BG404">
            <v>0</v>
          </cell>
          <cell r="BH404">
            <v>0</v>
          </cell>
          <cell r="BI404">
            <v>0</v>
          </cell>
          <cell r="BJ404">
            <v>0</v>
          </cell>
          <cell r="BK404">
            <v>0</v>
          </cell>
          <cell r="BL404">
            <v>0</v>
          </cell>
          <cell r="BM404">
            <v>0</v>
          </cell>
          <cell r="BN404">
            <v>0</v>
          </cell>
          <cell r="BO404">
            <v>0</v>
          </cell>
          <cell r="BP404">
            <v>0</v>
          </cell>
          <cell r="BQ404">
            <v>0</v>
          </cell>
          <cell r="BR404">
            <v>0</v>
          </cell>
          <cell r="BS404">
            <v>0</v>
          </cell>
          <cell r="BT404">
            <v>0</v>
          </cell>
          <cell r="BU404">
            <v>0</v>
          </cell>
          <cell r="BV404">
            <v>0</v>
          </cell>
          <cell r="BW404">
            <v>0</v>
          </cell>
          <cell r="BX404">
            <v>0</v>
          </cell>
          <cell r="BY404">
            <v>0</v>
          </cell>
          <cell r="BZ404">
            <v>0</v>
          </cell>
          <cell r="CA404">
            <v>0</v>
          </cell>
          <cell r="CB404">
            <v>0</v>
          </cell>
          <cell r="CC404">
            <v>0</v>
          </cell>
          <cell r="CD404">
            <v>0</v>
          </cell>
          <cell r="CE404">
            <v>0</v>
          </cell>
          <cell r="CF404">
            <v>0</v>
          </cell>
          <cell r="CG404">
            <v>0</v>
          </cell>
          <cell r="CH404">
            <v>0</v>
          </cell>
          <cell r="CI404">
            <v>0</v>
          </cell>
          <cell r="CJ404">
            <v>0</v>
          </cell>
          <cell r="CK404">
            <v>0</v>
          </cell>
          <cell r="CL404">
            <v>0</v>
          </cell>
          <cell r="CM404">
            <v>0</v>
          </cell>
          <cell r="CN404">
            <v>0</v>
          </cell>
          <cell r="CO404">
            <v>0</v>
          </cell>
          <cell r="CP404">
            <v>0</v>
          </cell>
          <cell r="CQ404">
            <v>0</v>
          </cell>
          <cell r="CR404">
            <v>0</v>
          </cell>
          <cell r="CS404">
            <v>0</v>
          </cell>
          <cell r="CT404">
            <v>0</v>
          </cell>
          <cell r="CU404">
            <v>0</v>
          </cell>
          <cell r="CV404">
            <v>0</v>
          </cell>
          <cell r="CW404">
            <v>0</v>
          </cell>
          <cell r="CX404">
            <v>0</v>
          </cell>
          <cell r="CY404">
            <v>0</v>
          </cell>
          <cell r="CZ404">
            <v>0</v>
          </cell>
          <cell r="DA404">
            <v>0</v>
          </cell>
          <cell r="DB404">
            <v>0</v>
          </cell>
          <cell r="DC404">
            <v>0</v>
          </cell>
          <cell r="DD404">
            <v>0</v>
          </cell>
          <cell r="DE404">
            <v>0</v>
          </cell>
          <cell r="DF404">
            <v>0</v>
          </cell>
          <cell r="DG404">
            <v>0</v>
          </cell>
          <cell r="DH404">
            <v>0</v>
          </cell>
          <cell r="DI404">
            <v>0</v>
          </cell>
          <cell r="DJ404">
            <v>0</v>
          </cell>
          <cell r="DK404">
            <v>0</v>
          </cell>
          <cell r="DL404">
            <v>0</v>
          </cell>
          <cell r="DM404">
            <v>0</v>
          </cell>
          <cell r="DN404">
            <v>0</v>
          </cell>
          <cell r="DO404">
            <v>0</v>
          </cell>
          <cell r="DP404">
            <v>0</v>
          </cell>
          <cell r="DQ404">
            <v>0</v>
          </cell>
          <cell r="DR404">
            <v>0</v>
          </cell>
          <cell r="DS404">
            <v>0</v>
          </cell>
          <cell r="DT404">
            <v>0</v>
          </cell>
          <cell r="DU404">
            <v>0</v>
          </cell>
          <cell r="DV404">
            <v>0</v>
          </cell>
          <cell r="DW404">
            <v>0</v>
          </cell>
          <cell r="DX404">
            <v>0</v>
          </cell>
          <cell r="DY404">
            <v>0</v>
          </cell>
          <cell r="DZ404">
            <v>0</v>
          </cell>
          <cell r="EA404">
            <v>0</v>
          </cell>
          <cell r="EB404">
            <v>0</v>
          </cell>
          <cell r="EC404">
            <v>0</v>
          </cell>
          <cell r="ED404">
            <v>0</v>
          </cell>
        </row>
        <row r="405">
          <cell r="C405" t="str">
            <v>Pavant Solar QF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E405">
            <v>0</v>
          </cell>
          <cell r="AF405">
            <v>0</v>
          </cell>
          <cell r="AG405">
            <v>0</v>
          </cell>
          <cell r="AH405">
            <v>0</v>
          </cell>
          <cell r="AI405">
            <v>0</v>
          </cell>
          <cell r="AJ405">
            <v>0</v>
          </cell>
          <cell r="AK405">
            <v>0</v>
          </cell>
          <cell r="AL405">
            <v>0</v>
          </cell>
          <cell r="AM405">
            <v>0</v>
          </cell>
          <cell r="AN405">
            <v>0</v>
          </cell>
          <cell r="AO405">
            <v>0</v>
          </cell>
          <cell r="AP405">
            <v>0</v>
          </cell>
          <cell r="AQ405">
            <v>0</v>
          </cell>
          <cell r="AR405">
            <v>0</v>
          </cell>
          <cell r="AS405">
            <v>0</v>
          </cell>
          <cell r="AT405">
            <v>0</v>
          </cell>
          <cell r="AU405">
            <v>0</v>
          </cell>
          <cell r="AV405">
            <v>0</v>
          </cell>
          <cell r="AW405">
            <v>0</v>
          </cell>
          <cell r="AX405">
            <v>0</v>
          </cell>
          <cell r="AY405">
            <v>0</v>
          </cell>
          <cell r="AZ405">
            <v>0</v>
          </cell>
          <cell r="BA405">
            <v>0</v>
          </cell>
          <cell r="BB405">
            <v>0</v>
          </cell>
          <cell r="BC405">
            <v>0</v>
          </cell>
          <cell r="BD405">
            <v>0</v>
          </cell>
          <cell r="BE405">
            <v>0</v>
          </cell>
          <cell r="BF405">
            <v>0</v>
          </cell>
          <cell r="BG405">
            <v>0</v>
          </cell>
          <cell r="BH405">
            <v>0</v>
          </cell>
          <cell r="BI405">
            <v>0</v>
          </cell>
          <cell r="BJ405">
            <v>0</v>
          </cell>
          <cell r="BK405">
            <v>0</v>
          </cell>
          <cell r="BL405">
            <v>0</v>
          </cell>
          <cell r="BM405">
            <v>0</v>
          </cell>
          <cell r="BN405">
            <v>0</v>
          </cell>
          <cell r="BO405">
            <v>0</v>
          </cell>
          <cell r="BP405">
            <v>0</v>
          </cell>
          <cell r="BQ405">
            <v>0</v>
          </cell>
          <cell r="BR405">
            <v>0</v>
          </cell>
          <cell r="BS405">
            <v>0</v>
          </cell>
          <cell r="BT405">
            <v>0</v>
          </cell>
          <cell r="BU405">
            <v>0</v>
          </cell>
          <cell r="BV405">
            <v>0</v>
          </cell>
          <cell r="BW405">
            <v>0</v>
          </cell>
          <cell r="BX405">
            <v>0</v>
          </cell>
          <cell r="BY405">
            <v>0</v>
          </cell>
          <cell r="BZ405">
            <v>0</v>
          </cell>
          <cell r="CA405">
            <v>0</v>
          </cell>
          <cell r="CB405">
            <v>0</v>
          </cell>
          <cell r="CC405">
            <v>0</v>
          </cell>
          <cell r="CD405">
            <v>0</v>
          </cell>
          <cell r="CE405">
            <v>0</v>
          </cell>
          <cell r="CF405">
            <v>0</v>
          </cell>
          <cell r="CG405">
            <v>0</v>
          </cell>
          <cell r="CH405">
            <v>0</v>
          </cell>
          <cell r="CI405">
            <v>0</v>
          </cell>
          <cell r="CJ405">
            <v>0</v>
          </cell>
          <cell r="CK405">
            <v>0</v>
          </cell>
          <cell r="CL405">
            <v>0</v>
          </cell>
          <cell r="CM405">
            <v>0</v>
          </cell>
          <cell r="CN405">
            <v>0</v>
          </cell>
          <cell r="CO405">
            <v>0</v>
          </cell>
          <cell r="CP405">
            <v>0</v>
          </cell>
          <cell r="CQ405">
            <v>0</v>
          </cell>
          <cell r="CR405">
            <v>0</v>
          </cell>
          <cell r="CS405">
            <v>0</v>
          </cell>
          <cell r="CT405">
            <v>0</v>
          </cell>
          <cell r="CU405">
            <v>0</v>
          </cell>
          <cell r="CV405">
            <v>0</v>
          </cell>
          <cell r="CW405">
            <v>0</v>
          </cell>
          <cell r="CX405">
            <v>0</v>
          </cell>
          <cell r="CY405">
            <v>0</v>
          </cell>
          <cell r="CZ405">
            <v>0</v>
          </cell>
          <cell r="DA405">
            <v>0</v>
          </cell>
          <cell r="DB405">
            <v>0</v>
          </cell>
          <cell r="DC405">
            <v>0</v>
          </cell>
          <cell r="DD405">
            <v>0</v>
          </cell>
          <cell r="DE405">
            <v>0</v>
          </cell>
          <cell r="DF405">
            <v>0</v>
          </cell>
          <cell r="DG405">
            <v>0</v>
          </cell>
          <cell r="DH405">
            <v>0</v>
          </cell>
          <cell r="DI405">
            <v>0</v>
          </cell>
          <cell r="DJ405">
            <v>0</v>
          </cell>
          <cell r="DK405">
            <v>0</v>
          </cell>
          <cell r="DL405">
            <v>0</v>
          </cell>
          <cell r="DM405">
            <v>0</v>
          </cell>
          <cell r="DN405">
            <v>0</v>
          </cell>
          <cell r="DO405">
            <v>0</v>
          </cell>
          <cell r="DP405">
            <v>0</v>
          </cell>
          <cell r="DQ405">
            <v>0</v>
          </cell>
          <cell r="DR405">
            <v>0</v>
          </cell>
          <cell r="DS405">
            <v>0</v>
          </cell>
          <cell r="DT405">
            <v>0</v>
          </cell>
          <cell r="DU405">
            <v>0</v>
          </cell>
          <cell r="DV405">
            <v>0</v>
          </cell>
          <cell r="DW405">
            <v>0</v>
          </cell>
          <cell r="DX405">
            <v>0</v>
          </cell>
          <cell r="DY405">
            <v>0</v>
          </cell>
          <cell r="DZ405">
            <v>0</v>
          </cell>
          <cell r="EA405">
            <v>0</v>
          </cell>
          <cell r="EB405">
            <v>0</v>
          </cell>
          <cell r="EC405">
            <v>0</v>
          </cell>
          <cell r="ED405">
            <v>0</v>
          </cell>
        </row>
        <row r="406">
          <cell r="C406" t="str">
            <v>Pioneer Wind Park I QF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0</v>
          </cell>
          <cell r="AO406">
            <v>0</v>
          </cell>
          <cell r="AP406">
            <v>0</v>
          </cell>
          <cell r="AQ406">
            <v>0</v>
          </cell>
          <cell r="AR406">
            <v>0</v>
          </cell>
          <cell r="AS406">
            <v>0</v>
          </cell>
          <cell r="AT406">
            <v>0</v>
          </cell>
          <cell r="AU406">
            <v>0</v>
          </cell>
          <cell r="AV406">
            <v>0</v>
          </cell>
          <cell r="AW406">
            <v>0</v>
          </cell>
          <cell r="AX406">
            <v>0</v>
          </cell>
          <cell r="AY406">
            <v>0</v>
          </cell>
          <cell r="AZ406">
            <v>0</v>
          </cell>
          <cell r="BA406">
            <v>0</v>
          </cell>
          <cell r="BB406">
            <v>0</v>
          </cell>
          <cell r="BC406">
            <v>0</v>
          </cell>
          <cell r="BD406">
            <v>0</v>
          </cell>
          <cell r="BE406">
            <v>0</v>
          </cell>
          <cell r="BF406">
            <v>0</v>
          </cell>
          <cell r="BG406">
            <v>0</v>
          </cell>
          <cell r="BH406">
            <v>0</v>
          </cell>
          <cell r="BI406">
            <v>0</v>
          </cell>
          <cell r="BJ406">
            <v>0</v>
          </cell>
          <cell r="BK406">
            <v>0</v>
          </cell>
          <cell r="BL406">
            <v>0</v>
          </cell>
          <cell r="BM406">
            <v>0</v>
          </cell>
          <cell r="BN406">
            <v>0</v>
          </cell>
          <cell r="BO406">
            <v>0</v>
          </cell>
          <cell r="BP406">
            <v>0</v>
          </cell>
          <cell r="BQ406">
            <v>0</v>
          </cell>
          <cell r="BR406">
            <v>0</v>
          </cell>
          <cell r="BS406">
            <v>0</v>
          </cell>
          <cell r="BT406">
            <v>0</v>
          </cell>
          <cell r="BU406">
            <v>0</v>
          </cell>
          <cell r="BV406">
            <v>0</v>
          </cell>
          <cell r="BW406">
            <v>0</v>
          </cell>
          <cell r="BX406">
            <v>0</v>
          </cell>
          <cell r="BY406">
            <v>0</v>
          </cell>
          <cell r="BZ406">
            <v>0</v>
          </cell>
          <cell r="CA406">
            <v>0</v>
          </cell>
          <cell r="CB406">
            <v>0</v>
          </cell>
          <cell r="CC406">
            <v>0</v>
          </cell>
          <cell r="CD406">
            <v>0</v>
          </cell>
          <cell r="CE406">
            <v>0</v>
          </cell>
          <cell r="CF406">
            <v>0</v>
          </cell>
          <cell r="CG406">
            <v>0</v>
          </cell>
          <cell r="CH406">
            <v>0</v>
          </cell>
          <cell r="CI406">
            <v>0</v>
          </cell>
          <cell r="CJ406">
            <v>0</v>
          </cell>
          <cell r="CK406">
            <v>0</v>
          </cell>
          <cell r="CL406">
            <v>0</v>
          </cell>
          <cell r="CM406">
            <v>0</v>
          </cell>
          <cell r="CN406">
            <v>0</v>
          </cell>
          <cell r="CO406">
            <v>0</v>
          </cell>
          <cell r="CP406">
            <v>0</v>
          </cell>
          <cell r="CQ406">
            <v>0</v>
          </cell>
          <cell r="CR406">
            <v>0</v>
          </cell>
          <cell r="CS406">
            <v>0</v>
          </cell>
          <cell r="CT406">
            <v>0</v>
          </cell>
          <cell r="CU406">
            <v>0</v>
          </cell>
          <cell r="CV406">
            <v>0</v>
          </cell>
          <cell r="CW406">
            <v>0</v>
          </cell>
          <cell r="CX406">
            <v>0</v>
          </cell>
          <cell r="CY406">
            <v>0</v>
          </cell>
          <cell r="CZ406">
            <v>0</v>
          </cell>
          <cell r="DA406">
            <v>0</v>
          </cell>
          <cell r="DB406">
            <v>0</v>
          </cell>
          <cell r="DC406">
            <v>0</v>
          </cell>
          <cell r="DD406">
            <v>0</v>
          </cell>
          <cell r="DE406">
            <v>0</v>
          </cell>
          <cell r="DF406">
            <v>0</v>
          </cell>
          <cell r="DG406">
            <v>0</v>
          </cell>
          <cell r="DH406">
            <v>0</v>
          </cell>
          <cell r="DI406">
            <v>0</v>
          </cell>
          <cell r="DJ406">
            <v>0</v>
          </cell>
          <cell r="DK406">
            <v>0</v>
          </cell>
          <cell r="DL406">
            <v>0</v>
          </cell>
          <cell r="DM406">
            <v>0</v>
          </cell>
          <cell r="DN406">
            <v>0</v>
          </cell>
          <cell r="DO406">
            <v>0</v>
          </cell>
          <cell r="DP406">
            <v>0</v>
          </cell>
          <cell r="DQ406">
            <v>0</v>
          </cell>
          <cell r="DR406">
            <v>0</v>
          </cell>
          <cell r="DS406">
            <v>0</v>
          </cell>
          <cell r="DT406">
            <v>0</v>
          </cell>
          <cell r="DU406">
            <v>0</v>
          </cell>
          <cell r="DV406">
            <v>0</v>
          </cell>
          <cell r="DW406">
            <v>0</v>
          </cell>
          <cell r="DX406">
            <v>0</v>
          </cell>
          <cell r="DY406">
            <v>0</v>
          </cell>
          <cell r="DZ406">
            <v>0</v>
          </cell>
          <cell r="EA406">
            <v>0</v>
          </cell>
          <cell r="EB406">
            <v>0</v>
          </cell>
          <cell r="EC406">
            <v>0</v>
          </cell>
          <cell r="ED406">
            <v>0</v>
          </cell>
        </row>
        <row r="407">
          <cell r="C407" t="str">
            <v>Power County North Wind QF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P407">
            <v>0</v>
          </cell>
          <cell r="AQ407">
            <v>0</v>
          </cell>
          <cell r="AR407">
            <v>0</v>
          </cell>
          <cell r="AS407">
            <v>0</v>
          </cell>
          <cell r="AT407">
            <v>0</v>
          </cell>
          <cell r="AU407">
            <v>0</v>
          </cell>
          <cell r="AV407">
            <v>0</v>
          </cell>
          <cell r="AW407">
            <v>0</v>
          </cell>
          <cell r="AX407">
            <v>0</v>
          </cell>
          <cell r="AY407">
            <v>0</v>
          </cell>
          <cell r="AZ407">
            <v>0</v>
          </cell>
          <cell r="BA407">
            <v>0</v>
          </cell>
          <cell r="BB407">
            <v>0</v>
          </cell>
          <cell r="BC407">
            <v>0</v>
          </cell>
          <cell r="BD407">
            <v>0</v>
          </cell>
          <cell r="BE407">
            <v>0</v>
          </cell>
          <cell r="BF407">
            <v>0</v>
          </cell>
          <cell r="BG407">
            <v>0</v>
          </cell>
          <cell r="BH407">
            <v>0</v>
          </cell>
          <cell r="BI407">
            <v>0</v>
          </cell>
          <cell r="BJ407">
            <v>0</v>
          </cell>
          <cell r="BK407">
            <v>0</v>
          </cell>
          <cell r="BL407">
            <v>0</v>
          </cell>
          <cell r="BM407">
            <v>0</v>
          </cell>
          <cell r="BN407">
            <v>0</v>
          </cell>
          <cell r="BO407">
            <v>0</v>
          </cell>
          <cell r="BP407">
            <v>0</v>
          </cell>
          <cell r="BQ407">
            <v>0</v>
          </cell>
          <cell r="BR407">
            <v>0</v>
          </cell>
          <cell r="BS407">
            <v>0</v>
          </cell>
          <cell r="BT407">
            <v>0</v>
          </cell>
          <cell r="BU407">
            <v>0</v>
          </cell>
          <cell r="BV407">
            <v>0</v>
          </cell>
          <cell r="BW407">
            <v>0</v>
          </cell>
          <cell r="BX407">
            <v>0</v>
          </cell>
          <cell r="BY407">
            <v>0</v>
          </cell>
          <cell r="BZ407">
            <v>0</v>
          </cell>
          <cell r="CA407">
            <v>0</v>
          </cell>
          <cell r="CB407">
            <v>0</v>
          </cell>
          <cell r="CC407">
            <v>0</v>
          </cell>
          <cell r="CD407">
            <v>0</v>
          </cell>
          <cell r="CE407">
            <v>0</v>
          </cell>
          <cell r="CF407">
            <v>0</v>
          </cell>
          <cell r="CG407">
            <v>0</v>
          </cell>
          <cell r="CH407">
            <v>0</v>
          </cell>
          <cell r="CI407">
            <v>0</v>
          </cell>
          <cell r="CJ407">
            <v>0</v>
          </cell>
          <cell r="CK407">
            <v>0</v>
          </cell>
          <cell r="CL407">
            <v>0</v>
          </cell>
          <cell r="CM407">
            <v>0</v>
          </cell>
          <cell r="CN407">
            <v>0</v>
          </cell>
          <cell r="CO407">
            <v>0</v>
          </cell>
          <cell r="CP407">
            <v>0</v>
          </cell>
          <cell r="CQ407">
            <v>0</v>
          </cell>
          <cell r="CR407">
            <v>0</v>
          </cell>
          <cell r="CS407">
            <v>0</v>
          </cell>
          <cell r="CT407">
            <v>0</v>
          </cell>
          <cell r="CU407">
            <v>0</v>
          </cell>
          <cell r="CV407">
            <v>0</v>
          </cell>
          <cell r="CW407">
            <v>0</v>
          </cell>
          <cell r="CX407">
            <v>0</v>
          </cell>
          <cell r="CY407">
            <v>0</v>
          </cell>
          <cell r="CZ407">
            <v>0</v>
          </cell>
          <cell r="DA407">
            <v>0</v>
          </cell>
          <cell r="DB407">
            <v>0</v>
          </cell>
          <cell r="DC407">
            <v>0</v>
          </cell>
          <cell r="DD407">
            <v>0</v>
          </cell>
          <cell r="DE407">
            <v>0</v>
          </cell>
          <cell r="DF407">
            <v>0</v>
          </cell>
          <cell r="DG407">
            <v>0</v>
          </cell>
          <cell r="DH407">
            <v>0</v>
          </cell>
          <cell r="DI407">
            <v>0</v>
          </cell>
          <cell r="DJ407">
            <v>0</v>
          </cell>
          <cell r="DK407">
            <v>0</v>
          </cell>
          <cell r="DL407">
            <v>0</v>
          </cell>
          <cell r="DM407">
            <v>0</v>
          </cell>
          <cell r="DN407">
            <v>0</v>
          </cell>
          <cell r="DO407">
            <v>0</v>
          </cell>
          <cell r="DP407">
            <v>0</v>
          </cell>
          <cell r="DQ407">
            <v>0</v>
          </cell>
          <cell r="DR407">
            <v>0</v>
          </cell>
          <cell r="DS407">
            <v>0</v>
          </cell>
          <cell r="DT407">
            <v>0</v>
          </cell>
          <cell r="DU407">
            <v>0</v>
          </cell>
          <cell r="DV407">
            <v>0</v>
          </cell>
          <cell r="DW407">
            <v>0</v>
          </cell>
          <cell r="DX407">
            <v>0</v>
          </cell>
          <cell r="DY407">
            <v>0</v>
          </cell>
          <cell r="DZ407">
            <v>0</v>
          </cell>
          <cell r="EA407">
            <v>0</v>
          </cell>
          <cell r="EB407">
            <v>0</v>
          </cell>
          <cell r="EC407">
            <v>0</v>
          </cell>
          <cell r="ED407">
            <v>0</v>
          </cell>
        </row>
        <row r="408">
          <cell r="C408" t="str">
            <v>Power County South Wind QF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  <cell r="AE408">
            <v>0</v>
          </cell>
          <cell r="AF408">
            <v>0</v>
          </cell>
          <cell r="AG408">
            <v>0</v>
          </cell>
          <cell r="AH408">
            <v>0</v>
          </cell>
          <cell r="AI408">
            <v>0</v>
          </cell>
          <cell r="AJ408">
            <v>0</v>
          </cell>
          <cell r="AK408">
            <v>0</v>
          </cell>
          <cell r="AL408">
            <v>0</v>
          </cell>
          <cell r="AM408">
            <v>0</v>
          </cell>
          <cell r="AN408">
            <v>0</v>
          </cell>
          <cell r="AO408">
            <v>0</v>
          </cell>
          <cell r="AP408">
            <v>0</v>
          </cell>
          <cell r="AQ408">
            <v>0</v>
          </cell>
          <cell r="AR408">
            <v>0</v>
          </cell>
          <cell r="AS408">
            <v>0</v>
          </cell>
          <cell r="AT408">
            <v>0</v>
          </cell>
          <cell r="AU408">
            <v>0</v>
          </cell>
          <cell r="AV408">
            <v>0</v>
          </cell>
          <cell r="AW408">
            <v>0</v>
          </cell>
          <cell r="AX408">
            <v>0</v>
          </cell>
          <cell r="AY408">
            <v>0</v>
          </cell>
          <cell r="AZ408">
            <v>0</v>
          </cell>
          <cell r="BA408">
            <v>0</v>
          </cell>
          <cell r="BB408">
            <v>0</v>
          </cell>
          <cell r="BC408">
            <v>0</v>
          </cell>
          <cell r="BD408">
            <v>0</v>
          </cell>
          <cell r="BE408">
            <v>0</v>
          </cell>
          <cell r="BF408">
            <v>0</v>
          </cell>
          <cell r="BG408">
            <v>0</v>
          </cell>
          <cell r="BH408">
            <v>0</v>
          </cell>
          <cell r="BI408">
            <v>0</v>
          </cell>
          <cell r="BJ408">
            <v>0</v>
          </cell>
          <cell r="BK408">
            <v>0</v>
          </cell>
          <cell r="BL408">
            <v>0</v>
          </cell>
          <cell r="BM408">
            <v>0</v>
          </cell>
          <cell r="BN408">
            <v>0</v>
          </cell>
          <cell r="BO408">
            <v>0</v>
          </cell>
          <cell r="BP408">
            <v>0</v>
          </cell>
          <cell r="BQ408">
            <v>0</v>
          </cell>
          <cell r="BR408">
            <v>0</v>
          </cell>
          <cell r="BS408">
            <v>0</v>
          </cell>
          <cell r="BT408">
            <v>0</v>
          </cell>
          <cell r="BU408">
            <v>0</v>
          </cell>
          <cell r="BV408">
            <v>0</v>
          </cell>
          <cell r="BW408">
            <v>0</v>
          </cell>
          <cell r="BX408">
            <v>0</v>
          </cell>
          <cell r="BY408">
            <v>0</v>
          </cell>
          <cell r="BZ408">
            <v>0</v>
          </cell>
          <cell r="CA408">
            <v>0</v>
          </cell>
          <cell r="CB408">
            <v>0</v>
          </cell>
          <cell r="CC408">
            <v>0</v>
          </cell>
          <cell r="CD408">
            <v>0</v>
          </cell>
          <cell r="CE408">
            <v>0</v>
          </cell>
          <cell r="CF408">
            <v>0</v>
          </cell>
          <cell r="CG408">
            <v>0</v>
          </cell>
          <cell r="CH408">
            <v>0</v>
          </cell>
          <cell r="CI408">
            <v>0</v>
          </cell>
          <cell r="CJ408">
            <v>0</v>
          </cell>
          <cell r="CK408">
            <v>0</v>
          </cell>
          <cell r="CL408">
            <v>0</v>
          </cell>
          <cell r="CM408">
            <v>0</v>
          </cell>
          <cell r="CN408">
            <v>0</v>
          </cell>
          <cell r="CO408">
            <v>0</v>
          </cell>
          <cell r="CP408">
            <v>0</v>
          </cell>
          <cell r="CQ408">
            <v>0</v>
          </cell>
          <cell r="CR408">
            <v>0</v>
          </cell>
          <cell r="CS408">
            <v>0</v>
          </cell>
          <cell r="CT408">
            <v>0</v>
          </cell>
          <cell r="CU408">
            <v>0</v>
          </cell>
          <cell r="CV408">
            <v>0</v>
          </cell>
          <cell r="CW408">
            <v>0</v>
          </cell>
          <cell r="CX408">
            <v>0</v>
          </cell>
          <cell r="CY408">
            <v>0</v>
          </cell>
          <cell r="CZ408">
            <v>0</v>
          </cell>
          <cell r="DA408">
            <v>0</v>
          </cell>
          <cell r="DB408">
            <v>0</v>
          </cell>
          <cell r="DC408">
            <v>0</v>
          </cell>
          <cell r="DD408">
            <v>0</v>
          </cell>
          <cell r="DE408">
            <v>0</v>
          </cell>
          <cell r="DF408">
            <v>0</v>
          </cell>
          <cell r="DG408">
            <v>0</v>
          </cell>
          <cell r="DH408">
            <v>0</v>
          </cell>
          <cell r="DI408">
            <v>0</v>
          </cell>
          <cell r="DJ408">
            <v>0</v>
          </cell>
          <cell r="DK408">
            <v>0</v>
          </cell>
          <cell r="DL408">
            <v>0</v>
          </cell>
          <cell r="DM408">
            <v>0</v>
          </cell>
          <cell r="DN408">
            <v>0</v>
          </cell>
          <cell r="DO408">
            <v>0</v>
          </cell>
          <cell r="DP408">
            <v>0</v>
          </cell>
          <cell r="DQ408">
            <v>0</v>
          </cell>
          <cell r="DR408">
            <v>0</v>
          </cell>
          <cell r="DS408">
            <v>0</v>
          </cell>
          <cell r="DT408">
            <v>0</v>
          </cell>
          <cell r="DU408">
            <v>0</v>
          </cell>
          <cell r="DV408">
            <v>0</v>
          </cell>
          <cell r="DW408">
            <v>0</v>
          </cell>
          <cell r="DX408">
            <v>0</v>
          </cell>
          <cell r="DY408">
            <v>0</v>
          </cell>
          <cell r="DZ408">
            <v>0</v>
          </cell>
          <cell r="EA408">
            <v>0</v>
          </cell>
          <cell r="EB408">
            <v>0</v>
          </cell>
          <cell r="EC408">
            <v>0</v>
          </cell>
          <cell r="ED408">
            <v>0</v>
          </cell>
        </row>
        <row r="409">
          <cell r="C409" t="str">
            <v>Roseburg Dillard QF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  <cell r="AO409">
            <v>0</v>
          </cell>
          <cell r="AP409">
            <v>0</v>
          </cell>
          <cell r="AQ409">
            <v>0</v>
          </cell>
          <cell r="AR409">
            <v>0</v>
          </cell>
          <cell r="AS409">
            <v>0</v>
          </cell>
          <cell r="AT409">
            <v>0</v>
          </cell>
          <cell r="AU409">
            <v>0</v>
          </cell>
          <cell r="AV409">
            <v>0</v>
          </cell>
          <cell r="AW409">
            <v>0</v>
          </cell>
          <cell r="AX409">
            <v>0</v>
          </cell>
          <cell r="AY409">
            <v>0</v>
          </cell>
          <cell r="AZ409">
            <v>0</v>
          </cell>
          <cell r="BA409">
            <v>0</v>
          </cell>
          <cell r="BB409">
            <v>0</v>
          </cell>
          <cell r="BC409">
            <v>0</v>
          </cell>
          <cell r="BD409">
            <v>0</v>
          </cell>
          <cell r="BE409">
            <v>0</v>
          </cell>
          <cell r="BF409">
            <v>0</v>
          </cell>
          <cell r="BG409">
            <v>0</v>
          </cell>
          <cell r="BH409">
            <v>0</v>
          </cell>
          <cell r="BI409">
            <v>0</v>
          </cell>
          <cell r="BJ409">
            <v>0</v>
          </cell>
          <cell r="BK409">
            <v>0</v>
          </cell>
          <cell r="BL409">
            <v>0</v>
          </cell>
          <cell r="BM409">
            <v>0</v>
          </cell>
          <cell r="BN409">
            <v>0</v>
          </cell>
          <cell r="BO409">
            <v>0</v>
          </cell>
          <cell r="BP409">
            <v>0</v>
          </cell>
          <cell r="BQ409">
            <v>0</v>
          </cell>
          <cell r="BR409">
            <v>0</v>
          </cell>
          <cell r="BS409">
            <v>0</v>
          </cell>
          <cell r="BT409">
            <v>0</v>
          </cell>
          <cell r="BU409">
            <v>0</v>
          </cell>
          <cell r="BV409">
            <v>0</v>
          </cell>
          <cell r="BW409">
            <v>0</v>
          </cell>
          <cell r="BX409">
            <v>0</v>
          </cell>
          <cell r="BY409">
            <v>0</v>
          </cell>
          <cell r="BZ409">
            <v>0</v>
          </cell>
          <cell r="CA409">
            <v>0</v>
          </cell>
          <cell r="CB409">
            <v>0</v>
          </cell>
          <cell r="CC409">
            <v>0</v>
          </cell>
          <cell r="CD409">
            <v>0</v>
          </cell>
          <cell r="CE409">
            <v>0</v>
          </cell>
          <cell r="CF409">
            <v>0</v>
          </cell>
          <cell r="CG409">
            <v>0</v>
          </cell>
          <cell r="CH409">
            <v>0</v>
          </cell>
          <cell r="CI409">
            <v>0</v>
          </cell>
          <cell r="CJ409">
            <v>0</v>
          </cell>
          <cell r="CK409">
            <v>0</v>
          </cell>
          <cell r="CL409">
            <v>0</v>
          </cell>
          <cell r="CM409">
            <v>0</v>
          </cell>
          <cell r="CN409">
            <v>0</v>
          </cell>
          <cell r="CO409">
            <v>0</v>
          </cell>
          <cell r="CP409">
            <v>0</v>
          </cell>
          <cell r="CQ409">
            <v>0</v>
          </cell>
          <cell r="CR409">
            <v>0</v>
          </cell>
          <cell r="CS409">
            <v>0</v>
          </cell>
          <cell r="CT409">
            <v>0</v>
          </cell>
          <cell r="CU409">
            <v>0</v>
          </cell>
          <cell r="CV409">
            <v>0</v>
          </cell>
          <cell r="CW409">
            <v>0</v>
          </cell>
          <cell r="CX409">
            <v>0</v>
          </cell>
          <cell r="CY409">
            <v>0</v>
          </cell>
          <cell r="CZ409">
            <v>0</v>
          </cell>
          <cell r="DA409">
            <v>0</v>
          </cell>
          <cell r="DB409">
            <v>0</v>
          </cell>
          <cell r="DC409">
            <v>0</v>
          </cell>
          <cell r="DD409">
            <v>0</v>
          </cell>
          <cell r="DE409">
            <v>0</v>
          </cell>
          <cell r="DF409">
            <v>0</v>
          </cell>
          <cell r="DG409">
            <v>0</v>
          </cell>
          <cell r="DH409">
            <v>0</v>
          </cell>
          <cell r="DI409">
            <v>0</v>
          </cell>
          <cell r="DJ409">
            <v>0</v>
          </cell>
          <cell r="DK409">
            <v>0</v>
          </cell>
          <cell r="DL409">
            <v>0</v>
          </cell>
          <cell r="DM409">
            <v>0</v>
          </cell>
          <cell r="DN409">
            <v>0</v>
          </cell>
          <cell r="DO409">
            <v>0</v>
          </cell>
          <cell r="DP409">
            <v>0</v>
          </cell>
          <cell r="DQ409">
            <v>0</v>
          </cell>
          <cell r="DR409">
            <v>0</v>
          </cell>
          <cell r="DS409">
            <v>0</v>
          </cell>
          <cell r="DT409">
            <v>0</v>
          </cell>
          <cell r="DU409">
            <v>0</v>
          </cell>
          <cell r="DV409">
            <v>0</v>
          </cell>
          <cell r="DW409">
            <v>0</v>
          </cell>
          <cell r="DX409">
            <v>0</v>
          </cell>
          <cell r="DY409">
            <v>0</v>
          </cell>
          <cell r="DZ409">
            <v>0</v>
          </cell>
          <cell r="EA409">
            <v>0</v>
          </cell>
          <cell r="EB409">
            <v>0</v>
          </cell>
          <cell r="EC409">
            <v>0</v>
          </cell>
          <cell r="ED409">
            <v>0</v>
          </cell>
        </row>
        <row r="410">
          <cell r="C410" t="str">
            <v>Sigurd Solar QF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  <cell r="AM410">
            <v>0</v>
          </cell>
          <cell r="AN410">
            <v>0</v>
          </cell>
          <cell r="AO410">
            <v>0</v>
          </cell>
          <cell r="AP410">
            <v>0</v>
          </cell>
          <cell r="AQ410">
            <v>0</v>
          </cell>
          <cell r="AR410">
            <v>0</v>
          </cell>
          <cell r="AS410">
            <v>0</v>
          </cell>
          <cell r="AT410">
            <v>0</v>
          </cell>
          <cell r="AU410">
            <v>0</v>
          </cell>
          <cell r="AV410">
            <v>0</v>
          </cell>
          <cell r="AW410">
            <v>0</v>
          </cell>
          <cell r="AX410">
            <v>0</v>
          </cell>
          <cell r="AY410">
            <v>0</v>
          </cell>
          <cell r="AZ410">
            <v>0</v>
          </cell>
          <cell r="BA410">
            <v>0</v>
          </cell>
          <cell r="BB410">
            <v>0</v>
          </cell>
          <cell r="BC410">
            <v>0</v>
          </cell>
          <cell r="BD410">
            <v>0</v>
          </cell>
          <cell r="BE410">
            <v>0</v>
          </cell>
          <cell r="BF410">
            <v>0</v>
          </cell>
          <cell r="BG410">
            <v>0</v>
          </cell>
          <cell r="BH410">
            <v>0</v>
          </cell>
          <cell r="BI410">
            <v>0</v>
          </cell>
          <cell r="BJ410">
            <v>0</v>
          </cell>
          <cell r="BK410">
            <v>0</v>
          </cell>
          <cell r="BL410">
            <v>0</v>
          </cell>
          <cell r="BM410">
            <v>0</v>
          </cell>
          <cell r="BN410">
            <v>0</v>
          </cell>
          <cell r="BO410">
            <v>0</v>
          </cell>
          <cell r="BP410">
            <v>0</v>
          </cell>
          <cell r="BQ410">
            <v>0</v>
          </cell>
          <cell r="BR410">
            <v>0</v>
          </cell>
          <cell r="BS410">
            <v>0</v>
          </cell>
          <cell r="BT410">
            <v>0</v>
          </cell>
          <cell r="BU410">
            <v>0</v>
          </cell>
          <cell r="BV410">
            <v>0</v>
          </cell>
          <cell r="BW410">
            <v>0</v>
          </cell>
          <cell r="BX410">
            <v>0</v>
          </cell>
          <cell r="BY410">
            <v>0</v>
          </cell>
          <cell r="BZ410">
            <v>0</v>
          </cell>
          <cell r="CA410">
            <v>0</v>
          </cell>
          <cell r="CB410">
            <v>0</v>
          </cell>
          <cell r="CC410">
            <v>0</v>
          </cell>
          <cell r="CD410">
            <v>0</v>
          </cell>
          <cell r="CE410">
            <v>0</v>
          </cell>
          <cell r="CF410">
            <v>0</v>
          </cell>
          <cell r="CG410">
            <v>0</v>
          </cell>
          <cell r="CH410">
            <v>0</v>
          </cell>
          <cell r="CI410">
            <v>0</v>
          </cell>
          <cell r="CJ410">
            <v>0</v>
          </cell>
          <cell r="CK410">
            <v>0</v>
          </cell>
          <cell r="CL410">
            <v>0</v>
          </cell>
          <cell r="CM410">
            <v>0</v>
          </cell>
          <cell r="CN410">
            <v>0</v>
          </cell>
          <cell r="CO410">
            <v>0</v>
          </cell>
          <cell r="CP410">
            <v>0</v>
          </cell>
          <cell r="CQ410">
            <v>0</v>
          </cell>
          <cell r="CR410">
            <v>0</v>
          </cell>
          <cell r="CS410">
            <v>0</v>
          </cell>
          <cell r="CT410">
            <v>0</v>
          </cell>
          <cell r="CU410">
            <v>0</v>
          </cell>
          <cell r="CV410">
            <v>0</v>
          </cell>
          <cell r="CW410">
            <v>0</v>
          </cell>
          <cell r="CX410">
            <v>0</v>
          </cell>
          <cell r="CY410">
            <v>0</v>
          </cell>
          <cell r="CZ410">
            <v>0</v>
          </cell>
          <cell r="DA410">
            <v>0</v>
          </cell>
          <cell r="DB410">
            <v>0</v>
          </cell>
          <cell r="DC410">
            <v>0</v>
          </cell>
          <cell r="DD410">
            <v>0</v>
          </cell>
          <cell r="DE410">
            <v>0</v>
          </cell>
          <cell r="DF410">
            <v>0</v>
          </cell>
          <cell r="DG410">
            <v>0</v>
          </cell>
          <cell r="DH410">
            <v>0</v>
          </cell>
          <cell r="DI410">
            <v>0</v>
          </cell>
          <cell r="DJ410">
            <v>0</v>
          </cell>
          <cell r="DK410">
            <v>0</v>
          </cell>
          <cell r="DL410">
            <v>0</v>
          </cell>
          <cell r="DM410">
            <v>0</v>
          </cell>
          <cell r="DN410">
            <v>0</v>
          </cell>
          <cell r="DO410">
            <v>0</v>
          </cell>
          <cell r="DP410">
            <v>0</v>
          </cell>
          <cell r="DQ410">
            <v>0</v>
          </cell>
          <cell r="DR410">
            <v>0</v>
          </cell>
          <cell r="DS410">
            <v>0</v>
          </cell>
          <cell r="DT410">
            <v>0</v>
          </cell>
          <cell r="DU410">
            <v>0</v>
          </cell>
          <cell r="DV410">
            <v>0</v>
          </cell>
          <cell r="DW410">
            <v>0</v>
          </cell>
          <cell r="DX410">
            <v>0</v>
          </cell>
          <cell r="DY410">
            <v>0</v>
          </cell>
          <cell r="DZ410">
            <v>0</v>
          </cell>
          <cell r="EA410">
            <v>0</v>
          </cell>
          <cell r="EB410">
            <v>0</v>
          </cell>
          <cell r="EC410">
            <v>0</v>
          </cell>
          <cell r="ED410">
            <v>0</v>
          </cell>
        </row>
        <row r="411">
          <cell r="C411" t="str">
            <v>Spanish Fork Wind 2 QF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  <cell r="AJ411">
            <v>0</v>
          </cell>
          <cell r="AK411">
            <v>0</v>
          </cell>
          <cell r="AL411">
            <v>0</v>
          </cell>
          <cell r="AM411">
            <v>0</v>
          </cell>
          <cell r="AN411">
            <v>0</v>
          </cell>
          <cell r="AO411">
            <v>0</v>
          </cell>
          <cell r="AP411">
            <v>0</v>
          </cell>
          <cell r="AQ411">
            <v>0</v>
          </cell>
          <cell r="AR411">
            <v>0</v>
          </cell>
          <cell r="AS411">
            <v>0</v>
          </cell>
          <cell r="AT411">
            <v>0</v>
          </cell>
          <cell r="AU411">
            <v>0</v>
          </cell>
          <cell r="AV411">
            <v>0</v>
          </cell>
          <cell r="AW411">
            <v>0</v>
          </cell>
          <cell r="AX411">
            <v>0</v>
          </cell>
          <cell r="AY411">
            <v>0</v>
          </cell>
          <cell r="AZ411">
            <v>0</v>
          </cell>
          <cell r="BA411">
            <v>0</v>
          </cell>
          <cell r="BB411">
            <v>0</v>
          </cell>
          <cell r="BC411">
            <v>0</v>
          </cell>
          <cell r="BD411">
            <v>0</v>
          </cell>
          <cell r="BE411">
            <v>0</v>
          </cell>
          <cell r="BF411">
            <v>0</v>
          </cell>
          <cell r="BG411">
            <v>0</v>
          </cell>
          <cell r="BH411">
            <v>0</v>
          </cell>
          <cell r="BI411">
            <v>0</v>
          </cell>
          <cell r="BJ411">
            <v>0</v>
          </cell>
          <cell r="BK411">
            <v>0</v>
          </cell>
          <cell r="BL411">
            <v>0</v>
          </cell>
          <cell r="BM411">
            <v>0</v>
          </cell>
          <cell r="BN411">
            <v>0</v>
          </cell>
          <cell r="BO411">
            <v>0</v>
          </cell>
          <cell r="BP411">
            <v>0</v>
          </cell>
          <cell r="BQ411">
            <v>0</v>
          </cell>
          <cell r="BR411">
            <v>0</v>
          </cell>
          <cell r="BS411">
            <v>0</v>
          </cell>
          <cell r="BT411">
            <v>0</v>
          </cell>
          <cell r="BU411">
            <v>0</v>
          </cell>
          <cell r="BV411">
            <v>0</v>
          </cell>
          <cell r="BW411">
            <v>0</v>
          </cell>
          <cell r="BX411">
            <v>0</v>
          </cell>
          <cell r="BY411">
            <v>0</v>
          </cell>
          <cell r="BZ411">
            <v>0</v>
          </cell>
          <cell r="CA411">
            <v>0</v>
          </cell>
          <cell r="CB411">
            <v>0</v>
          </cell>
          <cell r="CC411">
            <v>0</v>
          </cell>
          <cell r="CD411">
            <v>0</v>
          </cell>
          <cell r="CE411">
            <v>0</v>
          </cell>
          <cell r="CF411">
            <v>0</v>
          </cell>
          <cell r="CG411">
            <v>0</v>
          </cell>
          <cell r="CH411">
            <v>0</v>
          </cell>
          <cell r="CI411">
            <v>0</v>
          </cell>
          <cell r="CJ411">
            <v>0</v>
          </cell>
          <cell r="CK411">
            <v>0</v>
          </cell>
          <cell r="CL411">
            <v>0</v>
          </cell>
          <cell r="CM411">
            <v>0</v>
          </cell>
          <cell r="CN411">
            <v>0</v>
          </cell>
          <cell r="CO411">
            <v>0</v>
          </cell>
          <cell r="CP411">
            <v>0</v>
          </cell>
          <cell r="CQ411">
            <v>0</v>
          </cell>
          <cell r="CR411">
            <v>0</v>
          </cell>
          <cell r="CS411">
            <v>0</v>
          </cell>
          <cell r="CT411">
            <v>0</v>
          </cell>
          <cell r="CU411">
            <v>0</v>
          </cell>
          <cell r="CV411">
            <v>0</v>
          </cell>
          <cell r="CW411">
            <v>0</v>
          </cell>
          <cell r="CX411">
            <v>0</v>
          </cell>
          <cell r="CY411">
            <v>0</v>
          </cell>
          <cell r="CZ411">
            <v>0</v>
          </cell>
          <cell r="DA411">
            <v>0</v>
          </cell>
          <cell r="DB411">
            <v>0</v>
          </cell>
          <cell r="DC411">
            <v>0</v>
          </cell>
          <cell r="DD411">
            <v>0</v>
          </cell>
          <cell r="DE411">
            <v>0</v>
          </cell>
          <cell r="DF411">
            <v>0</v>
          </cell>
          <cell r="DG411">
            <v>0</v>
          </cell>
          <cell r="DH411">
            <v>0</v>
          </cell>
          <cell r="DI411">
            <v>0</v>
          </cell>
          <cell r="DJ411">
            <v>0</v>
          </cell>
          <cell r="DK411">
            <v>0</v>
          </cell>
          <cell r="DL411">
            <v>0</v>
          </cell>
          <cell r="DM411">
            <v>0</v>
          </cell>
          <cell r="DN411">
            <v>0</v>
          </cell>
          <cell r="DO411">
            <v>0</v>
          </cell>
          <cell r="DP411">
            <v>0</v>
          </cell>
          <cell r="DQ411">
            <v>0</v>
          </cell>
          <cell r="DR411">
            <v>0</v>
          </cell>
          <cell r="DS411">
            <v>0</v>
          </cell>
          <cell r="DT411">
            <v>0</v>
          </cell>
          <cell r="DU411">
            <v>0</v>
          </cell>
          <cell r="DV411">
            <v>0</v>
          </cell>
          <cell r="DW411">
            <v>0</v>
          </cell>
          <cell r="DX411">
            <v>0</v>
          </cell>
          <cell r="DY411">
            <v>0</v>
          </cell>
          <cell r="DZ411">
            <v>0</v>
          </cell>
          <cell r="EA411">
            <v>0</v>
          </cell>
          <cell r="EB411">
            <v>0</v>
          </cell>
          <cell r="EC411">
            <v>0</v>
          </cell>
          <cell r="ED411">
            <v>0</v>
          </cell>
        </row>
        <row r="412">
          <cell r="C412" t="str">
            <v>Sunnyside QF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E412">
            <v>0</v>
          </cell>
          <cell r="AF412">
            <v>0</v>
          </cell>
          <cell r="AG412">
            <v>0</v>
          </cell>
          <cell r="AH412">
            <v>0</v>
          </cell>
          <cell r="AI412">
            <v>0</v>
          </cell>
          <cell r="AJ412">
            <v>0</v>
          </cell>
          <cell r="AK412">
            <v>0</v>
          </cell>
          <cell r="AL412">
            <v>0</v>
          </cell>
          <cell r="AM412">
            <v>0</v>
          </cell>
          <cell r="AN412">
            <v>0</v>
          </cell>
          <cell r="AO412">
            <v>0</v>
          </cell>
          <cell r="AP412">
            <v>0</v>
          </cell>
          <cell r="AQ412">
            <v>0</v>
          </cell>
          <cell r="AR412">
            <v>0</v>
          </cell>
          <cell r="AS412">
            <v>0</v>
          </cell>
          <cell r="AT412">
            <v>0</v>
          </cell>
          <cell r="AU412">
            <v>0</v>
          </cell>
          <cell r="AV412">
            <v>0</v>
          </cell>
          <cell r="AW412">
            <v>0</v>
          </cell>
          <cell r="AX412">
            <v>0</v>
          </cell>
          <cell r="AY412">
            <v>0</v>
          </cell>
          <cell r="AZ412">
            <v>0</v>
          </cell>
          <cell r="BA412">
            <v>0</v>
          </cell>
          <cell r="BB412">
            <v>0</v>
          </cell>
          <cell r="BC412">
            <v>0</v>
          </cell>
          <cell r="BD412">
            <v>0</v>
          </cell>
          <cell r="BE412">
            <v>0</v>
          </cell>
          <cell r="BF412">
            <v>0</v>
          </cell>
          <cell r="BG412">
            <v>0</v>
          </cell>
          <cell r="BH412">
            <v>0</v>
          </cell>
          <cell r="BI412">
            <v>0</v>
          </cell>
          <cell r="BJ412">
            <v>0</v>
          </cell>
          <cell r="BK412">
            <v>0</v>
          </cell>
          <cell r="BL412">
            <v>0</v>
          </cell>
          <cell r="BM412">
            <v>0</v>
          </cell>
          <cell r="BN412">
            <v>0</v>
          </cell>
          <cell r="BO412">
            <v>0</v>
          </cell>
          <cell r="BP412">
            <v>0</v>
          </cell>
          <cell r="BQ412">
            <v>0</v>
          </cell>
          <cell r="BR412">
            <v>0</v>
          </cell>
          <cell r="BS412">
            <v>0</v>
          </cell>
          <cell r="BT412">
            <v>0</v>
          </cell>
          <cell r="BU412">
            <v>0</v>
          </cell>
          <cell r="BV412">
            <v>0</v>
          </cell>
          <cell r="BW412">
            <v>0</v>
          </cell>
          <cell r="BX412">
            <v>0</v>
          </cell>
          <cell r="BY412">
            <v>0</v>
          </cell>
          <cell r="BZ412">
            <v>0</v>
          </cell>
          <cell r="CA412">
            <v>0</v>
          </cell>
          <cell r="CB412">
            <v>0</v>
          </cell>
          <cell r="CC412">
            <v>0</v>
          </cell>
          <cell r="CD412">
            <v>0</v>
          </cell>
          <cell r="CE412">
            <v>0</v>
          </cell>
          <cell r="CF412">
            <v>0</v>
          </cell>
          <cell r="CG412">
            <v>0</v>
          </cell>
          <cell r="CH412">
            <v>0</v>
          </cell>
          <cell r="CI412">
            <v>0</v>
          </cell>
          <cell r="CJ412">
            <v>0</v>
          </cell>
          <cell r="CK412">
            <v>0</v>
          </cell>
          <cell r="CL412">
            <v>0</v>
          </cell>
          <cell r="CM412">
            <v>0</v>
          </cell>
          <cell r="CN412">
            <v>0</v>
          </cell>
          <cell r="CO412">
            <v>0</v>
          </cell>
          <cell r="CP412">
            <v>0</v>
          </cell>
          <cell r="CQ412">
            <v>0</v>
          </cell>
          <cell r="CR412">
            <v>0</v>
          </cell>
          <cell r="CS412">
            <v>0</v>
          </cell>
          <cell r="CT412">
            <v>0</v>
          </cell>
          <cell r="CU412">
            <v>0</v>
          </cell>
          <cell r="CV412">
            <v>0</v>
          </cell>
          <cell r="CW412">
            <v>0</v>
          </cell>
          <cell r="CX412">
            <v>0</v>
          </cell>
          <cell r="CY412">
            <v>0</v>
          </cell>
          <cell r="CZ412">
            <v>0</v>
          </cell>
          <cell r="DA412">
            <v>0</v>
          </cell>
          <cell r="DB412">
            <v>0</v>
          </cell>
          <cell r="DC412">
            <v>0</v>
          </cell>
          <cell r="DD412">
            <v>0</v>
          </cell>
          <cell r="DE412">
            <v>0</v>
          </cell>
          <cell r="DF412">
            <v>0</v>
          </cell>
          <cell r="DG412">
            <v>0</v>
          </cell>
          <cell r="DH412">
            <v>0</v>
          </cell>
          <cell r="DI412">
            <v>0</v>
          </cell>
          <cell r="DJ412">
            <v>0</v>
          </cell>
          <cell r="DK412">
            <v>0</v>
          </cell>
          <cell r="DL412">
            <v>0</v>
          </cell>
          <cell r="DM412">
            <v>0</v>
          </cell>
          <cell r="DN412">
            <v>0</v>
          </cell>
          <cell r="DO412">
            <v>0</v>
          </cell>
          <cell r="DP412">
            <v>0</v>
          </cell>
          <cell r="DQ412">
            <v>0</v>
          </cell>
          <cell r="DR412">
            <v>0</v>
          </cell>
          <cell r="DS412">
            <v>0</v>
          </cell>
          <cell r="DT412">
            <v>0</v>
          </cell>
          <cell r="DU412">
            <v>0</v>
          </cell>
          <cell r="DV412">
            <v>0</v>
          </cell>
          <cell r="DW412">
            <v>0</v>
          </cell>
          <cell r="DX412">
            <v>0</v>
          </cell>
          <cell r="DY412">
            <v>0</v>
          </cell>
          <cell r="DZ412">
            <v>0</v>
          </cell>
          <cell r="EA412">
            <v>0</v>
          </cell>
          <cell r="EB412">
            <v>0</v>
          </cell>
          <cell r="EC412">
            <v>0</v>
          </cell>
          <cell r="ED412">
            <v>0</v>
          </cell>
        </row>
        <row r="413">
          <cell r="C413" t="str">
            <v>Glen Canyon A &amp; B Solar QFs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  <cell r="AM413">
            <v>0</v>
          </cell>
          <cell r="AN413">
            <v>0</v>
          </cell>
          <cell r="AO413">
            <v>0</v>
          </cell>
          <cell r="AP413">
            <v>0</v>
          </cell>
          <cell r="AQ413">
            <v>0</v>
          </cell>
          <cell r="AR413">
            <v>0</v>
          </cell>
          <cell r="AS413">
            <v>0</v>
          </cell>
          <cell r="AT413">
            <v>0</v>
          </cell>
          <cell r="AU413">
            <v>0</v>
          </cell>
          <cell r="AV413">
            <v>0</v>
          </cell>
          <cell r="AW413">
            <v>0</v>
          </cell>
          <cell r="AX413">
            <v>0</v>
          </cell>
          <cell r="AY413">
            <v>0</v>
          </cell>
          <cell r="AZ413">
            <v>0</v>
          </cell>
          <cell r="BA413">
            <v>0</v>
          </cell>
          <cell r="BB413">
            <v>0</v>
          </cell>
          <cell r="BC413">
            <v>0</v>
          </cell>
          <cell r="BD413">
            <v>0</v>
          </cell>
          <cell r="BE413">
            <v>0</v>
          </cell>
          <cell r="BF413">
            <v>0</v>
          </cell>
          <cell r="BG413">
            <v>0</v>
          </cell>
          <cell r="BH413">
            <v>0</v>
          </cell>
          <cell r="BI413">
            <v>0</v>
          </cell>
          <cell r="BJ413">
            <v>0</v>
          </cell>
          <cell r="BK413">
            <v>0</v>
          </cell>
          <cell r="BL413">
            <v>0</v>
          </cell>
          <cell r="BM413">
            <v>0</v>
          </cell>
          <cell r="BN413">
            <v>0</v>
          </cell>
          <cell r="BO413">
            <v>0</v>
          </cell>
          <cell r="BP413">
            <v>0</v>
          </cell>
          <cell r="BQ413">
            <v>0</v>
          </cell>
          <cell r="BR413">
            <v>0</v>
          </cell>
          <cell r="BS413">
            <v>0</v>
          </cell>
          <cell r="BT413">
            <v>0</v>
          </cell>
          <cell r="BU413">
            <v>0</v>
          </cell>
          <cell r="BV413">
            <v>0</v>
          </cell>
          <cell r="BW413">
            <v>0</v>
          </cell>
          <cell r="BX413">
            <v>0</v>
          </cell>
          <cell r="BY413">
            <v>0</v>
          </cell>
          <cell r="BZ413">
            <v>0</v>
          </cell>
          <cell r="CA413">
            <v>0</v>
          </cell>
          <cell r="CB413">
            <v>0</v>
          </cell>
          <cell r="CC413">
            <v>0</v>
          </cell>
          <cell r="CD413">
            <v>0</v>
          </cell>
          <cell r="CE413">
            <v>0</v>
          </cell>
          <cell r="CF413">
            <v>0</v>
          </cell>
          <cell r="CG413">
            <v>0</v>
          </cell>
          <cell r="CH413">
            <v>0</v>
          </cell>
          <cell r="CI413">
            <v>0</v>
          </cell>
          <cell r="CJ413">
            <v>0</v>
          </cell>
          <cell r="CK413">
            <v>0</v>
          </cell>
          <cell r="CL413">
            <v>0</v>
          </cell>
          <cell r="CM413">
            <v>0</v>
          </cell>
          <cell r="CN413">
            <v>0</v>
          </cell>
          <cell r="CO413">
            <v>0</v>
          </cell>
          <cell r="CP413">
            <v>0</v>
          </cell>
          <cell r="CQ413">
            <v>0</v>
          </cell>
          <cell r="CR413">
            <v>0</v>
          </cell>
          <cell r="CS413">
            <v>0</v>
          </cell>
          <cell r="CT413">
            <v>0</v>
          </cell>
          <cell r="CU413">
            <v>0</v>
          </cell>
          <cell r="CV413">
            <v>0</v>
          </cell>
          <cell r="CW413">
            <v>0</v>
          </cell>
          <cell r="CX413">
            <v>0</v>
          </cell>
          <cell r="CY413">
            <v>0</v>
          </cell>
          <cell r="CZ413">
            <v>0</v>
          </cell>
          <cell r="DA413">
            <v>0</v>
          </cell>
          <cell r="DB413">
            <v>0</v>
          </cell>
          <cell r="DC413">
            <v>0</v>
          </cell>
          <cell r="DD413">
            <v>0</v>
          </cell>
          <cell r="DE413">
            <v>0</v>
          </cell>
          <cell r="DF413">
            <v>0</v>
          </cell>
          <cell r="DG413">
            <v>0</v>
          </cell>
          <cell r="DH413">
            <v>0</v>
          </cell>
          <cell r="DI413">
            <v>0</v>
          </cell>
          <cell r="DJ413">
            <v>0</v>
          </cell>
          <cell r="DK413">
            <v>0</v>
          </cell>
          <cell r="DL413">
            <v>0</v>
          </cell>
          <cell r="DM413">
            <v>0</v>
          </cell>
          <cell r="DN413">
            <v>0</v>
          </cell>
          <cell r="DO413">
            <v>0</v>
          </cell>
          <cell r="DP413">
            <v>0</v>
          </cell>
          <cell r="DQ413">
            <v>0</v>
          </cell>
          <cell r="DR413">
            <v>0</v>
          </cell>
          <cell r="DS413">
            <v>0</v>
          </cell>
          <cell r="DT413">
            <v>0</v>
          </cell>
          <cell r="DU413">
            <v>0</v>
          </cell>
          <cell r="DV413">
            <v>0</v>
          </cell>
          <cell r="DW413">
            <v>0</v>
          </cell>
          <cell r="DX413">
            <v>0</v>
          </cell>
          <cell r="DY413">
            <v>0</v>
          </cell>
          <cell r="DZ413">
            <v>0</v>
          </cell>
          <cell r="EA413">
            <v>0</v>
          </cell>
          <cell r="EB413">
            <v>0</v>
          </cell>
          <cell r="EC413">
            <v>0</v>
          </cell>
          <cell r="ED413">
            <v>0</v>
          </cell>
        </row>
        <row r="414">
          <cell r="C414" t="str">
            <v>Sweetwater Solar QF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P414">
            <v>0</v>
          </cell>
          <cell r="AQ414">
            <v>0</v>
          </cell>
          <cell r="AR414">
            <v>0</v>
          </cell>
          <cell r="AS414">
            <v>0</v>
          </cell>
          <cell r="AT414">
            <v>0</v>
          </cell>
          <cell r="AU414">
            <v>0</v>
          </cell>
          <cell r="AV414">
            <v>0</v>
          </cell>
          <cell r="AW414">
            <v>0</v>
          </cell>
          <cell r="AX414">
            <v>0</v>
          </cell>
          <cell r="AY414">
            <v>0</v>
          </cell>
          <cell r="AZ414">
            <v>0</v>
          </cell>
          <cell r="BA414">
            <v>0</v>
          </cell>
          <cell r="BB414">
            <v>0</v>
          </cell>
          <cell r="BC414">
            <v>0</v>
          </cell>
          <cell r="BD414">
            <v>0</v>
          </cell>
          <cell r="BE414">
            <v>0</v>
          </cell>
          <cell r="BF414">
            <v>0</v>
          </cell>
          <cell r="BG414">
            <v>0</v>
          </cell>
          <cell r="BH414">
            <v>0</v>
          </cell>
          <cell r="BI414">
            <v>0</v>
          </cell>
          <cell r="BJ414">
            <v>0</v>
          </cell>
          <cell r="BK414">
            <v>0</v>
          </cell>
          <cell r="BL414">
            <v>0</v>
          </cell>
          <cell r="BM414">
            <v>0</v>
          </cell>
          <cell r="BN414">
            <v>0</v>
          </cell>
          <cell r="BO414">
            <v>0</v>
          </cell>
          <cell r="BP414">
            <v>0</v>
          </cell>
          <cell r="BQ414">
            <v>0</v>
          </cell>
          <cell r="BR414">
            <v>0</v>
          </cell>
          <cell r="BS414">
            <v>0</v>
          </cell>
          <cell r="BT414">
            <v>0</v>
          </cell>
          <cell r="BU414">
            <v>0</v>
          </cell>
          <cell r="BV414">
            <v>0</v>
          </cell>
          <cell r="BW414">
            <v>0</v>
          </cell>
          <cell r="BX414">
            <v>0</v>
          </cell>
          <cell r="BY414">
            <v>0</v>
          </cell>
          <cell r="BZ414">
            <v>0</v>
          </cell>
          <cell r="CA414">
            <v>0</v>
          </cell>
          <cell r="CB414">
            <v>0</v>
          </cell>
          <cell r="CC414">
            <v>0</v>
          </cell>
          <cell r="CD414">
            <v>0</v>
          </cell>
          <cell r="CE414">
            <v>0</v>
          </cell>
          <cell r="CF414">
            <v>0</v>
          </cell>
          <cell r="CG414">
            <v>0</v>
          </cell>
          <cell r="CH414">
            <v>0</v>
          </cell>
          <cell r="CI414">
            <v>0</v>
          </cell>
          <cell r="CJ414">
            <v>0</v>
          </cell>
          <cell r="CK414">
            <v>0</v>
          </cell>
          <cell r="CL414">
            <v>0</v>
          </cell>
          <cell r="CM414">
            <v>0</v>
          </cell>
          <cell r="CN414">
            <v>0</v>
          </cell>
          <cell r="CO414">
            <v>0</v>
          </cell>
          <cell r="CP414">
            <v>0</v>
          </cell>
          <cell r="CQ414">
            <v>0</v>
          </cell>
          <cell r="CR414">
            <v>0</v>
          </cell>
          <cell r="CS414">
            <v>0</v>
          </cell>
          <cell r="CT414">
            <v>0</v>
          </cell>
          <cell r="CU414">
            <v>0</v>
          </cell>
          <cell r="CV414">
            <v>0</v>
          </cell>
          <cell r="CW414">
            <v>0</v>
          </cell>
          <cell r="CX414">
            <v>0</v>
          </cell>
          <cell r="CY414">
            <v>0</v>
          </cell>
          <cell r="CZ414">
            <v>0</v>
          </cell>
          <cell r="DA414">
            <v>0</v>
          </cell>
          <cell r="DB414">
            <v>0</v>
          </cell>
          <cell r="DC414">
            <v>0</v>
          </cell>
          <cell r="DD414">
            <v>0</v>
          </cell>
          <cell r="DE414">
            <v>0</v>
          </cell>
          <cell r="DF414">
            <v>0</v>
          </cell>
          <cell r="DG414">
            <v>0</v>
          </cell>
          <cell r="DH414">
            <v>0</v>
          </cell>
          <cell r="DI414">
            <v>0</v>
          </cell>
          <cell r="DJ414">
            <v>0</v>
          </cell>
          <cell r="DK414">
            <v>0</v>
          </cell>
          <cell r="DL414">
            <v>0</v>
          </cell>
          <cell r="DM414">
            <v>0</v>
          </cell>
          <cell r="DN414">
            <v>0</v>
          </cell>
          <cell r="DO414">
            <v>0</v>
          </cell>
          <cell r="DP414">
            <v>0</v>
          </cell>
          <cell r="DQ414">
            <v>0</v>
          </cell>
          <cell r="DR414">
            <v>0</v>
          </cell>
          <cell r="DS414">
            <v>0</v>
          </cell>
          <cell r="DT414">
            <v>0</v>
          </cell>
          <cell r="DU414">
            <v>0</v>
          </cell>
          <cell r="DV414">
            <v>0</v>
          </cell>
          <cell r="DW414">
            <v>0</v>
          </cell>
          <cell r="DX414">
            <v>0</v>
          </cell>
          <cell r="DY414">
            <v>0</v>
          </cell>
          <cell r="DZ414">
            <v>0</v>
          </cell>
          <cell r="EA414">
            <v>0</v>
          </cell>
          <cell r="EB414">
            <v>0</v>
          </cell>
          <cell r="EC414">
            <v>0</v>
          </cell>
          <cell r="ED414">
            <v>0</v>
          </cell>
        </row>
        <row r="415">
          <cell r="C415" t="str">
            <v>Tesoro QF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  <cell r="AO415">
            <v>0</v>
          </cell>
          <cell r="AP415">
            <v>0</v>
          </cell>
          <cell r="AQ415">
            <v>0</v>
          </cell>
          <cell r="AR415">
            <v>0</v>
          </cell>
          <cell r="AS415">
            <v>0</v>
          </cell>
          <cell r="AT415">
            <v>0</v>
          </cell>
          <cell r="AU415">
            <v>0</v>
          </cell>
          <cell r="AV415">
            <v>0</v>
          </cell>
          <cell r="AW415">
            <v>0</v>
          </cell>
          <cell r="AX415">
            <v>0</v>
          </cell>
          <cell r="AY415">
            <v>0</v>
          </cell>
          <cell r="AZ415">
            <v>0</v>
          </cell>
          <cell r="BA415">
            <v>0</v>
          </cell>
          <cell r="BB415">
            <v>0</v>
          </cell>
          <cell r="BC415">
            <v>0</v>
          </cell>
          <cell r="BD415">
            <v>0</v>
          </cell>
          <cell r="BE415">
            <v>0</v>
          </cell>
          <cell r="BF415">
            <v>0</v>
          </cell>
          <cell r="BG415">
            <v>0</v>
          </cell>
          <cell r="BH415">
            <v>0</v>
          </cell>
          <cell r="BI415">
            <v>0</v>
          </cell>
          <cell r="BJ415">
            <v>0</v>
          </cell>
          <cell r="BK415">
            <v>0</v>
          </cell>
          <cell r="BL415">
            <v>0</v>
          </cell>
          <cell r="BM415">
            <v>0</v>
          </cell>
          <cell r="BN415">
            <v>0</v>
          </cell>
          <cell r="BO415">
            <v>0</v>
          </cell>
          <cell r="BP415">
            <v>0</v>
          </cell>
          <cell r="BQ415">
            <v>0</v>
          </cell>
          <cell r="BR415">
            <v>0</v>
          </cell>
          <cell r="BS415">
            <v>0</v>
          </cell>
          <cell r="BT415">
            <v>0</v>
          </cell>
          <cell r="BU415">
            <v>0</v>
          </cell>
          <cell r="BV415">
            <v>0</v>
          </cell>
          <cell r="BW415">
            <v>0</v>
          </cell>
          <cell r="BX415">
            <v>0</v>
          </cell>
          <cell r="BY415">
            <v>0</v>
          </cell>
          <cell r="BZ415">
            <v>0</v>
          </cell>
          <cell r="CA415">
            <v>0</v>
          </cell>
          <cell r="CB415">
            <v>0</v>
          </cell>
          <cell r="CC415">
            <v>0</v>
          </cell>
          <cell r="CD415">
            <v>0</v>
          </cell>
          <cell r="CE415">
            <v>0</v>
          </cell>
          <cell r="CF415">
            <v>0</v>
          </cell>
          <cell r="CG415">
            <v>0</v>
          </cell>
          <cell r="CH415">
            <v>0</v>
          </cell>
          <cell r="CI415">
            <v>0</v>
          </cell>
          <cell r="CJ415">
            <v>0</v>
          </cell>
          <cell r="CK415">
            <v>0</v>
          </cell>
          <cell r="CL415">
            <v>0</v>
          </cell>
          <cell r="CM415">
            <v>0</v>
          </cell>
          <cell r="CN415">
            <v>0</v>
          </cell>
          <cell r="CO415">
            <v>0</v>
          </cell>
          <cell r="CP415">
            <v>0</v>
          </cell>
          <cell r="CQ415">
            <v>0</v>
          </cell>
          <cell r="CR415">
            <v>0</v>
          </cell>
          <cell r="CS415">
            <v>0</v>
          </cell>
          <cell r="CT415">
            <v>0</v>
          </cell>
          <cell r="CU415">
            <v>0</v>
          </cell>
          <cell r="CV415">
            <v>0</v>
          </cell>
          <cell r="CW415">
            <v>0</v>
          </cell>
          <cell r="CX415">
            <v>0</v>
          </cell>
          <cell r="CY415">
            <v>0</v>
          </cell>
          <cell r="CZ415">
            <v>0</v>
          </cell>
          <cell r="DA415">
            <v>0</v>
          </cell>
          <cell r="DB415">
            <v>0</v>
          </cell>
          <cell r="DC415">
            <v>0</v>
          </cell>
          <cell r="DD415">
            <v>0</v>
          </cell>
          <cell r="DE415">
            <v>0</v>
          </cell>
          <cell r="DF415">
            <v>0</v>
          </cell>
          <cell r="DG415">
            <v>0</v>
          </cell>
          <cell r="DH415">
            <v>0</v>
          </cell>
          <cell r="DI415">
            <v>0</v>
          </cell>
          <cell r="DJ415">
            <v>0</v>
          </cell>
          <cell r="DK415">
            <v>0</v>
          </cell>
          <cell r="DL415">
            <v>0</v>
          </cell>
          <cell r="DM415">
            <v>0</v>
          </cell>
          <cell r="DN415">
            <v>0</v>
          </cell>
          <cell r="DO415">
            <v>0</v>
          </cell>
          <cell r="DP415">
            <v>0</v>
          </cell>
          <cell r="DQ415">
            <v>0</v>
          </cell>
          <cell r="DR415">
            <v>0</v>
          </cell>
          <cell r="DS415">
            <v>0</v>
          </cell>
          <cell r="DT415">
            <v>0</v>
          </cell>
          <cell r="DU415">
            <v>0</v>
          </cell>
          <cell r="DV415">
            <v>0</v>
          </cell>
          <cell r="DW415">
            <v>0</v>
          </cell>
          <cell r="DX415">
            <v>0</v>
          </cell>
          <cell r="DY415">
            <v>0</v>
          </cell>
          <cell r="DZ415">
            <v>0</v>
          </cell>
          <cell r="EA415">
            <v>0</v>
          </cell>
          <cell r="EB415">
            <v>0</v>
          </cell>
          <cell r="EC415">
            <v>0</v>
          </cell>
          <cell r="ED415">
            <v>0</v>
          </cell>
        </row>
        <row r="416">
          <cell r="C416" t="str">
            <v>Three Peaks Solar QF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0</v>
          </cell>
          <cell r="AO416">
            <v>0</v>
          </cell>
          <cell r="AP416">
            <v>0</v>
          </cell>
          <cell r="AQ416">
            <v>0</v>
          </cell>
          <cell r="AR416">
            <v>0</v>
          </cell>
          <cell r="AS416">
            <v>0</v>
          </cell>
          <cell r="AT416">
            <v>0</v>
          </cell>
          <cell r="AU416">
            <v>0</v>
          </cell>
          <cell r="AV416">
            <v>0</v>
          </cell>
          <cell r="AW416">
            <v>0</v>
          </cell>
          <cell r="AX416">
            <v>0</v>
          </cell>
          <cell r="AY416">
            <v>0</v>
          </cell>
          <cell r="AZ416">
            <v>0</v>
          </cell>
          <cell r="BA416">
            <v>0</v>
          </cell>
          <cell r="BB416">
            <v>0</v>
          </cell>
          <cell r="BC416">
            <v>0</v>
          </cell>
          <cell r="BD416">
            <v>0</v>
          </cell>
          <cell r="BE416">
            <v>0</v>
          </cell>
          <cell r="BF416">
            <v>0</v>
          </cell>
          <cell r="BG416">
            <v>0</v>
          </cell>
          <cell r="BH416">
            <v>0</v>
          </cell>
          <cell r="BI416">
            <v>0</v>
          </cell>
          <cell r="BJ416">
            <v>0</v>
          </cell>
          <cell r="BK416">
            <v>0</v>
          </cell>
          <cell r="BL416">
            <v>0</v>
          </cell>
          <cell r="BM416">
            <v>0</v>
          </cell>
          <cell r="BN416">
            <v>0</v>
          </cell>
          <cell r="BO416">
            <v>0</v>
          </cell>
          <cell r="BP416">
            <v>0</v>
          </cell>
          <cell r="BQ416">
            <v>0</v>
          </cell>
          <cell r="BR416">
            <v>0</v>
          </cell>
          <cell r="BS416">
            <v>0</v>
          </cell>
          <cell r="BT416">
            <v>0</v>
          </cell>
          <cell r="BU416">
            <v>0</v>
          </cell>
          <cell r="BV416">
            <v>0</v>
          </cell>
          <cell r="BW416">
            <v>0</v>
          </cell>
          <cell r="BX416">
            <v>0</v>
          </cell>
          <cell r="BY416">
            <v>0</v>
          </cell>
          <cell r="BZ416">
            <v>0</v>
          </cell>
          <cell r="CA416">
            <v>0</v>
          </cell>
          <cell r="CB416">
            <v>0</v>
          </cell>
          <cell r="CC416">
            <v>0</v>
          </cell>
          <cell r="CD416">
            <v>0</v>
          </cell>
          <cell r="CE416">
            <v>0</v>
          </cell>
          <cell r="CF416">
            <v>0</v>
          </cell>
          <cell r="CG416">
            <v>0</v>
          </cell>
          <cell r="CH416">
            <v>0</v>
          </cell>
          <cell r="CI416">
            <v>0</v>
          </cell>
          <cell r="CJ416">
            <v>0</v>
          </cell>
          <cell r="CK416">
            <v>0</v>
          </cell>
          <cell r="CL416">
            <v>0</v>
          </cell>
          <cell r="CM416">
            <v>0</v>
          </cell>
          <cell r="CN416">
            <v>0</v>
          </cell>
          <cell r="CO416">
            <v>0</v>
          </cell>
          <cell r="CP416">
            <v>0</v>
          </cell>
          <cell r="CQ416">
            <v>0</v>
          </cell>
          <cell r="CR416">
            <v>0</v>
          </cell>
          <cell r="CS416">
            <v>0</v>
          </cell>
          <cell r="CT416">
            <v>0</v>
          </cell>
          <cell r="CU416">
            <v>0</v>
          </cell>
          <cell r="CV416">
            <v>0</v>
          </cell>
          <cell r="CW416">
            <v>0</v>
          </cell>
          <cell r="CX416">
            <v>0</v>
          </cell>
          <cell r="CY416">
            <v>0</v>
          </cell>
          <cell r="CZ416">
            <v>0</v>
          </cell>
          <cell r="DA416">
            <v>0</v>
          </cell>
          <cell r="DB416">
            <v>0</v>
          </cell>
          <cell r="DC416">
            <v>0</v>
          </cell>
          <cell r="DD416">
            <v>0</v>
          </cell>
          <cell r="DE416">
            <v>0</v>
          </cell>
          <cell r="DF416">
            <v>0</v>
          </cell>
          <cell r="DG416">
            <v>0</v>
          </cell>
          <cell r="DH416">
            <v>0</v>
          </cell>
          <cell r="DI416">
            <v>0</v>
          </cell>
          <cell r="DJ416">
            <v>0</v>
          </cell>
          <cell r="DK416">
            <v>0</v>
          </cell>
          <cell r="DL416">
            <v>0</v>
          </cell>
          <cell r="DM416">
            <v>0</v>
          </cell>
          <cell r="DN416">
            <v>0</v>
          </cell>
          <cell r="DO416">
            <v>0</v>
          </cell>
          <cell r="DP416">
            <v>0</v>
          </cell>
          <cell r="DQ416">
            <v>0</v>
          </cell>
          <cell r="DR416">
            <v>0</v>
          </cell>
          <cell r="DS416">
            <v>0</v>
          </cell>
          <cell r="DT416">
            <v>0</v>
          </cell>
          <cell r="DU416">
            <v>0</v>
          </cell>
          <cell r="DV416">
            <v>0</v>
          </cell>
          <cell r="DW416">
            <v>0</v>
          </cell>
          <cell r="DX416">
            <v>0</v>
          </cell>
          <cell r="DY416">
            <v>0</v>
          </cell>
          <cell r="DZ416">
            <v>0</v>
          </cell>
          <cell r="EA416">
            <v>0</v>
          </cell>
          <cell r="EB416">
            <v>0</v>
          </cell>
          <cell r="EC416">
            <v>0</v>
          </cell>
          <cell r="ED416">
            <v>0</v>
          </cell>
        </row>
        <row r="417">
          <cell r="C417" t="str">
            <v>Threemile Canyon Wind QF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  <cell r="AK417">
            <v>0</v>
          </cell>
          <cell r="AL417">
            <v>0</v>
          </cell>
          <cell r="AM417">
            <v>0</v>
          </cell>
          <cell r="AN417">
            <v>0</v>
          </cell>
          <cell r="AO417">
            <v>0</v>
          </cell>
          <cell r="AP417">
            <v>0</v>
          </cell>
          <cell r="AQ417">
            <v>0</v>
          </cell>
          <cell r="AR417">
            <v>0</v>
          </cell>
          <cell r="AS417">
            <v>0</v>
          </cell>
          <cell r="AT417">
            <v>0</v>
          </cell>
          <cell r="AU417">
            <v>0</v>
          </cell>
          <cell r="AV417">
            <v>0</v>
          </cell>
          <cell r="AW417">
            <v>0</v>
          </cell>
          <cell r="AX417">
            <v>0</v>
          </cell>
          <cell r="AY417">
            <v>0</v>
          </cell>
          <cell r="AZ417">
            <v>0</v>
          </cell>
          <cell r="BA417">
            <v>0</v>
          </cell>
          <cell r="BB417">
            <v>0</v>
          </cell>
          <cell r="BC417">
            <v>0</v>
          </cell>
          <cell r="BD417">
            <v>0</v>
          </cell>
          <cell r="BE417">
            <v>0</v>
          </cell>
          <cell r="BF417">
            <v>0</v>
          </cell>
          <cell r="BG417">
            <v>0</v>
          </cell>
          <cell r="BH417">
            <v>0</v>
          </cell>
          <cell r="BI417">
            <v>0</v>
          </cell>
          <cell r="BJ417">
            <v>0</v>
          </cell>
          <cell r="BK417">
            <v>0</v>
          </cell>
          <cell r="BL417">
            <v>0</v>
          </cell>
          <cell r="BM417">
            <v>0</v>
          </cell>
          <cell r="BN417">
            <v>0</v>
          </cell>
          <cell r="BO417">
            <v>0</v>
          </cell>
          <cell r="BP417">
            <v>0</v>
          </cell>
          <cell r="BQ417">
            <v>0</v>
          </cell>
          <cell r="BR417">
            <v>0</v>
          </cell>
          <cell r="BS417">
            <v>0</v>
          </cell>
          <cell r="BT417">
            <v>0</v>
          </cell>
          <cell r="BU417">
            <v>0</v>
          </cell>
          <cell r="BV417">
            <v>0</v>
          </cell>
          <cell r="BW417">
            <v>0</v>
          </cell>
          <cell r="BX417">
            <v>0</v>
          </cell>
          <cell r="BY417">
            <v>0</v>
          </cell>
          <cell r="BZ417">
            <v>0</v>
          </cell>
          <cell r="CA417">
            <v>0</v>
          </cell>
          <cell r="CB417">
            <v>0</v>
          </cell>
          <cell r="CC417">
            <v>0</v>
          </cell>
          <cell r="CD417">
            <v>0</v>
          </cell>
          <cell r="CE417">
            <v>0</v>
          </cell>
          <cell r="CF417">
            <v>0</v>
          </cell>
          <cell r="CG417">
            <v>0</v>
          </cell>
          <cell r="CH417">
            <v>0</v>
          </cell>
          <cell r="CI417">
            <v>0</v>
          </cell>
          <cell r="CJ417">
            <v>0</v>
          </cell>
          <cell r="CK417">
            <v>0</v>
          </cell>
          <cell r="CL417">
            <v>0</v>
          </cell>
          <cell r="CM417">
            <v>0</v>
          </cell>
          <cell r="CN417">
            <v>0</v>
          </cell>
          <cell r="CO417">
            <v>0</v>
          </cell>
          <cell r="CP417">
            <v>0</v>
          </cell>
          <cell r="CQ417">
            <v>0</v>
          </cell>
          <cell r="CR417">
            <v>0</v>
          </cell>
          <cell r="CS417">
            <v>0</v>
          </cell>
          <cell r="CT417">
            <v>0</v>
          </cell>
          <cell r="CU417">
            <v>0</v>
          </cell>
          <cell r="CV417">
            <v>0</v>
          </cell>
          <cell r="CW417">
            <v>0</v>
          </cell>
          <cell r="CX417">
            <v>0</v>
          </cell>
          <cell r="CY417">
            <v>0</v>
          </cell>
          <cell r="CZ417">
            <v>0</v>
          </cell>
          <cell r="DA417">
            <v>0</v>
          </cell>
          <cell r="DB417">
            <v>0</v>
          </cell>
          <cell r="DC417">
            <v>0</v>
          </cell>
          <cell r="DD417">
            <v>0</v>
          </cell>
          <cell r="DE417">
            <v>0</v>
          </cell>
          <cell r="DF417">
            <v>0</v>
          </cell>
          <cell r="DG417">
            <v>0</v>
          </cell>
          <cell r="DH417">
            <v>0</v>
          </cell>
          <cell r="DI417">
            <v>0</v>
          </cell>
          <cell r="DJ417">
            <v>0</v>
          </cell>
          <cell r="DK417">
            <v>0</v>
          </cell>
          <cell r="DL417">
            <v>0</v>
          </cell>
          <cell r="DM417">
            <v>0</v>
          </cell>
          <cell r="DN417">
            <v>0</v>
          </cell>
          <cell r="DO417">
            <v>0</v>
          </cell>
          <cell r="DP417">
            <v>0</v>
          </cell>
          <cell r="DQ417">
            <v>0</v>
          </cell>
          <cell r="DR417">
            <v>0</v>
          </cell>
          <cell r="DS417">
            <v>0</v>
          </cell>
          <cell r="DT417">
            <v>0</v>
          </cell>
          <cell r="DU417">
            <v>0</v>
          </cell>
          <cell r="DV417">
            <v>0</v>
          </cell>
          <cell r="DW417">
            <v>0</v>
          </cell>
          <cell r="DX417">
            <v>0</v>
          </cell>
          <cell r="DY417">
            <v>0</v>
          </cell>
          <cell r="DZ417">
            <v>0</v>
          </cell>
          <cell r="EA417">
            <v>0</v>
          </cell>
          <cell r="EB417">
            <v>0</v>
          </cell>
          <cell r="EC417">
            <v>0</v>
          </cell>
          <cell r="ED417">
            <v>0</v>
          </cell>
        </row>
        <row r="418">
          <cell r="C418" t="str">
            <v>US Magnesium QF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0</v>
          </cell>
          <cell r="AO418">
            <v>0</v>
          </cell>
          <cell r="AP418">
            <v>0</v>
          </cell>
          <cell r="AQ418">
            <v>0</v>
          </cell>
          <cell r="AR418">
            <v>0</v>
          </cell>
          <cell r="AS418">
            <v>0</v>
          </cell>
          <cell r="AT418">
            <v>0</v>
          </cell>
          <cell r="AU418">
            <v>0</v>
          </cell>
          <cell r="AV418">
            <v>0</v>
          </cell>
          <cell r="AW418">
            <v>0</v>
          </cell>
          <cell r="AX418">
            <v>0</v>
          </cell>
          <cell r="AY418">
            <v>0</v>
          </cell>
          <cell r="AZ418">
            <v>0</v>
          </cell>
          <cell r="BA418">
            <v>0</v>
          </cell>
          <cell r="BB418">
            <v>0</v>
          </cell>
          <cell r="BC418">
            <v>0</v>
          </cell>
          <cell r="BD418">
            <v>0</v>
          </cell>
          <cell r="BE418">
            <v>0</v>
          </cell>
          <cell r="BF418">
            <v>0</v>
          </cell>
          <cell r="BG418">
            <v>0</v>
          </cell>
          <cell r="BH418">
            <v>0</v>
          </cell>
          <cell r="BI418">
            <v>0</v>
          </cell>
          <cell r="BJ418">
            <v>0</v>
          </cell>
          <cell r="BK418">
            <v>0</v>
          </cell>
          <cell r="BL418">
            <v>0</v>
          </cell>
          <cell r="BM418">
            <v>0</v>
          </cell>
          <cell r="BN418">
            <v>0</v>
          </cell>
          <cell r="BO418">
            <v>0</v>
          </cell>
          <cell r="BP418">
            <v>0</v>
          </cell>
          <cell r="BQ418">
            <v>0</v>
          </cell>
          <cell r="BR418">
            <v>0</v>
          </cell>
          <cell r="BS418">
            <v>0</v>
          </cell>
          <cell r="BT418">
            <v>0</v>
          </cell>
          <cell r="BU418">
            <v>0</v>
          </cell>
          <cell r="BV418">
            <v>0</v>
          </cell>
          <cell r="BW418">
            <v>0</v>
          </cell>
          <cell r="BX418">
            <v>0</v>
          </cell>
          <cell r="BY418">
            <v>0</v>
          </cell>
          <cell r="BZ418">
            <v>0</v>
          </cell>
          <cell r="CA418">
            <v>0</v>
          </cell>
          <cell r="CB418">
            <v>0</v>
          </cell>
          <cell r="CC418">
            <v>0</v>
          </cell>
          <cell r="CD418">
            <v>0</v>
          </cell>
          <cell r="CE418">
            <v>0</v>
          </cell>
          <cell r="CF418">
            <v>0</v>
          </cell>
          <cell r="CG418">
            <v>0</v>
          </cell>
          <cell r="CH418">
            <v>0</v>
          </cell>
          <cell r="CI418">
            <v>0</v>
          </cell>
          <cell r="CJ418">
            <v>0</v>
          </cell>
          <cell r="CK418">
            <v>0</v>
          </cell>
          <cell r="CL418">
            <v>0</v>
          </cell>
          <cell r="CM418">
            <v>0</v>
          </cell>
          <cell r="CN418">
            <v>0</v>
          </cell>
          <cell r="CO418">
            <v>0</v>
          </cell>
          <cell r="CP418">
            <v>0</v>
          </cell>
          <cell r="CQ418">
            <v>0</v>
          </cell>
          <cell r="CR418">
            <v>0</v>
          </cell>
          <cell r="CS418">
            <v>0</v>
          </cell>
          <cell r="CT418">
            <v>0</v>
          </cell>
          <cell r="CU418">
            <v>0</v>
          </cell>
          <cell r="CV418">
            <v>0</v>
          </cell>
          <cell r="CW418">
            <v>0</v>
          </cell>
          <cell r="CX418">
            <v>0</v>
          </cell>
          <cell r="CY418">
            <v>0</v>
          </cell>
          <cell r="CZ418">
            <v>0</v>
          </cell>
          <cell r="DA418">
            <v>0</v>
          </cell>
          <cell r="DB418">
            <v>0</v>
          </cell>
          <cell r="DC418">
            <v>0</v>
          </cell>
          <cell r="DD418">
            <v>0</v>
          </cell>
          <cell r="DE418">
            <v>0</v>
          </cell>
          <cell r="DF418">
            <v>0</v>
          </cell>
          <cell r="DG418">
            <v>0</v>
          </cell>
          <cell r="DH418">
            <v>0</v>
          </cell>
          <cell r="DI418">
            <v>0</v>
          </cell>
          <cell r="DJ418">
            <v>0</v>
          </cell>
          <cell r="DK418">
            <v>0</v>
          </cell>
          <cell r="DL418">
            <v>0</v>
          </cell>
          <cell r="DM418">
            <v>0</v>
          </cell>
          <cell r="DN418">
            <v>0</v>
          </cell>
          <cell r="DO418">
            <v>0</v>
          </cell>
          <cell r="DP418">
            <v>0</v>
          </cell>
          <cell r="DQ418">
            <v>0</v>
          </cell>
          <cell r="DR418">
            <v>0</v>
          </cell>
          <cell r="DS418">
            <v>0</v>
          </cell>
          <cell r="DT418">
            <v>0</v>
          </cell>
          <cell r="DU418">
            <v>0</v>
          </cell>
          <cell r="DV418">
            <v>0</v>
          </cell>
          <cell r="DW418">
            <v>0</v>
          </cell>
          <cell r="DX418">
            <v>0</v>
          </cell>
          <cell r="DY418">
            <v>0</v>
          </cell>
          <cell r="DZ418">
            <v>0</v>
          </cell>
          <cell r="EA418">
            <v>0</v>
          </cell>
          <cell r="EB418">
            <v>0</v>
          </cell>
          <cell r="EC418">
            <v>0</v>
          </cell>
          <cell r="ED418">
            <v>0</v>
          </cell>
        </row>
        <row r="419">
          <cell r="C419" t="str">
            <v>Utah Pavant Solar I &amp; II QF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V419">
            <v>0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0</v>
          </cell>
          <cell r="AD419">
            <v>0</v>
          </cell>
          <cell r="AE419">
            <v>0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  <cell r="AJ419">
            <v>0</v>
          </cell>
          <cell r="AK419">
            <v>0</v>
          </cell>
          <cell r="AL419">
            <v>0</v>
          </cell>
          <cell r="AM419">
            <v>0</v>
          </cell>
          <cell r="AN419">
            <v>0</v>
          </cell>
          <cell r="AO419">
            <v>0</v>
          </cell>
          <cell r="AP419">
            <v>0</v>
          </cell>
          <cell r="AQ419">
            <v>0</v>
          </cell>
          <cell r="AR419">
            <v>0</v>
          </cell>
          <cell r="AS419">
            <v>0</v>
          </cell>
          <cell r="AT419">
            <v>0</v>
          </cell>
          <cell r="AU419">
            <v>0</v>
          </cell>
          <cell r="AV419">
            <v>0</v>
          </cell>
          <cell r="AW419">
            <v>0</v>
          </cell>
          <cell r="AX419">
            <v>0</v>
          </cell>
          <cell r="AY419">
            <v>0</v>
          </cell>
          <cell r="AZ419">
            <v>0</v>
          </cell>
          <cell r="BA419">
            <v>0</v>
          </cell>
          <cell r="BB419">
            <v>0</v>
          </cell>
          <cell r="BC419">
            <v>0</v>
          </cell>
          <cell r="BD419">
            <v>0</v>
          </cell>
          <cell r="BE419">
            <v>0</v>
          </cell>
          <cell r="BF419">
            <v>0</v>
          </cell>
          <cell r="BG419">
            <v>0</v>
          </cell>
          <cell r="BH419">
            <v>0</v>
          </cell>
          <cell r="BI419">
            <v>0</v>
          </cell>
          <cell r="BJ419">
            <v>0</v>
          </cell>
          <cell r="BK419">
            <v>0</v>
          </cell>
          <cell r="BL419">
            <v>0</v>
          </cell>
          <cell r="BM419">
            <v>0</v>
          </cell>
          <cell r="BN419">
            <v>0</v>
          </cell>
          <cell r="BO419">
            <v>0</v>
          </cell>
          <cell r="BP419">
            <v>0</v>
          </cell>
          <cell r="BQ419">
            <v>0</v>
          </cell>
          <cell r="BR419">
            <v>0</v>
          </cell>
          <cell r="BS419">
            <v>0</v>
          </cell>
          <cell r="BT419">
            <v>0</v>
          </cell>
          <cell r="BU419">
            <v>0</v>
          </cell>
          <cell r="BV419">
            <v>0</v>
          </cell>
          <cell r="BW419">
            <v>0</v>
          </cell>
          <cell r="BX419">
            <v>0</v>
          </cell>
          <cell r="BY419">
            <v>0</v>
          </cell>
          <cell r="BZ419">
            <v>0</v>
          </cell>
          <cell r="CA419">
            <v>0</v>
          </cell>
          <cell r="CB419">
            <v>0</v>
          </cell>
          <cell r="CC419">
            <v>0</v>
          </cell>
          <cell r="CD419">
            <v>0</v>
          </cell>
          <cell r="CE419">
            <v>0</v>
          </cell>
          <cell r="CF419">
            <v>0</v>
          </cell>
          <cell r="CG419">
            <v>0</v>
          </cell>
          <cell r="CH419">
            <v>0</v>
          </cell>
          <cell r="CI419">
            <v>0</v>
          </cell>
          <cell r="CJ419">
            <v>0</v>
          </cell>
          <cell r="CK419">
            <v>0</v>
          </cell>
          <cell r="CL419">
            <v>0</v>
          </cell>
          <cell r="CM419">
            <v>0</v>
          </cell>
          <cell r="CN419">
            <v>0</v>
          </cell>
          <cell r="CO419">
            <v>0</v>
          </cell>
          <cell r="CP419">
            <v>0</v>
          </cell>
          <cell r="CQ419">
            <v>0</v>
          </cell>
          <cell r="CR419">
            <v>0</v>
          </cell>
          <cell r="CS419">
            <v>0</v>
          </cell>
          <cell r="CT419">
            <v>0</v>
          </cell>
          <cell r="CU419">
            <v>0</v>
          </cell>
          <cell r="CV419">
            <v>0</v>
          </cell>
          <cell r="CW419">
            <v>0</v>
          </cell>
          <cell r="CX419">
            <v>0</v>
          </cell>
          <cell r="CY419">
            <v>0</v>
          </cell>
          <cell r="CZ419">
            <v>0</v>
          </cell>
          <cell r="DA419">
            <v>0</v>
          </cell>
          <cell r="DB419">
            <v>0</v>
          </cell>
          <cell r="DC419">
            <v>0</v>
          </cell>
          <cell r="DD419">
            <v>0</v>
          </cell>
          <cell r="DE419">
            <v>0</v>
          </cell>
          <cell r="DF419">
            <v>0</v>
          </cell>
          <cell r="DG419">
            <v>0</v>
          </cell>
          <cell r="DH419">
            <v>0</v>
          </cell>
          <cell r="DI419">
            <v>0</v>
          </cell>
          <cell r="DJ419">
            <v>0</v>
          </cell>
          <cell r="DK419">
            <v>0</v>
          </cell>
          <cell r="DL419">
            <v>0</v>
          </cell>
          <cell r="DM419">
            <v>0</v>
          </cell>
          <cell r="DN419">
            <v>0</v>
          </cell>
          <cell r="DO419">
            <v>0</v>
          </cell>
          <cell r="DP419">
            <v>0</v>
          </cell>
          <cell r="DQ419">
            <v>0</v>
          </cell>
          <cell r="DR419">
            <v>0</v>
          </cell>
          <cell r="DS419">
            <v>0</v>
          </cell>
          <cell r="DT419">
            <v>0</v>
          </cell>
          <cell r="DU419">
            <v>0</v>
          </cell>
          <cell r="DV419">
            <v>0</v>
          </cell>
          <cell r="DW419">
            <v>0</v>
          </cell>
          <cell r="DX419">
            <v>0</v>
          </cell>
          <cell r="DY419">
            <v>0</v>
          </cell>
          <cell r="DZ419">
            <v>0</v>
          </cell>
          <cell r="EA419">
            <v>0</v>
          </cell>
          <cell r="EB419">
            <v>0</v>
          </cell>
          <cell r="EC419">
            <v>0</v>
          </cell>
          <cell r="ED419">
            <v>0</v>
          </cell>
        </row>
        <row r="420">
          <cell r="C420" t="str">
            <v>Utah Red Hills Solar QF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  <cell r="AK420">
            <v>0</v>
          </cell>
          <cell r="AL420">
            <v>0</v>
          </cell>
          <cell r="AM420">
            <v>0</v>
          </cell>
          <cell r="AN420">
            <v>0</v>
          </cell>
          <cell r="AO420">
            <v>0</v>
          </cell>
          <cell r="AP420">
            <v>0</v>
          </cell>
          <cell r="AQ420">
            <v>0</v>
          </cell>
          <cell r="AR420">
            <v>0</v>
          </cell>
          <cell r="AS420">
            <v>0</v>
          </cell>
          <cell r="AT420">
            <v>0</v>
          </cell>
          <cell r="AU420">
            <v>0</v>
          </cell>
          <cell r="AV420">
            <v>0</v>
          </cell>
          <cell r="AW420">
            <v>0</v>
          </cell>
          <cell r="AX420">
            <v>0</v>
          </cell>
          <cell r="AY420">
            <v>0</v>
          </cell>
          <cell r="AZ420">
            <v>0</v>
          </cell>
          <cell r="BA420">
            <v>0</v>
          </cell>
          <cell r="BB420">
            <v>0</v>
          </cell>
          <cell r="BC420">
            <v>0</v>
          </cell>
          <cell r="BD420">
            <v>0</v>
          </cell>
          <cell r="BE420">
            <v>0</v>
          </cell>
          <cell r="BF420">
            <v>0</v>
          </cell>
          <cell r="BG420">
            <v>0</v>
          </cell>
          <cell r="BH420">
            <v>0</v>
          </cell>
          <cell r="BI420">
            <v>0</v>
          </cell>
          <cell r="BJ420">
            <v>0</v>
          </cell>
          <cell r="BK420">
            <v>0</v>
          </cell>
          <cell r="BL420">
            <v>0</v>
          </cell>
          <cell r="BM420">
            <v>0</v>
          </cell>
          <cell r="BN420">
            <v>0</v>
          </cell>
          <cell r="BO420">
            <v>0</v>
          </cell>
          <cell r="BP420">
            <v>0</v>
          </cell>
          <cell r="BQ420">
            <v>0</v>
          </cell>
          <cell r="BR420">
            <v>0</v>
          </cell>
          <cell r="BS420">
            <v>0</v>
          </cell>
          <cell r="BT420">
            <v>0</v>
          </cell>
          <cell r="BU420">
            <v>0</v>
          </cell>
          <cell r="BV420">
            <v>0</v>
          </cell>
          <cell r="BW420">
            <v>0</v>
          </cell>
          <cell r="BX420">
            <v>0</v>
          </cell>
          <cell r="BY420">
            <v>0</v>
          </cell>
          <cell r="BZ420">
            <v>0</v>
          </cell>
          <cell r="CA420">
            <v>0</v>
          </cell>
          <cell r="CB420">
            <v>0</v>
          </cell>
          <cell r="CC420">
            <v>0</v>
          </cell>
          <cell r="CD420">
            <v>0</v>
          </cell>
          <cell r="CE420">
            <v>0</v>
          </cell>
          <cell r="CF420">
            <v>0</v>
          </cell>
          <cell r="CG420">
            <v>0</v>
          </cell>
          <cell r="CH420">
            <v>0</v>
          </cell>
          <cell r="CI420">
            <v>0</v>
          </cell>
          <cell r="CJ420">
            <v>0</v>
          </cell>
          <cell r="CK420">
            <v>0</v>
          </cell>
          <cell r="CL420">
            <v>0</v>
          </cell>
          <cell r="CM420">
            <v>0</v>
          </cell>
          <cell r="CN420">
            <v>0</v>
          </cell>
          <cell r="CO420">
            <v>0</v>
          </cell>
          <cell r="CP420">
            <v>0</v>
          </cell>
          <cell r="CQ420">
            <v>0</v>
          </cell>
          <cell r="CR420">
            <v>0</v>
          </cell>
          <cell r="CS420">
            <v>0</v>
          </cell>
          <cell r="CT420">
            <v>0</v>
          </cell>
          <cell r="CU420">
            <v>0</v>
          </cell>
          <cell r="CV420">
            <v>0</v>
          </cell>
          <cell r="CW420">
            <v>0</v>
          </cell>
          <cell r="CX420">
            <v>0</v>
          </cell>
          <cell r="CY420">
            <v>0</v>
          </cell>
          <cell r="CZ420">
            <v>0</v>
          </cell>
          <cell r="DA420">
            <v>0</v>
          </cell>
          <cell r="DB420">
            <v>0</v>
          </cell>
          <cell r="DC420">
            <v>0</v>
          </cell>
          <cell r="DD420">
            <v>0</v>
          </cell>
          <cell r="DE420">
            <v>0</v>
          </cell>
          <cell r="DF420">
            <v>0</v>
          </cell>
          <cell r="DG420">
            <v>0</v>
          </cell>
          <cell r="DH420">
            <v>0</v>
          </cell>
          <cell r="DI420">
            <v>0</v>
          </cell>
          <cell r="DJ420">
            <v>0</v>
          </cell>
          <cell r="DK420">
            <v>0</v>
          </cell>
          <cell r="DL420">
            <v>0</v>
          </cell>
          <cell r="DM420">
            <v>0</v>
          </cell>
          <cell r="DN420">
            <v>0</v>
          </cell>
          <cell r="DO420">
            <v>0</v>
          </cell>
          <cell r="DP420">
            <v>0</v>
          </cell>
          <cell r="DQ420">
            <v>0</v>
          </cell>
          <cell r="DR420">
            <v>0</v>
          </cell>
          <cell r="DS420">
            <v>0</v>
          </cell>
          <cell r="DT420">
            <v>0</v>
          </cell>
          <cell r="DU420">
            <v>0</v>
          </cell>
          <cell r="DV420">
            <v>0</v>
          </cell>
          <cell r="DW420">
            <v>0</v>
          </cell>
          <cell r="DX420">
            <v>0</v>
          </cell>
          <cell r="DY420">
            <v>0</v>
          </cell>
          <cell r="DZ420">
            <v>0</v>
          </cell>
          <cell r="EA420">
            <v>0</v>
          </cell>
          <cell r="EB420">
            <v>0</v>
          </cell>
          <cell r="EC420">
            <v>0</v>
          </cell>
          <cell r="ED420">
            <v>0</v>
          </cell>
        </row>
        <row r="421">
          <cell r="C421" t="str">
            <v>Utah SunEdison Wind QF Projects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O421">
            <v>0</v>
          </cell>
          <cell r="AP421">
            <v>0</v>
          </cell>
          <cell r="AQ421">
            <v>0</v>
          </cell>
          <cell r="AR421">
            <v>0</v>
          </cell>
          <cell r="AS421">
            <v>0</v>
          </cell>
          <cell r="AT421">
            <v>0</v>
          </cell>
          <cell r="AU421">
            <v>0</v>
          </cell>
          <cell r="AV421">
            <v>0</v>
          </cell>
          <cell r="AW421">
            <v>0</v>
          </cell>
          <cell r="AX421">
            <v>0</v>
          </cell>
          <cell r="AY421">
            <v>0</v>
          </cell>
          <cell r="AZ421">
            <v>0</v>
          </cell>
          <cell r="BA421">
            <v>0</v>
          </cell>
          <cell r="BB421">
            <v>0</v>
          </cell>
          <cell r="BC421">
            <v>0</v>
          </cell>
          <cell r="BD421">
            <v>0</v>
          </cell>
          <cell r="BE421">
            <v>0</v>
          </cell>
          <cell r="BF421">
            <v>0</v>
          </cell>
          <cell r="BG421">
            <v>0</v>
          </cell>
          <cell r="BH421">
            <v>0</v>
          </cell>
          <cell r="BI421">
            <v>0</v>
          </cell>
          <cell r="BJ421">
            <v>0</v>
          </cell>
          <cell r="BK421">
            <v>0</v>
          </cell>
          <cell r="BL421">
            <v>0</v>
          </cell>
          <cell r="BM421">
            <v>0</v>
          </cell>
          <cell r="BN421">
            <v>0</v>
          </cell>
          <cell r="BO421">
            <v>0</v>
          </cell>
          <cell r="BP421">
            <v>0</v>
          </cell>
          <cell r="BQ421">
            <v>0</v>
          </cell>
          <cell r="BR421">
            <v>0</v>
          </cell>
          <cell r="BS421">
            <v>0</v>
          </cell>
          <cell r="BT421">
            <v>0</v>
          </cell>
          <cell r="BU421">
            <v>0</v>
          </cell>
          <cell r="BV421">
            <v>0</v>
          </cell>
          <cell r="BW421">
            <v>0</v>
          </cell>
          <cell r="BX421">
            <v>0</v>
          </cell>
          <cell r="BY421">
            <v>0</v>
          </cell>
          <cell r="BZ421">
            <v>0</v>
          </cell>
          <cell r="CA421">
            <v>0</v>
          </cell>
          <cell r="CB421">
            <v>0</v>
          </cell>
          <cell r="CC421">
            <v>0</v>
          </cell>
          <cell r="CD421">
            <v>0</v>
          </cell>
          <cell r="CE421">
            <v>0</v>
          </cell>
          <cell r="CF421">
            <v>0</v>
          </cell>
          <cell r="CG421">
            <v>0</v>
          </cell>
          <cell r="CH421">
            <v>0</v>
          </cell>
          <cell r="CI421">
            <v>0</v>
          </cell>
          <cell r="CJ421">
            <v>0</v>
          </cell>
          <cell r="CK421">
            <v>0</v>
          </cell>
          <cell r="CL421">
            <v>0</v>
          </cell>
          <cell r="CM421">
            <v>0</v>
          </cell>
          <cell r="CN421">
            <v>0</v>
          </cell>
          <cell r="CO421">
            <v>0</v>
          </cell>
          <cell r="CP421">
            <v>0</v>
          </cell>
          <cell r="CQ421">
            <v>0</v>
          </cell>
          <cell r="CR421">
            <v>0</v>
          </cell>
          <cell r="CS421">
            <v>0</v>
          </cell>
          <cell r="CT421">
            <v>0</v>
          </cell>
          <cell r="CU421">
            <v>0</v>
          </cell>
          <cell r="CV421">
            <v>0</v>
          </cell>
          <cell r="CW421">
            <v>0</v>
          </cell>
          <cell r="CX421">
            <v>0</v>
          </cell>
          <cell r="CY421">
            <v>0</v>
          </cell>
          <cell r="CZ421">
            <v>0</v>
          </cell>
          <cell r="DA421">
            <v>0</v>
          </cell>
          <cell r="DB421">
            <v>0</v>
          </cell>
          <cell r="DC421">
            <v>0</v>
          </cell>
          <cell r="DD421">
            <v>0</v>
          </cell>
          <cell r="DE421">
            <v>0</v>
          </cell>
          <cell r="DF421">
            <v>0</v>
          </cell>
          <cell r="DG421">
            <v>0</v>
          </cell>
          <cell r="DH421">
            <v>0</v>
          </cell>
          <cell r="DI421">
            <v>0</v>
          </cell>
          <cell r="DJ421">
            <v>0</v>
          </cell>
          <cell r="DK421">
            <v>0</v>
          </cell>
          <cell r="DL421">
            <v>0</v>
          </cell>
          <cell r="DM421">
            <v>0</v>
          </cell>
          <cell r="DN421">
            <v>0</v>
          </cell>
          <cell r="DO421">
            <v>0</v>
          </cell>
          <cell r="DP421">
            <v>0</v>
          </cell>
          <cell r="DQ421">
            <v>0</v>
          </cell>
          <cell r="DR421">
            <v>0</v>
          </cell>
          <cell r="DS421">
            <v>0</v>
          </cell>
          <cell r="DT421">
            <v>0</v>
          </cell>
          <cell r="DU421">
            <v>0</v>
          </cell>
          <cell r="DV421">
            <v>0</v>
          </cell>
          <cell r="DW421">
            <v>0</v>
          </cell>
          <cell r="DX421">
            <v>0</v>
          </cell>
          <cell r="DY421">
            <v>0</v>
          </cell>
          <cell r="DZ421">
            <v>0</v>
          </cell>
          <cell r="EA421">
            <v>0</v>
          </cell>
          <cell r="EB421">
            <v>0</v>
          </cell>
          <cell r="EC421">
            <v>0</v>
          </cell>
          <cell r="ED421">
            <v>0</v>
          </cell>
        </row>
        <row r="422">
          <cell r="C422" t="str">
            <v>Utah Sch 37 Solar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  <cell r="AO422">
            <v>0</v>
          </cell>
          <cell r="AP422">
            <v>0</v>
          </cell>
          <cell r="AQ422">
            <v>0</v>
          </cell>
          <cell r="AR422">
            <v>0</v>
          </cell>
          <cell r="AS422">
            <v>0</v>
          </cell>
          <cell r="AT422">
            <v>0</v>
          </cell>
          <cell r="AU422">
            <v>0</v>
          </cell>
          <cell r="AV422">
            <v>0</v>
          </cell>
          <cell r="AW422">
            <v>0</v>
          </cell>
          <cell r="AX422">
            <v>0</v>
          </cell>
          <cell r="AY422">
            <v>0</v>
          </cell>
          <cell r="AZ422">
            <v>0</v>
          </cell>
          <cell r="BA422">
            <v>0</v>
          </cell>
          <cell r="BB422">
            <v>0</v>
          </cell>
          <cell r="BC422">
            <v>0</v>
          </cell>
          <cell r="BD422">
            <v>0</v>
          </cell>
          <cell r="BE422">
            <v>0</v>
          </cell>
          <cell r="BF422">
            <v>0</v>
          </cell>
          <cell r="BG422">
            <v>0</v>
          </cell>
          <cell r="BH422">
            <v>0</v>
          </cell>
          <cell r="BI422">
            <v>0</v>
          </cell>
          <cell r="BJ422">
            <v>0</v>
          </cell>
          <cell r="BK422">
            <v>0</v>
          </cell>
          <cell r="BL422">
            <v>0</v>
          </cell>
          <cell r="BM422">
            <v>0</v>
          </cell>
          <cell r="BN422">
            <v>0</v>
          </cell>
          <cell r="BO422">
            <v>0</v>
          </cell>
          <cell r="BP422">
            <v>0</v>
          </cell>
          <cell r="BQ422">
            <v>0</v>
          </cell>
          <cell r="BR422">
            <v>0</v>
          </cell>
          <cell r="BS422">
            <v>0</v>
          </cell>
          <cell r="BT422">
            <v>0</v>
          </cell>
          <cell r="BU422">
            <v>0</v>
          </cell>
          <cell r="BV422">
            <v>0</v>
          </cell>
          <cell r="BW422">
            <v>0</v>
          </cell>
          <cell r="BX422">
            <v>0</v>
          </cell>
          <cell r="BY422">
            <v>0</v>
          </cell>
          <cell r="BZ422">
            <v>0</v>
          </cell>
          <cell r="CA422">
            <v>0</v>
          </cell>
          <cell r="CB422">
            <v>0</v>
          </cell>
          <cell r="CC422">
            <v>0</v>
          </cell>
          <cell r="CD422">
            <v>0</v>
          </cell>
          <cell r="CE422">
            <v>0</v>
          </cell>
          <cell r="CF422">
            <v>0</v>
          </cell>
          <cell r="CG422">
            <v>0</v>
          </cell>
          <cell r="CH422">
            <v>0</v>
          </cell>
          <cell r="CI422">
            <v>0</v>
          </cell>
          <cell r="CJ422">
            <v>0</v>
          </cell>
          <cell r="CK422">
            <v>0</v>
          </cell>
          <cell r="CL422">
            <v>0</v>
          </cell>
          <cell r="CM422">
            <v>0</v>
          </cell>
          <cell r="CN422">
            <v>0</v>
          </cell>
          <cell r="CO422">
            <v>0</v>
          </cell>
          <cell r="CP422">
            <v>0</v>
          </cell>
          <cell r="CQ422">
            <v>0</v>
          </cell>
          <cell r="CR422">
            <v>0</v>
          </cell>
          <cell r="CS422">
            <v>0</v>
          </cell>
          <cell r="CT422">
            <v>0</v>
          </cell>
          <cell r="CU422">
            <v>0</v>
          </cell>
          <cell r="CV422">
            <v>0</v>
          </cell>
          <cell r="CW422">
            <v>0</v>
          </cell>
          <cell r="CX422">
            <v>0</v>
          </cell>
          <cell r="CY422">
            <v>0</v>
          </cell>
          <cell r="CZ422">
            <v>0</v>
          </cell>
          <cell r="DA422">
            <v>0</v>
          </cell>
          <cell r="DB422">
            <v>0</v>
          </cell>
          <cell r="DC422">
            <v>0</v>
          </cell>
          <cell r="DD422">
            <v>0</v>
          </cell>
          <cell r="DE422">
            <v>0</v>
          </cell>
          <cell r="DF422">
            <v>0</v>
          </cell>
          <cell r="DG422">
            <v>0</v>
          </cell>
          <cell r="DH422">
            <v>0</v>
          </cell>
          <cell r="DI422">
            <v>0</v>
          </cell>
          <cell r="DJ422">
            <v>0</v>
          </cell>
          <cell r="DK422">
            <v>0</v>
          </cell>
          <cell r="DL422">
            <v>0</v>
          </cell>
          <cell r="DM422">
            <v>0</v>
          </cell>
          <cell r="DN422">
            <v>0</v>
          </cell>
          <cell r="DO422">
            <v>0</v>
          </cell>
          <cell r="DP422">
            <v>0</v>
          </cell>
          <cell r="DQ422">
            <v>0</v>
          </cell>
          <cell r="DR422">
            <v>0</v>
          </cell>
          <cell r="DS422">
            <v>0</v>
          </cell>
          <cell r="DT422">
            <v>0</v>
          </cell>
          <cell r="DU422">
            <v>0</v>
          </cell>
          <cell r="DV422">
            <v>0</v>
          </cell>
          <cell r="DW422">
            <v>0</v>
          </cell>
          <cell r="DX422">
            <v>0</v>
          </cell>
          <cell r="DY422">
            <v>0</v>
          </cell>
          <cell r="DZ422">
            <v>0</v>
          </cell>
          <cell r="EA422">
            <v>0</v>
          </cell>
          <cell r="EB422">
            <v>0</v>
          </cell>
          <cell r="EC422">
            <v>0</v>
          </cell>
          <cell r="ED422">
            <v>0</v>
          </cell>
        </row>
        <row r="424">
          <cell r="F424">
            <v>2063.0800000000163</v>
          </cell>
          <cell r="G424">
            <v>1725.2399999999907</v>
          </cell>
          <cell r="H424">
            <v>2107.6900000000023</v>
          </cell>
          <cell r="I424">
            <v>1810.3100000000559</v>
          </cell>
          <cell r="J424">
            <v>1787.1599999999744</v>
          </cell>
          <cell r="K424">
            <v>2241.2099999999627</v>
          </cell>
          <cell r="L424">
            <v>2580.2099999999627</v>
          </cell>
          <cell r="M424">
            <v>2685.9499999999534</v>
          </cell>
          <cell r="N424">
            <v>2633.7800000000279</v>
          </cell>
          <cell r="O424">
            <v>2523.75</v>
          </cell>
          <cell r="P424">
            <v>2521.070000000007</v>
          </cell>
          <cell r="Q424">
            <v>2479.6199999999953</v>
          </cell>
          <cell r="R424">
            <v>27159.070000000298</v>
          </cell>
          <cell r="S424">
            <v>2063.0800000000163</v>
          </cell>
          <cell r="T424">
            <v>1725.2399999999907</v>
          </cell>
          <cell r="U424">
            <v>2107.6900000000023</v>
          </cell>
          <cell r="V424">
            <v>1810.3100000000559</v>
          </cell>
          <cell r="W424">
            <v>1787.1599999999162</v>
          </cell>
          <cell r="X424">
            <v>2241.2100000000792</v>
          </cell>
          <cell r="Y424">
            <v>2580.2100000000792</v>
          </cell>
          <cell r="Z424">
            <v>2685.9500000000698</v>
          </cell>
          <cell r="AA424">
            <v>2633.7800000000279</v>
          </cell>
          <cell r="AB424">
            <v>2523.75</v>
          </cell>
          <cell r="AC424">
            <v>2521.070000000007</v>
          </cell>
          <cell r="AD424">
            <v>2479.6199999999953</v>
          </cell>
          <cell r="AE424">
            <v>27239.089999999851</v>
          </cell>
          <cell r="AF424">
            <v>2063.0800000000163</v>
          </cell>
          <cell r="AG424">
            <v>1805.2600000000093</v>
          </cell>
          <cell r="AH424">
            <v>2107.6899999999441</v>
          </cell>
          <cell r="AI424">
            <v>1810.3100000000559</v>
          </cell>
          <cell r="AJ424">
            <v>1787.1600000000326</v>
          </cell>
          <cell r="AK424">
            <v>2241.2099999999627</v>
          </cell>
          <cell r="AL424">
            <v>2580.2099999999627</v>
          </cell>
          <cell r="AM424">
            <v>2685.9499999999534</v>
          </cell>
          <cell r="AN424">
            <v>2633.7800000000279</v>
          </cell>
          <cell r="AO424">
            <v>2523.75</v>
          </cell>
          <cell r="AP424">
            <v>2521.070000000007</v>
          </cell>
          <cell r="AQ424">
            <v>2479.6199999999953</v>
          </cell>
          <cell r="AR424">
            <v>27159.070000000298</v>
          </cell>
          <cell r="AS424">
            <v>2063.0800000000163</v>
          </cell>
          <cell r="AT424">
            <v>1725.2399999999907</v>
          </cell>
          <cell r="AU424">
            <v>2107.6900000000605</v>
          </cell>
          <cell r="AV424">
            <v>1810.3099999999395</v>
          </cell>
          <cell r="AW424">
            <v>1787.1600000000326</v>
          </cell>
          <cell r="AX424">
            <v>2241.2099999999627</v>
          </cell>
          <cell r="AY424">
            <v>2580.2099999999627</v>
          </cell>
          <cell r="AZ424">
            <v>2685.9499999999534</v>
          </cell>
          <cell r="BA424">
            <v>2633.7800000000279</v>
          </cell>
          <cell r="BB424">
            <v>2523.75</v>
          </cell>
          <cell r="BC424">
            <v>2521.070000000007</v>
          </cell>
          <cell r="BD424">
            <v>2479.6199999999953</v>
          </cell>
          <cell r="BE424">
            <v>27159.070000000298</v>
          </cell>
          <cell r="BF424">
            <v>2063.0800000000745</v>
          </cell>
          <cell r="BG424">
            <v>1725.2399999999907</v>
          </cell>
          <cell r="BH424">
            <v>2107.6900000000605</v>
          </cell>
          <cell r="BI424">
            <v>1810.3100000000559</v>
          </cell>
          <cell r="BJ424">
            <v>1787.1599999999162</v>
          </cell>
          <cell r="BK424">
            <v>2241.2100000000792</v>
          </cell>
          <cell r="BL424">
            <v>2580.2100000000792</v>
          </cell>
          <cell r="BM424">
            <v>2685.9499999999534</v>
          </cell>
          <cell r="BN424">
            <v>2633.7800000000279</v>
          </cell>
          <cell r="BO424">
            <v>2523.75</v>
          </cell>
          <cell r="BP424">
            <v>2521.070000000007</v>
          </cell>
          <cell r="BQ424">
            <v>2479.6199999999953</v>
          </cell>
          <cell r="BR424">
            <v>27159.070000000298</v>
          </cell>
          <cell r="BS424">
            <v>2063.0799999999581</v>
          </cell>
          <cell r="BT424">
            <v>1725.2399999999907</v>
          </cell>
          <cell r="BU424">
            <v>2107.6900000000605</v>
          </cell>
          <cell r="BV424">
            <v>1810.3100000000559</v>
          </cell>
          <cell r="BW424">
            <v>1787.160000000149</v>
          </cell>
          <cell r="BX424">
            <v>2241.2099999999627</v>
          </cell>
          <cell r="BY424">
            <v>2580.2099999999627</v>
          </cell>
          <cell r="BZ424">
            <v>2685.9499999999534</v>
          </cell>
          <cell r="CA424">
            <v>2633.7800000000279</v>
          </cell>
          <cell r="CB424">
            <v>2523.75</v>
          </cell>
          <cell r="CC424">
            <v>2521.0699999999488</v>
          </cell>
          <cell r="CD424">
            <v>2479.6199999999953</v>
          </cell>
          <cell r="CE424">
            <v>27239.089999999851</v>
          </cell>
          <cell r="CF424">
            <v>2063.0799999999581</v>
          </cell>
          <cell r="CG424">
            <v>1805.2599999998929</v>
          </cell>
          <cell r="CH424">
            <v>2107.6900000000605</v>
          </cell>
          <cell r="CI424">
            <v>1810.3099999999395</v>
          </cell>
          <cell r="CJ424">
            <v>1787.1599999999162</v>
          </cell>
          <cell r="CK424">
            <v>2241.2099999999627</v>
          </cell>
          <cell r="CL424">
            <v>2580.2099999999627</v>
          </cell>
          <cell r="CM424">
            <v>2685.9499999999534</v>
          </cell>
          <cell r="CN424">
            <v>2633.7800000000279</v>
          </cell>
          <cell r="CO424">
            <v>2523.75</v>
          </cell>
          <cell r="CP424">
            <v>2521.070000000007</v>
          </cell>
          <cell r="CQ424">
            <v>2479.6199999999953</v>
          </cell>
          <cell r="CR424">
            <v>27159.069999998435</v>
          </cell>
          <cell r="CS424">
            <v>2063.0799999999581</v>
          </cell>
          <cell r="CT424">
            <v>1725.2399999999907</v>
          </cell>
          <cell r="CU424">
            <v>2107.6899999999441</v>
          </cell>
          <cell r="CV424">
            <v>1810.3099999999395</v>
          </cell>
          <cell r="CW424">
            <v>1787.1599999999162</v>
          </cell>
          <cell r="CX424">
            <v>2241.2099999999627</v>
          </cell>
          <cell r="CY424">
            <v>2580.2099999999627</v>
          </cell>
          <cell r="CZ424">
            <v>2685.9500000001863</v>
          </cell>
          <cell r="DA424">
            <v>2633.7799999999697</v>
          </cell>
          <cell r="DB424">
            <v>2523.75</v>
          </cell>
          <cell r="DC424">
            <v>2521.0699999999488</v>
          </cell>
          <cell r="DD424">
            <v>2479.6199999999953</v>
          </cell>
          <cell r="DE424">
            <v>27159.070000000298</v>
          </cell>
          <cell r="DF424">
            <v>2063.0800000000163</v>
          </cell>
          <cell r="DG424">
            <v>1725.2399999999907</v>
          </cell>
          <cell r="DH424">
            <v>2107.6899999999441</v>
          </cell>
          <cell r="DI424">
            <v>1810.3099999999395</v>
          </cell>
          <cell r="DJ424">
            <v>1787.1600000000326</v>
          </cell>
          <cell r="DK424">
            <v>2241.2099999999627</v>
          </cell>
          <cell r="DL424">
            <v>2580.2099999999627</v>
          </cell>
          <cell r="DM424">
            <v>2685.9499999999534</v>
          </cell>
          <cell r="DN424">
            <v>2633.7799999999115</v>
          </cell>
          <cell r="DO424">
            <v>2523.75</v>
          </cell>
          <cell r="DP424">
            <v>2521.070000000007</v>
          </cell>
          <cell r="DQ424">
            <v>2479.6199999999953</v>
          </cell>
          <cell r="DR424">
            <v>27159.069999999367</v>
          </cell>
          <cell r="DS424">
            <v>2063.0800000000163</v>
          </cell>
          <cell r="DT424">
            <v>1725.2400000001071</v>
          </cell>
          <cell r="DU424">
            <v>2107.6899999999441</v>
          </cell>
          <cell r="DV424">
            <v>1810.3099999999395</v>
          </cell>
          <cell r="DW424">
            <v>1787.1599999999162</v>
          </cell>
          <cell r="DX424">
            <v>2241.2099999999627</v>
          </cell>
          <cell r="DY424">
            <v>2580.2100000000792</v>
          </cell>
          <cell r="DZ424">
            <v>2685.9499999999534</v>
          </cell>
          <cell r="EA424">
            <v>2633.7799999999115</v>
          </cell>
          <cell r="EB424">
            <v>2523.75</v>
          </cell>
          <cell r="EC424">
            <v>2521.070000000007</v>
          </cell>
          <cell r="ED424">
            <v>2479.6199999999953</v>
          </cell>
        </row>
        <row r="427">
          <cell r="C427" t="str">
            <v xml:space="preserve">Douglas - Wells 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  <cell r="AJ427">
            <v>0</v>
          </cell>
          <cell r="AK427">
            <v>0</v>
          </cell>
          <cell r="AL427">
            <v>0</v>
          </cell>
          <cell r="AM427">
            <v>0</v>
          </cell>
          <cell r="AN427">
            <v>0</v>
          </cell>
          <cell r="AO427">
            <v>0</v>
          </cell>
          <cell r="AP427">
            <v>0</v>
          </cell>
          <cell r="AQ427">
            <v>0</v>
          </cell>
          <cell r="AR427">
            <v>0</v>
          </cell>
          <cell r="AS427">
            <v>0</v>
          </cell>
          <cell r="AT427">
            <v>0</v>
          </cell>
          <cell r="AU427">
            <v>0</v>
          </cell>
          <cell r="AV427">
            <v>0</v>
          </cell>
          <cell r="AW427">
            <v>0</v>
          </cell>
          <cell r="AX427">
            <v>0</v>
          </cell>
          <cell r="AY427">
            <v>0</v>
          </cell>
          <cell r="AZ427">
            <v>0</v>
          </cell>
          <cell r="BA427">
            <v>0</v>
          </cell>
          <cell r="BB427">
            <v>0</v>
          </cell>
          <cell r="BC427">
            <v>0</v>
          </cell>
          <cell r="BD427">
            <v>0</v>
          </cell>
          <cell r="BE427">
            <v>0</v>
          </cell>
          <cell r="BF427">
            <v>0</v>
          </cell>
          <cell r="BG427">
            <v>0</v>
          </cell>
          <cell r="BH427">
            <v>0</v>
          </cell>
          <cell r="BI427">
            <v>0</v>
          </cell>
          <cell r="BJ427">
            <v>0</v>
          </cell>
          <cell r="BK427">
            <v>0</v>
          </cell>
          <cell r="BL427">
            <v>0</v>
          </cell>
          <cell r="BM427">
            <v>0</v>
          </cell>
          <cell r="BN427">
            <v>0</v>
          </cell>
          <cell r="BO427">
            <v>0</v>
          </cell>
          <cell r="BP427">
            <v>0</v>
          </cell>
          <cell r="BQ427">
            <v>0</v>
          </cell>
          <cell r="BR427">
            <v>0</v>
          </cell>
          <cell r="BS427">
            <v>0</v>
          </cell>
          <cell r="BT427">
            <v>0</v>
          </cell>
          <cell r="BU427">
            <v>0</v>
          </cell>
          <cell r="BV427">
            <v>0</v>
          </cell>
          <cell r="BW427">
            <v>0</v>
          </cell>
          <cell r="BX427">
            <v>0</v>
          </cell>
          <cell r="BY427">
            <v>0</v>
          </cell>
          <cell r="BZ427">
            <v>0</v>
          </cell>
          <cell r="CA427">
            <v>0</v>
          </cell>
          <cell r="CB427">
            <v>0</v>
          </cell>
          <cell r="CC427">
            <v>0</v>
          </cell>
          <cell r="CD427">
            <v>0</v>
          </cell>
          <cell r="CE427">
            <v>0</v>
          </cell>
          <cell r="CF427">
            <v>0</v>
          </cell>
          <cell r="CG427">
            <v>0</v>
          </cell>
          <cell r="CH427">
            <v>0</v>
          </cell>
          <cell r="CI427">
            <v>0</v>
          </cell>
          <cell r="CJ427">
            <v>0</v>
          </cell>
          <cell r="CK427">
            <v>0</v>
          </cell>
          <cell r="CL427">
            <v>0</v>
          </cell>
          <cell r="CM427">
            <v>0</v>
          </cell>
          <cell r="CN427">
            <v>0</v>
          </cell>
          <cell r="CO427">
            <v>0</v>
          </cell>
          <cell r="CP427">
            <v>0</v>
          </cell>
          <cell r="CQ427">
            <v>0</v>
          </cell>
          <cell r="CR427">
            <v>0</v>
          </cell>
          <cell r="CS427">
            <v>0</v>
          </cell>
          <cell r="CT427">
            <v>0</v>
          </cell>
          <cell r="CU427">
            <v>0</v>
          </cell>
          <cell r="CV427">
            <v>0</v>
          </cell>
          <cell r="CW427">
            <v>0</v>
          </cell>
          <cell r="CX427">
            <v>0</v>
          </cell>
          <cell r="CY427">
            <v>0</v>
          </cell>
          <cell r="CZ427">
            <v>0</v>
          </cell>
          <cell r="DA427">
            <v>0</v>
          </cell>
          <cell r="DB427">
            <v>0</v>
          </cell>
          <cell r="DC427">
            <v>0</v>
          </cell>
          <cell r="DD427">
            <v>0</v>
          </cell>
          <cell r="DE427">
            <v>0</v>
          </cell>
          <cell r="DF427">
            <v>0</v>
          </cell>
          <cell r="DG427">
            <v>0</v>
          </cell>
          <cell r="DH427">
            <v>0</v>
          </cell>
          <cell r="DI427">
            <v>0</v>
          </cell>
          <cell r="DJ427">
            <v>0</v>
          </cell>
          <cell r="DK427">
            <v>0</v>
          </cell>
          <cell r="DL427">
            <v>0</v>
          </cell>
          <cell r="DM427">
            <v>0</v>
          </cell>
          <cell r="DN427">
            <v>0</v>
          </cell>
          <cell r="DO427">
            <v>0</v>
          </cell>
          <cell r="DP427">
            <v>0</v>
          </cell>
          <cell r="DQ427">
            <v>0</v>
          </cell>
          <cell r="DR427">
            <v>0</v>
          </cell>
          <cell r="DS427">
            <v>0</v>
          </cell>
          <cell r="DT427">
            <v>0</v>
          </cell>
          <cell r="DU427">
            <v>0</v>
          </cell>
          <cell r="DV427">
            <v>0</v>
          </cell>
          <cell r="DW427">
            <v>0</v>
          </cell>
          <cell r="DX427">
            <v>0</v>
          </cell>
          <cell r="DY427">
            <v>0</v>
          </cell>
          <cell r="DZ427">
            <v>0</v>
          </cell>
          <cell r="EA427">
            <v>0</v>
          </cell>
          <cell r="EB427">
            <v>0</v>
          </cell>
          <cell r="EC427">
            <v>0</v>
          </cell>
          <cell r="ED427">
            <v>0</v>
          </cell>
        </row>
        <row r="428">
          <cell r="C428" t="str">
            <v>Grant Reasonable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  <cell r="AD428">
            <v>0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  <cell r="AJ428">
            <v>0</v>
          </cell>
          <cell r="AK428">
            <v>0</v>
          </cell>
          <cell r="AL428">
            <v>0</v>
          </cell>
          <cell r="AM428">
            <v>0</v>
          </cell>
          <cell r="AN428">
            <v>0</v>
          </cell>
          <cell r="AO428">
            <v>0</v>
          </cell>
          <cell r="AP428">
            <v>0</v>
          </cell>
          <cell r="AQ428">
            <v>0</v>
          </cell>
          <cell r="AR428">
            <v>0</v>
          </cell>
          <cell r="AS428">
            <v>0</v>
          </cell>
          <cell r="AT428">
            <v>0</v>
          </cell>
          <cell r="AU428">
            <v>0</v>
          </cell>
          <cell r="AV428">
            <v>0</v>
          </cell>
          <cell r="AW428">
            <v>0</v>
          </cell>
          <cell r="AX428">
            <v>0</v>
          </cell>
          <cell r="AY428">
            <v>0</v>
          </cell>
          <cell r="AZ428">
            <v>0</v>
          </cell>
          <cell r="BA428">
            <v>0</v>
          </cell>
          <cell r="BB428">
            <v>0</v>
          </cell>
          <cell r="BC428">
            <v>0</v>
          </cell>
          <cell r="BD428">
            <v>0</v>
          </cell>
          <cell r="BE428">
            <v>0</v>
          </cell>
          <cell r="BF428">
            <v>0</v>
          </cell>
          <cell r="BG428">
            <v>0</v>
          </cell>
          <cell r="BH428">
            <v>0</v>
          </cell>
          <cell r="BI428">
            <v>0</v>
          </cell>
          <cell r="BJ428">
            <v>0</v>
          </cell>
          <cell r="BK428">
            <v>0</v>
          </cell>
          <cell r="BL428">
            <v>0</v>
          </cell>
          <cell r="BM428">
            <v>0</v>
          </cell>
          <cell r="BN428">
            <v>0</v>
          </cell>
          <cell r="BO428">
            <v>0</v>
          </cell>
          <cell r="BP428">
            <v>0</v>
          </cell>
          <cell r="BQ428">
            <v>0</v>
          </cell>
          <cell r="BR428">
            <v>0</v>
          </cell>
          <cell r="BS428">
            <v>0</v>
          </cell>
          <cell r="BT428">
            <v>0</v>
          </cell>
          <cell r="BU428">
            <v>0</v>
          </cell>
          <cell r="BV428">
            <v>0</v>
          </cell>
          <cell r="BW428">
            <v>0</v>
          </cell>
          <cell r="BX428">
            <v>0</v>
          </cell>
          <cell r="BY428">
            <v>0</v>
          </cell>
          <cell r="BZ428">
            <v>0</v>
          </cell>
          <cell r="CA428">
            <v>0</v>
          </cell>
          <cell r="CB428">
            <v>0</v>
          </cell>
          <cell r="CC428">
            <v>0</v>
          </cell>
          <cell r="CD428">
            <v>0</v>
          </cell>
          <cell r="CE428">
            <v>0</v>
          </cell>
          <cell r="CF428">
            <v>0</v>
          </cell>
          <cell r="CG428">
            <v>0</v>
          </cell>
          <cell r="CH428">
            <v>0</v>
          </cell>
          <cell r="CI428">
            <v>0</v>
          </cell>
          <cell r="CJ428">
            <v>0</v>
          </cell>
          <cell r="CK428">
            <v>0</v>
          </cell>
          <cell r="CL428">
            <v>0</v>
          </cell>
          <cell r="CM428">
            <v>0</v>
          </cell>
          <cell r="CN428">
            <v>0</v>
          </cell>
          <cell r="CO428">
            <v>0</v>
          </cell>
          <cell r="CP428">
            <v>0</v>
          </cell>
          <cell r="CQ428">
            <v>0</v>
          </cell>
          <cell r="CR428">
            <v>0</v>
          </cell>
          <cell r="CS428">
            <v>0</v>
          </cell>
          <cell r="CT428">
            <v>0</v>
          </cell>
          <cell r="CU428">
            <v>0</v>
          </cell>
          <cell r="CV428">
            <v>0</v>
          </cell>
          <cell r="CW428">
            <v>0</v>
          </cell>
          <cell r="CX428">
            <v>0</v>
          </cell>
          <cell r="CY428">
            <v>0</v>
          </cell>
          <cell r="CZ428">
            <v>0</v>
          </cell>
          <cell r="DA428">
            <v>0</v>
          </cell>
          <cell r="DB428">
            <v>0</v>
          </cell>
          <cell r="DC428">
            <v>0</v>
          </cell>
          <cell r="DD428">
            <v>0</v>
          </cell>
          <cell r="DE428">
            <v>0</v>
          </cell>
          <cell r="DF428">
            <v>0</v>
          </cell>
          <cell r="DG428">
            <v>0</v>
          </cell>
          <cell r="DH428">
            <v>0</v>
          </cell>
          <cell r="DI428">
            <v>0</v>
          </cell>
          <cell r="DJ428">
            <v>0</v>
          </cell>
          <cell r="DK428">
            <v>0</v>
          </cell>
          <cell r="DL428">
            <v>0</v>
          </cell>
          <cell r="DM428">
            <v>0</v>
          </cell>
          <cell r="DN428">
            <v>0</v>
          </cell>
          <cell r="DO428">
            <v>0</v>
          </cell>
          <cell r="DP428">
            <v>0</v>
          </cell>
          <cell r="DQ428">
            <v>0</v>
          </cell>
          <cell r="DR428">
            <v>0</v>
          </cell>
          <cell r="DS428">
            <v>0</v>
          </cell>
          <cell r="DT428">
            <v>0</v>
          </cell>
          <cell r="DU428">
            <v>0</v>
          </cell>
          <cell r="DV428">
            <v>0</v>
          </cell>
          <cell r="DW428">
            <v>0</v>
          </cell>
          <cell r="DX428">
            <v>0</v>
          </cell>
          <cell r="DY428">
            <v>0</v>
          </cell>
          <cell r="DZ428">
            <v>0</v>
          </cell>
          <cell r="EA428">
            <v>0</v>
          </cell>
          <cell r="EB428">
            <v>0</v>
          </cell>
          <cell r="EC428">
            <v>0</v>
          </cell>
          <cell r="ED428">
            <v>0</v>
          </cell>
        </row>
        <row r="429">
          <cell r="C429" t="str">
            <v xml:space="preserve">Grant Surplus 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B429">
            <v>0</v>
          </cell>
          <cell r="AC429">
            <v>0</v>
          </cell>
          <cell r="AD429">
            <v>0</v>
          </cell>
          <cell r="AE429">
            <v>0</v>
          </cell>
          <cell r="AF429">
            <v>0</v>
          </cell>
          <cell r="AG429">
            <v>0</v>
          </cell>
          <cell r="AH429">
            <v>0</v>
          </cell>
          <cell r="AI429">
            <v>0</v>
          </cell>
          <cell r="AJ429">
            <v>0</v>
          </cell>
          <cell r="AK429">
            <v>0</v>
          </cell>
          <cell r="AL429">
            <v>0</v>
          </cell>
          <cell r="AM429">
            <v>0</v>
          </cell>
          <cell r="AN429">
            <v>0</v>
          </cell>
          <cell r="AO429">
            <v>0</v>
          </cell>
          <cell r="AP429">
            <v>0</v>
          </cell>
          <cell r="AQ429">
            <v>0</v>
          </cell>
          <cell r="AR429">
            <v>0</v>
          </cell>
          <cell r="AS429">
            <v>0</v>
          </cell>
          <cell r="AT429">
            <v>0</v>
          </cell>
          <cell r="AU429">
            <v>0</v>
          </cell>
          <cell r="AV429">
            <v>0</v>
          </cell>
          <cell r="AW429">
            <v>0</v>
          </cell>
          <cell r="AX429">
            <v>0</v>
          </cell>
          <cell r="AY429">
            <v>0</v>
          </cell>
          <cell r="AZ429">
            <v>0</v>
          </cell>
          <cell r="BA429">
            <v>0</v>
          </cell>
          <cell r="BB429">
            <v>0</v>
          </cell>
          <cell r="BC429">
            <v>0</v>
          </cell>
          <cell r="BD429">
            <v>0</v>
          </cell>
          <cell r="BE429">
            <v>0</v>
          </cell>
          <cell r="BF429">
            <v>0</v>
          </cell>
          <cell r="BG429">
            <v>0</v>
          </cell>
          <cell r="BH429">
            <v>0</v>
          </cell>
          <cell r="BI429">
            <v>0</v>
          </cell>
          <cell r="BJ429">
            <v>0</v>
          </cell>
          <cell r="BK429">
            <v>0</v>
          </cell>
          <cell r="BL429">
            <v>0</v>
          </cell>
          <cell r="BM429">
            <v>0</v>
          </cell>
          <cell r="BN429">
            <v>0</v>
          </cell>
          <cell r="BO429">
            <v>0</v>
          </cell>
          <cell r="BP429">
            <v>0</v>
          </cell>
          <cell r="BQ429">
            <v>0</v>
          </cell>
          <cell r="BR429">
            <v>0</v>
          </cell>
          <cell r="BS429">
            <v>0</v>
          </cell>
          <cell r="BT429">
            <v>0</v>
          </cell>
          <cell r="BU429">
            <v>0</v>
          </cell>
          <cell r="BV429">
            <v>0</v>
          </cell>
          <cell r="BW429">
            <v>0</v>
          </cell>
          <cell r="BX429">
            <v>0</v>
          </cell>
          <cell r="BY429">
            <v>0</v>
          </cell>
          <cell r="BZ429">
            <v>0</v>
          </cell>
          <cell r="CA429">
            <v>0</v>
          </cell>
          <cell r="CB429">
            <v>0</v>
          </cell>
          <cell r="CC429">
            <v>0</v>
          </cell>
          <cell r="CD429">
            <v>0</v>
          </cell>
          <cell r="CE429">
            <v>0</v>
          </cell>
          <cell r="CF429">
            <v>0</v>
          </cell>
          <cell r="CG429">
            <v>0</v>
          </cell>
          <cell r="CH429">
            <v>0</v>
          </cell>
          <cell r="CI429">
            <v>0</v>
          </cell>
          <cell r="CJ429">
            <v>0</v>
          </cell>
          <cell r="CK429">
            <v>0</v>
          </cell>
          <cell r="CL429">
            <v>0</v>
          </cell>
          <cell r="CM429">
            <v>0</v>
          </cell>
          <cell r="CN429">
            <v>0</v>
          </cell>
          <cell r="CO429">
            <v>0</v>
          </cell>
          <cell r="CP429">
            <v>0</v>
          </cell>
          <cell r="CQ429">
            <v>0</v>
          </cell>
          <cell r="CR429">
            <v>0</v>
          </cell>
          <cell r="CS429">
            <v>0</v>
          </cell>
          <cell r="CT429">
            <v>0</v>
          </cell>
          <cell r="CU429">
            <v>0</v>
          </cell>
          <cell r="CV429">
            <v>0</v>
          </cell>
          <cell r="CW429">
            <v>0</v>
          </cell>
          <cell r="CX429">
            <v>0</v>
          </cell>
          <cell r="CY429">
            <v>0</v>
          </cell>
          <cell r="CZ429">
            <v>0</v>
          </cell>
          <cell r="DA429">
            <v>0</v>
          </cell>
          <cell r="DB429">
            <v>0</v>
          </cell>
          <cell r="DC429">
            <v>0</v>
          </cell>
          <cell r="DD429">
            <v>0</v>
          </cell>
          <cell r="DE429">
            <v>0</v>
          </cell>
          <cell r="DF429">
            <v>0</v>
          </cell>
          <cell r="DG429">
            <v>0</v>
          </cell>
          <cell r="DH429">
            <v>0</v>
          </cell>
          <cell r="DI429">
            <v>0</v>
          </cell>
          <cell r="DJ429">
            <v>0</v>
          </cell>
          <cell r="DK429">
            <v>0</v>
          </cell>
          <cell r="DL429">
            <v>0</v>
          </cell>
          <cell r="DM429">
            <v>0</v>
          </cell>
          <cell r="DN429">
            <v>0</v>
          </cell>
          <cell r="DO429">
            <v>0</v>
          </cell>
          <cell r="DP429">
            <v>0</v>
          </cell>
          <cell r="DQ429">
            <v>0</v>
          </cell>
          <cell r="DR429">
            <v>0</v>
          </cell>
          <cell r="DS429">
            <v>0</v>
          </cell>
          <cell r="DT429">
            <v>0</v>
          </cell>
          <cell r="DU429">
            <v>0</v>
          </cell>
          <cell r="DV429">
            <v>0</v>
          </cell>
          <cell r="DW429">
            <v>0</v>
          </cell>
          <cell r="DX429">
            <v>0</v>
          </cell>
          <cell r="DY429">
            <v>0</v>
          </cell>
          <cell r="DZ429">
            <v>0</v>
          </cell>
          <cell r="EA429">
            <v>0</v>
          </cell>
          <cell r="EB429">
            <v>0</v>
          </cell>
          <cell r="EC429">
            <v>0</v>
          </cell>
          <cell r="ED429">
            <v>0</v>
          </cell>
        </row>
        <row r="430">
          <cell r="C430" t="str">
            <v>Grant - Wanapum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0</v>
          </cell>
          <cell r="Z430">
            <v>0</v>
          </cell>
          <cell r="AA430">
            <v>0</v>
          </cell>
          <cell r="AB430">
            <v>0</v>
          </cell>
          <cell r="AC430">
            <v>0</v>
          </cell>
          <cell r="AD430">
            <v>0</v>
          </cell>
          <cell r="AE430">
            <v>0</v>
          </cell>
          <cell r="AF430">
            <v>0</v>
          </cell>
          <cell r="AG430">
            <v>0</v>
          </cell>
          <cell r="AH430">
            <v>0</v>
          </cell>
          <cell r="AI430">
            <v>0</v>
          </cell>
          <cell r="AJ430">
            <v>0</v>
          </cell>
          <cell r="AK430">
            <v>0</v>
          </cell>
          <cell r="AL430">
            <v>0</v>
          </cell>
          <cell r="AM430">
            <v>0</v>
          </cell>
          <cell r="AN430">
            <v>0</v>
          </cell>
          <cell r="AO430">
            <v>0</v>
          </cell>
          <cell r="AP430">
            <v>0</v>
          </cell>
          <cell r="AQ430">
            <v>0</v>
          </cell>
          <cell r="AR430">
            <v>0</v>
          </cell>
          <cell r="AS430">
            <v>0</v>
          </cell>
          <cell r="AT430">
            <v>0</v>
          </cell>
          <cell r="AU430">
            <v>0</v>
          </cell>
          <cell r="AV430">
            <v>0</v>
          </cell>
          <cell r="AW430">
            <v>0</v>
          </cell>
          <cell r="AX430">
            <v>0</v>
          </cell>
          <cell r="AY430">
            <v>0</v>
          </cell>
          <cell r="AZ430">
            <v>0</v>
          </cell>
          <cell r="BA430">
            <v>0</v>
          </cell>
          <cell r="BB430">
            <v>0</v>
          </cell>
          <cell r="BC430">
            <v>0</v>
          </cell>
          <cell r="BD430">
            <v>0</v>
          </cell>
          <cell r="BE430">
            <v>0</v>
          </cell>
          <cell r="BF430">
            <v>0</v>
          </cell>
          <cell r="BG430">
            <v>0</v>
          </cell>
          <cell r="BH430">
            <v>0</v>
          </cell>
          <cell r="BI430">
            <v>0</v>
          </cell>
          <cell r="BJ430">
            <v>0</v>
          </cell>
          <cell r="BK430">
            <v>0</v>
          </cell>
          <cell r="BL430">
            <v>0</v>
          </cell>
          <cell r="BM430">
            <v>0</v>
          </cell>
          <cell r="BN430">
            <v>0</v>
          </cell>
          <cell r="BO430">
            <v>0</v>
          </cell>
          <cell r="BP430">
            <v>0</v>
          </cell>
          <cell r="BQ430">
            <v>0</v>
          </cell>
          <cell r="BR430">
            <v>0</v>
          </cell>
          <cell r="BS430">
            <v>0</v>
          </cell>
          <cell r="BT430">
            <v>0</v>
          </cell>
          <cell r="BU430">
            <v>0</v>
          </cell>
          <cell r="BV430">
            <v>0</v>
          </cell>
          <cell r="BW430">
            <v>0</v>
          </cell>
          <cell r="BX430">
            <v>0</v>
          </cell>
          <cell r="BY430">
            <v>0</v>
          </cell>
          <cell r="BZ430">
            <v>0</v>
          </cell>
          <cell r="CA430">
            <v>0</v>
          </cell>
          <cell r="CB430">
            <v>0</v>
          </cell>
          <cell r="CC430">
            <v>0</v>
          </cell>
          <cell r="CD430">
            <v>0</v>
          </cell>
          <cell r="CE430">
            <v>0</v>
          </cell>
          <cell r="CF430">
            <v>0</v>
          </cell>
          <cell r="CG430">
            <v>0</v>
          </cell>
          <cell r="CH430">
            <v>0</v>
          </cell>
          <cell r="CI430">
            <v>0</v>
          </cell>
          <cell r="CJ430">
            <v>0</v>
          </cell>
          <cell r="CK430">
            <v>0</v>
          </cell>
          <cell r="CL430">
            <v>0</v>
          </cell>
          <cell r="CM430">
            <v>0</v>
          </cell>
          <cell r="CN430">
            <v>0</v>
          </cell>
          <cell r="CO430">
            <v>0</v>
          </cell>
          <cell r="CP430">
            <v>0</v>
          </cell>
          <cell r="CQ430">
            <v>0</v>
          </cell>
          <cell r="CR430">
            <v>0</v>
          </cell>
          <cell r="CS430">
            <v>0</v>
          </cell>
          <cell r="CT430">
            <v>0</v>
          </cell>
          <cell r="CU430">
            <v>0</v>
          </cell>
          <cell r="CV430">
            <v>0</v>
          </cell>
          <cell r="CW430">
            <v>0</v>
          </cell>
          <cell r="CX430">
            <v>0</v>
          </cell>
          <cell r="CY430">
            <v>0</v>
          </cell>
          <cell r="CZ430">
            <v>0</v>
          </cell>
          <cell r="DA430">
            <v>0</v>
          </cell>
          <cell r="DB430">
            <v>0</v>
          </cell>
          <cell r="DC430">
            <v>0</v>
          </cell>
          <cell r="DD430">
            <v>0</v>
          </cell>
          <cell r="DE430">
            <v>0</v>
          </cell>
          <cell r="DF430">
            <v>0</v>
          </cell>
          <cell r="DG430">
            <v>0</v>
          </cell>
          <cell r="DH430">
            <v>0</v>
          </cell>
          <cell r="DI430">
            <v>0</v>
          </cell>
          <cell r="DJ430">
            <v>0</v>
          </cell>
          <cell r="DK430">
            <v>0</v>
          </cell>
          <cell r="DL430">
            <v>0</v>
          </cell>
          <cell r="DM430">
            <v>0</v>
          </cell>
          <cell r="DN430">
            <v>0</v>
          </cell>
          <cell r="DO430">
            <v>0</v>
          </cell>
          <cell r="DP430">
            <v>0</v>
          </cell>
          <cell r="DQ430">
            <v>0</v>
          </cell>
          <cell r="DR430">
            <v>0</v>
          </cell>
          <cell r="DS430">
            <v>0</v>
          </cell>
          <cell r="DT430">
            <v>0</v>
          </cell>
          <cell r="DU430">
            <v>0</v>
          </cell>
          <cell r="DV430">
            <v>0</v>
          </cell>
          <cell r="DW430">
            <v>0</v>
          </cell>
          <cell r="DX430">
            <v>0</v>
          </cell>
          <cell r="DY430">
            <v>0</v>
          </cell>
          <cell r="DZ430">
            <v>0</v>
          </cell>
          <cell r="EA430">
            <v>0</v>
          </cell>
          <cell r="EB430">
            <v>0</v>
          </cell>
          <cell r="EC430">
            <v>0</v>
          </cell>
          <cell r="ED430">
            <v>0</v>
          </cell>
        </row>
        <row r="432"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Z432">
            <v>0</v>
          </cell>
          <cell r="AA432">
            <v>0</v>
          </cell>
          <cell r="AB432">
            <v>0</v>
          </cell>
          <cell r="AC432">
            <v>0</v>
          </cell>
          <cell r="AD432">
            <v>0</v>
          </cell>
          <cell r="AE432">
            <v>0</v>
          </cell>
          <cell r="AF432">
            <v>0</v>
          </cell>
          <cell r="AG432">
            <v>0</v>
          </cell>
          <cell r="AH432">
            <v>0</v>
          </cell>
          <cell r="AI432">
            <v>0</v>
          </cell>
          <cell r="AJ432">
            <v>0</v>
          </cell>
          <cell r="AK432">
            <v>0</v>
          </cell>
          <cell r="AL432">
            <v>0</v>
          </cell>
          <cell r="AM432">
            <v>0</v>
          </cell>
          <cell r="AN432">
            <v>0</v>
          </cell>
          <cell r="AO432">
            <v>0</v>
          </cell>
          <cell r="AP432">
            <v>0</v>
          </cell>
          <cell r="AQ432">
            <v>0</v>
          </cell>
          <cell r="AR432">
            <v>0</v>
          </cell>
          <cell r="AS432">
            <v>0</v>
          </cell>
          <cell r="AT432">
            <v>0</v>
          </cell>
          <cell r="AU432">
            <v>0</v>
          </cell>
          <cell r="AV432">
            <v>0</v>
          </cell>
          <cell r="AW432">
            <v>0</v>
          </cell>
          <cell r="AX432">
            <v>0</v>
          </cell>
          <cell r="AY432">
            <v>0</v>
          </cell>
          <cell r="AZ432">
            <v>0</v>
          </cell>
          <cell r="BA432">
            <v>0</v>
          </cell>
          <cell r="BB432">
            <v>0</v>
          </cell>
          <cell r="BC432">
            <v>0</v>
          </cell>
          <cell r="BD432">
            <v>0</v>
          </cell>
          <cell r="BE432">
            <v>0</v>
          </cell>
          <cell r="BF432">
            <v>0</v>
          </cell>
          <cell r="BG432">
            <v>0</v>
          </cell>
          <cell r="BH432">
            <v>0</v>
          </cell>
          <cell r="BI432">
            <v>0</v>
          </cell>
          <cell r="BJ432">
            <v>0</v>
          </cell>
          <cell r="BK432">
            <v>0</v>
          </cell>
          <cell r="BL432">
            <v>0</v>
          </cell>
          <cell r="BM432">
            <v>0</v>
          </cell>
          <cell r="BN432">
            <v>0</v>
          </cell>
          <cell r="BO432">
            <v>0</v>
          </cell>
          <cell r="BP432">
            <v>0</v>
          </cell>
          <cell r="BQ432">
            <v>0</v>
          </cell>
          <cell r="BR432">
            <v>0</v>
          </cell>
          <cell r="BS432">
            <v>0</v>
          </cell>
          <cell r="BT432">
            <v>0</v>
          </cell>
          <cell r="BU432">
            <v>0</v>
          </cell>
          <cell r="BV432">
            <v>0</v>
          </cell>
          <cell r="BW432">
            <v>0</v>
          </cell>
          <cell r="BX432">
            <v>0</v>
          </cell>
          <cell r="BY432">
            <v>0</v>
          </cell>
          <cell r="BZ432">
            <v>0</v>
          </cell>
          <cell r="CA432">
            <v>0</v>
          </cell>
          <cell r="CB432">
            <v>0</v>
          </cell>
          <cell r="CC432">
            <v>0</v>
          </cell>
          <cell r="CD432">
            <v>0</v>
          </cell>
          <cell r="CE432">
            <v>0</v>
          </cell>
          <cell r="CF432">
            <v>0</v>
          </cell>
          <cell r="CG432">
            <v>0</v>
          </cell>
          <cell r="CH432">
            <v>0</v>
          </cell>
          <cell r="CI432">
            <v>0</v>
          </cell>
          <cell r="CJ432">
            <v>0</v>
          </cell>
          <cell r="CK432">
            <v>0</v>
          </cell>
          <cell r="CL432">
            <v>0</v>
          </cell>
          <cell r="CM432">
            <v>0</v>
          </cell>
          <cell r="CN432">
            <v>0</v>
          </cell>
          <cell r="CO432">
            <v>0</v>
          </cell>
          <cell r="CP432">
            <v>0</v>
          </cell>
          <cell r="CQ432">
            <v>0</v>
          </cell>
          <cell r="CR432">
            <v>0</v>
          </cell>
          <cell r="CS432">
            <v>0</v>
          </cell>
          <cell r="CT432">
            <v>0</v>
          </cell>
          <cell r="CU432">
            <v>0</v>
          </cell>
          <cell r="CV432">
            <v>0</v>
          </cell>
          <cell r="CW432">
            <v>0</v>
          </cell>
          <cell r="CX432">
            <v>0</v>
          </cell>
          <cell r="CY432">
            <v>0</v>
          </cell>
          <cell r="CZ432">
            <v>0</v>
          </cell>
          <cell r="DA432">
            <v>0</v>
          </cell>
          <cell r="DB432">
            <v>0</v>
          </cell>
          <cell r="DC432">
            <v>0</v>
          </cell>
          <cell r="DD432">
            <v>0</v>
          </cell>
          <cell r="DE432">
            <v>0</v>
          </cell>
          <cell r="DF432">
            <v>0</v>
          </cell>
          <cell r="DG432">
            <v>0</v>
          </cell>
          <cell r="DH432">
            <v>0</v>
          </cell>
          <cell r="DI432">
            <v>0</v>
          </cell>
          <cell r="DJ432">
            <v>0</v>
          </cell>
          <cell r="DK432">
            <v>0</v>
          </cell>
          <cell r="DL432">
            <v>0</v>
          </cell>
          <cell r="DM432">
            <v>0</v>
          </cell>
          <cell r="DN432">
            <v>0</v>
          </cell>
          <cell r="DO432">
            <v>0</v>
          </cell>
          <cell r="DP432">
            <v>0</v>
          </cell>
          <cell r="DQ432">
            <v>0</v>
          </cell>
          <cell r="DR432">
            <v>0</v>
          </cell>
          <cell r="DS432">
            <v>0</v>
          </cell>
          <cell r="DT432">
            <v>0</v>
          </cell>
          <cell r="DU432">
            <v>0</v>
          </cell>
          <cell r="DV432">
            <v>0</v>
          </cell>
          <cell r="DW432">
            <v>0</v>
          </cell>
          <cell r="DX432">
            <v>0</v>
          </cell>
          <cell r="DY432">
            <v>0</v>
          </cell>
          <cell r="DZ432">
            <v>0</v>
          </cell>
          <cell r="EA432">
            <v>0</v>
          </cell>
          <cell r="EB432">
            <v>0</v>
          </cell>
          <cell r="EC432">
            <v>0</v>
          </cell>
          <cell r="ED432">
            <v>0</v>
          </cell>
        </row>
        <row r="434">
          <cell r="F434">
            <v>2063.0800000000163</v>
          </cell>
          <cell r="G434">
            <v>1725.2399999999907</v>
          </cell>
          <cell r="H434">
            <v>2107.6900000000023</v>
          </cell>
          <cell r="I434">
            <v>1810.3100000000559</v>
          </cell>
          <cell r="J434">
            <v>1787.1599999999744</v>
          </cell>
          <cell r="K434">
            <v>2241.2099999999627</v>
          </cell>
          <cell r="L434">
            <v>2580.2099999999627</v>
          </cell>
          <cell r="M434">
            <v>2685.9499999999534</v>
          </cell>
          <cell r="N434">
            <v>2633.7800000000279</v>
          </cell>
          <cell r="O434">
            <v>2523.75</v>
          </cell>
          <cell r="P434">
            <v>2521.070000000007</v>
          </cell>
          <cell r="Q434">
            <v>2479.6199999999953</v>
          </cell>
          <cell r="R434">
            <v>27159.070000000298</v>
          </cell>
          <cell r="S434">
            <v>2063.0800000000163</v>
          </cell>
          <cell r="T434">
            <v>1725.2399999999907</v>
          </cell>
          <cell r="U434">
            <v>2107.6900000000023</v>
          </cell>
          <cell r="V434">
            <v>1810.3100000000559</v>
          </cell>
          <cell r="W434">
            <v>1787.1599999999162</v>
          </cell>
          <cell r="X434">
            <v>2241.2100000000792</v>
          </cell>
          <cell r="Y434">
            <v>2580.2100000000792</v>
          </cell>
          <cell r="Z434">
            <v>2685.9500000000698</v>
          </cell>
          <cell r="AA434">
            <v>2633.7800000000279</v>
          </cell>
          <cell r="AB434">
            <v>2523.75</v>
          </cell>
          <cell r="AC434">
            <v>2521.070000000007</v>
          </cell>
          <cell r="AD434">
            <v>2479.6199999999953</v>
          </cell>
          <cell r="AE434">
            <v>27239.089999999851</v>
          </cell>
          <cell r="AF434">
            <v>2063.0800000000163</v>
          </cell>
          <cell r="AG434">
            <v>1805.2600000000093</v>
          </cell>
          <cell r="AH434">
            <v>2107.6899999999441</v>
          </cell>
          <cell r="AI434">
            <v>1810.3100000000559</v>
          </cell>
          <cell r="AJ434">
            <v>1787.1600000000326</v>
          </cell>
          <cell r="AK434">
            <v>2241.2099999999627</v>
          </cell>
          <cell r="AL434">
            <v>2580.2099999999627</v>
          </cell>
          <cell r="AM434">
            <v>2685.9499999999534</v>
          </cell>
          <cell r="AN434">
            <v>2633.7800000000279</v>
          </cell>
          <cell r="AO434">
            <v>2523.75</v>
          </cell>
          <cell r="AP434">
            <v>2521.070000000007</v>
          </cell>
          <cell r="AQ434">
            <v>2479.6199999999953</v>
          </cell>
          <cell r="AR434">
            <v>27159.070000000298</v>
          </cell>
          <cell r="AS434">
            <v>2063.0800000000163</v>
          </cell>
          <cell r="AT434">
            <v>1725.2399999999907</v>
          </cell>
          <cell r="AU434">
            <v>2107.6900000000605</v>
          </cell>
          <cell r="AV434">
            <v>1810.3099999999395</v>
          </cell>
          <cell r="AW434">
            <v>1787.1600000000326</v>
          </cell>
          <cell r="AX434">
            <v>2241.2099999999627</v>
          </cell>
          <cell r="AY434">
            <v>2580.2099999999627</v>
          </cell>
          <cell r="AZ434">
            <v>2685.9499999999534</v>
          </cell>
          <cell r="BA434">
            <v>2633.7800000000279</v>
          </cell>
          <cell r="BB434">
            <v>2523.75</v>
          </cell>
          <cell r="BC434">
            <v>2521.070000000007</v>
          </cell>
          <cell r="BD434">
            <v>2479.6199999999953</v>
          </cell>
          <cell r="BE434">
            <v>27159.070000000298</v>
          </cell>
          <cell r="BF434">
            <v>2063.0800000000745</v>
          </cell>
          <cell r="BG434">
            <v>1725.2399999999907</v>
          </cell>
          <cell r="BH434">
            <v>2107.6900000000605</v>
          </cell>
          <cell r="BI434">
            <v>1810.3100000000559</v>
          </cell>
          <cell r="BJ434">
            <v>1787.1599999999162</v>
          </cell>
          <cell r="BK434">
            <v>2241.2100000000792</v>
          </cell>
          <cell r="BL434">
            <v>2580.2100000000792</v>
          </cell>
          <cell r="BM434">
            <v>2685.9499999999534</v>
          </cell>
          <cell r="BN434">
            <v>2633.7800000000279</v>
          </cell>
          <cell r="BO434">
            <v>2523.75</v>
          </cell>
          <cell r="BP434">
            <v>2521.070000000007</v>
          </cell>
          <cell r="BQ434">
            <v>2479.6199999999953</v>
          </cell>
          <cell r="BR434">
            <v>27159.070000000298</v>
          </cell>
          <cell r="BS434">
            <v>2063.0799999999581</v>
          </cell>
          <cell r="BT434">
            <v>1725.2399999999907</v>
          </cell>
          <cell r="BU434">
            <v>2107.6900000000605</v>
          </cell>
          <cell r="BV434">
            <v>1810.3100000000559</v>
          </cell>
          <cell r="BW434">
            <v>1787.160000000149</v>
          </cell>
          <cell r="BX434">
            <v>2241.2099999999627</v>
          </cell>
          <cell r="BY434">
            <v>2580.2099999999627</v>
          </cell>
          <cell r="BZ434">
            <v>2685.9499999999534</v>
          </cell>
          <cell r="CA434">
            <v>2633.7800000000279</v>
          </cell>
          <cell r="CB434">
            <v>2523.75</v>
          </cell>
          <cell r="CC434">
            <v>2521.0699999999488</v>
          </cell>
          <cell r="CD434">
            <v>2479.6199999999953</v>
          </cell>
          <cell r="CE434">
            <v>27239.089999999851</v>
          </cell>
          <cell r="CF434">
            <v>2063.0799999999581</v>
          </cell>
          <cell r="CG434">
            <v>1805.2599999998929</v>
          </cell>
          <cell r="CH434">
            <v>2107.6900000000605</v>
          </cell>
          <cell r="CI434">
            <v>1810.3099999999395</v>
          </cell>
          <cell r="CJ434">
            <v>1787.1599999999162</v>
          </cell>
          <cell r="CK434">
            <v>2241.2099999999627</v>
          </cell>
          <cell r="CL434">
            <v>2580.2099999999627</v>
          </cell>
          <cell r="CM434">
            <v>2685.9499999999534</v>
          </cell>
          <cell r="CN434">
            <v>2633.7800000000279</v>
          </cell>
          <cell r="CO434">
            <v>2523.75</v>
          </cell>
          <cell r="CP434">
            <v>2521.070000000007</v>
          </cell>
          <cell r="CQ434">
            <v>2479.6199999999953</v>
          </cell>
          <cell r="CR434">
            <v>27159.069999998435</v>
          </cell>
          <cell r="CS434">
            <v>2063.0799999999581</v>
          </cell>
          <cell r="CT434">
            <v>1725.2399999999907</v>
          </cell>
          <cell r="CU434">
            <v>2107.6899999999441</v>
          </cell>
          <cell r="CV434">
            <v>1810.3099999999395</v>
          </cell>
          <cell r="CW434">
            <v>1787.1599999999162</v>
          </cell>
          <cell r="CX434">
            <v>2241.2099999999627</v>
          </cell>
          <cell r="CY434">
            <v>2580.2099999999627</v>
          </cell>
          <cell r="CZ434">
            <v>2685.9500000001863</v>
          </cell>
          <cell r="DA434">
            <v>2633.7799999999697</v>
          </cell>
          <cell r="DB434">
            <v>2523.75</v>
          </cell>
          <cell r="DC434">
            <v>2521.0699999999488</v>
          </cell>
          <cell r="DD434">
            <v>2479.6199999999953</v>
          </cell>
          <cell r="DE434">
            <v>27159.070000000298</v>
          </cell>
          <cell r="DF434">
            <v>2063.0800000000163</v>
          </cell>
          <cell r="DG434">
            <v>1725.2399999999907</v>
          </cell>
          <cell r="DH434">
            <v>2107.6899999999441</v>
          </cell>
          <cell r="DI434">
            <v>1810.3099999999395</v>
          </cell>
          <cell r="DJ434">
            <v>1787.1600000000326</v>
          </cell>
          <cell r="DK434">
            <v>2241.2099999999627</v>
          </cell>
          <cell r="DL434">
            <v>2580.2099999999627</v>
          </cell>
          <cell r="DM434">
            <v>2685.9499999999534</v>
          </cell>
          <cell r="DN434">
            <v>2633.7799999999115</v>
          </cell>
          <cell r="DO434">
            <v>2523.75</v>
          </cell>
          <cell r="DP434">
            <v>2521.070000000007</v>
          </cell>
          <cell r="DQ434">
            <v>2479.6199999999953</v>
          </cell>
          <cell r="DR434">
            <v>27159.069999999367</v>
          </cell>
          <cell r="DS434">
            <v>2063.0800000000163</v>
          </cell>
          <cell r="DT434">
            <v>1725.2400000001071</v>
          </cell>
          <cell r="DU434">
            <v>2107.6899999999441</v>
          </cell>
          <cell r="DV434">
            <v>1810.3099999999395</v>
          </cell>
          <cell r="DW434">
            <v>1787.1599999999162</v>
          </cell>
          <cell r="DX434">
            <v>2241.2099999999627</v>
          </cell>
          <cell r="DY434">
            <v>2580.2100000000792</v>
          </cell>
          <cell r="DZ434">
            <v>2685.9499999999534</v>
          </cell>
          <cell r="EA434">
            <v>2633.7799999999115</v>
          </cell>
          <cell r="EB434">
            <v>2523.75</v>
          </cell>
          <cell r="EC434">
            <v>2521.070000000007</v>
          </cell>
          <cell r="ED434">
            <v>2479.6199999999953</v>
          </cell>
        </row>
        <row r="437">
          <cell r="C437" t="str">
            <v>APS Exchange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V437">
            <v>0</v>
          </cell>
          <cell r="W437">
            <v>0</v>
          </cell>
          <cell r="X437">
            <v>0</v>
          </cell>
          <cell r="Y437">
            <v>0</v>
          </cell>
          <cell r="Z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  <cell r="AE437">
            <v>0</v>
          </cell>
          <cell r="AF437">
            <v>0</v>
          </cell>
          <cell r="AG437">
            <v>0</v>
          </cell>
          <cell r="AH437">
            <v>0</v>
          </cell>
          <cell r="AI437">
            <v>0</v>
          </cell>
          <cell r="AJ437">
            <v>0</v>
          </cell>
          <cell r="AK437">
            <v>0</v>
          </cell>
          <cell r="AL437">
            <v>0</v>
          </cell>
          <cell r="AM437">
            <v>0</v>
          </cell>
          <cell r="AN437">
            <v>0</v>
          </cell>
          <cell r="AO437">
            <v>0</v>
          </cell>
          <cell r="AP437">
            <v>0</v>
          </cell>
          <cell r="AQ437">
            <v>0</v>
          </cell>
          <cell r="AR437">
            <v>0</v>
          </cell>
          <cell r="AS437">
            <v>0</v>
          </cell>
          <cell r="AT437">
            <v>0</v>
          </cell>
          <cell r="AU437">
            <v>0</v>
          </cell>
          <cell r="AV437">
            <v>0</v>
          </cell>
          <cell r="AW437">
            <v>0</v>
          </cell>
          <cell r="AX437">
            <v>0</v>
          </cell>
          <cell r="AY437">
            <v>0</v>
          </cell>
          <cell r="AZ437">
            <v>0</v>
          </cell>
          <cell r="BA437">
            <v>0</v>
          </cell>
          <cell r="BB437">
            <v>0</v>
          </cell>
          <cell r="BC437">
            <v>0</v>
          </cell>
          <cell r="BD437">
            <v>0</v>
          </cell>
          <cell r="BE437">
            <v>0</v>
          </cell>
          <cell r="BF437">
            <v>0</v>
          </cell>
          <cell r="BG437">
            <v>0</v>
          </cell>
          <cell r="BH437">
            <v>0</v>
          </cell>
          <cell r="BI437">
            <v>0</v>
          </cell>
          <cell r="BJ437">
            <v>0</v>
          </cell>
          <cell r="BK437">
            <v>0</v>
          </cell>
          <cell r="BL437">
            <v>0</v>
          </cell>
          <cell r="BM437">
            <v>0</v>
          </cell>
          <cell r="BN437">
            <v>0</v>
          </cell>
          <cell r="BO437">
            <v>0</v>
          </cell>
          <cell r="BP437">
            <v>0</v>
          </cell>
          <cell r="BQ437">
            <v>0</v>
          </cell>
          <cell r="BR437">
            <v>0</v>
          </cell>
          <cell r="BS437">
            <v>0</v>
          </cell>
          <cell r="BT437">
            <v>0</v>
          </cell>
          <cell r="BU437">
            <v>0</v>
          </cell>
          <cell r="BV437">
            <v>0</v>
          </cell>
          <cell r="BW437">
            <v>0</v>
          </cell>
          <cell r="BX437">
            <v>0</v>
          </cell>
          <cell r="BY437">
            <v>0</v>
          </cell>
          <cell r="BZ437">
            <v>0</v>
          </cell>
          <cell r="CA437">
            <v>0</v>
          </cell>
          <cell r="CB437">
            <v>0</v>
          </cell>
          <cell r="CC437">
            <v>0</v>
          </cell>
          <cell r="CD437">
            <v>0</v>
          </cell>
          <cell r="CE437">
            <v>0</v>
          </cell>
          <cell r="CF437">
            <v>0</v>
          </cell>
          <cell r="CG437">
            <v>0</v>
          </cell>
          <cell r="CH437">
            <v>0</v>
          </cell>
          <cell r="CI437">
            <v>0</v>
          </cell>
          <cell r="CJ437">
            <v>0</v>
          </cell>
          <cell r="CK437">
            <v>0</v>
          </cell>
          <cell r="CL437">
            <v>0</v>
          </cell>
          <cell r="CM437">
            <v>0</v>
          </cell>
          <cell r="CN437">
            <v>0</v>
          </cell>
          <cell r="CO437">
            <v>0</v>
          </cell>
          <cell r="CP437">
            <v>0</v>
          </cell>
          <cell r="CQ437">
            <v>0</v>
          </cell>
          <cell r="CR437">
            <v>0</v>
          </cell>
          <cell r="CS437">
            <v>0</v>
          </cell>
          <cell r="CT437">
            <v>0</v>
          </cell>
          <cell r="CU437">
            <v>0</v>
          </cell>
          <cell r="CV437">
            <v>0</v>
          </cell>
          <cell r="CW437">
            <v>0</v>
          </cell>
          <cell r="CX437">
            <v>0</v>
          </cell>
          <cell r="CY437">
            <v>0</v>
          </cell>
          <cell r="CZ437">
            <v>0</v>
          </cell>
          <cell r="DA437">
            <v>0</v>
          </cell>
          <cell r="DB437">
            <v>0</v>
          </cell>
          <cell r="DC437">
            <v>0</v>
          </cell>
          <cell r="DD437">
            <v>0</v>
          </cell>
          <cell r="DE437">
            <v>0</v>
          </cell>
          <cell r="DF437">
            <v>0</v>
          </cell>
          <cell r="DG437">
            <v>0</v>
          </cell>
          <cell r="DH437">
            <v>0</v>
          </cell>
          <cell r="DI437">
            <v>0</v>
          </cell>
          <cell r="DJ437">
            <v>0</v>
          </cell>
          <cell r="DK437">
            <v>0</v>
          </cell>
          <cell r="DL437">
            <v>0</v>
          </cell>
          <cell r="DM437">
            <v>0</v>
          </cell>
          <cell r="DN437">
            <v>0</v>
          </cell>
          <cell r="DO437">
            <v>0</v>
          </cell>
          <cell r="DP437">
            <v>0</v>
          </cell>
          <cell r="DQ437">
            <v>0</v>
          </cell>
          <cell r="DR437">
            <v>0</v>
          </cell>
          <cell r="DS437">
            <v>0</v>
          </cell>
          <cell r="DT437">
            <v>0</v>
          </cell>
          <cell r="DU437">
            <v>0</v>
          </cell>
          <cell r="DV437">
            <v>0</v>
          </cell>
          <cell r="DW437">
            <v>0</v>
          </cell>
          <cell r="DX437">
            <v>0</v>
          </cell>
          <cell r="DY437">
            <v>0</v>
          </cell>
          <cell r="DZ437">
            <v>0</v>
          </cell>
          <cell r="EA437">
            <v>0</v>
          </cell>
          <cell r="EB437">
            <v>0</v>
          </cell>
          <cell r="EC437">
            <v>0</v>
          </cell>
          <cell r="ED437">
            <v>0</v>
          </cell>
        </row>
        <row r="438">
          <cell r="C438" t="str">
            <v>BPA FC II Wind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  <cell r="W438">
            <v>0</v>
          </cell>
          <cell r="X438">
            <v>0</v>
          </cell>
          <cell r="Y438">
            <v>0</v>
          </cell>
          <cell r="Z438">
            <v>0</v>
          </cell>
          <cell r="AA438">
            <v>0</v>
          </cell>
          <cell r="AB438">
            <v>0</v>
          </cell>
          <cell r="AC438">
            <v>0</v>
          </cell>
          <cell r="AD438">
            <v>0</v>
          </cell>
          <cell r="AE438">
            <v>0</v>
          </cell>
          <cell r="AF438">
            <v>0</v>
          </cell>
          <cell r="AG438">
            <v>0</v>
          </cell>
          <cell r="AH438">
            <v>0</v>
          </cell>
          <cell r="AI438">
            <v>0</v>
          </cell>
          <cell r="AJ438">
            <v>0</v>
          </cell>
          <cell r="AK438">
            <v>0</v>
          </cell>
          <cell r="AL438">
            <v>0</v>
          </cell>
          <cell r="AM438">
            <v>0</v>
          </cell>
          <cell r="AN438">
            <v>0</v>
          </cell>
          <cell r="AO438">
            <v>0</v>
          </cell>
          <cell r="AP438">
            <v>0</v>
          </cell>
          <cell r="AQ438">
            <v>0</v>
          </cell>
          <cell r="AR438">
            <v>0</v>
          </cell>
          <cell r="AS438">
            <v>0</v>
          </cell>
          <cell r="AT438">
            <v>0</v>
          </cell>
          <cell r="AU438">
            <v>0</v>
          </cell>
          <cell r="AV438">
            <v>0</v>
          </cell>
          <cell r="AW438">
            <v>0</v>
          </cell>
          <cell r="AX438">
            <v>0</v>
          </cell>
          <cell r="AY438">
            <v>0</v>
          </cell>
          <cell r="AZ438">
            <v>0</v>
          </cell>
          <cell r="BA438">
            <v>0</v>
          </cell>
          <cell r="BB438">
            <v>0</v>
          </cell>
          <cell r="BC438">
            <v>0</v>
          </cell>
          <cell r="BD438">
            <v>0</v>
          </cell>
          <cell r="BE438">
            <v>0</v>
          </cell>
          <cell r="BF438">
            <v>0</v>
          </cell>
          <cell r="BG438">
            <v>0</v>
          </cell>
          <cell r="BH438">
            <v>0</v>
          </cell>
          <cell r="BI438">
            <v>0</v>
          </cell>
          <cell r="BJ438">
            <v>0</v>
          </cell>
          <cell r="BK438">
            <v>0</v>
          </cell>
          <cell r="BL438">
            <v>0</v>
          </cell>
          <cell r="BM438">
            <v>0</v>
          </cell>
          <cell r="BN438">
            <v>0</v>
          </cell>
          <cell r="BO438">
            <v>0</v>
          </cell>
          <cell r="BP438">
            <v>0</v>
          </cell>
          <cell r="BQ438">
            <v>0</v>
          </cell>
          <cell r="BR438">
            <v>0</v>
          </cell>
          <cell r="BS438">
            <v>0</v>
          </cell>
          <cell r="BT438">
            <v>0</v>
          </cell>
          <cell r="BU438">
            <v>0</v>
          </cell>
          <cell r="BV438">
            <v>0</v>
          </cell>
          <cell r="BW438">
            <v>0</v>
          </cell>
          <cell r="BX438">
            <v>0</v>
          </cell>
          <cell r="BY438">
            <v>0</v>
          </cell>
          <cell r="BZ438">
            <v>0</v>
          </cell>
          <cell r="CA438">
            <v>0</v>
          </cell>
          <cell r="CB438">
            <v>0</v>
          </cell>
          <cell r="CC438">
            <v>0</v>
          </cell>
          <cell r="CD438">
            <v>0</v>
          </cell>
          <cell r="CE438">
            <v>0</v>
          </cell>
          <cell r="CF438">
            <v>0</v>
          </cell>
          <cell r="CG438">
            <v>0</v>
          </cell>
          <cell r="CH438">
            <v>0</v>
          </cell>
          <cell r="CI438">
            <v>0</v>
          </cell>
          <cell r="CJ438">
            <v>0</v>
          </cell>
          <cell r="CK438">
            <v>0</v>
          </cell>
          <cell r="CL438">
            <v>0</v>
          </cell>
          <cell r="CM438">
            <v>0</v>
          </cell>
          <cell r="CN438">
            <v>0</v>
          </cell>
          <cell r="CO438">
            <v>0</v>
          </cell>
          <cell r="CP438">
            <v>0</v>
          </cell>
          <cell r="CQ438">
            <v>0</v>
          </cell>
          <cell r="CR438">
            <v>0</v>
          </cell>
          <cell r="CS438">
            <v>0</v>
          </cell>
          <cell r="CT438">
            <v>0</v>
          </cell>
          <cell r="CU438">
            <v>0</v>
          </cell>
          <cell r="CV438">
            <v>0</v>
          </cell>
          <cell r="CW438">
            <v>0</v>
          </cell>
          <cell r="CX438">
            <v>0</v>
          </cell>
          <cell r="CY438">
            <v>0</v>
          </cell>
          <cell r="CZ438">
            <v>0</v>
          </cell>
          <cell r="DA438">
            <v>0</v>
          </cell>
          <cell r="DB438">
            <v>0</v>
          </cell>
          <cell r="DC438">
            <v>0</v>
          </cell>
          <cell r="DD438">
            <v>0</v>
          </cell>
          <cell r="DE438">
            <v>0</v>
          </cell>
          <cell r="DF438">
            <v>0</v>
          </cell>
          <cell r="DG438">
            <v>0</v>
          </cell>
          <cell r="DH438">
            <v>0</v>
          </cell>
          <cell r="DI438">
            <v>0</v>
          </cell>
          <cell r="DJ438">
            <v>0</v>
          </cell>
          <cell r="DK438">
            <v>0</v>
          </cell>
          <cell r="DL438">
            <v>0</v>
          </cell>
          <cell r="DM438">
            <v>0</v>
          </cell>
          <cell r="DN438">
            <v>0</v>
          </cell>
          <cell r="DO438">
            <v>0</v>
          </cell>
          <cell r="DP438">
            <v>0</v>
          </cell>
          <cell r="DQ438">
            <v>0</v>
          </cell>
          <cell r="DR438">
            <v>0</v>
          </cell>
          <cell r="DS438">
            <v>0</v>
          </cell>
          <cell r="DT438">
            <v>0</v>
          </cell>
          <cell r="DU438">
            <v>0</v>
          </cell>
          <cell r="DV438">
            <v>0</v>
          </cell>
          <cell r="DW438">
            <v>0</v>
          </cell>
          <cell r="DX438">
            <v>0</v>
          </cell>
          <cell r="DY438">
            <v>0</v>
          </cell>
          <cell r="DZ438">
            <v>0</v>
          </cell>
          <cell r="EA438">
            <v>0</v>
          </cell>
          <cell r="EB438">
            <v>0</v>
          </cell>
          <cell r="EC438">
            <v>0</v>
          </cell>
          <cell r="ED438">
            <v>0</v>
          </cell>
        </row>
        <row r="439">
          <cell r="C439" t="str">
            <v>BPA FC IV Wind</v>
          </cell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Z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0</v>
          </cell>
          <cell r="AE439">
            <v>0</v>
          </cell>
          <cell r="AF439">
            <v>0</v>
          </cell>
          <cell r="AG439">
            <v>0</v>
          </cell>
          <cell r="AH439">
            <v>0</v>
          </cell>
          <cell r="AI439">
            <v>0</v>
          </cell>
          <cell r="AJ439">
            <v>0</v>
          </cell>
          <cell r="AK439">
            <v>0</v>
          </cell>
          <cell r="AL439">
            <v>0</v>
          </cell>
          <cell r="AM439">
            <v>0</v>
          </cell>
          <cell r="AN439">
            <v>0</v>
          </cell>
          <cell r="AO439">
            <v>0</v>
          </cell>
          <cell r="AP439">
            <v>0</v>
          </cell>
          <cell r="AQ439">
            <v>0</v>
          </cell>
          <cell r="AR439">
            <v>0</v>
          </cell>
          <cell r="AS439">
            <v>0</v>
          </cell>
          <cell r="AT439">
            <v>0</v>
          </cell>
          <cell r="AU439">
            <v>0</v>
          </cell>
          <cell r="AV439">
            <v>0</v>
          </cell>
          <cell r="AW439">
            <v>0</v>
          </cell>
          <cell r="AX439">
            <v>0</v>
          </cell>
          <cell r="AY439">
            <v>0</v>
          </cell>
          <cell r="AZ439">
            <v>0</v>
          </cell>
          <cell r="BA439">
            <v>0</v>
          </cell>
          <cell r="BB439">
            <v>0</v>
          </cell>
          <cell r="BC439">
            <v>0</v>
          </cell>
          <cell r="BD439">
            <v>0</v>
          </cell>
          <cell r="BE439">
            <v>0</v>
          </cell>
          <cell r="BF439">
            <v>0</v>
          </cell>
          <cell r="BG439">
            <v>0</v>
          </cell>
          <cell r="BH439">
            <v>0</v>
          </cell>
          <cell r="BI439">
            <v>0</v>
          </cell>
          <cell r="BJ439">
            <v>0</v>
          </cell>
          <cell r="BK439">
            <v>0</v>
          </cell>
          <cell r="BL439">
            <v>0</v>
          </cell>
          <cell r="BM439">
            <v>0</v>
          </cell>
          <cell r="BN439">
            <v>0</v>
          </cell>
          <cell r="BO439">
            <v>0</v>
          </cell>
          <cell r="BP439">
            <v>0</v>
          </cell>
          <cell r="BQ439">
            <v>0</v>
          </cell>
          <cell r="BR439">
            <v>0</v>
          </cell>
          <cell r="BS439">
            <v>0</v>
          </cell>
          <cell r="BT439">
            <v>0</v>
          </cell>
          <cell r="BU439">
            <v>0</v>
          </cell>
          <cell r="BV439">
            <v>0</v>
          </cell>
          <cell r="BW439">
            <v>0</v>
          </cell>
          <cell r="BX439">
            <v>0</v>
          </cell>
          <cell r="BY439">
            <v>0</v>
          </cell>
          <cell r="BZ439">
            <v>0</v>
          </cell>
          <cell r="CA439">
            <v>0</v>
          </cell>
          <cell r="CB439">
            <v>0</v>
          </cell>
          <cell r="CC439">
            <v>0</v>
          </cell>
          <cell r="CD439">
            <v>0</v>
          </cell>
          <cell r="CE439">
            <v>0</v>
          </cell>
          <cell r="CF439">
            <v>0</v>
          </cell>
          <cell r="CG439">
            <v>0</v>
          </cell>
          <cell r="CH439">
            <v>0</v>
          </cell>
          <cell r="CI439">
            <v>0</v>
          </cell>
          <cell r="CJ439">
            <v>0</v>
          </cell>
          <cell r="CK439">
            <v>0</v>
          </cell>
          <cell r="CL439">
            <v>0</v>
          </cell>
          <cell r="CM439">
            <v>0</v>
          </cell>
          <cell r="CN439">
            <v>0</v>
          </cell>
          <cell r="CO439">
            <v>0</v>
          </cell>
          <cell r="CP439">
            <v>0</v>
          </cell>
          <cell r="CQ439">
            <v>0</v>
          </cell>
          <cell r="CR439">
            <v>0</v>
          </cell>
          <cell r="CS439">
            <v>0</v>
          </cell>
          <cell r="CT439">
            <v>0</v>
          </cell>
          <cell r="CU439">
            <v>0</v>
          </cell>
          <cell r="CV439">
            <v>0</v>
          </cell>
          <cell r="CW439">
            <v>0</v>
          </cell>
          <cell r="CX439">
            <v>0</v>
          </cell>
          <cell r="CY439">
            <v>0</v>
          </cell>
          <cell r="CZ439">
            <v>0</v>
          </cell>
          <cell r="DA439">
            <v>0</v>
          </cell>
          <cell r="DB439">
            <v>0</v>
          </cell>
          <cell r="DC439">
            <v>0</v>
          </cell>
          <cell r="DD439">
            <v>0</v>
          </cell>
          <cell r="DE439">
            <v>0</v>
          </cell>
          <cell r="DF439">
            <v>0</v>
          </cell>
          <cell r="DG439">
            <v>0</v>
          </cell>
          <cell r="DH439">
            <v>0</v>
          </cell>
          <cell r="DI439">
            <v>0</v>
          </cell>
          <cell r="DJ439">
            <v>0</v>
          </cell>
          <cell r="DK439">
            <v>0</v>
          </cell>
          <cell r="DL439">
            <v>0</v>
          </cell>
          <cell r="DM439">
            <v>0</v>
          </cell>
          <cell r="DN439">
            <v>0</v>
          </cell>
          <cell r="DO439">
            <v>0</v>
          </cell>
          <cell r="DP439">
            <v>0</v>
          </cell>
          <cell r="DQ439">
            <v>0</v>
          </cell>
          <cell r="DR439">
            <v>0</v>
          </cell>
          <cell r="DS439">
            <v>0</v>
          </cell>
          <cell r="DT439">
            <v>0</v>
          </cell>
          <cell r="DU439">
            <v>0</v>
          </cell>
          <cell r="DV439">
            <v>0</v>
          </cell>
          <cell r="DW439">
            <v>0</v>
          </cell>
          <cell r="DX439">
            <v>0</v>
          </cell>
          <cell r="DY439">
            <v>0</v>
          </cell>
          <cell r="DZ439">
            <v>0</v>
          </cell>
          <cell r="EA439">
            <v>0</v>
          </cell>
          <cell r="EB439">
            <v>0</v>
          </cell>
          <cell r="EC439">
            <v>0</v>
          </cell>
          <cell r="ED439">
            <v>0</v>
          </cell>
        </row>
        <row r="440">
          <cell r="C440" t="str">
            <v>BPA Exchange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0</v>
          </cell>
          <cell r="V440">
            <v>0</v>
          </cell>
          <cell r="W440">
            <v>0</v>
          </cell>
          <cell r="X440">
            <v>0</v>
          </cell>
          <cell r="Y440">
            <v>0</v>
          </cell>
          <cell r="Z440">
            <v>0</v>
          </cell>
          <cell r="AA440">
            <v>0</v>
          </cell>
          <cell r="AB440">
            <v>0</v>
          </cell>
          <cell r="AC440">
            <v>0</v>
          </cell>
          <cell r="AD440">
            <v>0</v>
          </cell>
          <cell r="AE440">
            <v>0</v>
          </cell>
          <cell r="AF440">
            <v>0</v>
          </cell>
          <cell r="AG440">
            <v>0</v>
          </cell>
          <cell r="AH440">
            <v>0</v>
          </cell>
          <cell r="AI440">
            <v>0</v>
          </cell>
          <cell r="AJ440">
            <v>0</v>
          </cell>
          <cell r="AK440">
            <v>0</v>
          </cell>
          <cell r="AL440">
            <v>0</v>
          </cell>
          <cell r="AM440">
            <v>0</v>
          </cell>
          <cell r="AN440">
            <v>0</v>
          </cell>
          <cell r="AO440">
            <v>0</v>
          </cell>
          <cell r="AP440">
            <v>0</v>
          </cell>
          <cell r="AQ440">
            <v>0</v>
          </cell>
          <cell r="AR440">
            <v>0</v>
          </cell>
          <cell r="AS440">
            <v>0</v>
          </cell>
          <cell r="AT440">
            <v>0</v>
          </cell>
          <cell r="AU440">
            <v>0</v>
          </cell>
          <cell r="AV440">
            <v>0</v>
          </cell>
          <cell r="AW440">
            <v>0</v>
          </cell>
          <cell r="AX440">
            <v>0</v>
          </cell>
          <cell r="AY440">
            <v>0</v>
          </cell>
          <cell r="AZ440">
            <v>0</v>
          </cell>
          <cell r="BA440">
            <v>0</v>
          </cell>
          <cell r="BB440">
            <v>0</v>
          </cell>
          <cell r="BC440">
            <v>0</v>
          </cell>
          <cell r="BD440">
            <v>0</v>
          </cell>
          <cell r="BE440">
            <v>0</v>
          </cell>
          <cell r="BF440">
            <v>0</v>
          </cell>
          <cell r="BG440">
            <v>0</v>
          </cell>
          <cell r="BH440">
            <v>0</v>
          </cell>
          <cell r="BI440">
            <v>0</v>
          </cell>
          <cell r="BJ440">
            <v>0</v>
          </cell>
          <cell r="BK440">
            <v>0</v>
          </cell>
          <cell r="BL440">
            <v>0</v>
          </cell>
          <cell r="BM440">
            <v>0</v>
          </cell>
          <cell r="BN440">
            <v>0</v>
          </cell>
          <cell r="BO440">
            <v>0</v>
          </cell>
          <cell r="BP440">
            <v>0</v>
          </cell>
          <cell r="BQ440">
            <v>0</v>
          </cell>
          <cell r="BR440">
            <v>0</v>
          </cell>
          <cell r="BS440">
            <v>0</v>
          </cell>
          <cell r="BT440">
            <v>0</v>
          </cell>
          <cell r="BU440">
            <v>0</v>
          </cell>
          <cell r="BV440">
            <v>0</v>
          </cell>
          <cell r="BW440">
            <v>0</v>
          </cell>
          <cell r="BX440">
            <v>0</v>
          </cell>
          <cell r="BY440">
            <v>0</v>
          </cell>
          <cell r="BZ440">
            <v>0</v>
          </cell>
          <cell r="CA440">
            <v>0</v>
          </cell>
          <cell r="CB440">
            <v>0</v>
          </cell>
          <cell r="CC440">
            <v>0</v>
          </cell>
          <cell r="CD440">
            <v>0</v>
          </cell>
          <cell r="CE440">
            <v>0</v>
          </cell>
          <cell r="CF440">
            <v>0</v>
          </cell>
          <cell r="CG440">
            <v>0</v>
          </cell>
          <cell r="CH440">
            <v>0</v>
          </cell>
          <cell r="CI440">
            <v>0</v>
          </cell>
          <cell r="CJ440">
            <v>0</v>
          </cell>
          <cell r="CK440">
            <v>0</v>
          </cell>
          <cell r="CL440">
            <v>0</v>
          </cell>
          <cell r="CM440">
            <v>0</v>
          </cell>
          <cell r="CN440">
            <v>0</v>
          </cell>
          <cell r="CO440">
            <v>0</v>
          </cell>
          <cell r="CP440">
            <v>0</v>
          </cell>
          <cell r="CQ440">
            <v>0</v>
          </cell>
          <cell r="CR440">
            <v>0</v>
          </cell>
          <cell r="CS440">
            <v>0</v>
          </cell>
          <cell r="CT440">
            <v>0</v>
          </cell>
          <cell r="CU440">
            <v>0</v>
          </cell>
          <cell r="CV440">
            <v>0</v>
          </cell>
          <cell r="CW440">
            <v>0</v>
          </cell>
          <cell r="CX440">
            <v>0</v>
          </cell>
          <cell r="CY440">
            <v>0</v>
          </cell>
          <cell r="CZ440">
            <v>0</v>
          </cell>
          <cell r="DA440">
            <v>0</v>
          </cell>
          <cell r="DB440">
            <v>0</v>
          </cell>
          <cell r="DC440">
            <v>0</v>
          </cell>
          <cell r="DD440">
            <v>0</v>
          </cell>
          <cell r="DE440">
            <v>0</v>
          </cell>
          <cell r="DF440">
            <v>0</v>
          </cell>
          <cell r="DG440">
            <v>0</v>
          </cell>
          <cell r="DH440">
            <v>0</v>
          </cell>
          <cell r="DI440">
            <v>0</v>
          </cell>
          <cell r="DJ440">
            <v>0</v>
          </cell>
          <cell r="DK440">
            <v>0</v>
          </cell>
          <cell r="DL440">
            <v>0</v>
          </cell>
          <cell r="DM440">
            <v>0</v>
          </cell>
          <cell r="DN440">
            <v>0</v>
          </cell>
          <cell r="DO440">
            <v>0</v>
          </cell>
          <cell r="DP440">
            <v>0</v>
          </cell>
          <cell r="DQ440">
            <v>0</v>
          </cell>
          <cell r="DR440">
            <v>0</v>
          </cell>
          <cell r="DS440">
            <v>0</v>
          </cell>
          <cell r="DT440">
            <v>0</v>
          </cell>
          <cell r="DU440">
            <v>0</v>
          </cell>
          <cell r="DV440">
            <v>0</v>
          </cell>
          <cell r="DW440">
            <v>0</v>
          </cell>
          <cell r="DX440">
            <v>0</v>
          </cell>
          <cell r="DY440">
            <v>0</v>
          </cell>
          <cell r="DZ440">
            <v>0</v>
          </cell>
          <cell r="EA440">
            <v>0</v>
          </cell>
          <cell r="EB440">
            <v>0</v>
          </cell>
          <cell r="EC440">
            <v>0</v>
          </cell>
          <cell r="ED440">
            <v>0</v>
          </cell>
        </row>
        <row r="441">
          <cell r="C441" t="str">
            <v>BPA So. Idaho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0</v>
          </cell>
          <cell r="X441">
            <v>0</v>
          </cell>
          <cell r="Y441">
            <v>0</v>
          </cell>
          <cell r="Z441">
            <v>0</v>
          </cell>
          <cell r="AA441">
            <v>0</v>
          </cell>
          <cell r="AB441">
            <v>0</v>
          </cell>
          <cell r="AC441">
            <v>0</v>
          </cell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0</v>
          </cell>
          <cell r="AJ441">
            <v>0</v>
          </cell>
          <cell r="AK441">
            <v>0</v>
          </cell>
          <cell r="AL441">
            <v>0</v>
          </cell>
          <cell r="AM441">
            <v>0</v>
          </cell>
          <cell r="AN441">
            <v>0</v>
          </cell>
          <cell r="AO441">
            <v>0</v>
          </cell>
          <cell r="AP441">
            <v>0</v>
          </cell>
          <cell r="AQ441">
            <v>0</v>
          </cell>
          <cell r="AR441">
            <v>0</v>
          </cell>
          <cell r="AS441">
            <v>0</v>
          </cell>
          <cell r="AT441">
            <v>0</v>
          </cell>
          <cell r="AU441">
            <v>0</v>
          </cell>
          <cell r="AV441">
            <v>0</v>
          </cell>
          <cell r="AW441">
            <v>0</v>
          </cell>
          <cell r="AX441">
            <v>0</v>
          </cell>
          <cell r="AY441">
            <v>0</v>
          </cell>
          <cell r="AZ441">
            <v>0</v>
          </cell>
          <cell r="BA441">
            <v>0</v>
          </cell>
          <cell r="BB441">
            <v>0</v>
          </cell>
          <cell r="BC441">
            <v>0</v>
          </cell>
          <cell r="BD441">
            <v>0</v>
          </cell>
          <cell r="BE441">
            <v>0</v>
          </cell>
          <cell r="BF441">
            <v>0</v>
          </cell>
          <cell r="BG441">
            <v>0</v>
          </cell>
          <cell r="BH441">
            <v>0</v>
          </cell>
          <cell r="BI441">
            <v>0</v>
          </cell>
          <cell r="BJ441">
            <v>0</v>
          </cell>
          <cell r="BK441">
            <v>0</v>
          </cell>
          <cell r="BL441">
            <v>0</v>
          </cell>
          <cell r="BM441">
            <v>0</v>
          </cell>
          <cell r="BN441">
            <v>0</v>
          </cell>
          <cell r="BO441">
            <v>0</v>
          </cell>
          <cell r="BP441">
            <v>0</v>
          </cell>
          <cell r="BQ441">
            <v>0</v>
          </cell>
          <cell r="BR441">
            <v>0</v>
          </cell>
          <cell r="BS441">
            <v>0</v>
          </cell>
          <cell r="BT441">
            <v>0</v>
          </cell>
          <cell r="BU441">
            <v>0</v>
          </cell>
          <cell r="BV441">
            <v>0</v>
          </cell>
          <cell r="BW441">
            <v>0</v>
          </cell>
          <cell r="BX441">
            <v>0</v>
          </cell>
          <cell r="BY441">
            <v>0</v>
          </cell>
          <cell r="BZ441">
            <v>0</v>
          </cell>
          <cell r="CA441">
            <v>0</v>
          </cell>
          <cell r="CB441">
            <v>0</v>
          </cell>
          <cell r="CC441">
            <v>0</v>
          </cell>
          <cell r="CD441">
            <v>0</v>
          </cell>
          <cell r="CE441">
            <v>0</v>
          </cell>
          <cell r="CF441">
            <v>0</v>
          </cell>
          <cell r="CG441">
            <v>0</v>
          </cell>
          <cell r="CH441">
            <v>0</v>
          </cell>
          <cell r="CI441">
            <v>0</v>
          </cell>
          <cell r="CJ441">
            <v>0</v>
          </cell>
          <cell r="CK441">
            <v>0</v>
          </cell>
          <cell r="CL441">
            <v>0</v>
          </cell>
          <cell r="CM441">
            <v>0</v>
          </cell>
          <cell r="CN441">
            <v>0</v>
          </cell>
          <cell r="CO441">
            <v>0</v>
          </cell>
          <cell r="CP441">
            <v>0</v>
          </cell>
          <cell r="CQ441">
            <v>0</v>
          </cell>
          <cell r="CR441">
            <v>0</v>
          </cell>
          <cell r="CS441">
            <v>0</v>
          </cell>
          <cell r="CT441">
            <v>0</v>
          </cell>
          <cell r="CU441">
            <v>0</v>
          </cell>
          <cell r="CV441">
            <v>0</v>
          </cell>
          <cell r="CW441">
            <v>0</v>
          </cell>
          <cell r="CX441">
            <v>0</v>
          </cell>
          <cell r="CY441">
            <v>0</v>
          </cell>
          <cell r="CZ441">
            <v>0</v>
          </cell>
          <cell r="DA441">
            <v>0</v>
          </cell>
          <cell r="DB441">
            <v>0</v>
          </cell>
          <cell r="DC441">
            <v>0</v>
          </cell>
          <cell r="DD441">
            <v>0</v>
          </cell>
          <cell r="DE441">
            <v>0</v>
          </cell>
          <cell r="DF441">
            <v>0</v>
          </cell>
          <cell r="DG441">
            <v>0</v>
          </cell>
          <cell r="DH441">
            <v>0</v>
          </cell>
          <cell r="DI441">
            <v>0</v>
          </cell>
          <cell r="DJ441">
            <v>0</v>
          </cell>
          <cell r="DK441">
            <v>0</v>
          </cell>
          <cell r="DL441">
            <v>0</v>
          </cell>
          <cell r="DM441">
            <v>0</v>
          </cell>
          <cell r="DN441">
            <v>0</v>
          </cell>
          <cell r="DO441">
            <v>0</v>
          </cell>
          <cell r="DP441">
            <v>0</v>
          </cell>
          <cell r="DQ441">
            <v>0</v>
          </cell>
          <cell r="DR441">
            <v>0</v>
          </cell>
          <cell r="DS441">
            <v>0</v>
          </cell>
          <cell r="DT441">
            <v>0</v>
          </cell>
          <cell r="DU441">
            <v>0</v>
          </cell>
          <cell r="DV441">
            <v>0</v>
          </cell>
          <cell r="DW441">
            <v>0</v>
          </cell>
          <cell r="DX441">
            <v>0</v>
          </cell>
          <cell r="DY441">
            <v>0</v>
          </cell>
          <cell r="DZ441">
            <v>0</v>
          </cell>
          <cell r="EA441">
            <v>0</v>
          </cell>
          <cell r="EB441">
            <v>0</v>
          </cell>
          <cell r="EC441">
            <v>0</v>
          </cell>
          <cell r="ED441">
            <v>0</v>
          </cell>
        </row>
        <row r="442">
          <cell r="C442" t="str">
            <v>Cowlitz Swift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Z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  <cell r="AK442">
            <v>0</v>
          </cell>
          <cell r="AL442">
            <v>0</v>
          </cell>
          <cell r="AM442">
            <v>0</v>
          </cell>
          <cell r="AN442">
            <v>0</v>
          </cell>
          <cell r="AO442">
            <v>0</v>
          </cell>
          <cell r="AP442">
            <v>0</v>
          </cell>
          <cell r="AQ442">
            <v>0</v>
          </cell>
          <cell r="AR442">
            <v>0</v>
          </cell>
          <cell r="AS442">
            <v>0</v>
          </cell>
          <cell r="AT442">
            <v>0</v>
          </cell>
          <cell r="AU442">
            <v>0</v>
          </cell>
          <cell r="AV442">
            <v>0</v>
          </cell>
          <cell r="AW442">
            <v>0</v>
          </cell>
          <cell r="AX442">
            <v>0</v>
          </cell>
          <cell r="AY442">
            <v>0</v>
          </cell>
          <cell r="AZ442">
            <v>0</v>
          </cell>
          <cell r="BA442">
            <v>0</v>
          </cell>
          <cell r="BB442">
            <v>0</v>
          </cell>
          <cell r="BC442">
            <v>0</v>
          </cell>
          <cell r="BD442">
            <v>0</v>
          </cell>
          <cell r="BE442">
            <v>0</v>
          </cell>
          <cell r="BF442">
            <v>0</v>
          </cell>
          <cell r="BG442">
            <v>0</v>
          </cell>
          <cell r="BH442">
            <v>0</v>
          </cell>
          <cell r="BI442">
            <v>0</v>
          </cell>
          <cell r="BJ442">
            <v>0</v>
          </cell>
          <cell r="BK442">
            <v>0</v>
          </cell>
          <cell r="BL442">
            <v>0</v>
          </cell>
          <cell r="BM442">
            <v>0</v>
          </cell>
          <cell r="BN442">
            <v>0</v>
          </cell>
          <cell r="BO442">
            <v>0</v>
          </cell>
          <cell r="BP442">
            <v>0</v>
          </cell>
          <cell r="BQ442">
            <v>0</v>
          </cell>
          <cell r="BR442">
            <v>0</v>
          </cell>
          <cell r="BS442">
            <v>0</v>
          </cell>
          <cell r="BT442">
            <v>0</v>
          </cell>
          <cell r="BU442">
            <v>0</v>
          </cell>
          <cell r="BV442">
            <v>0</v>
          </cell>
          <cell r="BW442">
            <v>0</v>
          </cell>
          <cell r="BX442">
            <v>0</v>
          </cell>
          <cell r="BY442">
            <v>0</v>
          </cell>
          <cell r="BZ442">
            <v>0</v>
          </cell>
          <cell r="CA442">
            <v>0</v>
          </cell>
          <cell r="CB442">
            <v>0</v>
          </cell>
          <cell r="CC442">
            <v>0</v>
          </cell>
          <cell r="CD442">
            <v>0</v>
          </cell>
          <cell r="CE442">
            <v>0</v>
          </cell>
          <cell r="CF442">
            <v>0</v>
          </cell>
          <cell r="CG442">
            <v>0</v>
          </cell>
          <cell r="CH442">
            <v>0</v>
          </cell>
          <cell r="CI442">
            <v>0</v>
          </cell>
          <cell r="CJ442">
            <v>0</v>
          </cell>
          <cell r="CK442">
            <v>0</v>
          </cell>
          <cell r="CL442">
            <v>0</v>
          </cell>
          <cell r="CM442">
            <v>0</v>
          </cell>
          <cell r="CN442">
            <v>0</v>
          </cell>
          <cell r="CO442">
            <v>0</v>
          </cell>
          <cell r="CP442">
            <v>0</v>
          </cell>
          <cell r="CQ442">
            <v>0</v>
          </cell>
          <cell r="CR442">
            <v>0</v>
          </cell>
          <cell r="CS442">
            <v>0</v>
          </cell>
          <cell r="CT442">
            <v>0</v>
          </cell>
          <cell r="CU442">
            <v>0</v>
          </cell>
          <cell r="CV442">
            <v>0</v>
          </cell>
          <cell r="CW442">
            <v>0</v>
          </cell>
          <cell r="CX442">
            <v>0</v>
          </cell>
          <cell r="CY442">
            <v>0</v>
          </cell>
          <cell r="CZ442">
            <v>0</v>
          </cell>
          <cell r="DA442">
            <v>0</v>
          </cell>
          <cell r="DB442">
            <v>0</v>
          </cell>
          <cell r="DC442">
            <v>0</v>
          </cell>
          <cell r="DD442">
            <v>0</v>
          </cell>
          <cell r="DE442">
            <v>0</v>
          </cell>
          <cell r="DF442">
            <v>0</v>
          </cell>
          <cell r="DG442">
            <v>0</v>
          </cell>
          <cell r="DH442">
            <v>0</v>
          </cell>
          <cell r="DI442">
            <v>0</v>
          </cell>
          <cell r="DJ442">
            <v>0</v>
          </cell>
          <cell r="DK442">
            <v>0</v>
          </cell>
          <cell r="DL442">
            <v>0</v>
          </cell>
          <cell r="DM442">
            <v>0</v>
          </cell>
          <cell r="DN442">
            <v>0</v>
          </cell>
          <cell r="DO442">
            <v>0</v>
          </cell>
          <cell r="DP442">
            <v>0</v>
          </cell>
          <cell r="DQ442">
            <v>0</v>
          </cell>
          <cell r="DR442">
            <v>0</v>
          </cell>
          <cell r="DS442">
            <v>0</v>
          </cell>
          <cell r="DT442">
            <v>0</v>
          </cell>
          <cell r="DU442">
            <v>0</v>
          </cell>
          <cell r="DV442">
            <v>0</v>
          </cell>
          <cell r="DW442">
            <v>0</v>
          </cell>
          <cell r="DX442">
            <v>0</v>
          </cell>
          <cell r="DY442">
            <v>0</v>
          </cell>
          <cell r="DZ442">
            <v>0</v>
          </cell>
          <cell r="EA442">
            <v>0</v>
          </cell>
          <cell r="EB442">
            <v>0</v>
          </cell>
          <cell r="EC442">
            <v>0</v>
          </cell>
          <cell r="ED442">
            <v>0</v>
          </cell>
        </row>
        <row r="443">
          <cell r="C443" t="str">
            <v>EWEB FC I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E443">
            <v>0</v>
          </cell>
          <cell r="AF443">
            <v>0</v>
          </cell>
          <cell r="AG443">
            <v>0</v>
          </cell>
          <cell r="AH443">
            <v>0</v>
          </cell>
          <cell r="AI443">
            <v>0</v>
          </cell>
          <cell r="AJ443">
            <v>0</v>
          </cell>
          <cell r="AK443">
            <v>0</v>
          </cell>
          <cell r="AL443">
            <v>0</v>
          </cell>
          <cell r="AM443">
            <v>0</v>
          </cell>
          <cell r="AN443">
            <v>0</v>
          </cell>
          <cell r="AO443">
            <v>0</v>
          </cell>
          <cell r="AP443">
            <v>0</v>
          </cell>
          <cell r="AQ443">
            <v>0</v>
          </cell>
          <cell r="AR443">
            <v>0</v>
          </cell>
          <cell r="AS443">
            <v>0</v>
          </cell>
          <cell r="AT443">
            <v>0</v>
          </cell>
          <cell r="AU443">
            <v>0</v>
          </cell>
          <cell r="AV443">
            <v>0</v>
          </cell>
          <cell r="AW443">
            <v>0</v>
          </cell>
          <cell r="AX443">
            <v>0</v>
          </cell>
          <cell r="AY443">
            <v>0</v>
          </cell>
          <cell r="AZ443">
            <v>0</v>
          </cell>
          <cell r="BA443">
            <v>0</v>
          </cell>
          <cell r="BB443">
            <v>0</v>
          </cell>
          <cell r="BC443">
            <v>0</v>
          </cell>
          <cell r="BD443">
            <v>0</v>
          </cell>
          <cell r="BE443">
            <v>0</v>
          </cell>
          <cell r="BF443">
            <v>0</v>
          </cell>
          <cell r="BG443">
            <v>0</v>
          </cell>
          <cell r="BH443">
            <v>0</v>
          </cell>
          <cell r="BI443">
            <v>0</v>
          </cell>
          <cell r="BJ443">
            <v>0</v>
          </cell>
          <cell r="BK443">
            <v>0</v>
          </cell>
          <cell r="BL443">
            <v>0</v>
          </cell>
          <cell r="BM443">
            <v>0</v>
          </cell>
          <cell r="BN443">
            <v>0</v>
          </cell>
          <cell r="BO443">
            <v>0</v>
          </cell>
          <cell r="BP443">
            <v>0</v>
          </cell>
          <cell r="BQ443">
            <v>0</v>
          </cell>
          <cell r="BR443">
            <v>0</v>
          </cell>
          <cell r="BS443">
            <v>0</v>
          </cell>
          <cell r="BT443">
            <v>0</v>
          </cell>
          <cell r="BU443">
            <v>0</v>
          </cell>
          <cell r="BV443">
            <v>0</v>
          </cell>
          <cell r="BW443">
            <v>0</v>
          </cell>
          <cell r="BX443">
            <v>0</v>
          </cell>
          <cell r="BY443">
            <v>0</v>
          </cell>
          <cell r="BZ443">
            <v>0</v>
          </cell>
          <cell r="CA443">
            <v>0</v>
          </cell>
          <cell r="CB443">
            <v>0</v>
          </cell>
          <cell r="CC443">
            <v>0</v>
          </cell>
          <cell r="CD443">
            <v>0</v>
          </cell>
          <cell r="CE443">
            <v>0</v>
          </cell>
          <cell r="CF443">
            <v>0</v>
          </cell>
          <cell r="CG443">
            <v>0</v>
          </cell>
          <cell r="CH443">
            <v>0</v>
          </cell>
          <cell r="CI443">
            <v>0</v>
          </cell>
          <cell r="CJ443">
            <v>0</v>
          </cell>
          <cell r="CK443">
            <v>0</v>
          </cell>
          <cell r="CL443">
            <v>0</v>
          </cell>
          <cell r="CM443">
            <v>0</v>
          </cell>
          <cell r="CN443">
            <v>0</v>
          </cell>
          <cell r="CO443">
            <v>0</v>
          </cell>
          <cell r="CP443">
            <v>0</v>
          </cell>
          <cell r="CQ443">
            <v>0</v>
          </cell>
          <cell r="CR443">
            <v>0</v>
          </cell>
          <cell r="CS443">
            <v>0</v>
          </cell>
          <cell r="CT443">
            <v>0</v>
          </cell>
          <cell r="CU443">
            <v>0</v>
          </cell>
          <cell r="CV443">
            <v>0</v>
          </cell>
          <cell r="CW443">
            <v>0</v>
          </cell>
          <cell r="CX443">
            <v>0</v>
          </cell>
          <cell r="CY443">
            <v>0</v>
          </cell>
          <cell r="CZ443">
            <v>0</v>
          </cell>
          <cell r="DA443">
            <v>0</v>
          </cell>
          <cell r="DB443">
            <v>0</v>
          </cell>
          <cell r="DC443">
            <v>0</v>
          </cell>
          <cell r="DD443">
            <v>0</v>
          </cell>
          <cell r="DE443">
            <v>0</v>
          </cell>
          <cell r="DF443">
            <v>0</v>
          </cell>
          <cell r="DG443">
            <v>0</v>
          </cell>
          <cell r="DH443">
            <v>0</v>
          </cell>
          <cell r="DI443">
            <v>0</v>
          </cell>
          <cell r="DJ443">
            <v>0</v>
          </cell>
          <cell r="DK443">
            <v>0</v>
          </cell>
          <cell r="DL443">
            <v>0</v>
          </cell>
          <cell r="DM443">
            <v>0</v>
          </cell>
          <cell r="DN443">
            <v>0</v>
          </cell>
          <cell r="DO443">
            <v>0</v>
          </cell>
          <cell r="DP443">
            <v>0</v>
          </cell>
          <cell r="DQ443">
            <v>0</v>
          </cell>
          <cell r="DR443">
            <v>0</v>
          </cell>
          <cell r="DS443">
            <v>0</v>
          </cell>
          <cell r="DT443">
            <v>0</v>
          </cell>
          <cell r="DU443">
            <v>0</v>
          </cell>
          <cell r="DV443">
            <v>0</v>
          </cell>
          <cell r="DW443">
            <v>0</v>
          </cell>
          <cell r="DX443">
            <v>0</v>
          </cell>
          <cell r="DY443">
            <v>0</v>
          </cell>
          <cell r="DZ443">
            <v>0</v>
          </cell>
          <cell r="EA443">
            <v>0</v>
          </cell>
          <cell r="EB443">
            <v>0</v>
          </cell>
          <cell r="EC443">
            <v>0</v>
          </cell>
          <cell r="ED443">
            <v>0</v>
          </cell>
        </row>
        <row r="444">
          <cell r="C444" t="str">
            <v>PSCo Exchange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  <cell r="AM444">
            <v>0</v>
          </cell>
          <cell r="AN444">
            <v>0</v>
          </cell>
          <cell r="AO444">
            <v>0</v>
          </cell>
          <cell r="AP444">
            <v>0</v>
          </cell>
          <cell r="AQ444">
            <v>0</v>
          </cell>
          <cell r="AR444">
            <v>0</v>
          </cell>
          <cell r="AS444">
            <v>0</v>
          </cell>
          <cell r="AT444">
            <v>0</v>
          </cell>
          <cell r="AU444">
            <v>0</v>
          </cell>
          <cell r="AV444">
            <v>0</v>
          </cell>
          <cell r="AW444">
            <v>0</v>
          </cell>
          <cell r="AX444">
            <v>0</v>
          </cell>
          <cell r="AY444">
            <v>0</v>
          </cell>
          <cell r="AZ444">
            <v>0</v>
          </cell>
          <cell r="BA444">
            <v>0</v>
          </cell>
          <cell r="BB444">
            <v>0</v>
          </cell>
          <cell r="BC444">
            <v>0</v>
          </cell>
          <cell r="BD444">
            <v>0</v>
          </cell>
          <cell r="BE444">
            <v>0</v>
          </cell>
          <cell r="BF444">
            <v>0</v>
          </cell>
          <cell r="BG444">
            <v>0</v>
          </cell>
          <cell r="BH444">
            <v>0</v>
          </cell>
          <cell r="BI444">
            <v>0</v>
          </cell>
          <cell r="BJ444">
            <v>0</v>
          </cell>
          <cell r="BK444">
            <v>0</v>
          </cell>
          <cell r="BL444">
            <v>0</v>
          </cell>
          <cell r="BM444">
            <v>0</v>
          </cell>
          <cell r="BN444">
            <v>0</v>
          </cell>
          <cell r="BO444">
            <v>0</v>
          </cell>
          <cell r="BP444">
            <v>0</v>
          </cell>
          <cell r="BQ444">
            <v>0</v>
          </cell>
          <cell r="BR444">
            <v>0</v>
          </cell>
          <cell r="BS444">
            <v>0</v>
          </cell>
          <cell r="BT444">
            <v>0</v>
          </cell>
          <cell r="BU444">
            <v>0</v>
          </cell>
          <cell r="BV444">
            <v>0</v>
          </cell>
          <cell r="BW444">
            <v>0</v>
          </cell>
          <cell r="BX444">
            <v>0</v>
          </cell>
          <cell r="BY444">
            <v>0</v>
          </cell>
          <cell r="BZ444">
            <v>0</v>
          </cell>
          <cell r="CA444">
            <v>0</v>
          </cell>
          <cell r="CB444">
            <v>0</v>
          </cell>
          <cell r="CC444">
            <v>0</v>
          </cell>
          <cell r="CD444">
            <v>0</v>
          </cell>
          <cell r="CE444">
            <v>0</v>
          </cell>
          <cell r="CF444">
            <v>0</v>
          </cell>
          <cell r="CG444">
            <v>0</v>
          </cell>
          <cell r="CH444">
            <v>0</v>
          </cell>
          <cell r="CI444">
            <v>0</v>
          </cell>
          <cell r="CJ444">
            <v>0</v>
          </cell>
          <cell r="CK444">
            <v>0</v>
          </cell>
          <cell r="CL444">
            <v>0</v>
          </cell>
          <cell r="CM444">
            <v>0</v>
          </cell>
          <cell r="CN444">
            <v>0</v>
          </cell>
          <cell r="CO444">
            <v>0</v>
          </cell>
          <cell r="CP444">
            <v>0</v>
          </cell>
          <cell r="CQ444">
            <v>0</v>
          </cell>
          <cell r="CR444">
            <v>0</v>
          </cell>
          <cell r="CS444">
            <v>0</v>
          </cell>
          <cell r="CT444">
            <v>0</v>
          </cell>
          <cell r="CU444">
            <v>0</v>
          </cell>
          <cell r="CV444">
            <v>0</v>
          </cell>
          <cell r="CW444">
            <v>0</v>
          </cell>
          <cell r="CX444">
            <v>0</v>
          </cell>
          <cell r="CY444">
            <v>0</v>
          </cell>
          <cell r="CZ444">
            <v>0</v>
          </cell>
          <cell r="DA444">
            <v>0</v>
          </cell>
          <cell r="DB444">
            <v>0</v>
          </cell>
          <cell r="DC444">
            <v>0</v>
          </cell>
          <cell r="DD444">
            <v>0</v>
          </cell>
          <cell r="DE444">
            <v>0</v>
          </cell>
          <cell r="DF444">
            <v>0</v>
          </cell>
          <cell r="DG444">
            <v>0</v>
          </cell>
          <cell r="DH444">
            <v>0</v>
          </cell>
          <cell r="DI444">
            <v>0</v>
          </cell>
          <cell r="DJ444">
            <v>0</v>
          </cell>
          <cell r="DK444">
            <v>0</v>
          </cell>
          <cell r="DL444">
            <v>0</v>
          </cell>
          <cell r="DM444">
            <v>0</v>
          </cell>
          <cell r="DN444">
            <v>0</v>
          </cell>
          <cell r="DO444">
            <v>0</v>
          </cell>
          <cell r="DP444">
            <v>0</v>
          </cell>
          <cell r="DQ444">
            <v>0</v>
          </cell>
          <cell r="DR444">
            <v>0</v>
          </cell>
          <cell r="DS444">
            <v>0</v>
          </cell>
          <cell r="DT444">
            <v>0</v>
          </cell>
          <cell r="DU444">
            <v>0</v>
          </cell>
          <cell r="DV444">
            <v>0</v>
          </cell>
          <cell r="DW444">
            <v>0</v>
          </cell>
          <cell r="DX444">
            <v>0</v>
          </cell>
          <cell r="DY444">
            <v>0</v>
          </cell>
          <cell r="DZ444">
            <v>0</v>
          </cell>
          <cell r="EA444">
            <v>0</v>
          </cell>
          <cell r="EB444">
            <v>0</v>
          </cell>
          <cell r="EC444">
            <v>0</v>
          </cell>
          <cell r="ED444">
            <v>0</v>
          </cell>
        </row>
        <row r="445">
          <cell r="C445" t="str">
            <v>PSCO FC III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Z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E445">
            <v>0</v>
          </cell>
          <cell r="AF445">
            <v>0</v>
          </cell>
          <cell r="AG445">
            <v>0</v>
          </cell>
          <cell r="AH445">
            <v>0</v>
          </cell>
          <cell r="AI445">
            <v>0</v>
          </cell>
          <cell r="AJ445">
            <v>0</v>
          </cell>
          <cell r="AK445">
            <v>0</v>
          </cell>
          <cell r="AL445">
            <v>0</v>
          </cell>
          <cell r="AM445">
            <v>0</v>
          </cell>
          <cell r="AN445">
            <v>0</v>
          </cell>
          <cell r="AO445">
            <v>0</v>
          </cell>
          <cell r="AP445">
            <v>0</v>
          </cell>
          <cell r="AQ445">
            <v>0</v>
          </cell>
          <cell r="AR445">
            <v>0</v>
          </cell>
          <cell r="AS445">
            <v>0</v>
          </cell>
          <cell r="AT445">
            <v>0</v>
          </cell>
          <cell r="AU445">
            <v>0</v>
          </cell>
          <cell r="AV445">
            <v>0</v>
          </cell>
          <cell r="AW445">
            <v>0</v>
          </cell>
          <cell r="AX445">
            <v>0</v>
          </cell>
          <cell r="AY445">
            <v>0</v>
          </cell>
          <cell r="AZ445">
            <v>0</v>
          </cell>
          <cell r="BA445">
            <v>0</v>
          </cell>
          <cell r="BB445">
            <v>0</v>
          </cell>
          <cell r="BC445">
            <v>0</v>
          </cell>
          <cell r="BD445">
            <v>0</v>
          </cell>
          <cell r="BE445">
            <v>0</v>
          </cell>
          <cell r="BF445">
            <v>0</v>
          </cell>
          <cell r="BG445">
            <v>0</v>
          </cell>
          <cell r="BH445">
            <v>0</v>
          </cell>
          <cell r="BI445">
            <v>0</v>
          </cell>
          <cell r="BJ445">
            <v>0</v>
          </cell>
          <cell r="BK445">
            <v>0</v>
          </cell>
          <cell r="BL445">
            <v>0</v>
          </cell>
          <cell r="BM445">
            <v>0</v>
          </cell>
          <cell r="BN445">
            <v>0</v>
          </cell>
          <cell r="BO445">
            <v>0</v>
          </cell>
          <cell r="BP445">
            <v>0</v>
          </cell>
          <cell r="BQ445">
            <v>0</v>
          </cell>
          <cell r="BR445">
            <v>0</v>
          </cell>
          <cell r="BS445">
            <v>0</v>
          </cell>
          <cell r="BT445">
            <v>0</v>
          </cell>
          <cell r="BU445">
            <v>0</v>
          </cell>
          <cell r="BV445">
            <v>0</v>
          </cell>
          <cell r="BW445">
            <v>0</v>
          </cell>
          <cell r="BX445">
            <v>0</v>
          </cell>
          <cell r="BY445">
            <v>0</v>
          </cell>
          <cell r="BZ445">
            <v>0</v>
          </cell>
          <cell r="CA445">
            <v>0</v>
          </cell>
          <cell r="CB445">
            <v>0</v>
          </cell>
          <cell r="CC445">
            <v>0</v>
          </cell>
          <cell r="CD445">
            <v>0</v>
          </cell>
          <cell r="CE445">
            <v>0</v>
          </cell>
          <cell r="CF445">
            <v>0</v>
          </cell>
          <cell r="CG445">
            <v>0</v>
          </cell>
          <cell r="CH445">
            <v>0</v>
          </cell>
          <cell r="CI445">
            <v>0</v>
          </cell>
          <cell r="CJ445">
            <v>0</v>
          </cell>
          <cell r="CK445">
            <v>0</v>
          </cell>
          <cell r="CL445">
            <v>0</v>
          </cell>
          <cell r="CM445">
            <v>0</v>
          </cell>
          <cell r="CN445">
            <v>0</v>
          </cell>
          <cell r="CO445">
            <v>0</v>
          </cell>
          <cell r="CP445">
            <v>0</v>
          </cell>
          <cell r="CQ445">
            <v>0</v>
          </cell>
          <cell r="CR445">
            <v>0</v>
          </cell>
          <cell r="CS445">
            <v>0</v>
          </cell>
          <cell r="CT445">
            <v>0</v>
          </cell>
          <cell r="CU445">
            <v>0</v>
          </cell>
          <cell r="CV445">
            <v>0</v>
          </cell>
          <cell r="CW445">
            <v>0</v>
          </cell>
          <cell r="CX445">
            <v>0</v>
          </cell>
          <cell r="CY445">
            <v>0</v>
          </cell>
          <cell r="CZ445">
            <v>0</v>
          </cell>
          <cell r="DA445">
            <v>0</v>
          </cell>
          <cell r="DB445">
            <v>0</v>
          </cell>
          <cell r="DC445">
            <v>0</v>
          </cell>
          <cell r="DD445">
            <v>0</v>
          </cell>
          <cell r="DE445">
            <v>0</v>
          </cell>
          <cell r="DF445">
            <v>0</v>
          </cell>
          <cell r="DG445">
            <v>0</v>
          </cell>
          <cell r="DH445">
            <v>0</v>
          </cell>
          <cell r="DI445">
            <v>0</v>
          </cell>
          <cell r="DJ445">
            <v>0</v>
          </cell>
          <cell r="DK445">
            <v>0</v>
          </cell>
          <cell r="DL445">
            <v>0</v>
          </cell>
          <cell r="DM445">
            <v>0</v>
          </cell>
          <cell r="DN445">
            <v>0</v>
          </cell>
          <cell r="DO445">
            <v>0</v>
          </cell>
          <cell r="DP445">
            <v>0</v>
          </cell>
          <cell r="DQ445">
            <v>0</v>
          </cell>
          <cell r="DR445">
            <v>0</v>
          </cell>
          <cell r="DS445">
            <v>0</v>
          </cell>
          <cell r="DT445">
            <v>0</v>
          </cell>
          <cell r="DU445">
            <v>0</v>
          </cell>
          <cell r="DV445">
            <v>0</v>
          </cell>
          <cell r="DW445">
            <v>0</v>
          </cell>
          <cell r="DX445">
            <v>0</v>
          </cell>
          <cell r="DY445">
            <v>0</v>
          </cell>
          <cell r="DZ445">
            <v>0</v>
          </cell>
          <cell r="EA445">
            <v>0</v>
          </cell>
          <cell r="EB445">
            <v>0</v>
          </cell>
          <cell r="EC445">
            <v>0</v>
          </cell>
          <cell r="ED445">
            <v>0</v>
          </cell>
        </row>
        <row r="446">
          <cell r="C446" t="str">
            <v>Redding Exchange</v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0</v>
          </cell>
          <cell r="AE446">
            <v>0</v>
          </cell>
          <cell r="AF446">
            <v>0</v>
          </cell>
          <cell r="AG446">
            <v>0</v>
          </cell>
          <cell r="AH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  <cell r="AM446">
            <v>0</v>
          </cell>
          <cell r="AN446">
            <v>0</v>
          </cell>
          <cell r="AO446">
            <v>0</v>
          </cell>
          <cell r="AP446">
            <v>0</v>
          </cell>
          <cell r="AQ446">
            <v>0</v>
          </cell>
          <cell r="AR446">
            <v>0</v>
          </cell>
          <cell r="AS446">
            <v>0</v>
          </cell>
          <cell r="AT446">
            <v>0</v>
          </cell>
          <cell r="AU446">
            <v>0</v>
          </cell>
          <cell r="AV446">
            <v>0</v>
          </cell>
          <cell r="AW446">
            <v>0</v>
          </cell>
          <cell r="AX446">
            <v>0</v>
          </cell>
          <cell r="AY446">
            <v>0</v>
          </cell>
          <cell r="AZ446">
            <v>0</v>
          </cell>
          <cell r="BA446">
            <v>0</v>
          </cell>
          <cell r="BB446">
            <v>0</v>
          </cell>
          <cell r="BC446">
            <v>0</v>
          </cell>
          <cell r="BD446">
            <v>0</v>
          </cell>
          <cell r="BE446">
            <v>0</v>
          </cell>
          <cell r="BF446">
            <v>0</v>
          </cell>
          <cell r="BG446">
            <v>0</v>
          </cell>
          <cell r="BH446">
            <v>0</v>
          </cell>
          <cell r="BI446">
            <v>0</v>
          </cell>
          <cell r="BJ446">
            <v>0</v>
          </cell>
          <cell r="BK446">
            <v>0</v>
          </cell>
          <cell r="BL446">
            <v>0</v>
          </cell>
          <cell r="BM446">
            <v>0</v>
          </cell>
          <cell r="BN446">
            <v>0</v>
          </cell>
          <cell r="BO446">
            <v>0</v>
          </cell>
          <cell r="BP446">
            <v>0</v>
          </cell>
          <cell r="BQ446">
            <v>0</v>
          </cell>
          <cell r="BR446">
            <v>0</v>
          </cell>
          <cell r="BS446">
            <v>0</v>
          </cell>
          <cell r="BT446">
            <v>0</v>
          </cell>
          <cell r="BU446">
            <v>0</v>
          </cell>
          <cell r="BV446">
            <v>0</v>
          </cell>
          <cell r="BW446">
            <v>0</v>
          </cell>
          <cell r="BX446">
            <v>0</v>
          </cell>
          <cell r="BY446">
            <v>0</v>
          </cell>
          <cell r="BZ446">
            <v>0</v>
          </cell>
          <cell r="CA446">
            <v>0</v>
          </cell>
          <cell r="CB446">
            <v>0</v>
          </cell>
          <cell r="CC446">
            <v>0</v>
          </cell>
          <cell r="CD446">
            <v>0</v>
          </cell>
          <cell r="CE446">
            <v>0</v>
          </cell>
          <cell r="CF446">
            <v>0</v>
          </cell>
          <cell r="CG446">
            <v>0</v>
          </cell>
          <cell r="CH446">
            <v>0</v>
          </cell>
          <cell r="CI446">
            <v>0</v>
          </cell>
          <cell r="CJ446">
            <v>0</v>
          </cell>
          <cell r="CK446">
            <v>0</v>
          </cell>
          <cell r="CL446">
            <v>0</v>
          </cell>
          <cell r="CM446">
            <v>0</v>
          </cell>
          <cell r="CN446">
            <v>0</v>
          </cell>
          <cell r="CO446">
            <v>0</v>
          </cell>
          <cell r="CP446">
            <v>0</v>
          </cell>
          <cell r="CQ446">
            <v>0</v>
          </cell>
          <cell r="CR446">
            <v>0</v>
          </cell>
          <cell r="CS446">
            <v>0</v>
          </cell>
          <cell r="CT446">
            <v>0</v>
          </cell>
          <cell r="CU446">
            <v>0</v>
          </cell>
          <cell r="CV446">
            <v>0</v>
          </cell>
          <cell r="CW446">
            <v>0</v>
          </cell>
          <cell r="CX446">
            <v>0</v>
          </cell>
          <cell r="CY446">
            <v>0</v>
          </cell>
          <cell r="CZ446">
            <v>0</v>
          </cell>
          <cell r="DA446">
            <v>0</v>
          </cell>
          <cell r="DB446">
            <v>0</v>
          </cell>
          <cell r="DC446">
            <v>0</v>
          </cell>
          <cell r="DD446">
            <v>0</v>
          </cell>
          <cell r="DE446">
            <v>0</v>
          </cell>
          <cell r="DF446">
            <v>0</v>
          </cell>
          <cell r="DG446">
            <v>0</v>
          </cell>
          <cell r="DH446">
            <v>0</v>
          </cell>
          <cell r="DI446">
            <v>0</v>
          </cell>
          <cell r="DJ446">
            <v>0</v>
          </cell>
          <cell r="DK446">
            <v>0</v>
          </cell>
          <cell r="DL446">
            <v>0</v>
          </cell>
          <cell r="DM446">
            <v>0</v>
          </cell>
          <cell r="DN446">
            <v>0</v>
          </cell>
          <cell r="DO446">
            <v>0</v>
          </cell>
          <cell r="DP446">
            <v>0</v>
          </cell>
          <cell r="DQ446">
            <v>0</v>
          </cell>
          <cell r="DR446">
            <v>0</v>
          </cell>
          <cell r="DS446">
            <v>0</v>
          </cell>
          <cell r="DT446">
            <v>0</v>
          </cell>
          <cell r="DU446">
            <v>0</v>
          </cell>
          <cell r="DV446">
            <v>0</v>
          </cell>
          <cell r="DW446">
            <v>0</v>
          </cell>
          <cell r="DX446">
            <v>0</v>
          </cell>
          <cell r="DY446">
            <v>0</v>
          </cell>
          <cell r="DZ446">
            <v>0</v>
          </cell>
          <cell r="EA446">
            <v>0</v>
          </cell>
          <cell r="EB446">
            <v>0</v>
          </cell>
          <cell r="EC446">
            <v>0</v>
          </cell>
          <cell r="ED446">
            <v>0</v>
          </cell>
        </row>
        <row r="447">
          <cell r="C447" t="str">
            <v>SCL State Line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  <cell r="W447">
            <v>0</v>
          </cell>
          <cell r="X447">
            <v>0</v>
          </cell>
          <cell r="Y447">
            <v>0</v>
          </cell>
          <cell r="Z447">
            <v>0</v>
          </cell>
          <cell r="AA447">
            <v>0</v>
          </cell>
          <cell r="AB447">
            <v>0</v>
          </cell>
          <cell r="AC447">
            <v>0</v>
          </cell>
          <cell r="AD447">
            <v>0</v>
          </cell>
          <cell r="AE447">
            <v>0</v>
          </cell>
          <cell r="AF447">
            <v>0</v>
          </cell>
          <cell r="AG447">
            <v>0</v>
          </cell>
          <cell r="AH447">
            <v>0</v>
          </cell>
          <cell r="AI447">
            <v>0</v>
          </cell>
          <cell r="AJ447">
            <v>0</v>
          </cell>
          <cell r="AK447">
            <v>0</v>
          </cell>
          <cell r="AL447">
            <v>0</v>
          </cell>
          <cell r="AM447">
            <v>0</v>
          </cell>
          <cell r="AN447">
            <v>0</v>
          </cell>
          <cell r="AO447">
            <v>0</v>
          </cell>
          <cell r="AP447">
            <v>0</v>
          </cell>
          <cell r="AQ447">
            <v>0</v>
          </cell>
          <cell r="AR447">
            <v>0</v>
          </cell>
          <cell r="AS447">
            <v>0</v>
          </cell>
          <cell r="AT447">
            <v>0</v>
          </cell>
          <cell r="AU447">
            <v>0</v>
          </cell>
          <cell r="AV447">
            <v>0</v>
          </cell>
          <cell r="AW447">
            <v>0</v>
          </cell>
          <cell r="AX447">
            <v>0</v>
          </cell>
          <cell r="AY447">
            <v>0</v>
          </cell>
          <cell r="AZ447">
            <v>0</v>
          </cell>
          <cell r="BA447">
            <v>0</v>
          </cell>
          <cell r="BB447">
            <v>0</v>
          </cell>
          <cell r="BC447">
            <v>0</v>
          </cell>
          <cell r="BD447">
            <v>0</v>
          </cell>
          <cell r="BE447">
            <v>0</v>
          </cell>
          <cell r="BF447">
            <v>0</v>
          </cell>
          <cell r="BG447">
            <v>0</v>
          </cell>
          <cell r="BH447">
            <v>0</v>
          </cell>
          <cell r="BI447">
            <v>0</v>
          </cell>
          <cell r="BJ447">
            <v>0</v>
          </cell>
          <cell r="BK447">
            <v>0</v>
          </cell>
          <cell r="BL447">
            <v>0</v>
          </cell>
          <cell r="BM447">
            <v>0</v>
          </cell>
          <cell r="BN447">
            <v>0</v>
          </cell>
          <cell r="BO447">
            <v>0</v>
          </cell>
          <cell r="BP447">
            <v>0</v>
          </cell>
          <cell r="BQ447">
            <v>0</v>
          </cell>
          <cell r="BR447">
            <v>0</v>
          </cell>
          <cell r="BS447">
            <v>0</v>
          </cell>
          <cell r="BT447">
            <v>0</v>
          </cell>
          <cell r="BU447">
            <v>0</v>
          </cell>
          <cell r="BV447">
            <v>0</v>
          </cell>
          <cell r="BW447">
            <v>0</v>
          </cell>
          <cell r="BX447">
            <v>0</v>
          </cell>
          <cell r="BY447">
            <v>0</v>
          </cell>
          <cell r="BZ447">
            <v>0</v>
          </cell>
          <cell r="CA447">
            <v>0</v>
          </cell>
          <cell r="CB447">
            <v>0</v>
          </cell>
          <cell r="CC447">
            <v>0</v>
          </cell>
          <cell r="CD447">
            <v>0</v>
          </cell>
          <cell r="CE447">
            <v>0</v>
          </cell>
          <cell r="CF447">
            <v>0</v>
          </cell>
          <cell r="CG447">
            <v>0</v>
          </cell>
          <cell r="CH447">
            <v>0</v>
          </cell>
          <cell r="CI447">
            <v>0</v>
          </cell>
          <cell r="CJ447">
            <v>0</v>
          </cell>
          <cell r="CK447">
            <v>0</v>
          </cell>
          <cell r="CL447">
            <v>0</v>
          </cell>
          <cell r="CM447">
            <v>0</v>
          </cell>
          <cell r="CN447">
            <v>0</v>
          </cell>
          <cell r="CO447">
            <v>0</v>
          </cell>
          <cell r="CP447">
            <v>0</v>
          </cell>
          <cell r="CQ447">
            <v>0</v>
          </cell>
          <cell r="CR447">
            <v>0</v>
          </cell>
          <cell r="CS447">
            <v>0</v>
          </cell>
          <cell r="CT447">
            <v>0</v>
          </cell>
          <cell r="CU447">
            <v>0</v>
          </cell>
          <cell r="CV447">
            <v>0</v>
          </cell>
          <cell r="CW447">
            <v>0</v>
          </cell>
          <cell r="CX447">
            <v>0</v>
          </cell>
          <cell r="CY447">
            <v>0</v>
          </cell>
          <cell r="CZ447">
            <v>0</v>
          </cell>
          <cell r="DA447">
            <v>0</v>
          </cell>
          <cell r="DB447">
            <v>0</v>
          </cell>
          <cell r="DC447">
            <v>0</v>
          </cell>
          <cell r="DD447">
            <v>0</v>
          </cell>
          <cell r="DE447">
            <v>0</v>
          </cell>
          <cell r="DF447">
            <v>0</v>
          </cell>
          <cell r="DG447">
            <v>0</v>
          </cell>
          <cell r="DH447">
            <v>0</v>
          </cell>
          <cell r="DI447">
            <v>0</v>
          </cell>
          <cell r="DJ447">
            <v>0</v>
          </cell>
          <cell r="DK447">
            <v>0</v>
          </cell>
          <cell r="DL447">
            <v>0</v>
          </cell>
          <cell r="DM447">
            <v>0</v>
          </cell>
          <cell r="DN447">
            <v>0</v>
          </cell>
          <cell r="DO447">
            <v>0</v>
          </cell>
          <cell r="DP447">
            <v>0</v>
          </cell>
          <cell r="DQ447">
            <v>0</v>
          </cell>
          <cell r="DR447">
            <v>0</v>
          </cell>
          <cell r="DS447">
            <v>0</v>
          </cell>
          <cell r="DT447">
            <v>0</v>
          </cell>
          <cell r="DU447">
            <v>0</v>
          </cell>
          <cell r="DV447">
            <v>0</v>
          </cell>
          <cell r="DW447">
            <v>0</v>
          </cell>
          <cell r="DX447">
            <v>0</v>
          </cell>
          <cell r="DY447">
            <v>0</v>
          </cell>
          <cell r="DZ447">
            <v>0</v>
          </cell>
          <cell r="EA447">
            <v>0</v>
          </cell>
          <cell r="EB447">
            <v>0</v>
          </cell>
          <cell r="EC447">
            <v>0</v>
          </cell>
          <cell r="ED447">
            <v>0</v>
          </cell>
        </row>
        <row r="449"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  <cell r="Y449">
            <v>0</v>
          </cell>
          <cell r="Z449">
            <v>0</v>
          </cell>
          <cell r="AA449">
            <v>0</v>
          </cell>
          <cell r="AB449">
            <v>0</v>
          </cell>
          <cell r="AC449">
            <v>0</v>
          </cell>
          <cell r="AD449">
            <v>0</v>
          </cell>
          <cell r="AE449">
            <v>0</v>
          </cell>
          <cell r="AF449">
            <v>0</v>
          </cell>
          <cell r="AG449">
            <v>0</v>
          </cell>
          <cell r="AH449">
            <v>0</v>
          </cell>
          <cell r="AI449">
            <v>0</v>
          </cell>
          <cell r="AJ449">
            <v>0</v>
          </cell>
          <cell r="AK449">
            <v>0</v>
          </cell>
          <cell r="AL449">
            <v>0</v>
          </cell>
          <cell r="AM449">
            <v>0</v>
          </cell>
          <cell r="AN449">
            <v>0</v>
          </cell>
          <cell r="AO449">
            <v>0</v>
          </cell>
          <cell r="AP449">
            <v>0</v>
          </cell>
          <cell r="AQ449">
            <v>0</v>
          </cell>
          <cell r="AR449">
            <v>0</v>
          </cell>
          <cell r="AS449">
            <v>0</v>
          </cell>
          <cell r="AT449">
            <v>0</v>
          </cell>
          <cell r="AU449">
            <v>0</v>
          </cell>
          <cell r="AV449">
            <v>0</v>
          </cell>
          <cell r="AW449">
            <v>0</v>
          </cell>
          <cell r="AX449">
            <v>0</v>
          </cell>
          <cell r="AY449">
            <v>0</v>
          </cell>
          <cell r="AZ449">
            <v>0</v>
          </cell>
          <cell r="BA449">
            <v>0</v>
          </cell>
          <cell r="BB449">
            <v>0</v>
          </cell>
          <cell r="BC449">
            <v>0</v>
          </cell>
          <cell r="BD449">
            <v>0</v>
          </cell>
          <cell r="BE449">
            <v>0</v>
          </cell>
          <cell r="BF449">
            <v>0</v>
          </cell>
          <cell r="BG449">
            <v>0</v>
          </cell>
          <cell r="BH449">
            <v>0</v>
          </cell>
          <cell r="BI449">
            <v>0</v>
          </cell>
          <cell r="BJ449">
            <v>0</v>
          </cell>
          <cell r="BK449">
            <v>0</v>
          </cell>
          <cell r="BL449">
            <v>0</v>
          </cell>
          <cell r="BM449">
            <v>0</v>
          </cell>
          <cell r="BN449">
            <v>0</v>
          </cell>
          <cell r="BO449">
            <v>0</v>
          </cell>
          <cell r="BP449">
            <v>0</v>
          </cell>
          <cell r="BQ449">
            <v>0</v>
          </cell>
          <cell r="BR449">
            <v>0</v>
          </cell>
          <cell r="BS449">
            <v>0</v>
          </cell>
          <cell r="BT449">
            <v>0</v>
          </cell>
          <cell r="BU449">
            <v>0</v>
          </cell>
          <cell r="BV449">
            <v>0</v>
          </cell>
          <cell r="BW449">
            <v>0</v>
          </cell>
          <cell r="BX449">
            <v>0</v>
          </cell>
          <cell r="BY449">
            <v>0</v>
          </cell>
          <cell r="BZ449">
            <v>0</v>
          </cell>
          <cell r="CA449">
            <v>0</v>
          </cell>
          <cell r="CB449">
            <v>0</v>
          </cell>
          <cell r="CC449">
            <v>0</v>
          </cell>
          <cell r="CD449">
            <v>0</v>
          </cell>
          <cell r="CE449">
            <v>0</v>
          </cell>
          <cell r="CF449">
            <v>0</v>
          </cell>
          <cell r="CG449">
            <v>0</v>
          </cell>
          <cell r="CH449">
            <v>0</v>
          </cell>
          <cell r="CI449">
            <v>0</v>
          </cell>
          <cell r="CJ449">
            <v>0</v>
          </cell>
          <cell r="CK449">
            <v>0</v>
          </cell>
          <cell r="CL449">
            <v>0</v>
          </cell>
          <cell r="CM449">
            <v>0</v>
          </cell>
          <cell r="CN449">
            <v>0</v>
          </cell>
          <cell r="CO449">
            <v>0</v>
          </cell>
          <cell r="CP449">
            <v>0</v>
          </cell>
          <cell r="CQ449">
            <v>0</v>
          </cell>
          <cell r="CR449">
            <v>0</v>
          </cell>
          <cell r="CS449">
            <v>0</v>
          </cell>
          <cell r="CT449">
            <v>0</v>
          </cell>
          <cell r="CU449">
            <v>0</v>
          </cell>
          <cell r="CV449">
            <v>0</v>
          </cell>
          <cell r="CW449">
            <v>0</v>
          </cell>
          <cell r="CX449">
            <v>0</v>
          </cell>
          <cell r="CY449">
            <v>0</v>
          </cell>
          <cell r="CZ449">
            <v>0</v>
          </cell>
          <cell r="DA449">
            <v>0</v>
          </cell>
          <cell r="DB449">
            <v>0</v>
          </cell>
          <cell r="DC449">
            <v>0</v>
          </cell>
          <cell r="DD449">
            <v>0</v>
          </cell>
          <cell r="DE449">
            <v>0</v>
          </cell>
          <cell r="DF449">
            <v>0</v>
          </cell>
          <cell r="DG449">
            <v>0</v>
          </cell>
          <cell r="DH449">
            <v>0</v>
          </cell>
          <cell r="DI449">
            <v>0</v>
          </cell>
          <cell r="DJ449">
            <v>0</v>
          </cell>
          <cell r="DK449">
            <v>0</v>
          </cell>
          <cell r="DL449">
            <v>0</v>
          </cell>
          <cell r="DM449">
            <v>0</v>
          </cell>
          <cell r="DN449">
            <v>0</v>
          </cell>
          <cell r="DO449">
            <v>0</v>
          </cell>
          <cell r="DP449">
            <v>0</v>
          </cell>
          <cell r="DQ449">
            <v>0</v>
          </cell>
          <cell r="DR449">
            <v>0</v>
          </cell>
          <cell r="DS449">
            <v>0</v>
          </cell>
          <cell r="DT449">
            <v>0</v>
          </cell>
          <cell r="DU449">
            <v>0</v>
          </cell>
          <cell r="DV449">
            <v>0</v>
          </cell>
          <cell r="DW449">
            <v>0</v>
          </cell>
          <cell r="DX449">
            <v>0</v>
          </cell>
          <cell r="DY449">
            <v>0</v>
          </cell>
          <cell r="DZ449">
            <v>0</v>
          </cell>
          <cell r="EA449">
            <v>0</v>
          </cell>
          <cell r="EB449">
            <v>0</v>
          </cell>
          <cell r="EC449">
            <v>0</v>
          </cell>
          <cell r="ED449">
            <v>0</v>
          </cell>
        </row>
        <row r="452">
          <cell r="C452" t="str">
            <v>COB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0</v>
          </cell>
          <cell r="AE452">
            <v>0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K452">
            <v>0</v>
          </cell>
          <cell r="AL452">
            <v>0</v>
          </cell>
          <cell r="AM452">
            <v>0</v>
          </cell>
          <cell r="AN452">
            <v>0</v>
          </cell>
          <cell r="AO452">
            <v>0</v>
          </cell>
          <cell r="AP452">
            <v>0</v>
          </cell>
          <cell r="AQ452">
            <v>0</v>
          </cell>
          <cell r="AR452">
            <v>0</v>
          </cell>
          <cell r="AS452">
            <v>0</v>
          </cell>
          <cell r="AT452">
            <v>0</v>
          </cell>
          <cell r="AU452">
            <v>0</v>
          </cell>
          <cell r="AV452">
            <v>0</v>
          </cell>
          <cell r="AW452">
            <v>0</v>
          </cell>
          <cell r="AX452">
            <v>0</v>
          </cell>
          <cell r="AY452">
            <v>0</v>
          </cell>
          <cell r="AZ452">
            <v>0</v>
          </cell>
          <cell r="BA452">
            <v>0</v>
          </cell>
          <cell r="BB452">
            <v>0</v>
          </cell>
          <cell r="BC452">
            <v>0</v>
          </cell>
          <cell r="BD452">
            <v>0</v>
          </cell>
          <cell r="BE452">
            <v>0</v>
          </cell>
          <cell r="BF452">
            <v>0</v>
          </cell>
          <cell r="BG452">
            <v>0</v>
          </cell>
          <cell r="BH452">
            <v>0</v>
          </cell>
          <cell r="BI452">
            <v>0</v>
          </cell>
          <cell r="BJ452">
            <v>0</v>
          </cell>
          <cell r="BK452">
            <v>0</v>
          </cell>
          <cell r="BL452">
            <v>0</v>
          </cell>
          <cell r="BM452">
            <v>0</v>
          </cell>
          <cell r="BN452">
            <v>0</v>
          </cell>
          <cell r="BO452">
            <v>0</v>
          </cell>
          <cell r="BP452">
            <v>0</v>
          </cell>
          <cell r="BQ452">
            <v>0</v>
          </cell>
          <cell r="BR452">
            <v>0</v>
          </cell>
          <cell r="BS452">
            <v>0</v>
          </cell>
          <cell r="BT452">
            <v>0</v>
          </cell>
          <cell r="BU452">
            <v>0</v>
          </cell>
          <cell r="BV452">
            <v>0</v>
          </cell>
          <cell r="BW452">
            <v>0</v>
          </cell>
          <cell r="BX452">
            <v>0</v>
          </cell>
          <cell r="BY452">
            <v>0</v>
          </cell>
          <cell r="BZ452">
            <v>0</v>
          </cell>
          <cell r="CA452">
            <v>0</v>
          </cell>
          <cell r="CB452">
            <v>0</v>
          </cell>
          <cell r="CC452">
            <v>0</v>
          </cell>
          <cell r="CD452">
            <v>0</v>
          </cell>
          <cell r="CE452">
            <v>0</v>
          </cell>
          <cell r="CF452">
            <v>0</v>
          </cell>
          <cell r="CG452">
            <v>0</v>
          </cell>
          <cell r="CH452">
            <v>0</v>
          </cell>
          <cell r="CI452">
            <v>0</v>
          </cell>
          <cell r="CJ452">
            <v>0</v>
          </cell>
          <cell r="CK452">
            <v>0</v>
          </cell>
          <cell r="CL452">
            <v>0</v>
          </cell>
          <cell r="CM452">
            <v>0</v>
          </cell>
          <cell r="CN452">
            <v>0</v>
          </cell>
          <cell r="CO452">
            <v>0</v>
          </cell>
          <cell r="CP452">
            <v>0</v>
          </cell>
          <cell r="CQ452">
            <v>0</v>
          </cell>
          <cell r="CR452">
            <v>0</v>
          </cell>
          <cell r="CS452">
            <v>0</v>
          </cell>
          <cell r="CT452">
            <v>0</v>
          </cell>
          <cell r="CU452">
            <v>0</v>
          </cell>
          <cell r="CV452">
            <v>0</v>
          </cell>
          <cell r="CW452">
            <v>0</v>
          </cell>
          <cell r="CX452">
            <v>0</v>
          </cell>
          <cell r="CY452">
            <v>0</v>
          </cell>
          <cell r="CZ452">
            <v>0</v>
          </cell>
          <cell r="DA452">
            <v>0</v>
          </cell>
          <cell r="DB452">
            <v>0</v>
          </cell>
          <cell r="DC452">
            <v>0</v>
          </cell>
          <cell r="DD452">
            <v>0</v>
          </cell>
          <cell r="DE452">
            <v>0</v>
          </cell>
          <cell r="DF452">
            <v>0</v>
          </cell>
          <cell r="DG452">
            <v>0</v>
          </cell>
          <cell r="DH452">
            <v>0</v>
          </cell>
          <cell r="DI452">
            <v>0</v>
          </cell>
          <cell r="DJ452">
            <v>0</v>
          </cell>
          <cell r="DK452">
            <v>0</v>
          </cell>
          <cell r="DL452">
            <v>0</v>
          </cell>
          <cell r="DM452">
            <v>0</v>
          </cell>
          <cell r="DN452">
            <v>0</v>
          </cell>
          <cell r="DO452">
            <v>0</v>
          </cell>
          <cell r="DP452">
            <v>0</v>
          </cell>
          <cell r="DQ452">
            <v>0</v>
          </cell>
          <cell r="DR452">
            <v>0</v>
          </cell>
          <cell r="DS452">
            <v>0</v>
          </cell>
          <cell r="DT452">
            <v>0</v>
          </cell>
          <cell r="DU452">
            <v>0</v>
          </cell>
          <cell r="DV452">
            <v>0</v>
          </cell>
          <cell r="DW452">
            <v>0</v>
          </cell>
          <cell r="DX452">
            <v>0</v>
          </cell>
          <cell r="DY452">
            <v>0</v>
          </cell>
          <cell r="DZ452">
            <v>0</v>
          </cell>
          <cell r="EA452">
            <v>0</v>
          </cell>
          <cell r="EB452">
            <v>0</v>
          </cell>
          <cell r="EC452">
            <v>0</v>
          </cell>
          <cell r="ED452">
            <v>0</v>
          </cell>
        </row>
        <row r="453">
          <cell r="C453" t="str">
            <v>Four Corners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B453">
            <v>0</v>
          </cell>
          <cell r="AC453">
            <v>0</v>
          </cell>
          <cell r="AD453">
            <v>0</v>
          </cell>
          <cell r="AE453">
            <v>0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AJ453">
            <v>0</v>
          </cell>
          <cell r="AK453">
            <v>0</v>
          </cell>
          <cell r="AL453">
            <v>0</v>
          </cell>
          <cell r="AM453">
            <v>0</v>
          </cell>
          <cell r="AN453">
            <v>0</v>
          </cell>
          <cell r="AO453">
            <v>0</v>
          </cell>
          <cell r="AP453">
            <v>0</v>
          </cell>
          <cell r="AQ453">
            <v>0</v>
          </cell>
          <cell r="AR453">
            <v>0</v>
          </cell>
          <cell r="AS453">
            <v>0</v>
          </cell>
          <cell r="AT453">
            <v>0</v>
          </cell>
          <cell r="AU453">
            <v>0</v>
          </cell>
          <cell r="AV453">
            <v>0</v>
          </cell>
          <cell r="AW453">
            <v>0</v>
          </cell>
          <cell r="AX453">
            <v>0</v>
          </cell>
          <cell r="AY453">
            <v>0</v>
          </cell>
          <cell r="AZ453">
            <v>0</v>
          </cell>
          <cell r="BA453">
            <v>0</v>
          </cell>
          <cell r="BB453">
            <v>0</v>
          </cell>
          <cell r="BC453">
            <v>0</v>
          </cell>
          <cell r="BD453">
            <v>0</v>
          </cell>
          <cell r="BE453">
            <v>0</v>
          </cell>
          <cell r="BF453">
            <v>0</v>
          </cell>
          <cell r="BG453">
            <v>0</v>
          </cell>
          <cell r="BH453">
            <v>0</v>
          </cell>
          <cell r="BI453">
            <v>0</v>
          </cell>
          <cell r="BJ453">
            <v>0</v>
          </cell>
          <cell r="BK453">
            <v>0</v>
          </cell>
          <cell r="BL453">
            <v>0</v>
          </cell>
          <cell r="BM453">
            <v>0</v>
          </cell>
          <cell r="BN453">
            <v>0</v>
          </cell>
          <cell r="BO453">
            <v>0</v>
          </cell>
          <cell r="BP453">
            <v>0</v>
          </cell>
          <cell r="BQ453">
            <v>0</v>
          </cell>
          <cell r="BR453">
            <v>0</v>
          </cell>
          <cell r="BS453">
            <v>0</v>
          </cell>
          <cell r="BT453">
            <v>0</v>
          </cell>
          <cell r="BU453">
            <v>0</v>
          </cell>
          <cell r="BV453">
            <v>0</v>
          </cell>
          <cell r="BW453">
            <v>0</v>
          </cell>
          <cell r="BX453">
            <v>0</v>
          </cell>
          <cell r="BY453">
            <v>0</v>
          </cell>
          <cell r="BZ453">
            <v>0</v>
          </cell>
          <cell r="CA453">
            <v>0</v>
          </cell>
          <cell r="CB453">
            <v>0</v>
          </cell>
          <cell r="CC453">
            <v>0</v>
          </cell>
          <cell r="CD453">
            <v>0</v>
          </cell>
          <cell r="CE453">
            <v>0</v>
          </cell>
          <cell r="CF453">
            <v>0</v>
          </cell>
          <cell r="CG453">
            <v>0</v>
          </cell>
          <cell r="CH453">
            <v>0</v>
          </cell>
          <cell r="CI453">
            <v>0</v>
          </cell>
          <cell r="CJ453">
            <v>0</v>
          </cell>
          <cell r="CK453">
            <v>0</v>
          </cell>
          <cell r="CL453">
            <v>0</v>
          </cell>
          <cell r="CM453">
            <v>0</v>
          </cell>
          <cell r="CN453">
            <v>0</v>
          </cell>
          <cell r="CO453">
            <v>0</v>
          </cell>
          <cell r="CP453">
            <v>0</v>
          </cell>
          <cell r="CQ453">
            <v>0</v>
          </cell>
          <cell r="CR453">
            <v>0</v>
          </cell>
          <cell r="CS453">
            <v>0</v>
          </cell>
          <cell r="CT453">
            <v>0</v>
          </cell>
          <cell r="CU453">
            <v>0</v>
          </cell>
          <cell r="CV453">
            <v>0</v>
          </cell>
          <cell r="CW453">
            <v>0</v>
          </cell>
          <cell r="CX453">
            <v>0</v>
          </cell>
          <cell r="CY453">
            <v>0</v>
          </cell>
          <cell r="CZ453">
            <v>0</v>
          </cell>
          <cell r="DA453">
            <v>0</v>
          </cell>
          <cell r="DB453">
            <v>0</v>
          </cell>
          <cell r="DC453">
            <v>0</v>
          </cell>
          <cell r="DD453">
            <v>0</v>
          </cell>
          <cell r="DE453">
            <v>0</v>
          </cell>
          <cell r="DF453">
            <v>0</v>
          </cell>
          <cell r="DG453">
            <v>0</v>
          </cell>
          <cell r="DH453">
            <v>0</v>
          </cell>
          <cell r="DI453">
            <v>0</v>
          </cell>
          <cell r="DJ453">
            <v>0</v>
          </cell>
          <cell r="DK453">
            <v>0</v>
          </cell>
          <cell r="DL453">
            <v>0</v>
          </cell>
          <cell r="DM453">
            <v>0</v>
          </cell>
          <cell r="DN453">
            <v>0</v>
          </cell>
          <cell r="DO453">
            <v>0</v>
          </cell>
          <cell r="DP453">
            <v>0</v>
          </cell>
          <cell r="DQ453">
            <v>0</v>
          </cell>
          <cell r="DR453">
            <v>0</v>
          </cell>
          <cell r="DS453">
            <v>0</v>
          </cell>
          <cell r="DT453">
            <v>0</v>
          </cell>
          <cell r="DU453">
            <v>0</v>
          </cell>
          <cell r="DV453">
            <v>0</v>
          </cell>
          <cell r="DW453">
            <v>0</v>
          </cell>
          <cell r="DX453">
            <v>0</v>
          </cell>
          <cell r="DY453">
            <v>0</v>
          </cell>
          <cell r="DZ453">
            <v>0</v>
          </cell>
          <cell r="EA453">
            <v>0</v>
          </cell>
          <cell r="EB453">
            <v>0</v>
          </cell>
          <cell r="EC453">
            <v>0</v>
          </cell>
          <cell r="ED453">
            <v>0</v>
          </cell>
        </row>
        <row r="454">
          <cell r="C454" t="str">
            <v>Mid Columbia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0</v>
          </cell>
          <cell r="V454">
            <v>0</v>
          </cell>
          <cell r="W454">
            <v>0</v>
          </cell>
          <cell r="X454">
            <v>0</v>
          </cell>
          <cell r="Y454">
            <v>0</v>
          </cell>
          <cell r="Z454">
            <v>0</v>
          </cell>
          <cell r="AA454">
            <v>0</v>
          </cell>
          <cell r="AB454">
            <v>0</v>
          </cell>
          <cell r="AC454">
            <v>0</v>
          </cell>
          <cell r="AD454">
            <v>0</v>
          </cell>
          <cell r="AE454">
            <v>0</v>
          </cell>
          <cell r="AF454">
            <v>0</v>
          </cell>
          <cell r="AG454">
            <v>0</v>
          </cell>
          <cell r="AH454">
            <v>0</v>
          </cell>
          <cell r="AI454">
            <v>0</v>
          </cell>
          <cell r="AJ454">
            <v>0</v>
          </cell>
          <cell r="AK454">
            <v>0</v>
          </cell>
          <cell r="AL454">
            <v>0</v>
          </cell>
          <cell r="AM454">
            <v>0</v>
          </cell>
          <cell r="AN454">
            <v>0</v>
          </cell>
          <cell r="AO454">
            <v>0</v>
          </cell>
          <cell r="AP454">
            <v>0</v>
          </cell>
          <cell r="AQ454">
            <v>0</v>
          </cell>
          <cell r="AR454">
            <v>0</v>
          </cell>
          <cell r="AS454">
            <v>0</v>
          </cell>
          <cell r="AT454">
            <v>0</v>
          </cell>
          <cell r="AU454">
            <v>0</v>
          </cell>
          <cell r="AV454">
            <v>0</v>
          </cell>
          <cell r="AW454">
            <v>0</v>
          </cell>
          <cell r="AX454">
            <v>0</v>
          </cell>
          <cell r="AY454">
            <v>0</v>
          </cell>
          <cell r="AZ454">
            <v>0</v>
          </cell>
          <cell r="BA454">
            <v>0</v>
          </cell>
          <cell r="BB454">
            <v>0</v>
          </cell>
          <cell r="BC454">
            <v>0</v>
          </cell>
          <cell r="BD454">
            <v>0</v>
          </cell>
          <cell r="BE454">
            <v>0</v>
          </cell>
          <cell r="BF454">
            <v>0</v>
          </cell>
          <cell r="BG454">
            <v>0</v>
          </cell>
          <cell r="BH454">
            <v>0</v>
          </cell>
          <cell r="BI454">
            <v>0</v>
          </cell>
          <cell r="BJ454">
            <v>0</v>
          </cell>
          <cell r="BK454">
            <v>0</v>
          </cell>
          <cell r="BL454">
            <v>0</v>
          </cell>
          <cell r="BM454">
            <v>0</v>
          </cell>
          <cell r="BN454">
            <v>0</v>
          </cell>
          <cell r="BO454">
            <v>0</v>
          </cell>
          <cell r="BP454">
            <v>0</v>
          </cell>
          <cell r="BQ454">
            <v>0</v>
          </cell>
          <cell r="BR454">
            <v>0</v>
          </cell>
          <cell r="BS454">
            <v>0</v>
          </cell>
          <cell r="BT454">
            <v>0</v>
          </cell>
          <cell r="BU454">
            <v>0</v>
          </cell>
          <cell r="BV454">
            <v>0</v>
          </cell>
          <cell r="BW454">
            <v>0</v>
          </cell>
          <cell r="BX454">
            <v>0</v>
          </cell>
          <cell r="BY454">
            <v>0</v>
          </cell>
          <cell r="BZ454">
            <v>0</v>
          </cell>
          <cell r="CA454">
            <v>0</v>
          </cell>
          <cell r="CB454">
            <v>0</v>
          </cell>
          <cell r="CC454">
            <v>0</v>
          </cell>
          <cell r="CD454">
            <v>0</v>
          </cell>
          <cell r="CE454">
            <v>0</v>
          </cell>
          <cell r="CF454">
            <v>0</v>
          </cell>
          <cell r="CG454">
            <v>0</v>
          </cell>
          <cell r="CH454">
            <v>0</v>
          </cell>
          <cell r="CI454">
            <v>0</v>
          </cell>
          <cell r="CJ454">
            <v>0</v>
          </cell>
          <cell r="CK454">
            <v>0</v>
          </cell>
          <cell r="CL454">
            <v>0</v>
          </cell>
          <cell r="CM454">
            <v>0</v>
          </cell>
          <cell r="CN454">
            <v>0</v>
          </cell>
          <cell r="CO454">
            <v>0</v>
          </cell>
          <cell r="CP454">
            <v>0</v>
          </cell>
          <cell r="CQ454">
            <v>0</v>
          </cell>
          <cell r="CR454">
            <v>0</v>
          </cell>
          <cell r="CS454">
            <v>0</v>
          </cell>
          <cell r="CT454">
            <v>0</v>
          </cell>
          <cell r="CU454">
            <v>0</v>
          </cell>
          <cell r="CV454">
            <v>0</v>
          </cell>
          <cell r="CW454">
            <v>0</v>
          </cell>
          <cell r="CX454">
            <v>0</v>
          </cell>
          <cell r="CY454">
            <v>0</v>
          </cell>
          <cell r="CZ454">
            <v>0</v>
          </cell>
          <cell r="DA454">
            <v>0</v>
          </cell>
          <cell r="DB454">
            <v>0</v>
          </cell>
          <cell r="DC454">
            <v>0</v>
          </cell>
          <cell r="DD454">
            <v>0</v>
          </cell>
          <cell r="DE454">
            <v>0</v>
          </cell>
          <cell r="DF454">
            <v>0</v>
          </cell>
          <cell r="DG454">
            <v>0</v>
          </cell>
          <cell r="DH454">
            <v>0</v>
          </cell>
          <cell r="DI454">
            <v>0</v>
          </cell>
          <cell r="DJ454">
            <v>0</v>
          </cell>
          <cell r="DK454">
            <v>0</v>
          </cell>
          <cell r="DL454">
            <v>0</v>
          </cell>
          <cell r="DM454">
            <v>0</v>
          </cell>
          <cell r="DN454">
            <v>0</v>
          </cell>
          <cell r="DO454">
            <v>0</v>
          </cell>
          <cell r="DP454">
            <v>0</v>
          </cell>
          <cell r="DQ454">
            <v>0</v>
          </cell>
          <cell r="DR454">
            <v>0</v>
          </cell>
          <cell r="DS454">
            <v>0</v>
          </cell>
          <cell r="DT454">
            <v>0</v>
          </cell>
          <cell r="DU454">
            <v>0</v>
          </cell>
          <cell r="DV454">
            <v>0</v>
          </cell>
          <cell r="DW454">
            <v>0</v>
          </cell>
          <cell r="DX454">
            <v>0</v>
          </cell>
          <cell r="DY454">
            <v>0</v>
          </cell>
          <cell r="DZ454">
            <v>0</v>
          </cell>
          <cell r="EA454">
            <v>0</v>
          </cell>
          <cell r="EB454">
            <v>0</v>
          </cell>
          <cell r="EC454">
            <v>0</v>
          </cell>
          <cell r="ED454">
            <v>0</v>
          </cell>
        </row>
        <row r="455">
          <cell r="C455" t="str">
            <v>Mona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  <cell r="AA455">
            <v>0</v>
          </cell>
          <cell r="AB455">
            <v>0</v>
          </cell>
          <cell r="AC455">
            <v>0</v>
          </cell>
          <cell r="AD455">
            <v>0</v>
          </cell>
          <cell r="AE455">
            <v>0</v>
          </cell>
          <cell r="AF455">
            <v>0</v>
          </cell>
          <cell r="AG455">
            <v>0</v>
          </cell>
          <cell r="AH455">
            <v>0</v>
          </cell>
          <cell r="AI455">
            <v>0</v>
          </cell>
          <cell r="AJ455">
            <v>0</v>
          </cell>
          <cell r="AK455">
            <v>0</v>
          </cell>
          <cell r="AL455">
            <v>0</v>
          </cell>
          <cell r="AM455">
            <v>0</v>
          </cell>
          <cell r="AN455">
            <v>0</v>
          </cell>
          <cell r="AO455">
            <v>0</v>
          </cell>
          <cell r="AP455">
            <v>0</v>
          </cell>
          <cell r="AQ455">
            <v>0</v>
          </cell>
          <cell r="AR455">
            <v>0</v>
          </cell>
          <cell r="AS455">
            <v>0</v>
          </cell>
          <cell r="AT455">
            <v>0</v>
          </cell>
          <cell r="AU455">
            <v>0</v>
          </cell>
          <cell r="AV455">
            <v>0</v>
          </cell>
          <cell r="AW455">
            <v>0</v>
          </cell>
          <cell r="AX455">
            <v>0</v>
          </cell>
          <cell r="AY455">
            <v>0</v>
          </cell>
          <cell r="AZ455">
            <v>0</v>
          </cell>
          <cell r="BA455">
            <v>0</v>
          </cell>
          <cell r="BB455">
            <v>0</v>
          </cell>
          <cell r="BC455">
            <v>0</v>
          </cell>
          <cell r="BD455">
            <v>0</v>
          </cell>
          <cell r="BE455">
            <v>0</v>
          </cell>
          <cell r="BF455">
            <v>0</v>
          </cell>
          <cell r="BG455">
            <v>0</v>
          </cell>
          <cell r="BH455">
            <v>0</v>
          </cell>
          <cell r="BI455">
            <v>0</v>
          </cell>
          <cell r="BJ455">
            <v>0</v>
          </cell>
          <cell r="BK455">
            <v>0</v>
          </cell>
          <cell r="BL455">
            <v>0</v>
          </cell>
          <cell r="BM455">
            <v>0</v>
          </cell>
          <cell r="BN455">
            <v>0</v>
          </cell>
          <cell r="BO455">
            <v>0</v>
          </cell>
          <cell r="BP455">
            <v>0</v>
          </cell>
          <cell r="BQ455">
            <v>0</v>
          </cell>
          <cell r="BR455">
            <v>0</v>
          </cell>
          <cell r="BS455">
            <v>0</v>
          </cell>
          <cell r="BT455">
            <v>0</v>
          </cell>
          <cell r="BU455">
            <v>0</v>
          </cell>
          <cell r="BV455">
            <v>0</v>
          </cell>
          <cell r="BW455">
            <v>0</v>
          </cell>
          <cell r="BX455">
            <v>0</v>
          </cell>
          <cell r="BY455">
            <v>0</v>
          </cell>
          <cell r="BZ455">
            <v>0</v>
          </cell>
          <cell r="CA455">
            <v>0</v>
          </cell>
          <cell r="CB455">
            <v>0</v>
          </cell>
          <cell r="CC455">
            <v>0</v>
          </cell>
          <cell r="CD455">
            <v>0</v>
          </cell>
          <cell r="CE455">
            <v>0</v>
          </cell>
          <cell r="CF455">
            <v>0</v>
          </cell>
          <cell r="CG455">
            <v>0</v>
          </cell>
          <cell r="CH455">
            <v>0</v>
          </cell>
          <cell r="CI455">
            <v>0</v>
          </cell>
          <cell r="CJ455">
            <v>0</v>
          </cell>
          <cell r="CK455">
            <v>0</v>
          </cell>
          <cell r="CL455">
            <v>0</v>
          </cell>
          <cell r="CM455">
            <v>0</v>
          </cell>
          <cell r="CN455">
            <v>0</v>
          </cell>
          <cell r="CO455">
            <v>0</v>
          </cell>
          <cell r="CP455">
            <v>0</v>
          </cell>
          <cell r="CQ455">
            <v>0</v>
          </cell>
          <cell r="CR455">
            <v>0</v>
          </cell>
          <cell r="CS455">
            <v>0</v>
          </cell>
          <cell r="CT455">
            <v>0</v>
          </cell>
          <cell r="CU455">
            <v>0</v>
          </cell>
          <cell r="CV455">
            <v>0</v>
          </cell>
          <cell r="CW455">
            <v>0</v>
          </cell>
          <cell r="CX455">
            <v>0</v>
          </cell>
          <cell r="CY455">
            <v>0</v>
          </cell>
          <cell r="CZ455">
            <v>0</v>
          </cell>
          <cell r="DA455">
            <v>0</v>
          </cell>
          <cell r="DB455">
            <v>0</v>
          </cell>
          <cell r="DC455">
            <v>0</v>
          </cell>
          <cell r="DD455">
            <v>0</v>
          </cell>
          <cell r="DE455">
            <v>0</v>
          </cell>
          <cell r="DF455">
            <v>0</v>
          </cell>
          <cell r="DG455">
            <v>0</v>
          </cell>
          <cell r="DH455">
            <v>0</v>
          </cell>
          <cell r="DI455">
            <v>0</v>
          </cell>
          <cell r="DJ455">
            <v>0</v>
          </cell>
          <cell r="DK455">
            <v>0</v>
          </cell>
          <cell r="DL455">
            <v>0</v>
          </cell>
          <cell r="DM455">
            <v>0</v>
          </cell>
          <cell r="DN455">
            <v>0</v>
          </cell>
          <cell r="DO455">
            <v>0</v>
          </cell>
          <cell r="DP455">
            <v>0</v>
          </cell>
          <cell r="DQ455">
            <v>0</v>
          </cell>
          <cell r="DR455">
            <v>0</v>
          </cell>
          <cell r="DS455">
            <v>0</v>
          </cell>
          <cell r="DT455">
            <v>0</v>
          </cell>
          <cell r="DU455">
            <v>0</v>
          </cell>
          <cell r="DV455">
            <v>0</v>
          </cell>
          <cell r="DW455">
            <v>0</v>
          </cell>
          <cell r="DX455">
            <v>0</v>
          </cell>
          <cell r="DY455">
            <v>0</v>
          </cell>
          <cell r="DZ455">
            <v>0</v>
          </cell>
          <cell r="EA455">
            <v>0</v>
          </cell>
          <cell r="EB455">
            <v>0</v>
          </cell>
          <cell r="EC455">
            <v>0</v>
          </cell>
          <cell r="ED455">
            <v>0</v>
          </cell>
        </row>
        <row r="456">
          <cell r="C456" t="str">
            <v>Palo Verde</v>
          </cell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0</v>
          </cell>
          <cell r="AE456">
            <v>0</v>
          </cell>
          <cell r="AF456">
            <v>0</v>
          </cell>
          <cell r="AG456">
            <v>0</v>
          </cell>
          <cell r="AH456">
            <v>0</v>
          </cell>
          <cell r="AI456">
            <v>0</v>
          </cell>
          <cell r="AJ456">
            <v>0</v>
          </cell>
          <cell r="AK456">
            <v>0</v>
          </cell>
          <cell r="AL456">
            <v>0</v>
          </cell>
          <cell r="AM456">
            <v>0</v>
          </cell>
          <cell r="AN456">
            <v>0</v>
          </cell>
          <cell r="AO456">
            <v>0</v>
          </cell>
          <cell r="AP456">
            <v>0</v>
          </cell>
          <cell r="AQ456">
            <v>0</v>
          </cell>
          <cell r="AR456">
            <v>0</v>
          </cell>
          <cell r="AS456">
            <v>0</v>
          </cell>
          <cell r="AT456">
            <v>0</v>
          </cell>
          <cell r="AU456">
            <v>0</v>
          </cell>
          <cell r="AV456">
            <v>0</v>
          </cell>
          <cell r="AW456">
            <v>0</v>
          </cell>
          <cell r="AX456">
            <v>0</v>
          </cell>
          <cell r="AY456">
            <v>0</v>
          </cell>
          <cell r="AZ456">
            <v>0</v>
          </cell>
          <cell r="BA456">
            <v>0</v>
          </cell>
          <cell r="BB456">
            <v>0</v>
          </cell>
          <cell r="BC456">
            <v>0</v>
          </cell>
          <cell r="BD456">
            <v>0</v>
          </cell>
          <cell r="BE456">
            <v>0</v>
          </cell>
          <cell r="BF456">
            <v>0</v>
          </cell>
          <cell r="BG456">
            <v>0</v>
          </cell>
          <cell r="BH456">
            <v>0</v>
          </cell>
          <cell r="BI456">
            <v>0</v>
          </cell>
          <cell r="BJ456">
            <v>0</v>
          </cell>
          <cell r="BK456">
            <v>0</v>
          </cell>
          <cell r="BL456">
            <v>0</v>
          </cell>
          <cell r="BM456">
            <v>0</v>
          </cell>
          <cell r="BN456">
            <v>0</v>
          </cell>
          <cell r="BO456">
            <v>0</v>
          </cell>
          <cell r="BP456">
            <v>0</v>
          </cell>
          <cell r="BQ456">
            <v>0</v>
          </cell>
          <cell r="BR456">
            <v>0</v>
          </cell>
          <cell r="BS456">
            <v>0</v>
          </cell>
          <cell r="BT456">
            <v>0</v>
          </cell>
          <cell r="BU456">
            <v>0</v>
          </cell>
          <cell r="BV456">
            <v>0</v>
          </cell>
          <cell r="BW456">
            <v>0</v>
          </cell>
          <cell r="BX456">
            <v>0</v>
          </cell>
          <cell r="BY456">
            <v>0</v>
          </cell>
          <cell r="BZ456">
            <v>0</v>
          </cell>
          <cell r="CA456">
            <v>0</v>
          </cell>
          <cell r="CB456">
            <v>0</v>
          </cell>
          <cell r="CC456">
            <v>0</v>
          </cell>
          <cell r="CD456">
            <v>0</v>
          </cell>
          <cell r="CE456">
            <v>0</v>
          </cell>
          <cell r="CF456">
            <v>0</v>
          </cell>
          <cell r="CG456">
            <v>0</v>
          </cell>
          <cell r="CH456">
            <v>0</v>
          </cell>
          <cell r="CI456">
            <v>0</v>
          </cell>
          <cell r="CJ456">
            <v>0</v>
          </cell>
          <cell r="CK456">
            <v>0</v>
          </cell>
          <cell r="CL456">
            <v>0</v>
          </cell>
          <cell r="CM456">
            <v>0</v>
          </cell>
          <cell r="CN456">
            <v>0</v>
          </cell>
          <cell r="CO456">
            <v>0</v>
          </cell>
          <cell r="CP456">
            <v>0</v>
          </cell>
          <cell r="CQ456">
            <v>0</v>
          </cell>
          <cell r="CR456">
            <v>0</v>
          </cell>
          <cell r="CS456">
            <v>0</v>
          </cell>
          <cell r="CT456">
            <v>0</v>
          </cell>
          <cell r="CU456">
            <v>0</v>
          </cell>
          <cell r="CV456">
            <v>0</v>
          </cell>
          <cell r="CW456">
            <v>0</v>
          </cell>
          <cell r="CX456">
            <v>0</v>
          </cell>
          <cell r="CY456">
            <v>0</v>
          </cell>
          <cell r="CZ456">
            <v>0</v>
          </cell>
          <cell r="DA456">
            <v>0</v>
          </cell>
          <cell r="DB456">
            <v>0</v>
          </cell>
          <cell r="DC456">
            <v>0</v>
          </cell>
          <cell r="DD456">
            <v>0</v>
          </cell>
          <cell r="DE456">
            <v>0</v>
          </cell>
          <cell r="DF456">
            <v>0</v>
          </cell>
          <cell r="DG456">
            <v>0</v>
          </cell>
          <cell r="DH456">
            <v>0</v>
          </cell>
          <cell r="DI456">
            <v>0</v>
          </cell>
          <cell r="DJ456">
            <v>0</v>
          </cell>
          <cell r="DK456">
            <v>0</v>
          </cell>
          <cell r="DL456">
            <v>0</v>
          </cell>
          <cell r="DM456">
            <v>0</v>
          </cell>
          <cell r="DN456">
            <v>0</v>
          </cell>
          <cell r="DO456">
            <v>0</v>
          </cell>
          <cell r="DP456">
            <v>0</v>
          </cell>
          <cell r="DQ456">
            <v>0</v>
          </cell>
          <cell r="DR456">
            <v>0</v>
          </cell>
          <cell r="DS456">
            <v>0</v>
          </cell>
          <cell r="DT456">
            <v>0</v>
          </cell>
          <cell r="DU456">
            <v>0</v>
          </cell>
          <cell r="DV456">
            <v>0</v>
          </cell>
          <cell r="DW456">
            <v>0</v>
          </cell>
          <cell r="DX456">
            <v>0</v>
          </cell>
          <cell r="DY456">
            <v>0</v>
          </cell>
          <cell r="DZ456">
            <v>0</v>
          </cell>
          <cell r="EA456">
            <v>0</v>
          </cell>
          <cell r="EB456">
            <v>0</v>
          </cell>
          <cell r="EC456">
            <v>0</v>
          </cell>
          <cell r="ED456">
            <v>0</v>
          </cell>
        </row>
        <row r="457">
          <cell r="C457" t="str">
            <v>SP15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0</v>
          </cell>
          <cell r="AE457">
            <v>0</v>
          </cell>
          <cell r="AF457">
            <v>0</v>
          </cell>
          <cell r="AG457">
            <v>0</v>
          </cell>
          <cell r="AH457">
            <v>0</v>
          </cell>
          <cell r="AI457">
            <v>0</v>
          </cell>
          <cell r="AJ457">
            <v>0</v>
          </cell>
          <cell r="AK457">
            <v>0</v>
          </cell>
          <cell r="AL457">
            <v>0</v>
          </cell>
          <cell r="AM457">
            <v>0</v>
          </cell>
          <cell r="AN457">
            <v>0</v>
          </cell>
          <cell r="AO457">
            <v>0</v>
          </cell>
          <cell r="AP457">
            <v>0</v>
          </cell>
          <cell r="AQ457">
            <v>0</v>
          </cell>
          <cell r="AR457">
            <v>0</v>
          </cell>
          <cell r="AS457">
            <v>0</v>
          </cell>
          <cell r="AT457">
            <v>0</v>
          </cell>
          <cell r="AU457">
            <v>0</v>
          </cell>
          <cell r="AV457">
            <v>0</v>
          </cell>
          <cell r="AW457">
            <v>0</v>
          </cell>
          <cell r="AX457">
            <v>0</v>
          </cell>
          <cell r="AY457">
            <v>0</v>
          </cell>
          <cell r="AZ457">
            <v>0</v>
          </cell>
          <cell r="BA457">
            <v>0</v>
          </cell>
          <cell r="BB457">
            <v>0</v>
          </cell>
          <cell r="BC457">
            <v>0</v>
          </cell>
          <cell r="BD457">
            <v>0</v>
          </cell>
          <cell r="BE457">
            <v>0</v>
          </cell>
          <cell r="BF457">
            <v>0</v>
          </cell>
          <cell r="BG457">
            <v>0</v>
          </cell>
          <cell r="BH457">
            <v>0</v>
          </cell>
          <cell r="BI457">
            <v>0</v>
          </cell>
          <cell r="BJ457">
            <v>0</v>
          </cell>
          <cell r="BK457">
            <v>0</v>
          </cell>
          <cell r="BL457">
            <v>0</v>
          </cell>
          <cell r="BM457">
            <v>0</v>
          </cell>
          <cell r="BN457">
            <v>0</v>
          </cell>
          <cell r="BO457">
            <v>0</v>
          </cell>
          <cell r="BP457">
            <v>0</v>
          </cell>
          <cell r="BQ457">
            <v>0</v>
          </cell>
          <cell r="BR457">
            <v>0</v>
          </cell>
          <cell r="BS457">
            <v>0</v>
          </cell>
          <cell r="BT457">
            <v>0</v>
          </cell>
          <cell r="BU457">
            <v>0</v>
          </cell>
          <cell r="BV457">
            <v>0</v>
          </cell>
          <cell r="BW457">
            <v>0</v>
          </cell>
          <cell r="BX457">
            <v>0</v>
          </cell>
          <cell r="BY457">
            <v>0</v>
          </cell>
          <cell r="BZ457">
            <v>0</v>
          </cell>
          <cell r="CA457">
            <v>0</v>
          </cell>
          <cell r="CB457">
            <v>0</v>
          </cell>
          <cell r="CC457">
            <v>0</v>
          </cell>
          <cell r="CD457">
            <v>0</v>
          </cell>
          <cell r="CE457">
            <v>0</v>
          </cell>
          <cell r="CF457">
            <v>0</v>
          </cell>
          <cell r="CG457">
            <v>0</v>
          </cell>
          <cell r="CH457">
            <v>0</v>
          </cell>
          <cell r="CI457">
            <v>0</v>
          </cell>
          <cell r="CJ457">
            <v>0</v>
          </cell>
          <cell r="CK457">
            <v>0</v>
          </cell>
          <cell r="CL457">
            <v>0</v>
          </cell>
          <cell r="CM457">
            <v>0</v>
          </cell>
          <cell r="CN457">
            <v>0</v>
          </cell>
          <cell r="CO457">
            <v>0</v>
          </cell>
          <cell r="CP457">
            <v>0</v>
          </cell>
          <cell r="CQ457">
            <v>0</v>
          </cell>
          <cell r="CR457">
            <v>0</v>
          </cell>
          <cell r="CS457">
            <v>0</v>
          </cell>
          <cell r="CT457">
            <v>0</v>
          </cell>
          <cell r="CU457">
            <v>0</v>
          </cell>
          <cell r="CV457">
            <v>0</v>
          </cell>
          <cell r="CW457">
            <v>0</v>
          </cell>
          <cell r="CX457">
            <v>0</v>
          </cell>
          <cell r="CY457">
            <v>0</v>
          </cell>
          <cell r="CZ457">
            <v>0</v>
          </cell>
          <cell r="DA457">
            <v>0</v>
          </cell>
          <cell r="DB457">
            <v>0</v>
          </cell>
          <cell r="DC457">
            <v>0</v>
          </cell>
          <cell r="DD457">
            <v>0</v>
          </cell>
          <cell r="DE457">
            <v>0</v>
          </cell>
          <cell r="DF457">
            <v>0</v>
          </cell>
          <cell r="DG457">
            <v>0</v>
          </cell>
          <cell r="DH457">
            <v>0</v>
          </cell>
          <cell r="DI457">
            <v>0</v>
          </cell>
          <cell r="DJ457">
            <v>0</v>
          </cell>
          <cell r="DK457">
            <v>0</v>
          </cell>
          <cell r="DL457">
            <v>0</v>
          </cell>
          <cell r="DM457">
            <v>0</v>
          </cell>
          <cell r="DN457">
            <v>0</v>
          </cell>
          <cell r="DO457">
            <v>0</v>
          </cell>
          <cell r="DP457">
            <v>0</v>
          </cell>
          <cell r="DQ457">
            <v>0</v>
          </cell>
          <cell r="DR457">
            <v>0</v>
          </cell>
          <cell r="DS457">
            <v>0</v>
          </cell>
          <cell r="DT457">
            <v>0</v>
          </cell>
          <cell r="DU457">
            <v>0</v>
          </cell>
          <cell r="DV457">
            <v>0</v>
          </cell>
          <cell r="DW457">
            <v>0</v>
          </cell>
          <cell r="DX457">
            <v>0</v>
          </cell>
          <cell r="DY457">
            <v>0</v>
          </cell>
          <cell r="DZ457">
            <v>0</v>
          </cell>
          <cell r="EA457">
            <v>0</v>
          </cell>
          <cell r="EB457">
            <v>0</v>
          </cell>
          <cell r="EC457">
            <v>0</v>
          </cell>
          <cell r="ED457">
            <v>0</v>
          </cell>
        </row>
        <row r="458">
          <cell r="C458" t="str">
            <v>STF Index Trades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  <cell r="W458">
            <v>0</v>
          </cell>
          <cell r="X458">
            <v>0</v>
          </cell>
          <cell r="Y458">
            <v>0</v>
          </cell>
          <cell r="Z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0</v>
          </cell>
          <cell r="AE458">
            <v>0</v>
          </cell>
          <cell r="AF458">
            <v>0</v>
          </cell>
          <cell r="AG458">
            <v>0</v>
          </cell>
          <cell r="AH458">
            <v>0</v>
          </cell>
          <cell r="AI458">
            <v>0</v>
          </cell>
          <cell r="AJ458">
            <v>0</v>
          </cell>
          <cell r="AK458">
            <v>0</v>
          </cell>
          <cell r="AL458">
            <v>0</v>
          </cell>
          <cell r="AM458">
            <v>0</v>
          </cell>
          <cell r="AN458">
            <v>0</v>
          </cell>
          <cell r="AO458">
            <v>0</v>
          </cell>
          <cell r="AP458">
            <v>0</v>
          </cell>
          <cell r="AQ458">
            <v>0</v>
          </cell>
          <cell r="AR458">
            <v>0</v>
          </cell>
          <cell r="AS458">
            <v>0</v>
          </cell>
          <cell r="AT458">
            <v>0</v>
          </cell>
          <cell r="AU458">
            <v>0</v>
          </cell>
          <cell r="AV458">
            <v>0</v>
          </cell>
          <cell r="AW458">
            <v>0</v>
          </cell>
          <cell r="AX458">
            <v>0</v>
          </cell>
          <cell r="AY458">
            <v>0</v>
          </cell>
          <cell r="AZ458">
            <v>0</v>
          </cell>
          <cell r="BA458">
            <v>0</v>
          </cell>
          <cell r="BB458">
            <v>0</v>
          </cell>
          <cell r="BC458">
            <v>0</v>
          </cell>
          <cell r="BD458">
            <v>0</v>
          </cell>
          <cell r="BE458">
            <v>0</v>
          </cell>
          <cell r="BF458">
            <v>0</v>
          </cell>
          <cell r="BG458">
            <v>0</v>
          </cell>
          <cell r="BH458">
            <v>0</v>
          </cell>
          <cell r="BI458">
            <v>0</v>
          </cell>
          <cell r="BJ458">
            <v>0</v>
          </cell>
          <cell r="BK458">
            <v>0</v>
          </cell>
          <cell r="BL458">
            <v>0</v>
          </cell>
          <cell r="BM458">
            <v>0</v>
          </cell>
          <cell r="BN458">
            <v>0</v>
          </cell>
          <cell r="BO458">
            <v>0</v>
          </cell>
          <cell r="BP458">
            <v>0</v>
          </cell>
          <cell r="BQ458">
            <v>0</v>
          </cell>
          <cell r="BR458">
            <v>0</v>
          </cell>
          <cell r="BS458">
            <v>0</v>
          </cell>
          <cell r="BT458">
            <v>0</v>
          </cell>
          <cell r="BU458">
            <v>0</v>
          </cell>
          <cell r="BV458">
            <v>0</v>
          </cell>
          <cell r="BW458">
            <v>0</v>
          </cell>
          <cell r="BX458">
            <v>0</v>
          </cell>
          <cell r="BY458">
            <v>0</v>
          </cell>
          <cell r="BZ458">
            <v>0</v>
          </cell>
          <cell r="CA458">
            <v>0</v>
          </cell>
          <cell r="CB458">
            <v>0</v>
          </cell>
          <cell r="CC458">
            <v>0</v>
          </cell>
          <cell r="CD458">
            <v>0</v>
          </cell>
          <cell r="CE458">
            <v>0</v>
          </cell>
          <cell r="CF458">
            <v>0</v>
          </cell>
          <cell r="CG458">
            <v>0</v>
          </cell>
          <cell r="CH458">
            <v>0</v>
          </cell>
          <cell r="CI458">
            <v>0</v>
          </cell>
          <cell r="CJ458">
            <v>0</v>
          </cell>
          <cell r="CK458">
            <v>0</v>
          </cell>
          <cell r="CL458">
            <v>0</v>
          </cell>
          <cell r="CM458">
            <v>0</v>
          </cell>
          <cell r="CN458">
            <v>0</v>
          </cell>
          <cell r="CO458">
            <v>0</v>
          </cell>
          <cell r="CP458">
            <v>0</v>
          </cell>
          <cell r="CQ458">
            <v>0</v>
          </cell>
          <cell r="CR458">
            <v>0</v>
          </cell>
          <cell r="CS458">
            <v>0</v>
          </cell>
          <cell r="CT458">
            <v>0</v>
          </cell>
          <cell r="CU458">
            <v>0</v>
          </cell>
          <cell r="CV458">
            <v>0</v>
          </cell>
          <cell r="CW458">
            <v>0</v>
          </cell>
          <cell r="CX458">
            <v>0</v>
          </cell>
          <cell r="CY458">
            <v>0</v>
          </cell>
          <cell r="CZ458">
            <v>0</v>
          </cell>
          <cell r="DA458">
            <v>0</v>
          </cell>
          <cell r="DB458">
            <v>0</v>
          </cell>
          <cell r="DC458">
            <v>0</v>
          </cell>
          <cell r="DD458">
            <v>0</v>
          </cell>
          <cell r="DE458">
            <v>0</v>
          </cell>
          <cell r="DF458">
            <v>0</v>
          </cell>
          <cell r="DG458">
            <v>0</v>
          </cell>
          <cell r="DH458">
            <v>0</v>
          </cell>
          <cell r="DI458">
            <v>0</v>
          </cell>
          <cell r="DJ458">
            <v>0</v>
          </cell>
          <cell r="DK458">
            <v>0</v>
          </cell>
          <cell r="DL458">
            <v>0</v>
          </cell>
          <cell r="DM458">
            <v>0</v>
          </cell>
          <cell r="DN458">
            <v>0</v>
          </cell>
          <cell r="DO458">
            <v>0</v>
          </cell>
          <cell r="DP458">
            <v>0</v>
          </cell>
          <cell r="DQ458">
            <v>0</v>
          </cell>
          <cell r="DR458">
            <v>0</v>
          </cell>
          <cell r="DS458">
            <v>0</v>
          </cell>
          <cell r="DT458">
            <v>0</v>
          </cell>
          <cell r="DU458">
            <v>0</v>
          </cell>
          <cell r="DV458">
            <v>0</v>
          </cell>
          <cell r="DW458">
            <v>0</v>
          </cell>
          <cell r="DX458">
            <v>0</v>
          </cell>
          <cell r="DY458">
            <v>0</v>
          </cell>
          <cell r="DZ458">
            <v>0</v>
          </cell>
          <cell r="EA458">
            <v>0</v>
          </cell>
          <cell r="EB458">
            <v>0</v>
          </cell>
          <cell r="EC458">
            <v>0</v>
          </cell>
          <cell r="ED458">
            <v>0</v>
          </cell>
        </row>
        <row r="460"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V460">
            <v>0</v>
          </cell>
          <cell r="W460">
            <v>0</v>
          </cell>
          <cell r="X460">
            <v>0</v>
          </cell>
          <cell r="Y460">
            <v>0</v>
          </cell>
          <cell r="Z460">
            <v>0</v>
          </cell>
          <cell r="AA460">
            <v>0</v>
          </cell>
          <cell r="AB460">
            <v>0</v>
          </cell>
          <cell r="AC460">
            <v>0</v>
          </cell>
          <cell r="AD460">
            <v>0</v>
          </cell>
          <cell r="AE460">
            <v>0</v>
          </cell>
          <cell r="AF460">
            <v>0</v>
          </cell>
          <cell r="AG460">
            <v>0</v>
          </cell>
          <cell r="AH460">
            <v>0</v>
          </cell>
          <cell r="AI460">
            <v>0</v>
          </cell>
          <cell r="AJ460">
            <v>0</v>
          </cell>
          <cell r="AK460">
            <v>0</v>
          </cell>
          <cell r="AL460">
            <v>0</v>
          </cell>
          <cell r="AM460">
            <v>0</v>
          </cell>
          <cell r="AN460">
            <v>0</v>
          </cell>
          <cell r="AO460">
            <v>0</v>
          </cell>
          <cell r="AP460">
            <v>0</v>
          </cell>
          <cell r="AQ460">
            <v>0</v>
          </cell>
          <cell r="AR460">
            <v>0</v>
          </cell>
          <cell r="AS460">
            <v>0</v>
          </cell>
          <cell r="AT460">
            <v>0</v>
          </cell>
          <cell r="AU460">
            <v>0</v>
          </cell>
          <cell r="AV460">
            <v>0</v>
          </cell>
          <cell r="AW460">
            <v>0</v>
          </cell>
          <cell r="AX460">
            <v>0</v>
          </cell>
          <cell r="AY460">
            <v>0</v>
          </cell>
          <cell r="AZ460">
            <v>0</v>
          </cell>
          <cell r="BA460">
            <v>0</v>
          </cell>
          <cell r="BB460">
            <v>0</v>
          </cell>
          <cell r="BC460">
            <v>0</v>
          </cell>
          <cell r="BD460">
            <v>0</v>
          </cell>
          <cell r="BE460">
            <v>0</v>
          </cell>
          <cell r="BF460">
            <v>0</v>
          </cell>
          <cell r="BG460">
            <v>0</v>
          </cell>
          <cell r="BH460">
            <v>0</v>
          </cell>
          <cell r="BI460">
            <v>0</v>
          </cell>
          <cell r="BJ460">
            <v>0</v>
          </cell>
          <cell r="BK460">
            <v>0</v>
          </cell>
          <cell r="BL460">
            <v>0</v>
          </cell>
          <cell r="BM460">
            <v>0</v>
          </cell>
          <cell r="BN460">
            <v>0</v>
          </cell>
          <cell r="BO460">
            <v>0</v>
          </cell>
          <cell r="BP460">
            <v>0</v>
          </cell>
          <cell r="BQ460">
            <v>0</v>
          </cell>
          <cell r="BR460">
            <v>0</v>
          </cell>
          <cell r="BS460">
            <v>0</v>
          </cell>
          <cell r="BT460">
            <v>0</v>
          </cell>
          <cell r="BU460">
            <v>0</v>
          </cell>
          <cell r="BV460">
            <v>0</v>
          </cell>
          <cell r="BW460">
            <v>0</v>
          </cell>
          <cell r="BX460">
            <v>0</v>
          </cell>
          <cell r="BY460">
            <v>0</v>
          </cell>
          <cell r="BZ460">
            <v>0</v>
          </cell>
          <cell r="CA460">
            <v>0</v>
          </cell>
          <cell r="CB460">
            <v>0</v>
          </cell>
          <cell r="CC460">
            <v>0</v>
          </cell>
          <cell r="CD460">
            <v>0</v>
          </cell>
          <cell r="CE460">
            <v>0</v>
          </cell>
          <cell r="CF460">
            <v>0</v>
          </cell>
          <cell r="CG460">
            <v>0</v>
          </cell>
          <cell r="CH460">
            <v>0</v>
          </cell>
          <cell r="CI460">
            <v>0</v>
          </cell>
          <cell r="CJ460">
            <v>0</v>
          </cell>
          <cell r="CK460">
            <v>0</v>
          </cell>
          <cell r="CL460">
            <v>0</v>
          </cell>
          <cell r="CM460">
            <v>0</v>
          </cell>
          <cell r="CN460">
            <v>0</v>
          </cell>
          <cell r="CO460">
            <v>0</v>
          </cell>
          <cell r="CP460">
            <v>0</v>
          </cell>
          <cell r="CQ460">
            <v>0</v>
          </cell>
          <cell r="CR460">
            <v>0</v>
          </cell>
          <cell r="CS460">
            <v>0</v>
          </cell>
          <cell r="CT460">
            <v>0</v>
          </cell>
          <cell r="CU460">
            <v>0</v>
          </cell>
          <cell r="CV460">
            <v>0</v>
          </cell>
          <cell r="CW460">
            <v>0</v>
          </cell>
          <cell r="CX460">
            <v>0</v>
          </cell>
          <cell r="CY460">
            <v>0</v>
          </cell>
          <cell r="CZ460">
            <v>0</v>
          </cell>
          <cell r="DA460">
            <v>0</v>
          </cell>
          <cell r="DB460">
            <v>0</v>
          </cell>
          <cell r="DC460">
            <v>0</v>
          </cell>
          <cell r="DD460">
            <v>0</v>
          </cell>
          <cell r="DE460">
            <v>0</v>
          </cell>
          <cell r="DF460">
            <v>0</v>
          </cell>
          <cell r="DG460">
            <v>0</v>
          </cell>
          <cell r="DH460">
            <v>0</v>
          </cell>
          <cell r="DI460">
            <v>0</v>
          </cell>
          <cell r="DJ460">
            <v>0</v>
          </cell>
          <cell r="DK460">
            <v>0</v>
          </cell>
          <cell r="DL460">
            <v>0</v>
          </cell>
          <cell r="DM460">
            <v>0</v>
          </cell>
          <cell r="DN460">
            <v>0</v>
          </cell>
          <cell r="DO460">
            <v>0</v>
          </cell>
          <cell r="DP460">
            <v>0</v>
          </cell>
          <cell r="DQ460">
            <v>0</v>
          </cell>
          <cell r="DR460">
            <v>0</v>
          </cell>
          <cell r="DS460">
            <v>0</v>
          </cell>
          <cell r="DT460">
            <v>0</v>
          </cell>
          <cell r="DU460">
            <v>0</v>
          </cell>
          <cell r="DV460">
            <v>0</v>
          </cell>
          <cell r="DW460">
            <v>0</v>
          </cell>
          <cell r="DX460">
            <v>0</v>
          </cell>
          <cell r="DY460">
            <v>0</v>
          </cell>
          <cell r="DZ460">
            <v>0</v>
          </cell>
          <cell r="EA460">
            <v>0</v>
          </cell>
          <cell r="EB460">
            <v>0</v>
          </cell>
          <cell r="EC460">
            <v>0</v>
          </cell>
          <cell r="ED460">
            <v>0</v>
          </cell>
        </row>
        <row r="463">
          <cell r="C463" t="str">
            <v>COB</v>
          </cell>
          <cell r="F463">
            <v>0</v>
          </cell>
          <cell r="G463">
            <v>-12.728999999997541</v>
          </cell>
          <cell r="H463">
            <v>0</v>
          </cell>
          <cell r="I463">
            <v>-1.8830000000016298</v>
          </cell>
          <cell r="J463">
            <v>-20.605199999990873</v>
          </cell>
          <cell r="K463">
            <v>-44.396999999982654</v>
          </cell>
          <cell r="L463">
            <v>-117.63600000001315</v>
          </cell>
          <cell r="M463">
            <v>-41.701700000001438</v>
          </cell>
          <cell r="N463">
            <v>-5.8348000000000866</v>
          </cell>
          <cell r="O463">
            <v>-0.63988999999997986</v>
          </cell>
          <cell r="P463">
            <v>0</v>
          </cell>
          <cell r="Q463">
            <v>0</v>
          </cell>
          <cell r="R463">
            <v>-166.08864999999059</v>
          </cell>
          <cell r="S463">
            <v>0</v>
          </cell>
          <cell r="T463">
            <v>-12.421000000000276</v>
          </cell>
          <cell r="U463">
            <v>-24.447000000000116</v>
          </cell>
          <cell r="V463">
            <v>-28.131999999997788</v>
          </cell>
          <cell r="W463">
            <v>-28.777000000001863</v>
          </cell>
          <cell r="X463">
            <v>-30.165000000000873</v>
          </cell>
          <cell r="Y463">
            <v>-20.147300000000541</v>
          </cell>
          <cell r="Z463">
            <v>-17.552400000000489</v>
          </cell>
          <cell r="AA463">
            <v>-4.4469500000000153</v>
          </cell>
          <cell r="AB463">
            <v>0</v>
          </cell>
          <cell r="AC463">
            <v>0</v>
          </cell>
          <cell r="AD463">
            <v>0</v>
          </cell>
          <cell r="AE463">
            <v>-94.036600000006729</v>
          </cell>
          <cell r="AF463">
            <v>0</v>
          </cell>
          <cell r="AG463">
            <v>-9.0896000000002459</v>
          </cell>
          <cell r="AH463">
            <v>-31.182000000000698</v>
          </cell>
          <cell r="AI463">
            <v>-1.8806999999997061</v>
          </cell>
          <cell r="AJ463">
            <v>0</v>
          </cell>
          <cell r="AK463">
            <v>-10.751500000000306</v>
          </cell>
          <cell r="AL463">
            <v>-6.2565999999997075</v>
          </cell>
          <cell r="AM463">
            <v>-26.895199999999022</v>
          </cell>
          <cell r="AN463">
            <v>-7.9810000000002219</v>
          </cell>
          <cell r="AO463">
            <v>0</v>
          </cell>
          <cell r="AP463">
            <v>0</v>
          </cell>
          <cell r="AQ463">
            <v>0</v>
          </cell>
          <cell r="AR463">
            <v>46.315356700004486</v>
          </cell>
          <cell r="AS463">
            <v>0</v>
          </cell>
          <cell r="AT463">
            <v>0</v>
          </cell>
          <cell r="AU463">
            <v>25.332700000000841</v>
          </cell>
          <cell r="AV463">
            <v>17.754700000001321</v>
          </cell>
          <cell r="AW463">
            <v>16.105000000000473</v>
          </cell>
          <cell r="AX463">
            <v>-13.349600000000009</v>
          </cell>
          <cell r="AY463">
            <v>3.6104766999999356</v>
          </cell>
          <cell r="AZ463">
            <v>-3.1379200000001219</v>
          </cell>
          <cell r="BA463">
            <v>0</v>
          </cell>
          <cell r="BB463">
            <v>0</v>
          </cell>
          <cell r="BC463">
            <v>0</v>
          </cell>
          <cell r="BD463">
            <v>0</v>
          </cell>
          <cell r="BE463">
            <v>-55.380680000009306</v>
          </cell>
          <cell r="BF463">
            <v>0</v>
          </cell>
          <cell r="BG463">
            <v>0</v>
          </cell>
          <cell r="BH463">
            <v>-60.261900000001333</v>
          </cell>
          <cell r="BI463">
            <v>20.915600000000268</v>
          </cell>
          <cell r="BJ463">
            <v>-5.5751000000000204</v>
          </cell>
          <cell r="BK463">
            <v>-13.793999999999869</v>
          </cell>
          <cell r="BL463">
            <v>2.6571500000000015</v>
          </cell>
          <cell r="BM463">
            <v>0.67757000000028711</v>
          </cell>
          <cell r="BN463">
            <v>0</v>
          </cell>
          <cell r="BO463">
            <v>0</v>
          </cell>
          <cell r="BP463">
            <v>0</v>
          </cell>
          <cell r="BQ463">
            <v>0</v>
          </cell>
          <cell r="BR463">
            <v>27.500389999993786</v>
          </cell>
          <cell r="BS463">
            <v>0</v>
          </cell>
          <cell r="BT463">
            <v>4.0497000000000298</v>
          </cell>
          <cell r="BU463">
            <v>-3.9541000000008353</v>
          </cell>
          <cell r="BV463">
            <v>15.75879999999961</v>
          </cell>
          <cell r="BW463">
            <v>6.951640000000225</v>
          </cell>
          <cell r="BX463">
            <v>-7.5134000000000469</v>
          </cell>
          <cell r="BY463">
            <v>6.6135899999997037</v>
          </cell>
          <cell r="BZ463">
            <v>4.3909300000000258</v>
          </cell>
          <cell r="CA463">
            <v>1.2032300000000191</v>
          </cell>
          <cell r="CB463">
            <v>0</v>
          </cell>
          <cell r="CC463">
            <v>0</v>
          </cell>
          <cell r="CD463">
            <v>0</v>
          </cell>
          <cell r="CE463">
            <v>-684.55207390003488</v>
          </cell>
          <cell r="CF463">
            <v>0</v>
          </cell>
          <cell r="CG463">
            <v>0</v>
          </cell>
          <cell r="CH463">
            <v>0.29720000000088476</v>
          </cell>
          <cell r="CI463">
            <v>-718.37420000002021</v>
          </cell>
          <cell r="CJ463">
            <v>46.230180000000473</v>
          </cell>
          <cell r="CK463">
            <v>-2.5896000000002459</v>
          </cell>
          <cell r="CL463">
            <v>2.4963999999999942</v>
          </cell>
          <cell r="CM463">
            <v>-6.7720699999999852</v>
          </cell>
          <cell r="CN463">
            <v>0.8890200000000732</v>
          </cell>
          <cell r="CO463">
            <v>1.5303651</v>
          </cell>
          <cell r="CP463">
            <v>-8.2593690000001061</v>
          </cell>
          <cell r="CQ463">
            <v>0</v>
          </cell>
          <cell r="CR463">
            <v>160.08674999998766</v>
          </cell>
          <cell r="CS463">
            <v>0</v>
          </cell>
          <cell r="CT463">
            <v>10.752899999999954</v>
          </cell>
          <cell r="CU463">
            <v>43.50879999999961</v>
          </cell>
          <cell r="CV463">
            <v>93.297999999980675</v>
          </cell>
          <cell r="CW463">
            <v>48.747600000002421</v>
          </cell>
          <cell r="CX463">
            <v>-20.827000000001135</v>
          </cell>
          <cell r="CY463">
            <v>1.0985000000000582</v>
          </cell>
          <cell r="CZ463">
            <v>5.7367299999998522</v>
          </cell>
          <cell r="DA463">
            <v>1.168920000000071</v>
          </cell>
          <cell r="DB463">
            <v>-5.0345000000002074</v>
          </cell>
          <cell r="DC463">
            <v>-18.363199999999779</v>
          </cell>
          <cell r="DD463">
            <v>0</v>
          </cell>
          <cell r="DE463">
            <v>-26.906720000028145</v>
          </cell>
          <cell r="DF463">
            <v>-14.815200000000004</v>
          </cell>
          <cell r="DG463">
            <v>-91.719050000006973</v>
          </cell>
          <cell r="DH463">
            <v>-24.009600000001228</v>
          </cell>
          <cell r="DI463">
            <v>168.35199999999895</v>
          </cell>
          <cell r="DJ463">
            <v>27.308199999999488</v>
          </cell>
          <cell r="DK463">
            <v>-9.4954000000016094</v>
          </cell>
          <cell r="DL463">
            <v>1.4636199999999917</v>
          </cell>
          <cell r="DM463">
            <v>6.1752999999998792</v>
          </cell>
          <cell r="DN463">
            <v>1.202700000000732</v>
          </cell>
          <cell r="DO463">
            <v>-11.298900000000231</v>
          </cell>
          <cell r="DP463">
            <v>-84.183000000000902</v>
          </cell>
          <cell r="DQ463">
            <v>4.1126100000000179</v>
          </cell>
          <cell r="DR463">
            <v>-141.47574000002351</v>
          </cell>
          <cell r="DS463">
            <v>-91.596000000001368</v>
          </cell>
          <cell r="DT463">
            <v>-83.504000000000815</v>
          </cell>
          <cell r="DU463">
            <v>45.834999999999127</v>
          </cell>
          <cell r="DV463">
            <v>8.5164999999979045</v>
          </cell>
          <cell r="DW463">
            <v>29.983000000000175</v>
          </cell>
          <cell r="DX463">
            <v>-1.6141000000006898</v>
          </cell>
          <cell r="DY463">
            <v>3.7721099999998842</v>
          </cell>
          <cell r="DZ463">
            <v>1.9652500000001965</v>
          </cell>
          <cell r="EA463">
            <v>7.4985000000006039</v>
          </cell>
          <cell r="EB463">
            <v>-6.3519999999998618</v>
          </cell>
          <cell r="EC463">
            <v>-48.179000000000087</v>
          </cell>
          <cell r="ED463">
            <v>-7.8009999999994761</v>
          </cell>
        </row>
        <row r="464">
          <cell r="C464" t="str">
            <v>Four Corners</v>
          </cell>
          <cell r="F464">
            <v>-10.913000000000466</v>
          </cell>
          <cell r="G464">
            <v>-101.3859999999986</v>
          </cell>
          <cell r="H464">
            <v>-85.75</v>
          </cell>
          <cell r="I464">
            <v>-312.25</v>
          </cell>
          <cell r="J464">
            <v>-420.76999999996042</v>
          </cell>
          <cell r="K464">
            <v>-299.53399999999965</v>
          </cell>
          <cell r="L464">
            <v>-51.807700000000295</v>
          </cell>
          <cell r="M464">
            <v>-20.390499999999975</v>
          </cell>
          <cell r="N464">
            <v>-155.06100000000151</v>
          </cell>
          <cell r="O464">
            <v>-35.309999999997672</v>
          </cell>
          <cell r="P464">
            <v>-40.657399999999598</v>
          </cell>
          <cell r="Q464">
            <v>-134.92599999999948</v>
          </cell>
          <cell r="R464">
            <v>-1108.6954399998067</v>
          </cell>
          <cell r="S464">
            <v>-211.5</v>
          </cell>
          <cell r="T464">
            <v>-16.360000000000582</v>
          </cell>
          <cell r="U464">
            <v>-190.45999999999185</v>
          </cell>
          <cell r="V464">
            <v>-243.92000000001281</v>
          </cell>
          <cell r="W464">
            <v>-109.07799999999406</v>
          </cell>
          <cell r="X464">
            <v>-39.138999999999214</v>
          </cell>
          <cell r="Y464">
            <v>-40.76050000000032</v>
          </cell>
          <cell r="Z464">
            <v>-12.711940000000027</v>
          </cell>
          <cell r="AA464">
            <v>-30.503000000000611</v>
          </cell>
          <cell r="AB464">
            <v>-27.343999999997322</v>
          </cell>
          <cell r="AC464">
            <v>-91.315999999998894</v>
          </cell>
          <cell r="AD464">
            <v>-95.602999999995518</v>
          </cell>
          <cell r="AE464">
            <v>-985.84461000002921</v>
          </cell>
          <cell r="AF464">
            <v>-136.54299999999785</v>
          </cell>
          <cell r="AG464">
            <v>-48.150000000008731</v>
          </cell>
          <cell r="AH464">
            <v>-87.225000000005821</v>
          </cell>
          <cell r="AI464">
            <v>-224.80499999999302</v>
          </cell>
          <cell r="AJ464">
            <v>-83.559000000001106</v>
          </cell>
          <cell r="AK464">
            <v>-89.628000000000611</v>
          </cell>
          <cell r="AL464">
            <v>-17.446899999999914</v>
          </cell>
          <cell r="AM464">
            <v>-1.7748100000000022</v>
          </cell>
          <cell r="AN464">
            <v>-15.969500000000153</v>
          </cell>
          <cell r="AO464">
            <v>-53.180000000000291</v>
          </cell>
          <cell r="AP464">
            <v>-185.4970000000003</v>
          </cell>
          <cell r="AQ464">
            <v>-42.066399999999703</v>
          </cell>
          <cell r="AR464">
            <v>772.93700000009267</v>
          </cell>
          <cell r="AS464">
            <v>5.887000000000171</v>
          </cell>
          <cell r="AT464">
            <v>160.09700000000157</v>
          </cell>
          <cell r="AU464">
            <v>197.24000000000524</v>
          </cell>
          <cell r="AV464">
            <v>209.18600000000151</v>
          </cell>
          <cell r="AW464">
            <v>67.122999999999593</v>
          </cell>
          <cell r="AX464">
            <v>1.1763400000000956</v>
          </cell>
          <cell r="AY464">
            <v>-7.8184800000000223</v>
          </cell>
          <cell r="AZ464">
            <v>0</v>
          </cell>
          <cell r="BA464">
            <v>0.36420000000020991</v>
          </cell>
          <cell r="BB464">
            <v>109.95000000000073</v>
          </cell>
          <cell r="BC464">
            <v>11.771940000000029</v>
          </cell>
          <cell r="BD464">
            <v>17.960000000000946</v>
          </cell>
          <cell r="BE464">
            <v>99.236839999968652</v>
          </cell>
          <cell r="BF464">
            <v>3.62079999999969</v>
          </cell>
          <cell r="BG464">
            <v>136.80299999999988</v>
          </cell>
          <cell r="BH464">
            <v>528.04000000000815</v>
          </cell>
          <cell r="BI464">
            <v>-740.30499999999302</v>
          </cell>
          <cell r="BJ464">
            <v>41.238000000001193</v>
          </cell>
          <cell r="BK464">
            <v>-41.316699999999855</v>
          </cell>
          <cell r="BL464">
            <v>-7.6626000000001113</v>
          </cell>
          <cell r="BM464">
            <v>0.88524000000001024</v>
          </cell>
          <cell r="BN464">
            <v>-8.1251999999999498</v>
          </cell>
          <cell r="BO464">
            <v>163.31200000000536</v>
          </cell>
          <cell r="BP464">
            <v>12.985000000000127</v>
          </cell>
          <cell r="BQ464">
            <v>9.7623000000003231</v>
          </cell>
          <cell r="BR464">
            <v>1112.4919550000341</v>
          </cell>
          <cell r="BS464">
            <v>5.9628999999999905</v>
          </cell>
          <cell r="BT464">
            <v>102.44700000000012</v>
          </cell>
          <cell r="BU464">
            <v>549.79400000000896</v>
          </cell>
          <cell r="BV464">
            <v>288.85999999998603</v>
          </cell>
          <cell r="BW464">
            <v>9.4120000000002619</v>
          </cell>
          <cell r="BX464">
            <v>-17.947300000000268</v>
          </cell>
          <cell r="BY464">
            <v>-1.4248000000002321</v>
          </cell>
          <cell r="BZ464">
            <v>-5.5624999999992042E-2</v>
          </cell>
          <cell r="CA464">
            <v>-4.6309200000000033</v>
          </cell>
          <cell r="CB464">
            <v>124.93499999999767</v>
          </cell>
          <cell r="CC464">
            <v>16.179699999999912</v>
          </cell>
          <cell r="CD464">
            <v>38.959999999999127</v>
          </cell>
          <cell r="CE464">
            <v>550.14000000001397</v>
          </cell>
          <cell r="CF464">
            <v>-7.3133000000000266</v>
          </cell>
          <cell r="CG464">
            <v>120.84000000000378</v>
          </cell>
          <cell r="CH464">
            <v>310.01400000001013</v>
          </cell>
          <cell r="CI464">
            <v>-25.050999999999476</v>
          </cell>
          <cell r="CJ464">
            <v>31.079999999998108</v>
          </cell>
          <cell r="CK464">
            <v>-7.1893000000000029</v>
          </cell>
          <cell r="CL464">
            <v>-0.92200000000002547</v>
          </cell>
          <cell r="CM464">
            <v>0</v>
          </cell>
          <cell r="CN464">
            <v>-1.2239999999992506</v>
          </cell>
          <cell r="CO464">
            <v>67.698000000003958</v>
          </cell>
          <cell r="CP464">
            <v>25.424600000000282</v>
          </cell>
          <cell r="CQ464">
            <v>36.782999999999447</v>
          </cell>
          <cell r="CR464">
            <v>683.29789999994682</v>
          </cell>
          <cell r="CS464">
            <v>10.069800000000214</v>
          </cell>
          <cell r="CT464">
            <v>77.76299999999901</v>
          </cell>
          <cell r="CU464">
            <v>22.350000000005821</v>
          </cell>
          <cell r="CV464">
            <v>168.53199999999924</v>
          </cell>
          <cell r="CW464">
            <v>35.429000000000087</v>
          </cell>
          <cell r="CX464">
            <v>-6.1840000000011059</v>
          </cell>
          <cell r="CY464">
            <v>-10.149900000000343</v>
          </cell>
          <cell r="CZ464">
            <v>0</v>
          </cell>
          <cell r="DA464">
            <v>79</v>
          </cell>
          <cell r="DB464">
            <v>145.10500000001048</v>
          </cell>
          <cell r="DC464">
            <v>62.986999999997352</v>
          </cell>
          <cell r="DD464">
            <v>98.39600000000064</v>
          </cell>
          <cell r="DE464">
            <v>558.85895000002347</v>
          </cell>
          <cell r="DF464">
            <v>0.45399999999972351</v>
          </cell>
          <cell r="DG464">
            <v>-43.655000000013388</v>
          </cell>
          <cell r="DH464">
            <v>99.130000000004657</v>
          </cell>
          <cell r="DI464">
            <v>174.07399999999325</v>
          </cell>
          <cell r="DJ464">
            <v>59.429000000000087</v>
          </cell>
          <cell r="DK464">
            <v>-18.172599999999875</v>
          </cell>
          <cell r="DL464">
            <v>-8.7114999999998872</v>
          </cell>
          <cell r="DM464">
            <v>1.2550500000000966</v>
          </cell>
          <cell r="DN464">
            <v>-30.991000000001804</v>
          </cell>
          <cell r="DO464">
            <v>169.55999999999767</v>
          </cell>
          <cell r="DP464">
            <v>65.634999999998399</v>
          </cell>
          <cell r="DQ464">
            <v>90.851999999998952</v>
          </cell>
          <cell r="DR464">
            <v>800.80049999989569</v>
          </cell>
          <cell r="DS464">
            <v>-24.091000000000349</v>
          </cell>
          <cell r="DT464">
            <v>29.869999999995343</v>
          </cell>
          <cell r="DU464">
            <v>103.17399999999907</v>
          </cell>
          <cell r="DV464">
            <v>345.37999999999738</v>
          </cell>
          <cell r="DW464">
            <v>65.694999999999709</v>
          </cell>
          <cell r="DX464">
            <v>-11.333999999999833</v>
          </cell>
          <cell r="DY464">
            <v>-1.7654999999999745</v>
          </cell>
          <cell r="DZ464">
            <v>0</v>
          </cell>
          <cell r="EA464">
            <v>-39.907999999999447</v>
          </cell>
          <cell r="EB464">
            <v>168.83000000000175</v>
          </cell>
          <cell r="EC464">
            <v>88.419999999998254</v>
          </cell>
          <cell r="ED464">
            <v>76.530000000000655</v>
          </cell>
        </row>
        <row r="465">
          <cell r="C465" t="str">
            <v>Mid Columbia</v>
          </cell>
          <cell r="F465">
            <v>-281.61000000001513</v>
          </cell>
          <cell r="G465">
            <v>-52.820000000006985</v>
          </cell>
          <cell r="H465">
            <v>-19.618999999998778</v>
          </cell>
          <cell r="I465">
            <v>-205.77999999996973</v>
          </cell>
          <cell r="J465">
            <v>-41.239999999990687</v>
          </cell>
          <cell r="K465">
            <v>-54.650000000023283</v>
          </cell>
          <cell r="L465">
            <v>-138.04999999998836</v>
          </cell>
          <cell r="M465">
            <v>-293.30999999999767</v>
          </cell>
          <cell r="N465">
            <v>-153.05500000000029</v>
          </cell>
          <cell r="O465">
            <v>-487.78599999999278</v>
          </cell>
          <cell r="P465">
            <v>-790.51999999998952</v>
          </cell>
          <cell r="Q465">
            <v>-166.2300000000032</v>
          </cell>
          <cell r="R465">
            <v>-5754.7340000011027</v>
          </cell>
          <cell r="S465">
            <v>-132.4890000000014</v>
          </cell>
          <cell r="T465">
            <v>-661.90000000002328</v>
          </cell>
          <cell r="U465">
            <v>-437.43999999994412</v>
          </cell>
          <cell r="V465">
            <v>-277.36000000010245</v>
          </cell>
          <cell r="W465">
            <v>-241.6600000000326</v>
          </cell>
          <cell r="X465">
            <v>-549.23999999999069</v>
          </cell>
          <cell r="Y465">
            <v>-485</v>
          </cell>
          <cell r="Z465">
            <v>-1004.4000000000233</v>
          </cell>
          <cell r="AA465">
            <v>-612.1699999999837</v>
          </cell>
          <cell r="AB465">
            <v>-783.88999999998487</v>
          </cell>
          <cell r="AC465">
            <v>-284.40499999999884</v>
          </cell>
          <cell r="AD465">
            <v>-284.77999999999884</v>
          </cell>
          <cell r="AE465">
            <v>-4092.4509999998845</v>
          </cell>
          <cell r="AF465">
            <v>-12.132999999999811</v>
          </cell>
          <cell r="AG465">
            <v>-262.13999999998487</v>
          </cell>
          <cell r="AH465">
            <v>-503.40000000002328</v>
          </cell>
          <cell r="AI465">
            <v>-277.03000000002794</v>
          </cell>
          <cell r="AJ465">
            <v>-391.4100000000326</v>
          </cell>
          <cell r="AK465">
            <v>-536.29999999993015</v>
          </cell>
          <cell r="AL465">
            <v>-564.02999999996973</v>
          </cell>
          <cell r="AM465">
            <v>-717.8399999999674</v>
          </cell>
          <cell r="AN465">
            <v>-463.39000000001397</v>
          </cell>
          <cell r="AO465">
            <v>-386.10399999999208</v>
          </cell>
          <cell r="AP465">
            <v>-2.1459999999988213</v>
          </cell>
          <cell r="AQ465">
            <v>23.471999999999753</v>
          </cell>
          <cell r="AR465">
            <v>-72.397999999579042</v>
          </cell>
          <cell r="AS465">
            <v>0.71999999999934516</v>
          </cell>
          <cell r="AT465">
            <v>82.644000000000233</v>
          </cell>
          <cell r="AU465">
            <v>290.9100000000326</v>
          </cell>
          <cell r="AV465">
            <v>160.58999999999651</v>
          </cell>
          <cell r="AW465">
            <v>99.539999999979045</v>
          </cell>
          <cell r="AX465">
            <v>-108.37000000005355</v>
          </cell>
          <cell r="AY465">
            <v>-481.55999999999767</v>
          </cell>
          <cell r="AZ465">
            <v>-47.429999999993015</v>
          </cell>
          <cell r="BA465">
            <v>-60.190000000002328</v>
          </cell>
          <cell r="BB465">
            <v>37.807000000000698</v>
          </cell>
          <cell r="BC465">
            <v>1.0780000000013388</v>
          </cell>
          <cell r="BD465">
            <v>-48.137000000000626</v>
          </cell>
          <cell r="BE465">
            <v>-2442.9719000002369</v>
          </cell>
          <cell r="BF465">
            <v>0</v>
          </cell>
          <cell r="BG465">
            <v>65.309999999997672</v>
          </cell>
          <cell r="BH465">
            <v>7.0899999999965075</v>
          </cell>
          <cell r="BI465">
            <v>-2119.3399999999965</v>
          </cell>
          <cell r="BJ465">
            <v>76.679999999993015</v>
          </cell>
          <cell r="BK465">
            <v>-16.230000000039581</v>
          </cell>
          <cell r="BL465">
            <v>-392</v>
          </cell>
          <cell r="BM465">
            <v>-30.130000000004657</v>
          </cell>
          <cell r="BN465">
            <v>-2.8399999999965075</v>
          </cell>
          <cell r="BO465">
            <v>61.310000000004948</v>
          </cell>
          <cell r="BP465">
            <v>-18.318899999999303</v>
          </cell>
          <cell r="BQ465">
            <v>-74.503000000000611</v>
          </cell>
          <cell r="BR465">
            <v>-469.86530000017956</v>
          </cell>
          <cell r="BS465">
            <v>-7.9246999999995751</v>
          </cell>
          <cell r="BT465">
            <v>11.760000000009313</v>
          </cell>
          <cell r="BU465">
            <v>-21.489999999990687</v>
          </cell>
          <cell r="BV465">
            <v>1.1699999999982538</v>
          </cell>
          <cell r="BW465">
            <v>185.3399999999674</v>
          </cell>
          <cell r="BX465">
            <v>-178.31000000005588</v>
          </cell>
          <cell r="BY465">
            <v>-383.27999999999884</v>
          </cell>
          <cell r="BZ465">
            <v>12.205000000001746</v>
          </cell>
          <cell r="CA465">
            <v>-6.9840000000040163</v>
          </cell>
          <cell r="CB465">
            <v>39.813000000001921</v>
          </cell>
          <cell r="CC465">
            <v>-38.750600000000304</v>
          </cell>
          <cell r="CD465">
            <v>-83.41399999999885</v>
          </cell>
          <cell r="CE465">
            <v>-157.27430000016466</v>
          </cell>
          <cell r="CF465">
            <v>-17.620299999999588</v>
          </cell>
          <cell r="CG465">
            <v>58.460000000006403</v>
          </cell>
          <cell r="CH465">
            <v>95.200000000011642</v>
          </cell>
          <cell r="CI465">
            <v>104.65999999997439</v>
          </cell>
          <cell r="CJ465">
            <v>333.87999999988824</v>
          </cell>
          <cell r="CK465">
            <v>-80.650000000023283</v>
          </cell>
          <cell r="CL465">
            <v>5.7060000000055879</v>
          </cell>
          <cell r="CM465">
            <v>-15.415999999997439</v>
          </cell>
          <cell r="CN465">
            <v>-510.2960000000021</v>
          </cell>
          <cell r="CO465">
            <v>22.827999999994063</v>
          </cell>
          <cell r="CP465">
            <v>-77.566999999999098</v>
          </cell>
          <cell r="CQ465">
            <v>-76.458999999998923</v>
          </cell>
          <cell r="CR465">
            <v>352.38000000012107</v>
          </cell>
          <cell r="CS465">
            <v>-89.264999999999418</v>
          </cell>
          <cell r="CT465">
            <v>8.0900000000110595</v>
          </cell>
          <cell r="CU465">
            <v>336.51999999996042</v>
          </cell>
          <cell r="CV465">
            <v>115.25</v>
          </cell>
          <cell r="CW465">
            <v>360.76000000000931</v>
          </cell>
          <cell r="CX465">
            <v>-153.23000000003958</v>
          </cell>
          <cell r="CY465">
            <v>-5.930000000000291</v>
          </cell>
          <cell r="CZ465">
            <v>-56.89000000001397</v>
          </cell>
          <cell r="DA465">
            <v>36.645000000004075</v>
          </cell>
          <cell r="DB465">
            <v>-22.5</v>
          </cell>
          <cell r="DC465">
            <v>-93.699000000000524</v>
          </cell>
          <cell r="DD465">
            <v>-83.370999999999185</v>
          </cell>
          <cell r="DE465">
            <v>250.58999999985099</v>
          </cell>
          <cell r="DF465">
            <v>-226.97299999999814</v>
          </cell>
          <cell r="DG465">
            <v>-82.770000000004075</v>
          </cell>
          <cell r="DH465">
            <v>354.77999999996973</v>
          </cell>
          <cell r="DI465">
            <v>130.60000000000582</v>
          </cell>
          <cell r="DJ465">
            <v>343.5</v>
          </cell>
          <cell r="DK465">
            <v>-147.97999999998137</v>
          </cell>
          <cell r="DL465">
            <v>45.315999999998894</v>
          </cell>
          <cell r="DM465">
            <v>-87.259999999994761</v>
          </cell>
          <cell r="DN465">
            <v>32.634999999998399</v>
          </cell>
          <cell r="DO465">
            <v>-14.179999999993015</v>
          </cell>
          <cell r="DP465">
            <v>-65.933999999997468</v>
          </cell>
          <cell r="DQ465">
            <v>-31.144000000000233</v>
          </cell>
          <cell r="DR465">
            <v>363.9370000003837</v>
          </cell>
          <cell r="DS465">
            <v>-128.60499999999593</v>
          </cell>
          <cell r="DT465">
            <v>57.315999999991618</v>
          </cell>
          <cell r="DU465">
            <v>417.75</v>
          </cell>
          <cell r="DV465">
            <v>19.78000000002794</v>
          </cell>
          <cell r="DW465">
            <v>325.68999999994412</v>
          </cell>
          <cell r="DX465">
            <v>-154.40000000002328</v>
          </cell>
          <cell r="DY465">
            <v>-13.132000000005064</v>
          </cell>
          <cell r="DZ465">
            <v>-69.489999999990687</v>
          </cell>
          <cell r="EA465">
            <v>22.079000000001543</v>
          </cell>
          <cell r="EB465">
            <v>-13.289999999993597</v>
          </cell>
          <cell r="EC465">
            <v>-17.997999999999593</v>
          </cell>
          <cell r="ED465">
            <v>-81.76299999999901</v>
          </cell>
        </row>
        <row r="466">
          <cell r="C466" t="str">
            <v>Mona</v>
          </cell>
          <cell r="F466">
            <v>-6.418999999999869</v>
          </cell>
          <cell r="G466">
            <v>-182.52400000000489</v>
          </cell>
          <cell r="H466">
            <v>-86.398999999990338</v>
          </cell>
          <cell r="I466">
            <v>-58.342999999993481</v>
          </cell>
          <cell r="J466">
            <v>-127.93700000000536</v>
          </cell>
          <cell r="K466">
            <v>-79.203999999997905</v>
          </cell>
          <cell r="L466">
            <v>-13.545439999999871</v>
          </cell>
          <cell r="M466">
            <v>-0.29117000000002236</v>
          </cell>
          <cell r="N466">
            <v>-114.26300000000083</v>
          </cell>
          <cell r="O466">
            <v>-11.872999999999593</v>
          </cell>
          <cell r="P466">
            <v>-57.936999999999898</v>
          </cell>
          <cell r="Q466">
            <v>93.305000000000291</v>
          </cell>
          <cell r="R466">
            <v>-638.31791000004159</v>
          </cell>
          <cell r="S466">
            <v>-87.930000000000291</v>
          </cell>
          <cell r="T466">
            <v>-31.23399999999674</v>
          </cell>
          <cell r="U466">
            <v>-78.832999999998719</v>
          </cell>
          <cell r="V466">
            <v>-35.955999999991036</v>
          </cell>
          <cell r="W466">
            <v>-175.34433999999601</v>
          </cell>
          <cell r="X466">
            <v>-107.61615999999958</v>
          </cell>
          <cell r="Y466">
            <v>-13.873100000000022</v>
          </cell>
          <cell r="Z466">
            <v>0</v>
          </cell>
          <cell r="AA466">
            <v>-5.4095000000006621</v>
          </cell>
          <cell r="AB466">
            <v>-37.138999999999214</v>
          </cell>
          <cell r="AC466">
            <v>-151.1260000000002</v>
          </cell>
          <cell r="AD466">
            <v>86.143190000009781</v>
          </cell>
          <cell r="AE466">
            <v>-551.0490099999879</v>
          </cell>
          <cell r="AF466">
            <v>-51.884999999998399</v>
          </cell>
          <cell r="AG466">
            <v>-102.55299999999988</v>
          </cell>
          <cell r="AH466">
            <v>-149.19900000000052</v>
          </cell>
          <cell r="AI466">
            <v>-111.76256999999896</v>
          </cell>
          <cell r="AJ466">
            <v>-19.422639999997045</v>
          </cell>
          <cell r="AK466">
            <v>-90.829999999999927</v>
          </cell>
          <cell r="AL466">
            <v>0</v>
          </cell>
          <cell r="AM466">
            <v>0</v>
          </cell>
          <cell r="AN466">
            <v>-2.5217999999999847</v>
          </cell>
          <cell r="AO466">
            <v>-13.968000000000757</v>
          </cell>
          <cell r="AP466">
            <v>0</v>
          </cell>
          <cell r="AQ466">
            <v>-8.9070000000001528</v>
          </cell>
          <cell r="AR466">
            <v>-32.913507999997819</v>
          </cell>
          <cell r="AS466">
            <v>6.8942999999999302</v>
          </cell>
          <cell r="AT466">
            <v>-96.516999999999825</v>
          </cell>
          <cell r="AU466">
            <v>0.93699999999807915</v>
          </cell>
          <cell r="AV466">
            <v>8.3253199999999197</v>
          </cell>
          <cell r="AW466">
            <v>25.154609999999593</v>
          </cell>
          <cell r="AX466">
            <v>-22.904699999999593</v>
          </cell>
          <cell r="AY466">
            <v>0</v>
          </cell>
          <cell r="AZ466">
            <v>0</v>
          </cell>
          <cell r="BA466">
            <v>4.1812000000002172</v>
          </cell>
          <cell r="BB466">
            <v>7.5659999999998035</v>
          </cell>
          <cell r="BC466">
            <v>6.5189000000000306</v>
          </cell>
          <cell r="BD466">
            <v>26.930862000000161</v>
          </cell>
          <cell r="BE466">
            <v>-162.73971099997289</v>
          </cell>
          <cell r="BF466">
            <v>0.21559999999999491</v>
          </cell>
          <cell r="BG466">
            <v>1.7659999999996217</v>
          </cell>
          <cell r="BH466">
            <v>20.763999999995576</v>
          </cell>
          <cell r="BI466">
            <v>-238.11499999999796</v>
          </cell>
          <cell r="BJ466">
            <v>121.10299999999916</v>
          </cell>
          <cell r="BK466">
            <v>-50.753999999999905</v>
          </cell>
          <cell r="BL466">
            <v>-5.1454459999999997</v>
          </cell>
          <cell r="BM466">
            <v>0</v>
          </cell>
          <cell r="BN466">
            <v>-30.720299999999952</v>
          </cell>
          <cell r="BO466">
            <v>14.953034999999545</v>
          </cell>
          <cell r="BP466">
            <v>4.6974999999999909</v>
          </cell>
          <cell r="BQ466">
            <v>-1.5041000000001077</v>
          </cell>
          <cell r="BR466">
            <v>68.594870000015362</v>
          </cell>
          <cell r="BS466">
            <v>7.6999999999998181</v>
          </cell>
          <cell r="BT466">
            <v>-111.57285000000047</v>
          </cell>
          <cell r="BU466">
            <v>7.5567499999961001</v>
          </cell>
          <cell r="BV466">
            <v>89.452110000001994</v>
          </cell>
          <cell r="BW466">
            <v>24.756999999999607</v>
          </cell>
          <cell r="BX466">
            <v>-3.5947000000001026</v>
          </cell>
          <cell r="BY466">
            <v>-9.688539999999989</v>
          </cell>
          <cell r="BZ466">
            <v>0</v>
          </cell>
          <cell r="CA466">
            <v>-8.0944999999999254</v>
          </cell>
          <cell r="CB466">
            <v>52.896999999999935</v>
          </cell>
          <cell r="CC466">
            <v>3.9608999999998105</v>
          </cell>
          <cell r="CD466">
            <v>15.221700000000055</v>
          </cell>
          <cell r="CE466">
            <v>99.617914000002202</v>
          </cell>
          <cell r="CF466">
            <v>6.2169999999996435</v>
          </cell>
          <cell r="CG466">
            <v>4.6810000000004948</v>
          </cell>
          <cell r="CH466">
            <v>8.3870000000024447</v>
          </cell>
          <cell r="CI466">
            <v>-62.913886000000275</v>
          </cell>
          <cell r="CJ466">
            <v>19.36659999999938</v>
          </cell>
          <cell r="CK466">
            <v>-2.4987999999998465</v>
          </cell>
          <cell r="CL466">
            <v>0</v>
          </cell>
          <cell r="CM466">
            <v>0</v>
          </cell>
          <cell r="CN466">
            <v>0</v>
          </cell>
          <cell r="CO466">
            <v>63.020000000000437</v>
          </cell>
          <cell r="CP466">
            <v>31.122999999999593</v>
          </cell>
          <cell r="CQ466">
            <v>32.235999999999876</v>
          </cell>
          <cell r="CR466">
            <v>34.336525999970036</v>
          </cell>
          <cell r="CS466">
            <v>-18.618000000000393</v>
          </cell>
          <cell r="CT466">
            <v>-90.082470000001194</v>
          </cell>
          <cell r="CU466">
            <v>17.276999999994587</v>
          </cell>
          <cell r="CV466">
            <v>66.423839999995835</v>
          </cell>
          <cell r="CW466">
            <v>15.811756000000969</v>
          </cell>
          <cell r="CX466">
            <v>5.8329999999996289</v>
          </cell>
          <cell r="CY466">
            <v>-3.732599999999934</v>
          </cell>
          <cell r="CZ466">
            <v>0</v>
          </cell>
          <cell r="DA466">
            <v>8.5839999999998327</v>
          </cell>
          <cell r="DB466">
            <v>34.680000000000291</v>
          </cell>
          <cell r="DC466">
            <v>-5.7969999999986612</v>
          </cell>
          <cell r="DD466">
            <v>3.9570000000003347</v>
          </cell>
          <cell r="DE466">
            <v>107.55985999997938</v>
          </cell>
          <cell r="DF466">
            <v>-22.295000000000073</v>
          </cell>
          <cell r="DG466">
            <v>-43.652999999998428</v>
          </cell>
          <cell r="DH466">
            <v>39.096699999994598</v>
          </cell>
          <cell r="DI466">
            <v>53.13300000000163</v>
          </cell>
          <cell r="DJ466">
            <v>36.483000000000175</v>
          </cell>
          <cell r="DK466">
            <v>18.550999999999931</v>
          </cell>
          <cell r="DL466">
            <v>0.85295999999999594</v>
          </cell>
          <cell r="DM466">
            <v>0</v>
          </cell>
          <cell r="DN466">
            <v>-17.507800000000316</v>
          </cell>
          <cell r="DO466">
            <v>34.671999999998661</v>
          </cell>
          <cell r="DP466">
            <v>-7.9330000000009022</v>
          </cell>
          <cell r="DQ466">
            <v>16.159999999999854</v>
          </cell>
          <cell r="DR466">
            <v>167.79520000002231</v>
          </cell>
          <cell r="DS466">
            <v>-9.3140000000021246</v>
          </cell>
          <cell r="DT466">
            <v>-31.237700000005134</v>
          </cell>
          <cell r="DU466">
            <v>-25.886999999995169</v>
          </cell>
          <cell r="DV466">
            <v>114.51499999999942</v>
          </cell>
          <cell r="DW466">
            <v>50.699000000000524</v>
          </cell>
          <cell r="DX466">
            <v>-2.9490000000000691</v>
          </cell>
          <cell r="DY466">
            <v>0</v>
          </cell>
          <cell r="DZ466">
            <v>0</v>
          </cell>
          <cell r="EA466">
            <v>-6.8210999999996602</v>
          </cell>
          <cell r="EB466">
            <v>27.753000000000611</v>
          </cell>
          <cell r="EC466">
            <v>-2.8110000000015134</v>
          </cell>
          <cell r="ED466">
            <v>53.847999999999956</v>
          </cell>
        </row>
        <row r="467">
          <cell r="C467" t="str">
            <v>Palo Verde</v>
          </cell>
          <cell r="F467">
            <v>-27.099999999976717</v>
          </cell>
          <cell r="G467">
            <v>-29.21999999997206</v>
          </cell>
          <cell r="H467">
            <v>-72.21999999997206</v>
          </cell>
          <cell r="I467">
            <v>-4.9170000000012806</v>
          </cell>
          <cell r="J467">
            <v>-10.009999999994761</v>
          </cell>
          <cell r="K467">
            <v>0</v>
          </cell>
          <cell r="L467">
            <v>-11.940000000002328</v>
          </cell>
          <cell r="M467">
            <v>-21.769999999989523</v>
          </cell>
          <cell r="N467">
            <v>-18.760000000009313</v>
          </cell>
          <cell r="O467">
            <v>-7.194999999992433</v>
          </cell>
          <cell r="P467">
            <v>0</v>
          </cell>
          <cell r="Q467">
            <v>-5.7099999999918509</v>
          </cell>
          <cell r="R467">
            <v>-177.70600000000559</v>
          </cell>
          <cell r="S467">
            <v>-46.57499999999709</v>
          </cell>
          <cell r="T467">
            <v>-14.89000000001397</v>
          </cell>
          <cell r="U467">
            <v>-29.279999999998836</v>
          </cell>
          <cell r="V467">
            <v>-4.0370000000002619</v>
          </cell>
          <cell r="W467">
            <v>-49.134999999994761</v>
          </cell>
          <cell r="X467">
            <v>0</v>
          </cell>
          <cell r="Y467">
            <v>-5.6900000000023283</v>
          </cell>
          <cell r="Z467">
            <v>-23.333000000002357</v>
          </cell>
          <cell r="AA467">
            <v>-4.7659999999996217</v>
          </cell>
          <cell r="AB467">
            <v>0</v>
          </cell>
          <cell r="AC467">
            <v>0</v>
          </cell>
          <cell r="AD467">
            <v>0</v>
          </cell>
          <cell r="AE467">
            <v>0</v>
          </cell>
          <cell r="AF467">
            <v>0</v>
          </cell>
          <cell r="AG467">
            <v>0</v>
          </cell>
          <cell r="AH467">
            <v>0</v>
          </cell>
          <cell r="AI467">
            <v>0</v>
          </cell>
          <cell r="AJ467">
            <v>0</v>
          </cell>
          <cell r="AK467">
            <v>0</v>
          </cell>
          <cell r="AL467">
            <v>0</v>
          </cell>
          <cell r="AM467">
            <v>0</v>
          </cell>
          <cell r="AN467">
            <v>0</v>
          </cell>
          <cell r="AO467">
            <v>0</v>
          </cell>
          <cell r="AP467">
            <v>0</v>
          </cell>
          <cell r="AQ467">
            <v>0</v>
          </cell>
          <cell r="AR467">
            <v>0</v>
          </cell>
          <cell r="AS467">
            <v>0</v>
          </cell>
          <cell r="AT467">
            <v>0</v>
          </cell>
          <cell r="AU467">
            <v>0</v>
          </cell>
          <cell r="AV467">
            <v>0</v>
          </cell>
          <cell r="AW467">
            <v>0</v>
          </cell>
          <cell r="AX467">
            <v>0</v>
          </cell>
          <cell r="AY467">
            <v>0</v>
          </cell>
          <cell r="AZ467">
            <v>0</v>
          </cell>
          <cell r="BA467">
            <v>0</v>
          </cell>
          <cell r="BB467">
            <v>0</v>
          </cell>
          <cell r="BC467">
            <v>0</v>
          </cell>
          <cell r="BD467">
            <v>0</v>
          </cell>
          <cell r="BE467">
            <v>0</v>
          </cell>
          <cell r="BF467">
            <v>0</v>
          </cell>
          <cell r="BG467">
            <v>0</v>
          </cell>
          <cell r="BH467">
            <v>0</v>
          </cell>
          <cell r="BI467">
            <v>0</v>
          </cell>
          <cell r="BJ467">
            <v>0</v>
          </cell>
          <cell r="BK467">
            <v>0</v>
          </cell>
          <cell r="BL467">
            <v>0</v>
          </cell>
          <cell r="BM467">
            <v>0</v>
          </cell>
          <cell r="BN467">
            <v>0</v>
          </cell>
          <cell r="BO467">
            <v>0</v>
          </cell>
          <cell r="BP467">
            <v>0</v>
          </cell>
          <cell r="BQ467">
            <v>0</v>
          </cell>
          <cell r="BR467">
            <v>0</v>
          </cell>
          <cell r="BS467">
            <v>0</v>
          </cell>
          <cell r="BT467">
            <v>0</v>
          </cell>
          <cell r="BU467">
            <v>0</v>
          </cell>
          <cell r="BV467">
            <v>0</v>
          </cell>
          <cell r="BW467">
            <v>0</v>
          </cell>
          <cell r="BX467">
            <v>0</v>
          </cell>
          <cell r="BY467">
            <v>0</v>
          </cell>
          <cell r="BZ467">
            <v>0</v>
          </cell>
          <cell r="CA467">
            <v>0</v>
          </cell>
          <cell r="CB467">
            <v>0</v>
          </cell>
          <cell r="CC467">
            <v>0</v>
          </cell>
          <cell r="CD467">
            <v>0</v>
          </cell>
          <cell r="CE467">
            <v>0</v>
          </cell>
          <cell r="CF467">
            <v>0</v>
          </cell>
          <cell r="CG467">
            <v>0</v>
          </cell>
          <cell r="CH467">
            <v>0</v>
          </cell>
          <cell r="CI467">
            <v>0</v>
          </cell>
          <cell r="CJ467">
            <v>0</v>
          </cell>
          <cell r="CK467">
            <v>0</v>
          </cell>
          <cell r="CL467">
            <v>0</v>
          </cell>
          <cell r="CM467">
            <v>0</v>
          </cell>
          <cell r="CN467">
            <v>0</v>
          </cell>
          <cell r="CO467">
            <v>0</v>
          </cell>
          <cell r="CP467">
            <v>0</v>
          </cell>
          <cell r="CQ467">
            <v>0</v>
          </cell>
          <cell r="CR467">
            <v>3.9395700000000033</v>
          </cell>
          <cell r="CS467">
            <v>0</v>
          </cell>
          <cell r="CT467">
            <v>0</v>
          </cell>
          <cell r="CU467">
            <v>1.9000199999999268</v>
          </cell>
          <cell r="CV467">
            <v>0</v>
          </cell>
          <cell r="CW467">
            <v>0</v>
          </cell>
          <cell r="CX467">
            <v>0</v>
          </cell>
          <cell r="CY467">
            <v>0</v>
          </cell>
          <cell r="CZ467">
            <v>0</v>
          </cell>
          <cell r="DA467">
            <v>2.0395499999999629</v>
          </cell>
          <cell r="DB467">
            <v>0</v>
          </cell>
          <cell r="DC467">
            <v>0</v>
          </cell>
          <cell r="DD467">
            <v>0</v>
          </cell>
          <cell r="DE467">
            <v>-3.0994500000001608</v>
          </cell>
          <cell r="DF467">
            <v>-0.89872000000000085</v>
          </cell>
          <cell r="DG467">
            <v>-0.19360000000006039</v>
          </cell>
          <cell r="DH467">
            <v>0</v>
          </cell>
          <cell r="DI467">
            <v>1.8999899999999741</v>
          </cell>
          <cell r="DJ467">
            <v>0</v>
          </cell>
          <cell r="DK467">
            <v>0</v>
          </cell>
          <cell r="DL467">
            <v>0</v>
          </cell>
          <cell r="DM467">
            <v>0</v>
          </cell>
          <cell r="DN467">
            <v>-3.9071199999999635</v>
          </cell>
          <cell r="DO467">
            <v>0</v>
          </cell>
          <cell r="DP467">
            <v>0</v>
          </cell>
          <cell r="DQ467">
            <v>0</v>
          </cell>
          <cell r="DR467">
            <v>3.6590799999999035</v>
          </cell>
          <cell r="DS467">
            <v>0</v>
          </cell>
          <cell r="DT467">
            <v>0</v>
          </cell>
          <cell r="DU467">
            <v>0</v>
          </cell>
          <cell r="DV467">
            <v>0</v>
          </cell>
          <cell r="DW467">
            <v>0</v>
          </cell>
          <cell r="DX467">
            <v>0</v>
          </cell>
          <cell r="DY467">
            <v>0</v>
          </cell>
          <cell r="DZ467">
            <v>0</v>
          </cell>
          <cell r="EA467">
            <v>3.6590800000000172</v>
          </cell>
          <cell r="EB467">
            <v>0</v>
          </cell>
          <cell r="EC467">
            <v>0</v>
          </cell>
          <cell r="ED467">
            <v>0</v>
          </cell>
        </row>
        <row r="468">
          <cell r="C468" t="str">
            <v>SP15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  <cell r="V468">
            <v>0</v>
          </cell>
          <cell r="W468">
            <v>0</v>
          </cell>
          <cell r="X468">
            <v>0</v>
          </cell>
          <cell r="Y468">
            <v>0</v>
          </cell>
          <cell r="Z468">
            <v>0</v>
          </cell>
          <cell r="AA468">
            <v>0</v>
          </cell>
          <cell r="AB468">
            <v>0</v>
          </cell>
          <cell r="AC468">
            <v>0</v>
          </cell>
          <cell r="AD468">
            <v>0</v>
          </cell>
          <cell r="AE468">
            <v>0</v>
          </cell>
          <cell r="AF468">
            <v>0</v>
          </cell>
          <cell r="AG468">
            <v>0</v>
          </cell>
          <cell r="AH468">
            <v>0</v>
          </cell>
          <cell r="AI468">
            <v>0</v>
          </cell>
          <cell r="AJ468">
            <v>0</v>
          </cell>
          <cell r="AK468">
            <v>0</v>
          </cell>
          <cell r="AL468">
            <v>0</v>
          </cell>
          <cell r="AM468">
            <v>0</v>
          </cell>
          <cell r="AN468">
            <v>0</v>
          </cell>
          <cell r="AO468">
            <v>0</v>
          </cell>
          <cell r="AP468">
            <v>0</v>
          </cell>
          <cell r="AQ468">
            <v>0</v>
          </cell>
          <cell r="AR468">
            <v>0</v>
          </cell>
          <cell r="AS468">
            <v>0</v>
          </cell>
          <cell r="AT468">
            <v>0</v>
          </cell>
          <cell r="AU468">
            <v>0</v>
          </cell>
          <cell r="AV468">
            <v>0</v>
          </cell>
          <cell r="AW468">
            <v>0</v>
          </cell>
          <cell r="AX468">
            <v>0</v>
          </cell>
          <cell r="AY468">
            <v>0</v>
          </cell>
          <cell r="AZ468">
            <v>0</v>
          </cell>
          <cell r="BA468">
            <v>0</v>
          </cell>
          <cell r="BB468">
            <v>0</v>
          </cell>
          <cell r="BC468">
            <v>0</v>
          </cell>
          <cell r="BD468">
            <v>0</v>
          </cell>
          <cell r="BE468">
            <v>0</v>
          </cell>
          <cell r="BF468">
            <v>0</v>
          </cell>
          <cell r="BG468">
            <v>0</v>
          </cell>
          <cell r="BH468">
            <v>0</v>
          </cell>
          <cell r="BI468">
            <v>0</v>
          </cell>
          <cell r="BJ468">
            <v>0</v>
          </cell>
          <cell r="BK468">
            <v>0</v>
          </cell>
          <cell r="BL468">
            <v>0</v>
          </cell>
          <cell r="BM468">
            <v>0</v>
          </cell>
          <cell r="BN468">
            <v>0</v>
          </cell>
          <cell r="BO468">
            <v>0</v>
          </cell>
          <cell r="BP468">
            <v>0</v>
          </cell>
          <cell r="BQ468">
            <v>0</v>
          </cell>
          <cell r="BR468">
            <v>0</v>
          </cell>
          <cell r="BS468">
            <v>0</v>
          </cell>
          <cell r="BT468">
            <v>0</v>
          </cell>
          <cell r="BU468">
            <v>0</v>
          </cell>
          <cell r="BV468">
            <v>0</v>
          </cell>
          <cell r="BW468">
            <v>0</v>
          </cell>
          <cell r="BX468">
            <v>0</v>
          </cell>
          <cell r="BY468">
            <v>0</v>
          </cell>
          <cell r="BZ468">
            <v>0</v>
          </cell>
          <cell r="CA468">
            <v>0</v>
          </cell>
          <cell r="CB468">
            <v>0</v>
          </cell>
          <cell r="CC468">
            <v>0</v>
          </cell>
          <cell r="CD468">
            <v>0</v>
          </cell>
          <cell r="CE468">
            <v>0</v>
          </cell>
          <cell r="CF468">
            <v>0</v>
          </cell>
          <cell r="CG468">
            <v>0</v>
          </cell>
          <cell r="CH468">
            <v>0</v>
          </cell>
          <cell r="CI468">
            <v>0</v>
          </cell>
          <cell r="CJ468">
            <v>0</v>
          </cell>
          <cell r="CK468">
            <v>0</v>
          </cell>
          <cell r="CL468">
            <v>0</v>
          </cell>
          <cell r="CM468">
            <v>0</v>
          </cell>
          <cell r="CN468">
            <v>0</v>
          </cell>
          <cell r="CO468">
            <v>0</v>
          </cell>
          <cell r="CP468">
            <v>0</v>
          </cell>
          <cell r="CQ468">
            <v>0</v>
          </cell>
          <cell r="CR468">
            <v>0</v>
          </cell>
          <cell r="CS468">
            <v>0</v>
          </cell>
          <cell r="CT468">
            <v>0</v>
          </cell>
          <cell r="CU468">
            <v>0</v>
          </cell>
          <cell r="CV468">
            <v>0</v>
          </cell>
          <cell r="CW468">
            <v>0</v>
          </cell>
          <cell r="CX468">
            <v>0</v>
          </cell>
          <cell r="CY468">
            <v>0</v>
          </cell>
          <cell r="CZ468">
            <v>0</v>
          </cell>
          <cell r="DA468">
            <v>0</v>
          </cell>
          <cell r="DB468">
            <v>0</v>
          </cell>
          <cell r="DC468">
            <v>0</v>
          </cell>
          <cell r="DD468">
            <v>0</v>
          </cell>
          <cell r="DE468">
            <v>0</v>
          </cell>
          <cell r="DF468">
            <v>0</v>
          </cell>
          <cell r="DG468">
            <v>0</v>
          </cell>
          <cell r="DH468">
            <v>0</v>
          </cell>
          <cell r="DI468">
            <v>0</v>
          </cell>
          <cell r="DJ468">
            <v>0</v>
          </cell>
          <cell r="DK468">
            <v>0</v>
          </cell>
          <cell r="DL468">
            <v>0</v>
          </cell>
          <cell r="DM468">
            <v>0</v>
          </cell>
          <cell r="DN468">
            <v>0</v>
          </cell>
          <cell r="DO468">
            <v>0</v>
          </cell>
          <cell r="DP468">
            <v>0</v>
          </cell>
          <cell r="DQ468">
            <v>0</v>
          </cell>
          <cell r="DR468">
            <v>0</v>
          </cell>
          <cell r="DS468">
            <v>0</v>
          </cell>
          <cell r="DT468">
            <v>0</v>
          </cell>
          <cell r="DU468">
            <v>0</v>
          </cell>
          <cell r="DV468">
            <v>0</v>
          </cell>
          <cell r="DW468">
            <v>0</v>
          </cell>
          <cell r="DX468">
            <v>0</v>
          </cell>
          <cell r="DY468">
            <v>0</v>
          </cell>
          <cell r="DZ468">
            <v>0</v>
          </cell>
          <cell r="EA468">
            <v>0</v>
          </cell>
          <cell r="EB468">
            <v>0</v>
          </cell>
          <cell r="EC468">
            <v>0</v>
          </cell>
          <cell r="ED468">
            <v>0</v>
          </cell>
        </row>
        <row r="469">
          <cell r="C469" t="str">
            <v>Emergency Purchases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0</v>
          </cell>
          <cell r="AE469">
            <v>0</v>
          </cell>
          <cell r="AF469">
            <v>0</v>
          </cell>
          <cell r="AG469">
            <v>0</v>
          </cell>
          <cell r="AH469">
            <v>0</v>
          </cell>
          <cell r="AI469">
            <v>0</v>
          </cell>
          <cell r="AJ469">
            <v>0</v>
          </cell>
          <cell r="AK469">
            <v>0</v>
          </cell>
          <cell r="AL469">
            <v>0</v>
          </cell>
          <cell r="AM469">
            <v>0</v>
          </cell>
          <cell r="AN469">
            <v>0</v>
          </cell>
          <cell r="AO469">
            <v>0</v>
          </cell>
          <cell r="AP469">
            <v>0</v>
          </cell>
          <cell r="AQ469">
            <v>0</v>
          </cell>
          <cell r="AR469">
            <v>0</v>
          </cell>
          <cell r="AS469">
            <v>0</v>
          </cell>
          <cell r="AT469">
            <v>0</v>
          </cell>
          <cell r="AU469">
            <v>0</v>
          </cell>
          <cell r="AV469">
            <v>0</v>
          </cell>
          <cell r="AW469">
            <v>0</v>
          </cell>
          <cell r="AX469">
            <v>0</v>
          </cell>
          <cell r="AY469">
            <v>0</v>
          </cell>
          <cell r="AZ469">
            <v>0</v>
          </cell>
          <cell r="BA469">
            <v>0</v>
          </cell>
          <cell r="BB469">
            <v>0</v>
          </cell>
          <cell r="BC469">
            <v>0</v>
          </cell>
          <cell r="BD469">
            <v>0</v>
          </cell>
          <cell r="BE469">
            <v>0</v>
          </cell>
          <cell r="BF469">
            <v>0</v>
          </cell>
          <cell r="BG469">
            <v>0</v>
          </cell>
          <cell r="BH469">
            <v>0</v>
          </cell>
          <cell r="BI469">
            <v>0</v>
          </cell>
          <cell r="BJ469">
            <v>0</v>
          </cell>
          <cell r="BK469">
            <v>0</v>
          </cell>
          <cell r="BL469">
            <v>0</v>
          </cell>
          <cell r="BM469">
            <v>0</v>
          </cell>
          <cell r="BN469">
            <v>0</v>
          </cell>
          <cell r="BO469">
            <v>0</v>
          </cell>
          <cell r="BP469">
            <v>0</v>
          </cell>
          <cell r="BQ469">
            <v>0</v>
          </cell>
          <cell r="BR469">
            <v>0</v>
          </cell>
          <cell r="BS469">
            <v>0</v>
          </cell>
          <cell r="BT469">
            <v>0</v>
          </cell>
          <cell r="BU469">
            <v>0</v>
          </cell>
          <cell r="BV469">
            <v>0</v>
          </cell>
          <cell r="BW469">
            <v>0</v>
          </cell>
          <cell r="BX469">
            <v>0</v>
          </cell>
          <cell r="BY469">
            <v>0</v>
          </cell>
          <cell r="BZ469">
            <v>0</v>
          </cell>
          <cell r="CA469">
            <v>0</v>
          </cell>
          <cell r="CB469">
            <v>0</v>
          </cell>
          <cell r="CC469">
            <v>0</v>
          </cell>
          <cell r="CD469">
            <v>0</v>
          </cell>
          <cell r="CE469">
            <v>0</v>
          </cell>
          <cell r="CF469">
            <v>0</v>
          </cell>
          <cell r="CG469">
            <v>0</v>
          </cell>
          <cell r="CH469">
            <v>0</v>
          </cell>
          <cell r="CI469">
            <v>0</v>
          </cell>
          <cell r="CJ469">
            <v>0</v>
          </cell>
          <cell r="CK469">
            <v>0</v>
          </cell>
          <cell r="CL469">
            <v>0</v>
          </cell>
          <cell r="CM469">
            <v>0</v>
          </cell>
          <cell r="CN469">
            <v>0</v>
          </cell>
          <cell r="CO469">
            <v>0</v>
          </cell>
          <cell r="CP469">
            <v>0</v>
          </cell>
          <cell r="CQ469">
            <v>0</v>
          </cell>
          <cell r="CR469">
            <v>0</v>
          </cell>
          <cell r="CS469">
            <v>0</v>
          </cell>
          <cell r="CT469">
            <v>0</v>
          </cell>
          <cell r="CU469">
            <v>0</v>
          </cell>
          <cell r="CV469">
            <v>0</v>
          </cell>
          <cell r="CW469">
            <v>0</v>
          </cell>
          <cell r="CX469">
            <v>0</v>
          </cell>
          <cell r="CY469">
            <v>0</v>
          </cell>
          <cell r="CZ469">
            <v>0</v>
          </cell>
          <cell r="DA469">
            <v>0</v>
          </cell>
          <cell r="DB469">
            <v>0</v>
          </cell>
          <cell r="DC469">
            <v>0</v>
          </cell>
          <cell r="DD469">
            <v>0</v>
          </cell>
          <cell r="DE469">
            <v>0</v>
          </cell>
          <cell r="DF469">
            <v>0</v>
          </cell>
          <cell r="DG469">
            <v>0</v>
          </cell>
          <cell r="DH469">
            <v>0</v>
          </cell>
          <cell r="DI469">
            <v>0</v>
          </cell>
          <cell r="DJ469">
            <v>0</v>
          </cell>
          <cell r="DK469">
            <v>0</v>
          </cell>
          <cell r="DL469">
            <v>0</v>
          </cell>
          <cell r="DM469">
            <v>0</v>
          </cell>
          <cell r="DN469">
            <v>0</v>
          </cell>
          <cell r="DO469">
            <v>0</v>
          </cell>
          <cell r="DP469">
            <v>0</v>
          </cell>
          <cell r="DQ469">
            <v>0</v>
          </cell>
          <cell r="DR469">
            <v>0</v>
          </cell>
          <cell r="DS469">
            <v>0</v>
          </cell>
          <cell r="DT469">
            <v>0</v>
          </cell>
          <cell r="DU469">
            <v>0</v>
          </cell>
          <cell r="DV469">
            <v>0</v>
          </cell>
          <cell r="DW469">
            <v>0</v>
          </cell>
          <cell r="DX469">
            <v>0</v>
          </cell>
          <cell r="DY469">
            <v>0</v>
          </cell>
          <cell r="DZ469">
            <v>0</v>
          </cell>
          <cell r="EA469">
            <v>0</v>
          </cell>
          <cell r="EB469">
            <v>0</v>
          </cell>
          <cell r="EC469">
            <v>0</v>
          </cell>
          <cell r="ED469">
            <v>0</v>
          </cell>
        </row>
        <row r="471">
          <cell r="F471">
            <v>-326.04200000001583</v>
          </cell>
          <cell r="G471">
            <v>-378.67900000000373</v>
          </cell>
          <cell r="H471">
            <v>-263.98800000001211</v>
          </cell>
          <cell r="I471">
            <v>-583.17299999995157</v>
          </cell>
          <cell r="J471">
            <v>-620.56220000004396</v>
          </cell>
          <cell r="K471">
            <v>-477.78499999991618</v>
          </cell>
          <cell r="L471">
            <v>-332.97914000006858</v>
          </cell>
          <cell r="M471">
            <v>-377.46336999995401</v>
          </cell>
          <cell r="N471">
            <v>-446.97380000003614</v>
          </cell>
          <cell r="O471">
            <v>-542.80388999998104</v>
          </cell>
          <cell r="P471">
            <v>-889.11439999996219</v>
          </cell>
          <cell r="Q471">
            <v>-213.56100000001607</v>
          </cell>
          <cell r="R471">
            <v>-7845.5419999994338</v>
          </cell>
          <cell r="S471">
            <v>-478.49399999997695</v>
          </cell>
          <cell r="T471">
            <v>-736.80499999993481</v>
          </cell>
          <cell r="U471">
            <v>-760.45999999984633</v>
          </cell>
          <cell r="V471">
            <v>-589.40500000014435</v>
          </cell>
          <cell r="W471">
            <v>-603.99434000009205</v>
          </cell>
          <cell r="X471">
            <v>-726.16015999997035</v>
          </cell>
          <cell r="Y471">
            <v>-565.4708999999566</v>
          </cell>
          <cell r="Z471">
            <v>-1057.9973400000599</v>
          </cell>
          <cell r="AA471">
            <v>-657.29545000000508</v>
          </cell>
          <cell r="AB471">
            <v>-848.37299999996321</v>
          </cell>
          <cell r="AC471">
            <v>-526.84700000000885</v>
          </cell>
          <cell r="AD471">
            <v>-294.23980999999912</v>
          </cell>
          <cell r="AE471">
            <v>-5723.381219999399</v>
          </cell>
          <cell r="AF471">
            <v>-200.56099999999424</v>
          </cell>
          <cell r="AG471">
            <v>-421.93260000000009</v>
          </cell>
          <cell r="AH471">
            <v>-771.00600000005215</v>
          </cell>
          <cell r="AI471">
            <v>-615.47827000007965</v>
          </cell>
          <cell r="AJ471">
            <v>-494.3916400000453</v>
          </cell>
          <cell r="AK471">
            <v>-727.50949999992736</v>
          </cell>
          <cell r="AL471">
            <v>-587.73349999997299</v>
          </cell>
          <cell r="AM471">
            <v>-746.51000999996904</v>
          </cell>
          <cell r="AN471">
            <v>-489.86230000000796</v>
          </cell>
          <cell r="AO471">
            <v>-453.25199999997858</v>
          </cell>
          <cell r="AP471">
            <v>-187.64300000000003</v>
          </cell>
          <cell r="AQ471">
            <v>-27.501400000001013</v>
          </cell>
          <cell r="AR471">
            <v>713.94084870023653</v>
          </cell>
          <cell r="AS471">
            <v>13.501299999999901</v>
          </cell>
          <cell r="AT471">
            <v>146.22400000001653</v>
          </cell>
          <cell r="AU471">
            <v>514.41970000002766</v>
          </cell>
          <cell r="AV471">
            <v>395.85602000000654</v>
          </cell>
          <cell r="AW471">
            <v>207.92260999995051</v>
          </cell>
          <cell r="AX471">
            <v>-143.44796000001952</v>
          </cell>
          <cell r="AY471">
            <v>-485.76800330000697</v>
          </cell>
          <cell r="AZ471">
            <v>-50.567919999972219</v>
          </cell>
          <cell r="BA471">
            <v>-55.644600000014179</v>
          </cell>
          <cell r="BB471">
            <v>155.32299999999668</v>
          </cell>
          <cell r="BC471">
            <v>19.368839999999182</v>
          </cell>
          <cell r="BD471">
            <v>-3.2461380000022473</v>
          </cell>
          <cell r="BE471">
            <v>-2561.8554510001559</v>
          </cell>
          <cell r="BF471">
            <v>3.8364000000001397</v>
          </cell>
          <cell r="BG471">
            <v>203.87900000001537</v>
          </cell>
          <cell r="BH471">
            <v>495.63210000004619</v>
          </cell>
          <cell r="BI471">
            <v>-3076.8443999999727</v>
          </cell>
          <cell r="BJ471">
            <v>233.44589999999152</v>
          </cell>
          <cell r="BK471">
            <v>-122.09470000001602</v>
          </cell>
          <cell r="BL471">
            <v>-402.15089600000647</v>
          </cell>
          <cell r="BM471">
            <v>-28.567190000001574</v>
          </cell>
          <cell r="BN471">
            <v>-41.685499999992317</v>
          </cell>
          <cell r="BO471">
            <v>239.57503500000166</v>
          </cell>
          <cell r="BP471">
            <v>-0.6363999999994121</v>
          </cell>
          <cell r="BQ471">
            <v>-66.244800000004034</v>
          </cell>
          <cell r="BR471">
            <v>738.72191500058398</v>
          </cell>
          <cell r="BS471">
            <v>5.7381999999997788</v>
          </cell>
          <cell r="BT471">
            <v>6.6838500000303611</v>
          </cell>
          <cell r="BU471">
            <v>531.906650000019</v>
          </cell>
          <cell r="BV471">
            <v>395.24090999999316</v>
          </cell>
          <cell r="BW471">
            <v>226.46063999994658</v>
          </cell>
          <cell r="BX471">
            <v>-207.36540000000969</v>
          </cell>
          <cell r="BY471">
            <v>-387.77975000001607</v>
          </cell>
          <cell r="BZ471">
            <v>16.540305000002263</v>
          </cell>
          <cell r="CA471">
            <v>-18.506190000000061</v>
          </cell>
          <cell r="CB471">
            <v>217.64500000000407</v>
          </cell>
          <cell r="CC471">
            <v>-18.610000000000582</v>
          </cell>
          <cell r="CD471">
            <v>-29.232299999999668</v>
          </cell>
          <cell r="CE471">
            <v>-192.06845990009606</v>
          </cell>
          <cell r="CF471">
            <v>-18.716599999999744</v>
          </cell>
          <cell r="CG471">
            <v>183.98100000002887</v>
          </cell>
          <cell r="CH471">
            <v>413.8982000000542</v>
          </cell>
          <cell r="CI471">
            <v>-701.6790860000765</v>
          </cell>
          <cell r="CJ471">
            <v>430.55677999998443</v>
          </cell>
          <cell r="CK471">
            <v>-92.927700000000186</v>
          </cell>
          <cell r="CL471">
            <v>7.2804000000032829</v>
          </cell>
          <cell r="CM471">
            <v>-22.18807000000379</v>
          </cell>
          <cell r="CN471">
            <v>-510.630980000009</v>
          </cell>
          <cell r="CO471">
            <v>155.07636510000157</v>
          </cell>
          <cell r="CP471">
            <v>-29.278768999996828</v>
          </cell>
          <cell r="CQ471">
            <v>-7.4400000000023283</v>
          </cell>
          <cell r="CR471">
            <v>1234.0407459996641</v>
          </cell>
          <cell r="CS471">
            <v>-97.813199999996868</v>
          </cell>
          <cell r="CT471">
            <v>6.5234300000302028</v>
          </cell>
          <cell r="CU471">
            <v>421.55582000000868</v>
          </cell>
          <cell r="CV471">
            <v>443.50383999990299</v>
          </cell>
          <cell r="CW471">
            <v>460.74835599993821</v>
          </cell>
          <cell r="CX471">
            <v>-174.40799999999581</v>
          </cell>
          <cell r="CY471">
            <v>-18.713999999999942</v>
          </cell>
          <cell r="CZ471">
            <v>-51.153270000038901</v>
          </cell>
          <cell r="DA471">
            <v>127.43746999999712</v>
          </cell>
          <cell r="DB471">
            <v>152.25049999999464</v>
          </cell>
          <cell r="DC471">
            <v>-54.872199999997974</v>
          </cell>
          <cell r="DD471">
            <v>18.982000000003609</v>
          </cell>
          <cell r="DE471">
            <v>887.00264000101015</v>
          </cell>
          <cell r="DF471">
            <v>-264.52791999999317</v>
          </cell>
          <cell r="DG471">
            <v>-261.99065000010887</v>
          </cell>
          <cell r="DH471">
            <v>468.99710000003688</v>
          </cell>
          <cell r="DI471">
            <v>528.05899000004865</v>
          </cell>
          <cell r="DJ471">
            <v>466.72019999998156</v>
          </cell>
          <cell r="DK471">
            <v>-157.09700000000885</v>
          </cell>
          <cell r="DL471">
            <v>38.92108000000735</v>
          </cell>
          <cell r="DM471">
            <v>-79.829649999985122</v>
          </cell>
          <cell r="DN471">
            <v>-18.56822000000102</v>
          </cell>
          <cell r="DO471">
            <v>178.75310000000172</v>
          </cell>
          <cell r="DP471">
            <v>-92.415000000008149</v>
          </cell>
          <cell r="DQ471">
            <v>79.980609999998705</v>
          </cell>
          <cell r="DR471">
            <v>1194.7160399998538</v>
          </cell>
          <cell r="DS471">
            <v>-253.60599999999977</v>
          </cell>
          <cell r="DT471">
            <v>-27.555699999968056</v>
          </cell>
          <cell r="DU471">
            <v>540.87199999997392</v>
          </cell>
          <cell r="DV471">
            <v>488.19150000007357</v>
          </cell>
          <cell r="DW471">
            <v>472.0669999999227</v>
          </cell>
          <cell r="DX471">
            <v>-170.29709999996703</v>
          </cell>
          <cell r="DY471">
            <v>-11.125390000008338</v>
          </cell>
          <cell r="DZ471">
            <v>-67.524749999996857</v>
          </cell>
          <cell r="EA471">
            <v>-13.49251999999251</v>
          </cell>
          <cell r="EB471">
            <v>176.94100000002072</v>
          </cell>
          <cell r="EC471">
            <v>19.432000000000698</v>
          </cell>
          <cell r="ED471">
            <v>40.813999999998487</v>
          </cell>
        </row>
        <row r="473">
          <cell r="A473" t="str">
            <v xml:space="preserve">Total Purchased Power &amp; Net Interchange </v>
          </cell>
          <cell r="F473">
            <v>1737.0380000001751</v>
          </cell>
          <cell r="G473">
            <v>1346.5609999997541</v>
          </cell>
          <cell r="H473">
            <v>1843.7020000000484</v>
          </cell>
          <cell r="I473">
            <v>1227.1370000001043</v>
          </cell>
          <cell r="J473">
            <v>1166.5978000001051</v>
          </cell>
          <cell r="K473">
            <v>1763.4249999998137</v>
          </cell>
          <cell r="L473">
            <v>2247.2308599997777</v>
          </cell>
          <cell r="M473">
            <v>2308.486630000174</v>
          </cell>
          <cell r="N473">
            <v>2186.8061999999918</v>
          </cell>
          <cell r="O473">
            <v>1980.9461099999025</v>
          </cell>
          <cell r="P473">
            <v>1631.9555999999866</v>
          </cell>
          <cell r="Q473">
            <v>2266.058999999892</v>
          </cell>
          <cell r="R473">
            <v>19313.528000002727</v>
          </cell>
          <cell r="S473">
            <v>1584.5860000001267</v>
          </cell>
          <cell r="T473">
            <v>988.43500000005588</v>
          </cell>
          <cell r="U473">
            <v>1347.2300000002142</v>
          </cell>
          <cell r="V473">
            <v>1220.9049999997951</v>
          </cell>
          <cell r="W473">
            <v>1183.1656599999405</v>
          </cell>
          <cell r="X473">
            <v>1515.0498399999924</v>
          </cell>
          <cell r="Y473">
            <v>2014.739100000239</v>
          </cell>
          <cell r="Z473">
            <v>1627.9526599999517</v>
          </cell>
          <cell r="AA473">
            <v>1976.484550000052</v>
          </cell>
          <cell r="AB473">
            <v>1675.3769999999786</v>
          </cell>
          <cell r="AC473">
            <v>1994.2229999999981</v>
          </cell>
          <cell r="AD473">
            <v>2185.3801899997052</v>
          </cell>
          <cell r="AE473">
            <v>21515.708780001849</v>
          </cell>
          <cell r="AF473">
            <v>1862.5190000000875</v>
          </cell>
          <cell r="AG473">
            <v>1383.3273999998346</v>
          </cell>
          <cell r="AH473">
            <v>1336.683999999892</v>
          </cell>
          <cell r="AI473">
            <v>1194.8317299997434</v>
          </cell>
          <cell r="AJ473">
            <v>1292.7683599998709</v>
          </cell>
          <cell r="AK473">
            <v>1513.7005000000354</v>
          </cell>
          <cell r="AL473">
            <v>1992.4764999999898</v>
          </cell>
          <cell r="AM473">
            <v>1939.4399899999844</v>
          </cell>
          <cell r="AN473">
            <v>2143.9176999999909</v>
          </cell>
          <cell r="AO473">
            <v>2070.4980000000214</v>
          </cell>
          <cell r="AP473">
            <v>2333.4270000000251</v>
          </cell>
          <cell r="AQ473">
            <v>2452.1186000000453</v>
          </cell>
          <cell r="AR473">
            <v>27873.010848702863</v>
          </cell>
          <cell r="AS473">
            <v>2076.5812999999616</v>
          </cell>
          <cell r="AT473">
            <v>1871.4640000000363</v>
          </cell>
          <cell r="AU473">
            <v>2622.1097000001464</v>
          </cell>
          <cell r="AV473">
            <v>2206.1660199998878</v>
          </cell>
          <cell r="AW473">
            <v>1995.0826099999249</v>
          </cell>
          <cell r="AX473">
            <v>2097.7620399999432</v>
          </cell>
          <cell r="AY473">
            <v>2094.441996700014</v>
          </cell>
          <cell r="AZ473">
            <v>2635.3820800000103</v>
          </cell>
          <cell r="BA473">
            <v>2578.1354000000283</v>
          </cell>
          <cell r="BB473">
            <v>2679.0729999999749</v>
          </cell>
          <cell r="BC473">
            <v>2540.4388399999589</v>
          </cell>
          <cell r="BD473">
            <v>2476.3738619999494</v>
          </cell>
          <cell r="BE473">
            <v>24597.214549001306</v>
          </cell>
          <cell r="BF473">
            <v>2066.9164000001037</v>
          </cell>
          <cell r="BG473">
            <v>1929.1190000000643</v>
          </cell>
          <cell r="BH473">
            <v>2603.3221000002231</v>
          </cell>
          <cell r="BI473">
            <v>-1266.5344000000041</v>
          </cell>
          <cell r="BJ473">
            <v>2020.6058999998495</v>
          </cell>
          <cell r="BK473">
            <v>2119.1152999999467</v>
          </cell>
          <cell r="BL473">
            <v>2178.0591040001018</v>
          </cell>
          <cell r="BM473">
            <v>2657.382809999981</v>
          </cell>
          <cell r="BN473">
            <v>2592.0945000000065</v>
          </cell>
          <cell r="BO473">
            <v>2763.3250349999871</v>
          </cell>
          <cell r="BP473">
            <v>2520.4335999999894</v>
          </cell>
          <cell r="BQ473">
            <v>2413.3752000000095</v>
          </cell>
          <cell r="BR473">
            <v>27897.79191499576</v>
          </cell>
          <cell r="BS473">
            <v>2068.8181999999797</v>
          </cell>
          <cell r="BT473">
            <v>1731.923850000021</v>
          </cell>
          <cell r="BU473">
            <v>2639.596650000196</v>
          </cell>
          <cell r="BV473">
            <v>2205.5509100001073</v>
          </cell>
          <cell r="BW473">
            <v>2013.6206400003284</v>
          </cell>
          <cell r="BX473">
            <v>2033.8445999999531</v>
          </cell>
          <cell r="BY473">
            <v>2192.4302499999758</v>
          </cell>
          <cell r="BZ473">
            <v>2702.4903049999848</v>
          </cell>
          <cell r="CA473">
            <v>2615.2738100000424</v>
          </cell>
          <cell r="CB473">
            <v>2741.3950000000186</v>
          </cell>
          <cell r="CC473">
            <v>2502.4599999999627</v>
          </cell>
          <cell r="CD473">
            <v>2450.3877000000793</v>
          </cell>
          <cell r="CE473">
            <v>27047.021540099755</v>
          </cell>
          <cell r="CF473">
            <v>2044.3633999999147</v>
          </cell>
          <cell r="CG473">
            <v>1989.2409999999218</v>
          </cell>
          <cell r="CH473">
            <v>2521.5882000001147</v>
          </cell>
          <cell r="CI473">
            <v>1108.630913999863</v>
          </cell>
          <cell r="CJ473">
            <v>2217.7167799999006</v>
          </cell>
          <cell r="CK473">
            <v>2148.282300000079</v>
          </cell>
          <cell r="CL473">
            <v>2587.4904000000097</v>
          </cell>
          <cell r="CM473">
            <v>2663.7619299999205</v>
          </cell>
          <cell r="CN473">
            <v>2123.1490200000117</v>
          </cell>
          <cell r="CO473">
            <v>2678.8263651001034</v>
          </cell>
          <cell r="CP473">
            <v>2491.7912309999811</v>
          </cell>
          <cell r="CQ473">
            <v>2472.1799999999348</v>
          </cell>
          <cell r="CR473">
            <v>28393.110745999962</v>
          </cell>
          <cell r="CS473">
            <v>1965.266799999983</v>
          </cell>
          <cell r="CT473">
            <v>1731.76343000005</v>
          </cell>
          <cell r="CU473">
            <v>2529.2458200000692</v>
          </cell>
          <cell r="CV473">
            <v>2253.8138399998425</v>
          </cell>
          <cell r="CW473">
            <v>2247.9083559999708</v>
          </cell>
          <cell r="CX473">
            <v>2066.8019999999087</v>
          </cell>
          <cell r="CY473">
            <v>2561.4960000000428</v>
          </cell>
          <cell r="CZ473">
            <v>2634.7967300001765</v>
          </cell>
          <cell r="DA473">
            <v>2761.2174700000323</v>
          </cell>
          <cell r="DB473">
            <v>2676.0004999999655</v>
          </cell>
          <cell r="DC473">
            <v>2466.1977999999654</v>
          </cell>
          <cell r="DD473">
            <v>2498.6019999999553</v>
          </cell>
          <cell r="DE473">
            <v>28046.072639998049</v>
          </cell>
          <cell r="DF473">
            <v>1798.5520799999358</v>
          </cell>
          <cell r="DG473">
            <v>1463.2493499998236</v>
          </cell>
          <cell r="DH473">
            <v>2576.687099999981</v>
          </cell>
          <cell r="DI473">
            <v>2338.3689900001045</v>
          </cell>
          <cell r="DJ473">
            <v>2253.8802000000142</v>
          </cell>
          <cell r="DK473">
            <v>2084.1129999998957</v>
          </cell>
          <cell r="DL473">
            <v>2619.1310799999628</v>
          </cell>
          <cell r="DM473">
            <v>2606.1203499999829</v>
          </cell>
          <cell r="DN473">
            <v>2615.211779999896</v>
          </cell>
          <cell r="DO473">
            <v>2702.5030999999726</v>
          </cell>
          <cell r="DP473">
            <v>2428.6549999999115</v>
          </cell>
          <cell r="DQ473">
            <v>2559.6006100000814</v>
          </cell>
          <cell r="DR473">
            <v>28353.786039998755</v>
          </cell>
          <cell r="DS473">
            <v>1809.4740000000456</v>
          </cell>
          <cell r="DT473">
            <v>1697.6842999999644</v>
          </cell>
          <cell r="DU473">
            <v>2648.561999999918</v>
          </cell>
          <cell r="DV473">
            <v>2298.5014999997802</v>
          </cell>
          <cell r="DW473">
            <v>2259.2269999997225</v>
          </cell>
          <cell r="DX473">
            <v>2070.9128999999957</v>
          </cell>
          <cell r="DY473">
            <v>2569.0846100001363</v>
          </cell>
          <cell r="DZ473">
            <v>2618.4252499999711</v>
          </cell>
          <cell r="EA473">
            <v>2620.2874799998244</v>
          </cell>
          <cell r="EB473">
            <v>2700.6909999999916</v>
          </cell>
          <cell r="EC473">
            <v>2540.5019999999786</v>
          </cell>
          <cell r="ED473">
            <v>2520.433999999892</v>
          </cell>
        </row>
        <row r="475">
          <cell r="A475" t="str">
            <v>Coal Generation</v>
          </cell>
        </row>
        <row r="476">
          <cell r="C476" t="str">
            <v>Cholla</v>
          </cell>
          <cell r="F476">
            <v>-45.651709999990999</v>
          </cell>
          <cell r="G476">
            <v>-54.165189999999711</v>
          </cell>
          <cell r="H476">
            <v>-2.6971800000028452</v>
          </cell>
          <cell r="I476">
            <v>-32.303509999997914</v>
          </cell>
          <cell r="J476">
            <v>-0.67948999999498483</v>
          </cell>
          <cell r="K476">
            <v>-0.69148999999742955</v>
          </cell>
          <cell r="L476">
            <v>-1.6121600000187755</v>
          </cell>
          <cell r="M476">
            <v>-20.003310000000056</v>
          </cell>
          <cell r="N476">
            <v>-14.17554999999993</v>
          </cell>
          <cell r="O476">
            <v>-14.971720000001369</v>
          </cell>
          <cell r="P476">
            <v>-52.399079999988317</v>
          </cell>
          <cell r="Q476">
            <v>-18.899460000000545</v>
          </cell>
          <cell r="R476">
            <v>-303.39022000017576</v>
          </cell>
          <cell r="S476">
            <v>-78.149930000014137</v>
          </cell>
          <cell r="T476">
            <v>-64.264039999994566</v>
          </cell>
          <cell r="U476">
            <v>-25.918100000009872</v>
          </cell>
          <cell r="V476">
            <v>-12.049169999998412</v>
          </cell>
          <cell r="W476">
            <v>-9.0680699999938952</v>
          </cell>
          <cell r="X476">
            <v>0</v>
          </cell>
          <cell r="Y476">
            <v>-15.12609999999404</v>
          </cell>
          <cell r="Z476">
            <v>-1.2037699999928009</v>
          </cell>
          <cell r="AA476">
            <v>-1.68933000000834</v>
          </cell>
          <cell r="AB476">
            <v>-18.767919999998412</v>
          </cell>
          <cell r="AC476">
            <v>-84.075989999997546</v>
          </cell>
          <cell r="AD476">
            <v>6.9222000000008848</v>
          </cell>
          <cell r="AE476">
            <v>-105.46406999998726</v>
          </cell>
          <cell r="AF476">
            <v>-53.145139999993262</v>
          </cell>
          <cell r="AG476">
            <v>-33.307890000010957</v>
          </cell>
          <cell r="AH476">
            <v>-10.436369999995804</v>
          </cell>
          <cell r="AI476">
            <v>-15.650850000005448</v>
          </cell>
          <cell r="AJ476">
            <v>-10.194469999987632</v>
          </cell>
          <cell r="AK476">
            <v>-0.50487999999313615</v>
          </cell>
          <cell r="AL476">
            <v>2.8758600000001024</v>
          </cell>
          <cell r="AM476">
            <v>-0.58257999998750165</v>
          </cell>
          <cell r="AN476">
            <v>-0.40772000000288244</v>
          </cell>
          <cell r="AO476">
            <v>-2.2235399999917718</v>
          </cell>
          <cell r="AP476">
            <v>0</v>
          </cell>
          <cell r="AQ476">
            <v>18.113509999995586</v>
          </cell>
          <cell r="AR476">
            <v>0</v>
          </cell>
          <cell r="AS476">
            <v>0</v>
          </cell>
          <cell r="AT476">
            <v>0</v>
          </cell>
          <cell r="AU476">
            <v>0</v>
          </cell>
          <cell r="AV476">
            <v>0</v>
          </cell>
          <cell r="AW476">
            <v>0</v>
          </cell>
          <cell r="AX476">
            <v>0</v>
          </cell>
          <cell r="AY476">
            <v>0</v>
          </cell>
          <cell r="AZ476">
            <v>0</v>
          </cell>
          <cell r="BA476">
            <v>0</v>
          </cell>
          <cell r="BB476">
            <v>0</v>
          </cell>
          <cell r="BC476">
            <v>0</v>
          </cell>
          <cell r="BD476">
            <v>0</v>
          </cell>
          <cell r="BE476">
            <v>0</v>
          </cell>
          <cell r="BF476">
            <v>0</v>
          </cell>
          <cell r="BG476">
            <v>0</v>
          </cell>
          <cell r="BH476">
            <v>0</v>
          </cell>
          <cell r="BI476">
            <v>0</v>
          </cell>
          <cell r="BJ476">
            <v>0</v>
          </cell>
          <cell r="BK476">
            <v>0</v>
          </cell>
          <cell r="BL476">
            <v>0</v>
          </cell>
          <cell r="BM476">
            <v>0</v>
          </cell>
          <cell r="BN476">
            <v>0</v>
          </cell>
          <cell r="BO476">
            <v>0</v>
          </cell>
          <cell r="BP476">
            <v>0</v>
          </cell>
          <cell r="BQ476">
            <v>0</v>
          </cell>
          <cell r="BR476">
            <v>0</v>
          </cell>
          <cell r="BS476">
            <v>0</v>
          </cell>
          <cell r="BT476">
            <v>0</v>
          </cell>
          <cell r="BU476">
            <v>0</v>
          </cell>
          <cell r="BV476">
            <v>0</v>
          </cell>
          <cell r="BW476">
            <v>0</v>
          </cell>
          <cell r="BX476">
            <v>0</v>
          </cell>
          <cell r="BY476">
            <v>0</v>
          </cell>
          <cell r="BZ476">
            <v>0</v>
          </cell>
          <cell r="CA476">
            <v>0</v>
          </cell>
          <cell r="CB476">
            <v>0</v>
          </cell>
          <cell r="CC476">
            <v>0</v>
          </cell>
          <cell r="CD476">
            <v>0</v>
          </cell>
          <cell r="CE476">
            <v>0</v>
          </cell>
          <cell r="CF476">
            <v>0</v>
          </cell>
          <cell r="CG476">
            <v>0</v>
          </cell>
          <cell r="CH476">
            <v>0</v>
          </cell>
          <cell r="CI476">
            <v>0</v>
          </cell>
          <cell r="CJ476">
            <v>0</v>
          </cell>
          <cell r="CK476">
            <v>0</v>
          </cell>
          <cell r="CL476">
            <v>0</v>
          </cell>
          <cell r="CM476">
            <v>0</v>
          </cell>
          <cell r="CN476">
            <v>0</v>
          </cell>
          <cell r="CO476">
            <v>0</v>
          </cell>
          <cell r="CP476">
            <v>0</v>
          </cell>
          <cell r="CQ476">
            <v>0</v>
          </cell>
          <cell r="CR476">
            <v>0</v>
          </cell>
          <cell r="CS476">
            <v>0</v>
          </cell>
          <cell r="CT476">
            <v>0</v>
          </cell>
          <cell r="CU476">
            <v>0</v>
          </cell>
          <cell r="CV476">
            <v>0</v>
          </cell>
          <cell r="CW476">
            <v>0</v>
          </cell>
          <cell r="CX476">
            <v>0</v>
          </cell>
          <cell r="CY476">
            <v>0</v>
          </cell>
          <cell r="CZ476">
            <v>0</v>
          </cell>
          <cell r="DA476">
            <v>0</v>
          </cell>
          <cell r="DB476">
            <v>0</v>
          </cell>
          <cell r="DC476">
            <v>0</v>
          </cell>
          <cell r="DD476">
            <v>0</v>
          </cell>
          <cell r="DE476">
            <v>0</v>
          </cell>
          <cell r="DF476">
            <v>0</v>
          </cell>
          <cell r="DG476">
            <v>0</v>
          </cell>
          <cell r="DH476">
            <v>0</v>
          </cell>
          <cell r="DI476">
            <v>0</v>
          </cell>
          <cell r="DJ476">
            <v>0</v>
          </cell>
          <cell r="DK476">
            <v>0</v>
          </cell>
          <cell r="DL476">
            <v>0</v>
          </cell>
          <cell r="DM476">
            <v>0</v>
          </cell>
          <cell r="DN476">
            <v>0</v>
          </cell>
          <cell r="DO476">
            <v>0</v>
          </cell>
          <cell r="DP476">
            <v>0</v>
          </cell>
          <cell r="DQ476">
            <v>0</v>
          </cell>
          <cell r="DR476">
            <v>0</v>
          </cell>
          <cell r="DS476">
            <v>0</v>
          </cell>
          <cell r="DT476">
            <v>0</v>
          </cell>
          <cell r="DU476">
            <v>0</v>
          </cell>
          <cell r="DV476">
            <v>0</v>
          </cell>
          <cell r="DW476">
            <v>0</v>
          </cell>
          <cell r="DX476">
            <v>0</v>
          </cell>
          <cell r="DY476">
            <v>0</v>
          </cell>
          <cell r="DZ476">
            <v>0</v>
          </cell>
          <cell r="EA476">
            <v>0</v>
          </cell>
          <cell r="EB476">
            <v>0</v>
          </cell>
          <cell r="EC476">
            <v>0</v>
          </cell>
          <cell r="ED476">
            <v>0</v>
          </cell>
        </row>
        <row r="477">
          <cell r="C477" t="str">
            <v>Colstrip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R477">
            <v>-8.1842700000852346</v>
          </cell>
          <cell r="S477">
            <v>0</v>
          </cell>
          <cell r="T477">
            <v>0</v>
          </cell>
          <cell r="U477">
            <v>-5.6000999999960186</v>
          </cell>
          <cell r="V477">
            <v>-2.0641500000056112</v>
          </cell>
          <cell r="W477">
            <v>0</v>
          </cell>
          <cell r="X477">
            <v>-0.52001999999629334</v>
          </cell>
          <cell r="Y477">
            <v>0</v>
          </cell>
          <cell r="Z477">
            <v>0</v>
          </cell>
          <cell r="AA477">
            <v>0</v>
          </cell>
          <cell r="AB477">
            <v>0</v>
          </cell>
          <cell r="AC477">
            <v>0</v>
          </cell>
          <cell r="AD477">
            <v>0</v>
          </cell>
          <cell r="AE477">
            <v>1.1108919999096543</v>
          </cell>
          <cell r="AF477">
            <v>0</v>
          </cell>
          <cell r="AG477">
            <v>0</v>
          </cell>
          <cell r="AH477">
            <v>-3.9019200000038836</v>
          </cell>
          <cell r="AI477">
            <v>0</v>
          </cell>
          <cell r="AJ477">
            <v>0</v>
          </cell>
          <cell r="AK477">
            <v>0</v>
          </cell>
          <cell r="AL477">
            <v>0</v>
          </cell>
          <cell r="AM477">
            <v>0</v>
          </cell>
          <cell r="AN477">
            <v>0</v>
          </cell>
          <cell r="AO477">
            <v>0</v>
          </cell>
          <cell r="AP477">
            <v>5.0128120000008494</v>
          </cell>
          <cell r="AQ477">
            <v>0</v>
          </cell>
          <cell r="AR477">
            <v>57.327254000119865</v>
          </cell>
          <cell r="AS477">
            <v>2.2395000000105938</v>
          </cell>
          <cell r="AT477">
            <v>0</v>
          </cell>
          <cell r="AU477">
            <v>0.81716900000174064</v>
          </cell>
          <cell r="AV477">
            <v>29.066865000000689</v>
          </cell>
          <cell r="AW477">
            <v>5.6186469999993278</v>
          </cell>
          <cell r="AX477">
            <v>3.2941899999859743</v>
          </cell>
          <cell r="AY477">
            <v>0</v>
          </cell>
          <cell r="AZ477">
            <v>6.9985350000060862</v>
          </cell>
          <cell r="BA477">
            <v>-6.7525869999954011</v>
          </cell>
          <cell r="BB477">
            <v>8.4781790000124602</v>
          </cell>
          <cell r="BC477">
            <v>5.5157279999984894</v>
          </cell>
          <cell r="BD477">
            <v>2.0510279999871273</v>
          </cell>
          <cell r="BE477">
            <v>-69.740870999870822</v>
          </cell>
          <cell r="BF477">
            <v>0</v>
          </cell>
          <cell r="BG477">
            <v>0</v>
          </cell>
          <cell r="BH477">
            <v>9.7910390000033658</v>
          </cell>
          <cell r="BI477">
            <v>-94.845342999993591</v>
          </cell>
          <cell r="BJ477">
            <v>0</v>
          </cell>
          <cell r="BK477">
            <v>-3.1081529999937629</v>
          </cell>
          <cell r="BL477">
            <v>0</v>
          </cell>
          <cell r="BM477">
            <v>0</v>
          </cell>
          <cell r="BN477">
            <v>0</v>
          </cell>
          <cell r="BO477">
            <v>16.84175300001516</v>
          </cell>
          <cell r="BP477">
            <v>5.5399179999949411</v>
          </cell>
          <cell r="BQ477">
            <v>-3.9600849999987986</v>
          </cell>
          <cell r="BR477">
            <v>58.849276000168175</v>
          </cell>
          <cell r="BS477">
            <v>15.059938000020338</v>
          </cell>
          <cell r="BT477">
            <v>4.5801999999966938</v>
          </cell>
          <cell r="BU477">
            <v>4.7603410000010626</v>
          </cell>
          <cell r="BV477">
            <v>5.5999759999976959</v>
          </cell>
          <cell r="BW477">
            <v>0</v>
          </cell>
          <cell r="BX477">
            <v>10.139355000006617</v>
          </cell>
          <cell r="BY477">
            <v>0</v>
          </cell>
          <cell r="BZ477">
            <v>0</v>
          </cell>
          <cell r="CA477">
            <v>0</v>
          </cell>
          <cell r="CB477">
            <v>8.5898360000137473</v>
          </cell>
          <cell r="CC477">
            <v>14.079710000005434</v>
          </cell>
          <cell r="CD477">
            <v>-3.9600800000043819</v>
          </cell>
          <cell r="CE477">
            <v>-186.97394000017084</v>
          </cell>
          <cell r="CF477">
            <v>0</v>
          </cell>
          <cell r="CG477">
            <v>0</v>
          </cell>
          <cell r="CH477">
            <v>11.235510999991675</v>
          </cell>
          <cell r="CI477">
            <v>-210.20186700001068</v>
          </cell>
          <cell r="CJ477">
            <v>1.4868430000060471</v>
          </cell>
          <cell r="CK477">
            <v>-6.7765800000051968</v>
          </cell>
          <cell r="CL477">
            <v>0</v>
          </cell>
          <cell r="CM477">
            <v>6.3977070000109961</v>
          </cell>
          <cell r="CN477">
            <v>0</v>
          </cell>
          <cell r="CO477">
            <v>10.884445999981835</v>
          </cell>
          <cell r="CP477">
            <v>0</v>
          </cell>
          <cell r="CQ477">
            <v>0</v>
          </cell>
          <cell r="CR477">
            <v>14.847684999927878</v>
          </cell>
          <cell r="CS477">
            <v>0</v>
          </cell>
          <cell r="CT477">
            <v>0</v>
          </cell>
          <cell r="CU477">
            <v>3.9066500000044471</v>
          </cell>
          <cell r="CV477">
            <v>0</v>
          </cell>
          <cell r="CW477">
            <v>0</v>
          </cell>
          <cell r="CX477">
            <v>0</v>
          </cell>
          <cell r="CY477">
            <v>0</v>
          </cell>
          <cell r="CZ477">
            <v>0</v>
          </cell>
          <cell r="DA477">
            <v>0</v>
          </cell>
          <cell r="DB477">
            <v>10.941034999996191</v>
          </cell>
          <cell r="DC477">
            <v>0</v>
          </cell>
          <cell r="DD477">
            <v>0</v>
          </cell>
          <cell r="DE477">
            <v>10.899535000091419</v>
          </cell>
          <cell r="DF477">
            <v>0</v>
          </cell>
          <cell r="DG477">
            <v>0</v>
          </cell>
          <cell r="DH477">
            <v>3.2216760000010254</v>
          </cell>
          <cell r="DI477">
            <v>0</v>
          </cell>
          <cell r="DJ477">
            <v>5.4978039999987232</v>
          </cell>
          <cell r="DK477">
            <v>0</v>
          </cell>
          <cell r="DL477">
            <v>0</v>
          </cell>
          <cell r="DM477">
            <v>0</v>
          </cell>
          <cell r="DN477">
            <v>2.1800550000043586</v>
          </cell>
          <cell r="DO477">
            <v>0</v>
          </cell>
          <cell r="DP477">
            <v>0</v>
          </cell>
          <cell r="DQ477">
            <v>0</v>
          </cell>
          <cell r="DR477">
            <v>18.579790999880061</v>
          </cell>
          <cell r="DS477">
            <v>0</v>
          </cell>
          <cell r="DT477">
            <v>0</v>
          </cell>
          <cell r="DU477">
            <v>4.7899169999873266</v>
          </cell>
          <cell r="DV477">
            <v>0</v>
          </cell>
          <cell r="DW477">
            <v>0</v>
          </cell>
          <cell r="DX477">
            <v>0</v>
          </cell>
          <cell r="DY477">
            <v>0</v>
          </cell>
          <cell r="DZ477">
            <v>0</v>
          </cell>
          <cell r="EA477">
            <v>5.030107999991742</v>
          </cell>
          <cell r="EB477">
            <v>8.7597659999883035</v>
          </cell>
          <cell r="EC477">
            <v>0</v>
          </cell>
          <cell r="ED477">
            <v>0</v>
          </cell>
        </row>
        <row r="478">
          <cell r="C478" t="str">
            <v>Craig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-19.931769999908283</v>
          </cell>
          <cell r="S478">
            <v>0</v>
          </cell>
          <cell r="T478">
            <v>0</v>
          </cell>
          <cell r="U478">
            <v>0</v>
          </cell>
          <cell r="V478">
            <v>0</v>
          </cell>
          <cell r="W478">
            <v>-19.411749999999302</v>
          </cell>
          <cell r="X478">
            <v>-0.52001999999629334</v>
          </cell>
          <cell r="Y478">
            <v>0</v>
          </cell>
          <cell r="Z478">
            <v>0</v>
          </cell>
          <cell r="AA478">
            <v>0</v>
          </cell>
          <cell r="AB478">
            <v>0</v>
          </cell>
          <cell r="AC478">
            <v>0</v>
          </cell>
          <cell r="AD478">
            <v>0</v>
          </cell>
          <cell r="AE478">
            <v>-17.740672999760136</v>
          </cell>
          <cell r="AF478">
            <v>0</v>
          </cell>
          <cell r="AG478">
            <v>0</v>
          </cell>
          <cell r="AH478">
            <v>0</v>
          </cell>
          <cell r="AI478">
            <v>-8.2399900000018533</v>
          </cell>
          <cell r="AJ478">
            <v>-10.150459000011324</v>
          </cell>
          <cell r="AK478">
            <v>0</v>
          </cell>
          <cell r="AL478">
            <v>0</v>
          </cell>
          <cell r="AM478">
            <v>0</v>
          </cell>
          <cell r="AN478">
            <v>0</v>
          </cell>
          <cell r="AO478">
            <v>-0.66015999999945052</v>
          </cell>
          <cell r="AP478">
            <v>1.3099360000051092</v>
          </cell>
          <cell r="AQ478">
            <v>0</v>
          </cell>
          <cell r="AR478">
            <v>0.34833799977786839</v>
          </cell>
          <cell r="AS478">
            <v>4.0599370000127237</v>
          </cell>
          <cell r="AT478">
            <v>1.35998500000278</v>
          </cell>
          <cell r="AU478">
            <v>0</v>
          </cell>
          <cell r="AV478">
            <v>7.8812570000009146</v>
          </cell>
          <cell r="AW478">
            <v>18.167211000007228</v>
          </cell>
          <cell r="AX478">
            <v>-28.019540000008419</v>
          </cell>
          <cell r="AY478">
            <v>-5.6027200000098674</v>
          </cell>
          <cell r="AZ478">
            <v>0</v>
          </cell>
          <cell r="BA478">
            <v>-3.9169920000131242</v>
          </cell>
          <cell r="BB478">
            <v>8.7767450000101235</v>
          </cell>
          <cell r="BC478">
            <v>-12.080574999999953</v>
          </cell>
          <cell r="BD478">
            <v>9.7230300000082934</v>
          </cell>
          <cell r="BE478">
            <v>-80.17390500032343</v>
          </cell>
          <cell r="BF478">
            <v>0</v>
          </cell>
          <cell r="BG478">
            <v>-0.96604899999510963</v>
          </cell>
          <cell r="BH478">
            <v>-0.36117600000579841</v>
          </cell>
          <cell r="BI478">
            <v>-51.709025999996811</v>
          </cell>
          <cell r="BJ478">
            <v>4.656105000001844</v>
          </cell>
          <cell r="BK478">
            <v>-16.114965999993728</v>
          </cell>
          <cell r="BL478">
            <v>0</v>
          </cell>
          <cell r="BM478">
            <v>-0.33032300000195391</v>
          </cell>
          <cell r="BN478">
            <v>-3.1400160000048345</v>
          </cell>
          <cell r="BO478">
            <v>-2.9925599999987753</v>
          </cell>
          <cell r="BP478">
            <v>-3.9338149999966845</v>
          </cell>
          <cell r="BQ478">
            <v>-5.2820789999968838</v>
          </cell>
          <cell r="BR478">
            <v>38.768839999916963</v>
          </cell>
          <cell r="BS478">
            <v>5.5999730000039563</v>
          </cell>
          <cell r="BT478">
            <v>1.7999999999956344</v>
          </cell>
          <cell r="BU478">
            <v>-4.5114800000010291</v>
          </cell>
          <cell r="BV478">
            <v>15.791262000013376</v>
          </cell>
          <cell r="BW478">
            <v>9.0402369999937946</v>
          </cell>
          <cell r="BX478">
            <v>3.5496619999976247</v>
          </cell>
          <cell r="BY478">
            <v>0</v>
          </cell>
          <cell r="BZ478">
            <v>0</v>
          </cell>
          <cell r="CA478">
            <v>-3.2914500000042608</v>
          </cell>
          <cell r="CB478">
            <v>6.6686520000002929</v>
          </cell>
          <cell r="CC478">
            <v>2.0705559999987599</v>
          </cell>
          <cell r="CD478">
            <v>2.0514279999915743</v>
          </cell>
          <cell r="CE478">
            <v>-56.918506999965757</v>
          </cell>
          <cell r="CF478">
            <v>8.0252580000014859</v>
          </cell>
          <cell r="CG478">
            <v>1.8187979999929667</v>
          </cell>
          <cell r="CH478">
            <v>-25.409362999998848</v>
          </cell>
          <cell r="CI478">
            <v>-47.743876000007731</v>
          </cell>
          <cell r="CJ478">
            <v>-0.4084999999977299</v>
          </cell>
          <cell r="CK478">
            <v>3.9090000005671754E-2</v>
          </cell>
          <cell r="CL478">
            <v>-1.8000000000029104</v>
          </cell>
          <cell r="CM478">
            <v>0</v>
          </cell>
          <cell r="CN478">
            <v>0</v>
          </cell>
          <cell r="CO478">
            <v>6.7600860000020475</v>
          </cell>
          <cell r="CP478">
            <v>0</v>
          </cell>
          <cell r="CQ478">
            <v>1.7999999999883585</v>
          </cell>
          <cell r="CR478">
            <v>6.8357839998789132</v>
          </cell>
          <cell r="CS478">
            <v>0</v>
          </cell>
          <cell r="CT478">
            <v>-0.74973000000318279</v>
          </cell>
          <cell r="CU478">
            <v>2.6389100000014878</v>
          </cell>
          <cell r="CV478">
            <v>0.15345299999898998</v>
          </cell>
          <cell r="CW478">
            <v>1.0777129999914905</v>
          </cell>
          <cell r="CX478">
            <v>4.0765989999927115</v>
          </cell>
          <cell r="CY478">
            <v>0</v>
          </cell>
          <cell r="CZ478">
            <v>0</v>
          </cell>
          <cell r="DA478">
            <v>-0.89440999999351334</v>
          </cell>
          <cell r="DB478">
            <v>2.3019000007479917E-2</v>
          </cell>
          <cell r="DC478">
            <v>0</v>
          </cell>
          <cell r="DD478">
            <v>0.51022999999986496</v>
          </cell>
          <cell r="DE478">
            <v>2.3391960000153631</v>
          </cell>
          <cell r="DF478">
            <v>0</v>
          </cell>
          <cell r="DG478">
            <v>-0.28852000000188127</v>
          </cell>
          <cell r="DH478">
            <v>0</v>
          </cell>
          <cell r="DI478">
            <v>0</v>
          </cell>
          <cell r="DJ478">
            <v>4.8522940000038943</v>
          </cell>
          <cell r="DK478">
            <v>0.16253000000142492</v>
          </cell>
          <cell r="DL478">
            <v>0</v>
          </cell>
          <cell r="DM478">
            <v>0</v>
          </cell>
          <cell r="DN478">
            <v>-3.6300049999990733</v>
          </cell>
          <cell r="DO478">
            <v>0</v>
          </cell>
          <cell r="DP478">
            <v>1.5254899999999907</v>
          </cell>
          <cell r="DQ478">
            <v>-0.28259299999626819</v>
          </cell>
          <cell r="DR478">
            <v>7.4026559999911115</v>
          </cell>
          <cell r="DS478">
            <v>0</v>
          </cell>
          <cell r="DT478">
            <v>2.153982999996515</v>
          </cell>
          <cell r="DU478">
            <v>0</v>
          </cell>
          <cell r="DV478">
            <v>-2.0035349999961909</v>
          </cell>
          <cell r="DW478">
            <v>1.6392439999981434</v>
          </cell>
          <cell r="DX478">
            <v>0</v>
          </cell>
          <cell r="DY478">
            <v>0</v>
          </cell>
          <cell r="DZ478">
            <v>1.3205329999982496</v>
          </cell>
          <cell r="EA478">
            <v>4.9400669999959064</v>
          </cell>
          <cell r="EB478">
            <v>0</v>
          </cell>
          <cell r="EC478">
            <v>-0.647636000001512</v>
          </cell>
          <cell r="ED478">
            <v>0</v>
          </cell>
        </row>
        <row r="479">
          <cell r="C479" t="str">
            <v>Dave Johnston</v>
          </cell>
          <cell r="F479">
            <v>0</v>
          </cell>
          <cell r="G479">
            <v>-3.0600700000068173</v>
          </cell>
          <cell r="H479">
            <v>-47.120655999984592</v>
          </cell>
          <cell r="I479">
            <v>-61.732330999977421</v>
          </cell>
          <cell r="J479">
            <v>-27.840085000032559</v>
          </cell>
          <cell r="K479">
            <v>-31.469964000047185</v>
          </cell>
          <cell r="L479">
            <v>0</v>
          </cell>
          <cell r="M479">
            <v>0</v>
          </cell>
          <cell r="N479">
            <v>0</v>
          </cell>
          <cell r="O479">
            <v>-5.9499559999676421</v>
          </cell>
          <cell r="P479">
            <v>0</v>
          </cell>
          <cell r="Q479">
            <v>0</v>
          </cell>
          <cell r="R479">
            <v>-650.38626799918711</v>
          </cell>
          <cell r="S479">
            <v>0</v>
          </cell>
          <cell r="T479">
            <v>-22.028585000021849</v>
          </cell>
          <cell r="U479">
            <v>-71.458981000003405</v>
          </cell>
          <cell r="V479">
            <v>-169.11356600001454</v>
          </cell>
          <cell r="W479">
            <v>-208.23247199994512</v>
          </cell>
          <cell r="X479">
            <v>-132.40042200009339</v>
          </cell>
          <cell r="Y479">
            <v>0</v>
          </cell>
          <cell r="Z479">
            <v>0</v>
          </cell>
          <cell r="AA479">
            <v>0</v>
          </cell>
          <cell r="AB479">
            <v>-47.152241999981925</v>
          </cell>
          <cell r="AC479">
            <v>0</v>
          </cell>
          <cell r="AD479">
            <v>0</v>
          </cell>
          <cell r="AE479">
            <v>268.88255799934268</v>
          </cell>
          <cell r="AF479">
            <v>0</v>
          </cell>
          <cell r="AG479">
            <v>-10.459960000007413</v>
          </cell>
          <cell r="AH479">
            <v>-64.840317999944091</v>
          </cell>
          <cell r="AI479">
            <v>-47.909998000017367</v>
          </cell>
          <cell r="AJ479">
            <v>-140.30861099995673</v>
          </cell>
          <cell r="AK479">
            <v>-74.464399000047706</v>
          </cell>
          <cell r="AL479">
            <v>0</v>
          </cell>
          <cell r="AM479">
            <v>0</v>
          </cell>
          <cell r="AN479">
            <v>0</v>
          </cell>
          <cell r="AO479">
            <v>-16.075950999977067</v>
          </cell>
          <cell r="AP479">
            <v>204.64678599999752</v>
          </cell>
          <cell r="AQ479">
            <v>418.29500899999402</v>
          </cell>
          <cell r="AR479">
            <v>207.44279999937862</v>
          </cell>
          <cell r="AS479">
            <v>-18.85461799998302</v>
          </cell>
          <cell r="AT479">
            <v>38.02621400001226</v>
          </cell>
          <cell r="AU479">
            <v>-18.813217000046279</v>
          </cell>
          <cell r="AV479">
            <v>-39.760831999999937</v>
          </cell>
          <cell r="AW479">
            <v>72.625818000000436</v>
          </cell>
          <cell r="AX479">
            <v>-96.889657000021543</v>
          </cell>
          <cell r="AY479">
            <v>29.660942999995314</v>
          </cell>
          <cell r="AZ479">
            <v>34.037165000045206</v>
          </cell>
          <cell r="BA479">
            <v>8.6494979999260977</v>
          </cell>
          <cell r="BB479">
            <v>39.462389999942388</v>
          </cell>
          <cell r="BC479">
            <v>-23.40281599998707</v>
          </cell>
          <cell r="BD479">
            <v>182.70191200001864</v>
          </cell>
          <cell r="BE479">
            <v>449.22938499972224</v>
          </cell>
          <cell r="BF479">
            <v>-5.3444259999669157</v>
          </cell>
          <cell r="BG479">
            <v>90.342104999988806</v>
          </cell>
          <cell r="BH479">
            <v>5.2987890000804327</v>
          </cell>
          <cell r="BI479">
            <v>26.097771000000648</v>
          </cell>
          <cell r="BJ479">
            <v>44.846948000020348</v>
          </cell>
          <cell r="BK479">
            <v>-63.606507000047714</v>
          </cell>
          <cell r="BL479">
            <v>29.071920999966096</v>
          </cell>
          <cell r="BM479">
            <v>24.301893000025302</v>
          </cell>
          <cell r="BN479">
            <v>14.111093000043184</v>
          </cell>
          <cell r="BO479">
            <v>95.411224999988917</v>
          </cell>
          <cell r="BP479">
            <v>-5.5068800000008196</v>
          </cell>
          <cell r="BQ479">
            <v>194.20545300003141</v>
          </cell>
          <cell r="BR479">
            <v>531.45066799968481</v>
          </cell>
          <cell r="BS479">
            <v>-10.329511999967508</v>
          </cell>
          <cell r="BT479">
            <v>99.090404000016861</v>
          </cell>
          <cell r="BU479">
            <v>20.050752999959514</v>
          </cell>
          <cell r="BV479">
            <v>9.5349980000173673</v>
          </cell>
          <cell r="BW479">
            <v>95.506921999971382</v>
          </cell>
          <cell r="BX479">
            <v>1.329719000030309</v>
          </cell>
          <cell r="BY479">
            <v>28.786256000108551</v>
          </cell>
          <cell r="BZ479">
            <v>21.297073000052478</v>
          </cell>
          <cell r="CA479">
            <v>-0.41638100001728162</v>
          </cell>
          <cell r="CB479">
            <v>77.896070999908261</v>
          </cell>
          <cell r="CC479">
            <v>-3.6828079999540932</v>
          </cell>
          <cell r="CD479">
            <v>192.38717299996642</v>
          </cell>
          <cell r="CE479">
            <v>350.61310200020671</v>
          </cell>
          <cell r="CF479">
            <v>-12.252500999951735</v>
          </cell>
          <cell r="CG479">
            <v>83.716881999978796</v>
          </cell>
          <cell r="CH479">
            <v>4.3965510000125505</v>
          </cell>
          <cell r="CI479">
            <v>-166.4430890000076</v>
          </cell>
          <cell r="CJ479">
            <v>66.512458999990486</v>
          </cell>
          <cell r="CK479">
            <v>18.808992000005674</v>
          </cell>
          <cell r="CL479">
            <v>20.242791999946348</v>
          </cell>
          <cell r="CM479">
            <v>32.112706999934744</v>
          </cell>
          <cell r="CN479">
            <v>-4.5188130000606179</v>
          </cell>
          <cell r="CO479">
            <v>101.80557500000577</v>
          </cell>
          <cell r="CP479">
            <v>-7.0672100000083447</v>
          </cell>
          <cell r="CQ479">
            <v>213.29875700001139</v>
          </cell>
          <cell r="CR479">
            <v>542.71730099897832</v>
          </cell>
          <cell r="CS479">
            <v>-11.25759900000412</v>
          </cell>
          <cell r="CT479">
            <v>77.746697000053246</v>
          </cell>
          <cell r="CU479">
            <v>29.816445000004023</v>
          </cell>
          <cell r="CV479">
            <v>34.510801999946125</v>
          </cell>
          <cell r="CW479">
            <v>49.399835999938659</v>
          </cell>
          <cell r="CX479">
            <v>22.075383000017609</v>
          </cell>
          <cell r="CY479">
            <v>21.445711999956984</v>
          </cell>
          <cell r="CZ479">
            <v>25.350199000095017</v>
          </cell>
          <cell r="DA479">
            <v>-1.1709230000269599</v>
          </cell>
          <cell r="DB479">
            <v>100.94664199999534</v>
          </cell>
          <cell r="DC479">
            <v>-17.789578000025358</v>
          </cell>
          <cell r="DD479">
            <v>211.64368499995908</v>
          </cell>
          <cell r="DE479">
            <v>504.13257399946451</v>
          </cell>
          <cell r="DF479">
            <v>-9.1124510000227019</v>
          </cell>
          <cell r="DG479">
            <v>59.077657999994699</v>
          </cell>
          <cell r="DH479">
            <v>-1.6665999952238053E-2</v>
          </cell>
          <cell r="DI479">
            <v>52.241408000001684</v>
          </cell>
          <cell r="DJ479">
            <v>31.617117999878246</v>
          </cell>
          <cell r="DK479">
            <v>22.770621999981813</v>
          </cell>
          <cell r="DL479">
            <v>23.451545000018086</v>
          </cell>
          <cell r="DM479">
            <v>28.732843000034336</v>
          </cell>
          <cell r="DN479">
            <v>-4.3831980000250041</v>
          </cell>
          <cell r="DO479">
            <v>108.41593199997442</v>
          </cell>
          <cell r="DP479">
            <v>-20.655481000023428</v>
          </cell>
          <cell r="DQ479">
            <v>211.99324400001206</v>
          </cell>
          <cell r="DR479">
            <v>549.00050899852067</v>
          </cell>
          <cell r="DS479">
            <v>-12.437203000066802</v>
          </cell>
          <cell r="DT479">
            <v>63.301149000006262</v>
          </cell>
          <cell r="DU479">
            <v>10.701891999982763</v>
          </cell>
          <cell r="DV479">
            <v>47.460049000044819</v>
          </cell>
          <cell r="DW479">
            <v>35.394074999960139</v>
          </cell>
          <cell r="DX479">
            <v>27.110843000002205</v>
          </cell>
          <cell r="DY479">
            <v>19.996595999982674</v>
          </cell>
          <cell r="DZ479">
            <v>26.533676999970339</v>
          </cell>
          <cell r="EA479">
            <v>2.7470989999710582</v>
          </cell>
          <cell r="EB479">
            <v>121.46265399997355</v>
          </cell>
          <cell r="EC479">
            <v>-9.3833420000155456</v>
          </cell>
          <cell r="ED479">
            <v>216.11301999998977</v>
          </cell>
        </row>
        <row r="480">
          <cell r="C480" t="str">
            <v>Hayden</v>
          </cell>
          <cell r="F480">
            <v>-29.345954000003985</v>
          </cell>
          <cell r="G480">
            <v>-10.33781799999997</v>
          </cell>
          <cell r="H480">
            <v>-8.2623879999991914</v>
          </cell>
          <cell r="I480">
            <v>-14.442644000002474</v>
          </cell>
          <cell r="J480">
            <v>0</v>
          </cell>
          <cell r="K480">
            <v>0</v>
          </cell>
          <cell r="L480">
            <v>-5.4103809999942314</v>
          </cell>
          <cell r="M480">
            <v>-2.9407230000069831</v>
          </cell>
          <cell r="N480">
            <v>0</v>
          </cell>
          <cell r="O480">
            <v>-1.0002749999985099</v>
          </cell>
          <cell r="P480">
            <v>-14.605490999994799</v>
          </cell>
          <cell r="Q480">
            <v>6.9126929999911226</v>
          </cell>
          <cell r="R480">
            <v>-103.04309099994134</v>
          </cell>
          <cell r="S480">
            <v>-9.359056999994209</v>
          </cell>
          <cell r="T480">
            <v>-15.523615999998583</v>
          </cell>
          <cell r="U480">
            <v>-4.475269999999</v>
          </cell>
          <cell r="V480">
            <v>-1.198195000000851</v>
          </cell>
          <cell r="W480">
            <v>0</v>
          </cell>
          <cell r="X480">
            <v>-16.301632000002428</v>
          </cell>
          <cell r="Y480">
            <v>-10.252687000000151</v>
          </cell>
          <cell r="Z480">
            <v>-1.1456600000019534</v>
          </cell>
          <cell r="AA480">
            <v>0</v>
          </cell>
          <cell r="AB480">
            <v>-0.15464499999507098</v>
          </cell>
          <cell r="AC480">
            <v>-15.4933530000053</v>
          </cell>
          <cell r="AD480">
            <v>-29.138976000002003</v>
          </cell>
          <cell r="AE480">
            <v>-32.82563699997263</v>
          </cell>
          <cell r="AF480">
            <v>-11.456544000000576</v>
          </cell>
          <cell r="AG480">
            <v>-18.446576000002096</v>
          </cell>
          <cell r="AH480">
            <v>-0.74829200000021956</v>
          </cell>
          <cell r="AI480">
            <v>-0.58257999999477761</v>
          </cell>
          <cell r="AJ480">
            <v>0</v>
          </cell>
          <cell r="AK480">
            <v>-0.24641599999449681</v>
          </cell>
          <cell r="AL480">
            <v>0.68428100000164704</v>
          </cell>
          <cell r="AM480">
            <v>-6.585386999999173</v>
          </cell>
          <cell r="AN480">
            <v>0</v>
          </cell>
          <cell r="AO480">
            <v>0</v>
          </cell>
          <cell r="AP480">
            <v>3.7995910000026925</v>
          </cell>
          <cell r="AQ480">
            <v>0.75628600000345614</v>
          </cell>
          <cell r="AR480">
            <v>20.567398000042886</v>
          </cell>
          <cell r="AS480">
            <v>-1.4311999999335967E-2</v>
          </cell>
          <cell r="AT480">
            <v>-12.060710000001563</v>
          </cell>
          <cell r="AU480">
            <v>-2.1425489999965066</v>
          </cell>
          <cell r="AV480">
            <v>-5.3093999998964136E-2</v>
          </cell>
          <cell r="AW480">
            <v>1.3272090000027674</v>
          </cell>
          <cell r="AX480">
            <v>4.2598290000023553</v>
          </cell>
          <cell r="AY480">
            <v>8.9089290000047185</v>
          </cell>
          <cell r="AZ480">
            <v>6.4881580000073882</v>
          </cell>
          <cell r="BA480">
            <v>-0.17979600000398932</v>
          </cell>
          <cell r="BB480">
            <v>4.218788999998651</v>
          </cell>
          <cell r="BC480">
            <v>0.84420999999929336</v>
          </cell>
          <cell r="BD480">
            <v>8.9707349999953294</v>
          </cell>
          <cell r="BE480">
            <v>-86.842684999981429</v>
          </cell>
          <cell r="BF480">
            <v>-3.9672630000022764</v>
          </cell>
          <cell r="BG480">
            <v>0</v>
          </cell>
          <cell r="BH480">
            <v>-12.668057999999291</v>
          </cell>
          <cell r="BI480">
            <v>-61.910182999999961</v>
          </cell>
          <cell r="BJ480">
            <v>-0.95205799999530427</v>
          </cell>
          <cell r="BK480">
            <v>-0.85046599999986938</v>
          </cell>
          <cell r="BL480">
            <v>11.573742000000493</v>
          </cell>
          <cell r="BM480">
            <v>-22.985532999999123</v>
          </cell>
          <cell r="BN480">
            <v>0.87606800000503426</v>
          </cell>
          <cell r="BO480">
            <v>4.0410659999979543</v>
          </cell>
          <cell r="BP480">
            <v>0</v>
          </cell>
          <cell r="BQ480">
            <v>0</v>
          </cell>
          <cell r="BR480">
            <v>-0.93698299996322021</v>
          </cell>
          <cell r="BS480">
            <v>0</v>
          </cell>
          <cell r="BT480">
            <v>0</v>
          </cell>
          <cell r="BU480">
            <v>0</v>
          </cell>
          <cell r="BV480">
            <v>0</v>
          </cell>
          <cell r="BW480">
            <v>0</v>
          </cell>
          <cell r="BX480">
            <v>0</v>
          </cell>
          <cell r="BY480">
            <v>-4.0401929999970889</v>
          </cell>
          <cell r="BZ480">
            <v>0</v>
          </cell>
          <cell r="CA480">
            <v>0</v>
          </cell>
          <cell r="CB480">
            <v>3.1032099999974889</v>
          </cell>
          <cell r="CC480">
            <v>0</v>
          </cell>
          <cell r="CD480">
            <v>0</v>
          </cell>
          <cell r="CE480">
            <v>0.83605899999383837</v>
          </cell>
          <cell r="CF480">
            <v>0</v>
          </cell>
          <cell r="CG480">
            <v>0</v>
          </cell>
          <cell r="CH480">
            <v>0</v>
          </cell>
          <cell r="CI480">
            <v>0</v>
          </cell>
          <cell r="CJ480">
            <v>0.83605899999747635</v>
          </cell>
          <cell r="CK480">
            <v>0</v>
          </cell>
          <cell r="CL480">
            <v>0</v>
          </cell>
          <cell r="CM480">
            <v>0</v>
          </cell>
          <cell r="CN480">
            <v>0</v>
          </cell>
          <cell r="CO480">
            <v>0</v>
          </cell>
          <cell r="CP480">
            <v>0</v>
          </cell>
          <cell r="CQ480">
            <v>0</v>
          </cell>
          <cell r="CR480">
            <v>3.8751060000504367</v>
          </cell>
          <cell r="CS480">
            <v>0</v>
          </cell>
          <cell r="CT480">
            <v>0</v>
          </cell>
          <cell r="CU480">
            <v>0</v>
          </cell>
          <cell r="CV480">
            <v>0</v>
          </cell>
          <cell r="CW480">
            <v>0</v>
          </cell>
          <cell r="CX480">
            <v>0</v>
          </cell>
          <cell r="CY480">
            <v>0</v>
          </cell>
          <cell r="CZ480">
            <v>0</v>
          </cell>
          <cell r="DA480">
            <v>0</v>
          </cell>
          <cell r="DB480">
            <v>0</v>
          </cell>
          <cell r="DC480">
            <v>0</v>
          </cell>
          <cell r="DD480">
            <v>3.875105999999505</v>
          </cell>
          <cell r="DE480">
            <v>-22.095343499968294</v>
          </cell>
          <cell r="DF480">
            <v>0</v>
          </cell>
          <cell r="DG480">
            <v>-6.4387499998701969E-2</v>
          </cell>
          <cell r="DH480">
            <v>-6.8632140000008803</v>
          </cell>
          <cell r="DI480">
            <v>-3.8064870000016526</v>
          </cell>
          <cell r="DJ480">
            <v>-1.2950439999985974</v>
          </cell>
          <cell r="DK480">
            <v>0</v>
          </cell>
          <cell r="DL480">
            <v>1.3839459999981045</v>
          </cell>
          <cell r="DM480">
            <v>-6.1818519999978889</v>
          </cell>
          <cell r="DN480">
            <v>-7.3623770000049262</v>
          </cell>
          <cell r="DO480">
            <v>-6.0390150000021094</v>
          </cell>
          <cell r="DP480">
            <v>5.3005380000031437</v>
          </cell>
          <cell r="DQ480">
            <v>2.8325489999988349</v>
          </cell>
          <cell r="DR480">
            <v>-37.935055000125431</v>
          </cell>
          <cell r="DS480">
            <v>-3.9517669999986538</v>
          </cell>
          <cell r="DT480">
            <v>0</v>
          </cell>
          <cell r="DU480">
            <v>-14.943723000000318</v>
          </cell>
          <cell r="DV480">
            <v>2.0782500000022992</v>
          </cell>
          <cell r="DW480">
            <v>0</v>
          </cell>
          <cell r="DX480">
            <v>0</v>
          </cell>
          <cell r="DY480">
            <v>-12.887095000005502</v>
          </cell>
          <cell r="DZ480">
            <v>-5.040699000001041</v>
          </cell>
          <cell r="EA480">
            <v>-6.0993259999995644</v>
          </cell>
          <cell r="EB480">
            <v>0.21581099999457365</v>
          </cell>
          <cell r="EC480">
            <v>0</v>
          </cell>
          <cell r="ED480">
            <v>2.6934939999991911</v>
          </cell>
        </row>
        <row r="481">
          <cell r="C481" t="str">
            <v>Hunter</v>
          </cell>
          <cell r="F481">
            <v>-56.47481499996502</v>
          </cell>
          <cell r="G481">
            <v>-595.35524500004249</v>
          </cell>
          <cell r="H481">
            <v>-300.76345400005812</v>
          </cell>
          <cell r="I481">
            <v>-234.01150600000983</v>
          </cell>
          <cell r="J481">
            <v>-353.98144400003366</v>
          </cell>
          <cell r="K481">
            <v>-784.98245999997016</v>
          </cell>
          <cell r="L481">
            <v>-882.287164999987</v>
          </cell>
          <cell r="M481">
            <v>-176.34883999999147</v>
          </cell>
          <cell r="N481">
            <v>-489.94114399992395</v>
          </cell>
          <cell r="O481">
            <v>-745.1190550000174</v>
          </cell>
          <cell r="P481">
            <v>-412.82304500008468</v>
          </cell>
          <cell r="Q481">
            <v>-270.93840999994427</v>
          </cell>
          <cell r="R481">
            <v>-4583.919692998752</v>
          </cell>
          <cell r="S481">
            <v>-111.22062000003643</v>
          </cell>
          <cell r="T481">
            <v>-82.412735999911092</v>
          </cell>
          <cell r="U481">
            <v>-205.52155900001526</v>
          </cell>
          <cell r="V481">
            <v>-187.11044699995546</v>
          </cell>
          <cell r="W481">
            <v>-171.43008899997221</v>
          </cell>
          <cell r="X481">
            <v>-377.69386600004509</v>
          </cell>
          <cell r="Y481">
            <v>-668.41962499998044</v>
          </cell>
          <cell r="Z481">
            <v>-338.78181000007316</v>
          </cell>
          <cell r="AA481">
            <v>-742.00573499989696</v>
          </cell>
          <cell r="AB481">
            <v>-548.31243099999847</v>
          </cell>
          <cell r="AC481">
            <v>-779.1779749999987</v>
          </cell>
          <cell r="AD481">
            <v>-371.83279999997467</v>
          </cell>
          <cell r="AE481">
            <v>-4846.2715639984235</v>
          </cell>
          <cell r="AF481">
            <v>-884.10950999998022</v>
          </cell>
          <cell r="AG481">
            <v>-516.8980500001926</v>
          </cell>
          <cell r="AH481">
            <v>-253.24838599999202</v>
          </cell>
          <cell r="AI481">
            <v>-204.2381849999656</v>
          </cell>
          <cell r="AJ481">
            <v>-194.1559619999025</v>
          </cell>
          <cell r="AK481">
            <v>-368.0062780000153</v>
          </cell>
          <cell r="AL481">
            <v>-609.55276099999901</v>
          </cell>
          <cell r="AM481">
            <v>-639.46932999999262</v>
          </cell>
          <cell r="AN481">
            <v>-943.96864999993704</v>
          </cell>
          <cell r="AO481">
            <v>-737.97685900004581</v>
          </cell>
          <cell r="AP481">
            <v>43.502524000010453</v>
          </cell>
          <cell r="AQ481">
            <v>461.84988300001714</v>
          </cell>
          <cell r="AR481">
            <v>-662.89216300006956</v>
          </cell>
          <cell r="AS481">
            <v>298.50501500000246</v>
          </cell>
          <cell r="AT481">
            <v>46.503046000027098</v>
          </cell>
          <cell r="AU481">
            <v>0.24922500003594905</v>
          </cell>
          <cell r="AV481">
            <v>-12.320815000042785</v>
          </cell>
          <cell r="AW481">
            <v>47.564099000010174</v>
          </cell>
          <cell r="AX481">
            <v>-3.1719300000695512</v>
          </cell>
          <cell r="AY481">
            <v>-241.97658999997657</v>
          </cell>
          <cell r="AZ481">
            <v>-527.8725319999503</v>
          </cell>
          <cell r="BA481">
            <v>-373.77416000002995</v>
          </cell>
          <cell r="BB481">
            <v>-39.089153000037186</v>
          </cell>
          <cell r="BC481">
            <v>27.360634999989998</v>
          </cell>
          <cell r="BD481">
            <v>115.13099700002931</v>
          </cell>
          <cell r="BE481">
            <v>-1228.1858929991722</v>
          </cell>
          <cell r="BF481">
            <v>305.94709900004091</v>
          </cell>
          <cell r="BG481">
            <v>56.915290999982972</v>
          </cell>
          <cell r="BH481">
            <v>39.543004999984987</v>
          </cell>
          <cell r="BI481">
            <v>-840.61183399998117</v>
          </cell>
          <cell r="BJ481">
            <v>59.111079999944195</v>
          </cell>
          <cell r="BK481">
            <v>-13.953863999980967</v>
          </cell>
          <cell r="BL481">
            <v>-323.03366399998777</v>
          </cell>
          <cell r="BM481">
            <v>-381.06574800005183</v>
          </cell>
          <cell r="BN481">
            <v>-475.79107799998019</v>
          </cell>
          <cell r="BO481">
            <v>-48.906320999958552</v>
          </cell>
          <cell r="BP481">
            <v>101.89059800002724</v>
          </cell>
          <cell r="BQ481">
            <v>291.76954300003126</v>
          </cell>
          <cell r="BR481">
            <v>-734.02401700057089</v>
          </cell>
          <cell r="BS481">
            <v>230.2658030000166</v>
          </cell>
          <cell r="BT481">
            <v>-29.175171000009868</v>
          </cell>
          <cell r="BU481">
            <v>54.416880000033416</v>
          </cell>
          <cell r="BV481">
            <v>-94.465710000018589</v>
          </cell>
          <cell r="BW481">
            <v>29.819922999944538</v>
          </cell>
          <cell r="BX481">
            <v>-58.420687000034377</v>
          </cell>
          <cell r="BY481">
            <v>-468.12963800004218</v>
          </cell>
          <cell r="BZ481">
            <v>-381.33924999996088</v>
          </cell>
          <cell r="CA481">
            <v>-421.24375500006136</v>
          </cell>
          <cell r="CB481">
            <v>2.3555880000349134</v>
          </cell>
          <cell r="CC481">
            <v>113.47106600005645</v>
          </cell>
          <cell r="CD481">
            <v>288.4209339999943</v>
          </cell>
          <cell r="CE481">
            <v>-2744.0984180010855</v>
          </cell>
          <cell r="CF481">
            <v>246.40054500004044</v>
          </cell>
          <cell r="CG481">
            <v>113.32720099994913</v>
          </cell>
          <cell r="CH481">
            <v>65.345857999986038</v>
          </cell>
          <cell r="CI481">
            <v>-186.61078500002623</v>
          </cell>
          <cell r="CJ481">
            <v>-134.27220899995882</v>
          </cell>
          <cell r="CK481">
            <v>-65.656158999947365</v>
          </cell>
          <cell r="CL481">
            <v>-432.63719899998978</v>
          </cell>
          <cell r="CM481">
            <v>-344.16635100007989</v>
          </cell>
          <cell r="CN481">
            <v>-2410.9757120000431</v>
          </cell>
          <cell r="CO481">
            <v>-9.2081780000589788</v>
          </cell>
          <cell r="CP481">
            <v>105.89269700006116</v>
          </cell>
          <cell r="CQ481">
            <v>308.46187399991322</v>
          </cell>
          <cell r="CR481">
            <v>546.12462900020182</v>
          </cell>
          <cell r="CS481">
            <v>394.67162700009067</v>
          </cell>
          <cell r="CT481">
            <v>248.33708200010005</v>
          </cell>
          <cell r="CU481">
            <v>109.24973100004718</v>
          </cell>
          <cell r="CV481">
            <v>2.6037410000571981</v>
          </cell>
          <cell r="CW481">
            <v>-113.67346499999985</v>
          </cell>
          <cell r="CX481">
            <v>-148.34107899991795</v>
          </cell>
          <cell r="CY481">
            <v>-14.930990000022575</v>
          </cell>
          <cell r="CZ481">
            <v>-75.894469999941066</v>
          </cell>
          <cell r="DA481">
            <v>-64.566035000025295</v>
          </cell>
          <cell r="DB481">
            <v>27.235662000020966</v>
          </cell>
          <cell r="DC481">
            <v>53.493590999976732</v>
          </cell>
          <cell r="DD481">
            <v>127.93923400016502</v>
          </cell>
          <cell r="DE481">
            <v>209.14704800024629</v>
          </cell>
          <cell r="DF481">
            <v>379.04894999996759</v>
          </cell>
          <cell r="DG481">
            <v>-16.377110000001267</v>
          </cell>
          <cell r="DH481">
            <v>-44.093048999959137</v>
          </cell>
          <cell r="DI481">
            <v>43.340541000012308</v>
          </cell>
          <cell r="DJ481">
            <v>-158.50807400012854</v>
          </cell>
          <cell r="DK481">
            <v>-144.90955500002019</v>
          </cell>
          <cell r="DL481">
            <v>7.0422499999403954</v>
          </cell>
          <cell r="DM481">
            <v>-121.63232000009157</v>
          </cell>
          <cell r="DN481">
            <v>-50.844104999909177</v>
          </cell>
          <cell r="DO481">
            <v>7.6572810000507161</v>
          </cell>
          <cell r="DP481">
            <v>108.11565000005066</v>
          </cell>
          <cell r="DQ481">
            <v>200.30658899992704</v>
          </cell>
          <cell r="DR481">
            <v>598.16897400096059</v>
          </cell>
          <cell r="DS481">
            <v>427.05278999987058</v>
          </cell>
          <cell r="DT481">
            <v>218.73790399997961</v>
          </cell>
          <cell r="DU481">
            <v>24.998694000067189</v>
          </cell>
          <cell r="DV481">
            <v>-2.2254870000178926</v>
          </cell>
          <cell r="DW481">
            <v>137.48194000008516</v>
          </cell>
          <cell r="DX481">
            <v>-170.89067399990745</v>
          </cell>
          <cell r="DY481">
            <v>15.525413999916054</v>
          </cell>
          <cell r="DZ481">
            <v>-109.51310999994166</v>
          </cell>
          <cell r="EA481">
            <v>-164.98939000000246</v>
          </cell>
          <cell r="EB481">
            <v>-82.865405000047758</v>
          </cell>
          <cell r="EC481">
            <v>94.067945000017062</v>
          </cell>
          <cell r="ED481">
            <v>210.78835300006904</v>
          </cell>
        </row>
        <row r="482">
          <cell r="C482" t="str">
            <v>Huntington</v>
          </cell>
          <cell r="F482">
            <v>-269.82470999995712</v>
          </cell>
          <cell r="G482">
            <v>-211.46386100002564</v>
          </cell>
          <cell r="H482">
            <v>-340.25160700001288</v>
          </cell>
          <cell r="I482">
            <v>-279.49995899997884</v>
          </cell>
          <cell r="J482">
            <v>-319.260970000003</v>
          </cell>
          <cell r="K482">
            <v>-641.80407899996499</v>
          </cell>
          <cell r="L482">
            <v>-681.82400999998208</v>
          </cell>
          <cell r="M482">
            <v>-566.48698499985039</v>
          </cell>
          <cell r="N482">
            <v>-631.52801999996882</v>
          </cell>
          <cell r="O482">
            <v>-381.63640999997733</v>
          </cell>
          <cell r="P482">
            <v>-535.27610800002003</v>
          </cell>
          <cell r="Q482">
            <v>-468.17872500000522</v>
          </cell>
          <cell r="R482">
            <v>-4065.1440340001136</v>
          </cell>
          <cell r="S482">
            <v>-319.83910999994259</v>
          </cell>
          <cell r="T482">
            <v>-136.23370999994222</v>
          </cell>
          <cell r="U482">
            <v>-278.49004499998409</v>
          </cell>
          <cell r="V482">
            <v>-234.76582099997904</v>
          </cell>
          <cell r="W482">
            <v>-128.08731400000397</v>
          </cell>
          <cell r="X482">
            <v>-359.63983000000007</v>
          </cell>
          <cell r="Y482">
            <v>-505.95951499999501</v>
          </cell>
          <cell r="Z482">
            <v>-391.85879999998724</v>
          </cell>
          <cell r="AA482">
            <v>-433.69563600001857</v>
          </cell>
          <cell r="AB482">
            <v>-331.93376199997147</v>
          </cell>
          <cell r="AC482">
            <v>-532.12232500000391</v>
          </cell>
          <cell r="AD482">
            <v>-412.51816599990707</v>
          </cell>
          <cell r="AE482">
            <v>-3276.1480239992961</v>
          </cell>
          <cell r="AF482">
            <v>-282.56954600004246</v>
          </cell>
          <cell r="AG482">
            <v>-247.9781110000331</v>
          </cell>
          <cell r="AH482">
            <v>-343.73804000002565</v>
          </cell>
          <cell r="AI482">
            <v>-257.26085699995747</v>
          </cell>
          <cell r="AJ482">
            <v>-327.68945200007875</v>
          </cell>
          <cell r="AK482">
            <v>-440.92992999998387</v>
          </cell>
          <cell r="AL482">
            <v>-350.45388399995863</v>
          </cell>
          <cell r="AM482">
            <v>-425.1106129999971</v>
          </cell>
          <cell r="AN482">
            <v>-480.20454699994298</v>
          </cell>
          <cell r="AO482">
            <v>-623.6185360000236</v>
          </cell>
          <cell r="AP482">
            <v>171.34595500002615</v>
          </cell>
          <cell r="AQ482">
            <v>332.05953699996462</v>
          </cell>
          <cell r="AR482">
            <v>362.90426599979401</v>
          </cell>
          <cell r="AS482">
            <v>586.08615600003395</v>
          </cell>
          <cell r="AT482">
            <v>421.93461799994111</v>
          </cell>
          <cell r="AU482">
            <v>-13.620536000002176</v>
          </cell>
          <cell r="AV482">
            <v>56.710085000027902</v>
          </cell>
          <cell r="AW482">
            <v>-76.623613999981899</v>
          </cell>
          <cell r="AX482">
            <v>-209.20096900005592</v>
          </cell>
          <cell r="AY482">
            <v>-185.17099400004372</v>
          </cell>
          <cell r="AZ482">
            <v>-268.89281600003596</v>
          </cell>
          <cell r="BA482">
            <v>-375.31537099997513</v>
          </cell>
          <cell r="BB482">
            <v>-31.502703999984078</v>
          </cell>
          <cell r="BC482">
            <v>98.193174000014551</v>
          </cell>
          <cell r="BD482">
            <v>360.30723699997179</v>
          </cell>
          <cell r="BE482">
            <v>-546.38559100031853</v>
          </cell>
          <cell r="BF482">
            <v>490.12779299996328</v>
          </cell>
          <cell r="BG482">
            <v>223.10428400000092</v>
          </cell>
          <cell r="BH482">
            <v>-23.031014000065625</v>
          </cell>
          <cell r="BI482">
            <v>-1118.8630029999767</v>
          </cell>
          <cell r="BJ482">
            <v>35.488515000033658</v>
          </cell>
          <cell r="BK482">
            <v>-235.23932699998841</v>
          </cell>
          <cell r="BL482">
            <v>-181.9648889999371</v>
          </cell>
          <cell r="BM482">
            <v>-66.693041000049561</v>
          </cell>
          <cell r="BN482">
            <v>-52.906151000002865</v>
          </cell>
          <cell r="BO482">
            <v>-88.444055000029039</v>
          </cell>
          <cell r="BP482">
            <v>106.66570100001991</v>
          </cell>
          <cell r="BQ482">
            <v>365.36959600000409</v>
          </cell>
          <cell r="BR482">
            <v>598.44050600100309</v>
          </cell>
          <cell r="BS482">
            <v>540.17749000003096</v>
          </cell>
          <cell r="BT482">
            <v>276.90066600003047</v>
          </cell>
          <cell r="BU482">
            <v>42.346836999990046</v>
          </cell>
          <cell r="BV482">
            <v>16.09789599996293</v>
          </cell>
          <cell r="BW482">
            <v>-44.275759999989532</v>
          </cell>
          <cell r="BX482">
            <v>-263.54360899998574</v>
          </cell>
          <cell r="BY482">
            <v>-59.78035000001546</v>
          </cell>
          <cell r="BZ482">
            <v>-39.523389999987558</v>
          </cell>
          <cell r="CA482">
            <v>-77.459340999950655</v>
          </cell>
          <cell r="CB482">
            <v>-100.26986300002318</v>
          </cell>
          <cell r="CC482">
            <v>68.157593999989331</v>
          </cell>
          <cell r="CD482">
            <v>239.61233600007836</v>
          </cell>
          <cell r="CE482">
            <v>-2047.9949199995026</v>
          </cell>
          <cell r="CF482">
            <v>115.29994999995688</v>
          </cell>
          <cell r="CG482">
            <v>166.81416299997363</v>
          </cell>
          <cell r="CH482">
            <v>-640.50482800003374</v>
          </cell>
          <cell r="CI482">
            <v>-519.58195699995849</v>
          </cell>
          <cell r="CJ482">
            <v>-42.020088999997824</v>
          </cell>
          <cell r="CK482">
            <v>-237.60935799998697</v>
          </cell>
          <cell r="CL482">
            <v>-30.694129999959841</v>
          </cell>
          <cell r="CM482">
            <v>-70.7589999998454</v>
          </cell>
          <cell r="CN482">
            <v>-944.0392250000732</v>
          </cell>
          <cell r="CO482">
            <v>-50.832506000006106</v>
          </cell>
          <cell r="CP482">
            <v>118.27104999998119</v>
          </cell>
          <cell r="CQ482">
            <v>87.661010000039823</v>
          </cell>
          <cell r="CR482">
            <v>374.42540000006557</v>
          </cell>
          <cell r="CS482">
            <v>96.118589999969117</v>
          </cell>
          <cell r="CT482">
            <v>79.510238000017125</v>
          </cell>
          <cell r="CU482">
            <v>-42.085344000020996</v>
          </cell>
          <cell r="CV482">
            <v>19.999247000028845</v>
          </cell>
          <cell r="CW482">
            <v>58.518669000011869</v>
          </cell>
          <cell r="CX482">
            <v>-9.2103999999817461</v>
          </cell>
          <cell r="CY482">
            <v>0</v>
          </cell>
          <cell r="CZ482">
            <v>6.794690000009723</v>
          </cell>
          <cell r="DA482">
            <v>-11.846740000066347</v>
          </cell>
          <cell r="DB482">
            <v>51.33263999997871</v>
          </cell>
          <cell r="DC482">
            <v>68.484920000075363</v>
          </cell>
          <cell r="DD482">
            <v>56.808889999985695</v>
          </cell>
          <cell r="DE482">
            <v>208.81031499989331</v>
          </cell>
          <cell r="DF482">
            <v>43.709840000024997</v>
          </cell>
          <cell r="DG482">
            <v>89.35603100003209</v>
          </cell>
          <cell r="DH482">
            <v>-13.587133999972139</v>
          </cell>
          <cell r="DI482">
            <v>-51.162913999985904</v>
          </cell>
          <cell r="DJ482">
            <v>42.374072000035085</v>
          </cell>
          <cell r="DK482">
            <v>15.689830000046641</v>
          </cell>
          <cell r="DL482">
            <v>-4.1900600000517443</v>
          </cell>
          <cell r="DM482">
            <v>5.0001299999421462</v>
          </cell>
          <cell r="DN482">
            <v>-24.012640000029933</v>
          </cell>
          <cell r="DO482">
            <v>86.120350000041071</v>
          </cell>
          <cell r="DP482">
            <v>15.782980000018142</v>
          </cell>
          <cell r="DQ482">
            <v>3.7298299999674782</v>
          </cell>
          <cell r="DR482">
            <v>267.69971599988639</v>
          </cell>
          <cell r="DS482">
            <v>43.598030000110157</v>
          </cell>
          <cell r="DT482">
            <v>89.334419999970123</v>
          </cell>
          <cell r="DU482">
            <v>-53.840376999927685</v>
          </cell>
          <cell r="DV482">
            <v>-40.129495000001043</v>
          </cell>
          <cell r="DW482">
            <v>49.490143999981228</v>
          </cell>
          <cell r="DX482">
            <v>-23.185790000134148</v>
          </cell>
          <cell r="DY482">
            <v>-4.1900699998950586</v>
          </cell>
          <cell r="DZ482">
            <v>13.425479999976233</v>
          </cell>
          <cell r="EA482">
            <v>46.995109000010416</v>
          </cell>
          <cell r="EB482">
            <v>92.113734999962617</v>
          </cell>
          <cell r="EC482">
            <v>50.389789999928325</v>
          </cell>
          <cell r="ED482">
            <v>3.6987399999052286</v>
          </cell>
        </row>
        <row r="483">
          <cell r="C483" t="str">
            <v>Jim Bridger</v>
          </cell>
          <cell r="F483">
            <v>-789.48367299989332</v>
          </cell>
          <cell r="G483">
            <v>-265.42893000005279</v>
          </cell>
          <cell r="H483">
            <v>-333.54728900000919</v>
          </cell>
          <cell r="I483">
            <v>-202.94563499995274</v>
          </cell>
          <cell r="J483">
            <v>-166.82083099998999</v>
          </cell>
          <cell r="K483">
            <v>-162.35062299994752</v>
          </cell>
          <cell r="L483">
            <v>-219.52655400009826</v>
          </cell>
          <cell r="M483">
            <v>-1168.1981539999833</v>
          </cell>
          <cell r="N483">
            <v>-658.61478000000352</v>
          </cell>
          <cell r="O483">
            <v>-252.75788500008639</v>
          </cell>
          <cell r="P483">
            <v>-372.35149100009585</v>
          </cell>
          <cell r="Q483">
            <v>-499.83614600007422</v>
          </cell>
          <cell r="R483">
            <v>-4678.2338000005111</v>
          </cell>
          <cell r="S483">
            <v>-826.50049899995793</v>
          </cell>
          <cell r="T483">
            <v>-529.19936600001529</v>
          </cell>
          <cell r="U483">
            <v>-312.14690599997994</v>
          </cell>
          <cell r="V483">
            <v>-108.18569000001298</v>
          </cell>
          <cell r="W483">
            <v>-76.070999999996275</v>
          </cell>
          <cell r="X483">
            <v>-150.53478899993934</v>
          </cell>
          <cell r="Y483">
            <v>-396.7180089999456</v>
          </cell>
          <cell r="Z483">
            <v>-563.01320399984252</v>
          </cell>
          <cell r="AA483">
            <v>-543.61940000002505</v>
          </cell>
          <cell r="AB483">
            <v>-227.3857990000397</v>
          </cell>
          <cell r="AC483">
            <v>-447.68019700003788</v>
          </cell>
          <cell r="AD483">
            <v>-497.17894099996192</v>
          </cell>
          <cell r="AE483">
            <v>-3160.3288860004395</v>
          </cell>
          <cell r="AF483">
            <v>-488.23928700003307</v>
          </cell>
          <cell r="AG483">
            <v>-507.84464600001229</v>
          </cell>
          <cell r="AH483">
            <v>-323.95873800001573</v>
          </cell>
          <cell r="AI483">
            <v>-197.44051999994554</v>
          </cell>
          <cell r="AJ483">
            <v>-153.40794900001492</v>
          </cell>
          <cell r="AK483">
            <v>-173.5551689999993</v>
          </cell>
          <cell r="AL483">
            <v>-181.47397000005003</v>
          </cell>
          <cell r="AM483">
            <v>-558.22297400003299</v>
          </cell>
          <cell r="AN483">
            <v>-527.64988100010669</v>
          </cell>
          <cell r="AO483">
            <v>-309.67056899995077</v>
          </cell>
          <cell r="AP483">
            <v>40.676798000000417</v>
          </cell>
          <cell r="AQ483">
            <v>220.45801899995422</v>
          </cell>
          <cell r="AR483">
            <v>99.042527000419796</v>
          </cell>
          <cell r="AS483">
            <v>122.76096099999268</v>
          </cell>
          <cell r="AT483">
            <v>-50.112924000015482</v>
          </cell>
          <cell r="AU483">
            <v>100.07089500001166</v>
          </cell>
          <cell r="AV483">
            <v>-54.897340000024997</v>
          </cell>
          <cell r="AW483">
            <v>39.984921000024769</v>
          </cell>
          <cell r="AX483">
            <v>2.8119419999420643</v>
          </cell>
          <cell r="AY483">
            <v>-8.2033570000203326</v>
          </cell>
          <cell r="AZ483">
            <v>-280.09336699999403</v>
          </cell>
          <cell r="BA483">
            <v>-129.2363469999982</v>
          </cell>
          <cell r="BB483">
            <v>70.591202999989036</v>
          </cell>
          <cell r="BC483">
            <v>-2.5270819999859668</v>
          </cell>
          <cell r="BD483">
            <v>287.89302200003294</v>
          </cell>
          <cell r="BE483">
            <v>-1370.3335259985179</v>
          </cell>
          <cell r="BF483">
            <v>116.95003799995175</v>
          </cell>
          <cell r="BG483">
            <v>43.254690999980085</v>
          </cell>
          <cell r="BH483">
            <v>9.8532770000165328</v>
          </cell>
          <cell r="BI483">
            <v>-1224.1450970000005</v>
          </cell>
          <cell r="BJ483">
            <v>-8.3099350000265986</v>
          </cell>
          <cell r="BK483">
            <v>21.096358000009786</v>
          </cell>
          <cell r="BL483">
            <v>-1.5958430001046509</v>
          </cell>
          <cell r="BM483">
            <v>-556.03236700000707</v>
          </cell>
          <cell r="BN483">
            <v>-181.06925499992212</v>
          </cell>
          <cell r="BO483">
            <v>53.49950199999148</v>
          </cell>
          <cell r="BP483">
            <v>15.640610999951605</v>
          </cell>
          <cell r="BQ483">
            <v>340.52449400001206</v>
          </cell>
          <cell r="BR483">
            <v>-348.91717900056392</v>
          </cell>
          <cell r="BS483">
            <v>104.44301199994516</v>
          </cell>
          <cell r="BT483">
            <v>235.34801400004653</v>
          </cell>
          <cell r="BU483">
            <v>-11.312028000014834</v>
          </cell>
          <cell r="BV483">
            <v>-84.353610999940429</v>
          </cell>
          <cell r="BW483">
            <v>39.801170999999158</v>
          </cell>
          <cell r="BX483">
            <v>24.556450999982189</v>
          </cell>
          <cell r="BY483">
            <v>-29.696781000006013</v>
          </cell>
          <cell r="BZ483">
            <v>-654.51495500002056</v>
          </cell>
          <cell r="CA483">
            <v>-346.99635400006082</v>
          </cell>
          <cell r="CB483">
            <v>31.289535999996588</v>
          </cell>
          <cell r="CC483">
            <v>37.716871000011452</v>
          </cell>
          <cell r="CD483">
            <v>304.80149500002153</v>
          </cell>
          <cell r="CE483">
            <v>-3232.3528180001304</v>
          </cell>
          <cell r="CF483">
            <v>141.41079200006789</v>
          </cell>
          <cell r="CG483">
            <v>109.57951500004856</v>
          </cell>
          <cell r="CH483">
            <v>-48.931584000005387</v>
          </cell>
          <cell r="CI483">
            <v>-287.54855100001441</v>
          </cell>
          <cell r="CJ483">
            <v>25.821376000007149</v>
          </cell>
          <cell r="CK483">
            <v>-57.331155999971088</v>
          </cell>
          <cell r="CL483">
            <v>-597.64938300009817</v>
          </cell>
          <cell r="CM483">
            <v>-755.29645799996797</v>
          </cell>
          <cell r="CN483">
            <v>-2146.6416540000355</v>
          </cell>
          <cell r="CO483">
            <v>20.839109000051394</v>
          </cell>
          <cell r="CP483">
            <v>107.15458899998339</v>
          </cell>
          <cell r="CQ483">
            <v>256.2405869999202</v>
          </cell>
          <cell r="CR483">
            <v>-1052.4512740010396</v>
          </cell>
          <cell r="CS483">
            <v>623.41400599991903</v>
          </cell>
          <cell r="CT483">
            <v>207.36300899996422</v>
          </cell>
          <cell r="CU483">
            <v>147.53422500006855</v>
          </cell>
          <cell r="CV483">
            <v>-57.787469999981113</v>
          </cell>
          <cell r="CW483">
            <v>-12.738779000006616</v>
          </cell>
          <cell r="CX483">
            <v>-32.753896000038367</v>
          </cell>
          <cell r="CY483">
            <v>-696.461411000113</v>
          </cell>
          <cell r="CZ483">
            <v>-2281.5361370000755</v>
          </cell>
          <cell r="DA483">
            <v>-263.43524200003594</v>
          </cell>
          <cell r="DB483">
            <v>102.69473799993284</v>
          </cell>
          <cell r="DC483">
            <v>431.46633899980225</v>
          </cell>
          <cell r="DD483">
            <v>779.7893439999898</v>
          </cell>
          <cell r="DE483">
            <v>383.17919599916786</v>
          </cell>
          <cell r="DF483">
            <v>1127.9635869999183</v>
          </cell>
          <cell r="DG483">
            <v>-633.20404099993175</v>
          </cell>
          <cell r="DH483">
            <v>227.41960999998264</v>
          </cell>
          <cell r="DI483">
            <v>-78.183123000024352</v>
          </cell>
          <cell r="DJ483">
            <v>-14.818029000074603</v>
          </cell>
          <cell r="DK483">
            <v>-107.41362899995875</v>
          </cell>
          <cell r="DL483">
            <v>-642.81632099999115</v>
          </cell>
          <cell r="DM483">
            <v>-472.32905499998014</v>
          </cell>
          <cell r="DN483">
            <v>-249.54462899995269</v>
          </cell>
          <cell r="DO483">
            <v>90.038910000061151</v>
          </cell>
          <cell r="DP483">
            <v>447.45862200006377</v>
          </cell>
          <cell r="DQ483">
            <v>688.60729399998672</v>
          </cell>
          <cell r="DR483">
            <v>1669.0260009998456</v>
          </cell>
          <cell r="DS483">
            <v>1168.7946779999183</v>
          </cell>
          <cell r="DT483">
            <v>549.14583499997389</v>
          </cell>
          <cell r="DU483">
            <v>219.29490999999689</v>
          </cell>
          <cell r="DV483">
            <v>45.114071000018157</v>
          </cell>
          <cell r="DW483">
            <v>86.86589900002582</v>
          </cell>
          <cell r="DX483">
            <v>-91.40652499999851</v>
          </cell>
          <cell r="DY483">
            <v>-735.59369400015566</v>
          </cell>
          <cell r="DZ483">
            <v>-481.00460200000089</v>
          </cell>
          <cell r="EA483">
            <v>-331.35304400004679</v>
          </cell>
          <cell r="EB483">
            <v>152.50942700006999</v>
          </cell>
          <cell r="EC483">
            <v>317.57129799993709</v>
          </cell>
          <cell r="ED483">
            <v>769.08774800004903</v>
          </cell>
        </row>
        <row r="484">
          <cell r="C484" t="str">
            <v>Naughton</v>
          </cell>
          <cell r="F484">
            <v>0</v>
          </cell>
          <cell r="G484">
            <v>-8.5202649999991991</v>
          </cell>
          <cell r="H484">
            <v>-95.720706999971299</v>
          </cell>
          <cell r="I484">
            <v>-31.15821100003086</v>
          </cell>
          <cell r="J484">
            <v>-8.6103650000004563</v>
          </cell>
          <cell r="K484">
            <v>-7.3598699999856763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R484">
            <v>-255.3802459994331</v>
          </cell>
          <cell r="S484">
            <v>0</v>
          </cell>
          <cell r="T484">
            <v>-3.0600600000179838</v>
          </cell>
          <cell r="U484">
            <v>-85.768798999983119</v>
          </cell>
          <cell r="V484">
            <v>-109.71153199998662</v>
          </cell>
          <cell r="W484">
            <v>-56.319836000009673</v>
          </cell>
          <cell r="X484">
            <v>-0.52001899998867884</v>
          </cell>
          <cell r="Y484">
            <v>0</v>
          </cell>
          <cell r="Z484">
            <v>0</v>
          </cell>
          <cell r="AA484">
            <v>0</v>
          </cell>
          <cell r="AB484">
            <v>0</v>
          </cell>
          <cell r="AC484">
            <v>0</v>
          </cell>
          <cell r="AD484">
            <v>0</v>
          </cell>
          <cell r="AE484">
            <v>-166.02293299976736</v>
          </cell>
          <cell r="AF484">
            <v>0</v>
          </cell>
          <cell r="AG484">
            <v>-12.380128999997396</v>
          </cell>
          <cell r="AH484">
            <v>-87.710931999987224</v>
          </cell>
          <cell r="AI484">
            <v>-58.849368000024697</v>
          </cell>
          <cell r="AJ484">
            <v>-8.0079999985173345E-2</v>
          </cell>
          <cell r="AK484">
            <v>-7.2299900000216439</v>
          </cell>
          <cell r="AL484">
            <v>0</v>
          </cell>
          <cell r="AM484">
            <v>0</v>
          </cell>
          <cell r="AN484">
            <v>0</v>
          </cell>
          <cell r="AO484">
            <v>-2.9602029999950901</v>
          </cell>
          <cell r="AP484">
            <v>8.9540090000373311</v>
          </cell>
          <cell r="AQ484">
            <v>-5.7662399999971967</v>
          </cell>
          <cell r="AR484">
            <v>88.705765999853611</v>
          </cell>
          <cell r="AS484">
            <v>13.87951499997871</v>
          </cell>
          <cell r="AT484">
            <v>-0.62527999997837469</v>
          </cell>
          <cell r="AU484">
            <v>15.657124999997905</v>
          </cell>
          <cell r="AV484">
            <v>20.40941100002965</v>
          </cell>
          <cell r="AW484">
            <v>-0.47686799999792129</v>
          </cell>
          <cell r="AX484">
            <v>-6.5800639999797568</v>
          </cell>
          <cell r="AY484">
            <v>0</v>
          </cell>
          <cell r="AZ484">
            <v>0</v>
          </cell>
          <cell r="BA484">
            <v>4.6400299999804702</v>
          </cell>
          <cell r="BB484">
            <v>-6.9332399999839254</v>
          </cell>
          <cell r="BC484">
            <v>56.075230000016745</v>
          </cell>
          <cell r="BD484">
            <v>-7.3400930000061635</v>
          </cell>
          <cell r="BE484">
            <v>-477.33516999997664</v>
          </cell>
          <cell r="BF484">
            <v>-9.122774000010395</v>
          </cell>
          <cell r="BG484">
            <v>-8.6385250000021188</v>
          </cell>
          <cell r="BH484">
            <v>-12.856598000013037</v>
          </cell>
          <cell r="BI484">
            <v>-419.16767500000424</v>
          </cell>
          <cell r="BJ484">
            <v>8.7923069999960717</v>
          </cell>
          <cell r="BK484">
            <v>-2.3623139999981504</v>
          </cell>
          <cell r="BL484">
            <v>-5.2188219999952707</v>
          </cell>
          <cell r="BM484">
            <v>7.3227130000013858</v>
          </cell>
          <cell r="BN484">
            <v>-47.365817999991123</v>
          </cell>
          <cell r="BO484">
            <v>-19.810022999998182</v>
          </cell>
          <cell r="BP484">
            <v>-1.4704500000079861</v>
          </cell>
          <cell r="BQ484">
            <v>32.56280900001002</v>
          </cell>
          <cell r="BR484">
            <v>9.3726369999349117</v>
          </cell>
          <cell r="BS484">
            <v>-9.2795359999945504</v>
          </cell>
          <cell r="BT484">
            <v>-14.65111400000751</v>
          </cell>
          <cell r="BU484">
            <v>-15.700489999995625</v>
          </cell>
          <cell r="BV484">
            <v>-15.892284999994445</v>
          </cell>
          <cell r="BW484">
            <v>4.8883879999993951</v>
          </cell>
          <cell r="BX484">
            <v>5.6209630000012112</v>
          </cell>
          <cell r="BY484">
            <v>34.081109999999171</v>
          </cell>
          <cell r="BZ484">
            <v>-7.091857000006712</v>
          </cell>
          <cell r="CA484">
            <v>-18.550914000006742</v>
          </cell>
          <cell r="CB484">
            <v>3.287679000000935</v>
          </cell>
          <cell r="CC484">
            <v>-1.4378679999936139</v>
          </cell>
          <cell r="CD484">
            <v>44.098561000006157</v>
          </cell>
          <cell r="CE484">
            <v>-284.93020199995954</v>
          </cell>
          <cell r="CF484">
            <v>-13.850058999996691</v>
          </cell>
          <cell r="CG484">
            <v>-15.222244999997201</v>
          </cell>
          <cell r="CH484">
            <v>-35.529106999994838</v>
          </cell>
          <cell r="CI484">
            <v>-3.8599529999992228</v>
          </cell>
          <cell r="CJ484">
            <v>12.441986999998335</v>
          </cell>
          <cell r="CK484">
            <v>11.074192000000039</v>
          </cell>
          <cell r="CL484">
            <v>-28.894169999999576</v>
          </cell>
          <cell r="CM484">
            <v>-50.976757000011276</v>
          </cell>
          <cell r="CN484">
            <v>-157.88744799999404</v>
          </cell>
          <cell r="CO484">
            <v>-13.758096999983536</v>
          </cell>
          <cell r="CP484">
            <v>0.29852399999799673</v>
          </cell>
          <cell r="CQ484">
            <v>11.232930999991368</v>
          </cell>
          <cell r="CR484">
            <v>-644.7702059999574</v>
          </cell>
          <cell r="CS484">
            <v>-62.106174000015017</v>
          </cell>
          <cell r="CT484">
            <v>-1.5575000012177043E-2</v>
          </cell>
          <cell r="CU484">
            <v>-15.557757999995374</v>
          </cell>
          <cell r="CV484">
            <v>-28.685146999996505</v>
          </cell>
          <cell r="CW484">
            <v>-7.3857999996107537E-2</v>
          </cell>
          <cell r="CX484">
            <v>-42.781917000000249</v>
          </cell>
          <cell r="CY484">
            <v>-120.95040700001118</v>
          </cell>
          <cell r="CZ484">
            <v>-228.88268500000413</v>
          </cell>
          <cell r="DA484">
            <v>-39.70107999999891</v>
          </cell>
          <cell r="DB484">
            <v>-5.9573840000084601</v>
          </cell>
          <cell r="DC484">
            <v>-71.224277000001166</v>
          </cell>
          <cell r="DD484">
            <v>-28.833944000012707</v>
          </cell>
          <cell r="DE484">
            <v>-1109.1992289999034</v>
          </cell>
          <cell r="DF484">
            <v>-44.22841999999946</v>
          </cell>
          <cell r="DG484">
            <v>-638.37414300000819</v>
          </cell>
          <cell r="DH484">
            <v>-38.726061999986996</v>
          </cell>
          <cell r="DI484">
            <v>-12.47096700000111</v>
          </cell>
          <cell r="DJ484">
            <v>-5.4533040000023902</v>
          </cell>
          <cell r="DK484">
            <v>-19.123191000006045</v>
          </cell>
          <cell r="DL484">
            <v>-161.27851799999189</v>
          </cell>
          <cell r="DM484">
            <v>-81.248103000005358</v>
          </cell>
          <cell r="DN484">
            <v>-47.467262999998638</v>
          </cell>
          <cell r="DO484">
            <v>-10.110905999987153</v>
          </cell>
          <cell r="DP484">
            <v>-45.430248999997275</v>
          </cell>
          <cell r="DQ484">
            <v>-5.2881029999989551</v>
          </cell>
          <cell r="DR484">
            <v>-590.43753400002606</v>
          </cell>
          <cell r="DS484">
            <v>-99.28585899999598</v>
          </cell>
          <cell r="DT484">
            <v>-42.844575000010082</v>
          </cell>
          <cell r="DU484">
            <v>-55.249800999998115</v>
          </cell>
          <cell r="DV484">
            <v>-30.241731000016443</v>
          </cell>
          <cell r="DW484">
            <v>-3.9221370000013849</v>
          </cell>
          <cell r="DX484">
            <v>-53.254224000003887</v>
          </cell>
          <cell r="DY484">
            <v>-83.970770999992965</v>
          </cell>
          <cell r="DZ484">
            <v>-98.513682000004337</v>
          </cell>
          <cell r="EA484">
            <v>-43.566558999998961</v>
          </cell>
          <cell r="EB484">
            <v>-64.422099999996135</v>
          </cell>
          <cell r="EC484">
            <v>9.942600000067614E-2</v>
          </cell>
          <cell r="ED484">
            <v>-15.265520999993896</v>
          </cell>
        </row>
        <row r="485">
          <cell r="C485" t="str">
            <v>Wyodak</v>
          </cell>
          <cell r="F485">
            <v>0</v>
          </cell>
          <cell r="G485">
            <v>-5.8202900000032969</v>
          </cell>
          <cell r="H485">
            <v>-20.410159999999451</v>
          </cell>
          <cell r="I485">
            <v>-1.1799299999984214</v>
          </cell>
          <cell r="J485">
            <v>-7.6298900000110734</v>
          </cell>
          <cell r="K485">
            <v>-7.1599200000055134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R485">
            <v>-68.782660000026226</v>
          </cell>
          <cell r="S485">
            <v>0</v>
          </cell>
          <cell r="T485">
            <v>-3.1999500000092667</v>
          </cell>
          <cell r="U485">
            <v>-35.583229999989271</v>
          </cell>
          <cell r="V485">
            <v>-3.679680000001099</v>
          </cell>
          <cell r="W485">
            <v>-26.319799999997485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B485">
            <v>0</v>
          </cell>
          <cell r="AC485">
            <v>0</v>
          </cell>
          <cell r="AD485">
            <v>0</v>
          </cell>
          <cell r="AE485">
            <v>330.6342399995774</v>
          </cell>
          <cell r="AF485">
            <v>0</v>
          </cell>
          <cell r="AG485">
            <v>-1.0200199999962933</v>
          </cell>
          <cell r="AH485">
            <v>-24.233630000002449</v>
          </cell>
          <cell r="AI485">
            <v>-2.2897999999986496</v>
          </cell>
          <cell r="AJ485">
            <v>0</v>
          </cell>
          <cell r="AK485">
            <v>0</v>
          </cell>
          <cell r="AL485">
            <v>0</v>
          </cell>
          <cell r="AM485">
            <v>0</v>
          </cell>
          <cell r="AN485">
            <v>0</v>
          </cell>
          <cell r="AO485">
            <v>-2.3801300000050105</v>
          </cell>
          <cell r="AP485">
            <v>127.70493999999599</v>
          </cell>
          <cell r="AQ485">
            <v>232.85287999999127</v>
          </cell>
          <cell r="AR485">
            <v>685.91272000013851</v>
          </cell>
          <cell r="AS485">
            <v>94.339599999977509</v>
          </cell>
          <cell r="AT485">
            <v>55.350340000004508</v>
          </cell>
          <cell r="AU485">
            <v>32.423640000022715</v>
          </cell>
          <cell r="AV485">
            <v>22.64998000000196</v>
          </cell>
          <cell r="AW485">
            <v>47.665509999991627</v>
          </cell>
          <cell r="AX485">
            <v>39.900289999990491</v>
          </cell>
          <cell r="AY485">
            <v>9.9870999999984633</v>
          </cell>
          <cell r="AZ485">
            <v>10.788159999996424</v>
          </cell>
          <cell r="BA485">
            <v>41.800619999994524</v>
          </cell>
          <cell r="BB485">
            <v>102.0424500000081</v>
          </cell>
          <cell r="BC485">
            <v>75.232629999984056</v>
          </cell>
          <cell r="BD485">
            <v>153.73240000000806</v>
          </cell>
          <cell r="BE485">
            <v>773.75567000010051</v>
          </cell>
          <cell r="BF485">
            <v>120.14723000000231</v>
          </cell>
          <cell r="BG485">
            <v>66.699949999980163</v>
          </cell>
          <cell r="BH485">
            <v>49.491609999997308</v>
          </cell>
          <cell r="BI485">
            <v>36.585800000000745</v>
          </cell>
          <cell r="BJ485">
            <v>42.273709999979474</v>
          </cell>
          <cell r="BK485">
            <v>45.173080000007758</v>
          </cell>
          <cell r="BL485">
            <v>8.9223500000080094</v>
          </cell>
          <cell r="BM485">
            <v>5.7961300000024494</v>
          </cell>
          <cell r="BN485">
            <v>36.873569999996107</v>
          </cell>
          <cell r="BO485">
            <v>112.29029999999329</v>
          </cell>
          <cell r="BP485">
            <v>86.711940000008326</v>
          </cell>
          <cell r="BQ485">
            <v>162.79000000000815</v>
          </cell>
          <cell r="BR485">
            <v>776.95088999974541</v>
          </cell>
          <cell r="BS485">
            <v>133.90231000000495</v>
          </cell>
          <cell r="BT485">
            <v>56.460190000012517</v>
          </cell>
          <cell r="BU485">
            <v>43.042639999999665</v>
          </cell>
          <cell r="BV485">
            <v>31.146730000007665</v>
          </cell>
          <cell r="BW485">
            <v>32.007980000023963</v>
          </cell>
          <cell r="BX485">
            <v>59.802939999994123</v>
          </cell>
          <cell r="BY485">
            <v>12.722649999981513</v>
          </cell>
          <cell r="BZ485">
            <v>8.5308899999945424</v>
          </cell>
          <cell r="CA485">
            <v>40.705809999984922</v>
          </cell>
          <cell r="CB485">
            <v>96.665580000000773</v>
          </cell>
          <cell r="CC485">
            <v>93.386129999998957</v>
          </cell>
          <cell r="CD485">
            <v>168.57704000000376</v>
          </cell>
          <cell r="CE485">
            <v>681.25498000020161</v>
          </cell>
          <cell r="CF485">
            <v>108.53010999999242</v>
          </cell>
          <cell r="CG485">
            <v>42.412650000012945</v>
          </cell>
          <cell r="CH485">
            <v>26.953119999991031</v>
          </cell>
          <cell r="CI485">
            <v>29.268719999992754</v>
          </cell>
          <cell r="CJ485">
            <v>39.167309999989811</v>
          </cell>
          <cell r="CK485">
            <v>47.350600000005215</v>
          </cell>
          <cell r="CL485">
            <v>10.199209999991581</v>
          </cell>
          <cell r="CM485">
            <v>13.804919999995036</v>
          </cell>
          <cell r="CN485">
            <v>48.638249999989057</v>
          </cell>
          <cell r="CO485">
            <v>104.99267999999574</v>
          </cell>
          <cell r="CP485">
            <v>95.665939999977127</v>
          </cell>
          <cell r="CQ485">
            <v>114.27147000000696</v>
          </cell>
          <cell r="CR485">
            <v>700.5196100003086</v>
          </cell>
          <cell r="CS485">
            <v>109.43246999999974</v>
          </cell>
          <cell r="CT485">
            <v>74.954780000000028</v>
          </cell>
          <cell r="CU485">
            <v>32.891069999983301</v>
          </cell>
          <cell r="CV485">
            <v>18.64535999999498</v>
          </cell>
          <cell r="CW485">
            <v>43.101639999978943</v>
          </cell>
          <cell r="CX485">
            <v>48.310470000025816</v>
          </cell>
          <cell r="CY485">
            <v>6.6929799999925308</v>
          </cell>
          <cell r="CZ485">
            <v>15.627189999999246</v>
          </cell>
          <cell r="DA485">
            <v>46.683759999985341</v>
          </cell>
          <cell r="DB485">
            <v>93.24342000001343</v>
          </cell>
          <cell r="DC485">
            <v>93.000789999990957</v>
          </cell>
          <cell r="DD485">
            <v>117.93568000002415</v>
          </cell>
          <cell r="DE485">
            <v>724.89997999975458</v>
          </cell>
          <cell r="DF485">
            <v>106.42249999998603</v>
          </cell>
          <cell r="DG485">
            <v>77.422669999999925</v>
          </cell>
          <cell r="DH485">
            <v>64.203099999984261</v>
          </cell>
          <cell r="DI485">
            <v>15.00510999999824</v>
          </cell>
          <cell r="DJ485">
            <v>50.889919999986887</v>
          </cell>
          <cell r="DK485">
            <v>45.994900000019697</v>
          </cell>
          <cell r="DL485">
            <v>6.7015400000091176</v>
          </cell>
          <cell r="DM485">
            <v>10.986940000002505</v>
          </cell>
          <cell r="DN485">
            <v>47.849989999987883</v>
          </cell>
          <cell r="DO485">
            <v>93.638810000004014</v>
          </cell>
          <cell r="DP485">
            <v>90.545069999992847</v>
          </cell>
          <cell r="DQ485">
            <v>115.2394299999869</v>
          </cell>
          <cell r="DR485">
            <v>707.74912000005133</v>
          </cell>
          <cell r="DS485">
            <v>108.88993999999366</v>
          </cell>
          <cell r="DT485">
            <v>72.925580000010086</v>
          </cell>
          <cell r="DU485">
            <v>50.109509999980219</v>
          </cell>
          <cell r="DV485">
            <v>20.80286999999953</v>
          </cell>
          <cell r="DW485">
            <v>50.430970000015805</v>
          </cell>
          <cell r="DX485">
            <v>46.663170000014361</v>
          </cell>
          <cell r="DY485">
            <v>6.6929899999813642</v>
          </cell>
          <cell r="DZ485">
            <v>12.484410000004573</v>
          </cell>
          <cell r="EA485">
            <v>43.498149999999441</v>
          </cell>
          <cell r="EB485">
            <v>93.364159999997355</v>
          </cell>
          <cell r="EC485">
            <v>95.227360000018962</v>
          </cell>
          <cell r="ED485">
            <v>106.66000999999233</v>
          </cell>
        </row>
        <row r="486">
          <cell r="C486" t="str">
            <v>Ramp Loss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0</v>
          </cell>
          <cell r="V486">
            <v>0</v>
          </cell>
          <cell r="W486">
            <v>0</v>
          </cell>
          <cell r="X486">
            <v>0</v>
          </cell>
          <cell r="Y486">
            <v>0</v>
          </cell>
          <cell r="Z486">
            <v>0</v>
          </cell>
          <cell r="AA486">
            <v>0</v>
          </cell>
          <cell r="AB486">
            <v>0</v>
          </cell>
          <cell r="AC486">
            <v>0</v>
          </cell>
          <cell r="AD486">
            <v>0</v>
          </cell>
          <cell r="AE486">
            <v>0</v>
          </cell>
          <cell r="AF486">
            <v>0</v>
          </cell>
          <cell r="AG486">
            <v>0</v>
          </cell>
          <cell r="AH486">
            <v>0</v>
          </cell>
          <cell r="AI486">
            <v>0</v>
          </cell>
          <cell r="AJ486">
            <v>0</v>
          </cell>
          <cell r="AK486">
            <v>0</v>
          </cell>
          <cell r="AL486">
            <v>0</v>
          </cell>
          <cell r="AM486">
            <v>0</v>
          </cell>
          <cell r="AN486">
            <v>0</v>
          </cell>
          <cell r="AO486">
            <v>0</v>
          </cell>
          <cell r="AP486">
            <v>0</v>
          </cell>
          <cell r="AQ486">
            <v>0</v>
          </cell>
          <cell r="AR486">
            <v>0</v>
          </cell>
          <cell r="AS486">
            <v>0</v>
          </cell>
          <cell r="AT486">
            <v>0</v>
          </cell>
          <cell r="AU486">
            <v>0</v>
          </cell>
          <cell r="AV486">
            <v>0</v>
          </cell>
          <cell r="AW486">
            <v>0</v>
          </cell>
          <cell r="AX486">
            <v>0</v>
          </cell>
          <cell r="AY486">
            <v>0</v>
          </cell>
          <cell r="AZ486">
            <v>0</v>
          </cell>
          <cell r="BA486">
            <v>0</v>
          </cell>
          <cell r="BB486">
            <v>0</v>
          </cell>
          <cell r="BC486">
            <v>0</v>
          </cell>
          <cell r="BD486">
            <v>0</v>
          </cell>
          <cell r="BE486">
            <v>0</v>
          </cell>
          <cell r="BF486">
            <v>0</v>
          </cell>
          <cell r="BG486">
            <v>0</v>
          </cell>
          <cell r="BH486">
            <v>0</v>
          </cell>
          <cell r="BI486">
            <v>0</v>
          </cell>
          <cell r="BJ486">
            <v>0</v>
          </cell>
          <cell r="BK486">
            <v>0</v>
          </cell>
          <cell r="BL486">
            <v>0</v>
          </cell>
          <cell r="BM486">
            <v>0</v>
          </cell>
          <cell r="BN486">
            <v>0</v>
          </cell>
          <cell r="BO486">
            <v>0</v>
          </cell>
          <cell r="BP486">
            <v>0</v>
          </cell>
          <cell r="BQ486">
            <v>0</v>
          </cell>
          <cell r="BR486">
            <v>0</v>
          </cell>
          <cell r="BS486">
            <v>0</v>
          </cell>
          <cell r="BT486">
            <v>0</v>
          </cell>
          <cell r="BU486">
            <v>0</v>
          </cell>
          <cell r="BV486">
            <v>0</v>
          </cell>
          <cell r="BW486">
            <v>0</v>
          </cell>
          <cell r="BX486">
            <v>0</v>
          </cell>
          <cell r="BY486">
            <v>0</v>
          </cell>
          <cell r="BZ486">
            <v>0</v>
          </cell>
          <cell r="CA486">
            <v>0</v>
          </cell>
          <cell r="CB486">
            <v>0</v>
          </cell>
          <cell r="CC486">
            <v>0</v>
          </cell>
          <cell r="CD486">
            <v>0</v>
          </cell>
          <cell r="CE486">
            <v>0</v>
          </cell>
          <cell r="CF486">
            <v>0</v>
          </cell>
          <cell r="CG486">
            <v>0</v>
          </cell>
          <cell r="CH486">
            <v>0</v>
          </cell>
          <cell r="CI486">
            <v>0</v>
          </cell>
          <cell r="CJ486">
            <v>0</v>
          </cell>
          <cell r="CK486">
            <v>0</v>
          </cell>
          <cell r="CL486">
            <v>0</v>
          </cell>
          <cell r="CM486">
            <v>0</v>
          </cell>
          <cell r="CN486">
            <v>0</v>
          </cell>
          <cell r="CO486">
            <v>0</v>
          </cell>
          <cell r="CP486">
            <v>0</v>
          </cell>
          <cell r="CQ486">
            <v>0</v>
          </cell>
          <cell r="CR486">
            <v>0</v>
          </cell>
          <cell r="CS486">
            <v>0</v>
          </cell>
          <cell r="CT486">
            <v>0</v>
          </cell>
          <cell r="CU486">
            <v>0</v>
          </cell>
          <cell r="CV486">
            <v>0</v>
          </cell>
          <cell r="CW486">
            <v>0</v>
          </cell>
          <cell r="CX486">
            <v>0</v>
          </cell>
          <cell r="CY486">
            <v>0</v>
          </cell>
          <cell r="CZ486">
            <v>0</v>
          </cell>
          <cell r="DA486">
            <v>0</v>
          </cell>
          <cell r="DB486">
            <v>0</v>
          </cell>
          <cell r="DC486">
            <v>0</v>
          </cell>
          <cell r="DD486">
            <v>0</v>
          </cell>
          <cell r="DE486">
            <v>0</v>
          </cell>
          <cell r="DF486">
            <v>0</v>
          </cell>
          <cell r="DG486">
            <v>0</v>
          </cell>
          <cell r="DH486">
            <v>0</v>
          </cell>
          <cell r="DI486">
            <v>0</v>
          </cell>
          <cell r="DJ486">
            <v>0</v>
          </cell>
          <cell r="DK486">
            <v>0</v>
          </cell>
          <cell r="DL486">
            <v>0</v>
          </cell>
          <cell r="DM486">
            <v>0</v>
          </cell>
          <cell r="DN486">
            <v>0</v>
          </cell>
          <cell r="DO486">
            <v>0</v>
          </cell>
          <cell r="DP486">
            <v>0</v>
          </cell>
          <cell r="DQ486">
            <v>0</v>
          </cell>
          <cell r="DR486">
            <v>0</v>
          </cell>
          <cell r="DS486">
            <v>0</v>
          </cell>
          <cell r="DT486">
            <v>0</v>
          </cell>
          <cell r="DU486">
            <v>0</v>
          </cell>
          <cell r="DV486">
            <v>0</v>
          </cell>
          <cell r="DW486">
            <v>0</v>
          </cell>
          <cell r="DX486">
            <v>0</v>
          </cell>
          <cell r="DY486">
            <v>0</v>
          </cell>
          <cell r="DZ486">
            <v>0</v>
          </cell>
          <cell r="EA486">
            <v>0</v>
          </cell>
          <cell r="EB486">
            <v>0</v>
          </cell>
          <cell r="EC486">
            <v>0</v>
          </cell>
          <cell r="ED486">
            <v>0</v>
          </cell>
        </row>
        <row r="488">
          <cell r="A488" t="str">
            <v>Total Coal Generation</v>
          </cell>
          <cell r="F488">
            <v>-1190.7808619998395</v>
          </cell>
          <cell r="G488">
            <v>-1154.1516689998098</v>
          </cell>
          <cell r="H488">
            <v>-1148.7734409994446</v>
          </cell>
          <cell r="I488">
            <v>-857.27372599998489</v>
          </cell>
          <cell r="J488">
            <v>-884.82307499973103</v>
          </cell>
          <cell r="K488">
            <v>-1635.8184059998021</v>
          </cell>
          <cell r="L488">
            <v>-1790.6602700008079</v>
          </cell>
          <cell r="M488">
            <v>-1933.9780120002106</v>
          </cell>
          <cell r="N488">
            <v>-1794.2594939991832</v>
          </cell>
          <cell r="O488">
            <v>-1401.4353010002524</v>
          </cell>
          <cell r="P488">
            <v>-1387.4552150005475</v>
          </cell>
          <cell r="Q488">
            <v>-1250.9400480003096</v>
          </cell>
          <cell r="R488">
            <v>-14736.396051995456</v>
          </cell>
          <cell r="S488">
            <v>-1345.0692159999162</v>
          </cell>
          <cell r="T488">
            <v>-855.92206300003454</v>
          </cell>
          <cell r="U488">
            <v>-1024.9629899999127</v>
          </cell>
          <cell r="V488">
            <v>-827.87825099984184</v>
          </cell>
          <cell r="W488">
            <v>-694.94033099990338</v>
          </cell>
          <cell r="X488">
            <v>-1038.1305980002508</v>
          </cell>
          <cell r="Y488">
            <v>-1596.4759360002354</v>
          </cell>
          <cell r="Z488">
            <v>-1296.003244000487</v>
          </cell>
          <cell r="AA488">
            <v>-1721.0101010003127</v>
          </cell>
          <cell r="AB488">
            <v>-1173.706799000036</v>
          </cell>
          <cell r="AC488">
            <v>-1858.5498399995267</v>
          </cell>
          <cell r="AD488">
            <v>-1303.7466829996556</v>
          </cell>
          <cell r="AE488">
            <v>-11004.174097005278</v>
          </cell>
          <cell r="AF488">
            <v>-1719.5200269999914</v>
          </cell>
          <cell r="AG488">
            <v>-1348.3353820005432</v>
          </cell>
          <cell r="AH488">
            <v>-1112.8166259997524</v>
          </cell>
          <cell r="AI488">
            <v>-792.46214800025336</v>
          </cell>
          <cell r="AJ488">
            <v>-835.98698299960233</v>
          </cell>
          <cell r="AK488">
            <v>-1064.9370619994588</v>
          </cell>
          <cell r="AL488">
            <v>-1137.9204740002751</v>
          </cell>
          <cell r="AM488">
            <v>-1629.9708840004168</v>
          </cell>
          <cell r="AN488">
            <v>-1952.2307979995385</v>
          </cell>
          <cell r="AO488">
            <v>-1695.5659479997121</v>
          </cell>
          <cell r="AP488">
            <v>606.95335099985823</v>
          </cell>
          <cell r="AQ488">
            <v>1678.6188839999959</v>
          </cell>
          <cell r="AR488">
            <v>859.35890600457788</v>
          </cell>
          <cell r="AS488">
            <v>1103.0017539989203</v>
          </cell>
          <cell r="AT488">
            <v>500.37528899987228</v>
          </cell>
          <cell r="AU488">
            <v>114.6417519999668</v>
          </cell>
          <cell r="AV488">
            <v>29.685517000034451</v>
          </cell>
          <cell r="AW488">
            <v>155.8529330000747</v>
          </cell>
          <cell r="AX488">
            <v>-293.59590900014155</v>
          </cell>
          <cell r="AY488">
            <v>-392.39668900007382</v>
          </cell>
          <cell r="AZ488">
            <v>-1018.5466970005073</v>
          </cell>
          <cell r="BA488">
            <v>-834.08510500052944</v>
          </cell>
          <cell r="BB488">
            <v>156.04465900012292</v>
          </cell>
          <cell r="BC488">
            <v>225.21113400021568</v>
          </cell>
          <cell r="BD488">
            <v>1113.1702680001035</v>
          </cell>
          <cell r="BE488">
            <v>-2636.0125859975815</v>
          </cell>
          <cell r="BF488">
            <v>1014.7376970006153</v>
          </cell>
          <cell r="BG488">
            <v>470.71174699999392</v>
          </cell>
          <cell r="BH488">
            <v>65.060873999958858</v>
          </cell>
          <cell r="BI488">
            <v>-3748.568590000039</v>
          </cell>
          <cell r="BJ488">
            <v>185.90667200041935</v>
          </cell>
          <cell r="BK488">
            <v>-268.96615900006145</v>
          </cell>
          <cell r="BL488">
            <v>-462.24520500004292</v>
          </cell>
          <cell r="BM488">
            <v>-989.68627599952742</v>
          </cell>
          <cell r="BN488">
            <v>-708.41158699989319</v>
          </cell>
          <cell r="BO488">
            <v>121.93088699993677</v>
          </cell>
          <cell r="BP488">
            <v>305.53762299986556</v>
          </cell>
          <cell r="BQ488">
            <v>1377.9797310002614</v>
          </cell>
          <cell r="BR488">
            <v>929.95463800057769</v>
          </cell>
          <cell r="BS488">
            <v>1009.8394780000672</v>
          </cell>
          <cell r="BT488">
            <v>630.35318899992853</v>
          </cell>
          <cell r="BU488">
            <v>133.0934530000668</v>
          </cell>
          <cell r="BV488">
            <v>-116.54074399964884</v>
          </cell>
          <cell r="BW488">
            <v>166.78886100021191</v>
          </cell>
          <cell r="BX488">
            <v>-216.96520599978976</v>
          </cell>
          <cell r="BY488">
            <v>-486.05694599961862</v>
          </cell>
          <cell r="BZ488">
            <v>-1052.6414890000597</v>
          </cell>
          <cell r="CA488">
            <v>-827.25238499976695</v>
          </cell>
          <cell r="CB488">
            <v>129.58628899999894</v>
          </cell>
          <cell r="CC488">
            <v>323.76125100022182</v>
          </cell>
          <cell r="CD488">
            <v>1235.9888870005962</v>
          </cell>
          <cell r="CE488">
            <v>-7520.5646640025079</v>
          </cell>
          <cell r="CF488">
            <v>593.56409499980509</v>
          </cell>
          <cell r="CG488">
            <v>502.44696399965324</v>
          </cell>
          <cell r="CH488">
            <v>-642.44384200009517</v>
          </cell>
          <cell r="CI488">
            <v>-1392.721358000068</v>
          </cell>
          <cell r="CJ488">
            <v>-30.434763999888673</v>
          </cell>
          <cell r="CK488">
            <v>-290.10037899995223</v>
          </cell>
          <cell r="CL488">
            <v>-1061.232880000025</v>
          </cell>
          <cell r="CM488">
            <v>-1168.8832319998182</v>
          </cell>
          <cell r="CN488">
            <v>-5615.4246020005085</v>
          </cell>
          <cell r="CO488">
            <v>171.48311499971896</v>
          </cell>
          <cell r="CP488">
            <v>420.21559000015259</v>
          </cell>
          <cell r="CQ488">
            <v>992.96662899944931</v>
          </cell>
          <cell r="CR488">
            <v>492.12403500452638</v>
          </cell>
          <cell r="CS488">
            <v>1150.2729199999012</v>
          </cell>
          <cell r="CT488">
            <v>687.14650100050494</v>
          </cell>
          <cell r="CU488">
            <v>268.39392900024541</v>
          </cell>
          <cell r="CV488">
            <v>-10.560014000162482</v>
          </cell>
          <cell r="CW488">
            <v>25.611755999736488</v>
          </cell>
          <cell r="CX488">
            <v>-158.624839999713</v>
          </cell>
          <cell r="CY488">
            <v>-804.20411600032821</v>
          </cell>
          <cell r="CZ488">
            <v>-2538.5412129987963</v>
          </cell>
          <cell r="DA488">
            <v>-334.93066999968141</v>
          </cell>
          <cell r="DB488">
            <v>380.45977200008929</v>
          </cell>
          <cell r="DC488">
            <v>557.43178499955684</v>
          </cell>
          <cell r="DD488">
            <v>1269.6682249996811</v>
          </cell>
          <cell r="DE488">
            <v>912.11327150464058</v>
          </cell>
          <cell r="DF488">
            <v>1603.8040059995838</v>
          </cell>
          <cell r="DG488">
            <v>-1062.4518424994312</v>
          </cell>
          <cell r="DH488">
            <v>191.55826100008562</v>
          </cell>
          <cell r="DI488">
            <v>-35.036431999877095</v>
          </cell>
          <cell r="DJ488">
            <v>-44.843243000563234</v>
          </cell>
          <cell r="DK488">
            <v>-186.82849300000817</v>
          </cell>
          <cell r="DL488">
            <v>-769.70561800012365</v>
          </cell>
          <cell r="DM488">
            <v>-636.67141700023785</v>
          </cell>
          <cell r="DN488">
            <v>-337.21417199959978</v>
          </cell>
          <cell r="DO488">
            <v>369.72136199986562</v>
          </cell>
          <cell r="DP488">
            <v>602.64262000052258</v>
          </cell>
          <cell r="DQ488">
            <v>1217.1382400002331</v>
          </cell>
          <cell r="DR488">
            <v>3189.254178006202</v>
          </cell>
          <cell r="DS488">
            <v>1632.6606089998968</v>
          </cell>
          <cell r="DT488">
            <v>952.75429600011557</v>
          </cell>
          <cell r="DU488">
            <v>185.86102200020105</v>
          </cell>
          <cell r="DV488">
            <v>40.854992000386119</v>
          </cell>
          <cell r="DW488">
            <v>357.38013500021771</v>
          </cell>
          <cell r="DX488">
            <v>-264.96319999964908</v>
          </cell>
          <cell r="DY488">
            <v>-794.42663000058383</v>
          </cell>
          <cell r="DZ488">
            <v>-640.30799299990758</v>
          </cell>
          <cell r="EA488">
            <v>-442.79778600065038</v>
          </cell>
          <cell r="EB488">
            <v>321.13804800016806</v>
          </cell>
          <cell r="EC488">
            <v>547.32484099967405</v>
          </cell>
          <cell r="ED488">
            <v>1293.7758439993486</v>
          </cell>
        </row>
        <row r="490">
          <cell r="A490" t="str">
            <v>Gas Generation</v>
          </cell>
        </row>
        <row r="491">
          <cell r="C491" t="str">
            <v>Chehalis</v>
          </cell>
          <cell r="F491">
            <v>0</v>
          </cell>
          <cell r="G491">
            <v>-1.0199999999895226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  <cell r="O491">
            <v>-38.330440000048839</v>
          </cell>
          <cell r="P491">
            <v>0</v>
          </cell>
          <cell r="Q491">
            <v>0</v>
          </cell>
          <cell r="R491">
            <v>-46.32116000005044</v>
          </cell>
          <cell r="S491">
            <v>0</v>
          </cell>
          <cell r="T491">
            <v>0</v>
          </cell>
          <cell r="U491">
            <v>0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0</v>
          </cell>
          <cell r="AA491">
            <v>0</v>
          </cell>
          <cell r="AB491">
            <v>-46.321159999992233</v>
          </cell>
          <cell r="AC491">
            <v>0</v>
          </cell>
          <cell r="AD491">
            <v>0</v>
          </cell>
          <cell r="AE491">
            <v>245.79524999996647</v>
          </cell>
          <cell r="AF491">
            <v>-7.5996000000159256</v>
          </cell>
          <cell r="AG491">
            <v>-1.6001000000396743</v>
          </cell>
          <cell r="AH491">
            <v>0</v>
          </cell>
          <cell r="AI491">
            <v>0</v>
          </cell>
          <cell r="AJ491">
            <v>0</v>
          </cell>
          <cell r="AK491">
            <v>0</v>
          </cell>
          <cell r="AL491">
            <v>0</v>
          </cell>
          <cell r="AM491">
            <v>0</v>
          </cell>
          <cell r="AN491">
            <v>0</v>
          </cell>
          <cell r="AO491">
            <v>-5.3100499999709427</v>
          </cell>
          <cell r="AP491">
            <v>143.91073000000324</v>
          </cell>
          <cell r="AQ491">
            <v>116.39426999998977</v>
          </cell>
          <cell r="AR491">
            <v>446.10458000004292</v>
          </cell>
          <cell r="AS491">
            <v>108.51789999997709</v>
          </cell>
          <cell r="AT491">
            <v>47.214789999998175</v>
          </cell>
          <cell r="AU491">
            <v>21.116609999997308</v>
          </cell>
          <cell r="AV491">
            <v>13.85107999999309</v>
          </cell>
          <cell r="AW491">
            <v>-0.21984000003430992</v>
          </cell>
          <cell r="AX491">
            <v>0</v>
          </cell>
          <cell r="AY491">
            <v>0</v>
          </cell>
          <cell r="AZ491">
            <v>0</v>
          </cell>
          <cell r="BA491">
            <v>14.191029999987222</v>
          </cell>
          <cell r="BB491">
            <v>56.954320000018924</v>
          </cell>
          <cell r="BC491">
            <v>70.799569999973755</v>
          </cell>
          <cell r="BD491">
            <v>113.67912000004435</v>
          </cell>
          <cell r="BE491">
            <v>248.30305000022054</v>
          </cell>
          <cell r="BF491">
            <v>181.17309999995632</v>
          </cell>
          <cell r="BG491">
            <v>58.028939999989234</v>
          </cell>
          <cell r="BH491">
            <v>5.9371500000124797</v>
          </cell>
          <cell r="BI491">
            <v>-162.72749999997905</v>
          </cell>
          <cell r="BJ491">
            <v>0</v>
          </cell>
          <cell r="BK491">
            <v>0</v>
          </cell>
          <cell r="BL491">
            <v>0</v>
          </cell>
          <cell r="BM491">
            <v>0</v>
          </cell>
          <cell r="BN491">
            <v>0</v>
          </cell>
          <cell r="BO491">
            <v>-62.971409999998286</v>
          </cell>
          <cell r="BP491">
            <v>129.98411999997916</v>
          </cell>
          <cell r="BQ491">
            <v>98.878649999969639</v>
          </cell>
          <cell r="BR491">
            <v>539.6296500004828</v>
          </cell>
          <cell r="BS491">
            <v>148.68722000002163</v>
          </cell>
          <cell r="BT491">
            <v>23.401740000001155</v>
          </cell>
          <cell r="BU491">
            <v>37.306299999996554</v>
          </cell>
          <cell r="BV491">
            <v>5.4358399999910034</v>
          </cell>
          <cell r="BW491">
            <v>11.19995000003837</v>
          </cell>
          <cell r="BX491">
            <v>6.0800599999784026</v>
          </cell>
          <cell r="BY491">
            <v>0</v>
          </cell>
          <cell r="BZ491">
            <v>5.5999699999811128</v>
          </cell>
          <cell r="CA491">
            <v>5.0962699999799952</v>
          </cell>
          <cell r="CB491">
            <v>-1.9449100000201724</v>
          </cell>
          <cell r="CC491">
            <v>139.36380999995163</v>
          </cell>
          <cell r="CD491">
            <v>159.40340000001015</v>
          </cell>
          <cell r="CE491">
            <v>-401.12358999997377</v>
          </cell>
          <cell r="CF491">
            <v>39.942600000009406</v>
          </cell>
          <cell r="CG491">
            <v>88.481429999985266</v>
          </cell>
          <cell r="CH491">
            <v>-771.50351000000956</v>
          </cell>
          <cell r="CI491">
            <v>-71.694489999965299</v>
          </cell>
          <cell r="CJ491">
            <v>0</v>
          </cell>
          <cell r="CK491">
            <v>0</v>
          </cell>
          <cell r="CL491">
            <v>0</v>
          </cell>
          <cell r="CM491">
            <v>6.5254700000223238</v>
          </cell>
          <cell r="CN491">
            <v>50.509329999971669</v>
          </cell>
          <cell r="CO491">
            <v>41.879960000020219</v>
          </cell>
          <cell r="CP491">
            <v>72.570420000003651</v>
          </cell>
          <cell r="CQ491">
            <v>142.16519999998854</v>
          </cell>
          <cell r="CR491">
            <v>-71.191180000314489</v>
          </cell>
          <cell r="CS491">
            <v>171.78058000002056</v>
          </cell>
          <cell r="CT491">
            <v>66.246810000011465</v>
          </cell>
          <cell r="CU491">
            <v>15.471779999992577</v>
          </cell>
          <cell r="CV491">
            <v>13.460330000001704</v>
          </cell>
          <cell r="CW491">
            <v>0</v>
          </cell>
          <cell r="CX491">
            <v>0</v>
          </cell>
          <cell r="CY491">
            <v>-40.771810000005644</v>
          </cell>
          <cell r="CZ491">
            <v>-329.20071999999345</v>
          </cell>
          <cell r="DA491">
            <v>31.821849999949336</v>
          </cell>
          <cell r="DB491">
            <v>0</v>
          </cell>
          <cell r="DC491">
            <v>0</v>
          </cell>
          <cell r="DD491">
            <v>0</v>
          </cell>
          <cell r="DE491">
            <v>-186.62668999982998</v>
          </cell>
          <cell r="DF491">
            <v>0</v>
          </cell>
          <cell r="DG491">
            <v>0</v>
          </cell>
          <cell r="DH491">
            <v>0</v>
          </cell>
          <cell r="DI491">
            <v>7.1664999999920838</v>
          </cell>
          <cell r="DJ491">
            <v>0</v>
          </cell>
          <cell r="DK491">
            <v>0</v>
          </cell>
          <cell r="DL491">
            <v>-27.799109999992652</v>
          </cell>
          <cell r="DM491">
            <v>-7.666430000012042</v>
          </cell>
          <cell r="DN491">
            <v>-158.32764999999199</v>
          </cell>
          <cell r="DO491">
            <v>0</v>
          </cell>
          <cell r="DP491">
            <v>0</v>
          </cell>
          <cell r="DQ491">
            <v>0</v>
          </cell>
          <cell r="DR491">
            <v>-190.72976999985985</v>
          </cell>
          <cell r="DS491">
            <v>0</v>
          </cell>
          <cell r="DT491">
            <v>0</v>
          </cell>
          <cell r="DU491">
            <v>0</v>
          </cell>
          <cell r="DV491">
            <v>0</v>
          </cell>
          <cell r="DW491">
            <v>0</v>
          </cell>
          <cell r="DX491">
            <v>0</v>
          </cell>
          <cell r="DY491">
            <v>-11.932999999989988</v>
          </cell>
          <cell r="DZ491">
            <v>-20.494159999972908</v>
          </cell>
          <cell r="EA491">
            <v>-158.30261000001337</v>
          </cell>
          <cell r="EB491">
            <v>0</v>
          </cell>
          <cell r="EC491">
            <v>0</v>
          </cell>
          <cell r="ED491">
            <v>0</v>
          </cell>
        </row>
        <row r="492">
          <cell r="C492" t="str">
            <v>Cholla - Gas</v>
          </cell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0</v>
          </cell>
          <cell r="V492">
            <v>0</v>
          </cell>
          <cell r="W492">
            <v>0</v>
          </cell>
          <cell r="X492">
            <v>0</v>
          </cell>
          <cell r="Y492">
            <v>0</v>
          </cell>
          <cell r="Z492">
            <v>0</v>
          </cell>
          <cell r="AA492">
            <v>0</v>
          </cell>
          <cell r="AB492">
            <v>0</v>
          </cell>
          <cell r="AC492">
            <v>0</v>
          </cell>
          <cell r="AD492">
            <v>0</v>
          </cell>
          <cell r="AE492">
            <v>0</v>
          </cell>
          <cell r="AF492">
            <v>0</v>
          </cell>
          <cell r="AG492">
            <v>0</v>
          </cell>
          <cell r="AH492">
            <v>0</v>
          </cell>
          <cell r="AI492">
            <v>0</v>
          </cell>
          <cell r="AJ492">
            <v>0</v>
          </cell>
          <cell r="AK492">
            <v>0</v>
          </cell>
          <cell r="AL492">
            <v>0</v>
          </cell>
          <cell r="AM492">
            <v>0</v>
          </cell>
          <cell r="AN492">
            <v>0</v>
          </cell>
          <cell r="AO492">
            <v>0</v>
          </cell>
          <cell r="AP492">
            <v>0</v>
          </cell>
          <cell r="AQ492">
            <v>0</v>
          </cell>
          <cell r="AR492">
            <v>0</v>
          </cell>
          <cell r="AS492">
            <v>0</v>
          </cell>
          <cell r="AT492">
            <v>0</v>
          </cell>
          <cell r="AU492">
            <v>0</v>
          </cell>
          <cell r="AV492">
            <v>0</v>
          </cell>
          <cell r="AW492">
            <v>0</v>
          </cell>
          <cell r="AX492">
            <v>0</v>
          </cell>
          <cell r="AY492">
            <v>0</v>
          </cell>
          <cell r="AZ492">
            <v>0</v>
          </cell>
          <cell r="BA492">
            <v>0</v>
          </cell>
          <cell r="BB492">
            <v>0</v>
          </cell>
          <cell r="BC492">
            <v>0</v>
          </cell>
          <cell r="BD492">
            <v>0</v>
          </cell>
          <cell r="BE492">
            <v>0</v>
          </cell>
          <cell r="BF492">
            <v>0</v>
          </cell>
          <cell r="BG492">
            <v>0</v>
          </cell>
          <cell r="BH492">
            <v>0</v>
          </cell>
          <cell r="BI492">
            <v>0</v>
          </cell>
          <cell r="BJ492">
            <v>0</v>
          </cell>
          <cell r="BK492">
            <v>0</v>
          </cell>
          <cell r="BL492">
            <v>0</v>
          </cell>
          <cell r="BM492">
            <v>0</v>
          </cell>
          <cell r="BN492">
            <v>0</v>
          </cell>
          <cell r="BO492">
            <v>0</v>
          </cell>
          <cell r="BP492">
            <v>0</v>
          </cell>
          <cell r="BQ492">
            <v>0</v>
          </cell>
          <cell r="BR492">
            <v>0</v>
          </cell>
          <cell r="BS492">
            <v>0</v>
          </cell>
          <cell r="BT492">
            <v>0</v>
          </cell>
          <cell r="BU492">
            <v>0</v>
          </cell>
          <cell r="BV492">
            <v>0</v>
          </cell>
          <cell r="BW492">
            <v>0</v>
          </cell>
          <cell r="BX492">
            <v>0</v>
          </cell>
          <cell r="BY492">
            <v>0</v>
          </cell>
          <cell r="BZ492">
            <v>0</v>
          </cell>
          <cell r="CA492">
            <v>0</v>
          </cell>
          <cell r="CB492">
            <v>0</v>
          </cell>
          <cell r="CC492">
            <v>0</v>
          </cell>
          <cell r="CD492">
            <v>0</v>
          </cell>
          <cell r="CE492">
            <v>0</v>
          </cell>
          <cell r="CF492">
            <v>0</v>
          </cell>
          <cell r="CG492">
            <v>0</v>
          </cell>
          <cell r="CH492">
            <v>0</v>
          </cell>
          <cell r="CI492">
            <v>0</v>
          </cell>
          <cell r="CJ492">
            <v>0</v>
          </cell>
          <cell r="CK492">
            <v>0</v>
          </cell>
          <cell r="CL492">
            <v>0</v>
          </cell>
          <cell r="CM492">
            <v>0</v>
          </cell>
          <cell r="CN492">
            <v>0</v>
          </cell>
          <cell r="CO492">
            <v>0</v>
          </cell>
          <cell r="CP492">
            <v>0</v>
          </cell>
          <cell r="CQ492">
            <v>0</v>
          </cell>
          <cell r="CR492">
            <v>0</v>
          </cell>
          <cell r="CS492">
            <v>0</v>
          </cell>
          <cell r="CT492">
            <v>0</v>
          </cell>
          <cell r="CU492">
            <v>0</v>
          </cell>
          <cell r="CV492">
            <v>0</v>
          </cell>
          <cell r="CW492">
            <v>0</v>
          </cell>
          <cell r="CX492">
            <v>0</v>
          </cell>
          <cell r="CY492">
            <v>0</v>
          </cell>
          <cell r="CZ492">
            <v>0</v>
          </cell>
          <cell r="DA492">
            <v>0</v>
          </cell>
          <cell r="DB492">
            <v>0</v>
          </cell>
          <cell r="DC492">
            <v>0</v>
          </cell>
          <cell r="DD492">
            <v>0</v>
          </cell>
          <cell r="DE492">
            <v>0</v>
          </cell>
          <cell r="DF492">
            <v>0</v>
          </cell>
          <cell r="DG492">
            <v>0</v>
          </cell>
          <cell r="DH492">
            <v>0</v>
          </cell>
          <cell r="DI492">
            <v>0</v>
          </cell>
          <cell r="DJ492">
            <v>0</v>
          </cell>
          <cell r="DK492">
            <v>0</v>
          </cell>
          <cell r="DL492">
            <v>0</v>
          </cell>
          <cell r="DM492">
            <v>0</v>
          </cell>
          <cell r="DN492">
            <v>0</v>
          </cell>
          <cell r="DO492">
            <v>0</v>
          </cell>
          <cell r="DP492">
            <v>0</v>
          </cell>
          <cell r="DQ492">
            <v>0</v>
          </cell>
          <cell r="DR492">
            <v>0</v>
          </cell>
          <cell r="DS492">
            <v>0</v>
          </cell>
          <cell r="DT492">
            <v>0</v>
          </cell>
          <cell r="DU492">
            <v>0</v>
          </cell>
          <cell r="DV492">
            <v>0</v>
          </cell>
          <cell r="DW492">
            <v>0</v>
          </cell>
          <cell r="DX492">
            <v>0</v>
          </cell>
          <cell r="DY492">
            <v>0</v>
          </cell>
          <cell r="DZ492">
            <v>0</v>
          </cell>
          <cell r="EA492">
            <v>0</v>
          </cell>
          <cell r="EB492">
            <v>0</v>
          </cell>
          <cell r="EC492">
            <v>0</v>
          </cell>
          <cell r="ED492">
            <v>0</v>
          </cell>
        </row>
        <row r="493">
          <cell r="C493" t="str">
            <v>Currant Creek</v>
          </cell>
          <cell r="F493">
            <v>0</v>
          </cell>
          <cell r="G493">
            <v>0</v>
          </cell>
          <cell r="H493">
            <v>-65.693509000004269</v>
          </cell>
          <cell r="I493">
            <v>-49.110280000008061</v>
          </cell>
          <cell r="J493">
            <v>0</v>
          </cell>
          <cell r="K493">
            <v>0</v>
          </cell>
          <cell r="L493">
            <v>-0.21652400004677474</v>
          </cell>
          <cell r="M493">
            <v>-1.932223999989219</v>
          </cell>
          <cell r="N493">
            <v>-11.247804999991786</v>
          </cell>
          <cell r="O493">
            <v>-14.332365000038408</v>
          </cell>
          <cell r="P493">
            <v>-1.9126280000200495</v>
          </cell>
          <cell r="Q493">
            <v>-1.6019779999624006</v>
          </cell>
          <cell r="R493">
            <v>-510.23540700040758</v>
          </cell>
          <cell r="S493">
            <v>0</v>
          </cell>
          <cell r="T493">
            <v>0</v>
          </cell>
          <cell r="U493">
            <v>-73.887901999987662</v>
          </cell>
          <cell r="V493">
            <v>-63.716015999991214</v>
          </cell>
          <cell r="W493">
            <v>-89.843801000039093</v>
          </cell>
          <cell r="X493">
            <v>-52.601268999977037</v>
          </cell>
          <cell r="Y493">
            <v>-0.25050399999599904</v>
          </cell>
          <cell r="Z493">
            <v>-7.6202739999862388</v>
          </cell>
          <cell r="AA493">
            <v>-133.99416599998949</v>
          </cell>
          <cell r="AB493">
            <v>-81.030399000039324</v>
          </cell>
          <cell r="AC493">
            <v>-3.4121380000142381</v>
          </cell>
          <cell r="AD493">
            <v>-3.8789380000089295</v>
          </cell>
          <cell r="AE493">
            <v>-344.19219699967653</v>
          </cell>
          <cell r="AF493">
            <v>0</v>
          </cell>
          <cell r="AG493">
            <v>0</v>
          </cell>
          <cell r="AH493">
            <v>-42.411520000023302</v>
          </cell>
          <cell r="AI493">
            <v>-79.660660000023199</v>
          </cell>
          <cell r="AJ493">
            <v>-129.83700800000224</v>
          </cell>
          <cell r="AK493">
            <v>-112.05774999997811</v>
          </cell>
          <cell r="AL493">
            <v>-4.6951049999915995</v>
          </cell>
          <cell r="AM493">
            <v>-18.684295000042766</v>
          </cell>
          <cell r="AN493">
            <v>-9.0439349999651313</v>
          </cell>
          <cell r="AO493">
            <v>-60.234033999964595</v>
          </cell>
          <cell r="AP493">
            <v>38.040830000012647</v>
          </cell>
          <cell r="AQ493">
            <v>74.391280000039842</v>
          </cell>
          <cell r="AR493">
            <v>130.47873699991032</v>
          </cell>
          <cell r="AS493">
            <v>0</v>
          </cell>
          <cell r="AT493">
            <v>0</v>
          </cell>
          <cell r="AU493">
            <v>0</v>
          </cell>
          <cell r="AV493">
            <v>5.6045389999926556</v>
          </cell>
          <cell r="AW493">
            <v>55.969559999997728</v>
          </cell>
          <cell r="AX493">
            <v>9.3040899999905378</v>
          </cell>
          <cell r="AY493">
            <v>0</v>
          </cell>
          <cell r="AZ493">
            <v>2.0814639999880455</v>
          </cell>
          <cell r="BA493">
            <v>-3.5727520000073127</v>
          </cell>
          <cell r="BB493">
            <v>-13.258669999951962</v>
          </cell>
          <cell r="BC493">
            <v>48.255579999997281</v>
          </cell>
          <cell r="BD493">
            <v>26.094925999990664</v>
          </cell>
          <cell r="BE493">
            <v>209.0347820003517</v>
          </cell>
          <cell r="BF493">
            <v>22.651004999992438</v>
          </cell>
          <cell r="BG493">
            <v>42.902028999989852</v>
          </cell>
          <cell r="BH493">
            <v>23.232709999982035</v>
          </cell>
          <cell r="BI493">
            <v>13.785844999976689</v>
          </cell>
          <cell r="BJ493">
            <v>64.262602999981027</v>
          </cell>
          <cell r="BK493">
            <v>-33.142677999974694</v>
          </cell>
          <cell r="BL493">
            <v>-2.2175329999881797</v>
          </cell>
          <cell r="BM493">
            <v>-7.8230839999741875</v>
          </cell>
          <cell r="BN493">
            <v>-14.873462000046857</v>
          </cell>
          <cell r="BO493">
            <v>54.747490000037942</v>
          </cell>
          <cell r="BP493">
            <v>32.265749999962281</v>
          </cell>
          <cell r="BQ493">
            <v>13.244107000064105</v>
          </cell>
          <cell r="BR493">
            <v>166.79590900056064</v>
          </cell>
          <cell r="BS493">
            <v>71.887707000016235</v>
          </cell>
          <cell r="BT493">
            <v>0</v>
          </cell>
          <cell r="BU493">
            <v>-5.8288699999684468</v>
          </cell>
          <cell r="BV493">
            <v>39.856320000020787</v>
          </cell>
          <cell r="BW493">
            <v>-25.135385999979917</v>
          </cell>
          <cell r="BX493">
            <v>13.297820999985561</v>
          </cell>
          <cell r="BY493">
            <v>0</v>
          </cell>
          <cell r="BZ493">
            <v>4.0633350000134669</v>
          </cell>
          <cell r="CA493">
            <v>-13.151789000025019</v>
          </cell>
          <cell r="CB493">
            <v>20.859129999997094</v>
          </cell>
          <cell r="CC493">
            <v>-1.9245600000140257</v>
          </cell>
          <cell r="CD493">
            <v>62.872200999991037</v>
          </cell>
          <cell r="CE493">
            <v>-121.09369200002402</v>
          </cell>
          <cell r="CF493">
            <v>16.548909999954049</v>
          </cell>
          <cell r="CG493">
            <v>50.482757000019774</v>
          </cell>
          <cell r="CH493">
            <v>-15.353946999995969</v>
          </cell>
          <cell r="CI493">
            <v>-305.53964999999152</v>
          </cell>
          <cell r="CJ493">
            <v>0</v>
          </cell>
          <cell r="CK493">
            <v>-1.1954399999813177</v>
          </cell>
          <cell r="CL493">
            <v>1.5353810000233352</v>
          </cell>
          <cell r="CM493">
            <v>-0.7283799999859184</v>
          </cell>
          <cell r="CN493">
            <v>-22.447349000023678</v>
          </cell>
          <cell r="CO493">
            <v>14.56594000000041</v>
          </cell>
          <cell r="CP493">
            <v>0</v>
          </cell>
          <cell r="CQ493">
            <v>141.03808599995682</v>
          </cell>
          <cell r="CR493">
            <v>221.83759399992414</v>
          </cell>
          <cell r="CS493">
            <v>0</v>
          </cell>
          <cell r="CT493">
            <v>0</v>
          </cell>
          <cell r="CU493">
            <v>0</v>
          </cell>
          <cell r="CV493">
            <v>0</v>
          </cell>
          <cell r="CW493">
            <v>0</v>
          </cell>
          <cell r="CX493">
            <v>0</v>
          </cell>
          <cell r="CY493">
            <v>-57.4486330000218</v>
          </cell>
          <cell r="CZ493">
            <v>394.30823999998393</v>
          </cell>
          <cell r="DA493">
            <v>-101.65713099998538</v>
          </cell>
          <cell r="DB493">
            <v>0</v>
          </cell>
          <cell r="DC493">
            <v>0</v>
          </cell>
          <cell r="DD493">
            <v>-13.364881999994395</v>
          </cell>
          <cell r="DE493">
            <v>-293.32195600005798</v>
          </cell>
          <cell r="DF493">
            <v>0</v>
          </cell>
          <cell r="DG493">
            <v>0</v>
          </cell>
          <cell r="DH493">
            <v>0</v>
          </cell>
          <cell r="DI493">
            <v>0</v>
          </cell>
          <cell r="DJ493">
            <v>0</v>
          </cell>
          <cell r="DK493">
            <v>0</v>
          </cell>
          <cell r="DL493">
            <v>-2.6593870000215247</v>
          </cell>
          <cell r="DM493">
            <v>-221.19184099999256</v>
          </cell>
          <cell r="DN493">
            <v>-98.219278000004124</v>
          </cell>
          <cell r="DO493">
            <v>0</v>
          </cell>
          <cell r="DP493">
            <v>0</v>
          </cell>
          <cell r="DQ493">
            <v>28.748549999989336</v>
          </cell>
          <cell r="DR493">
            <v>-257.75002300017513</v>
          </cell>
          <cell r="DS493">
            <v>0</v>
          </cell>
          <cell r="DT493">
            <v>0</v>
          </cell>
          <cell r="DU493">
            <v>0</v>
          </cell>
          <cell r="DV493">
            <v>0</v>
          </cell>
          <cell r="DW493">
            <v>0</v>
          </cell>
          <cell r="DX493">
            <v>0</v>
          </cell>
          <cell r="DY493">
            <v>-43.477200000023004</v>
          </cell>
          <cell r="DZ493">
            <v>-178.1488670000108</v>
          </cell>
          <cell r="EA493">
            <v>-72.517909000016516</v>
          </cell>
          <cell r="EB493">
            <v>0</v>
          </cell>
          <cell r="EC493">
            <v>0</v>
          </cell>
          <cell r="ED493">
            <v>36.393953000020701</v>
          </cell>
        </row>
        <row r="494">
          <cell r="C494" t="str">
            <v>Gadsby</v>
          </cell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  <cell r="Y494">
            <v>0</v>
          </cell>
          <cell r="Z494">
            <v>0</v>
          </cell>
          <cell r="AA494">
            <v>0</v>
          </cell>
          <cell r="AB494">
            <v>0</v>
          </cell>
          <cell r="AC494">
            <v>0</v>
          </cell>
          <cell r="AD494">
            <v>0</v>
          </cell>
          <cell r="AE494">
            <v>0</v>
          </cell>
          <cell r="AF494">
            <v>0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  <cell r="AK494">
            <v>0</v>
          </cell>
          <cell r="AL494">
            <v>0</v>
          </cell>
          <cell r="AM494">
            <v>0</v>
          </cell>
          <cell r="AN494">
            <v>0</v>
          </cell>
          <cell r="AO494">
            <v>0</v>
          </cell>
          <cell r="AP494">
            <v>0</v>
          </cell>
          <cell r="AQ494">
            <v>0</v>
          </cell>
          <cell r="AR494">
            <v>0</v>
          </cell>
          <cell r="AS494">
            <v>0</v>
          </cell>
          <cell r="AT494">
            <v>0</v>
          </cell>
          <cell r="AU494">
            <v>0</v>
          </cell>
          <cell r="AV494">
            <v>0</v>
          </cell>
          <cell r="AW494">
            <v>0</v>
          </cell>
          <cell r="AX494">
            <v>0</v>
          </cell>
          <cell r="AY494">
            <v>0</v>
          </cell>
          <cell r="AZ494">
            <v>0</v>
          </cell>
          <cell r="BA494">
            <v>0</v>
          </cell>
          <cell r="BB494">
            <v>0</v>
          </cell>
          <cell r="BC494">
            <v>0</v>
          </cell>
          <cell r="BD494">
            <v>0</v>
          </cell>
          <cell r="BE494">
            <v>0</v>
          </cell>
          <cell r="BF494">
            <v>0</v>
          </cell>
          <cell r="BG494">
            <v>0</v>
          </cell>
          <cell r="BH494">
            <v>0</v>
          </cell>
          <cell r="BI494">
            <v>0</v>
          </cell>
          <cell r="BJ494">
            <v>0</v>
          </cell>
          <cell r="BK494">
            <v>0</v>
          </cell>
          <cell r="BL494">
            <v>0</v>
          </cell>
          <cell r="BM494">
            <v>0</v>
          </cell>
          <cell r="BN494">
            <v>0</v>
          </cell>
          <cell r="BO494">
            <v>0</v>
          </cell>
          <cell r="BP494">
            <v>0</v>
          </cell>
          <cell r="BQ494">
            <v>0</v>
          </cell>
          <cell r="BR494">
            <v>0</v>
          </cell>
          <cell r="BS494">
            <v>0</v>
          </cell>
          <cell r="BT494">
            <v>0</v>
          </cell>
          <cell r="BU494">
            <v>0</v>
          </cell>
          <cell r="BV494">
            <v>0</v>
          </cell>
          <cell r="BW494">
            <v>0</v>
          </cell>
          <cell r="BX494">
            <v>0</v>
          </cell>
          <cell r="BY494">
            <v>0</v>
          </cell>
          <cell r="BZ494">
            <v>0</v>
          </cell>
          <cell r="CA494">
            <v>0</v>
          </cell>
          <cell r="CB494">
            <v>0</v>
          </cell>
          <cell r="CC494">
            <v>0</v>
          </cell>
          <cell r="CD494">
            <v>0</v>
          </cell>
          <cell r="CE494">
            <v>0</v>
          </cell>
          <cell r="CF494">
            <v>0</v>
          </cell>
          <cell r="CG494">
            <v>0</v>
          </cell>
          <cell r="CH494">
            <v>0</v>
          </cell>
          <cell r="CI494">
            <v>0</v>
          </cell>
          <cell r="CJ494">
            <v>0</v>
          </cell>
          <cell r="CK494">
            <v>0</v>
          </cell>
          <cell r="CL494">
            <v>0</v>
          </cell>
          <cell r="CM494">
            <v>0</v>
          </cell>
          <cell r="CN494">
            <v>0</v>
          </cell>
          <cell r="CO494">
            <v>0</v>
          </cell>
          <cell r="CP494">
            <v>0</v>
          </cell>
          <cell r="CQ494">
            <v>0</v>
          </cell>
          <cell r="CR494">
            <v>0</v>
          </cell>
          <cell r="CS494">
            <v>0</v>
          </cell>
          <cell r="CT494">
            <v>0</v>
          </cell>
          <cell r="CU494">
            <v>0</v>
          </cell>
          <cell r="CV494">
            <v>0</v>
          </cell>
          <cell r="CW494">
            <v>0</v>
          </cell>
          <cell r="CX494">
            <v>0</v>
          </cell>
          <cell r="CY494">
            <v>0</v>
          </cell>
          <cell r="CZ494">
            <v>0</v>
          </cell>
          <cell r="DA494">
            <v>0</v>
          </cell>
          <cell r="DB494">
            <v>0</v>
          </cell>
          <cell r="DC494">
            <v>0</v>
          </cell>
          <cell r="DD494">
            <v>0</v>
          </cell>
          <cell r="DE494">
            <v>0</v>
          </cell>
          <cell r="DF494">
            <v>0</v>
          </cell>
          <cell r="DG494">
            <v>0</v>
          </cell>
          <cell r="DH494">
            <v>0</v>
          </cell>
          <cell r="DI494">
            <v>0</v>
          </cell>
          <cell r="DJ494">
            <v>0</v>
          </cell>
          <cell r="DK494">
            <v>0</v>
          </cell>
          <cell r="DL494">
            <v>0</v>
          </cell>
          <cell r="DM494">
            <v>0</v>
          </cell>
          <cell r="DN494">
            <v>0</v>
          </cell>
          <cell r="DO494">
            <v>0</v>
          </cell>
          <cell r="DP494">
            <v>0</v>
          </cell>
          <cell r="DQ494">
            <v>0</v>
          </cell>
          <cell r="DR494">
            <v>0</v>
          </cell>
          <cell r="DS494">
            <v>0</v>
          </cell>
          <cell r="DT494">
            <v>0</v>
          </cell>
          <cell r="DU494">
            <v>0</v>
          </cell>
          <cell r="DV494">
            <v>0</v>
          </cell>
          <cell r="DW494">
            <v>0</v>
          </cell>
          <cell r="DX494">
            <v>0</v>
          </cell>
          <cell r="DY494">
            <v>0</v>
          </cell>
          <cell r="DZ494">
            <v>0</v>
          </cell>
          <cell r="EA494">
            <v>0</v>
          </cell>
          <cell r="EB494">
            <v>0</v>
          </cell>
          <cell r="EC494">
            <v>0</v>
          </cell>
          <cell r="ED494">
            <v>0</v>
          </cell>
        </row>
        <row r="495">
          <cell r="C495" t="str">
            <v>Gadsby CT</v>
          </cell>
          <cell r="F495">
            <v>0</v>
          </cell>
          <cell r="G495">
            <v>-8.851827499999672</v>
          </cell>
          <cell r="H495">
            <v>-11.938318000000436</v>
          </cell>
          <cell r="I495">
            <v>5.8939309999987017</v>
          </cell>
          <cell r="J495">
            <v>-1.6456429999998363</v>
          </cell>
          <cell r="K495">
            <v>-4.4284014999993815</v>
          </cell>
          <cell r="L495">
            <v>-7.7284800000015821</v>
          </cell>
          <cell r="M495">
            <v>-19.223897999996552</v>
          </cell>
          <cell r="N495">
            <v>-3.5549309999987599</v>
          </cell>
          <cell r="O495">
            <v>-0.89399800000046525</v>
          </cell>
          <cell r="P495">
            <v>-5.8939030000001367</v>
          </cell>
          <cell r="Q495">
            <v>10</v>
          </cell>
          <cell r="R495">
            <v>-178.19077200011816</v>
          </cell>
          <cell r="S495">
            <v>0</v>
          </cell>
          <cell r="T495">
            <v>0</v>
          </cell>
          <cell r="U495">
            <v>-1.5579250000000684</v>
          </cell>
          <cell r="V495">
            <v>-24.710203999999067</v>
          </cell>
          <cell r="W495">
            <v>-17.980467000001227</v>
          </cell>
          <cell r="X495">
            <v>-37.76258300000336</v>
          </cell>
          <cell r="Y495">
            <v>-32.744952000008198</v>
          </cell>
          <cell r="Z495">
            <v>-31.432704999991984</v>
          </cell>
          <cell r="AA495">
            <v>-8.0698240000056103</v>
          </cell>
          <cell r="AB495">
            <v>-22.758778999996139</v>
          </cell>
          <cell r="AC495">
            <v>-0.96940700000141078</v>
          </cell>
          <cell r="AD495">
            <v>-0.20392600000013772</v>
          </cell>
          <cell r="AE495">
            <v>-215.73608000006061</v>
          </cell>
          <cell r="AF495">
            <v>0</v>
          </cell>
          <cell r="AG495">
            <v>0</v>
          </cell>
          <cell r="AH495">
            <v>4.5296760000001086</v>
          </cell>
          <cell r="AI495">
            <v>-25.460954499998479</v>
          </cell>
          <cell r="AJ495">
            <v>-4.070066999996925</v>
          </cell>
          <cell r="AK495">
            <v>-19.24975799999811</v>
          </cell>
          <cell r="AL495">
            <v>-9.6758314999970025</v>
          </cell>
          <cell r="AM495">
            <v>-125.36114950000047</v>
          </cell>
          <cell r="AN495">
            <v>-35.623815499999182</v>
          </cell>
          <cell r="AO495">
            <v>-0.82417999999961467</v>
          </cell>
          <cell r="AP495">
            <v>0</v>
          </cell>
          <cell r="AQ495">
            <v>0</v>
          </cell>
          <cell r="AR495">
            <v>-218.09915500000352</v>
          </cell>
          <cell r="AS495">
            <v>-10</v>
          </cell>
          <cell r="AT495">
            <v>0</v>
          </cell>
          <cell r="AU495">
            <v>0</v>
          </cell>
          <cell r="AV495">
            <v>-5.0815884999974514</v>
          </cell>
          <cell r="AW495">
            <v>-6.5228935000013735</v>
          </cell>
          <cell r="AX495">
            <v>-10.964732000000367</v>
          </cell>
          <cell r="AY495">
            <v>-29.745141500010504</v>
          </cell>
          <cell r="AZ495">
            <v>-71.378669499987154</v>
          </cell>
          <cell r="BA495">
            <v>-74.081530999996176</v>
          </cell>
          <cell r="BB495">
            <v>-10.324598999997761</v>
          </cell>
          <cell r="BC495">
            <v>0</v>
          </cell>
          <cell r="BD495">
            <v>0</v>
          </cell>
          <cell r="BE495">
            <v>-254.32872750004753</v>
          </cell>
          <cell r="BF495">
            <v>0</v>
          </cell>
          <cell r="BG495">
            <v>0</v>
          </cell>
          <cell r="BH495">
            <v>0</v>
          </cell>
          <cell r="BI495">
            <v>-27.656864499997027</v>
          </cell>
          <cell r="BJ495">
            <v>-4.0748870000024908</v>
          </cell>
          <cell r="BK495">
            <v>-13.580437000004167</v>
          </cell>
          <cell r="BL495">
            <v>-72.652935000005527</v>
          </cell>
          <cell r="BM495">
            <v>-21.016415000005509</v>
          </cell>
          <cell r="BN495">
            <v>-95.946107000003394</v>
          </cell>
          <cell r="BO495">
            <v>-19.313861999999062</v>
          </cell>
          <cell r="BP495">
            <v>0</v>
          </cell>
          <cell r="BQ495">
            <v>-8.7220000001252629E-2</v>
          </cell>
          <cell r="BR495">
            <v>-215.01777249999577</v>
          </cell>
          <cell r="BS495">
            <v>0</v>
          </cell>
          <cell r="BT495">
            <v>0</v>
          </cell>
          <cell r="BU495">
            <v>0</v>
          </cell>
          <cell r="BV495">
            <v>4.0099200000004203</v>
          </cell>
          <cell r="BW495">
            <v>0.3228499999968335</v>
          </cell>
          <cell r="BX495">
            <v>-5.9102109999985259</v>
          </cell>
          <cell r="BY495">
            <v>-28.343812000006437</v>
          </cell>
          <cell r="BZ495">
            <v>-100.53278500000306</v>
          </cell>
          <cell r="CA495">
            <v>-75.805281499997363</v>
          </cell>
          <cell r="CB495">
            <v>-8.671104999997624</v>
          </cell>
          <cell r="CC495">
            <v>0</v>
          </cell>
          <cell r="CD495">
            <v>-8.734800000092946E-2</v>
          </cell>
          <cell r="CE495">
            <v>-83.008687499968801</v>
          </cell>
          <cell r="CF495">
            <v>0</v>
          </cell>
          <cell r="CG495">
            <v>0</v>
          </cell>
          <cell r="CH495">
            <v>-0.22372900000027585</v>
          </cell>
          <cell r="CI495">
            <v>-59.312230499999714</v>
          </cell>
          <cell r="CJ495">
            <v>0</v>
          </cell>
          <cell r="CK495">
            <v>0</v>
          </cell>
          <cell r="CL495">
            <v>-2.1237369999980729</v>
          </cell>
          <cell r="CM495">
            <v>-11.34899100000257</v>
          </cell>
          <cell r="CN495">
            <v>-10</v>
          </cell>
          <cell r="CO495">
            <v>0</v>
          </cell>
          <cell r="CP495">
            <v>0</v>
          </cell>
          <cell r="CQ495">
            <v>0</v>
          </cell>
          <cell r="CR495">
            <v>20</v>
          </cell>
          <cell r="CS495">
            <v>10</v>
          </cell>
          <cell r="CT495">
            <v>0</v>
          </cell>
          <cell r="CU495">
            <v>10</v>
          </cell>
          <cell r="CV495">
            <v>0</v>
          </cell>
          <cell r="CW495">
            <v>0</v>
          </cell>
          <cell r="CX495">
            <v>0</v>
          </cell>
          <cell r="CY495">
            <v>0</v>
          </cell>
          <cell r="CZ495">
            <v>0</v>
          </cell>
          <cell r="DA495">
            <v>0</v>
          </cell>
          <cell r="DB495">
            <v>0</v>
          </cell>
          <cell r="DC495">
            <v>0</v>
          </cell>
          <cell r="DD495">
            <v>0</v>
          </cell>
          <cell r="DE495">
            <v>-10</v>
          </cell>
          <cell r="DF495">
            <v>-10</v>
          </cell>
          <cell r="DG495">
            <v>0</v>
          </cell>
          <cell r="DH495">
            <v>0</v>
          </cell>
          <cell r="DI495">
            <v>0</v>
          </cell>
          <cell r="DJ495">
            <v>0</v>
          </cell>
          <cell r="DK495">
            <v>0</v>
          </cell>
          <cell r="DL495">
            <v>0</v>
          </cell>
          <cell r="DM495">
            <v>0</v>
          </cell>
          <cell r="DN495">
            <v>0</v>
          </cell>
          <cell r="DO495">
            <v>0</v>
          </cell>
          <cell r="DP495">
            <v>0</v>
          </cell>
          <cell r="DQ495">
            <v>0</v>
          </cell>
          <cell r="DR495">
            <v>20</v>
          </cell>
          <cell r="DS495">
            <v>0</v>
          </cell>
          <cell r="DT495">
            <v>0</v>
          </cell>
          <cell r="DU495">
            <v>0</v>
          </cell>
          <cell r="DV495">
            <v>0</v>
          </cell>
          <cell r="DW495">
            <v>0</v>
          </cell>
          <cell r="DX495">
            <v>0</v>
          </cell>
          <cell r="DY495">
            <v>10</v>
          </cell>
          <cell r="DZ495">
            <v>10</v>
          </cell>
          <cell r="EA495">
            <v>0</v>
          </cell>
          <cell r="EB495">
            <v>0</v>
          </cell>
          <cell r="EC495">
            <v>0</v>
          </cell>
          <cell r="ED495">
            <v>0</v>
          </cell>
        </row>
        <row r="496">
          <cell r="C496" t="str">
            <v>Hermiston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-1.9199200000148267</v>
          </cell>
          <cell r="P496">
            <v>0</v>
          </cell>
          <cell r="Q496">
            <v>0</v>
          </cell>
          <cell r="R496">
            <v>-2.2313099999446422</v>
          </cell>
          <cell r="S496">
            <v>0</v>
          </cell>
          <cell r="T496">
            <v>-2.2313100000028498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0</v>
          </cell>
          <cell r="AE496">
            <v>4.0645299998577684</v>
          </cell>
          <cell r="AF496">
            <v>0</v>
          </cell>
          <cell r="AG496">
            <v>-1.69083999999566</v>
          </cell>
          <cell r="AH496">
            <v>0</v>
          </cell>
          <cell r="AI496">
            <v>0</v>
          </cell>
          <cell r="AJ496">
            <v>0</v>
          </cell>
          <cell r="AK496">
            <v>0</v>
          </cell>
          <cell r="AL496">
            <v>0</v>
          </cell>
          <cell r="AM496">
            <v>0</v>
          </cell>
          <cell r="AN496">
            <v>0</v>
          </cell>
          <cell r="AO496">
            <v>0</v>
          </cell>
          <cell r="AP496">
            <v>5.6303600000101142</v>
          </cell>
          <cell r="AQ496">
            <v>0.12501000001793727</v>
          </cell>
          <cell r="AR496">
            <v>24.81374999997206</v>
          </cell>
          <cell r="AS496">
            <v>16.529799999989336</v>
          </cell>
          <cell r="AT496">
            <v>14.774260000005597</v>
          </cell>
          <cell r="AU496">
            <v>-2.6372799999953713</v>
          </cell>
          <cell r="AV496">
            <v>3.9099100000021281</v>
          </cell>
          <cell r="AW496">
            <v>0</v>
          </cell>
          <cell r="AX496">
            <v>-0.4206500000145752</v>
          </cell>
          <cell r="AY496">
            <v>0</v>
          </cell>
          <cell r="AZ496">
            <v>0</v>
          </cell>
          <cell r="BA496">
            <v>0</v>
          </cell>
          <cell r="BB496">
            <v>-1.84375</v>
          </cell>
          <cell r="BC496">
            <v>-16.313360000000102</v>
          </cell>
          <cell r="BD496">
            <v>10.8148199999996</v>
          </cell>
          <cell r="BE496">
            <v>22.860699999844655</v>
          </cell>
          <cell r="BF496">
            <v>0</v>
          </cell>
          <cell r="BG496">
            <v>5.6801899999845773</v>
          </cell>
          <cell r="BH496">
            <v>0</v>
          </cell>
          <cell r="BI496">
            <v>11.079840000005788</v>
          </cell>
          <cell r="BJ496">
            <v>0</v>
          </cell>
          <cell r="BK496">
            <v>0</v>
          </cell>
          <cell r="BL496">
            <v>0</v>
          </cell>
          <cell r="BM496">
            <v>0</v>
          </cell>
          <cell r="BN496">
            <v>0</v>
          </cell>
          <cell r="BO496">
            <v>10.922359999996843</v>
          </cell>
          <cell r="BP496">
            <v>-1.4416800000180956</v>
          </cell>
          <cell r="BQ496">
            <v>-3.3800100000225939</v>
          </cell>
          <cell r="BR496">
            <v>22.056459999643266</v>
          </cell>
          <cell r="BS496">
            <v>0</v>
          </cell>
          <cell r="BT496">
            <v>2.8399700000009034</v>
          </cell>
          <cell r="BU496">
            <v>-4.5002600000007078</v>
          </cell>
          <cell r="BV496">
            <v>7.0947999999916647</v>
          </cell>
          <cell r="BW496">
            <v>0</v>
          </cell>
          <cell r="BX496">
            <v>10.661619999998948</v>
          </cell>
          <cell r="BY496">
            <v>0</v>
          </cell>
          <cell r="BZ496">
            <v>0</v>
          </cell>
          <cell r="CA496">
            <v>0</v>
          </cell>
          <cell r="CB496">
            <v>3.8001700000022538</v>
          </cell>
          <cell r="CC496">
            <v>1.4201799999864306</v>
          </cell>
          <cell r="CD496">
            <v>0.73997999998391606</v>
          </cell>
          <cell r="CE496">
            <v>55.719520000042394</v>
          </cell>
          <cell r="CF496">
            <v>14.374630000005709</v>
          </cell>
          <cell r="CG496">
            <v>10.125910000002477</v>
          </cell>
          <cell r="CH496">
            <v>-11.259659999981523</v>
          </cell>
          <cell r="CI496">
            <v>0</v>
          </cell>
          <cell r="CJ496">
            <v>0</v>
          </cell>
          <cell r="CK496">
            <v>0</v>
          </cell>
          <cell r="CL496">
            <v>0</v>
          </cell>
          <cell r="CM496">
            <v>3.3928200000082143</v>
          </cell>
          <cell r="CN496">
            <v>0</v>
          </cell>
          <cell r="CO496">
            <v>6.1254900000058115</v>
          </cell>
          <cell r="CP496">
            <v>12.230340000009164</v>
          </cell>
          <cell r="CQ496">
            <v>20.72998999999254</v>
          </cell>
          <cell r="CR496">
            <v>-2.6313199996948242</v>
          </cell>
          <cell r="CS496">
            <v>5.5999799999990501</v>
          </cell>
          <cell r="CT496">
            <v>4.0637799999967683</v>
          </cell>
          <cell r="CU496">
            <v>0</v>
          </cell>
          <cell r="CV496">
            <v>0</v>
          </cell>
          <cell r="CW496">
            <v>0</v>
          </cell>
          <cell r="CX496">
            <v>0</v>
          </cell>
          <cell r="CY496">
            <v>0</v>
          </cell>
          <cell r="CZ496">
            <v>-10.059750000014901</v>
          </cell>
          <cell r="DA496">
            <v>-25.462329999994836</v>
          </cell>
          <cell r="DB496">
            <v>-14.335930000001099</v>
          </cell>
          <cell r="DC496">
            <v>9.8337799999862909</v>
          </cell>
          <cell r="DD496">
            <v>27.729149999999208</v>
          </cell>
          <cell r="DE496">
            <v>44.86811999976635</v>
          </cell>
          <cell r="DF496">
            <v>-4.8597399999853224</v>
          </cell>
          <cell r="DG496">
            <v>16.34562000000733</v>
          </cell>
          <cell r="DH496">
            <v>6.1977800000022398</v>
          </cell>
          <cell r="DI496">
            <v>6.816419999988284</v>
          </cell>
          <cell r="DJ496">
            <v>0</v>
          </cell>
          <cell r="DK496">
            <v>2.3538799999951152</v>
          </cell>
          <cell r="DL496">
            <v>0</v>
          </cell>
          <cell r="DM496">
            <v>0</v>
          </cell>
          <cell r="DN496">
            <v>-38.317130000010366</v>
          </cell>
          <cell r="DO496">
            <v>-6.9937700000009499</v>
          </cell>
          <cell r="DP496">
            <v>30.183940000017174</v>
          </cell>
          <cell r="DQ496">
            <v>33.14112000001478</v>
          </cell>
          <cell r="DR496">
            <v>42.559710000175983</v>
          </cell>
          <cell r="DS496">
            <v>4.2756400000071153</v>
          </cell>
          <cell r="DT496">
            <v>34.883640000000014</v>
          </cell>
          <cell r="DU496">
            <v>12.415330000003451</v>
          </cell>
          <cell r="DV496">
            <v>0</v>
          </cell>
          <cell r="DW496">
            <v>0</v>
          </cell>
          <cell r="DX496">
            <v>0</v>
          </cell>
          <cell r="DY496">
            <v>1.4801100000040606</v>
          </cell>
          <cell r="DZ496">
            <v>-3.4897099999943748</v>
          </cell>
          <cell r="EA496">
            <v>-13.546919999993406</v>
          </cell>
          <cell r="EB496">
            <v>-3.0726199999917299</v>
          </cell>
          <cell r="EC496">
            <v>-2.3706299999903422</v>
          </cell>
          <cell r="ED496">
            <v>11.984869999985676</v>
          </cell>
        </row>
        <row r="497">
          <cell r="C497" t="str">
            <v>Lake Side 1</v>
          </cell>
          <cell r="F497">
            <v>-51.622410000010859</v>
          </cell>
          <cell r="G497">
            <v>-31.030270000046585</v>
          </cell>
          <cell r="H497">
            <v>-77.057319999992615</v>
          </cell>
          <cell r="I497">
            <v>-92.27145999998902</v>
          </cell>
          <cell r="J497">
            <v>-14.030040000012377</v>
          </cell>
          <cell r="K497">
            <v>-25.792230000020936</v>
          </cell>
          <cell r="L497">
            <v>0</v>
          </cell>
          <cell r="M497">
            <v>0</v>
          </cell>
          <cell r="N497">
            <v>0</v>
          </cell>
          <cell r="O497">
            <v>-1.299799999978859</v>
          </cell>
          <cell r="P497">
            <v>0</v>
          </cell>
          <cell r="Q497">
            <v>0</v>
          </cell>
          <cell r="R497">
            <v>-132.26259000040591</v>
          </cell>
          <cell r="S497">
            <v>0</v>
          </cell>
          <cell r="T497">
            <v>-17.172989999991842</v>
          </cell>
          <cell r="U497">
            <v>-64.629400000005262</v>
          </cell>
          <cell r="V497">
            <v>-40.820339999976568</v>
          </cell>
          <cell r="W497">
            <v>0</v>
          </cell>
          <cell r="X497">
            <v>-1.0400099999969825</v>
          </cell>
          <cell r="Y497">
            <v>0</v>
          </cell>
          <cell r="Z497">
            <v>0</v>
          </cell>
          <cell r="AA497">
            <v>0</v>
          </cell>
          <cell r="AB497">
            <v>-7.679950000019744</v>
          </cell>
          <cell r="AC497">
            <v>0</v>
          </cell>
          <cell r="AD497">
            <v>-0.91989999997895211</v>
          </cell>
          <cell r="AE497">
            <v>-233.36612999998033</v>
          </cell>
          <cell r="AF497">
            <v>-1.1799299999838695</v>
          </cell>
          <cell r="AG497">
            <v>-6.2399900000309572</v>
          </cell>
          <cell r="AH497">
            <v>-50.350619999982882</v>
          </cell>
          <cell r="AI497">
            <v>-51.489999999990687</v>
          </cell>
          <cell r="AJ497">
            <v>-18.973529999988386</v>
          </cell>
          <cell r="AK497">
            <v>-30.049549999996088</v>
          </cell>
          <cell r="AL497">
            <v>0</v>
          </cell>
          <cell r="AM497">
            <v>0</v>
          </cell>
          <cell r="AN497">
            <v>0</v>
          </cell>
          <cell r="AO497">
            <v>-59.897740000043996</v>
          </cell>
          <cell r="AP497">
            <v>-2.2265899999765679</v>
          </cell>
          <cell r="AQ497">
            <v>-12.958180000016</v>
          </cell>
          <cell r="AR497">
            <v>225.46570999966934</v>
          </cell>
          <cell r="AS497">
            <v>50.383419999969192</v>
          </cell>
          <cell r="AT497">
            <v>24.148879999993369</v>
          </cell>
          <cell r="AU497">
            <v>0.41347000002861023</v>
          </cell>
          <cell r="AV497">
            <v>48.953480000025593</v>
          </cell>
          <cell r="AW497">
            <v>18.852489999990212</v>
          </cell>
          <cell r="AX497">
            <v>37.999609999998938</v>
          </cell>
          <cell r="AY497">
            <v>0</v>
          </cell>
          <cell r="AZ497">
            <v>8.0637199999764562</v>
          </cell>
          <cell r="BA497">
            <v>20.782420000003185</v>
          </cell>
          <cell r="BB497">
            <v>-3.5540599999949336</v>
          </cell>
          <cell r="BC497">
            <v>-10.048789999971632</v>
          </cell>
          <cell r="BD497">
            <v>29.471070000028703</v>
          </cell>
          <cell r="BE497">
            <v>-5.0883800000883639</v>
          </cell>
          <cell r="BF497">
            <v>20.820379999990109</v>
          </cell>
          <cell r="BG497">
            <v>16.163260000001173</v>
          </cell>
          <cell r="BH497">
            <v>-37.699010000011185</v>
          </cell>
          <cell r="BI497">
            <v>32.1604899999802</v>
          </cell>
          <cell r="BJ497">
            <v>13.570700000011129</v>
          </cell>
          <cell r="BK497">
            <v>-33.61662000004435</v>
          </cell>
          <cell r="BL497">
            <v>0</v>
          </cell>
          <cell r="BM497">
            <v>0</v>
          </cell>
          <cell r="BN497">
            <v>-0.77894000004744157</v>
          </cell>
          <cell r="BO497">
            <v>10.756620000000112</v>
          </cell>
          <cell r="BP497">
            <v>1.89558999997098</v>
          </cell>
          <cell r="BQ497">
            <v>-28.360849999997299</v>
          </cell>
          <cell r="BR497">
            <v>204.25180999981239</v>
          </cell>
          <cell r="BS497">
            <v>12.977090000000317</v>
          </cell>
          <cell r="BT497">
            <v>41.928620000020601</v>
          </cell>
          <cell r="BU497">
            <v>8.7390800000284798</v>
          </cell>
          <cell r="BV497">
            <v>55.317979999992531</v>
          </cell>
          <cell r="BW497">
            <v>15.528429999976652</v>
          </cell>
          <cell r="BX497">
            <v>-4.6257999999797903</v>
          </cell>
          <cell r="BY497">
            <v>0</v>
          </cell>
          <cell r="BZ497">
            <v>0</v>
          </cell>
          <cell r="CA497">
            <v>-10.584700000006706</v>
          </cell>
          <cell r="CB497">
            <v>42.487810000020545</v>
          </cell>
          <cell r="CC497">
            <v>44.67384999996284</v>
          </cell>
          <cell r="CD497">
            <v>-2.1905499999993481</v>
          </cell>
          <cell r="CE497">
            <v>-2004.9095000000671</v>
          </cell>
          <cell r="CF497">
            <v>26.559820000024047</v>
          </cell>
          <cell r="CG497">
            <v>41.394969999964815</v>
          </cell>
          <cell r="CH497">
            <v>-2064.8683200000087</v>
          </cell>
          <cell r="CI497">
            <v>-153.12856999994256</v>
          </cell>
          <cell r="CJ497">
            <v>13.278499999985797</v>
          </cell>
          <cell r="CK497">
            <v>-10.734770000039134</v>
          </cell>
          <cell r="CL497">
            <v>0</v>
          </cell>
          <cell r="CM497">
            <v>10.203009999997448</v>
          </cell>
          <cell r="CN497">
            <v>-4.9398199999704957</v>
          </cell>
          <cell r="CO497">
            <v>17.103359999950044</v>
          </cell>
          <cell r="CP497">
            <v>54.273549999983516</v>
          </cell>
          <cell r="CQ497">
            <v>65.948770000017248</v>
          </cell>
          <cell r="CR497">
            <v>301.73499999986961</v>
          </cell>
          <cell r="CS497">
            <v>111.00047999998787</v>
          </cell>
          <cell r="CT497">
            <v>64.745859999995446</v>
          </cell>
          <cell r="CU497">
            <v>-19.917689999972936</v>
          </cell>
          <cell r="CV497">
            <v>15.221509999944828</v>
          </cell>
          <cell r="CW497">
            <v>-44.729250000003958</v>
          </cell>
          <cell r="CX497">
            <v>-52.104780000052415</v>
          </cell>
          <cell r="CY497">
            <v>-12.11522999999579</v>
          </cell>
          <cell r="CZ497">
            <v>227.84697000001324</v>
          </cell>
          <cell r="DA497">
            <v>32.858330000017304</v>
          </cell>
          <cell r="DB497">
            <v>-67.056469999952242</v>
          </cell>
          <cell r="DC497">
            <v>4.366890000004787</v>
          </cell>
          <cell r="DD497">
            <v>41.618379999999888</v>
          </cell>
          <cell r="DE497">
            <v>2199.3313799998723</v>
          </cell>
          <cell r="DF497">
            <v>55.4288200000301</v>
          </cell>
          <cell r="DG497">
            <v>2514.4329800000123</v>
          </cell>
          <cell r="DH497">
            <v>21.6708299999882</v>
          </cell>
          <cell r="DI497">
            <v>-4.1018699999840464</v>
          </cell>
          <cell r="DJ497">
            <v>-9.1794799999915995</v>
          </cell>
          <cell r="DK497">
            <v>-57.324139999982435</v>
          </cell>
          <cell r="DL497">
            <v>-25.037509999994654</v>
          </cell>
          <cell r="DM497">
            <v>-125.90622999996413</v>
          </cell>
          <cell r="DN497">
            <v>-129.60771000001114</v>
          </cell>
          <cell r="DO497">
            <v>-64.822990000015125</v>
          </cell>
          <cell r="DP497">
            <v>-3.0051000000094064</v>
          </cell>
          <cell r="DQ497">
            <v>26.783779999997932</v>
          </cell>
          <cell r="DR497">
            <v>-188.09187999973074</v>
          </cell>
          <cell r="DS497">
            <v>42.623350000008941</v>
          </cell>
          <cell r="DT497">
            <v>46.654429999995045</v>
          </cell>
          <cell r="DU497">
            <v>5.3269800000125542</v>
          </cell>
          <cell r="DV497">
            <v>-14.402600000001257</v>
          </cell>
          <cell r="DW497">
            <v>-12.645229999994626</v>
          </cell>
          <cell r="DX497">
            <v>25.105790000001434</v>
          </cell>
          <cell r="DY497">
            <v>-10.926559999992605</v>
          </cell>
          <cell r="DZ497">
            <v>-123.77082000003429</v>
          </cell>
          <cell r="EA497">
            <v>-102.112770000007</v>
          </cell>
          <cell r="EB497">
            <v>-30.410320000024512</v>
          </cell>
          <cell r="EC497">
            <v>6.3793799999984913</v>
          </cell>
          <cell r="ED497">
            <v>-19.913509999983944</v>
          </cell>
        </row>
        <row r="498">
          <cell r="C498" t="str">
            <v>Lake Side 2</v>
          </cell>
          <cell r="F498">
            <v>-54.408689999996568</v>
          </cell>
          <cell r="G498">
            <v>-3.0600300000514835</v>
          </cell>
          <cell r="H498">
            <v>-60.515186999982689</v>
          </cell>
          <cell r="I498">
            <v>-133.05921199999284</v>
          </cell>
          <cell r="J498">
            <v>-153.26919500000076</v>
          </cell>
          <cell r="K498">
            <v>-48.696676999970805</v>
          </cell>
          <cell r="L498">
            <v>-16.934899000043515</v>
          </cell>
          <cell r="M498">
            <v>-4.8309560000197962</v>
          </cell>
          <cell r="N498">
            <v>-5.8203100000391714</v>
          </cell>
          <cell r="O498">
            <v>-110.70335999998497</v>
          </cell>
          <cell r="P498">
            <v>0</v>
          </cell>
          <cell r="Q498">
            <v>-40.260000000009313</v>
          </cell>
          <cell r="R498">
            <v>-904.70010599959642</v>
          </cell>
          <cell r="S498">
            <v>-0.56010000000242144</v>
          </cell>
          <cell r="T498">
            <v>-2.6201299999956973</v>
          </cell>
          <cell r="U498">
            <v>-29.979709999985062</v>
          </cell>
          <cell r="V498">
            <v>-156.18733300000895</v>
          </cell>
          <cell r="W498">
            <v>-204.73313400003826</v>
          </cell>
          <cell r="X498">
            <v>-240.43296499998542</v>
          </cell>
          <cell r="Y498">
            <v>-13.591435000009369</v>
          </cell>
          <cell r="Z498">
            <v>-66.752353999996558</v>
          </cell>
          <cell r="AA498">
            <v>-5.7399800000130199</v>
          </cell>
          <cell r="AB498">
            <v>-150.9628649999504</v>
          </cell>
          <cell r="AC498">
            <v>-5.4101399999926798</v>
          </cell>
          <cell r="AD498">
            <v>-27.72996000002604</v>
          </cell>
          <cell r="AE498">
            <v>-774.23754400014877</v>
          </cell>
          <cell r="AF498">
            <v>-15.179420000000391</v>
          </cell>
          <cell r="AG498">
            <v>-8.6907999999821186</v>
          </cell>
          <cell r="AH498">
            <v>-41.804669999983162</v>
          </cell>
          <cell r="AI498">
            <v>-112.30752199998824</v>
          </cell>
          <cell r="AJ498">
            <v>-228.9017060000333</v>
          </cell>
          <cell r="AK498">
            <v>-143.52327199996216</v>
          </cell>
          <cell r="AL498">
            <v>-14.183967999997549</v>
          </cell>
          <cell r="AM498">
            <v>-16.156493999995291</v>
          </cell>
          <cell r="AN498">
            <v>-33.305120000033639</v>
          </cell>
          <cell r="AO498">
            <v>-158.98528200003784</v>
          </cell>
          <cell r="AP498">
            <v>-22.339700000011362</v>
          </cell>
          <cell r="AQ498">
            <v>21.140409999992698</v>
          </cell>
          <cell r="AR498">
            <v>212.06795099982992</v>
          </cell>
          <cell r="AS498">
            <v>62.41591999999946</v>
          </cell>
          <cell r="AT498">
            <v>57.32785000000149</v>
          </cell>
          <cell r="AU498">
            <v>12.188109999988228</v>
          </cell>
          <cell r="AV498">
            <v>21.712356999982148</v>
          </cell>
          <cell r="AW498">
            <v>17.212589000002481</v>
          </cell>
          <cell r="AX498">
            <v>-97.39042100001825</v>
          </cell>
          <cell r="AY498">
            <v>-10.544597999949474</v>
          </cell>
          <cell r="AZ498">
            <v>-10.007624000078067</v>
          </cell>
          <cell r="BA498">
            <v>-21.660331999941263</v>
          </cell>
          <cell r="BB498">
            <v>-30.582440000027418</v>
          </cell>
          <cell r="BC498">
            <v>117.12718999997014</v>
          </cell>
          <cell r="BD498">
            <v>94.269350000016857</v>
          </cell>
          <cell r="BE498">
            <v>9703.561665000394</v>
          </cell>
          <cell r="BF498">
            <v>127.34223000000929</v>
          </cell>
          <cell r="BG498">
            <v>111.02637000000686</v>
          </cell>
          <cell r="BH498">
            <v>6.4592399999964982</v>
          </cell>
          <cell r="BI498">
            <v>9684.7832900000503</v>
          </cell>
          <cell r="BJ498">
            <v>-52.421802999975625</v>
          </cell>
          <cell r="BK498">
            <v>-21.110722000070382</v>
          </cell>
          <cell r="BL498">
            <v>-17.919617999985348</v>
          </cell>
          <cell r="BM498">
            <v>-77.173421999963466</v>
          </cell>
          <cell r="BN498">
            <v>-85.798979999963194</v>
          </cell>
          <cell r="BO498">
            <v>8.4565699999802746</v>
          </cell>
          <cell r="BP498">
            <v>31.784459999995306</v>
          </cell>
          <cell r="BQ498">
            <v>-11.865950000006706</v>
          </cell>
          <cell r="BR498">
            <v>97.326166000217199</v>
          </cell>
          <cell r="BS498">
            <v>117.79660000000149</v>
          </cell>
          <cell r="BT498">
            <v>41.297000000020489</v>
          </cell>
          <cell r="BU498">
            <v>-17.306470000010449</v>
          </cell>
          <cell r="BV498">
            <v>36.941741999995429</v>
          </cell>
          <cell r="BW498">
            <v>73.673765999963507</v>
          </cell>
          <cell r="BX498">
            <v>-40.504554000042845</v>
          </cell>
          <cell r="BY498">
            <v>-16.783540999982506</v>
          </cell>
          <cell r="BZ498">
            <v>-20.994889999972656</v>
          </cell>
          <cell r="CA498">
            <v>-36.767845000023954</v>
          </cell>
          <cell r="CB498">
            <v>-38.795262000057846</v>
          </cell>
          <cell r="CC498">
            <v>7.3280200000153854</v>
          </cell>
          <cell r="CD498">
            <v>-8.5583999999798834</v>
          </cell>
          <cell r="CE498">
            <v>13369.065233000554</v>
          </cell>
          <cell r="CF498">
            <v>680.91392999998061</v>
          </cell>
          <cell r="CG498">
            <v>1.397289999993518</v>
          </cell>
          <cell r="CH498">
            <v>3590.6565000000119</v>
          </cell>
          <cell r="CI498">
            <v>3803.831342999998</v>
          </cell>
          <cell r="CJ498">
            <v>23.316410000028554</v>
          </cell>
          <cell r="CK498">
            <v>-42.501310000021476</v>
          </cell>
          <cell r="CL498">
            <v>-2.4675699999788776</v>
          </cell>
          <cell r="CM498">
            <v>5.654999999969732</v>
          </cell>
          <cell r="CN498">
            <v>5327.9656499999692</v>
          </cell>
          <cell r="CO498">
            <v>-22.483769999991637</v>
          </cell>
          <cell r="CP498">
            <v>-22.424880000005942</v>
          </cell>
          <cell r="CQ498">
            <v>25.206640000018524</v>
          </cell>
          <cell r="CR498">
            <v>461.41285000089556</v>
          </cell>
          <cell r="CS498">
            <v>3.5918900000106078</v>
          </cell>
          <cell r="CT498">
            <v>0.43729000000166707</v>
          </cell>
          <cell r="CU498">
            <v>-19.329599999997299</v>
          </cell>
          <cell r="CV498">
            <v>12.794210000021849</v>
          </cell>
          <cell r="CW498">
            <v>-22.88389999998617</v>
          </cell>
          <cell r="CX498">
            <v>-23.44250999999349</v>
          </cell>
          <cell r="CY498">
            <v>-122.90720999997575</v>
          </cell>
          <cell r="CZ498">
            <v>1164.3250899999985</v>
          </cell>
          <cell r="DA498">
            <v>-502.65172999998322</v>
          </cell>
          <cell r="DB498">
            <v>-33.476030000019819</v>
          </cell>
          <cell r="DC498">
            <v>1.5319799999997485</v>
          </cell>
          <cell r="DD498">
            <v>3.4233700000040699</v>
          </cell>
          <cell r="DE498">
            <v>-532.41969999950379</v>
          </cell>
          <cell r="DF498">
            <v>5.4628699999884702</v>
          </cell>
          <cell r="DG498">
            <v>-4.4632100000162609</v>
          </cell>
          <cell r="DH498">
            <v>6.9965799999772571</v>
          </cell>
          <cell r="DI498">
            <v>-22.129630000010366</v>
          </cell>
          <cell r="DJ498">
            <v>-21.027089999988675</v>
          </cell>
          <cell r="DK498">
            <v>-50.693560000014259</v>
          </cell>
          <cell r="DL498">
            <v>-186.16325000004144</v>
          </cell>
          <cell r="DM498">
            <v>-93.771750000014435</v>
          </cell>
          <cell r="DN498">
            <v>-122.10629999998491</v>
          </cell>
          <cell r="DO498">
            <v>-24.410099999979138</v>
          </cell>
          <cell r="DP498">
            <v>-15.340039999980945</v>
          </cell>
          <cell r="DQ498">
            <v>-4.7742199999920558</v>
          </cell>
          <cell r="DR498">
            <v>-832.54860999947414</v>
          </cell>
          <cell r="DS498">
            <v>15.233219999994617</v>
          </cell>
          <cell r="DT498">
            <v>-23.091989999986254</v>
          </cell>
          <cell r="DU498">
            <v>-8.6996199999994133</v>
          </cell>
          <cell r="DV498">
            <v>10.81195000000298</v>
          </cell>
          <cell r="DW498">
            <v>-385.58481999998912</v>
          </cell>
          <cell r="DX498">
            <v>-26.407549999945331</v>
          </cell>
          <cell r="DY498">
            <v>-116.02116000000387</v>
          </cell>
          <cell r="DZ498">
            <v>-113.71046000003116</v>
          </cell>
          <cell r="EA498">
            <v>-164.98985000001267</v>
          </cell>
          <cell r="EB498">
            <v>-19.208210000069812</v>
          </cell>
          <cell r="EC498">
            <v>-16.455270000005839</v>
          </cell>
          <cell r="ED498">
            <v>15.575149999989662</v>
          </cell>
        </row>
        <row r="499">
          <cell r="C499" t="str">
            <v>Naughton - Gas</v>
          </cell>
          <cell r="F499">
            <v>0</v>
          </cell>
          <cell r="G499">
            <v>0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0</v>
          </cell>
          <cell r="V499">
            <v>0</v>
          </cell>
          <cell r="W499">
            <v>0</v>
          </cell>
          <cell r="X499">
            <v>0</v>
          </cell>
          <cell r="Y499">
            <v>0</v>
          </cell>
          <cell r="Z499">
            <v>0</v>
          </cell>
          <cell r="AA499">
            <v>0</v>
          </cell>
          <cell r="AB499">
            <v>0</v>
          </cell>
          <cell r="AC499">
            <v>0</v>
          </cell>
          <cell r="AD499">
            <v>0</v>
          </cell>
          <cell r="AE499">
            <v>0</v>
          </cell>
          <cell r="AF499">
            <v>0</v>
          </cell>
          <cell r="AG499">
            <v>0</v>
          </cell>
          <cell r="AH499">
            <v>0</v>
          </cell>
          <cell r="AI499">
            <v>0</v>
          </cell>
          <cell r="AJ499">
            <v>0</v>
          </cell>
          <cell r="AK499">
            <v>0</v>
          </cell>
          <cell r="AL499">
            <v>0</v>
          </cell>
          <cell r="AM499">
            <v>0</v>
          </cell>
          <cell r="AN499">
            <v>0</v>
          </cell>
          <cell r="AO499">
            <v>0</v>
          </cell>
          <cell r="AP499">
            <v>0</v>
          </cell>
          <cell r="AQ499">
            <v>0</v>
          </cell>
          <cell r="AR499">
            <v>0</v>
          </cell>
          <cell r="AS499">
            <v>0</v>
          </cell>
          <cell r="AT499">
            <v>0</v>
          </cell>
          <cell r="AU499">
            <v>0</v>
          </cell>
          <cell r="AV499">
            <v>0</v>
          </cell>
          <cell r="AW499">
            <v>0</v>
          </cell>
          <cell r="AX499">
            <v>0</v>
          </cell>
          <cell r="AY499">
            <v>0</v>
          </cell>
          <cell r="AZ499">
            <v>0</v>
          </cell>
          <cell r="BA499">
            <v>0</v>
          </cell>
          <cell r="BB499">
            <v>0</v>
          </cell>
          <cell r="BC499">
            <v>0</v>
          </cell>
          <cell r="BD499">
            <v>0</v>
          </cell>
          <cell r="BE499">
            <v>0</v>
          </cell>
          <cell r="BF499">
            <v>0</v>
          </cell>
          <cell r="BG499">
            <v>0</v>
          </cell>
          <cell r="BH499">
            <v>0</v>
          </cell>
          <cell r="BI499">
            <v>0</v>
          </cell>
          <cell r="BJ499">
            <v>0</v>
          </cell>
          <cell r="BK499">
            <v>0</v>
          </cell>
          <cell r="BL499">
            <v>0</v>
          </cell>
          <cell r="BM499">
            <v>0</v>
          </cell>
          <cell r="BN499">
            <v>0</v>
          </cell>
          <cell r="BO499">
            <v>0</v>
          </cell>
          <cell r="BP499">
            <v>0</v>
          </cell>
          <cell r="BQ499">
            <v>0</v>
          </cell>
          <cell r="BR499">
            <v>0</v>
          </cell>
          <cell r="BS499">
            <v>0</v>
          </cell>
          <cell r="BT499">
            <v>0</v>
          </cell>
          <cell r="BU499">
            <v>0</v>
          </cell>
          <cell r="BV499">
            <v>0</v>
          </cell>
          <cell r="BW499">
            <v>0</v>
          </cell>
          <cell r="BX499">
            <v>0</v>
          </cell>
          <cell r="BY499">
            <v>0</v>
          </cell>
          <cell r="BZ499">
            <v>0</v>
          </cell>
          <cell r="CA499">
            <v>0</v>
          </cell>
          <cell r="CB499">
            <v>0</v>
          </cell>
          <cell r="CC499">
            <v>0</v>
          </cell>
          <cell r="CD499">
            <v>0</v>
          </cell>
          <cell r="CE499">
            <v>0</v>
          </cell>
          <cell r="CF499">
            <v>0</v>
          </cell>
          <cell r="CG499">
            <v>0</v>
          </cell>
          <cell r="CH499">
            <v>0</v>
          </cell>
          <cell r="CI499">
            <v>0</v>
          </cell>
          <cell r="CJ499">
            <v>0</v>
          </cell>
          <cell r="CK499">
            <v>0</v>
          </cell>
          <cell r="CL499">
            <v>0</v>
          </cell>
          <cell r="CM499">
            <v>0</v>
          </cell>
          <cell r="CN499">
            <v>0</v>
          </cell>
          <cell r="CO499">
            <v>0</v>
          </cell>
          <cell r="CP499">
            <v>0</v>
          </cell>
          <cell r="CQ499">
            <v>0</v>
          </cell>
          <cell r="CR499">
            <v>0</v>
          </cell>
          <cell r="CS499">
            <v>0</v>
          </cell>
          <cell r="CT499">
            <v>0</v>
          </cell>
          <cell r="CU499">
            <v>0</v>
          </cell>
          <cell r="CV499">
            <v>0</v>
          </cell>
          <cell r="CW499">
            <v>0</v>
          </cell>
          <cell r="CX499">
            <v>0</v>
          </cell>
          <cell r="CY499">
            <v>0</v>
          </cell>
          <cell r="CZ499">
            <v>0</v>
          </cell>
          <cell r="DA499">
            <v>0</v>
          </cell>
          <cell r="DB499">
            <v>0</v>
          </cell>
          <cell r="DC499">
            <v>0</v>
          </cell>
          <cell r="DD499">
            <v>0</v>
          </cell>
          <cell r="DE499">
            <v>0</v>
          </cell>
          <cell r="DF499">
            <v>0</v>
          </cell>
          <cell r="DG499">
            <v>0</v>
          </cell>
          <cell r="DH499">
            <v>0</v>
          </cell>
          <cell r="DI499">
            <v>0</v>
          </cell>
          <cell r="DJ499">
            <v>0</v>
          </cell>
          <cell r="DK499">
            <v>0</v>
          </cell>
          <cell r="DL499">
            <v>0</v>
          </cell>
          <cell r="DM499">
            <v>0</v>
          </cell>
          <cell r="DN499">
            <v>0</v>
          </cell>
          <cell r="DO499">
            <v>0</v>
          </cell>
          <cell r="DP499">
            <v>0</v>
          </cell>
          <cell r="DQ499">
            <v>0</v>
          </cell>
          <cell r="DR499">
            <v>0</v>
          </cell>
          <cell r="DS499">
            <v>0</v>
          </cell>
          <cell r="DT499">
            <v>0</v>
          </cell>
          <cell r="DU499">
            <v>0</v>
          </cell>
          <cell r="DV499">
            <v>0</v>
          </cell>
          <cell r="DW499">
            <v>0</v>
          </cell>
          <cell r="DX499">
            <v>0</v>
          </cell>
          <cell r="DY499">
            <v>0</v>
          </cell>
          <cell r="DZ499">
            <v>0</v>
          </cell>
          <cell r="EA499">
            <v>0</v>
          </cell>
          <cell r="EB499">
            <v>0</v>
          </cell>
          <cell r="EC499">
            <v>0</v>
          </cell>
          <cell r="ED499">
            <v>0</v>
          </cell>
        </row>
        <row r="501">
          <cell r="A501" t="str">
            <v>Total Gas Generation</v>
          </cell>
          <cell r="F501">
            <v>-106.03109999990556</v>
          </cell>
          <cell r="G501">
            <v>-43.962127499980852</v>
          </cell>
          <cell r="H501">
            <v>-215.2043339998927</v>
          </cell>
          <cell r="I501">
            <v>-268.54702099994756</v>
          </cell>
          <cell r="J501">
            <v>-168.94487800000934</v>
          </cell>
          <cell r="K501">
            <v>-78.917308499920182</v>
          </cell>
          <cell r="L501">
            <v>-24.879903000080958</v>
          </cell>
          <cell r="M501">
            <v>-25.987077999860048</v>
          </cell>
          <cell r="N501">
            <v>-20.623046000255272</v>
          </cell>
          <cell r="O501">
            <v>-167.47988300048746</v>
          </cell>
          <cell r="P501">
            <v>-7.8065310001838952</v>
          </cell>
          <cell r="Q501">
            <v>-31.861978000029922</v>
          </cell>
          <cell r="R501">
            <v>-1773.9413450006396</v>
          </cell>
          <cell r="S501">
            <v>-0.56010000000242144</v>
          </cell>
          <cell r="T501">
            <v>-22.024429999990389</v>
          </cell>
          <cell r="U501">
            <v>-170.05493699992076</v>
          </cell>
          <cell r="V501">
            <v>-285.43389299989212</v>
          </cell>
          <cell r="W501">
            <v>-312.55740200018045</v>
          </cell>
          <cell r="X501">
            <v>-331.83682700013742</v>
          </cell>
          <cell r="Y501">
            <v>-46.586890999926254</v>
          </cell>
          <cell r="Z501">
            <v>-105.80533300014213</v>
          </cell>
          <cell r="AA501">
            <v>-147.80397000000812</v>
          </cell>
          <cell r="AB501">
            <v>-308.75315299979411</v>
          </cell>
          <cell r="AC501">
            <v>-9.7916849998291582</v>
          </cell>
          <cell r="AD501">
            <v>-32.732724000234157</v>
          </cell>
          <cell r="AE501">
            <v>-1317.6721709985286</v>
          </cell>
          <cell r="AF501">
            <v>-23.958950000116602</v>
          </cell>
          <cell r="AG501">
            <v>-18.221730000106618</v>
          </cell>
          <cell r="AH501">
            <v>-130.0371340001002</v>
          </cell>
          <cell r="AI501">
            <v>-268.91913649975322</v>
          </cell>
          <cell r="AJ501">
            <v>-381.78231100016274</v>
          </cell>
          <cell r="AK501">
            <v>-304.88033000007272</v>
          </cell>
          <cell r="AL501">
            <v>-28.554904500022531</v>
          </cell>
          <cell r="AM501">
            <v>-160.20193850016221</v>
          </cell>
          <cell r="AN501">
            <v>-77.972870500059798</v>
          </cell>
          <cell r="AO501">
            <v>-285.25128600024618</v>
          </cell>
          <cell r="AP501">
            <v>163.01562999980524</v>
          </cell>
          <cell r="AQ501">
            <v>199.09279000014067</v>
          </cell>
          <cell r="AR501">
            <v>820.83157300204039</v>
          </cell>
          <cell r="AS501">
            <v>227.84703999990597</v>
          </cell>
          <cell r="AT501">
            <v>143.46577999996953</v>
          </cell>
          <cell r="AU501">
            <v>31.080910000018775</v>
          </cell>
          <cell r="AV501">
            <v>88.949777499772608</v>
          </cell>
          <cell r="AW501">
            <v>85.291905499761924</v>
          </cell>
          <cell r="AX501">
            <v>-61.472103000152856</v>
          </cell>
          <cell r="AY501">
            <v>-40.289739500032738</v>
          </cell>
          <cell r="AZ501">
            <v>-71.241109499707818</v>
          </cell>
          <cell r="BA501">
            <v>-64.341165000107139</v>
          </cell>
          <cell r="BB501">
            <v>-2.609199000056833</v>
          </cell>
          <cell r="BC501">
            <v>209.82019000011496</v>
          </cell>
          <cell r="BD501">
            <v>274.32928600022569</v>
          </cell>
          <cell r="BE501">
            <v>9924.3430894985795</v>
          </cell>
          <cell r="BF501">
            <v>351.98671499988995</v>
          </cell>
          <cell r="BG501">
            <v>233.8007890000008</v>
          </cell>
          <cell r="BH501">
            <v>-2.0699099998455495</v>
          </cell>
          <cell r="BI501">
            <v>9551.4251004999969</v>
          </cell>
          <cell r="BJ501">
            <v>21.336613000137731</v>
          </cell>
          <cell r="BK501">
            <v>-101.45045700017363</v>
          </cell>
          <cell r="BL501">
            <v>-92.790085999993607</v>
          </cell>
          <cell r="BM501">
            <v>-106.01292099989951</v>
          </cell>
          <cell r="BN501">
            <v>-197.39748900011182</v>
          </cell>
          <cell r="BO501">
            <v>2.5977679998613894</v>
          </cell>
          <cell r="BP501">
            <v>194.48823999986053</v>
          </cell>
          <cell r="BQ501">
            <v>68.428726999787614</v>
          </cell>
          <cell r="BR501">
            <v>815.04222249984741</v>
          </cell>
          <cell r="BS501">
            <v>351.34861700003967</v>
          </cell>
          <cell r="BT501">
            <v>109.46732999989763</v>
          </cell>
          <cell r="BU501">
            <v>18.409779999870807</v>
          </cell>
          <cell r="BV501">
            <v>148.65660199988633</v>
          </cell>
          <cell r="BW501">
            <v>75.589609999908134</v>
          </cell>
          <cell r="BX501">
            <v>-21.001063999952748</v>
          </cell>
          <cell r="BY501">
            <v>-45.127352999988943</v>
          </cell>
          <cell r="BZ501">
            <v>-111.86436999985017</v>
          </cell>
          <cell r="CA501">
            <v>-131.21334550017491</v>
          </cell>
          <cell r="CB501">
            <v>17.73583299992606</v>
          </cell>
          <cell r="CC501">
            <v>190.86129999975674</v>
          </cell>
          <cell r="CD501">
            <v>212.17928300006315</v>
          </cell>
          <cell r="CE501">
            <v>10814.649283502251</v>
          </cell>
          <cell r="CF501">
            <v>778.33988999971189</v>
          </cell>
          <cell r="CG501">
            <v>191.88235699990764</v>
          </cell>
          <cell r="CH501">
            <v>727.44733400014229</v>
          </cell>
          <cell r="CI501">
            <v>3214.1564025001135</v>
          </cell>
          <cell r="CJ501">
            <v>36.594909999985248</v>
          </cell>
          <cell r="CK501">
            <v>-54.431520000100136</v>
          </cell>
          <cell r="CL501">
            <v>-3.0559259997680783</v>
          </cell>
          <cell r="CM501">
            <v>13.698928999947384</v>
          </cell>
          <cell r="CN501">
            <v>5341.0878109999467</v>
          </cell>
          <cell r="CO501">
            <v>57.190979999722913</v>
          </cell>
          <cell r="CP501">
            <v>116.64942999999039</v>
          </cell>
          <cell r="CQ501">
            <v>395.08868600009009</v>
          </cell>
          <cell r="CR501">
            <v>931.16294399835169</v>
          </cell>
          <cell r="CS501">
            <v>301.97293000016361</v>
          </cell>
          <cell r="CT501">
            <v>135.49373999994714</v>
          </cell>
          <cell r="CU501">
            <v>-13.775509999948554</v>
          </cell>
          <cell r="CV501">
            <v>41.476049999939278</v>
          </cell>
          <cell r="CW501">
            <v>-67.613149999990128</v>
          </cell>
          <cell r="CX501">
            <v>-75.547290000133216</v>
          </cell>
          <cell r="CY501">
            <v>-233.24288300029002</v>
          </cell>
          <cell r="CZ501">
            <v>1447.2198300000746</v>
          </cell>
          <cell r="DA501">
            <v>-565.09101100009866</v>
          </cell>
          <cell r="DB501">
            <v>-114.86842999991495</v>
          </cell>
          <cell r="DC501">
            <v>15.73265000001993</v>
          </cell>
          <cell r="DD501">
            <v>59.406017999863252</v>
          </cell>
          <cell r="DE501">
            <v>1221.8311539981514</v>
          </cell>
          <cell r="DF501">
            <v>46.031949999975041</v>
          </cell>
          <cell r="DG501">
            <v>2526.3153900000034</v>
          </cell>
          <cell r="DH501">
            <v>34.865189999924041</v>
          </cell>
          <cell r="DI501">
            <v>-12.248579999897629</v>
          </cell>
          <cell r="DJ501">
            <v>-30.206569999980275</v>
          </cell>
          <cell r="DK501">
            <v>-105.66382000001613</v>
          </cell>
          <cell r="DL501">
            <v>-241.65925700031221</v>
          </cell>
          <cell r="DM501">
            <v>-448.53625100012869</v>
          </cell>
          <cell r="DN501">
            <v>-546.57806800026447</v>
          </cell>
          <cell r="DO501">
            <v>-96.226860000053421</v>
          </cell>
          <cell r="DP501">
            <v>11.838800000026822</v>
          </cell>
          <cell r="DQ501">
            <v>83.899230000097305</v>
          </cell>
          <cell r="DR501">
            <v>-1406.5605730004609</v>
          </cell>
          <cell r="DS501">
            <v>62.132209999952465</v>
          </cell>
          <cell r="DT501">
            <v>58.446080000023358</v>
          </cell>
          <cell r="DU501">
            <v>9.0426900000311434</v>
          </cell>
          <cell r="DV501">
            <v>-3.5906500000273809</v>
          </cell>
          <cell r="DW501">
            <v>-398.23004999995464</v>
          </cell>
          <cell r="DX501">
            <v>-1.3017599999438971</v>
          </cell>
          <cell r="DY501">
            <v>-170.87780999997631</v>
          </cell>
          <cell r="DZ501">
            <v>-429.61401699995622</v>
          </cell>
          <cell r="EA501">
            <v>-511.47005899995565</v>
          </cell>
          <cell r="EB501">
            <v>-52.691150000086054</v>
          </cell>
          <cell r="EC501">
            <v>-12.446519999881275</v>
          </cell>
          <cell r="ED501">
            <v>44.040462999837473</v>
          </cell>
        </row>
        <row r="503">
          <cell r="A503" t="str">
            <v>Hydro Generation</v>
          </cell>
        </row>
        <row r="504">
          <cell r="C504" t="str">
            <v>West Hydro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0</v>
          </cell>
          <cell r="V504">
            <v>0</v>
          </cell>
          <cell r="W504">
            <v>0</v>
          </cell>
          <cell r="X504">
            <v>0</v>
          </cell>
          <cell r="Y504">
            <v>0</v>
          </cell>
          <cell r="Z504">
            <v>0</v>
          </cell>
          <cell r="AA504">
            <v>0</v>
          </cell>
          <cell r="AB504">
            <v>0</v>
          </cell>
          <cell r="AC504">
            <v>0</v>
          </cell>
          <cell r="AD504">
            <v>0</v>
          </cell>
          <cell r="AE504">
            <v>0</v>
          </cell>
          <cell r="AF504">
            <v>0</v>
          </cell>
          <cell r="AG504">
            <v>0</v>
          </cell>
          <cell r="AH504">
            <v>0</v>
          </cell>
          <cell r="AI504">
            <v>0</v>
          </cell>
          <cell r="AJ504">
            <v>0</v>
          </cell>
          <cell r="AK504">
            <v>0</v>
          </cell>
          <cell r="AL504">
            <v>0</v>
          </cell>
          <cell r="AM504">
            <v>0</v>
          </cell>
          <cell r="AN504">
            <v>0</v>
          </cell>
          <cell r="AO504">
            <v>0</v>
          </cell>
          <cell r="AP504">
            <v>0</v>
          </cell>
          <cell r="AQ504">
            <v>0</v>
          </cell>
          <cell r="AR504">
            <v>0</v>
          </cell>
          <cell r="AS504">
            <v>0</v>
          </cell>
          <cell r="AT504">
            <v>0</v>
          </cell>
          <cell r="AU504">
            <v>0</v>
          </cell>
          <cell r="AV504">
            <v>0</v>
          </cell>
          <cell r="AW504">
            <v>0</v>
          </cell>
          <cell r="AX504">
            <v>0</v>
          </cell>
          <cell r="AY504">
            <v>0</v>
          </cell>
          <cell r="AZ504">
            <v>0</v>
          </cell>
          <cell r="BA504">
            <v>0</v>
          </cell>
          <cell r="BB504">
            <v>0</v>
          </cell>
          <cell r="BC504">
            <v>0</v>
          </cell>
          <cell r="BD504">
            <v>0</v>
          </cell>
          <cell r="BE504">
            <v>0</v>
          </cell>
          <cell r="BF504">
            <v>0</v>
          </cell>
          <cell r="BG504">
            <v>0</v>
          </cell>
          <cell r="BH504">
            <v>0</v>
          </cell>
          <cell r="BI504">
            <v>0</v>
          </cell>
          <cell r="BJ504">
            <v>0</v>
          </cell>
          <cell r="BK504">
            <v>0</v>
          </cell>
          <cell r="BL504">
            <v>0</v>
          </cell>
          <cell r="BM504">
            <v>0</v>
          </cell>
          <cell r="BN504">
            <v>0</v>
          </cell>
          <cell r="BO504">
            <v>0</v>
          </cell>
          <cell r="BP504">
            <v>0</v>
          </cell>
          <cell r="BQ504">
            <v>0</v>
          </cell>
          <cell r="BR504">
            <v>0</v>
          </cell>
          <cell r="BS504">
            <v>0</v>
          </cell>
          <cell r="BT504">
            <v>0</v>
          </cell>
          <cell r="BU504">
            <v>0</v>
          </cell>
          <cell r="BV504">
            <v>0</v>
          </cell>
          <cell r="BW504">
            <v>0</v>
          </cell>
          <cell r="BX504">
            <v>0</v>
          </cell>
          <cell r="BY504">
            <v>0</v>
          </cell>
          <cell r="BZ504">
            <v>0</v>
          </cell>
          <cell r="CA504">
            <v>0</v>
          </cell>
          <cell r="CB504">
            <v>0</v>
          </cell>
          <cell r="CC504">
            <v>0</v>
          </cell>
          <cell r="CD504">
            <v>0</v>
          </cell>
          <cell r="CE504">
            <v>0</v>
          </cell>
          <cell r="CF504">
            <v>0</v>
          </cell>
          <cell r="CG504">
            <v>0</v>
          </cell>
          <cell r="CH504">
            <v>0</v>
          </cell>
          <cell r="CI504">
            <v>0</v>
          </cell>
          <cell r="CJ504">
            <v>0</v>
          </cell>
          <cell r="CK504">
            <v>0</v>
          </cell>
          <cell r="CL504">
            <v>0</v>
          </cell>
          <cell r="CM504">
            <v>0</v>
          </cell>
          <cell r="CN504">
            <v>0</v>
          </cell>
          <cell r="CO504">
            <v>0</v>
          </cell>
          <cell r="CP504">
            <v>0</v>
          </cell>
          <cell r="CQ504">
            <v>0</v>
          </cell>
          <cell r="CR504">
            <v>0</v>
          </cell>
          <cell r="CS504">
            <v>0</v>
          </cell>
          <cell r="CT504">
            <v>0</v>
          </cell>
          <cell r="CU504">
            <v>0</v>
          </cell>
          <cell r="CV504">
            <v>0</v>
          </cell>
          <cell r="CW504">
            <v>0</v>
          </cell>
          <cell r="CX504">
            <v>0</v>
          </cell>
          <cell r="CY504">
            <v>0</v>
          </cell>
          <cell r="CZ504">
            <v>0</v>
          </cell>
          <cell r="DA504">
            <v>0</v>
          </cell>
          <cell r="DB504">
            <v>0</v>
          </cell>
          <cell r="DC504">
            <v>0</v>
          </cell>
          <cell r="DD504">
            <v>0</v>
          </cell>
          <cell r="DE504">
            <v>0</v>
          </cell>
          <cell r="DF504">
            <v>0</v>
          </cell>
          <cell r="DG504">
            <v>0</v>
          </cell>
          <cell r="DH504">
            <v>0</v>
          </cell>
          <cell r="DI504">
            <v>0</v>
          </cell>
          <cell r="DJ504">
            <v>0</v>
          </cell>
          <cell r="DK504">
            <v>0</v>
          </cell>
          <cell r="DL504">
            <v>0</v>
          </cell>
          <cell r="DM504">
            <v>0</v>
          </cell>
          <cell r="DN504">
            <v>0</v>
          </cell>
          <cell r="DO504">
            <v>0</v>
          </cell>
          <cell r="DP504">
            <v>0</v>
          </cell>
          <cell r="DQ504">
            <v>0</v>
          </cell>
          <cell r="DR504">
            <v>0</v>
          </cell>
          <cell r="DS504">
            <v>0</v>
          </cell>
          <cell r="DT504">
            <v>0</v>
          </cell>
          <cell r="DU504">
            <v>0</v>
          </cell>
          <cell r="DV504">
            <v>0</v>
          </cell>
          <cell r="DW504">
            <v>0</v>
          </cell>
          <cell r="DX504">
            <v>0</v>
          </cell>
          <cell r="DY504">
            <v>0</v>
          </cell>
          <cell r="DZ504">
            <v>0</v>
          </cell>
          <cell r="EA504">
            <v>0</v>
          </cell>
          <cell r="EB504">
            <v>0</v>
          </cell>
          <cell r="EC504">
            <v>0</v>
          </cell>
          <cell r="ED504">
            <v>0</v>
          </cell>
        </row>
        <row r="505">
          <cell r="C505" t="str">
            <v>East Hydro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0</v>
          </cell>
          <cell r="V505">
            <v>0</v>
          </cell>
          <cell r="W505">
            <v>0</v>
          </cell>
          <cell r="X505">
            <v>0</v>
          </cell>
          <cell r="Y505">
            <v>0</v>
          </cell>
          <cell r="Z505">
            <v>0</v>
          </cell>
          <cell r="AA505">
            <v>0</v>
          </cell>
          <cell r="AB505">
            <v>0</v>
          </cell>
          <cell r="AC505">
            <v>0</v>
          </cell>
          <cell r="AD505">
            <v>0</v>
          </cell>
          <cell r="AE505">
            <v>0</v>
          </cell>
          <cell r="AF505">
            <v>0</v>
          </cell>
          <cell r="AG505">
            <v>0</v>
          </cell>
          <cell r="AH505">
            <v>0</v>
          </cell>
          <cell r="AI505">
            <v>0</v>
          </cell>
          <cell r="AJ505">
            <v>0</v>
          </cell>
          <cell r="AK505">
            <v>0</v>
          </cell>
          <cell r="AL505">
            <v>0</v>
          </cell>
          <cell r="AM505">
            <v>0</v>
          </cell>
          <cell r="AN505">
            <v>0</v>
          </cell>
          <cell r="AO505">
            <v>0</v>
          </cell>
          <cell r="AP505">
            <v>0</v>
          </cell>
          <cell r="AQ505">
            <v>0</v>
          </cell>
          <cell r="AR505">
            <v>0</v>
          </cell>
          <cell r="AS505">
            <v>0</v>
          </cell>
          <cell r="AT505">
            <v>0</v>
          </cell>
          <cell r="AU505">
            <v>0</v>
          </cell>
          <cell r="AV505">
            <v>0</v>
          </cell>
          <cell r="AW505">
            <v>0</v>
          </cell>
          <cell r="AX505">
            <v>0</v>
          </cell>
          <cell r="AY505">
            <v>0</v>
          </cell>
          <cell r="AZ505">
            <v>0</v>
          </cell>
          <cell r="BA505">
            <v>0</v>
          </cell>
          <cell r="BB505">
            <v>0</v>
          </cell>
          <cell r="BC505">
            <v>0</v>
          </cell>
          <cell r="BD505">
            <v>0</v>
          </cell>
          <cell r="BE505">
            <v>0</v>
          </cell>
          <cell r="BF505">
            <v>0</v>
          </cell>
          <cell r="BG505">
            <v>0</v>
          </cell>
          <cell r="BH505">
            <v>0</v>
          </cell>
          <cell r="BI505">
            <v>0</v>
          </cell>
          <cell r="BJ505">
            <v>0</v>
          </cell>
          <cell r="BK505">
            <v>0</v>
          </cell>
          <cell r="BL505">
            <v>0</v>
          </cell>
          <cell r="BM505">
            <v>0</v>
          </cell>
          <cell r="BN505">
            <v>0</v>
          </cell>
          <cell r="BO505">
            <v>0</v>
          </cell>
          <cell r="BP505">
            <v>0</v>
          </cell>
          <cell r="BQ505">
            <v>0</v>
          </cell>
          <cell r="BR505">
            <v>0</v>
          </cell>
          <cell r="BS505">
            <v>0</v>
          </cell>
          <cell r="BT505">
            <v>0</v>
          </cell>
          <cell r="BU505">
            <v>0</v>
          </cell>
          <cell r="BV505">
            <v>0</v>
          </cell>
          <cell r="BW505">
            <v>0</v>
          </cell>
          <cell r="BX505">
            <v>0</v>
          </cell>
          <cell r="BY505">
            <v>0</v>
          </cell>
          <cell r="BZ505">
            <v>0</v>
          </cell>
          <cell r="CA505">
            <v>0</v>
          </cell>
          <cell r="CB505">
            <v>0</v>
          </cell>
          <cell r="CC505">
            <v>0</v>
          </cell>
          <cell r="CD505">
            <v>0</v>
          </cell>
          <cell r="CE505">
            <v>0</v>
          </cell>
          <cell r="CF505">
            <v>0</v>
          </cell>
          <cell r="CG505">
            <v>0</v>
          </cell>
          <cell r="CH505">
            <v>0</v>
          </cell>
          <cell r="CI505">
            <v>0</v>
          </cell>
          <cell r="CJ505">
            <v>0</v>
          </cell>
          <cell r="CK505">
            <v>0</v>
          </cell>
          <cell r="CL505">
            <v>0</v>
          </cell>
          <cell r="CM505">
            <v>0</v>
          </cell>
          <cell r="CN505">
            <v>0</v>
          </cell>
          <cell r="CO505">
            <v>0</v>
          </cell>
          <cell r="CP505">
            <v>0</v>
          </cell>
          <cell r="CQ505">
            <v>0</v>
          </cell>
          <cell r="CR505">
            <v>0</v>
          </cell>
          <cell r="CS505">
            <v>0</v>
          </cell>
          <cell r="CT505">
            <v>0</v>
          </cell>
          <cell r="CU505">
            <v>0</v>
          </cell>
          <cell r="CV505">
            <v>0</v>
          </cell>
          <cell r="CW505">
            <v>0</v>
          </cell>
          <cell r="CX505">
            <v>0</v>
          </cell>
          <cell r="CY505">
            <v>0</v>
          </cell>
          <cell r="CZ505">
            <v>0</v>
          </cell>
          <cell r="DA505">
            <v>0</v>
          </cell>
          <cell r="DB505">
            <v>0</v>
          </cell>
          <cell r="DC505">
            <v>0</v>
          </cell>
          <cell r="DD505">
            <v>0</v>
          </cell>
          <cell r="DE505">
            <v>0</v>
          </cell>
          <cell r="DF505">
            <v>0</v>
          </cell>
          <cell r="DG505">
            <v>0</v>
          </cell>
          <cell r="DH505">
            <v>0</v>
          </cell>
          <cell r="DI505">
            <v>0</v>
          </cell>
          <cell r="DJ505">
            <v>0</v>
          </cell>
          <cell r="DK505">
            <v>0</v>
          </cell>
          <cell r="DL505">
            <v>0</v>
          </cell>
          <cell r="DM505">
            <v>0</v>
          </cell>
          <cell r="DN505">
            <v>0</v>
          </cell>
          <cell r="DO505">
            <v>0</v>
          </cell>
          <cell r="DP505">
            <v>0</v>
          </cell>
          <cell r="DQ505">
            <v>0</v>
          </cell>
          <cell r="DR505">
            <v>0</v>
          </cell>
          <cell r="DS505">
            <v>0</v>
          </cell>
          <cell r="DT505">
            <v>0</v>
          </cell>
          <cell r="DU505">
            <v>0</v>
          </cell>
          <cell r="DV505">
            <v>0</v>
          </cell>
          <cell r="DW505">
            <v>0</v>
          </cell>
          <cell r="DX505">
            <v>0</v>
          </cell>
          <cell r="DY505">
            <v>0</v>
          </cell>
          <cell r="DZ505">
            <v>0</v>
          </cell>
          <cell r="EA505">
            <v>0</v>
          </cell>
          <cell r="EB505">
            <v>0</v>
          </cell>
          <cell r="EC505">
            <v>0</v>
          </cell>
          <cell r="ED505">
            <v>0</v>
          </cell>
        </row>
        <row r="507">
          <cell r="A507" t="str">
            <v>Total Hydro Generation</v>
          </cell>
          <cell r="F507">
            <v>0</v>
          </cell>
          <cell r="G507">
            <v>0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0</v>
          </cell>
          <cell r="V507">
            <v>0</v>
          </cell>
          <cell r="W507">
            <v>0</v>
          </cell>
          <cell r="X507">
            <v>0</v>
          </cell>
          <cell r="Y507">
            <v>0</v>
          </cell>
          <cell r="Z507">
            <v>0</v>
          </cell>
          <cell r="AA507">
            <v>0</v>
          </cell>
          <cell r="AB507">
            <v>0</v>
          </cell>
          <cell r="AC507">
            <v>0</v>
          </cell>
          <cell r="AD507">
            <v>0</v>
          </cell>
          <cell r="AE507">
            <v>0</v>
          </cell>
          <cell r="AF507">
            <v>0</v>
          </cell>
          <cell r="AG507">
            <v>0</v>
          </cell>
          <cell r="AH507">
            <v>0</v>
          </cell>
          <cell r="AI507">
            <v>0</v>
          </cell>
          <cell r="AJ507">
            <v>0</v>
          </cell>
          <cell r="AK507">
            <v>0</v>
          </cell>
          <cell r="AL507">
            <v>0</v>
          </cell>
          <cell r="AM507">
            <v>0</v>
          </cell>
          <cell r="AN507">
            <v>0</v>
          </cell>
          <cell r="AO507">
            <v>0</v>
          </cell>
          <cell r="AP507">
            <v>0</v>
          </cell>
          <cell r="AQ507">
            <v>0</v>
          </cell>
          <cell r="AR507">
            <v>0</v>
          </cell>
          <cell r="AS507">
            <v>0</v>
          </cell>
          <cell r="AT507">
            <v>0</v>
          </cell>
          <cell r="AU507">
            <v>0</v>
          </cell>
          <cell r="AV507">
            <v>0</v>
          </cell>
          <cell r="AW507">
            <v>0</v>
          </cell>
          <cell r="AX507">
            <v>0</v>
          </cell>
          <cell r="AY507">
            <v>0</v>
          </cell>
          <cell r="AZ507">
            <v>0</v>
          </cell>
          <cell r="BA507">
            <v>0</v>
          </cell>
          <cell r="BB507">
            <v>0</v>
          </cell>
          <cell r="BC507">
            <v>0</v>
          </cell>
          <cell r="BD507">
            <v>0</v>
          </cell>
          <cell r="BE507">
            <v>0</v>
          </cell>
          <cell r="BF507">
            <v>0</v>
          </cell>
          <cell r="BG507">
            <v>0</v>
          </cell>
          <cell r="BH507">
            <v>0</v>
          </cell>
          <cell r="BI507">
            <v>0</v>
          </cell>
          <cell r="BJ507">
            <v>0</v>
          </cell>
          <cell r="BK507">
            <v>0</v>
          </cell>
          <cell r="BL507">
            <v>0</v>
          </cell>
          <cell r="BM507">
            <v>0</v>
          </cell>
          <cell r="BN507">
            <v>0</v>
          </cell>
          <cell r="BO507">
            <v>0</v>
          </cell>
          <cell r="BP507">
            <v>0</v>
          </cell>
          <cell r="BQ507">
            <v>0</v>
          </cell>
          <cell r="BR507">
            <v>0</v>
          </cell>
          <cell r="BS507">
            <v>0</v>
          </cell>
          <cell r="BT507">
            <v>0</v>
          </cell>
          <cell r="BU507">
            <v>0</v>
          </cell>
          <cell r="BV507">
            <v>0</v>
          </cell>
          <cell r="BW507">
            <v>0</v>
          </cell>
          <cell r="BX507">
            <v>0</v>
          </cell>
          <cell r="BY507">
            <v>0</v>
          </cell>
          <cell r="BZ507">
            <v>0</v>
          </cell>
          <cell r="CA507">
            <v>0</v>
          </cell>
          <cell r="CB507">
            <v>0</v>
          </cell>
          <cell r="CC507">
            <v>0</v>
          </cell>
          <cell r="CD507">
            <v>0</v>
          </cell>
          <cell r="CE507">
            <v>0</v>
          </cell>
          <cell r="CF507">
            <v>0</v>
          </cell>
          <cell r="CG507">
            <v>0</v>
          </cell>
          <cell r="CH507">
            <v>0</v>
          </cell>
          <cell r="CI507">
            <v>0</v>
          </cell>
          <cell r="CJ507">
            <v>0</v>
          </cell>
          <cell r="CK507">
            <v>0</v>
          </cell>
          <cell r="CL507">
            <v>0</v>
          </cell>
          <cell r="CM507">
            <v>0</v>
          </cell>
          <cell r="CN507">
            <v>0</v>
          </cell>
          <cell r="CO507">
            <v>0</v>
          </cell>
          <cell r="CP507">
            <v>0</v>
          </cell>
          <cell r="CQ507">
            <v>0</v>
          </cell>
          <cell r="CR507">
            <v>0</v>
          </cell>
          <cell r="CS507">
            <v>0</v>
          </cell>
          <cell r="CT507">
            <v>0</v>
          </cell>
          <cell r="CU507">
            <v>0</v>
          </cell>
          <cell r="CV507">
            <v>0</v>
          </cell>
          <cell r="CW507">
            <v>0</v>
          </cell>
          <cell r="CX507">
            <v>0</v>
          </cell>
          <cell r="CY507">
            <v>0</v>
          </cell>
          <cell r="CZ507">
            <v>0</v>
          </cell>
          <cell r="DA507">
            <v>0</v>
          </cell>
          <cell r="DB507">
            <v>0</v>
          </cell>
          <cell r="DC507">
            <v>0</v>
          </cell>
          <cell r="DD507">
            <v>0</v>
          </cell>
          <cell r="DE507">
            <v>0</v>
          </cell>
          <cell r="DF507">
            <v>0</v>
          </cell>
          <cell r="DG507">
            <v>0</v>
          </cell>
          <cell r="DH507">
            <v>0</v>
          </cell>
          <cell r="DI507">
            <v>0</v>
          </cell>
          <cell r="DJ507">
            <v>0</v>
          </cell>
          <cell r="DK507">
            <v>0</v>
          </cell>
          <cell r="DL507">
            <v>0</v>
          </cell>
          <cell r="DM507">
            <v>0</v>
          </cell>
          <cell r="DN507">
            <v>0</v>
          </cell>
          <cell r="DO507">
            <v>0</v>
          </cell>
          <cell r="DP507">
            <v>0</v>
          </cell>
          <cell r="DQ507">
            <v>0</v>
          </cell>
          <cell r="DR507">
            <v>0</v>
          </cell>
          <cell r="DS507">
            <v>0</v>
          </cell>
          <cell r="DT507">
            <v>0</v>
          </cell>
          <cell r="DU507">
            <v>0</v>
          </cell>
          <cell r="DV507">
            <v>0</v>
          </cell>
          <cell r="DW507">
            <v>0</v>
          </cell>
          <cell r="DX507">
            <v>0</v>
          </cell>
          <cell r="DY507">
            <v>0</v>
          </cell>
          <cell r="DZ507">
            <v>0</v>
          </cell>
          <cell r="EA507">
            <v>0</v>
          </cell>
          <cell r="EB507">
            <v>0</v>
          </cell>
          <cell r="EC507">
            <v>0</v>
          </cell>
          <cell r="ED507">
            <v>0</v>
          </cell>
        </row>
        <row r="509">
          <cell r="A509" t="str">
            <v>Other Generation</v>
          </cell>
        </row>
        <row r="510">
          <cell r="F510">
            <v>0</v>
          </cell>
          <cell r="G510">
            <v>0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B510">
            <v>0</v>
          </cell>
          <cell r="AC510">
            <v>0</v>
          </cell>
          <cell r="AD510">
            <v>0</v>
          </cell>
          <cell r="AE510">
            <v>0</v>
          </cell>
          <cell r="AF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  <cell r="AK510">
            <v>0</v>
          </cell>
          <cell r="AL510">
            <v>0</v>
          </cell>
          <cell r="AM510">
            <v>0</v>
          </cell>
          <cell r="AN510">
            <v>0</v>
          </cell>
          <cell r="AO510">
            <v>0</v>
          </cell>
          <cell r="AP510">
            <v>0</v>
          </cell>
          <cell r="AQ510">
            <v>0</v>
          </cell>
          <cell r="AR510">
            <v>0</v>
          </cell>
          <cell r="AS510">
            <v>0</v>
          </cell>
          <cell r="AT510">
            <v>0</v>
          </cell>
          <cell r="AU510">
            <v>0</v>
          </cell>
          <cell r="AV510">
            <v>0</v>
          </cell>
          <cell r="AW510">
            <v>0</v>
          </cell>
          <cell r="AX510">
            <v>0</v>
          </cell>
          <cell r="AY510">
            <v>0</v>
          </cell>
          <cell r="AZ510">
            <v>0</v>
          </cell>
          <cell r="BA510">
            <v>0</v>
          </cell>
          <cell r="BB510">
            <v>0</v>
          </cell>
          <cell r="BC510">
            <v>0</v>
          </cell>
          <cell r="BD510">
            <v>0</v>
          </cell>
          <cell r="BE510">
            <v>0</v>
          </cell>
          <cell r="BF510">
            <v>0</v>
          </cell>
          <cell r="BG510">
            <v>0</v>
          </cell>
          <cell r="BH510">
            <v>0</v>
          </cell>
          <cell r="BI510">
            <v>0</v>
          </cell>
          <cell r="BJ510">
            <v>0</v>
          </cell>
          <cell r="BK510">
            <v>0</v>
          </cell>
          <cell r="BL510">
            <v>0</v>
          </cell>
          <cell r="BM510">
            <v>0</v>
          </cell>
          <cell r="BN510">
            <v>0</v>
          </cell>
          <cell r="BO510">
            <v>0</v>
          </cell>
          <cell r="BP510">
            <v>0</v>
          </cell>
          <cell r="BQ510">
            <v>0</v>
          </cell>
          <cell r="BR510">
            <v>0</v>
          </cell>
          <cell r="BS510">
            <v>0</v>
          </cell>
          <cell r="BT510">
            <v>0</v>
          </cell>
          <cell r="BU510">
            <v>0</v>
          </cell>
          <cell r="BV510">
            <v>0</v>
          </cell>
          <cell r="BW510">
            <v>0</v>
          </cell>
          <cell r="BX510">
            <v>0</v>
          </cell>
          <cell r="BY510">
            <v>0</v>
          </cell>
          <cell r="BZ510">
            <v>0</v>
          </cell>
          <cell r="CA510">
            <v>0</v>
          </cell>
          <cell r="CB510">
            <v>0</v>
          </cell>
          <cell r="CC510">
            <v>0</v>
          </cell>
          <cell r="CD510">
            <v>0</v>
          </cell>
          <cell r="CE510">
            <v>0</v>
          </cell>
          <cell r="CF510">
            <v>0</v>
          </cell>
          <cell r="CG510">
            <v>0</v>
          </cell>
          <cell r="CH510">
            <v>0</v>
          </cell>
          <cell r="CI510">
            <v>0</v>
          </cell>
          <cell r="CJ510">
            <v>0</v>
          </cell>
          <cell r="CK510">
            <v>0</v>
          </cell>
          <cell r="CL510">
            <v>0</v>
          </cell>
          <cell r="CM510">
            <v>0</v>
          </cell>
          <cell r="CN510">
            <v>0</v>
          </cell>
          <cell r="CO510">
            <v>0</v>
          </cell>
          <cell r="CP510">
            <v>0</v>
          </cell>
          <cell r="CQ510">
            <v>0</v>
          </cell>
          <cell r="CR510">
            <v>0</v>
          </cell>
          <cell r="CS510">
            <v>0</v>
          </cell>
          <cell r="CT510">
            <v>0</v>
          </cell>
          <cell r="CU510">
            <v>0</v>
          </cell>
          <cell r="CV510">
            <v>0</v>
          </cell>
          <cell r="CW510">
            <v>0</v>
          </cell>
          <cell r="CX510">
            <v>0</v>
          </cell>
          <cell r="CY510">
            <v>0</v>
          </cell>
          <cell r="CZ510">
            <v>0</v>
          </cell>
          <cell r="DA510">
            <v>0</v>
          </cell>
          <cell r="DB510">
            <v>0</v>
          </cell>
          <cell r="DC510">
            <v>0</v>
          </cell>
          <cell r="DD510">
            <v>0</v>
          </cell>
          <cell r="DE510">
            <v>0</v>
          </cell>
          <cell r="DF510">
            <v>0</v>
          </cell>
          <cell r="DG510">
            <v>0</v>
          </cell>
          <cell r="DH510">
            <v>0</v>
          </cell>
          <cell r="DI510">
            <v>0</v>
          </cell>
          <cell r="DJ510">
            <v>0</v>
          </cell>
          <cell r="DK510">
            <v>0</v>
          </cell>
          <cell r="DL510">
            <v>0</v>
          </cell>
          <cell r="DM510">
            <v>0</v>
          </cell>
          <cell r="DN510">
            <v>0</v>
          </cell>
          <cell r="DO510">
            <v>0</v>
          </cell>
          <cell r="DP510">
            <v>0</v>
          </cell>
          <cell r="DQ510">
            <v>0</v>
          </cell>
          <cell r="DR510">
            <v>0</v>
          </cell>
          <cell r="DS510">
            <v>0</v>
          </cell>
          <cell r="DT510">
            <v>0</v>
          </cell>
          <cell r="DU510">
            <v>0</v>
          </cell>
          <cell r="DV510">
            <v>0</v>
          </cell>
          <cell r="DW510">
            <v>0</v>
          </cell>
          <cell r="DX510">
            <v>0</v>
          </cell>
          <cell r="DY510">
            <v>0</v>
          </cell>
          <cell r="DZ510">
            <v>0</v>
          </cell>
          <cell r="EA510">
            <v>0</v>
          </cell>
          <cell r="EB510">
            <v>0</v>
          </cell>
          <cell r="EC510">
            <v>0</v>
          </cell>
          <cell r="ED510">
            <v>0</v>
          </cell>
        </row>
        <row r="512"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  <cell r="W512">
            <v>0</v>
          </cell>
          <cell r="X512">
            <v>0</v>
          </cell>
          <cell r="Y512">
            <v>0</v>
          </cell>
          <cell r="Z512">
            <v>0</v>
          </cell>
          <cell r="AA512">
            <v>0</v>
          </cell>
          <cell r="AB512">
            <v>0</v>
          </cell>
          <cell r="AC512">
            <v>0</v>
          </cell>
          <cell r="AD512">
            <v>0</v>
          </cell>
          <cell r="AE512">
            <v>0</v>
          </cell>
          <cell r="AF512">
            <v>0</v>
          </cell>
          <cell r="AG512">
            <v>0</v>
          </cell>
          <cell r="AH512">
            <v>0</v>
          </cell>
          <cell r="AI512">
            <v>0</v>
          </cell>
          <cell r="AJ512">
            <v>0</v>
          </cell>
          <cell r="AK512">
            <v>0</v>
          </cell>
          <cell r="AL512">
            <v>0</v>
          </cell>
          <cell r="AM512">
            <v>0</v>
          </cell>
          <cell r="AN512">
            <v>0</v>
          </cell>
          <cell r="AO512">
            <v>0</v>
          </cell>
          <cell r="AP512">
            <v>0</v>
          </cell>
          <cell r="AQ512">
            <v>0</v>
          </cell>
          <cell r="AR512">
            <v>0</v>
          </cell>
          <cell r="AS512">
            <v>0</v>
          </cell>
          <cell r="AT512">
            <v>0</v>
          </cell>
          <cell r="AU512">
            <v>0</v>
          </cell>
          <cell r="AV512">
            <v>0</v>
          </cell>
          <cell r="AW512">
            <v>0</v>
          </cell>
          <cell r="AX512">
            <v>0</v>
          </cell>
          <cell r="AY512">
            <v>0</v>
          </cell>
          <cell r="AZ512">
            <v>0</v>
          </cell>
          <cell r="BA512">
            <v>0</v>
          </cell>
          <cell r="BB512">
            <v>0</v>
          </cell>
          <cell r="BC512">
            <v>0</v>
          </cell>
          <cell r="BD512">
            <v>0</v>
          </cell>
          <cell r="BE512">
            <v>0</v>
          </cell>
          <cell r="BF512">
            <v>0</v>
          </cell>
          <cell r="BG512">
            <v>0</v>
          </cell>
          <cell r="BH512">
            <v>0</v>
          </cell>
          <cell r="BI512">
            <v>0</v>
          </cell>
          <cell r="BJ512">
            <v>0</v>
          </cell>
          <cell r="BK512">
            <v>0</v>
          </cell>
          <cell r="BL512">
            <v>0</v>
          </cell>
          <cell r="BM512">
            <v>0</v>
          </cell>
          <cell r="BN512">
            <v>0</v>
          </cell>
          <cell r="BO512">
            <v>0</v>
          </cell>
          <cell r="BP512">
            <v>0</v>
          </cell>
          <cell r="BQ512">
            <v>0</v>
          </cell>
          <cell r="BR512">
            <v>0</v>
          </cell>
          <cell r="BS512">
            <v>0</v>
          </cell>
          <cell r="BT512">
            <v>0</v>
          </cell>
          <cell r="BU512">
            <v>0</v>
          </cell>
          <cell r="BV512">
            <v>0</v>
          </cell>
          <cell r="BW512">
            <v>0</v>
          </cell>
          <cell r="BX512">
            <v>0</v>
          </cell>
          <cell r="BY512">
            <v>0</v>
          </cell>
          <cell r="BZ512">
            <v>0</v>
          </cell>
          <cell r="CA512">
            <v>0</v>
          </cell>
          <cell r="CB512">
            <v>0</v>
          </cell>
          <cell r="CC512">
            <v>0</v>
          </cell>
          <cell r="CD512">
            <v>0</v>
          </cell>
          <cell r="CE512">
            <v>0</v>
          </cell>
          <cell r="CF512">
            <v>0</v>
          </cell>
          <cell r="CG512">
            <v>0</v>
          </cell>
          <cell r="CH512">
            <v>0</v>
          </cell>
          <cell r="CI512">
            <v>0</v>
          </cell>
          <cell r="CJ512">
            <v>0</v>
          </cell>
          <cell r="CK512">
            <v>0</v>
          </cell>
          <cell r="CL512">
            <v>0</v>
          </cell>
          <cell r="CM512">
            <v>0</v>
          </cell>
          <cell r="CN512">
            <v>0</v>
          </cell>
          <cell r="CO512">
            <v>0</v>
          </cell>
          <cell r="CP512">
            <v>0</v>
          </cell>
          <cell r="CQ512">
            <v>0</v>
          </cell>
          <cell r="CR512">
            <v>0</v>
          </cell>
          <cell r="CS512">
            <v>0</v>
          </cell>
          <cell r="CT512">
            <v>0</v>
          </cell>
          <cell r="CU512">
            <v>0</v>
          </cell>
          <cell r="CV512">
            <v>0</v>
          </cell>
          <cell r="CW512">
            <v>0</v>
          </cell>
          <cell r="CX512">
            <v>0</v>
          </cell>
          <cell r="CY512">
            <v>0</v>
          </cell>
          <cell r="CZ512">
            <v>0</v>
          </cell>
          <cell r="DA512">
            <v>0</v>
          </cell>
          <cell r="DB512">
            <v>0</v>
          </cell>
          <cell r="DC512">
            <v>0</v>
          </cell>
          <cell r="DD512">
            <v>0</v>
          </cell>
          <cell r="DE512">
            <v>0</v>
          </cell>
          <cell r="DF512">
            <v>0</v>
          </cell>
          <cell r="DG512">
            <v>0</v>
          </cell>
          <cell r="DH512">
            <v>0</v>
          </cell>
          <cell r="DI512">
            <v>0</v>
          </cell>
          <cell r="DJ512">
            <v>0</v>
          </cell>
          <cell r="DK512">
            <v>0</v>
          </cell>
          <cell r="DL512">
            <v>0</v>
          </cell>
          <cell r="DM512">
            <v>0</v>
          </cell>
          <cell r="DN512">
            <v>0</v>
          </cell>
          <cell r="DO512">
            <v>0</v>
          </cell>
          <cell r="DP512">
            <v>0</v>
          </cell>
          <cell r="DQ512">
            <v>0</v>
          </cell>
          <cell r="DR512">
            <v>0</v>
          </cell>
          <cell r="DS512">
            <v>0</v>
          </cell>
          <cell r="DT512">
            <v>0</v>
          </cell>
          <cell r="DU512">
            <v>0</v>
          </cell>
          <cell r="DV512">
            <v>0</v>
          </cell>
          <cell r="DW512">
            <v>0</v>
          </cell>
          <cell r="DX512">
            <v>0</v>
          </cell>
          <cell r="DY512">
            <v>0</v>
          </cell>
          <cell r="DZ512">
            <v>0</v>
          </cell>
          <cell r="EA512">
            <v>0</v>
          </cell>
          <cell r="EB512">
            <v>0</v>
          </cell>
          <cell r="EC512">
            <v>0</v>
          </cell>
          <cell r="ED512">
            <v>0</v>
          </cell>
        </row>
        <row r="513"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0</v>
          </cell>
          <cell r="V513">
            <v>0</v>
          </cell>
          <cell r="W513">
            <v>0</v>
          </cell>
          <cell r="X513">
            <v>0</v>
          </cell>
          <cell r="Y513">
            <v>0</v>
          </cell>
          <cell r="Z513">
            <v>0</v>
          </cell>
          <cell r="AA513">
            <v>0</v>
          </cell>
          <cell r="AB513">
            <v>0</v>
          </cell>
          <cell r="AC513">
            <v>0</v>
          </cell>
          <cell r="AD513">
            <v>0</v>
          </cell>
          <cell r="AE513">
            <v>0</v>
          </cell>
          <cell r="AF513">
            <v>0</v>
          </cell>
          <cell r="AG513">
            <v>0</v>
          </cell>
          <cell r="AH513">
            <v>0</v>
          </cell>
          <cell r="AI513">
            <v>0</v>
          </cell>
          <cell r="AJ513">
            <v>0</v>
          </cell>
          <cell r="AK513">
            <v>0</v>
          </cell>
          <cell r="AL513">
            <v>0</v>
          </cell>
          <cell r="AM513">
            <v>0</v>
          </cell>
          <cell r="AN513">
            <v>0</v>
          </cell>
          <cell r="AO513">
            <v>0</v>
          </cell>
          <cell r="AP513">
            <v>0</v>
          </cell>
          <cell r="AQ513">
            <v>0</v>
          </cell>
          <cell r="AR513">
            <v>0</v>
          </cell>
          <cell r="AS513">
            <v>0</v>
          </cell>
          <cell r="AT513">
            <v>0</v>
          </cell>
          <cell r="AU513">
            <v>0</v>
          </cell>
          <cell r="AV513">
            <v>0</v>
          </cell>
          <cell r="AW513">
            <v>0</v>
          </cell>
          <cell r="AX513">
            <v>0</v>
          </cell>
          <cell r="AY513">
            <v>0</v>
          </cell>
          <cell r="AZ513">
            <v>0</v>
          </cell>
          <cell r="BA513">
            <v>0</v>
          </cell>
          <cell r="BB513">
            <v>0</v>
          </cell>
          <cell r="BC513">
            <v>0</v>
          </cell>
          <cell r="BD513">
            <v>0</v>
          </cell>
          <cell r="BE513">
            <v>0</v>
          </cell>
          <cell r="BF513">
            <v>0</v>
          </cell>
          <cell r="BG513">
            <v>0</v>
          </cell>
          <cell r="BH513">
            <v>0</v>
          </cell>
          <cell r="BI513">
            <v>0</v>
          </cell>
          <cell r="BJ513">
            <v>0</v>
          </cell>
          <cell r="BK513">
            <v>0</v>
          </cell>
          <cell r="BL513">
            <v>0</v>
          </cell>
          <cell r="BM513">
            <v>0</v>
          </cell>
          <cell r="BN513">
            <v>0</v>
          </cell>
          <cell r="BO513">
            <v>0</v>
          </cell>
          <cell r="BP513">
            <v>0</v>
          </cell>
          <cell r="BQ513">
            <v>0</v>
          </cell>
          <cell r="BR513">
            <v>0</v>
          </cell>
          <cell r="BS513">
            <v>0</v>
          </cell>
          <cell r="BT513">
            <v>0</v>
          </cell>
          <cell r="BU513">
            <v>0</v>
          </cell>
          <cell r="BV513">
            <v>0</v>
          </cell>
          <cell r="BW513">
            <v>0</v>
          </cell>
          <cell r="BX513">
            <v>0</v>
          </cell>
          <cell r="BY513">
            <v>0</v>
          </cell>
          <cell r="BZ513">
            <v>0</v>
          </cell>
          <cell r="CA513">
            <v>0</v>
          </cell>
          <cell r="CB513">
            <v>0</v>
          </cell>
          <cell r="CC513">
            <v>0</v>
          </cell>
          <cell r="CD513">
            <v>0</v>
          </cell>
          <cell r="CE513">
            <v>0</v>
          </cell>
          <cell r="CF513">
            <v>0</v>
          </cell>
          <cell r="CG513">
            <v>0</v>
          </cell>
          <cell r="CH513">
            <v>0</v>
          </cell>
          <cell r="CI513">
            <v>0</v>
          </cell>
          <cell r="CJ513">
            <v>0</v>
          </cell>
          <cell r="CK513">
            <v>0</v>
          </cell>
          <cell r="CL513">
            <v>0</v>
          </cell>
          <cell r="CM513">
            <v>0</v>
          </cell>
          <cell r="CN513">
            <v>0</v>
          </cell>
          <cell r="CO513">
            <v>0</v>
          </cell>
          <cell r="CP513">
            <v>0</v>
          </cell>
          <cell r="CQ513">
            <v>0</v>
          </cell>
          <cell r="CR513">
            <v>0</v>
          </cell>
          <cell r="CS513">
            <v>0</v>
          </cell>
          <cell r="CT513">
            <v>0</v>
          </cell>
          <cell r="CU513">
            <v>0</v>
          </cell>
          <cell r="CV513">
            <v>0</v>
          </cell>
          <cell r="CW513">
            <v>0</v>
          </cell>
          <cell r="CX513">
            <v>0</v>
          </cell>
          <cell r="CY513">
            <v>0</v>
          </cell>
          <cell r="CZ513">
            <v>0</v>
          </cell>
          <cell r="DA513">
            <v>0</v>
          </cell>
          <cell r="DB513">
            <v>0</v>
          </cell>
          <cell r="DC513">
            <v>0</v>
          </cell>
          <cell r="DD513">
            <v>0</v>
          </cell>
          <cell r="DE513">
            <v>0</v>
          </cell>
          <cell r="DF513">
            <v>0</v>
          </cell>
          <cell r="DG513">
            <v>0</v>
          </cell>
          <cell r="DH513">
            <v>0</v>
          </cell>
          <cell r="DI513">
            <v>0</v>
          </cell>
          <cell r="DJ513">
            <v>0</v>
          </cell>
          <cell r="DK513">
            <v>0</v>
          </cell>
          <cell r="DL513">
            <v>0</v>
          </cell>
          <cell r="DM513">
            <v>0</v>
          </cell>
          <cell r="DN513">
            <v>0</v>
          </cell>
          <cell r="DO513">
            <v>0</v>
          </cell>
          <cell r="DP513">
            <v>0</v>
          </cell>
          <cell r="DQ513">
            <v>0</v>
          </cell>
          <cell r="DR513">
            <v>0</v>
          </cell>
          <cell r="DS513">
            <v>0</v>
          </cell>
          <cell r="DT513">
            <v>0</v>
          </cell>
          <cell r="DU513">
            <v>0</v>
          </cell>
          <cell r="DV513">
            <v>0</v>
          </cell>
          <cell r="DW513">
            <v>0</v>
          </cell>
          <cell r="DX513">
            <v>0</v>
          </cell>
          <cell r="DY513">
            <v>0</v>
          </cell>
          <cell r="DZ513">
            <v>0</v>
          </cell>
          <cell r="EA513">
            <v>0</v>
          </cell>
          <cell r="EB513">
            <v>0</v>
          </cell>
          <cell r="EC513">
            <v>0</v>
          </cell>
          <cell r="ED513">
            <v>0</v>
          </cell>
        </row>
        <row r="514"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  <cell r="W514">
            <v>0</v>
          </cell>
          <cell r="X514">
            <v>0</v>
          </cell>
          <cell r="Y514">
            <v>0</v>
          </cell>
          <cell r="Z514">
            <v>0</v>
          </cell>
          <cell r="AA514">
            <v>0</v>
          </cell>
          <cell r="AB514">
            <v>0</v>
          </cell>
          <cell r="AC514">
            <v>0</v>
          </cell>
          <cell r="AD514">
            <v>0</v>
          </cell>
          <cell r="AE514">
            <v>0</v>
          </cell>
          <cell r="AF514">
            <v>0</v>
          </cell>
          <cell r="AG514">
            <v>0</v>
          </cell>
          <cell r="AH514">
            <v>0</v>
          </cell>
          <cell r="AI514">
            <v>0</v>
          </cell>
          <cell r="AJ514">
            <v>0</v>
          </cell>
          <cell r="AK514">
            <v>0</v>
          </cell>
          <cell r="AL514">
            <v>0</v>
          </cell>
          <cell r="AM514">
            <v>0</v>
          </cell>
          <cell r="AN514">
            <v>0</v>
          </cell>
          <cell r="AO514">
            <v>0</v>
          </cell>
          <cell r="AP514">
            <v>0</v>
          </cell>
          <cell r="AQ514">
            <v>0</v>
          </cell>
          <cell r="AR514">
            <v>0</v>
          </cell>
          <cell r="AS514">
            <v>0</v>
          </cell>
          <cell r="AT514">
            <v>0</v>
          </cell>
          <cell r="AU514">
            <v>0</v>
          </cell>
          <cell r="AV514">
            <v>0</v>
          </cell>
          <cell r="AW514">
            <v>0</v>
          </cell>
          <cell r="AX514">
            <v>0</v>
          </cell>
          <cell r="AY514">
            <v>0</v>
          </cell>
          <cell r="AZ514">
            <v>0</v>
          </cell>
          <cell r="BA514">
            <v>0</v>
          </cell>
          <cell r="BB514">
            <v>0</v>
          </cell>
          <cell r="BC514">
            <v>0</v>
          </cell>
          <cell r="BD514">
            <v>0</v>
          </cell>
          <cell r="BE514">
            <v>0</v>
          </cell>
          <cell r="BF514">
            <v>0</v>
          </cell>
          <cell r="BG514">
            <v>0</v>
          </cell>
          <cell r="BH514">
            <v>0</v>
          </cell>
          <cell r="BI514">
            <v>0</v>
          </cell>
          <cell r="BJ514">
            <v>0</v>
          </cell>
          <cell r="BK514">
            <v>0</v>
          </cell>
          <cell r="BL514">
            <v>0</v>
          </cell>
          <cell r="BM514">
            <v>0</v>
          </cell>
          <cell r="BN514">
            <v>0</v>
          </cell>
          <cell r="BO514">
            <v>0</v>
          </cell>
          <cell r="BP514">
            <v>0</v>
          </cell>
          <cell r="BQ514">
            <v>0</v>
          </cell>
          <cell r="BR514">
            <v>0</v>
          </cell>
          <cell r="BS514">
            <v>0</v>
          </cell>
          <cell r="BT514">
            <v>0</v>
          </cell>
          <cell r="BU514">
            <v>0</v>
          </cell>
          <cell r="BV514">
            <v>0</v>
          </cell>
          <cell r="BW514">
            <v>0</v>
          </cell>
          <cell r="BX514">
            <v>0</v>
          </cell>
          <cell r="BY514">
            <v>0</v>
          </cell>
          <cell r="BZ514">
            <v>0</v>
          </cell>
          <cell r="CA514">
            <v>0</v>
          </cell>
          <cell r="CB514">
            <v>0</v>
          </cell>
          <cell r="CC514">
            <v>0</v>
          </cell>
          <cell r="CD514">
            <v>0</v>
          </cell>
          <cell r="CE514">
            <v>0</v>
          </cell>
          <cell r="CF514">
            <v>0</v>
          </cell>
          <cell r="CG514">
            <v>0</v>
          </cell>
          <cell r="CH514">
            <v>0</v>
          </cell>
          <cell r="CI514">
            <v>0</v>
          </cell>
          <cell r="CJ514">
            <v>0</v>
          </cell>
          <cell r="CK514">
            <v>0</v>
          </cell>
          <cell r="CL514">
            <v>0</v>
          </cell>
          <cell r="CM514">
            <v>0</v>
          </cell>
          <cell r="CN514">
            <v>0</v>
          </cell>
          <cell r="CO514">
            <v>0</v>
          </cell>
          <cell r="CP514">
            <v>0</v>
          </cell>
          <cell r="CQ514">
            <v>0</v>
          </cell>
          <cell r="CR514">
            <v>0</v>
          </cell>
          <cell r="CS514">
            <v>0</v>
          </cell>
          <cell r="CT514">
            <v>0</v>
          </cell>
          <cell r="CU514">
            <v>0</v>
          </cell>
          <cell r="CV514">
            <v>0</v>
          </cell>
          <cell r="CW514">
            <v>0</v>
          </cell>
          <cell r="CX514">
            <v>0</v>
          </cell>
          <cell r="CY514">
            <v>0</v>
          </cell>
          <cell r="CZ514">
            <v>0</v>
          </cell>
          <cell r="DA514">
            <v>0</v>
          </cell>
          <cell r="DB514">
            <v>0</v>
          </cell>
          <cell r="DC514">
            <v>0</v>
          </cell>
          <cell r="DD514">
            <v>0</v>
          </cell>
          <cell r="DE514">
            <v>0</v>
          </cell>
          <cell r="DF514">
            <v>0</v>
          </cell>
          <cell r="DG514">
            <v>0</v>
          </cell>
          <cell r="DH514">
            <v>0</v>
          </cell>
          <cell r="DI514">
            <v>0</v>
          </cell>
          <cell r="DJ514">
            <v>0</v>
          </cell>
          <cell r="DK514">
            <v>0</v>
          </cell>
          <cell r="DL514">
            <v>0</v>
          </cell>
          <cell r="DM514">
            <v>0</v>
          </cell>
          <cell r="DN514">
            <v>0</v>
          </cell>
          <cell r="DO514">
            <v>0</v>
          </cell>
          <cell r="DP514">
            <v>0</v>
          </cell>
          <cell r="DQ514">
            <v>0</v>
          </cell>
          <cell r="DR514">
            <v>0</v>
          </cell>
          <cell r="DS514">
            <v>0</v>
          </cell>
          <cell r="DT514">
            <v>0</v>
          </cell>
          <cell r="DU514">
            <v>0</v>
          </cell>
          <cell r="DV514">
            <v>0</v>
          </cell>
          <cell r="DW514">
            <v>0</v>
          </cell>
          <cell r="DX514">
            <v>0</v>
          </cell>
          <cell r="DY514">
            <v>0</v>
          </cell>
          <cell r="DZ514">
            <v>0</v>
          </cell>
          <cell r="EA514">
            <v>0</v>
          </cell>
          <cell r="EB514">
            <v>0</v>
          </cell>
          <cell r="EC514">
            <v>0</v>
          </cell>
          <cell r="ED514">
            <v>0</v>
          </cell>
        </row>
        <row r="515"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0</v>
          </cell>
          <cell r="V515">
            <v>0</v>
          </cell>
          <cell r="W515">
            <v>0</v>
          </cell>
          <cell r="X515">
            <v>0</v>
          </cell>
          <cell r="Y515">
            <v>0</v>
          </cell>
          <cell r="Z515">
            <v>0</v>
          </cell>
          <cell r="AA515">
            <v>0</v>
          </cell>
          <cell r="AB515">
            <v>0</v>
          </cell>
          <cell r="AC515">
            <v>0</v>
          </cell>
          <cell r="AD515">
            <v>0</v>
          </cell>
          <cell r="AE515">
            <v>0</v>
          </cell>
          <cell r="AF515">
            <v>0</v>
          </cell>
          <cell r="AG515">
            <v>0</v>
          </cell>
          <cell r="AH515">
            <v>0</v>
          </cell>
          <cell r="AI515">
            <v>0</v>
          </cell>
          <cell r="AJ515">
            <v>0</v>
          </cell>
          <cell r="AK515">
            <v>0</v>
          </cell>
          <cell r="AL515">
            <v>0</v>
          </cell>
          <cell r="AM515">
            <v>0</v>
          </cell>
          <cell r="AN515">
            <v>0</v>
          </cell>
          <cell r="AO515">
            <v>0</v>
          </cell>
          <cell r="AP515">
            <v>0</v>
          </cell>
          <cell r="AQ515">
            <v>0</v>
          </cell>
          <cell r="AR515">
            <v>0</v>
          </cell>
          <cell r="AS515">
            <v>0</v>
          </cell>
          <cell r="AT515">
            <v>0</v>
          </cell>
          <cell r="AU515">
            <v>0</v>
          </cell>
          <cell r="AV515">
            <v>0</v>
          </cell>
          <cell r="AW515">
            <v>0</v>
          </cell>
          <cell r="AX515">
            <v>0</v>
          </cell>
          <cell r="AY515">
            <v>0</v>
          </cell>
          <cell r="AZ515">
            <v>0</v>
          </cell>
          <cell r="BA515">
            <v>0</v>
          </cell>
          <cell r="BB515">
            <v>0</v>
          </cell>
          <cell r="BC515">
            <v>0</v>
          </cell>
          <cell r="BD515">
            <v>0</v>
          </cell>
          <cell r="BE515">
            <v>0</v>
          </cell>
          <cell r="BF515">
            <v>0</v>
          </cell>
          <cell r="BG515">
            <v>0</v>
          </cell>
          <cell r="BH515">
            <v>0</v>
          </cell>
          <cell r="BI515">
            <v>0</v>
          </cell>
          <cell r="BJ515">
            <v>0</v>
          </cell>
          <cell r="BK515">
            <v>0</v>
          </cell>
          <cell r="BL515">
            <v>0</v>
          </cell>
          <cell r="BM515">
            <v>0</v>
          </cell>
          <cell r="BN515">
            <v>0</v>
          </cell>
          <cell r="BO515">
            <v>0</v>
          </cell>
          <cell r="BP515">
            <v>0</v>
          </cell>
          <cell r="BQ515">
            <v>0</v>
          </cell>
          <cell r="BR515">
            <v>0</v>
          </cell>
          <cell r="BS515">
            <v>0</v>
          </cell>
          <cell r="BT515">
            <v>0</v>
          </cell>
          <cell r="BU515">
            <v>0</v>
          </cell>
          <cell r="BV515">
            <v>0</v>
          </cell>
          <cell r="BW515">
            <v>0</v>
          </cell>
          <cell r="BX515">
            <v>0</v>
          </cell>
          <cell r="BY515">
            <v>0</v>
          </cell>
          <cell r="BZ515">
            <v>0</v>
          </cell>
          <cell r="CA515">
            <v>0</v>
          </cell>
          <cell r="CB515">
            <v>0</v>
          </cell>
          <cell r="CC515">
            <v>0</v>
          </cell>
          <cell r="CD515">
            <v>0</v>
          </cell>
          <cell r="CE515">
            <v>0</v>
          </cell>
          <cell r="CF515">
            <v>0</v>
          </cell>
          <cell r="CG515">
            <v>0</v>
          </cell>
          <cell r="CH515">
            <v>0</v>
          </cell>
          <cell r="CI515">
            <v>0</v>
          </cell>
          <cell r="CJ515">
            <v>0</v>
          </cell>
          <cell r="CK515">
            <v>0</v>
          </cell>
          <cell r="CL515">
            <v>0</v>
          </cell>
          <cell r="CM515">
            <v>0</v>
          </cell>
          <cell r="CN515">
            <v>0</v>
          </cell>
          <cell r="CO515">
            <v>0</v>
          </cell>
          <cell r="CP515">
            <v>0</v>
          </cell>
          <cell r="CQ515">
            <v>0</v>
          </cell>
          <cell r="CR515">
            <v>0</v>
          </cell>
          <cell r="CS515">
            <v>0</v>
          </cell>
          <cell r="CT515">
            <v>0</v>
          </cell>
          <cell r="CU515">
            <v>0</v>
          </cell>
          <cell r="CV515">
            <v>0</v>
          </cell>
          <cell r="CW515">
            <v>0</v>
          </cell>
          <cell r="CX515">
            <v>0</v>
          </cell>
          <cell r="CY515">
            <v>0</v>
          </cell>
          <cell r="CZ515">
            <v>0</v>
          </cell>
          <cell r="DA515">
            <v>0</v>
          </cell>
          <cell r="DB515">
            <v>0</v>
          </cell>
          <cell r="DC515">
            <v>0</v>
          </cell>
          <cell r="DD515">
            <v>0</v>
          </cell>
          <cell r="DE515">
            <v>0</v>
          </cell>
          <cell r="DF515">
            <v>0</v>
          </cell>
          <cell r="DG515">
            <v>0</v>
          </cell>
          <cell r="DH515">
            <v>0</v>
          </cell>
          <cell r="DI515">
            <v>0</v>
          </cell>
          <cell r="DJ515">
            <v>0</v>
          </cell>
          <cell r="DK515">
            <v>0</v>
          </cell>
          <cell r="DL515">
            <v>0</v>
          </cell>
          <cell r="DM515">
            <v>0</v>
          </cell>
          <cell r="DN515">
            <v>0</v>
          </cell>
          <cell r="DO515">
            <v>0</v>
          </cell>
          <cell r="DP515">
            <v>0</v>
          </cell>
          <cell r="DQ515">
            <v>0</v>
          </cell>
          <cell r="DR515">
            <v>0</v>
          </cell>
          <cell r="DS515">
            <v>0</v>
          </cell>
          <cell r="DT515">
            <v>0</v>
          </cell>
          <cell r="DU515">
            <v>0</v>
          </cell>
          <cell r="DV515">
            <v>0</v>
          </cell>
          <cell r="DW515">
            <v>0</v>
          </cell>
          <cell r="DX515">
            <v>0</v>
          </cell>
          <cell r="DY515">
            <v>0</v>
          </cell>
          <cell r="DZ515">
            <v>0</v>
          </cell>
          <cell r="EA515">
            <v>0</v>
          </cell>
          <cell r="EB515">
            <v>0</v>
          </cell>
          <cell r="EC515">
            <v>0</v>
          </cell>
          <cell r="ED515">
            <v>0</v>
          </cell>
        </row>
        <row r="516">
          <cell r="F516">
            <v>0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0</v>
          </cell>
          <cell r="V516">
            <v>0</v>
          </cell>
          <cell r="W516">
            <v>0</v>
          </cell>
          <cell r="X516">
            <v>0</v>
          </cell>
          <cell r="Y516">
            <v>0</v>
          </cell>
          <cell r="Z516">
            <v>0</v>
          </cell>
          <cell r="AA516">
            <v>0</v>
          </cell>
          <cell r="AB516">
            <v>0</v>
          </cell>
          <cell r="AC516">
            <v>0</v>
          </cell>
          <cell r="AD516">
            <v>0</v>
          </cell>
          <cell r="AE516">
            <v>0</v>
          </cell>
          <cell r="AF516">
            <v>0</v>
          </cell>
          <cell r="AG516">
            <v>0</v>
          </cell>
          <cell r="AH516">
            <v>0</v>
          </cell>
          <cell r="AI516">
            <v>0</v>
          </cell>
          <cell r="AJ516">
            <v>0</v>
          </cell>
          <cell r="AK516">
            <v>0</v>
          </cell>
          <cell r="AL516">
            <v>0</v>
          </cell>
          <cell r="AM516">
            <v>0</v>
          </cell>
          <cell r="AN516">
            <v>0</v>
          </cell>
          <cell r="AO516">
            <v>0</v>
          </cell>
          <cell r="AP516">
            <v>0</v>
          </cell>
          <cell r="AQ516">
            <v>0</v>
          </cell>
          <cell r="AR516">
            <v>0</v>
          </cell>
          <cell r="AS516">
            <v>0</v>
          </cell>
          <cell r="AT516">
            <v>0</v>
          </cell>
          <cell r="AU516">
            <v>0</v>
          </cell>
          <cell r="AV516">
            <v>0</v>
          </cell>
          <cell r="AW516">
            <v>0</v>
          </cell>
          <cell r="AX516">
            <v>0</v>
          </cell>
          <cell r="AY516">
            <v>0</v>
          </cell>
          <cell r="AZ516">
            <v>0</v>
          </cell>
          <cell r="BA516">
            <v>0</v>
          </cell>
          <cell r="BB516">
            <v>0</v>
          </cell>
          <cell r="BC516">
            <v>0</v>
          </cell>
          <cell r="BD516">
            <v>0</v>
          </cell>
          <cell r="BE516">
            <v>0</v>
          </cell>
          <cell r="BF516">
            <v>0</v>
          </cell>
          <cell r="BG516">
            <v>0</v>
          </cell>
          <cell r="BH516">
            <v>0</v>
          </cell>
          <cell r="BI516">
            <v>0</v>
          </cell>
          <cell r="BJ516">
            <v>0</v>
          </cell>
          <cell r="BK516">
            <v>0</v>
          </cell>
          <cell r="BL516">
            <v>0</v>
          </cell>
          <cell r="BM516">
            <v>0</v>
          </cell>
          <cell r="BN516">
            <v>0</v>
          </cell>
          <cell r="BO516">
            <v>0</v>
          </cell>
          <cell r="BP516">
            <v>0</v>
          </cell>
          <cell r="BQ516">
            <v>0</v>
          </cell>
          <cell r="BR516">
            <v>0</v>
          </cell>
          <cell r="BS516">
            <v>0</v>
          </cell>
          <cell r="BT516">
            <v>0</v>
          </cell>
          <cell r="BU516">
            <v>0</v>
          </cell>
          <cell r="BV516">
            <v>0</v>
          </cell>
          <cell r="BW516">
            <v>0</v>
          </cell>
          <cell r="BX516">
            <v>0</v>
          </cell>
          <cell r="BY516">
            <v>0</v>
          </cell>
          <cell r="BZ516">
            <v>0</v>
          </cell>
          <cell r="CA516">
            <v>0</v>
          </cell>
          <cell r="CB516">
            <v>0</v>
          </cell>
          <cell r="CC516">
            <v>0</v>
          </cell>
          <cell r="CD516">
            <v>0</v>
          </cell>
          <cell r="CE516">
            <v>0</v>
          </cell>
          <cell r="CF516">
            <v>0</v>
          </cell>
          <cell r="CG516">
            <v>0</v>
          </cell>
          <cell r="CH516">
            <v>0</v>
          </cell>
          <cell r="CI516">
            <v>0</v>
          </cell>
          <cell r="CJ516">
            <v>0</v>
          </cell>
          <cell r="CK516">
            <v>0</v>
          </cell>
          <cell r="CL516">
            <v>0</v>
          </cell>
          <cell r="CM516">
            <v>0</v>
          </cell>
          <cell r="CN516">
            <v>0</v>
          </cell>
          <cell r="CO516">
            <v>0</v>
          </cell>
          <cell r="CP516">
            <v>0</v>
          </cell>
          <cell r="CQ516">
            <v>0</v>
          </cell>
          <cell r="CR516">
            <v>0</v>
          </cell>
          <cell r="CS516">
            <v>0</v>
          </cell>
          <cell r="CT516">
            <v>0</v>
          </cell>
          <cell r="CU516">
            <v>0</v>
          </cell>
          <cell r="CV516">
            <v>0</v>
          </cell>
          <cell r="CW516">
            <v>0</v>
          </cell>
          <cell r="CX516">
            <v>0</v>
          </cell>
          <cell r="CY516">
            <v>0</v>
          </cell>
          <cell r="CZ516">
            <v>0</v>
          </cell>
          <cell r="DA516">
            <v>0</v>
          </cell>
          <cell r="DB516">
            <v>0</v>
          </cell>
          <cell r="DC516">
            <v>0</v>
          </cell>
          <cell r="DD516">
            <v>0</v>
          </cell>
          <cell r="DE516">
            <v>0</v>
          </cell>
          <cell r="DF516">
            <v>0</v>
          </cell>
          <cell r="DG516">
            <v>0</v>
          </cell>
          <cell r="DH516">
            <v>0</v>
          </cell>
          <cell r="DI516">
            <v>0</v>
          </cell>
          <cell r="DJ516">
            <v>0</v>
          </cell>
          <cell r="DK516">
            <v>0</v>
          </cell>
          <cell r="DL516">
            <v>0</v>
          </cell>
          <cell r="DM516">
            <v>0</v>
          </cell>
          <cell r="DN516">
            <v>0</v>
          </cell>
          <cell r="DO516">
            <v>0</v>
          </cell>
          <cell r="DP516">
            <v>0</v>
          </cell>
          <cell r="DQ516">
            <v>0</v>
          </cell>
          <cell r="DR516">
            <v>0</v>
          </cell>
          <cell r="DS516">
            <v>0</v>
          </cell>
          <cell r="DT516">
            <v>0</v>
          </cell>
          <cell r="DU516">
            <v>0</v>
          </cell>
          <cell r="DV516">
            <v>0</v>
          </cell>
          <cell r="DW516">
            <v>0</v>
          </cell>
          <cell r="DX516">
            <v>0</v>
          </cell>
          <cell r="DY516">
            <v>0</v>
          </cell>
          <cell r="DZ516">
            <v>0</v>
          </cell>
          <cell r="EA516">
            <v>0</v>
          </cell>
          <cell r="EB516">
            <v>0</v>
          </cell>
          <cell r="EC516">
            <v>0</v>
          </cell>
          <cell r="ED516">
            <v>0</v>
          </cell>
        </row>
        <row r="517"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B517">
            <v>0</v>
          </cell>
          <cell r="AC517">
            <v>0</v>
          </cell>
          <cell r="AD517">
            <v>0</v>
          </cell>
          <cell r="AE517">
            <v>0</v>
          </cell>
          <cell r="AF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  <cell r="AK517">
            <v>0</v>
          </cell>
          <cell r="AL517">
            <v>0</v>
          </cell>
          <cell r="AM517">
            <v>0</v>
          </cell>
          <cell r="AN517">
            <v>0</v>
          </cell>
          <cell r="AO517">
            <v>0</v>
          </cell>
          <cell r="AP517">
            <v>0</v>
          </cell>
          <cell r="AQ517">
            <v>0</v>
          </cell>
          <cell r="AR517">
            <v>0</v>
          </cell>
          <cell r="AS517">
            <v>0</v>
          </cell>
          <cell r="AT517">
            <v>0</v>
          </cell>
          <cell r="AU517">
            <v>0</v>
          </cell>
          <cell r="AV517">
            <v>0</v>
          </cell>
          <cell r="AW517">
            <v>0</v>
          </cell>
          <cell r="AX517">
            <v>0</v>
          </cell>
          <cell r="AY517">
            <v>0</v>
          </cell>
          <cell r="AZ517">
            <v>0</v>
          </cell>
          <cell r="BA517">
            <v>0</v>
          </cell>
          <cell r="BB517">
            <v>0</v>
          </cell>
          <cell r="BC517">
            <v>0</v>
          </cell>
          <cell r="BD517">
            <v>0</v>
          </cell>
          <cell r="BE517">
            <v>0</v>
          </cell>
          <cell r="BF517">
            <v>0</v>
          </cell>
          <cell r="BG517">
            <v>0</v>
          </cell>
          <cell r="BH517">
            <v>0</v>
          </cell>
          <cell r="BI517">
            <v>0</v>
          </cell>
          <cell r="BJ517">
            <v>0</v>
          </cell>
          <cell r="BK517">
            <v>0</v>
          </cell>
          <cell r="BL517">
            <v>0</v>
          </cell>
          <cell r="BM517">
            <v>0</v>
          </cell>
          <cell r="BN517">
            <v>0</v>
          </cell>
          <cell r="BO517">
            <v>0</v>
          </cell>
          <cell r="BP517">
            <v>0</v>
          </cell>
          <cell r="BQ517">
            <v>0</v>
          </cell>
          <cell r="BR517">
            <v>0</v>
          </cell>
          <cell r="BS517">
            <v>0</v>
          </cell>
          <cell r="BT517">
            <v>0</v>
          </cell>
          <cell r="BU517">
            <v>0</v>
          </cell>
          <cell r="BV517">
            <v>0</v>
          </cell>
          <cell r="BW517">
            <v>0</v>
          </cell>
          <cell r="BX517">
            <v>0</v>
          </cell>
          <cell r="BY517">
            <v>0</v>
          </cell>
          <cell r="BZ517">
            <v>0</v>
          </cell>
          <cell r="CA517">
            <v>0</v>
          </cell>
          <cell r="CB517">
            <v>0</v>
          </cell>
          <cell r="CC517">
            <v>0</v>
          </cell>
          <cell r="CD517">
            <v>0</v>
          </cell>
          <cell r="CE517">
            <v>0</v>
          </cell>
          <cell r="CF517">
            <v>0</v>
          </cell>
          <cell r="CG517">
            <v>0</v>
          </cell>
          <cell r="CH517">
            <v>0</v>
          </cell>
          <cell r="CI517">
            <v>0</v>
          </cell>
          <cell r="CJ517">
            <v>0</v>
          </cell>
          <cell r="CK517">
            <v>0</v>
          </cell>
          <cell r="CL517">
            <v>0</v>
          </cell>
          <cell r="CM517">
            <v>0</v>
          </cell>
          <cell r="CN517">
            <v>0</v>
          </cell>
          <cell r="CO517">
            <v>0</v>
          </cell>
          <cell r="CP517">
            <v>0</v>
          </cell>
          <cell r="CQ517">
            <v>0</v>
          </cell>
          <cell r="CR517">
            <v>0</v>
          </cell>
          <cell r="CS517">
            <v>0</v>
          </cell>
          <cell r="CT517">
            <v>0</v>
          </cell>
          <cell r="CU517">
            <v>0</v>
          </cell>
          <cell r="CV517">
            <v>0</v>
          </cell>
          <cell r="CW517">
            <v>0</v>
          </cell>
          <cell r="CX517">
            <v>0</v>
          </cell>
          <cell r="CY517">
            <v>0</v>
          </cell>
          <cell r="CZ517">
            <v>0</v>
          </cell>
          <cell r="DA517">
            <v>0</v>
          </cell>
          <cell r="DB517">
            <v>0</v>
          </cell>
          <cell r="DC517">
            <v>0</v>
          </cell>
          <cell r="DD517">
            <v>0</v>
          </cell>
          <cell r="DE517">
            <v>0</v>
          </cell>
          <cell r="DF517">
            <v>0</v>
          </cell>
          <cell r="DG517">
            <v>0</v>
          </cell>
          <cell r="DH517">
            <v>0</v>
          </cell>
          <cell r="DI517">
            <v>0</v>
          </cell>
          <cell r="DJ517">
            <v>0</v>
          </cell>
          <cell r="DK517">
            <v>0</v>
          </cell>
          <cell r="DL517">
            <v>0</v>
          </cell>
          <cell r="DM517">
            <v>0</v>
          </cell>
          <cell r="DN517">
            <v>0</v>
          </cell>
          <cell r="DO517">
            <v>0</v>
          </cell>
          <cell r="DP517">
            <v>0</v>
          </cell>
          <cell r="DQ517">
            <v>0</v>
          </cell>
          <cell r="DR517">
            <v>0</v>
          </cell>
          <cell r="DS517">
            <v>0</v>
          </cell>
          <cell r="DT517">
            <v>0</v>
          </cell>
          <cell r="DU517">
            <v>0</v>
          </cell>
          <cell r="DV517">
            <v>0</v>
          </cell>
          <cell r="DW517">
            <v>0</v>
          </cell>
          <cell r="DX517">
            <v>0</v>
          </cell>
          <cell r="DY517">
            <v>0</v>
          </cell>
          <cell r="DZ517">
            <v>0</v>
          </cell>
          <cell r="EA517">
            <v>0</v>
          </cell>
          <cell r="EB517">
            <v>0</v>
          </cell>
          <cell r="EC517">
            <v>0</v>
          </cell>
          <cell r="ED517">
            <v>0</v>
          </cell>
        </row>
        <row r="518"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0</v>
          </cell>
          <cell r="W518">
            <v>0</v>
          </cell>
          <cell r="X518">
            <v>0</v>
          </cell>
          <cell r="Y518">
            <v>0</v>
          </cell>
          <cell r="Z518">
            <v>0</v>
          </cell>
          <cell r="AA518">
            <v>0</v>
          </cell>
          <cell r="AB518">
            <v>0</v>
          </cell>
          <cell r="AC518">
            <v>0</v>
          </cell>
          <cell r="AD518">
            <v>0</v>
          </cell>
          <cell r="AE518">
            <v>0</v>
          </cell>
          <cell r="AF518">
            <v>0</v>
          </cell>
          <cell r="AG518">
            <v>0</v>
          </cell>
          <cell r="AH518">
            <v>0</v>
          </cell>
          <cell r="AI518">
            <v>0</v>
          </cell>
          <cell r="AJ518">
            <v>0</v>
          </cell>
          <cell r="AK518">
            <v>0</v>
          </cell>
          <cell r="AL518">
            <v>0</v>
          </cell>
          <cell r="AM518">
            <v>0</v>
          </cell>
          <cell r="AN518">
            <v>0</v>
          </cell>
          <cell r="AO518">
            <v>0</v>
          </cell>
          <cell r="AP518">
            <v>0</v>
          </cell>
          <cell r="AQ518">
            <v>0</v>
          </cell>
          <cell r="AR518">
            <v>0</v>
          </cell>
          <cell r="AS518">
            <v>0</v>
          </cell>
          <cell r="AT518">
            <v>0</v>
          </cell>
          <cell r="AU518">
            <v>0</v>
          </cell>
          <cell r="AV518">
            <v>0</v>
          </cell>
          <cell r="AW518">
            <v>0</v>
          </cell>
          <cell r="AX518">
            <v>0</v>
          </cell>
          <cell r="AY518">
            <v>0</v>
          </cell>
          <cell r="AZ518">
            <v>0</v>
          </cell>
          <cell r="BA518">
            <v>0</v>
          </cell>
          <cell r="BB518">
            <v>0</v>
          </cell>
          <cell r="BC518">
            <v>0</v>
          </cell>
          <cell r="BD518">
            <v>0</v>
          </cell>
          <cell r="BE518">
            <v>0</v>
          </cell>
          <cell r="BF518">
            <v>0</v>
          </cell>
          <cell r="BG518">
            <v>0</v>
          </cell>
          <cell r="BH518">
            <v>0</v>
          </cell>
          <cell r="BI518">
            <v>0</v>
          </cell>
          <cell r="BJ518">
            <v>0</v>
          </cell>
          <cell r="BK518">
            <v>0</v>
          </cell>
          <cell r="BL518">
            <v>0</v>
          </cell>
          <cell r="BM518">
            <v>0</v>
          </cell>
          <cell r="BN518">
            <v>0</v>
          </cell>
          <cell r="BO518">
            <v>0</v>
          </cell>
          <cell r="BP518">
            <v>0</v>
          </cell>
          <cell r="BQ518">
            <v>0</v>
          </cell>
          <cell r="BR518">
            <v>0</v>
          </cell>
          <cell r="BS518">
            <v>0</v>
          </cell>
          <cell r="BT518">
            <v>0</v>
          </cell>
          <cell r="BU518">
            <v>0</v>
          </cell>
          <cell r="BV518">
            <v>0</v>
          </cell>
          <cell r="BW518">
            <v>0</v>
          </cell>
          <cell r="BX518">
            <v>0</v>
          </cell>
          <cell r="BY518">
            <v>0</v>
          </cell>
          <cell r="BZ518">
            <v>0</v>
          </cell>
          <cell r="CA518">
            <v>0</v>
          </cell>
          <cell r="CB518">
            <v>0</v>
          </cell>
          <cell r="CC518">
            <v>0</v>
          </cell>
          <cell r="CD518">
            <v>0</v>
          </cell>
          <cell r="CE518">
            <v>0</v>
          </cell>
          <cell r="CF518">
            <v>0</v>
          </cell>
          <cell r="CG518">
            <v>0</v>
          </cell>
          <cell r="CH518">
            <v>0</v>
          </cell>
          <cell r="CI518">
            <v>0</v>
          </cell>
          <cell r="CJ518">
            <v>0</v>
          </cell>
          <cell r="CK518">
            <v>0</v>
          </cell>
          <cell r="CL518">
            <v>0</v>
          </cell>
          <cell r="CM518">
            <v>0</v>
          </cell>
          <cell r="CN518">
            <v>0</v>
          </cell>
          <cell r="CO518">
            <v>0</v>
          </cell>
          <cell r="CP518">
            <v>0</v>
          </cell>
          <cell r="CQ518">
            <v>0</v>
          </cell>
          <cell r="CR518">
            <v>0</v>
          </cell>
          <cell r="CS518">
            <v>0</v>
          </cell>
          <cell r="CT518">
            <v>0</v>
          </cell>
          <cell r="CU518">
            <v>0</v>
          </cell>
          <cell r="CV518">
            <v>0</v>
          </cell>
          <cell r="CW518">
            <v>0</v>
          </cell>
          <cell r="CX518">
            <v>0</v>
          </cell>
          <cell r="CY518">
            <v>0</v>
          </cell>
          <cell r="CZ518">
            <v>0</v>
          </cell>
          <cell r="DA518">
            <v>0</v>
          </cell>
          <cell r="DB518">
            <v>0</v>
          </cell>
          <cell r="DC518">
            <v>0</v>
          </cell>
          <cell r="DD518">
            <v>0</v>
          </cell>
          <cell r="DE518">
            <v>0</v>
          </cell>
          <cell r="DF518">
            <v>0</v>
          </cell>
          <cell r="DG518">
            <v>0</v>
          </cell>
          <cell r="DH518">
            <v>0</v>
          </cell>
          <cell r="DI518">
            <v>0</v>
          </cell>
          <cell r="DJ518">
            <v>0</v>
          </cell>
          <cell r="DK518">
            <v>0</v>
          </cell>
          <cell r="DL518">
            <v>0</v>
          </cell>
          <cell r="DM518">
            <v>0</v>
          </cell>
          <cell r="DN518">
            <v>0</v>
          </cell>
          <cell r="DO518">
            <v>0</v>
          </cell>
          <cell r="DP518">
            <v>0</v>
          </cell>
          <cell r="DQ518">
            <v>0</v>
          </cell>
          <cell r="DR518">
            <v>0</v>
          </cell>
          <cell r="DS518">
            <v>0</v>
          </cell>
          <cell r="DT518">
            <v>0</v>
          </cell>
          <cell r="DU518">
            <v>0</v>
          </cell>
          <cell r="DV518">
            <v>0</v>
          </cell>
          <cell r="DW518">
            <v>0</v>
          </cell>
          <cell r="DX518">
            <v>0</v>
          </cell>
          <cell r="DY518">
            <v>0</v>
          </cell>
          <cell r="DZ518">
            <v>0</v>
          </cell>
          <cell r="EA518">
            <v>0</v>
          </cell>
          <cell r="EB518">
            <v>0</v>
          </cell>
          <cell r="EC518">
            <v>0</v>
          </cell>
          <cell r="ED518">
            <v>0</v>
          </cell>
        </row>
        <row r="519"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  <cell r="X519">
            <v>0</v>
          </cell>
          <cell r="Y519">
            <v>0</v>
          </cell>
          <cell r="Z519">
            <v>0</v>
          </cell>
          <cell r="AA519">
            <v>0</v>
          </cell>
          <cell r="AB519">
            <v>0</v>
          </cell>
          <cell r="AC519">
            <v>0</v>
          </cell>
          <cell r="AD519">
            <v>0</v>
          </cell>
          <cell r="AE519">
            <v>0</v>
          </cell>
          <cell r="AF519">
            <v>0</v>
          </cell>
          <cell r="AG519">
            <v>0</v>
          </cell>
          <cell r="AH519">
            <v>0</v>
          </cell>
          <cell r="AI519">
            <v>0</v>
          </cell>
          <cell r="AJ519">
            <v>0</v>
          </cell>
          <cell r="AK519">
            <v>0</v>
          </cell>
          <cell r="AL519">
            <v>0</v>
          </cell>
          <cell r="AM519">
            <v>0</v>
          </cell>
          <cell r="AN519">
            <v>0</v>
          </cell>
          <cell r="AO519">
            <v>0</v>
          </cell>
          <cell r="AP519">
            <v>0</v>
          </cell>
          <cell r="AQ519">
            <v>0</v>
          </cell>
          <cell r="AR519">
            <v>0</v>
          </cell>
          <cell r="AS519">
            <v>0</v>
          </cell>
          <cell r="AT519">
            <v>0</v>
          </cell>
          <cell r="AU519">
            <v>0</v>
          </cell>
          <cell r="AV519">
            <v>0</v>
          </cell>
          <cell r="AW519">
            <v>0</v>
          </cell>
          <cell r="AX519">
            <v>0</v>
          </cell>
          <cell r="AY519">
            <v>0</v>
          </cell>
          <cell r="AZ519">
            <v>0</v>
          </cell>
          <cell r="BA519">
            <v>0</v>
          </cell>
          <cell r="BB519">
            <v>0</v>
          </cell>
          <cell r="BC519">
            <v>0</v>
          </cell>
          <cell r="BD519">
            <v>0</v>
          </cell>
          <cell r="BE519">
            <v>0</v>
          </cell>
          <cell r="BF519">
            <v>0</v>
          </cell>
          <cell r="BG519">
            <v>0</v>
          </cell>
          <cell r="BH519">
            <v>0</v>
          </cell>
          <cell r="BI519">
            <v>0</v>
          </cell>
          <cell r="BJ519">
            <v>0</v>
          </cell>
          <cell r="BK519">
            <v>0</v>
          </cell>
          <cell r="BL519">
            <v>0</v>
          </cell>
          <cell r="BM519">
            <v>0</v>
          </cell>
          <cell r="BN519">
            <v>0</v>
          </cell>
          <cell r="BO519">
            <v>0</v>
          </cell>
          <cell r="BP519">
            <v>0</v>
          </cell>
          <cell r="BQ519">
            <v>0</v>
          </cell>
          <cell r="BR519">
            <v>0</v>
          </cell>
          <cell r="BS519">
            <v>0</v>
          </cell>
          <cell r="BT519">
            <v>0</v>
          </cell>
          <cell r="BU519">
            <v>0</v>
          </cell>
          <cell r="BV519">
            <v>0</v>
          </cell>
          <cell r="BW519">
            <v>0</v>
          </cell>
          <cell r="BX519">
            <v>0</v>
          </cell>
          <cell r="BY519">
            <v>0</v>
          </cell>
          <cell r="BZ519">
            <v>0</v>
          </cell>
          <cell r="CA519">
            <v>0</v>
          </cell>
          <cell r="CB519">
            <v>0</v>
          </cell>
          <cell r="CC519">
            <v>0</v>
          </cell>
          <cell r="CD519">
            <v>0</v>
          </cell>
          <cell r="CE519">
            <v>0</v>
          </cell>
          <cell r="CF519">
            <v>0</v>
          </cell>
          <cell r="CG519">
            <v>0</v>
          </cell>
          <cell r="CH519">
            <v>0</v>
          </cell>
          <cell r="CI519">
            <v>0</v>
          </cell>
          <cell r="CJ519">
            <v>0</v>
          </cell>
          <cell r="CK519">
            <v>0</v>
          </cell>
          <cell r="CL519">
            <v>0</v>
          </cell>
          <cell r="CM519">
            <v>0</v>
          </cell>
          <cell r="CN519">
            <v>0</v>
          </cell>
          <cell r="CO519">
            <v>0</v>
          </cell>
          <cell r="CP519">
            <v>0</v>
          </cell>
          <cell r="CQ519">
            <v>0</v>
          </cell>
          <cell r="CR519">
            <v>0</v>
          </cell>
          <cell r="CS519">
            <v>0</v>
          </cell>
          <cell r="CT519">
            <v>0</v>
          </cell>
          <cell r="CU519">
            <v>0</v>
          </cell>
          <cell r="CV519">
            <v>0</v>
          </cell>
          <cell r="CW519">
            <v>0</v>
          </cell>
          <cell r="CX519">
            <v>0</v>
          </cell>
          <cell r="CY519">
            <v>0</v>
          </cell>
          <cell r="CZ519">
            <v>0</v>
          </cell>
          <cell r="DA519">
            <v>0</v>
          </cell>
          <cell r="DB519">
            <v>0</v>
          </cell>
          <cell r="DC519">
            <v>0</v>
          </cell>
          <cell r="DD519">
            <v>0</v>
          </cell>
          <cell r="DE519">
            <v>0</v>
          </cell>
          <cell r="DF519">
            <v>0</v>
          </cell>
          <cell r="DG519">
            <v>0</v>
          </cell>
          <cell r="DH519">
            <v>0</v>
          </cell>
          <cell r="DI519">
            <v>0</v>
          </cell>
          <cell r="DJ519">
            <v>0</v>
          </cell>
          <cell r="DK519">
            <v>0</v>
          </cell>
          <cell r="DL519">
            <v>0</v>
          </cell>
          <cell r="DM519">
            <v>0</v>
          </cell>
          <cell r="DN519">
            <v>0</v>
          </cell>
          <cell r="DO519">
            <v>0</v>
          </cell>
          <cell r="DP519">
            <v>0</v>
          </cell>
          <cell r="DQ519">
            <v>0</v>
          </cell>
          <cell r="DR519">
            <v>0</v>
          </cell>
          <cell r="DS519">
            <v>0</v>
          </cell>
          <cell r="DT519">
            <v>0</v>
          </cell>
          <cell r="DU519">
            <v>0</v>
          </cell>
          <cell r="DV519">
            <v>0</v>
          </cell>
          <cell r="DW519">
            <v>0</v>
          </cell>
          <cell r="DX519">
            <v>0</v>
          </cell>
          <cell r="DY519">
            <v>0</v>
          </cell>
          <cell r="DZ519">
            <v>0</v>
          </cell>
          <cell r="EA519">
            <v>0</v>
          </cell>
          <cell r="EB519">
            <v>0</v>
          </cell>
          <cell r="EC519">
            <v>0</v>
          </cell>
          <cell r="ED519">
            <v>0</v>
          </cell>
        </row>
        <row r="520"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  <cell r="AA520">
            <v>0</v>
          </cell>
          <cell r="AB520">
            <v>0</v>
          </cell>
          <cell r="AC520">
            <v>0</v>
          </cell>
          <cell r="AD520">
            <v>0</v>
          </cell>
          <cell r="AE520">
            <v>0</v>
          </cell>
          <cell r="AF520">
            <v>0</v>
          </cell>
          <cell r="AG520">
            <v>0</v>
          </cell>
          <cell r="AH520">
            <v>0</v>
          </cell>
          <cell r="AI520">
            <v>0</v>
          </cell>
          <cell r="AJ520">
            <v>0</v>
          </cell>
          <cell r="AK520">
            <v>0</v>
          </cell>
          <cell r="AL520">
            <v>0</v>
          </cell>
          <cell r="AM520">
            <v>0</v>
          </cell>
          <cell r="AN520">
            <v>0</v>
          </cell>
          <cell r="AO520">
            <v>0</v>
          </cell>
          <cell r="AP520">
            <v>0</v>
          </cell>
          <cell r="AQ520">
            <v>0</v>
          </cell>
          <cell r="AR520">
            <v>0</v>
          </cell>
          <cell r="AS520">
            <v>0</v>
          </cell>
          <cell r="AT520">
            <v>0</v>
          </cell>
          <cell r="AU520">
            <v>0</v>
          </cell>
          <cell r="AV520">
            <v>0</v>
          </cell>
          <cell r="AW520">
            <v>0</v>
          </cell>
          <cell r="AX520">
            <v>0</v>
          </cell>
          <cell r="AY520">
            <v>0</v>
          </cell>
          <cell r="AZ520">
            <v>0</v>
          </cell>
          <cell r="BA520">
            <v>0</v>
          </cell>
          <cell r="BB520">
            <v>0</v>
          </cell>
          <cell r="BC520">
            <v>0</v>
          </cell>
          <cell r="BD520">
            <v>0</v>
          </cell>
          <cell r="BE520">
            <v>0</v>
          </cell>
          <cell r="BF520">
            <v>0</v>
          </cell>
          <cell r="BG520">
            <v>0</v>
          </cell>
          <cell r="BH520">
            <v>0</v>
          </cell>
          <cell r="BI520">
            <v>0</v>
          </cell>
          <cell r="BJ520">
            <v>0</v>
          </cell>
          <cell r="BK520">
            <v>0</v>
          </cell>
          <cell r="BL520">
            <v>0</v>
          </cell>
          <cell r="BM520">
            <v>0</v>
          </cell>
          <cell r="BN520">
            <v>0</v>
          </cell>
          <cell r="BO520">
            <v>0</v>
          </cell>
          <cell r="BP520">
            <v>0</v>
          </cell>
          <cell r="BQ520">
            <v>0</v>
          </cell>
          <cell r="BR520">
            <v>0</v>
          </cell>
          <cell r="BS520">
            <v>0</v>
          </cell>
          <cell r="BT520">
            <v>0</v>
          </cell>
          <cell r="BU520">
            <v>0</v>
          </cell>
          <cell r="BV520">
            <v>0</v>
          </cell>
          <cell r="BW520">
            <v>0</v>
          </cell>
          <cell r="BX520">
            <v>0</v>
          </cell>
          <cell r="BY520">
            <v>0</v>
          </cell>
          <cell r="BZ520">
            <v>0</v>
          </cell>
          <cell r="CA520">
            <v>0</v>
          </cell>
          <cell r="CB520">
            <v>0</v>
          </cell>
          <cell r="CC520">
            <v>0</v>
          </cell>
          <cell r="CD520">
            <v>0</v>
          </cell>
          <cell r="CE520">
            <v>0</v>
          </cell>
          <cell r="CF520">
            <v>0</v>
          </cell>
          <cell r="CG520">
            <v>0</v>
          </cell>
          <cell r="CH520">
            <v>0</v>
          </cell>
          <cell r="CI520">
            <v>0</v>
          </cell>
          <cell r="CJ520">
            <v>0</v>
          </cell>
          <cell r="CK520">
            <v>0</v>
          </cell>
          <cell r="CL520">
            <v>0</v>
          </cell>
          <cell r="CM520">
            <v>0</v>
          </cell>
          <cell r="CN520">
            <v>0</v>
          </cell>
          <cell r="CO520">
            <v>0</v>
          </cell>
          <cell r="CP520">
            <v>0</v>
          </cell>
          <cell r="CQ520">
            <v>0</v>
          </cell>
          <cell r="CR520">
            <v>0</v>
          </cell>
          <cell r="CS520">
            <v>0</v>
          </cell>
          <cell r="CT520">
            <v>0</v>
          </cell>
          <cell r="CU520">
            <v>0</v>
          </cell>
          <cell r="CV520">
            <v>0</v>
          </cell>
          <cell r="CW520">
            <v>0</v>
          </cell>
          <cell r="CX520">
            <v>0</v>
          </cell>
          <cell r="CY520">
            <v>0</v>
          </cell>
          <cell r="CZ520">
            <v>0</v>
          </cell>
          <cell r="DA520">
            <v>0</v>
          </cell>
          <cell r="DB520">
            <v>0</v>
          </cell>
          <cell r="DC520">
            <v>0</v>
          </cell>
          <cell r="DD520">
            <v>0</v>
          </cell>
          <cell r="DE520">
            <v>0</v>
          </cell>
          <cell r="DF520">
            <v>0</v>
          </cell>
          <cell r="DG520">
            <v>0</v>
          </cell>
          <cell r="DH520">
            <v>0</v>
          </cell>
          <cell r="DI520">
            <v>0</v>
          </cell>
          <cell r="DJ520">
            <v>0</v>
          </cell>
          <cell r="DK520">
            <v>0</v>
          </cell>
          <cell r="DL520">
            <v>0</v>
          </cell>
          <cell r="DM520">
            <v>0</v>
          </cell>
          <cell r="DN520">
            <v>0</v>
          </cell>
          <cell r="DO520">
            <v>0</v>
          </cell>
          <cell r="DP520">
            <v>0</v>
          </cell>
          <cell r="DQ520">
            <v>0</v>
          </cell>
          <cell r="DR520">
            <v>0</v>
          </cell>
          <cell r="DS520">
            <v>0</v>
          </cell>
          <cell r="DT520">
            <v>0</v>
          </cell>
          <cell r="DU520">
            <v>0</v>
          </cell>
          <cell r="DV520">
            <v>0</v>
          </cell>
          <cell r="DW520">
            <v>0</v>
          </cell>
          <cell r="DX520">
            <v>0</v>
          </cell>
          <cell r="DY520">
            <v>0</v>
          </cell>
          <cell r="DZ520">
            <v>0</v>
          </cell>
          <cell r="EA520">
            <v>0</v>
          </cell>
          <cell r="EB520">
            <v>0</v>
          </cell>
          <cell r="EC520">
            <v>0</v>
          </cell>
          <cell r="ED520">
            <v>0</v>
          </cell>
        </row>
        <row r="521"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0</v>
          </cell>
          <cell r="AE521">
            <v>0</v>
          </cell>
          <cell r="AF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  <cell r="AK521">
            <v>0</v>
          </cell>
          <cell r="AL521">
            <v>0</v>
          </cell>
          <cell r="AM521">
            <v>0</v>
          </cell>
          <cell r="AN521">
            <v>0</v>
          </cell>
          <cell r="AO521">
            <v>0</v>
          </cell>
          <cell r="AP521">
            <v>0</v>
          </cell>
          <cell r="AQ521">
            <v>0</v>
          </cell>
          <cell r="AR521">
            <v>0</v>
          </cell>
          <cell r="AS521">
            <v>0</v>
          </cell>
          <cell r="AT521">
            <v>0</v>
          </cell>
          <cell r="AU521">
            <v>0</v>
          </cell>
          <cell r="AV521">
            <v>0</v>
          </cell>
          <cell r="AW521">
            <v>0</v>
          </cell>
          <cell r="AX521">
            <v>0</v>
          </cell>
          <cell r="AY521">
            <v>0</v>
          </cell>
          <cell r="AZ521">
            <v>0</v>
          </cell>
          <cell r="BA521">
            <v>0</v>
          </cell>
          <cell r="BB521">
            <v>0</v>
          </cell>
          <cell r="BC521">
            <v>0</v>
          </cell>
          <cell r="BD521">
            <v>0</v>
          </cell>
          <cell r="BE521">
            <v>0</v>
          </cell>
          <cell r="BF521">
            <v>0</v>
          </cell>
          <cell r="BG521">
            <v>0</v>
          </cell>
          <cell r="BH521">
            <v>0</v>
          </cell>
          <cell r="BI521">
            <v>0</v>
          </cell>
          <cell r="BJ521">
            <v>0</v>
          </cell>
          <cell r="BK521">
            <v>0</v>
          </cell>
          <cell r="BL521">
            <v>0</v>
          </cell>
          <cell r="BM521">
            <v>0</v>
          </cell>
          <cell r="BN521">
            <v>0</v>
          </cell>
          <cell r="BO521">
            <v>0</v>
          </cell>
          <cell r="BP521">
            <v>0</v>
          </cell>
          <cell r="BQ521">
            <v>0</v>
          </cell>
          <cell r="BR521">
            <v>0</v>
          </cell>
          <cell r="BS521">
            <v>0</v>
          </cell>
          <cell r="BT521">
            <v>0</v>
          </cell>
          <cell r="BU521">
            <v>0</v>
          </cell>
          <cell r="BV521">
            <v>0</v>
          </cell>
          <cell r="BW521">
            <v>0</v>
          </cell>
          <cell r="BX521">
            <v>0</v>
          </cell>
          <cell r="BY521">
            <v>0</v>
          </cell>
          <cell r="BZ521">
            <v>0</v>
          </cell>
          <cell r="CA521">
            <v>0</v>
          </cell>
          <cell r="CB521">
            <v>0</v>
          </cell>
          <cell r="CC521">
            <v>0</v>
          </cell>
          <cell r="CD521">
            <v>0</v>
          </cell>
          <cell r="CE521">
            <v>0</v>
          </cell>
          <cell r="CF521">
            <v>0</v>
          </cell>
          <cell r="CG521">
            <v>0</v>
          </cell>
          <cell r="CH521">
            <v>0</v>
          </cell>
          <cell r="CI521">
            <v>0</v>
          </cell>
          <cell r="CJ521">
            <v>0</v>
          </cell>
          <cell r="CK521">
            <v>0</v>
          </cell>
          <cell r="CL521">
            <v>0</v>
          </cell>
          <cell r="CM521">
            <v>0</v>
          </cell>
          <cell r="CN521">
            <v>0</v>
          </cell>
          <cell r="CO521">
            <v>0</v>
          </cell>
          <cell r="CP521">
            <v>0</v>
          </cell>
          <cell r="CQ521">
            <v>0</v>
          </cell>
          <cell r="CR521">
            <v>0</v>
          </cell>
          <cell r="CS521">
            <v>0</v>
          </cell>
          <cell r="CT521">
            <v>0</v>
          </cell>
          <cell r="CU521">
            <v>0</v>
          </cell>
          <cell r="CV521">
            <v>0</v>
          </cell>
          <cell r="CW521">
            <v>0</v>
          </cell>
          <cell r="CX521">
            <v>0</v>
          </cell>
          <cell r="CY521">
            <v>0</v>
          </cell>
          <cell r="CZ521">
            <v>0</v>
          </cell>
          <cell r="DA521">
            <v>0</v>
          </cell>
          <cell r="DB521">
            <v>0</v>
          </cell>
          <cell r="DC521">
            <v>0</v>
          </cell>
          <cell r="DD521">
            <v>0</v>
          </cell>
          <cell r="DE521">
            <v>0</v>
          </cell>
          <cell r="DF521">
            <v>0</v>
          </cell>
          <cell r="DG521">
            <v>0</v>
          </cell>
          <cell r="DH521">
            <v>0</v>
          </cell>
          <cell r="DI521">
            <v>0</v>
          </cell>
          <cell r="DJ521">
            <v>0</v>
          </cell>
          <cell r="DK521">
            <v>0</v>
          </cell>
          <cell r="DL521">
            <v>0</v>
          </cell>
          <cell r="DM521">
            <v>0</v>
          </cell>
          <cell r="DN521">
            <v>0</v>
          </cell>
          <cell r="DO521">
            <v>0</v>
          </cell>
          <cell r="DP521">
            <v>0</v>
          </cell>
          <cell r="DQ521">
            <v>0</v>
          </cell>
          <cell r="DR521">
            <v>0</v>
          </cell>
          <cell r="DS521">
            <v>0</v>
          </cell>
          <cell r="DT521">
            <v>0</v>
          </cell>
          <cell r="DU521">
            <v>0</v>
          </cell>
          <cell r="DV521">
            <v>0</v>
          </cell>
          <cell r="DW521">
            <v>0</v>
          </cell>
          <cell r="DX521">
            <v>0</v>
          </cell>
          <cell r="DY521">
            <v>0</v>
          </cell>
          <cell r="DZ521">
            <v>0</v>
          </cell>
          <cell r="EA521">
            <v>0</v>
          </cell>
          <cell r="EB521">
            <v>0</v>
          </cell>
          <cell r="EC521">
            <v>0</v>
          </cell>
          <cell r="ED521">
            <v>0</v>
          </cell>
        </row>
        <row r="522"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B522">
            <v>0</v>
          </cell>
          <cell r="AC522">
            <v>0</v>
          </cell>
          <cell r="AD522">
            <v>0</v>
          </cell>
          <cell r="AE522">
            <v>0</v>
          </cell>
          <cell r="AF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  <cell r="AK522">
            <v>0</v>
          </cell>
          <cell r="AL522">
            <v>0</v>
          </cell>
          <cell r="AM522">
            <v>0</v>
          </cell>
          <cell r="AN522">
            <v>0</v>
          </cell>
          <cell r="AO522">
            <v>0</v>
          </cell>
          <cell r="AP522">
            <v>0</v>
          </cell>
          <cell r="AQ522">
            <v>0</v>
          </cell>
          <cell r="AR522">
            <v>0</v>
          </cell>
          <cell r="AS522">
            <v>0</v>
          </cell>
          <cell r="AT522">
            <v>0</v>
          </cell>
          <cell r="AU522">
            <v>0</v>
          </cell>
          <cell r="AV522">
            <v>0</v>
          </cell>
          <cell r="AW522">
            <v>0</v>
          </cell>
          <cell r="AX522">
            <v>0</v>
          </cell>
          <cell r="AY522">
            <v>0</v>
          </cell>
          <cell r="AZ522">
            <v>0</v>
          </cell>
          <cell r="BA522">
            <v>0</v>
          </cell>
          <cell r="BB522">
            <v>0</v>
          </cell>
          <cell r="BC522">
            <v>0</v>
          </cell>
          <cell r="BD522">
            <v>0</v>
          </cell>
          <cell r="BE522">
            <v>0</v>
          </cell>
          <cell r="BF522">
            <v>0</v>
          </cell>
          <cell r="BG522">
            <v>0</v>
          </cell>
          <cell r="BH522">
            <v>0</v>
          </cell>
          <cell r="BI522">
            <v>0</v>
          </cell>
          <cell r="BJ522">
            <v>0</v>
          </cell>
          <cell r="BK522">
            <v>0</v>
          </cell>
          <cell r="BL522">
            <v>0</v>
          </cell>
          <cell r="BM522">
            <v>0</v>
          </cell>
          <cell r="BN522">
            <v>0</v>
          </cell>
          <cell r="BO522">
            <v>0</v>
          </cell>
          <cell r="BP522">
            <v>0</v>
          </cell>
          <cell r="BQ522">
            <v>0</v>
          </cell>
          <cell r="BR522">
            <v>0</v>
          </cell>
          <cell r="BS522">
            <v>0</v>
          </cell>
          <cell r="BT522">
            <v>0</v>
          </cell>
          <cell r="BU522">
            <v>0</v>
          </cell>
          <cell r="BV522">
            <v>0</v>
          </cell>
          <cell r="BW522">
            <v>0</v>
          </cell>
          <cell r="BX522">
            <v>0</v>
          </cell>
          <cell r="BY522">
            <v>0</v>
          </cell>
          <cell r="BZ522">
            <v>0</v>
          </cell>
          <cell r="CA522">
            <v>0</v>
          </cell>
          <cell r="CB522">
            <v>0</v>
          </cell>
          <cell r="CC522">
            <v>0</v>
          </cell>
          <cell r="CD522">
            <v>0</v>
          </cell>
          <cell r="CE522">
            <v>0</v>
          </cell>
          <cell r="CF522">
            <v>0</v>
          </cell>
          <cell r="CG522">
            <v>0</v>
          </cell>
          <cell r="CH522">
            <v>0</v>
          </cell>
          <cell r="CI522">
            <v>0</v>
          </cell>
          <cell r="CJ522">
            <v>0</v>
          </cell>
          <cell r="CK522">
            <v>0</v>
          </cell>
          <cell r="CL522">
            <v>0</v>
          </cell>
          <cell r="CM522">
            <v>0</v>
          </cell>
          <cell r="CN522">
            <v>0</v>
          </cell>
          <cell r="CO522">
            <v>0</v>
          </cell>
          <cell r="CP522">
            <v>0</v>
          </cell>
          <cell r="CQ522">
            <v>0</v>
          </cell>
          <cell r="CR522">
            <v>0</v>
          </cell>
          <cell r="CS522">
            <v>0</v>
          </cell>
          <cell r="CT522">
            <v>0</v>
          </cell>
          <cell r="CU522">
            <v>0</v>
          </cell>
          <cell r="CV522">
            <v>0</v>
          </cell>
          <cell r="CW522">
            <v>0</v>
          </cell>
          <cell r="CX522">
            <v>0</v>
          </cell>
          <cell r="CY522">
            <v>0</v>
          </cell>
          <cell r="CZ522">
            <v>0</v>
          </cell>
          <cell r="DA522">
            <v>0</v>
          </cell>
          <cell r="DB522">
            <v>0</v>
          </cell>
          <cell r="DC522">
            <v>0</v>
          </cell>
          <cell r="DD522">
            <v>0</v>
          </cell>
          <cell r="DE522">
            <v>0</v>
          </cell>
          <cell r="DF522">
            <v>0</v>
          </cell>
          <cell r="DG522">
            <v>0</v>
          </cell>
          <cell r="DH522">
            <v>0</v>
          </cell>
          <cell r="DI522">
            <v>0</v>
          </cell>
          <cell r="DJ522">
            <v>0</v>
          </cell>
          <cell r="DK522">
            <v>0</v>
          </cell>
          <cell r="DL522">
            <v>0</v>
          </cell>
          <cell r="DM522">
            <v>0</v>
          </cell>
          <cell r="DN522">
            <v>0</v>
          </cell>
          <cell r="DO522">
            <v>0</v>
          </cell>
          <cell r="DP522">
            <v>0</v>
          </cell>
          <cell r="DQ522">
            <v>0</v>
          </cell>
          <cell r="DR522">
            <v>0</v>
          </cell>
          <cell r="DS522">
            <v>0</v>
          </cell>
          <cell r="DT522">
            <v>0</v>
          </cell>
          <cell r="DU522">
            <v>0</v>
          </cell>
          <cell r="DV522">
            <v>0</v>
          </cell>
          <cell r="DW522">
            <v>0</v>
          </cell>
          <cell r="DX522">
            <v>0</v>
          </cell>
          <cell r="DY522">
            <v>0</v>
          </cell>
          <cell r="DZ522">
            <v>0</v>
          </cell>
          <cell r="EA522">
            <v>0</v>
          </cell>
          <cell r="EB522">
            <v>0</v>
          </cell>
          <cell r="EC522">
            <v>0</v>
          </cell>
          <cell r="ED522">
            <v>0</v>
          </cell>
        </row>
        <row r="523">
          <cell r="F523">
            <v>0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Y523">
            <v>0</v>
          </cell>
          <cell r="Z523">
            <v>0</v>
          </cell>
          <cell r="AA523">
            <v>0</v>
          </cell>
          <cell r="AB523">
            <v>0</v>
          </cell>
          <cell r="AC523">
            <v>0</v>
          </cell>
          <cell r="AD523">
            <v>0</v>
          </cell>
          <cell r="AE523">
            <v>0</v>
          </cell>
          <cell r="AF523">
            <v>0</v>
          </cell>
          <cell r="AG523">
            <v>0</v>
          </cell>
          <cell r="AH523">
            <v>0</v>
          </cell>
          <cell r="AI523">
            <v>0</v>
          </cell>
          <cell r="AJ523">
            <v>0</v>
          </cell>
          <cell r="AK523">
            <v>0</v>
          </cell>
          <cell r="AL523">
            <v>0</v>
          </cell>
          <cell r="AM523">
            <v>0</v>
          </cell>
          <cell r="AN523">
            <v>0</v>
          </cell>
          <cell r="AO523">
            <v>0</v>
          </cell>
          <cell r="AP523">
            <v>0</v>
          </cell>
          <cell r="AQ523">
            <v>0</v>
          </cell>
          <cell r="AR523">
            <v>0</v>
          </cell>
          <cell r="AS523">
            <v>0</v>
          </cell>
          <cell r="AT523">
            <v>0</v>
          </cell>
          <cell r="AU523">
            <v>0</v>
          </cell>
          <cell r="AV523">
            <v>0</v>
          </cell>
          <cell r="AW523">
            <v>0</v>
          </cell>
          <cell r="AX523">
            <v>0</v>
          </cell>
          <cell r="AY523">
            <v>0</v>
          </cell>
          <cell r="AZ523">
            <v>0</v>
          </cell>
          <cell r="BA523">
            <v>0</v>
          </cell>
          <cell r="BB523">
            <v>0</v>
          </cell>
          <cell r="BC523">
            <v>0</v>
          </cell>
          <cell r="BD523">
            <v>0</v>
          </cell>
          <cell r="BE523">
            <v>0</v>
          </cell>
          <cell r="BF523">
            <v>0</v>
          </cell>
          <cell r="BG523">
            <v>0</v>
          </cell>
          <cell r="BH523">
            <v>0</v>
          </cell>
          <cell r="BI523">
            <v>0</v>
          </cell>
          <cell r="BJ523">
            <v>0</v>
          </cell>
          <cell r="BK523">
            <v>0</v>
          </cell>
          <cell r="BL523">
            <v>0</v>
          </cell>
          <cell r="BM523">
            <v>0</v>
          </cell>
          <cell r="BN523">
            <v>0</v>
          </cell>
          <cell r="BO523">
            <v>0</v>
          </cell>
          <cell r="BP523">
            <v>0</v>
          </cell>
          <cell r="BQ523">
            <v>0</v>
          </cell>
          <cell r="BR523">
            <v>0</v>
          </cell>
          <cell r="BS523">
            <v>0</v>
          </cell>
          <cell r="BT523">
            <v>0</v>
          </cell>
          <cell r="BU523">
            <v>0</v>
          </cell>
          <cell r="BV523">
            <v>0</v>
          </cell>
          <cell r="BW523">
            <v>0</v>
          </cell>
          <cell r="BX523">
            <v>0</v>
          </cell>
          <cell r="BY523">
            <v>0</v>
          </cell>
          <cell r="BZ523">
            <v>0</v>
          </cell>
          <cell r="CA523">
            <v>0</v>
          </cell>
          <cell r="CB523">
            <v>0</v>
          </cell>
          <cell r="CC523">
            <v>0</v>
          </cell>
          <cell r="CD523">
            <v>0</v>
          </cell>
          <cell r="CE523">
            <v>0</v>
          </cell>
          <cell r="CF523">
            <v>0</v>
          </cell>
          <cell r="CG523">
            <v>0</v>
          </cell>
          <cell r="CH523">
            <v>0</v>
          </cell>
          <cell r="CI523">
            <v>0</v>
          </cell>
          <cell r="CJ523">
            <v>0</v>
          </cell>
          <cell r="CK523">
            <v>0</v>
          </cell>
          <cell r="CL523">
            <v>0</v>
          </cell>
          <cell r="CM523">
            <v>0</v>
          </cell>
          <cell r="CN523">
            <v>0</v>
          </cell>
          <cell r="CO523">
            <v>0</v>
          </cell>
          <cell r="CP523">
            <v>0</v>
          </cell>
          <cell r="CQ523">
            <v>0</v>
          </cell>
          <cell r="CR523">
            <v>0</v>
          </cell>
          <cell r="CS523">
            <v>0</v>
          </cell>
          <cell r="CT523">
            <v>0</v>
          </cell>
          <cell r="CU523">
            <v>0</v>
          </cell>
          <cell r="CV523">
            <v>0</v>
          </cell>
          <cell r="CW523">
            <v>0</v>
          </cell>
          <cell r="CX523">
            <v>0</v>
          </cell>
          <cell r="CY523">
            <v>0</v>
          </cell>
          <cell r="CZ523">
            <v>0</v>
          </cell>
          <cell r="DA523">
            <v>0</v>
          </cell>
          <cell r="DB523">
            <v>0</v>
          </cell>
          <cell r="DC523">
            <v>0</v>
          </cell>
          <cell r="DD523">
            <v>0</v>
          </cell>
          <cell r="DE523">
            <v>0</v>
          </cell>
          <cell r="DF523">
            <v>0</v>
          </cell>
          <cell r="DG523">
            <v>0</v>
          </cell>
          <cell r="DH523">
            <v>0</v>
          </cell>
          <cell r="DI523">
            <v>0</v>
          </cell>
          <cell r="DJ523">
            <v>0</v>
          </cell>
          <cell r="DK523">
            <v>0</v>
          </cell>
          <cell r="DL523">
            <v>0</v>
          </cell>
          <cell r="DM523">
            <v>0</v>
          </cell>
          <cell r="DN523">
            <v>0</v>
          </cell>
          <cell r="DO523">
            <v>0</v>
          </cell>
          <cell r="DP523">
            <v>0</v>
          </cell>
          <cell r="DQ523">
            <v>0</v>
          </cell>
          <cell r="DR523">
            <v>0</v>
          </cell>
          <cell r="DS523">
            <v>0</v>
          </cell>
          <cell r="DT523">
            <v>0</v>
          </cell>
          <cell r="DU523">
            <v>0</v>
          </cell>
          <cell r="DV523">
            <v>0</v>
          </cell>
          <cell r="DW523">
            <v>0</v>
          </cell>
          <cell r="DX523">
            <v>0</v>
          </cell>
          <cell r="DY523">
            <v>0</v>
          </cell>
          <cell r="DZ523">
            <v>0</v>
          </cell>
          <cell r="EA523">
            <v>0</v>
          </cell>
          <cell r="EB523">
            <v>0</v>
          </cell>
          <cell r="EC523">
            <v>0</v>
          </cell>
          <cell r="ED523">
            <v>0</v>
          </cell>
        </row>
        <row r="524"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  <cell r="X524">
            <v>0</v>
          </cell>
          <cell r="Y524">
            <v>0</v>
          </cell>
          <cell r="Z524">
            <v>0</v>
          </cell>
          <cell r="AA524">
            <v>0</v>
          </cell>
          <cell r="AB524">
            <v>0</v>
          </cell>
          <cell r="AC524">
            <v>0</v>
          </cell>
          <cell r="AD524">
            <v>0</v>
          </cell>
          <cell r="AE524">
            <v>0</v>
          </cell>
          <cell r="AF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0</v>
          </cell>
          <cell r="AK524">
            <v>0</v>
          </cell>
          <cell r="AL524">
            <v>0</v>
          </cell>
          <cell r="AM524">
            <v>0</v>
          </cell>
          <cell r="AN524">
            <v>0</v>
          </cell>
          <cell r="AO524">
            <v>0</v>
          </cell>
          <cell r="AP524">
            <v>0</v>
          </cell>
          <cell r="AQ524">
            <v>0</v>
          </cell>
          <cell r="AR524">
            <v>0</v>
          </cell>
          <cell r="AS524">
            <v>0</v>
          </cell>
          <cell r="AT524">
            <v>0</v>
          </cell>
          <cell r="AU524">
            <v>0</v>
          </cell>
          <cell r="AV524">
            <v>0</v>
          </cell>
          <cell r="AW524">
            <v>0</v>
          </cell>
          <cell r="AX524">
            <v>0</v>
          </cell>
          <cell r="AY524">
            <v>0</v>
          </cell>
          <cell r="AZ524">
            <v>0</v>
          </cell>
          <cell r="BA524">
            <v>0</v>
          </cell>
          <cell r="BB524">
            <v>0</v>
          </cell>
          <cell r="BC524">
            <v>0</v>
          </cell>
          <cell r="BD524">
            <v>0</v>
          </cell>
          <cell r="BE524">
            <v>0</v>
          </cell>
          <cell r="BF524">
            <v>0</v>
          </cell>
          <cell r="BG524">
            <v>0</v>
          </cell>
          <cell r="BH524">
            <v>0</v>
          </cell>
          <cell r="BI524">
            <v>0</v>
          </cell>
          <cell r="BJ524">
            <v>0</v>
          </cell>
          <cell r="BK524">
            <v>0</v>
          </cell>
          <cell r="BL524">
            <v>0</v>
          </cell>
          <cell r="BM524">
            <v>0</v>
          </cell>
          <cell r="BN524">
            <v>0</v>
          </cell>
          <cell r="BO524">
            <v>0</v>
          </cell>
          <cell r="BP524">
            <v>0</v>
          </cell>
          <cell r="BQ524">
            <v>0</v>
          </cell>
          <cell r="BR524">
            <v>0</v>
          </cell>
          <cell r="BS524">
            <v>0</v>
          </cell>
          <cell r="BT524">
            <v>0</v>
          </cell>
          <cell r="BU524">
            <v>0</v>
          </cell>
          <cell r="BV524">
            <v>0</v>
          </cell>
          <cell r="BW524">
            <v>0</v>
          </cell>
          <cell r="BX524">
            <v>0</v>
          </cell>
          <cell r="BY524">
            <v>0</v>
          </cell>
          <cell r="BZ524">
            <v>0</v>
          </cell>
          <cell r="CA524">
            <v>0</v>
          </cell>
          <cell r="CB524">
            <v>0</v>
          </cell>
          <cell r="CC524">
            <v>0</v>
          </cell>
          <cell r="CD524">
            <v>0</v>
          </cell>
          <cell r="CE524">
            <v>0</v>
          </cell>
          <cell r="CF524">
            <v>0</v>
          </cell>
          <cell r="CG524">
            <v>0</v>
          </cell>
          <cell r="CH524">
            <v>0</v>
          </cell>
          <cell r="CI524">
            <v>0</v>
          </cell>
          <cell r="CJ524">
            <v>0</v>
          </cell>
          <cell r="CK524">
            <v>0</v>
          </cell>
          <cell r="CL524">
            <v>0</v>
          </cell>
          <cell r="CM524">
            <v>0</v>
          </cell>
          <cell r="CN524">
            <v>0</v>
          </cell>
          <cell r="CO524">
            <v>0</v>
          </cell>
          <cell r="CP524">
            <v>0</v>
          </cell>
          <cell r="CQ524">
            <v>0</v>
          </cell>
          <cell r="CR524">
            <v>0</v>
          </cell>
          <cell r="CS524">
            <v>0</v>
          </cell>
          <cell r="CT524">
            <v>0</v>
          </cell>
          <cell r="CU524">
            <v>0</v>
          </cell>
          <cell r="CV524">
            <v>0</v>
          </cell>
          <cell r="CW524">
            <v>0</v>
          </cell>
          <cell r="CX524">
            <v>0</v>
          </cell>
          <cell r="CY524">
            <v>0</v>
          </cell>
          <cell r="CZ524">
            <v>0</v>
          </cell>
          <cell r="DA524">
            <v>0</v>
          </cell>
          <cell r="DB524">
            <v>0</v>
          </cell>
          <cell r="DC524">
            <v>0</v>
          </cell>
          <cell r="DD524">
            <v>0</v>
          </cell>
          <cell r="DE524">
            <v>0</v>
          </cell>
          <cell r="DF524">
            <v>0</v>
          </cell>
          <cell r="DG524">
            <v>0</v>
          </cell>
          <cell r="DH524">
            <v>0</v>
          </cell>
          <cell r="DI524">
            <v>0</v>
          </cell>
          <cell r="DJ524">
            <v>0</v>
          </cell>
          <cell r="DK524">
            <v>0</v>
          </cell>
          <cell r="DL524">
            <v>0</v>
          </cell>
          <cell r="DM524">
            <v>0</v>
          </cell>
          <cell r="DN524">
            <v>0</v>
          </cell>
          <cell r="DO524">
            <v>0</v>
          </cell>
          <cell r="DP524">
            <v>0</v>
          </cell>
          <cell r="DQ524">
            <v>0</v>
          </cell>
          <cell r="DR524">
            <v>0</v>
          </cell>
          <cell r="DS524">
            <v>0</v>
          </cell>
          <cell r="DT524">
            <v>0</v>
          </cell>
          <cell r="DU524">
            <v>0</v>
          </cell>
          <cell r="DV524">
            <v>0</v>
          </cell>
          <cell r="DW524">
            <v>0</v>
          </cell>
          <cell r="DX524">
            <v>0</v>
          </cell>
          <cell r="DY524">
            <v>0</v>
          </cell>
          <cell r="DZ524">
            <v>0</v>
          </cell>
          <cell r="EA524">
            <v>0</v>
          </cell>
          <cell r="EB524">
            <v>0</v>
          </cell>
          <cell r="EC524">
            <v>0</v>
          </cell>
          <cell r="ED524">
            <v>0</v>
          </cell>
        </row>
        <row r="525"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  <cell r="Q525">
            <v>0</v>
          </cell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0</v>
          </cell>
          <cell r="W525">
            <v>0</v>
          </cell>
          <cell r="X525">
            <v>0</v>
          </cell>
          <cell r="Y525">
            <v>0</v>
          </cell>
          <cell r="Z525">
            <v>0</v>
          </cell>
          <cell r="AA525">
            <v>0</v>
          </cell>
          <cell r="AB525">
            <v>0</v>
          </cell>
          <cell r="AC525">
            <v>0</v>
          </cell>
          <cell r="AD525">
            <v>0</v>
          </cell>
          <cell r="AE525">
            <v>0</v>
          </cell>
          <cell r="AF525">
            <v>0</v>
          </cell>
          <cell r="AG525">
            <v>0</v>
          </cell>
          <cell r="AH525">
            <v>0</v>
          </cell>
          <cell r="AI525">
            <v>0</v>
          </cell>
          <cell r="AJ525">
            <v>0</v>
          </cell>
          <cell r="AK525">
            <v>0</v>
          </cell>
          <cell r="AL525">
            <v>0</v>
          </cell>
          <cell r="AM525">
            <v>0</v>
          </cell>
          <cell r="AN525">
            <v>0</v>
          </cell>
          <cell r="AO525">
            <v>0</v>
          </cell>
          <cell r="AP525">
            <v>0</v>
          </cell>
          <cell r="AQ525">
            <v>0</v>
          </cell>
          <cell r="AR525">
            <v>0</v>
          </cell>
          <cell r="AS525">
            <v>0</v>
          </cell>
          <cell r="AT525">
            <v>0</v>
          </cell>
          <cell r="AU525">
            <v>0</v>
          </cell>
          <cell r="AV525">
            <v>0</v>
          </cell>
          <cell r="AW525">
            <v>0</v>
          </cell>
          <cell r="AX525">
            <v>0</v>
          </cell>
          <cell r="AY525">
            <v>0</v>
          </cell>
          <cell r="AZ525">
            <v>0</v>
          </cell>
          <cell r="BA525">
            <v>0</v>
          </cell>
          <cell r="BB525">
            <v>0</v>
          </cell>
          <cell r="BC525">
            <v>0</v>
          </cell>
          <cell r="BD525">
            <v>0</v>
          </cell>
          <cell r="BE525">
            <v>0</v>
          </cell>
          <cell r="BF525">
            <v>0</v>
          </cell>
          <cell r="BG525">
            <v>0</v>
          </cell>
          <cell r="BH525">
            <v>0</v>
          </cell>
          <cell r="BI525">
            <v>0</v>
          </cell>
          <cell r="BJ525">
            <v>0</v>
          </cell>
          <cell r="BK525">
            <v>0</v>
          </cell>
          <cell r="BL525">
            <v>0</v>
          </cell>
          <cell r="BM525">
            <v>0</v>
          </cell>
          <cell r="BN525">
            <v>0</v>
          </cell>
          <cell r="BO525">
            <v>0</v>
          </cell>
          <cell r="BP525">
            <v>0</v>
          </cell>
          <cell r="BQ525">
            <v>0</v>
          </cell>
          <cell r="BR525">
            <v>0</v>
          </cell>
          <cell r="BS525">
            <v>0</v>
          </cell>
          <cell r="BT525">
            <v>0</v>
          </cell>
          <cell r="BU525">
            <v>0</v>
          </cell>
          <cell r="BV525">
            <v>0</v>
          </cell>
          <cell r="BW525">
            <v>0</v>
          </cell>
          <cell r="BX525">
            <v>0</v>
          </cell>
          <cell r="BY525">
            <v>0</v>
          </cell>
          <cell r="BZ525">
            <v>0</v>
          </cell>
          <cell r="CA525">
            <v>0</v>
          </cell>
          <cell r="CB525">
            <v>0</v>
          </cell>
          <cell r="CC525">
            <v>0</v>
          </cell>
          <cell r="CD525">
            <v>0</v>
          </cell>
          <cell r="CE525">
            <v>0</v>
          </cell>
          <cell r="CF525">
            <v>0</v>
          </cell>
          <cell r="CG525">
            <v>0</v>
          </cell>
          <cell r="CH525">
            <v>0</v>
          </cell>
          <cell r="CI525">
            <v>0</v>
          </cell>
          <cell r="CJ525">
            <v>0</v>
          </cell>
          <cell r="CK525">
            <v>0</v>
          </cell>
          <cell r="CL525">
            <v>0</v>
          </cell>
          <cell r="CM525">
            <v>0</v>
          </cell>
          <cell r="CN525">
            <v>0</v>
          </cell>
          <cell r="CO525">
            <v>0</v>
          </cell>
          <cell r="CP525">
            <v>0</v>
          </cell>
          <cell r="CQ525">
            <v>0</v>
          </cell>
          <cell r="CR525">
            <v>0</v>
          </cell>
          <cell r="CS525">
            <v>0</v>
          </cell>
          <cell r="CT525">
            <v>0</v>
          </cell>
          <cell r="CU525">
            <v>0</v>
          </cell>
          <cell r="CV525">
            <v>0</v>
          </cell>
          <cell r="CW525">
            <v>0</v>
          </cell>
          <cell r="CX525">
            <v>0</v>
          </cell>
          <cell r="CY525">
            <v>0</v>
          </cell>
          <cell r="CZ525">
            <v>0</v>
          </cell>
          <cell r="DA525">
            <v>0</v>
          </cell>
          <cell r="DB525">
            <v>0</v>
          </cell>
          <cell r="DC525">
            <v>0</v>
          </cell>
          <cell r="DD525">
            <v>0</v>
          </cell>
          <cell r="DE525">
            <v>0</v>
          </cell>
          <cell r="DF525">
            <v>0</v>
          </cell>
          <cell r="DG525">
            <v>0</v>
          </cell>
          <cell r="DH525">
            <v>0</v>
          </cell>
          <cell r="DI525">
            <v>0</v>
          </cell>
          <cell r="DJ525">
            <v>0</v>
          </cell>
          <cell r="DK525">
            <v>0</v>
          </cell>
          <cell r="DL525">
            <v>0</v>
          </cell>
          <cell r="DM525">
            <v>0</v>
          </cell>
          <cell r="DN525">
            <v>0</v>
          </cell>
          <cell r="DO525">
            <v>0</v>
          </cell>
          <cell r="DP525">
            <v>0</v>
          </cell>
          <cell r="DQ525">
            <v>0</v>
          </cell>
          <cell r="DR525">
            <v>0</v>
          </cell>
          <cell r="DS525">
            <v>0</v>
          </cell>
          <cell r="DT525">
            <v>0</v>
          </cell>
          <cell r="DU525">
            <v>0</v>
          </cell>
          <cell r="DV525">
            <v>0</v>
          </cell>
          <cell r="DW525">
            <v>0</v>
          </cell>
          <cell r="DX525">
            <v>0</v>
          </cell>
          <cell r="DY525">
            <v>0</v>
          </cell>
          <cell r="DZ525">
            <v>0</v>
          </cell>
          <cell r="EA525">
            <v>0</v>
          </cell>
          <cell r="EB525">
            <v>0</v>
          </cell>
          <cell r="EC525">
            <v>0</v>
          </cell>
          <cell r="ED525">
            <v>0</v>
          </cell>
        </row>
        <row r="527">
          <cell r="F527">
            <v>0</v>
          </cell>
          <cell r="G527">
            <v>0</v>
          </cell>
          <cell r="H527">
            <v>0</v>
          </cell>
          <cell r="I527">
            <v>0</v>
          </cell>
          <cell r="J527">
            <v>0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R527">
            <v>0</v>
          </cell>
          <cell r="S527">
            <v>0</v>
          </cell>
          <cell r="T527">
            <v>0</v>
          </cell>
          <cell r="U527">
            <v>0</v>
          </cell>
          <cell r="V527">
            <v>0</v>
          </cell>
          <cell r="W527">
            <v>0</v>
          </cell>
          <cell r="X527">
            <v>0</v>
          </cell>
          <cell r="Y527">
            <v>0</v>
          </cell>
          <cell r="Z527">
            <v>0</v>
          </cell>
          <cell r="AA527">
            <v>0</v>
          </cell>
          <cell r="AB527">
            <v>0</v>
          </cell>
          <cell r="AC527">
            <v>0</v>
          </cell>
          <cell r="AD527">
            <v>0</v>
          </cell>
          <cell r="AE527">
            <v>0</v>
          </cell>
          <cell r="AF527">
            <v>0</v>
          </cell>
          <cell r="AG527">
            <v>0</v>
          </cell>
          <cell r="AH527">
            <v>0</v>
          </cell>
          <cell r="AI527">
            <v>0</v>
          </cell>
          <cell r="AJ527">
            <v>0</v>
          </cell>
          <cell r="AK527">
            <v>0</v>
          </cell>
          <cell r="AL527">
            <v>0</v>
          </cell>
          <cell r="AM527">
            <v>0</v>
          </cell>
          <cell r="AN527">
            <v>0</v>
          </cell>
          <cell r="AO527">
            <v>0</v>
          </cell>
          <cell r="AP527">
            <v>0</v>
          </cell>
          <cell r="AQ527">
            <v>0</v>
          </cell>
          <cell r="AR527">
            <v>0</v>
          </cell>
          <cell r="AS527">
            <v>0</v>
          </cell>
          <cell r="AT527">
            <v>0</v>
          </cell>
          <cell r="AU527">
            <v>0</v>
          </cell>
          <cell r="AV527">
            <v>0</v>
          </cell>
          <cell r="AW527">
            <v>0</v>
          </cell>
          <cell r="AX527">
            <v>0</v>
          </cell>
          <cell r="AY527">
            <v>0</v>
          </cell>
          <cell r="AZ527">
            <v>0</v>
          </cell>
          <cell r="BA527">
            <v>0</v>
          </cell>
          <cell r="BB527">
            <v>0</v>
          </cell>
          <cell r="BC527">
            <v>0</v>
          </cell>
          <cell r="BD527">
            <v>0</v>
          </cell>
          <cell r="BE527">
            <v>0</v>
          </cell>
          <cell r="BF527">
            <v>0</v>
          </cell>
          <cell r="BG527">
            <v>0</v>
          </cell>
          <cell r="BH527">
            <v>0</v>
          </cell>
          <cell r="BI527">
            <v>0</v>
          </cell>
          <cell r="BJ527">
            <v>0</v>
          </cell>
          <cell r="BK527">
            <v>0</v>
          </cell>
          <cell r="BL527">
            <v>0</v>
          </cell>
          <cell r="BM527">
            <v>0</v>
          </cell>
          <cell r="BN527">
            <v>0</v>
          </cell>
          <cell r="BO527">
            <v>0</v>
          </cell>
          <cell r="BP527">
            <v>0</v>
          </cell>
          <cell r="BQ527">
            <v>0</v>
          </cell>
          <cell r="BR527">
            <v>0</v>
          </cell>
          <cell r="BS527">
            <v>0</v>
          </cell>
          <cell r="BT527">
            <v>0</v>
          </cell>
          <cell r="BU527">
            <v>0</v>
          </cell>
          <cell r="BV527">
            <v>0</v>
          </cell>
          <cell r="BW527">
            <v>0</v>
          </cell>
          <cell r="BX527">
            <v>0</v>
          </cell>
          <cell r="BY527">
            <v>0</v>
          </cell>
          <cell r="BZ527">
            <v>0</v>
          </cell>
          <cell r="CA527">
            <v>0</v>
          </cell>
          <cell r="CB527">
            <v>0</v>
          </cell>
          <cell r="CC527">
            <v>0</v>
          </cell>
          <cell r="CD527">
            <v>0</v>
          </cell>
          <cell r="CE527">
            <v>0</v>
          </cell>
          <cell r="CF527">
            <v>0</v>
          </cell>
          <cell r="CG527">
            <v>0</v>
          </cell>
          <cell r="CH527">
            <v>0</v>
          </cell>
          <cell r="CI527">
            <v>0</v>
          </cell>
          <cell r="CJ527">
            <v>0</v>
          </cell>
          <cell r="CK527">
            <v>0</v>
          </cell>
          <cell r="CL527">
            <v>0</v>
          </cell>
          <cell r="CM527">
            <v>0</v>
          </cell>
          <cell r="CN527">
            <v>0</v>
          </cell>
          <cell r="CO527">
            <v>0</v>
          </cell>
          <cell r="CP527">
            <v>0</v>
          </cell>
          <cell r="CQ527">
            <v>0</v>
          </cell>
          <cell r="CR527">
            <v>0</v>
          </cell>
          <cell r="CS527">
            <v>0</v>
          </cell>
          <cell r="CT527">
            <v>0</v>
          </cell>
          <cell r="CU527">
            <v>0</v>
          </cell>
          <cell r="CV527">
            <v>0</v>
          </cell>
          <cell r="CW527">
            <v>0</v>
          </cell>
          <cell r="CX527">
            <v>0</v>
          </cell>
          <cell r="CY527">
            <v>0</v>
          </cell>
          <cell r="CZ527">
            <v>0</v>
          </cell>
          <cell r="DA527">
            <v>0</v>
          </cell>
          <cell r="DB527">
            <v>0</v>
          </cell>
          <cell r="DC527">
            <v>0</v>
          </cell>
          <cell r="DD527">
            <v>0</v>
          </cell>
          <cell r="DE527">
            <v>0</v>
          </cell>
          <cell r="DF527">
            <v>0</v>
          </cell>
          <cell r="DG527">
            <v>0</v>
          </cell>
          <cell r="DH527">
            <v>0</v>
          </cell>
          <cell r="DI527">
            <v>0</v>
          </cell>
          <cell r="DJ527">
            <v>0</v>
          </cell>
          <cell r="DK527">
            <v>0</v>
          </cell>
          <cell r="DL527">
            <v>0</v>
          </cell>
          <cell r="DM527">
            <v>0</v>
          </cell>
          <cell r="DN527">
            <v>0</v>
          </cell>
          <cell r="DO527">
            <v>0</v>
          </cell>
          <cell r="DP527">
            <v>0</v>
          </cell>
          <cell r="DQ527">
            <v>0</v>
          </cell>
          <cell r="DR527">
            <v>0</v>
          </cell>
          <cell r="DS527">
            <v>0</v>
          </cell>
          <cell r="DT527">
            <v>0</v>
          </cell>
          <cell r="DU527">
            <v>0</v>
          </cell>
          <cell r="DV527">
            <v>0</v>
          </cell>
          <cell r="DW527">
            <v>0</v>
          </cell>
          <cell r="DX527">
            <v>0</v>
          </cell>
          <cell r="DY527">
            <v>0</v>
          </cell>
          <cell r="DZ527">
            <v>0</v>
          </cell>
          <cell r="EA527">
            <v>0</v>
          </cell>
          <cell r="EB527">
            <v>0</v>
          </cell>
          <cell r="EC527">
            <v>0</v>
          </cell>
          <cell r="ED527">
            <v>0</v>
          </cell>
        </row>
        <row r="529">
          <cell r="A529" t="str">
            <v>Total Other Generation</v>
          </cell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0</v>
          </cell>
          <cell r="V529">
            <v>0</v>
          </cell>
          <cell r="W529">
            <v>0</v>
          </cell>
          <cell r="X529">
            <v>0</v>
          </cell>
          <cell r="Y529">
            <v>0</v>
          </cell>
          <cell r="Z529">
            <v>0</v>
          </cell>
          <cell r="AA529">
            <v>0</v>
          </cell>
          <cell r="AB529">
            <v>0</v>
          </cell>
          <cell r="AC529">
            <v>0</v>
          </cell>
          <cell r="AD529">
            <v>0</v>
          </cell>
          <cell r="AE529">
            <v>0</v>
          </cell>
          <cell r="AF529">
            <v>0</v>
          </cell>
          <cell r="AG529">
            <v>0</v>
          </cell>
          <cell r="AH529">
            <v>0</v>
          </cell>
          <cell r="AI529">
            <v>0</v>
          </cell>
          <cell r="AJ529">
            <v>0</v>
          </cell>
          <cell r="AK529">
            <v>0</v>
          </cell>
          <cell r="AL529">
            <v>0</v>
          </cell>
          <cell r="AM529">
            <v>0</v>
          </cell>
          <cell r="AN529">
            <v>0</v>
          </cell>
          <cell r="AO529">
            <v>0</v>
          </cell>
          <cell r="AP529">
            <v>0</v>
          </cell>
          <cell r="AQ529">
            <v>0</v>
          </cell>
          <cell r="AR529">
            <v>0</v>
          </cell>
          <cell r="AS529">
            <v>0</v>
          </cell>
          <cell r="AT529">
            <v>0</v>
          </cell>
          <cell r="AU529">
            <v>0</v>
          </cell>
          <cell r="AV529">
            <v>0</v>
          </cell>
          <cell r="AW529">
            <v>0</v>
          </cell>
          <cell r="AX529">
            <v>0</v>
          </cell>
          <cell r="AY529">
            <v>0</v>
          </cell>
          <cell r="AZ529">
            <v>0</v>
          </cell>
          <cell r="BA529">
            <v>0</v>
          </cell>
          <cell r="BB529">
            <v>0</v>
          </cell>
          <cell r="BC529">
            <v>0</v>
          </cell>
          <cell r="BD529">
            <v>0</v>
          </cell>
          <cell r="BE529">
            <v>0</v>
          </cell>
          <cell r="BF529">
            <v>0</v>
          </cell>
          <cell r="BG529">
            <v>0</v>
          </cell>
          <cell r="BH529">
            <v>0</v>
          </cell>
          <cell r="BI529">
            <v>0</v>
          </cell>
          <cell r="BJ529">
            <v>0</v>
          </cell>
          <cell r="BK529">
            <v>0</v>
          </cell>
          <cell r="BL529">
            <v>0</v>
          </cell>
          <cell r="BM529">
            <v>0</v>
          </cell>
          <cell r="BN529">
            <v>0</v>
          </cell>
          <cell r="BO529">
            <v>0</v>
          </cell>
          <cell r="BP529">
            <v>0</v>
          </cell>
          <cell r="BQ529">
            <v>0</v>
          </cell>
          <cell r="BR529">
            <v>0</v>
          </cell>
          <cell r="BS529">
            <v>0</v>
          </cell>
          <cell r="BT529">
            <v>0</v>
          </cell>
          <cell r="BU529">
            <v>0</v>
          </cell>
          <cell r="BV529">
            <v>0</v>
          </cell>
          <cell r="BW529">
            <v>0</v>
          </cell>
          <cell r="BX529">
            <v>0</v>
          </cell>
          <cell r="BY529">
            <v>0</v>
          </cell>
          <cell r="BZ529">
            <v>0</v>
          </cell>
          <cell r="CA529">
            <v>0</v>
          </cell>
          <cell r="CB529">
            <v>0</v>
          </cell>
          <cell r="CC529">
            <v>0</v>
          </cell>
          <cell r="CD529">
            <v>0</v>
          </cell>
          <cell r="CE529">
            <v>0</v>
          </cell>
          <cell r="CF529">
            <v>0</v>
          </cell>
          <cell r="CG529">
            <v>0</v>
          </cell>
          <cell r="CH529">
            <v>0</v>
          </cell>
          <cell r="CI529">
            <v>0</v>
          </cell>
          <cell r="CJ529">
            <v>0</v>
          </cell>
          <cell r="CK529">
            <v>0</v>
          </cell>
          <cell r="CL529">
            <v>0</v>
          </cell>
          <cell r="CM529">
            <v>0</v>
          </cell>
          <cell r="CN529">
            <v>0</v>
          </cell>
          <cell r="CO529">
            <v>0</v>
          </cell>
          <cell r="CP529">
            <v>0</v>
          </cell>
          <cell r="CQ529">
            <v>0</v>
          </cell>
          <cell r="CR529">
            <v>0</v>
          </cell>
          <cell r="CS529">
            <v>0</v>
          </cell>
          <cell r="CT529">
            <v>0</v>
          </cell>
          <cell r="CU529">
            <v>0</v>
          </cell>
          <cell r="CV529">
            <v>0</v>
          </cell>
          <cell r="CW529">
            <v>0</v>
          </cell>
          <cell r="CX529">
            <v>0</v>
          </cell>
          <cell r="CY529">
            <v>0</v>
          </cell>
          <cell r="CZ529">
            <v>0</v>
          </cell>
          <cell r="DA529">
            <v>0</v>
          </cell>
          <cell r="DB529">
            <v>0</v>
          </cell>
          <cell r="DC529">
            <v>0</v>
          </cell>
          <cell r="DD529">
            <v>0</v>
          </cell>
          <cell r="DE529">
            <v>0</v>
          </cell>
          <cell r="DF529">
            <v>0</v>
          </cell>
          <cell r="DG529">
            <v>0</v>
          </cell>
          <cell r="DH529">
            <v>0</v>
          </cell>
          <cell r="DI529">
            <v>0</v>
          </cell>
          <cell r="DJ529">
            <v>0</v>
          </cell>
          <cell r="DK529">
            <v>0</v>
          </cell>
          <cell r="DL529">
            <v>0</v>
          </cell>
          <cell r="DM529">
            <v>0</v>
          </cell>
          <cell r="DN529">
            <v>0</v>
          </cell>
          <cell r="DO529">
            <v>0</v>
          </cell>
          <cell r="DP529">
            <v>0</v>
          </cell>
          <cell r="DQ529">
            <v>0</v>
          </cell>
          <cell r="DR529">
            <v>0</v>
          </cell>
          <cell r="DS529">
            <v>0</v>
          </cell>
          <cell r="DT529">
            <v>0</v>
          </cell>
          <cell r="DU529">
            <v>0</v>
          </cell>
          <cell r="DV529">
            <v>0</v>
          </cell>
          <cell r="DW529">
            <v>0</v>
          </cell>
          <cell r="DX529">
            <v>0</v>
          </cell>
          <cell r="DY529">
            <v>0</v>
          </cell>
          <cell r="DZ529">
            <v>0</v>
          </cell>
          <cell r="EA529">
            <v>0</v>
          </cell>
          <cell r="EB529">
            <v>0</v>
          </cell>
          <cell r="EC529">
            <v>0</v>
          </cell>
          <cell r="ED529">
            <v>0</v>
          </cell>
        </row>
        <row r="531">
          <cell r="A531" t="str">
            <v>IRP Resources</v>
          </cell>
        </row>
        <row r="532">
          <cell r="F532">
            <v>0</v>
          </cell>
          <cell r="G532">
            <v>0</v>
          </cell>
          <cell r="H532">
            <v>0</v>
          </cell>
          <cell r="I532">
            <v>0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  <cell r="AC532">
            <v>0</v>
          </cell>
          <cell r="AD532">
            <v>0</v>
          </cell>
          <cell r="AE532">
            <v>0</v>
          </cell>
          <cell r="AF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  <cell r="AK532">
            <v>0</v>
          </cell>
          <cell r="AL532">
            <v>0</v>
          </cell>
          <cell r="AM532">
            <v>0</v>
          </cell>
          <cell r="AN532">
            <v>0</v>
          </cell>
          <cell r="AO532">
            <v>0</v>
          </cell>
          <cell r="AP532">
            <v>0</v>
          </cell>
          <cell r="AQ532">
            <v>0</v>
          </cell>
          <cell r="AR532">
            <v>0</v>
          </cell>
          <cell r="AS532">
            <v>0</v>
          </cell>
          <cell r="AT532">
            <v>0</v>
          </cell>
          <cell r="AU532">
            <v>0</v>
          </cell>
          <cell r="AV532">
            <v>0</v>
          </cell>
          <cell r="AW532">
            <v>0</v>
          </cell>
          <cell r="AX532">
            <v>0</v>
          </cell>
          <cell r="AY532">
            <v>0</v>
          </cell>
          <cell r="AZ532">
            <v>0</v>
          </cell>
          <cell r="BA532">
            <v>0</v>
          </cell>
          <cell r="BB532">
            <v>0</v>
          </cell>
          <cell r="BC532">
            <v>0</v>
          </cell>
          <cell r="BD532">
            <v>0</v>
          </cell>
          <cell r="BE532">
            <v>0</v>
          </cell>
          <cell r="BF532">
            <v>0</v>
          </cell>
          <cell r="BG532">
            <v>0</v>
          </cell>
          <cell r="BH532">
            <v>0</v>
          </cell>
          <cell r="BI532">
            <v>0</v>
          </cell>
          <cell r="BJ532">
            <v>0</v>
          </cell>
          <cell r="BK532">
            <v>0</v>
          </cell>
          <cell r="BL532">
            <v>0</v>
          </cell>
          <cell r="BM532">
            <v>0</v>
          </cell>
          <cell r="BN532">
            <v>0</v>
          </cell>
          <cell r="BO532">
            <v>0</v>
          </cell>
          <cell r="BP532">
            <v>0</v>
          </cell>
          <cell r="BQ532">
            <v>0</v>
          </cell>
          <cell r="BR532">
            <v>0</v>
          </cell>
          <cell r="BS532">
            <v>0</v>
          </cell>
          <cell r="BT532">
            <v>0</v>
          </cell>
          <cell r="BU532">
            <v>0</v>
          </cell>
          <cell r="BV532">
            <v>0</v>
          </cell>
          <cell r="BW532">
            <v>0</v>
          </cell>
          <cell r="BX532">
            <v>0</v>
          </cell>
          <cell r="BY532">
            <v>0</v>
          </cell>
          <cell r="BZ532">
            <v>0</v>
          </cell>
          <cell r="CA532">
            <v>0</v>
          </cell>
          <cell r="CB532">
            <v>0</v>
          </cell>
          <cell r="CC532">
            <v>0</v>
          </cell>
          <cell r="CD532">
            <v>0</v>
          </cell>
          <cell r="CE532">
            <v>0</v>
          </cell>
          <cell r="CF532">
            <v>0</v>
          </cell>
          <cell r="CG532">
            <v>0</v>
          </cell>
          <cell r="CH532">
            <v>0</v>
          </cell>
          <cell r="CI532">
            <v>0</v>
          </cell>
          <cell r="CJ532">
            <v>0</v>
          </cell>
          <cell r="CK532">
            <v>0</v>
          </cell>
          <cell r="CL532">
            <v>0</v>
          </cell>
          <cell r="CM532">
            <v>0</v>
          </cell>
          <cell r="CN532">
            <v>0</v>
          </cell>
          <cell r="CO532">
            <v>0</v>
          </cell>
          <cell r="CP532">
            <v>0</v>
          </cell>
          <cell r="CQ532">
            <v>0</v>
          </cell>
          <cell r="CR532">
            <v>0</v>
          </cell>
          <cell r="CS532">
            <v>0</v>
          </cell>
          <cell r="CT532">
            <v>0</v>
          </cell>
          <cell r="CU532">
            <v>0</v>
          </cell>
          <cell r="CV532">
            <v>0</v>
          </cell>
          <cell r="CW532">
            <v>0</v>
          </cell>
          <cell r="CX532">
            <v>0</v>
          </cell>
          <cell r="CY532">
            <v>0</v>
          </cell>
          <cell r="CZ532">
            <v>0</v>
          </cell>
          <cell r="DA532">
            <v>0</v>
          </cell>
          <cell r="DB532">
            <v>0</v>
          </cell>
          <cell r="DC532">
            <v>0</v>
          </cell>
          <cell r="DD532">
            <v>0</v>
          </cell>
          <cell r="DE532">
            <v>0</v>
          </cell>
          <cell r="DF532">
            <v>0</v>
          </cell>
          <cell r="DG532">
            <v>0</v>
          </cell>
          <cell r="DH532">
            <v>0</v>
          </cell>
          <cell r="DI532">
            <v>0</v>
          </cell>
          <cell r="DJ532">
            <v>0</v>
          </cell>
          <cell r="DK532">
            <v>0</v>
          </cell>
          <cell r="DL532">
            <v>0</v>
          </cell>
          <cell r="DM532">
            <v>0</v>
          </cell>
          <cell r="DN532">
            <v>0</v>
          </cell>
          <cell r="DO532">
            <v>0</v>
          </cell>
          <cell r="DP532">
            <v>0</v>
          </cell>
          <cell r="DQ532">
            <v>0</v>
          </cell>
          <cell r="DR532">
            <v>0</v>
          </cell>
          <cell r="DS532">
            <v>0</v>
          </cell>
          <cell r="DT532">
            <v>0</v>
          </cell>
          <cell r="DU532">
            <v>0</v>
          </cell>
          <cell r="DV532">
            <v>0</v>
          </cell>
          <cell r="DW532">
            <v>0</v>
          </cell>
          <cell r="DX532">
            <v>0</v>
          </cell>
          <cell r="DY532">
            <v>0</v>
          </cell>
          <cell r="DZ532">
            <v>0</v>
          </cell>
          <cell r="EA532">
            <v>0</v>
          </cell>
          <cell r="EB532">
            <v>0</v>
          </cell>
          <cell r="EC532">
            <v>0</v>
          </cell>
          <cell r="ED532">
            <v>0</v>
          </cell>
        </row>
        <row r="533"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  <cell r="AK533">
            <v>0</v>
          </cell>
          <cell r="AL533">
            <v>0</v>
          </cell>
          <cell r="AM533">
            <v>0</v>
          </cell>
          <cell r="AN533">
            <v>0</v>
          </cell>
          <cell r="AO533">
            <v>0</v>
          </cell>
          <cell r="AP533">
            <v>0</v>
          </cell>
          <cell r="AQ533">
            <v>0</v>
          </cell>
          <cell r="AR533">
            <v>0</v>
          </cell>
          <cell r="AS533">
            <v>0</v>
          </cell>
          <cell r="AT533">
            <v>0</v>
          </cell>
          <cell r="AU533">
            <v>0</v>
          </cell>
          <cell r="AV533">
            <v>0</v>
          </cell>
          <cell r="AW533">
            <v>0</v>
          </cell>
          <cell r="AX533">
            <v>0</v>
          </cell>
          <cell r="AY533">
            <v>0</v>
          </cell>
          <cell r="AZ533">
            <v>0</v>
          </cell>
          <cell r="BA533">
            <v>0</v>
          </cell>
          <cell r="BB533">
            <v>0</v>
          </cell>
          <cell r="BC533">
            <v>0</v>
          </cell>
          <cell r="BD533">
            <v>0</v>
          </cell>
          <cell r="BE533">
            <v>0</v>
          </cell>
          <cell r="BF533">
            <v>0</v>
          </cell>
          <cell r="BG533">
            <v>0</v>
          </cell>
          <cell r="BH533">
            <v>0</v>
          </cell>
          <cell r="BI533">
            <v>0</v>
          </cell>
          <cell r="BJ533">
            <v>0</v>
          </cell>
          <cell r="BK533">
            <v>0</v>
          </cell>
          <cell r="BL533">
            <v>0</v>
          </cell>
          <cell r="BM533">
            <v>0</v>
          </cell>
          <cell r="BN533">
            <v>0</v>
          </cell>
          <cell r="BO533">
            <v>0</v>
          </cell>
          <cell r="BP533">
            <v>0</v>
          </cell>
          <cell r="BQ533">
            <v>0</v>
          </cell>
          <cell r="BR533">
            <v>0</v>
          </cell>
          <cell r="BS533">
            <v>0</v>
          </cell>
          <cell r="BT533">
            <v>0</v>
          </cell>
          <cell r="BU533">
            <v>0</v>
          </cell>
          <cell r="BV533">
            <v>0</v>
          </cell>
          <cell r="BW533">
            <v>0</v>
          </cell>
          <cell r="BX533">
            <v>0</v>
          </cell>
          <cell r="BY533">
            <v>0</v>
          </cell>
          <cell r="BZ533">
            <v>0</v>
          </cell>
          <cell r="CA533">
            <v>0</v>
          </cell>
          <cell r="CB533">
            <v>0</v>
          </cell>
          <cell r="CC533">
            <v>0</v>
          </cell>
          <cell r="CD533">
            <v>0</v>
          </cell>
          <cell r="CE533">
            <v>0</v>
          </cell>
          <cell r="CF533">
            <v>0</v>
          </cell>
          <cell r="CG533">
            <v>0</v>
          </cell>
          <cell r="CH533">
            <v>0</v>
          </cell>
          <cell r="CI533">
            <v>0</v>
          </cell>
          <cell r="CJ533">
            <v>0</v>
          </cell>
          <cell r="CK533">
            <v>0</v>
          </cell>
          <cell r="CL533">
            <v>0</v>
          </cell>
          <cell r="CM533">
            <v>0</v>
          </cell>
          <cell r="CN533">
            <v>0</v>
          </cell>
          <cell r="CO533">
            <v>0</v>
          </cell>
          <cell r="CP533">
            <v>0</v>
          </cell>
          <cell r="CQ533">
            <v>0</v>
          </cell>
          <cell r="CR533">
            <v>0</v>
          </cell>
          <cell r="CS533">
            <v>0</v>
          </cell>
          <cell r="CT533">
            <v>0</v>
          </cell>
          <cell r="CU533">
            <v>0</v>
          </cell>
          <cell r="CV533">
            <v>0</v>
          </cell>
          <cell r="CW533">
            <v>0</v>
          </cell>
          <cell r="CX533">
            <v>0</v>
          </cell>
          <cell r="CY533">
            <v>0</v>
          </cell>
          <cell r="CZ533">
            <v>0</v>
          </cell>
          <cell r="DA533">
            <v>0</v>
          </cell>
          <cell r="DB533">
            <v>0</v>
          </cell>
          <cell r="DC533">
            <v>0</v>
          </cell>
          <cell r="DD533">
            <v>0</v>
          </cell>
          <cell r="DE533">
            <v>0</v>
          </cell>
          <cell r="DF533">
            <v>0</v>
          </cell>
          <cell r="DG533">
            <v>0</v>
          </cell>
          <cell r="DH533">
            <v>0</v>
          </cell>
          <cell r="DI533">
            <v>0</v>
          </cell>
          <cell r="DJ533">
            <v>0</v>
          </cell>
          <cell r="DK533">
            <v>0</v>
          </cell>
          <cell r="DL533">
            <v>0</v>
          </cell>
          <cell r="DM533">
            <v>0</v>
          </cell>
          <cell r="DN533">
            <v>0</v>
          </cell>
          <cell r="DO533">
            <v>0</v>
          </cell>
          <cell r="DP533">
            <v>0</v>
          </cell>
          <cell r="DQ533">
            <v>0</v>
          </cell>
          <cell r="DR533">
            <v>0</v>
          </cell>
          <cell r="DS533">
            <v>0</v>
          </cell>
          <cell r="DT533">
            <v>0</v>
          </cell>
          <cell r="DU533">
            <v>0</v>
          </cell>
          <cell r="DV533">
            <v>0</v>
          </cell>
          <cell r="DW533">
            <v>0</v>
          </cell>
          <cell r="DX533">
            <v>0</v>
          </cell>
          <cell r="DY533">
            <v>0</v>
          </cell>
          <cell r="DZ533">
            <v>0</v>
          </cell>
          <cell r="EA533">
            <v>0</v>
          </cell>
          <cell r="EB533">
            <v>0</v>
          </cell>
          <cell r="EC533">
            <v>0</v>
          </cell>
          <cell r="ED533">
            <v>0</v>
          </cell>
        </row>
        <row r="534"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0</v>
          </cell>
          <cell r="V534">
            <v>0</v>
          </cell>
          <cell r="W534">
            <v>0</v>
          </cell>
          <cell r="X534">
            <v>0</v>
          </cell>
          <cell r="Y534">
            <v>0</v>
          </cell>
          <cell r="Z534">
            <v>0</v>
          </cell>
          <cell r="AA534">
            <v>0</v>
          </cell>
          <cell r="AB534">
            <v>0</v>
          </cell>
          <cell r="AC534">
            <v>0</v>
          </cell>
          <cell r="AD534">
            <v>0</v>
          </cell>
          <cell r="AE534">
            <v>0</v>
          </cell>
          <cell r="AF534">
            <v>0</v>
          </cell>
          <cell r="AG534">
            <v>0</v>
          </cell>
          <cell r="AH534">
            <v>0</v>
          </cell>
          <cell r="AI534">
            <v>0</v>
          </cell>
          <cell r="AJ534">
            <v>0</v>
          </cell>
          <cell r="AK534">
            <v>0</v>
          </cell>
          <cell r="AL534">
            <v>0</v>
          </cell>
          <cell r="AM534">
            <v>0</v>
          </cell>
          <cell r="AN534">
            <v>0</v>
          </cell>
          <cell r="AO534">
            <v>0</v>
          </cell>
          <cell r="AP534">
            <v>0</v>
          </cell>
          <cell r="AQ534">
            <v>0</v>
          </cell>
          <cell r="AR534">
            <v>0</v>
          </cell>
          <cell r="AS534">
            <v>0</v>
          </cell>
          <cell r="AT534">
            <v>0</v>
          </cell>
          <cell r="AU534">
            <v>0</v>
          </cell>
          <cell r="AV534">
            <v>0</v>
          </cell>
          <cell r="AW534">
            <v>0</v>
          </cell>
          <cell r="AX534">
            <v>0</v>
          </cell>
          <cell r="AY534">
            <v>0</v>
          </cell>
          <cell r="AZ534">
            <v>0</v>
          </cell>
          <cell r="BA534">
            <v>0</v>
          </cell>
          <cell r="BB534">
            <v>0</v>
          </cell>
          <cell r="BC534">
            <v>0</v>
          </cell>
          <cell r="BD534">
            <v>0</v>
          </cell>
          <cell r="BE534">
            <v>0</v>
          </cell>
          <cell r="BF534">
            <v>0</v>
          </cell>
          <cell r="BG534">
            <v>0</v>
          </cell>
          <cell r="BH534">
            <v>0</v>
          </cell>
          <cell r="BI534">
            <v>0</v>
          </cell>
          <cell r="BJ534">
            <v>0</v>
          </cell>
          <cell r="BK534">
            <v>0</v>
          </cell>
          <cell r="BL534">
            <v>0</v>
          </cell>
          <cell r="BM534">
            <v>0</v>
          </cell>
          <cell r="BN534">
            <v>0</v>
          </cell>
          <cell r="BO534">
            <v>0</v>
          </cell>
          <cell r="BP534">
            <v>0</v>
          </cell>
          <cell r="BQ534">
            <v>0</v>
          </cell>
          <cell r="BR534">
            <v>0</v>
          </cell>
          <cell r="BS534">
            <v>0</v>
          </cell>
          <cell r="BT534">
            <v>0</v>
          </cell>
          <cell r="BU534">
            <v>0</v>
          </cell>
          <cell r="BV534">
            <v>0</v>
          </cell>
          <cell r="BW534">
            <v>0</v>
          </cell>
          <cell r="BX534">
            <v>0</v>
          </cell>
          <cell r="BY534">
            <v>0</v>
          </cell>
          <cell r="BZ534">
            <v>0</v>
          </cell>
          <cell r="CA534">
            <v>0</v>
          </cell>
          <cell r="CB534">
            <v>0</v>
          </cell>
          <cell r="CC534">
            <v>0</v>
          </cell>
          <cell r="CD534">
            <v>0</v>
          </cell>
          <cell r="CE534">
            <v>0</v>
          </cell>
          <cell r="CF534">
            <v>0</v>
          </cell>
          <cell r="CG534">
            <v>0</v>
          </cell>
          <cell r="CH534">
            <v>0</v>
          </cell>
          <cell r="CI534">
            <v>0</v>
          </cell>
          <cell r="CJ534">
            <v>0</v>
          </cell>
          <cell r="CK534">
            <v>0</v>
          </cell>
          <cell r="CL534">
            <v>0</v>
          </cell>
          <cell r="CM534">
            <v>0</v>
          </cell>
          <cell r="CN534">
            <v>0</v>
          </cell>
          <cell r="CO534">
            <v>0</v>
          </cell>
          <cell r="CP534">
            <v>0</v>
          </cell>
          <cell r="CQ534">
            <v>0</v>
          </cell>
          <cell r="CR534">
            <v>0</v>
          </cell>
          <cell r="CS534">
            <v>0</v>
          </cell>
          <cell r="CT534">
            <v>0</v>
          </cell>
          <cell r="CU534">
            <v>0</v>
          </cell>
          <cell r="CV534">
            <v>0</v>
          </cell>
          <cell r="CW534">
            <v>0</v>
          </cell>
          <cell r="CX534">
            <v>0</v>
          </cell>
          <cell r="CY534">
            <v>0</v>
          </cell>
          <cell r="CZ534">
            <v>0</v>
          </cell>
          <cell r="DA534">
            <v>0</v>
          </cell>
          <cell r="DB534">
            <v>0</v>
          </cell>
          <cell r="DC534">
            <v>0</v>
          </cell>
          <cell r="DD534">
            <v>0</v>
          </cell>
          <cell r="DE534">
            <v>0</v>
          </cell>
          <cell r="DF534">
            <v>0</v>
          </cell>
          <cell r="DG534">
            <v>0</v>
          </cell>
          <cell r="DH534">
            <v>0</v>
          </cell>
          <cell r="DI534">
            <v>0</v>
          </cell>
          <cell r="DJ534">
            <v>0</v>
          </cell>
          <cell r="DK534">
            <v>0</v>
          </cell>
          <cell r="DL534">
            <v>0</v>
          </cell>
          <cell r="DM534">
            <v>0</v>
          </cell>
          <cell r="DN534">
            <v>0</v>
          </cell>
          <cell r="DO534">
            <v>0</v>
          </cell>
          <cell r="DP534">
            <v>0</v>
          </cell>
          <cell r="DQ534">
            <v>0</v>
          </cell>
          <cell r="DR534">
            <v>0</v>
          </cell>
          <cell r="DS534">
            <v>0</v>
          </cell>
          <cell r="DT534">
            <v>0</v>
          </cell>
          <cell r="DU534">
            <v>0</v>
          </cell>
          <cell r="DV534">
            <v>0</v>
          </cell>
          <cell r="DW534">
            <v>0</v>
          </cell>
          <cell r="DX534">
            <v>0</v>
          </cell>
          <cell r="DY534">
            <v>0</v>
          </cell>
          <cell r="DZ534">
            <v>0</v>
          </cell>
          <cell r="EA534">
            <v>0</v>
          </cell>
          <cell r="EB534">
            <v>0</v>
          </cell>
          <cell r="EC534">
            <v>0</v>
          </cell>
          <cell r="ED534">
            <v>0</v>
          </cell>
        </row>
        <row r="535"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0</v>
          </cell>
          <cell r="AE535">
            <v>-657.27999999999884</v>
          </cell>
          <cell r="AF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  <cell r="AK535">
            <v>0</v>
          </cell>
          <cell r="AL535">
            <v>-657.27999999999884</v>
          </cell>
          <cell r="AM535">
            <v>0</v>
          </cell>
          <cell r="AN535">
            <v>0</v>
          </cell>
          <cell r="AO535">
            <v>0</v>
          </cell>
          <cell r="AP535">
            <v>0</v>
          </cell>
          <cell r="AQ535">
            <v>0</v>
          </cell>
          <cell r="AR535">
            <v>0</v>
          </cell>
          <cell r="AS535">
            <v>0</v>
          </cell>
          <cell r="AT535">
            <v>0</v>
          </cell>
          <cell r="AU535">
            <v>0</v>
          </cell>
          <cell r="AV535">
            <v>0</v>
          </cell>
          <cell r="AW535">
            <v>0</v>
          </cell>
          <cell r="AX535">
            <v>0</v>
          </cell>
          <cell r="AY535">
            <v>0</v>
          </cell>
          <cell r="AZ535">
            <v>0</v>
          </cell>
          <cell r="BA535">
            <v>0</v>
          </cell>
          <cell r="BB535">
            <v>0</v>
          </cell>
          <cell r="BC535">
            <v>0</v>
          </cell>
          <cell r="BD535">
            <v>0</v>
          </cell>
          <cell r="BE535">
            <v>0</v>
          </cell>
          <cell r="BF535">
            <v>0</v>
          </cell>
          <cell r="BG535">
            <v>0</v>
          </cell>
          <cell r="BH535">
            <v>0</v>
          </cell>
          <cell r="BI535">
            <v>0</v>
          </cell>
          <cell r="BJ535">
            <v>0</v>
          </cell>
          <cell r="BK535">
            <v>0</v>
          </cell>
          <cell r="BL535">
            <v>0</v>
          </cell>
          <cell r="BM535">
            <v>0</v>
          </cell>
          <cell r="BN535">
            <v>0</v>
          </cell>
          <cell r="BO535">
            <v>0</v>
          </cell>
          <cell r="BP535">
            <v>0</v>
          </cell>
          <cell r="BQ535">
            <v>0</v>
          </cell>
          <cell r="BR535">
            <v>0</v>
          </cell>
          <cell r="BS535">
            <v>0</v>
          </cell>
          <cell r="BT535">
            <v>0</v>
          </cell>
          <cell r="BU535">
            <v>0</v>
          </cell>
          <cell r="BV535">
            <v>0</v>
          </cell>
          <cell r="BW535">
            <v>0</v>
          </cell>
          <cell r="BX535">
            <v>0</v>
          </cell>
          <cell r="BY535">
            <v>0</v>
          </cell>
          <cell r="BZ535">
            <v>0</v>
          </cell>
          <cell r="CA535">
            <v>0</v>
          </cell>
          <cell r="CB535">
            <v>0</v>
          </cell>
          <cell r="CC535">
            <v>0</v>
          </cell>
          <cell r="CD535">
            <v>0</v>
          </cell>
          <cell r="CE535">
            <v>0</v>
          </cell>
          <cell r="CF535">
            <v>0</v>
          </cell>
          <cell r="CG535">
            <v>0</v>
          </cell>
          <cell r="CH535">
            <v>0</v>
          </cell>
          <cell r="CI535">
            <v>0</v>
          </cell>
          <cell r="CJ535">
            <v>0</v>
          </cell>
          <cell r="CK535">
            <v>0</v>
          </cell>
          <cell r="CL535">
            <v>0</v>
          </cell>
          <cell r="CM535">
            <v>0</v>
          </cell>
          <cell r="CN535">
            <v>0</v>
          </cell>
          <cell r="CO535">
            <v>0</v>
          </cell>
          <cell r="CP535">
            <v>0</v>
          </cell>
          <cell r="CQ535">
            <v>0</v>
          </cell>
          <cell r="CR535">
            <v>0</v>
          </cell>
          <cell r="CS535">
            <v>0</v>
          </cell>
          <cell r="CT535">
            <v>0</v>
          </cell>
          <cell r="CU535">
            <v>0</v>
          </cell>
          <cell r="CV535">
            <v>0</v>
          </cell>
          <cell r="CW535">
            <v>0</v>
          </cell>
          <cell r="CX535">
            <v>0</v>
          </cell>
          <cell r="CY535">
            <v>0</v>
          </cell>
          <cell r="CZ535">
            <v>0</v>
          </cell>
          <cell r="DA535">
            <v>0</v>
          </cell>
          <cell r="DB535">
            <v>0</v>
          </cell>
          <cell r="DC535">
            <v>0</v>
          </cell>
          <cell r="DD535">
            <v>0</v>
          </cell>
          <cell r="DE535">
            <v>0</v>
          </cell>
          <cell r="DF535">
            <v>0</v>
          </cell>
          <cell r="DG535">
            <v>0</v>
          </cell>
          <cell r="DH535">
            <v>0</v>
          </cell>
          <cell r="DI535">
            <v>0</v>
          </cell>
          <cell r="DJ535">
            <v>0</v>
          </cell>
          <cell r="DK535">
            <v>0</v>
          </cell>
          <cell r="DL535">
            <v>0</v>
          </cell>
          <cell r="DM535">
            <v>0</v>
          </cell>
          <cell r="DN535">
            <v>0</v>
          </cell>
          <cell r="DO535">
            <v>0</v>
          </cell>
          <cell r="DP535">
            <v>0</v>
          </cell>
          <cell r="DQ535">
            <v>0</v>
          </cell>
          <cell r="DR535">
            <v>0</v>
          </cell>
          <cell r="DS535">
            <v>0</v>
          </cell>
          <cell r="DT535">
            <v>0</v>
          </cell>
          <cell r="DU535">
            <v>0</v>
          </cell>
          <cell r="DV535">
            <v>0</v>
          </cell>
          <cell r="DW535">
            <v>0</v>
          </cell>
          <cell r="DX535">
            <v>0</v>
          </cell>
          <cell r="DY535">
            <v>0</v>
          </cell>
          <cell r="DZ535">
            <v>0</v>
          </cell>
          <cell r="EA535">
            <v>0</v>
          </cell>
          <cell r="EB535">
            <v>0</v>
          </cell>
          <cell r="EC535">
            <v>0</v>
          </cell>
          <cell r="ED535">
            <v>0</v>
          </cell>
        </row>
        <row r="536">
          <cell r="F536">
            <v>0</v>
          </cell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0</v>
          </cell>
          <cell r="AE536">
            <v>-657.27584000000206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  <cell r="AK536">
            <v>0</v>
          </cell>
          <cell r="AL536">
            <v>0</v>
          </cell>
          <cell r="AM536">
            <v>0</v>
          </cell>
          <cell r="AN536">
            <v>0</v>
          </cell>
          <cell r="AO536">
            <v>0</v>
          </cell>
          <cell r="AP536">
            <v>0</v>
          </cell>
          <cell r="AQ536">
            <v>-657.27584000000206</v>
          </cell>
          <cell r="AR536">
            <v>0</v>
          </cell>
          <cell r="AS536">
            <v>0</v>
          </cell>
          <cell r="AT536">
            <v>0</v>
          </cell>
          <cell r="AU536">
            <v>0</v>
          </cell>
          <cell r="AV536">
            <v>0</v>
          </cell>
          <cell r="AW536">
            <v>0</v>
          </cell>
          <cell r="AX536">
            <v>0</v>
          </cell>
          <cell r="AY536">
            <v>0</v>
          </cell>
          <cell r="AZ536">
            <v>0</v>
          </cell>
          <cell r="BA536">
            <v>0</v>
          </cell>
          <cell r="BB536">
            <v>0</v>
          </cell>
          <cell r="BC536">
            <v>0</v>
          </cell>
          <cell r="BD536">
            <v>0</v>
          </cell>
          <cell r="BE536">
            <v>0</v>
          </cell>
          <cell r="BF536">
            <v>0</v>
          </cell>
          <cell r="BG536">
            <v>0</v>
          </cell>
          <cell r="BH536">
            <v>0</v>
          </cell>
          <cell r="BI536">
            <v>0</v>
          </cell>
          <cell r="BJ536">
            <v>0</v>
          </cell>
          <cell r="BK536">
            <v>0</v>
          </cell>
          <cell r="BL536">
            <v>0</v>
          </cell>
          <cell r="BM536">
            <v>0</v>
          </cell>
          <cell r="BN536">
            <v>0</v>
          </cell>
          <cell r="BO536">
            <v>0</v>
          </cell>
          <cell r="BP536">
            <v>0</v>
          </cell>
          <cell r="BQ536">
            <v>0</v>
          </cell>
          <cell r="BR536">
            <v>0</v>
          </cell>
          <cell r="BS536">
            <v>0</v>
          </cell>
          <cell r="BT536">
            <v>0</v>
          </cell>
          <cell r="BU536">
            <v>0</v>
          </cell>
          <cell r="BV536">
            <v>0</v>
          </cell>
          <cell r="BW536">
            <v>0</v>
          </cell>
          <cell r="BX536">
            <v>0</v>
          </cell>
          <cell r="BY536">
            <v>0</v>
          </cell>
          <cell r="BZ536">
            <v>0</v>
          </cell>
          <cell r="CA536">
            <v>0</v>
          </cell>
          <cell r="CB536">
            <v>0</v>
          </cell>
          <cell r="CC536">
            <v>0</v>
          </cell>
          <cell r="CD536">
            <v>0</v>
          </cell>
          <cell r="CE536">
            <v>0</v>
          </cell>
          <cell r="CF536">
            <v>0</v>
          </cell>
          <cell r="CG536">
            <v>0</v>
          </cell>
          <cell r="CH536">
            <v>0</v>
          </cell>
          <cell r="CI536">
            <v>0</v>
          </cell>
          <cell r="CJ536">
            <v>0</v>
          </cell>
          <cell r="CK536">
            <v>0</v>
          </cell>
          <cell r="CL536">
            <v>0</v>
          </cell>
          <cell r="CM536">
            <v>0</v>
          </cell>
          <cell r="CN536">
            <v>0</v>
          </cell>
          <cell r="CO536">
            <v>0</v>
          </cell>
          <cell r="CP536">
            <v>0</v>
          </cell>
          <cell r="CQ536">
            <v>0</v>
          </cell>
          <cell r="CR536">
            <v>0</v>
          </cell>
          <cell r="CS536">
            <v>0</v>
          </cell>
          <cell r="CT536">
            <v>0</v>
          </cell>
          <cell r="CU536">
            <v>0</v>
          </cell>
          <cell r="CV536">
            <v>0</v>
          </cell>
          <cell r="CW536">
            <v>0</v>
          </cell>
          <cell r="CX536">
            <v>0</v>
          </cell>
          <cell r="CY536">
            <v>0</v>
          </cell>
          <cell r="CZ536">
            <v>0</v>
          </cell>
          <cell r="DA536">
            <v>0</v>
          </cell>
          <cell r="DB536">
            <v>0</v>
          </cell>
          <cell r="DC536">
            <v>0</v>
          </cell>
          <cell r="DD536">
            <v>0</v>
          </cell>
          <cell r="DE536">
            <v>0</v>
          </cell>
          <cell r="DF536">
            <v>0</v>
          </cell>
          <cell r="DG536">
            <v>0</v>
          </cell>
          <cell r="DH536">
            <v>0</v>
          </cell>
          <cell r="DI536">
            <v>0</v>
          </cell>
          <cell r="DJ536">
            <v>0</v>
          </cell>
          <cell r="DK536">
            <v>0</v>
          </cell>
          <cell r="DL536">
            <v>0</v>
          </cell>
          <cell r="DM536">
            <v>0</v>
          </cell>
          <cell r="DN536">
            <v>0</v>
          </cell>
          <cell r="DO536">
            <v>0</v>
          </cell>
          <cell r="DP536">
            <v>0</v>
          </cell>
          <cell r="DQ536">
            <v>0</v>
          </cell>
          <cell r="DR536">
            <v>0</v>
          </cell>
          <cell r="DS536">
            <v>0</v>
          </cell>
          <cell r="DT536">
            <v>0</v>
          </cell>
          <cell r="DU536">
            <v>0</v>
          </cell>
          <cell r="DV536">
            <v>0</v>
          </cell>
          <cell r="DW536">
            <v>0</v>
          </cell>
          <cell r="DX536">
            <v>0</v>
          </cell>
          <cell r="DY536">
            <v>0</v>
          </cell>
          <cell r="DZ536">
            <v>0</v>
          </cell>
          <cell r="EA536">
            <v>0</v>
          </cell>
          <cell r="EB536">
            <v>0</v>
          </cell>
          <cell r="EC536">
            <v>0</v>
          </cell>
          <cell r="ED536">
            <v>0</v>
          </cell>
        </row>
        <row r="537"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  <cell r="Q537">
            <v>-632.00000000000045</v>
          </cell>
          <cell r="R537">
            <v>-631.99999999999955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-631.99999999999955</v>
          </cell>
          <cell r="AE537">
            <v>0</v>
          </cell>
          <cell r="AF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  <cell r="AK537">
            <v>0</v>
          </cell>
          <cell r="AL537">
            <v>0</v>
          </cell>
          <cell r="AM537">
            <v>0</v>
          </cell>
          <cell r="AN537">
            <v>0</v>
          </cell>
          <cell r="AO537">
            <v>0</v>
          </cell>
          <cell r="AP537">
            <v>0</v>
          </cell>
          <cell r="AQ537">
            <v>0</v>
          </cell>
          <cell r="AR537">
            <v>0</v>
          </cell>
          <cell r="AS537">
            <v>0</v>
          </cell>
          <cell r="AT537">
            <v>0</v>
          </cell>
          <cell r="AU537">
            <v>0</v>
          </cell>
          <cell r="AV537">
            <v>0</v>
          </cell>
          <cell r="AW537">
            <v>0</v>
          </cell>
          <cell r="AX537">
            <v>0</v>
          </cell>
          <cell r="AY537">
            <v>0</v>
          </cell>
          <cell r="AZ537">
            <v>0</v>
          </cell>
          <cell r="BA537">
            <v>0</v>
          </cell>
          <cell r="BB537">
            <v>0</v>
          </cell>
          <cell r="BC537">
            <v>0</v>
          </cell>
          <cell r="BD537">
            <v>0</v>
          </cell>
          <cell r="BE537">
            <v>0</v>
          </cell>
          <cell r="BF537">
            <v>0</v>
          </cell>
          <cell r="BG537">
            <v>0</v>
          </cell>
          <cell r="BH537">
            <v>0</v>
          </cell>
          <cell r="BI537">
            <v>0</v>
          </cell>
          <cell r="BJ537">
            <v>0</v>
          </cell>
          <cell r="BK537">
            <v>0</v>
          </cell>
          <cell r="BL537">
            <v>0</v>
          </cell>
          <cell r="BM537">
            <v>0</v>
          </cell>
          <cell r="BN537">
            <v>0</v>
          </cell>
          <cell r="BO537">
            <v>0</v>
          </cell>
          <cell r="BP537">
            <v>0</v>
          </cell>
          <cell r="BQ537">
            <v>0</v>
          </cell>
          <cell r="BR537">
            <v>0</v>
          </cell>
          <cell r="BS537">
            <v>0</v>
          </cell>
          <cell r="BT537">
            <v>0</v>
          </cell>
          <cell r="BU537">
            <v>0</v>
          </cell>
          <cell r="BV537">
            <v>0</v>
          </cell>
          <cell r="BW537">
            <v>0</v>
          </cell>
          <cell r="BX537">
            <v>0</v>
          </cell>
          <cell r="BY537">
            <v>0</v>
          </cell>
          <cell r="BZ537">
            <v>0</v>
          </cell>
          <cell r="CA537">
            <v>0</v>
          </cell>
          <cell r="CB537">
            <v>0</v>
          </cell>
          <cell r="CC537">
            <v>0</v>
          </cell>
          <cell r="CD537">
            <v>0</v>
          </cell>
          <cell r="CE537">
            <v>0</v>
          </cell>
          <cell r="CF537">
            <v>0</v>
          </cell>
          <cell r="CG537">
            <v>0</v>
          </cell>
          <cell r="CH537">
            <v>0</v>
          </cell>
          <cell r="CI537">
            <v>0</v>
          </cell>
          <cell r="CJ537">
            <v>0</v>
          </cell>
          <cell r="CK537">
            <v>0</v>
          </cell>
          <cell r="CL537">
            <v>0</v>
          </cell>
          <cell r="CM537">
            <v>0</v>
          </cell>
          <cell r="CN537">
            <v>0</v>
          </cell>
          <cell r="CO537">
            <v>0</v>
          </cell>
          <cell r="CP537">
            <v>0</v>
          </cell>
          <cell r="CQ537">
            <v>0</v>
          </cell>
          <cell r="CR537">
            <v>0</v>
          </cell>
          <cell r="CS537">
            <v>0</v>
          </cell>
          <cell r="CT537">
            <v>0</v>
          </cell>
          <cell r="CU537">
            <v>0</v>
          </cell>
          <cell r="CV537">
            <v>0</v>
          </cell>
          <cell r="CW537">
            <v>0</v>
          </cell>
          <cell r="CX537">
            <v>0</v>
          </cell>
          <cell r="CY537">
            <v>0</v>
          </cell>
          <cell r="CZ537">
            <v>0</v>
          </cell>
          <cell r="DA537">
            <v>0</v>
          </cell>
          <cell r="DB537">
            <v>0</v>
          </cell>
          <cell r="DC537">
            <v>0</v>
          </cell>
          <cell r="DD537">
            <v>0</v>
          </cell>
          <cell r="DE537">
            <v>0</v>
          </cell>
          <cell r="DF537">
            <v>0</v>
          </cell>
          <cell r="DG537">
            <v>0</v>
          </cell>
          <cell r="DH537">
            <v>0</v>
          </cell>
          <cell r="DI537">
            <v>0</v>
          </cell>
          <cell r="DJ537">
            <v>0</v>
          </cell>
          <cell r="DK537">
            <v>0</v>
          </cell>
          <cell r="DL537">
            <v>0</v>
          </cell>
          <cell r="DM537">
            <v>0</v>
          </cell>
          <cell r="DN537">
            <v>0</v>
          </cell>
          <cell r="DO537">
            <v>0</v>
          </cell>
          <cell r="DP537">
            <v>0</v>
          </cell>
          <cell r="DQ537">
            <v>0</v>
          </cell>
          <cell r="DR537">
            <v>0</v>
          </cell>
          <cell r="DS537">
            <v>0</v>
          </cell>
          <cell r="DT537">
            <v>0</v>
          </cell>
          <cell r="DU537">
            <v>0</v>
          </cell>
          <cell r="DV537">
            <v>0</v>
          </cell>
          <cell r="DW537">
            <v>0</v>
          </cell>
          <cell r="DX537">
            <v>0</v>
          </cell>
          <cell r="DY537">
            <v>0</v>
          </cell>
          <cell r="DZ537">
            <v>0</v>
          </cell>
          <cell r="EA537">
            <v>0</v>
          </cell>
          <cell r="EB537">
            <v>0</v>
          </cell>
          <cell r="EC537">
            <v>0</v>
          </cell>
          <cell r="ED537">
            <v>0</v>
          </cell>
        </row>
        <row r="538">
          <cell r="F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R538">
            <v>0</v>
          </cell>
          <cell r="S538">
            <v>0</v>
          </cell>
          <cell r="T538">
            <v>0</v>
          </cell>
          <cell r="U538">
            <v>0</v>
          </cell>
          <cell r="V538">
            <v>0</v>
          </cell>
          <cell r="W538">
            <v>0</v>
          </cell>
          <cell r="X538">
            <v>0</v>
          </cell>
          <cell r="Y538">
            <v>0</v>
          </cell>
          <cell r="Z538">
            <v>0</v>
          </cell>
          <cell r="AA538">
            <v>0</v>
          </cell>
          <cell r="AB538">
            <v>0</v>
          </cell>
          <cell r="AC538">
            <v>0</v>
          </cell>
          <cell r="AD538">
            <v>0</v>
          </cell>
          <cell r="AE538">
            <v>0</v>
          </cell>
          <cell r="AF538">
            <v>0</v>
          </cell>
          <cell r="AG538">
            <v>0</v>
          </cell>
          <cell r="AH538">
            <v>0</v>
          </cell>
          <cell r="AI538">
            <v>0</v>
          </cell>
          <cell r="AJ538">
            <v>0</v>
          </cell>
          <cell r="AK538">
            <v>0</v>
          </cell>
          <cell r="AL538">
            <v>0</v>
          </cell>
          <cell r="AM538">
            <v>0</v>
          </cell>
          <cell r="AN538">
            <v>0</v>
          </cell>
          <cell r="AO538">
            <v>0</v>
          </cell>
          <cell r="AP538">
            <v>0</v>
          </cell>
          <cell r="AQ538">
            <v>0</v>
          </cell>
          <cell r="AR538">
            <v>0</v>
          </cell>
          <cell r="AS538">
            <v>0</v>
          </cell>
          <cell r="AT538">
            <v>0</v>
          </cell>
          <cell r="AU538">
            <v>0</v>
          </cell>
          <cell r="AV538">
            <v>0</v>
          </cell>
          <cell r="AW538">
            <v>0</v>
          </cell>
          <cell r="AX538">
            <v>0</v>
          </cell>
          <cell r="AY538">
            <v>0</v>
          </cell>
          <cell r="AZ538">
            <v>0</v>
          </cell>
          <cell r="BA538">
            <v>0</v>
          </cell>
          <cell r="BB538">
            <v>0</v>
          </cell>
          <cell r="BC538">
            <v>0</v>
          </cell>
          <cell r="BD538">
            <v>0</v>
          </cell>
          <cell r="BE538">
            <v>0</v>
          </cell>
          <cell r="BF538">
            <v>0</v>
          </cell>
          <cell r="BG538">
            <v>0</v>
          </cell>
          <cell r="BH538">
            <v>0</v>
          </cell>
          <cell r="BI538">
            <v>0</v>
          </cell>
          <cell r="BJ538">
            <v>0</v>
          </cell>
          <cell r="BK538">
            <v>0</v>
          </cell>
          <cell r="BL538">
            <v>0</v>
          </cell>
          <cell r="BM538">
            <v>0</v>
          </cell>
          <cell r="BN538">
            <v>0</v>
          </cell>
          <cell r="BO538">
            <v>0</v>
          </cell>
          <cell r="BP538">
            <v>0</v>
          </cell>
          <cell r="BQ538">
            <v>0</v>
          </cell>
          <cell r="BR538">
            <v>0</v>
          </cell>
          <cell r="BS538">
            <v>0</v>
          </cell>
          <cell r="BT538">
            <v>0</v>
          </cell>
          <cell r="BU538">
            <v>0</v>
          </cell>
          <cell r="BV538">
            <v>0</v>
          </cell>
          <cell r="BW538">
            <v>0</v>
          </cell>
          <cell r="BX538">
            <v>0</v>
          </cell>
          <cell r="BY538">
            <v>0</v>
          </cell>
          <cell r="BZ538">
            <v>0</v>
          </cell>
          <cell r="CA538">
            <v>0</v>
          </cell>
          <cell r="CB538">
            <v>0</v>
          </cell>
          <cell r="CC538">
            <v>0</v>
          </cell>
          <cell r="CD538">
            <v>0</v>
          </cell>
          <cell r="CE538">
            <v>0</v>
          </cell>
          <cell r="CF538">
            <v>0</v>
          </cell>
          <cell r="CG538">
            <v>0</v>
          </cell>
          <cell r="CH538">
            <v>0</v>
          </cell>
          <cell r="CI538">
            <v>0</v>
          </cell>
          <cell r="CJ538">
            <v>0</v>
          </cell>
          <cell r="CK538">
            <v>0</v>
          </cell>
          <cell r="CL538">
            <v>0</v>
          </cell>
          <cell r="CM538">
            <v>0</v>
          </cell>
          <cell r="CN538">
            <v>0</v>
          </cell>
          <cell r="CO538">
            <v>0</v>
          </cell>
          <cell r="CP538">
            <v>0</v>
          </cell>
          <cell r="CQ538">
            <v>0</v>
          </cell>
          <cell r="CR538">
            <v>0</v>
          </cell>
          <cell r="CS538">
            <v>0</v>
          </cell>
          <cell r="CT538">
            <v>0</v>
          </cell>
          <cell r="CU538">
            <v>0</v>
          </cell>
          <cell r="CV538">
            <v>0</v>
          </cell>
          <cell r="CW538">
            <v>0</v>
          </cell>
          <cell r="CX538">
            <v>0</v>
          </cell>
          <cell r="CY538">
            <v>0</v>
          </cell>
          <cell r="CZ538">
            <v>0</v>
          </cell>
          <cell r="DA538">
            <v>0</v>
          </cell>
          <cell r="DB538">
            <v>0</v>
          </cell>
          <cell r="DC538">
            <v>0</v>
          </cell>
          <cell r="DD538">
            <v>0</v>
          </cell>
          <cell r="DE538">
            <v>0</v>
          </cell>
          <cell r="DF538">
            <v>0</v>
          </cell>
          <cell r="DG538">
            <v>0</v>
          </cell>
          <cell r="DH538">
            <v>0</v>
          </cell>
          <cell r="DI538">
            <v>0</v>
          </cell>
          <cell r="DJ538">
            <v>0</v>
          </cell>
          <cell r="DK538">
            <v>0</v>
          </cell>
          <cell r="DL538">
            <v>0</v>
          </cell>
          <cell r="DM538">
            <v>0</v>
          </cell>
          <cell r="DN538">
            <v>0</v>
          </cell>
          <cell r="DO538">
            <v>0</v>
          </cell>
          <cell r="DP538">
            <v>0</v>
          </cell>
          <cell r="DQ538">
            <v>0</v>
          </cell>
          <cell r="DR538">
            <v>0</v>
          </cell>
          <cell r="DS538">
            <v>0</v>
          </cell>
          <cell r="DT538">
            <v>0</v>
          </cell>
          <cell r="DU538">
            <v>0</v>
          </cell>
          <cell r="DV538">
            <v>0</v>
          </cell>
          <cell r="DW538">
            <v>0</v>
          </cell>
          <cell r="DX538">
            <v>0</v>
          </cell>
          <cell r="DY538">
            <v>0</v>
          </cell>
          <cell r="DZ538">
            <v>0</v>
          </cell>
          <cell r="EA538">
            <v>0</v>
          </cell>
          <cell r="EB538">
            <v>0</v>
          </cell>
          <cell r="EC538">
            <v>0</v>
          </cell>
          <cell r="ED538">
            <v>0</v>
          </cell>
        </row>
        <row r="539">
          <cell r="F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R539">
            <v>0</v>
          </cell>
          <cell r="S539">
            <v>0</v>
          </cell>
          <cell r="T539">
            <v>0</v>
          </cell>
          <cell r="U539">
            <v>0</v>
          </cell>
          <cell r="V539">
            <v>0</v>
          </cell>
          <cell r="W539">
            <v>0</v>
          </cell>
          <cell r="X539">
            <v>0</v>
          </cell>
          <cell r="Y539">
            <v>0</v>
          </cell>
          <cell r="Z539">
            <v>0</v>
          </cell>
          <cell r="AA539">
            <v>0</v>
          </cell>
          <cell r="AB539">
            <v>0</v>
          </cell>
          <cell r="AC539">
            <v>0</v>
          </cell>
          <cell r="AD539">
            <v>0</v>
          </cell>
          <cell r="AE539">
            <v>0</v>
          </cell>
          <cell r="AF539">
            <v>0</v>
          </cell>
          <cell r="AG539">
            <v>0</v>
          </cell>
          <cell r="AH539">
            <v>0</v>
          </cell>
          <cell r="AI539">
            <v>0</v>
          </cell>
          <cell r="AJ539">
            <v>0</v>
          </cell>
          <cell r="AK539">
            <v>0</v>
          </cell>
          <cell r="AL539">
            <v>0</v>
          </cell>
          <cell r="AM539">
            <v>0</v>
          </cell>
          <cell r="AN539">
            <v>0</v>
          </cell>
          <cell r="AO539">
            <v>0</v>
          </cell>
          <cell r="AP539">
            <v>0</v>
          </cell>
          <cell r="AQ539">
            <v>0</v>
          </cell>
          <cell r="AR539">
            <v>0</v>
          </cell>
          <cell r="AS539">
            <v>0</v>
          </cell>
          <cell r="AT539">
            <v>0</v>
          </cell>
          <cell r="AU539">
            <v>0</v>
          </cell>
          <cell r="AV539">
            <v>0</v>
          </cell>
          <cell r="AW539">
            <v>0</v>
          </cell>
          <cell r="AX539">
            <v>0</v>
          </cell>
          <cell r="AY539">
            <v>0</v>
          </cell>
          <cell r="AZ539">
            <v>0</v>
          </cell>
          <cell r="BA539">
            <v>0</v>
          </cell>
          <cell r="BB539">
            <v>0</v>
          </cell>
          <cell r="BC539">
            <v>0</v>
          </cell>
          <cell r="BD539">
            <v>0</v>
          </cell>
          <cell r="BE539">
            <v>0</v>
          </cell>
          <cell r="BF539">
            <v>0</v>
          </cell>
          <cell r="BG539">
            <v>0</v>
          </cell>
          <cell r="BH539">
            <v>0</v>
          </cell>
          <cell r="BI539">
            <v>0</v>
          </cell>
          <cell r="BJ539">
            <v>0</v>
          </cell>
          <cell r="BK539">
            <v>0</v>
          </cell>
          <cell r="BL539">
            <v>0</v>
          </cell>
          <cell r="BM539">
            <v>0</v>
          </cell>
          <cell r="BN539">
            <v>0</v>
          </cell>
          <cell r="BO539">
            <v>0</v>
          </cell>
          <cell r="BP539">
            <v>0</v>
          </cell>
          <cell r="BQ539">
            <v>0</v>
          </cell>
          <cell r="BR539">
            <v>0</v>
          </cell>
          <cell r="BS539">
            <v>0</v>
          </cell>
          <cell r="BT539">
            <v>0</v>
          </cell>
          <cell r="BU539">
            <v>0</v>
          </cell>
          <cell r="BV539">
            <v>0</v>
          </cell>
          <cell r="BW539">
            <v>0</v>
          </cell>
          <cell r="BX539">
            <v>0</v>
          </cell>
          <cell r="BY539">
            <v>0</v>
          </cell>
          <cell r="BZ539">
            <v>0</v>
          </cell>
          <cell r="CA539">
            <v>0</v>
          </cell>
          <cell r="CB539">
            <v>0</v>
          </cell>
          <cell r="CC539">
            <v>0</v>
          </cell>
          <cell r="CD539">
            <v>0</v>
          </cell>
          <cell r="CE539">
            <v>0</v>
          </cell>
          <cell r="CF539">
            <v>0</v>
          </cell>
          <cell r="CG539">
            <v>0</v>
          </cell>
          <cell r="CH539">
            <v>0</v>
          </cell>
          <cell r="CI539">
            <v>0</v>
          </cell>
          <cell r="CJ539">
            <v>0</v>
          </cell>
          <cell r="CK539">
            <v>0</v>
          </cell>
          <cell r="CL539">
            <v>0</v>
          </cell>
          <cell r="CM539">
            <v>0</v>
          </cell>
          <cell r="CN539">
            <v>0</v>
          </cell>
          <cell r="CO539">
            <v>0</v>
          </cell>
          <cell r="CP539">
            <v>0</v>
          </cell>
          <cell r="CQ539">
            <v>0</v>
          </cell>
          <cell r="CR539">
            <v>0</v>
          </cell>
          <cell r="CS539">
            <v>0</v>
          </cell>
          <cell r="CT539">
            <v>0</v>
          </cell>
          <cell r="CU539">
            <v>0</v>
          </cell>
          <cell r="CV539">
            <v>0</v>
          </cell>
          <cell r="CW539">
            <v>0</v>
          </cell>
          <cell r="CX539">
            <v>0</v>
          </cell>
          <cell r="CY539">
            <v>0</v>
          </cell>
          <cell r="CZ539">
            <v>0</v>
          </cell>
          <cell r="DA539">
            <v>0</v>
          </cell>
          <cell r="DB539">
            <v>0</v>
          </cell>
          <cell r="DC539">
            <v>0</v>
          </cell>
          <cell r="DD539">
            <v>0</v>
          </cell>
          <cell r="DE539">
            <v>0</v>
          </cell>
          <cell r="DF539">
            <v>0</v>
          </cell>
          <cell r="DG539">
            <v>0</v>
          </cell>
          <cell r="DH539">
            <v>0</v>
          </cell>
          <cell r="DI539">
            <v>0</v>
          </cell>
          <cell r="DJ539">
            <v>0</v>
          </cell>
          <cell r="DK539">
            <v>0</v>
          </cell>
          <cell r="DL539">
            <v>0</v>
          </cell>
          <cell r="DM539">
            <v>0</v>
          </cell>
          <cell r="DN539">
            <v>0</v>
          </cell>
          <cell r="DO539">
            <v>0</v>
          </cell>
          <cell r="DP539">
            <v>0</v>
          </cell>
          <cell r="DQ539">
            <v>0</v>
          </cell>
          <cell r="DR539">
            <v>0</v>
          </cell>
          <cell r="DS539">
            <v>0</v>
          </cell>
          <cell r="DT539">
            <v>0</v>
          </cell>
          <cell r="DU539">
            <v>0</v>
          </cell>
          <cell r="DV539">
            <v>0</v>
          </cell>
          <cell r="DW539">
            <v>0</v>
          </cell>
          <cell r="DX539">
            <v>0</v>
          </cell>
          <cell r="DY539">
            <v>0</v>
          </cell>
          <cell r="DZ539">
            <v>0</v>
          </cell>
          <cell r="EA539">
            <v>0</v>
          </cell>
          <cell r="EB539">
            <v>0</v>
          </cell>
          <cell r="EC539">
            <v>0</v>
          </cell>
          <cell r="ED539">
            <v>0</v>
          </cell>
        </row>
        <row r="540"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B540">
            <v>0</v>
          </cell>
          <cell r="AC540">
            <v>0</v>
          </cell>
          <cell r="AD540">
            <v>0</v>
          </cell>
          <cell r="AE540">
            <v>0</v>
          </cell>
          <cell r="AF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  <cell r="AK540">
            <v>0</v>
          </cell>
          <cell r="AL540">
            <v>0</v>
          </cell>
          <cell r="AM540">
            <v>0</v>
          </cell>
          <cell r="AN540">
            <v>0</v>
          </cell>
          <cell r="AO540">
            <v>0</v>
          </cell>
          <cell r="AP540">
            <v>0</v>
          </cell>
          <cell r="AQ540">
            <v>0</v>
          </cell>
          <cell r="AR540">
            <v>0</v>
          </cell>
          <cell r="AS540">
            <v>0</v>
          </cell>
          <cell r="AT540">
            <v>0</v>
          </cell>
          <cell r="AU540">
            <v>0</v>
          </cell>
          <cell r="AV540">
            <v>0</v>
          </cell>
          <cell r="AW540">
            <v>0</v>
          </cell>
          <cell r="AX540">
            <v>0</v>
          </cell>
          <cell r="AY540">
            <v>0</v>
          </cell>
          <cell r="AZ540">
            <v>0</v>
          </cell>
          <cell r="BA540">
            <v>0</v>
          </cell>
          <cell r="BB540">
            <v>0</v>
          </cell>
          <cell r="BC540">
            <v>0</v>
          </cell>
          <cell r="BD540">
            <v>0</v>
          </cell>
          <cell r="BE540">
            <v>0</v>
          </cell>
          <cell r="BF540">
            <v>0</v>
          </cell>
          <cell r="BG540">
            <v>0</v>
          </cell>
          <cell r="BH540">
            <v>0</v>
          </cell>
          <cell r="BI540">
            <v>0</v>
          </cell>
          <cell r="BJ540">
            <v>0</v>
          </cell>
          <cell r="BK540">
            <v>0</v>
          </cell>
          <cell r="BL540">
            <v>0</v>
          </cell>
          <cell r="BM540">
            <v>0</v>
          </cell>
          <cell r="BN540">
            <v>0</v>
          </cell>
          <cell r="BO540">
            <v>0</v>
          </cell>
          <cell r="BP540">
            <v>0</v>
          </cell>
          <cell r="BQ540">
            <v>0</v>
          </cell>
          <cell r="BR540">
            <v>0</v>
          </cell>
          <cell r="BS540">
            <v>0</v>
          </cell>
          <cell r="BT540">
            <v>0</v>
          </cell>
          <cell r="BU540">
            <v>0</v>
          </cell>
          <cell r="BV540">
            <v>0</v>
          </cell>
          <cell r="BW540">
            <v>0</v>
          </cell>
          <cell r="BX540">
            <v>0</v>
          </cell>
          <cell r="BY540">
            <v>0</v>
          </cell>
          <cell r="BZ540">
            <v>0</v>
          </cell>
          <cell r="CA540">
            <v>0</v>
          </cell>
          <cell r="CB540">
            <v>0</v>
          </cell>
          <cell r="CC540">
            <v>0</v>
          </cell>
          <cell r="CD540">
            <v>0</v>
          </cell>
          <cell r="CE540">
            <v>0</v>
          </cell>
          <cell r="CF540">
            <v>0</v>
          </cell>
          <cell r="CG540">
            <v>0</v>
          </cell>
          <cell r="CH540">
            <v>0</v>
          </cell>
          <cell r="CI540">
            <v>0</v>
          </cell>
          <cell r="CJ540">
            <v>0</v>
          </cell>
          <cell r="CK540">
            <v>0</v>
          </cell>
          <cell r="CL540">
            <v>0</v>
          </cell>
          <cell r="CM540">
            <v>0</v>
          </cell>
          <cell r="CN540">
            <v>0</v>
          </cell>
          <cell r="CO540">
            <v>0</v>
          </cell>
          <cell r="CP540">
            <v>0</v>
          </cell>
          <cell r="CQ540">
            <v>0</v>
          </cell>
          <cell r="CR540">
            <v>0</v>
          </cell>
          <cell r="CS540">
            <v>0</v>
          </cell>
          <cell r="CT540">
            <v>0</v>
          </cell>
          <cell r="CU540">
            <v>0</v>
          </cell>
          <cell r="CV540">
            <v>0</v>
          </cell>
          <cell r="CW540">
            <v>0</v>
          </cell>
          <cell r="CX540">
            <v>0</v>
          </cell>
          <cell r="CY540">
            <v>0</v>
          </cell>
          <cell r="CZ540">
            <v>0</v>
          </cell>
          <cell r="DA540">
            <v>0</v>
          </cell>
          <cell r="DB540">
            <v>0</v>
          </cell>
          <cell r="DC540">
            <v>0</v>
          </cell>
          <cell r="DD540">
            <v>0</v>
          </cell>
          <cell r="DE540">
            <v>0</v>
          </cell>
          <cell r="DF540">
            <v>0</v>
          </cell>
          <cell r="DG540">
            <v>0</v>
          </cell>
          <cell r="DH540">
            <v>0</v>
          </cell>
          <cell r="DI540">
            <v>0</v>
          </cell>
          <cell r="DJ540">
            <v>0</v>
          </cell>
          <cell r="DK540">
            <v>0</v>
          </cell>
          <cell r="DL540">
            <v>0</v>
          </cell>
          <cell r="DM540">
            <v>0</v>
          </cell>
          <cell r="DN540">
            <v>0</v>
          </cell>
          <cell r="DO540">
            <v>0</v>
          </cell>
          <cell r="DP540">
            <v>0</v>
          </cell>
          <cell r="DQ540">
            <v>0</v>
          </cell>
          <cell r="DR540">
            <v>0</v>
          </cell>
          <cell r="DS540">
            <v>0</v>
          </cell>
          <cell r="DT540">
            <v>0</v>
          </cell>
          <cell r="DU540">
            <v>0</v>
          </cell>
          <cell r="DV540">
            <v>0</v>
          </cell>
          <cell r="DW540">
            <v>0</v>
          </cell>
          <cell r="DX540">
            <v>0</v>
          </cell>
          <cell r="DY540">
            <v>0</v>
          </cell>
          <cell r="DZ540">
            <v>0</v>
          </cell>
          <cell r="EA540">
            <v>0</v>
          </cell>
          <cell r="EB540">
            <v>0</v>
          </cell>
          <cell r="EC540">
            <v>0</v>
          </cell>
          <cell r="ED540">
            <v>0</v>
          </cell>
        </row>
        <row r="541">
          <cell r="F541">
            <v>0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0</v>
          </cell>
          <cell r="AE541">
            <v>0</v>
          </cell>
          <cell r="AF541">
            <v>0</v>
          </cell>
          <cell r="AG541">
            <v>0</v>
          </cell>
          <cell r="AH541">
            <v>0</v>
          </cell>
          <cell r="AI541">
            <v>0</v>
          </cell>
          <cell r="AJ541">
            <v>0</v>
          </cell>
          <cell r="AK541">
            <v>0</v>
          </cell>
          <cell r="AL541">
            <v>0</v>
          </cell>
          <cell r="AM541">
            <v>0</v>
          </cell>
          <cell r="AN541">
            <v>0</v>
          </cell>
          <cell r="AO541">
            <v>0</v>
          </cell>
          <cell r="AP541">
            <v>0</v>
          </cell>
          <cell r="AQ541">
            <v>0</v>
          </cell>
          <cell r="AR541">
            <v>0</v>
          </cell>
          <cell r="AS541">
            <v>0</v>
          </cell>
          <cell r="AT541">
            <v>0</v>
          </cell>
          <cell r="AU541">
            <v>0</v>
          </cell>
          <cell r="AV541">
            <v>0</v>
          </cell>
          <cell r="AW541">
            <v>0</v>
          </cell>
          <cell r="AX541">
            <v>0</v>
          </cell>
          <cell r="AY541">
            <v>0</v>
          </cell>
          <cell r="AZ541">
            <v>0</v>
          </cell>
          <cell r="BA541">
            <v>0</v>
          </cell>
          <cell r="BB541">
            <v>0</v>
          </cell>
          <cell r="BC541">
            <v>0</v>
          </cell>
          <cell r="BD541">
            <v>0</v>
          </cell>
          <cell r="BE541">
            <v>0</v>
          </cell>
          <cell r="BF541">
            <v>0</v>
          </cell>
          <cell r="BG541">
            <v>0</v>
          </cell>
          <cell r="BH541">
            <v>0</v>
          </cell>
          <cell r="BI541">
            <v>0</v>
          </cell>
          <cell r="BJ541">
            <v>0</v>
          </cell>
          <cell r="BK541">
            <v>0</v>
          </cell>
          <cell r="BL541">
            <v>0</v>
          </cell>
          <cell r="BM541">
            <v>0</v>
          </cell>
          <cell r="BN541">
            <v>0</v>
          </cell>
          <cell r="BO541">
            <v>0</v>
          </cell>
          <cell r="BP541">
            <v>0</v>
          </cell>
          <cell r="BQ541">
            <v>0</v>
          </cell>
          <cell r="BR541">
            <v>0</v>
          </cell>
          <cell r="BS541">
            <v>0</v>
          </cell>
          <cell r="BT541">
            <v>0</v>
          </cell>
          <cell r="BU541">
            <v>0</v>
          </cell>
          <cell r="BV541">
            <v>0</v>
          </cell>
          <cell r="BW541">
            <v>0</v>
          </cell>
          <cell r="BX541">
            <v>0</v>
          </cell>
          <cell r="BY541">
            <v>0</v>
          </cell>
          <cell r="BZ541">
            <v>0</v>
          </cell>
          <cell r="CA541">
            <v>0</v>
          </cell>
          <cell r="CB541">
            <v>0</v>
          </cell>
          <cell r="CC541">
            <v>0</v>
          </cell>
          <cell r="CD541">
            <v>0</v>
          </cell>
          <cell r="CE541">
            <v>0</v>
          </cell>
          <cell r="CF541">
            <v>0</v>
          </cell>
          <cell r="CG541">
            <v>0</v>
          </cell>
          <cell r="CH541">
            <v>0</v>
          </cell>
          <cell r="CI541">
            <v>0</v>
          </cell>
          <cell r="CJ541">
            <v>0</v>
          </cell>
          <cell r="CK541">
            <v>0</v>
          </cell>
          <cell r="CL541">
            <v>0</v>
          </cell>
          <cell r="CM541">
            <v>0</v>
          </cell>
          <cell r="CN541">
            <v>0</v>
          </cell>
          <cell r="CO541">
            <v>0</v>
          </cell>
          <cell r="CP541">
            <v>0</v>
          </cell>
          <cell r="CQ541">
            <v>0</v>
          </cell>
          <cell r="CR541">
            <v>0</v>
          </cell>
          <cell r="CS541">
            <v>0</v>
          </cell>
          <cell r="CT541">
            <v>0</v>
          </cell>
          <cell r="CU541">
            <v>0</v>
          </cell>
          <cell r="CV541">
            <v>0</v>
          </cell>
          <cell r="CW541">
            <v>0</v>
          </cell>
          <cell r="CX541">
            <v>0</v>
          </cell>
          <cell r="CY541">
            <v>0</v>
          </cell>
          <cell r="CZ541">
            <v>0</v>
          </cell>
          <cell r="DA541">
            <v>0</v>
          </cell>
          <cell r="DB541">
            <v>0</v>
          </cell>
          <cell r="DC541">
            <v>0</v>
          </cell>
          <cell r="DD541">
            <v>0</v>
          </cell>
          <cell r="DE541">
            <v>0</v>
          </cell>
          <cell r="DF541">
            <v>0</v>
          </cell>
          <cell r="DG541">
            <v>0</v>
          </cell>
          <cell r="DH541">
            <v>0</v>
          </cell>
          <cell r="DI541">
            <v>0</v>
          </cell>
          <cell r="DJ541">
            <v>0</v>
          </cell>
          <cell r="DK541">
            <v>0</v>
          </cell>
          <cell r="DL541">
            <v>0</v>
          </cell>
          <cell r="DM541">
            <v>0</v>
          </cell>
          <cell r="DN541">
            <v>0</v>
          </cell>
          <cell r="DO541">
            <v>0</v>
          </cell>
          <cell r="DP541">
            <v>0</v>
          </cell>
          <cell r="DQ541">
            <v>0</v>
          </cell>
          <cell r="DR541">
            <v>0</v>
          </cell>
          <cell r="DS541">
            <v>0</v>
          </cell>
          <cell r="DT541">
            <v>0</v>
          </cell>
          <cell r="DU541">
            <v>0</v>
          </cell>
          <cell r="DV541">
            <v>0</v>
          </cell>
          <cell r="DW541">
            <v>0</v>
          </cell>
          <cell r="DX541">
            <v>0</v>
          </cell>
          <cell r="DY541">
            <v>0</v>
          </cell>
          <cell r="DZ541">
            <v>0</v>
          </cell>
          <cell r="EA541">
            <v>0</v>
          </cell>
          <cell r="EB541">
            <v>0</v>
          </cell>
          <cell r="EC541">
            <v>0</v>
          </cell>
          <cell r="ED541">
            <v>0</v>
          </cell>
        </row>
        <row r="542">
          <cell r="F542">
            <v>0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  <cell r="AK542">
            <v>0</v>
          </cell>
          <cell r="AL542">
            <v>0</v>
          </cell>
          <cell r="AM542">
            <v>0</v>
          </cell>
          <cell r="AN542">
            <v>0</v>
          </cell>
          <cell r="AO542">
            <v>0</v>
          </cell>
          <cell r="AP542">
            <v>0</v>
          </cell>
          <cell r="AQ542">
            <v>0</v>
          </cell>
          <cell r="AR542">
            <v>0</v>
          </cell>
          <cell r="AS542">
            <v>0</v>
          </cell>
          <cell r="AT542">
            <v>0</v>
          </cell>
          <cell r="AU542">
            <v>0</v>
          </cell>
          <cell r="AV542">
            <v>0</v>
          </cell>
          <cell r="AW542">
            <v>0</v>
          </cell>
          <cell r="AX542">
            <v>0</v>
          </cell>
          <cell r="AY542">
            <v>0</v>
          </cell>
          <cell r="AZ542">
            <v>0</v>
          </cell>
          <cell r="BA542">
            <v>0</v>
          </cell>
          <cell r="BB542">
            <v>0</v>
          </cell>
          <cell r="BC542">
            <v>0</v>
          </cell>
          <cell r="BD542">
            <v>0</v>
          </cell>
          <cell r="BE542">
            <v>0</v>
          </cell>
          <cell r="BF542">
            <v>0</v>
          </cell>
          <cell r="BG542">
            <v>0</v>
          </cell>
          <cell r="BH542">
            <v>0</v>
          </cell>
          <cell r="BI542">
            <v>0</v>
          </cell>
          <cell r="BJ542">
            <v>0</v>
          </cell>
          <cell r="BK542">
            <v>0</v>
          </cell>
          <cell r="BL542">
            <v>0</v>
          </cell>
          <cell r="BM542">
            <v>0</v>
          </cell>
          <cell r="BN542">
            <v>0</v>
          </cell>
          <cell r="BO542">
            <v>0</v>
          </cell>
          <cell r="BP542">
            <v>0</v>
          </cell>
          <cell r="BQ542">
            <v>0</v>
          </cell>
          <cell r="BR542">
            <v>0</v>
          </cell>
          <cell r="BS542">
            <v>0</v>
          </cell>
          <cell r="BT542">
            <v>0</v>
          </cell>
          <cell r="BU542">
            <v>0</v>
          </cell>
          <cell r="BV542">
            <v>0</v>
          </cell>
          <cell r="BW542">
            <v>0</v>
          </cell>
          <cell r="BX542">
            <v>0</v>
          </cell>
          <cell r="BY542">
            <v>0</v>
          </cell>
          <cell r="BZ542">
            <v>0</v>
          </cell>
          <cell r="CA542">
            <v>0</v>
          </cell>
          <cell r="CB542">
            <v>0</v>
          </cell>
          <cell r="CC542">
            <v>0</v>
          </cell>
          <cell r="CD542">
            <v>0</v>
          </cell>
          <cell r="CE542">
            <v>0</v>
          </cell>
          <cell r="CF542">
            <v>0</v>
          </cell>
          <cell r="CG542">
            <v>0</v>
          </cell>
          <cell r="CH542">
            <v>0</v>
          </cell>
          <cell r="CI542">
            <v>0</v>
          </cell>
          <cell r="CJ542">
            <v>0</v>
          </cell>
          <cell r="CK542">
            <v>0</v>
          </cell>
          <cell r="CL542">
            <v>0</v>
          </cell>
          <cell r="CM542">
            <v>0</v>
          </cell>
          <cell r="CN542">
            <v>0</v>
          </cell>
          <cell r="CO542">
            <v>0</v>
          </cell>
          <cell r="CP542">
            <v>0</v>
          </cell>
          <cell r="CQ542">
            <v>0</v>
          </cell>
          <cell r="CR542">
            <v>0</v>
          </cell>
          <cell r="CS542">
            <v>0</v>
          </cell>
          <cell r="CT542">
            <v>0</v>
          </cell>
          <cell r="CU542">
            <v>0</v>
          </cell>
          <cell r="CV542">
            <v>0</v>
          </cell>
          <cell r="CW542">
            <v>0</v>
          </cell>
          <cell r="CX542">
            <v>0</v>
          </cell>
          <cell r="CY542">
            <v>0</v>
          </cell>
          <cell r="CZ542">
            <v>0</v>
          </cell>
          <cell r="DA542">
            <v>0</v>
          </cell>
          <cell r="DB542">
            <v>0</v>
          </cell>
          <cell r="DC542">
            <v>0</v>
          </cell>
          <cell r="DD542">
            <v>0</v>
          </cell>
          <cell r="DE542">
            <v>0</v>
          </cell>
          <cell r="DF542">
            <v>0</v>
          </cell>
          <cell r="DG542">
            <v>0</v>
          </cell>
          <cell r="DH542">
            <v>0</v>
          </cell>
          <cell r="DI542">
            <v>0</v>
          </cell>
          <cell r="DJ542">
            <v>0</v>
          </cell>
          <cell r="DK542">
            <v>0</v>
          </cell>
          <cell r="DL542">
            <v>0</v>
          </cell>
          <cell r="DM542">
            <v>0</v>
          </cell>
          <cell r="DN542">
            <v>0</v>
          </cell>
          <cell r="DO542">
            <v>0</v>
          </cell>
          <cell r="DP542">
            <v>0</v>
          </cell>
          <cell r="DQ542">
            <v>0</v>
          </cell>
          <cell r="DR542">
            <v>0</v>
          </cell>
          <cell r="DS542">
            <v>0</v>
          </cell>
          <cell r="DT542">
            <v>0</v>
          </cell>
          <cell r="DU542">
            <v>0</v>
          </cell>
          <cell r="DV542">
            <v>0</v>
          </cell>
          <cell r="DW542">
            <v>0</v>
          </cell>
          <cell r="DX542">
            <v>0</v>
          </cell>
          <cell r="DY542">
            <v>0</v>
          </cell>
          <cell r="DZ542">
            <v>0</v>
          </cell>
          <cell r="EA542">
            <v>0</v>
          </cell>
          <cell r="EB542">
            <v>0</v>
          </cell>
          <cell r="EC542">
            <v>0</v>
          </cell>
          <cell r="ED542">
            <v>0</v>
          </cell>
        </row>
        <row r="543"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  <cell r="Q543">
            <v>0</v>
          </cell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  <cell r="X543">
            <v>0</v>
          </cell>
          <cell r="Y543">
            <v>0</v>
          </cell>
          <cell r="Z543">
            <v>0</v>
          </cell>
          <cell r="AA543">
            <v>0</v>
          </cell>
          <cell r="AB543">
            <v>0</v>
          </cell>
          <cell r="AC543">
            <v>0</v>
          </cell>
          <cell r="AD543">
            <v>0</v>
          </cell>
          <cell r="AE543">
            <v>-7979.5910982000642</v>
          </cell>
          <cell r="AF543">
            <v>0</v>
          </cell>
          <cell r="AG543">
            <v>0</v>
          </cell>
          <cell r="AH543">
            <v>0</v>
          </cell>
          <cell r="AI543">
            <v>0</v>
          </cell>
          <cell r="AJ543">
            <v>0</v>
          </cell>
          <cell r="AK543">
            <v>0</v>
          </cell>
          <cell r="AL543">
            <v>0</v>
          </cell>
          <cell r="AM543">
            <v>0</v>
          </cell>
          <cell r="AN543">
            <v>0</v>
          </cell>
          <cell r="AO543">
            <v>0</v>
          </cell>
          <cell r="AP543">
            <v>-3537.5292896999745</v>
          </cell>
          <cell r="AQ543">
            <v>-4442.0618084999733</v>
          </cell>
          <cell r="AR543">
            <v>-33502.023928029463</v>
          </cell>
          <cell r="AS543">
            <v>-4569.0166150000878</v>
          </cell>
          <cell r="AT543">
            <v>-3110.7870982399909</v>
          </cell>
          <cell r="AU543">
            <v>-3212.7933144000126</v>
          </cell>
          <cell r="AV543">
            <v>-2581.7353799000266</v>
          </cell>
          <cell r="AW543">
            <v>-2300.6174519999768</v>
          </cell>
          <cell r="AX543">
            <v>-1933.4385419999599</v>
          </cell>
          <cell r="AY543">
            <v>-1493.7893139999942</v>
          </cell>
          <cell r="AZ543">
            <v>-1496.7304279999807</v>
          </cell>
          <cell r="BA543">
            <v>-1729.5693632899784</v>
          </cell>
          <cell r="BB543">
            <v>-3093.9553229999729</v>
          </cell>
          <cell r="BC543">
            <v>-3537.5292896999745</v>
          </cell>
          <cell r="BD543">
            <v>-4442.0618084999733</v>
          </cell>
          <cell r="BE543">
            <v>-33502.023928029463</v>
          </cell>
          <cell r="BF543">
            <v>-4569.0166150000878</v>
          </cell>
          <cell r="BG543">
            <v>-3110.7870982399909</v>
          </cell>
          <cell r="BH543">
            <v>-3212.7933144000126</v>
          </cell>
          <cell r="BI543">
            <v>-2581.7353799000266</v>
          </cell>
          <cell r="BJ543">
            <v>-2300.6174519999768</v>
          </cell>
          <cell r="BK543">
            <v>-1933.4385419999599</v>
          </cell>
          <cell r="BL543">
            <v>-1493.7893139999942</v>
          </cell>
          <cell r="BM543">
            <v>-1496.7304279999807</v>
          </cell>
          <cell r="BN543">
            <v>-1729.5693632899784</v>
          </cell>
          <cell r="BO543">
            <v>-3093.9553229999729</v>
          </cell>
          <cell r="BP543">
            <v>-3537.5292896999745</v>
          </cell>
          <cell r="BQ543">
            <v>-4442.0618084999733</v>
          </cell>
          <cell r="BR543">
            <v>-33502.023928029463</v>
          </cell>
          <cell r="BS543">
            <v>-4569.0166150000878</v>
          </cell>
          <cell r="BT543">
            <v>-3110.7870982399909</v>
          </cell>
          <cell r="BU543">
            <v>-3212.7933144000126</v>
          </cell>
          <cell r="BV543">
            <v>-2581.7353799000266</v>
          </cell>
          <cell r="BW543">
            <v>-2300.6174519999768</v>
          </cell>
          <cell r="BX543">
            <v>-1933.4385419999599</v>
          </cell>
          <cell r="BY543">
            <v>-1493.7893139999942</v>
          </cell>
          <cell r="BZ543">
            <v>-1496.7304279999807</v>
          </cell>
          <cell r="CA543">
            <v>-1729.5693632899784</v>
          </cell>
          <cell r="CB543">
            <v>-3093.9553229999729</v>
          </cell>
          <cell r="CC543">
            <v>-3537.5292896999745</v>
          </cell>
          <cell r="CD543">
            <v>-4442.0618084999733</v>
          </cell>
          <cell r="CE543">
            <v>-33620.105789029971</v>
          </cell>
          <cell r="CF543">
            <v>-4569.0166150000878</v>
          </cell>
          <cell r="CG543">
            <v>-3228.8689592400333</v>
          </cell>
          <cell r="CH543">
            <v>-3212.7933144000126</v>
          </cell>
          <cell r="CI543">
            <v>-2581.7353799000266</v>
          </cell>
          <cell r="CJ543">
            <v>-2300.6174519999768</v>
          </cell>
          <cell r="CK543">
            <v>-1933.4385419999599</v>
          </cell>
          <cell r="CL543">
            <v>-1493.7893139999942</v>
          </cell>
          <cell r="CM543">
            <v>-1496.7304279999807</v>
          </cell>
          <cell r="CN543">
            <v>-1729.5693632899784</v>
          </cell>
          <cell r="CO543">
            <v>-3093.9553229999729</v>
          </cell>
          <cell r="CP543">
            <v>-3537.5292896999745</v>
          </cell>
          <cell r="CQ543">
            <v>-4442.0618084999733</v>
          </cell>
          <cell r="CR543">
            <v>-33502.023928029463</v>
          </cell>
          <cell r="CS543">
            <v>-4569.0166150000878</v>
          </cell>
          <cell r="CT543">
            <v>-3110.7870982399909</v>
          </cell>
          <cell r="CU543">
            <v>-3212.7933144000126</v>
          </cell>
          <cell r="CV543">
            <v>-2581.7353799000266</v>
          </cell>
          <cell r="CW543">
            <v>-2300.6174519999768</v>
          </cell>
          <cell r="CX543">
            <v>-1933.4385419999599</v>
          </cell>
          <cell r="CY543">
            <v>-1493.7893139999942</v>
          </cell>
          <cell r="CZ543">
            <v>-1496.7304279999807</v>
          </cell>
          <cell r="DA543">
            <v>-1729.5693632899784</v>
          </cell>
          <cell r="DB543">
            <v>-3093.9553229999729</v>
          </cell>
          <cell r="DC543">
            <v>-3537.5292896999745</v>
          </cell>
          <cell r="DD543">
            <v>-4442.0618084999733</v>
          </cell>
          <cell r="DE543">
            <v>-33502.023928029463</v>
          </cell>
          <cell r="DF543">
            <v>-4569.0166150000878</v>
          </cell>
          <cell r="DG543">
            <v>-3110.7870982399909</v>
          </cell>
          <cell r="DH543">
            <v>-3212.7933144000126</v>
          </cell>
          <cell r="DI543">
            <v>-2581.7353799000266</v>
          </cell>
          <cell r="DJ543">
            <v>-2300.6174519999768</v>
          </cell>
          <cell r="DK543">
            <v>-1933.4385419999599</v>
          </cell>
          <cell r="DL543">
            <v>-1493.7893139999942</v>
          </cell>
          <cell r="DM543">
            <v>-1496.7304279999807</v>
          </cell>
          <cell r="DN543">
            <v>-1729.5693632899784</v>
          </cell>
          <cell r="DO543">
            <v>-3093.9553229999729</v>
          </cell>
          <cell r="DP543">
            <v>-3537.5292896999745</v>
          </cell>
          <cell r="DQ543">
            <v>-4442.0618084999733</v>
          </cell>
          <cell r="DR543">
            <v>-33502.023928029463</v>
          </cell>
          <cell r="DS543">
            <v>-4569.0166150000878</v>
          </cell>
          <cell r="DT543">
            <v>-3110.7870982399909</v>
          </cell>
          <cell r="DU543">
            <v>-3212.7933144000126</v>
          </cell>
          <cell r="DV543">
            <v>-2581.7353799000266</v>
          </cell>
          <cell r="DW543">
            <v>-2300.6174519999768</v>
          </cell>
          <cell r="DX543">
            <v>-1933.4385419999599</v>
          </cell>
          <cell r="DY543">
            <v>-1493.7893139999942</v>
          </cell>
          <cell r="DZ543">
            <v>-1496.7304279999807</v>
          </cell>
          <cell r="EA543">
            <v>-1729.5693632899784</v>
          </cell>
          <cell r="EB543">
            <v>-3093.9553229999729</v>
          </cell>
          <cell r="EC543">
            <v>-3537.5292896999745</v>
          </cell>
          <cell r="ED543">
            <v>-4442.0618084999733</v>
          </cell>
        </row>
        <row r="544"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0</v>
          </cell>
          <cell r="AE544">
            <v>0</v>
          </cell>
          <cell r="AF544">
            <v>0</v>
          </cell>
          <cell r="AG544">
            <v>0</v>
          </cell>
          <cell r="AH544">
            <v>0</v>
          </cell>
          <cell r="AI544">
            <v>0</v>
          </cell>
          <cell r="AJ544">
            <v>0</v>
          </cell>
          <cell r="AK544">
            <v>0</v>
          </cell>
          <cell r="AL544">
            <v>0</v>
          </cell>
          <cell r="AM544">
            <v>0</v>
          </cell>
          <cell r="AN544">
            <v>0</v>
          </cell>
          <cell r="AO544">
            <v>0</v>
          </cell>
          <cell r="AP544">
            <v>0</v>
          </cell>
          <cell r="AQ544">
            <v>0</v>
          </cell>
          <cell r="AR544">
            <v>0</v>
          </cell>
          <cell r="AS544">
            <v>0</v>
          </cell>
          <cell r="AT544">
            <v>0</v>
          </cell>
          <cell r="AU544">
            <v>0</v>
          </cell>
          <cell r="AV544">
            <v>0</v>
          </cell>
          <cell r="AW544">
            <v>0</v>
          </cell>
          <cell r="AX544">
            <v>0</v>
          </cell>
          <cell r="AY544">
            <v>0</v>
          </cell>
          <cell r="AZ544">
            <v>0</v>
          </cell>
          <cell r="BA544">
            <v>0</v>
          </cell>
          <cell r="BB544">
            <v>0</v>
          </cell>
          <cell r="BC544">
            <v>0</v>
          </cell>
          <cell r="BD544">
            <v>0</v>
          </cell>
          <cell r="BE544">
            <v>0</v>
          </cell>
          <cell r="BF544">
            <v>0</v>
          </cell>
          <cell r="BG544">
            <v>0</v>
          </cell>
          <cell r="BH544">
            <v>0</v>
          </cell>
          <cell r="BI544">
            <v>0</v>
          </cell>
          <cell r="BJ544">
            <v>0</v>
          </cell>
          <cell r="BK544">
            <v>0</v>
          </cell>
          <cell r="BL544">
            <v>0</v>
          </cell>
          <cell r="BM544">
            <v>0</v>
          </cell>
          <cell r="BN544">
            <v>0</v>
          </cell>
          <cell r="BO544">
            <v>0</v>
          </cell>
          <cell r="BP544">
            <v>0</v>
          </cell>
          <cell r="BQ544">
            <v>0</v>
          </cell>
          <cell r="BR544">
            <v>0</v>
          </cell>
          <cell r="BS544">
            <v>0</v>
          </cell>
          <cell r="BT544">
            <v>0</v>
          </cell>
          <cell r="BU544">
            <v>0</v>
          </cell>
          <cell r="BV544">
            <v>0</v>
          </cell>
          <cell r="BW544">
            <v>0</v>
          </cell>
          <cell r="BX544">
            <v>0</v>
          </cell>
          <cell r="BY544">
            <v>0</v>
          </cell>
          <cell r="BZ544">
            <v>0</v>
          </cell>
          <cell r="CA544">
            <v>0</v>
          </cell>
          <cell r="CB544">
            <v>0</v>
          </cell>
          <cell r="CC544">
            <v>0</v>
          </cell>
          <cell r="CD544">
            <v>0</v>
          </cell>
          <cell r="CE544">
            <v>0</v>
          </cell>
          <cell r="CF544">
            <v>0</v>
          </cell>
          <cell r="CG544">
            <v>0</v>
          </cell>
          <cell r="CH544">
            <v>0</v>
          </cell>
          <cell r="CI544">
            <v>0</v>
          </cell>
          <cell r="CJ544">
            <v>0</v>
          </cell>
          <cell r="CK544">
            <v>0</v>
          </cell>
          <cell r="CL544">
            <v>0</v>
          </cell>
          <cell r="CM544">
            <v>0</v>
          </cell>
          <cell r="CN544">
            <v>0</v>
          </cell>
          <cell r="CO544">
            <v>0</v>
          </cell>
          <cell r="CP544">
            <v>0</v>
          </cell>
          <cell r="CQ544">
            <v>0</v>
          </cell>
          <cell r="CR544">
            <v>0</v>
          </cell>
          <cell r="CS544">
            <v>0</v>
          </cell>
          <cell r="CT544">
            <v>0</v>
          </cell>
          <cell r="CU544">
            <v>0</v>
          </cell>
          <cell r="CV544">
            <v>0</v>
          </cell>
          <cell r="CW544">
            <v>0</v>
          </cell>
          <cell r="CX544">
            <v>0</v>
          </cell>
          <cell r="CY544">
            <v>0</v>
          </cell>
          <cell r="CZ544">
            <v>0</v>
          </cell>
          <cell r="DA544">
            <v>0</v>
          </cell>
          <cell r="DB544">
            <v>0</v>
          </cell>
          <cell r="DC544">
            <v>0</v>
          </cell>
          <cell r="DD544">
            <v>0</v>
          </cell>
          <cell r="DE544">
            <v>0</v>
          </cell>
          <cell r="DF544">
            <v>0</v>
          </cell>
          <cell r="DG544">
            <v>0</v>
          </cell>
          <cell r="DH544">
            <v>0</v>
          </cell>
          <cell r="DI544">
            <v>0</v>
          </cell>
          <cell r="DJ544">
            <v>0</v>
          </cell>
          <cell r="DK544">
            <v>0</v>
          </cell>
          <cell r="DL544">
            <v>0</v>
          </cell>
          <cell r="DM544">
            <v>0</v>
          </cell>
          <cell r="DN544">
            <v>0</v>
          </cell>
          <cell r="DO544">
            <v>0</v>
          </cell>
          <cell r="DP544">
            <v>0</v>
          </cell>
          <cell r="DQ544">
            <v>0</v>
          </cell>
          <cell r="DR544">
            <v>0</v>
          </cell>
          <cell r="DS544">
            <v>0</v>
          </cell>
          <cell r="DT544">
            <v>0</v>
          </cell>
          <cell r="DU544">
            <v>0</v>
          </cell>
          <cell r="DV544">
            <v>0</v>
          </cell>
          <cell r="DW544">
            <v>0</v>
          </cell>
          <cell r="DX544">
            <v>0</v>
          </cell>
          <cell r="DY544">
            <v>0</v>
          </cell>
          <cell r="DZ544">
            <v>0</v>
          </cell>
          <cell r="EA544">
            <v>0</v>
          </cell>
          <cell r="EB544">
            <v>0</v>
          </cell>
          <cell r="EC544">
            <v>0</v>
          </cell>
          <cell r="ED544">
            <v>0</v>
          </cell>
        </row>
        <row r="545">
          <cell r="F545">
            <v>0</v>
          </cell>
          <cell r="G545">
            <v>0</v>
          </cell>
          <cell r="H545">
            <v>0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0</v>
          </cell>
          <cell r="AE545">
            <v>0</v>
          </cell>
          <cell r="AF545">
            <v>0</v>
          </cell>
          <cell r="AG545">
            <v>0</v>
          </cell>
          <cell r="AH545">
            <v>0</v>
          </cell>
          <cell r="AI545">
            <v>0</v>
          </cell>
          <cell r="AJ545">
            <v>0</v>
          </cell>
          <cell r="AK545">
            <v>0</v>
          </cell>
          <cell r="AL545">
            <v>0</v>
          </cell>
          <cell r="AM545">
            <v>0</v>
          </cell>
          <cell r="AN545">
            <v>0</v>
          </cell>
          <cell r="AO545">
            <v>0</v>
          </cell>
          <cell r="AP545">
            <v>0</v>
          </cell>
          <cell r="AQ545">
            <v>0</v>
          </cell>
          <cell r="AR545">
            <v>0</v>
          </cell>
          <cell r="AS545">
            <v>0</v>
          </cell>
          <cell r="AT545">
            <v>0</v>
          </cell>
          <cell r="AU545">
            <v>0</v>
          </cell>
          <cell r="AV545">
            <v>0</v>
          </cell>
          <cell r="AW545">
            <v>0</v>
          </cell>
          <cell r="AX545">
            <v>0</v>
          </cell>
          <cell r="AY545">
            <v>0</v>
          </cell>
          <cell r="AZ545">
            <v>0</v>
          </cell>
          <cell r="BA545">
            <v>0</v>
          </cell>
          <cell r="BB545">
            <v>0</v>
          </cell>
          <cell r="BC545">
            <v>0</v>
          </cell>
          <cell r="BD545">
            <v>0</v>
          </cell>
          <cell r="BE545">
            <v>0</v>
          </cell>
          <cell r="BF545">
            <v>0</v>
          </cell>
          <cell r="BG545">
            <v>0</v>
          </cell>
          <cell r="BH545">
            <v>0</v>
          </cell>
          <cell r="BI545">
            <v>0</v>
          </cell>
          <cell r="BJ545">
            <v>0</v>
          </cell>
          <cell r="BK545">
            <v>0</v>
          </cell>
          <cell r="BL545">
            <v>0</v>
          </cell>
          <cell r="BM545">
            <v>0</v>
          </cell>
          <cell r="BN545">
            <v>0</v>
          </cell>
          <cell r="BO545">
            <v>0</v>
          </cell>
          <cell r="BP545">
            <v>0</v>
          </cell>
          <cell r="BQ545">
            <v>0</v>
          </cell>
          <cell r="BR545">
            <v>0</v>
          </cell>
          <cell r="BS545">
            <v>0</v>
          </cell>
          <cell r="BT545">
            <v>0</v>
          </cell>
          <cell r="BU545">
            <v>0</v>
          </cell>
          <cell r="BV545">
            <v>0</v>
          </cell>
          <cell r="BW545">
            <v>0</v>
          </cell>
          <cell r="BX545">
            <v>0</v>
          </cell>
          <cell r="BY545">
            <v>0</v>
          </cell>
          <cell r="BZ545">
            <v>0</v>
          </cell>
          <cell r="CA545">
            <v>0</v>
          </cell>
          <cell r="CB545">
            <v>0</v>
          </cell>
          <cell r="CC545">
            <v>0</v>
          </cell>
          <cell r="CD545">
            <v>0</v>
          </cell>
          <cell r="CE545">
            <v>0</v>
          </cell>
          <cell r="CF545">
            <v>0</v>
          </cell>
          <cell r="CG545">
            <v>0</v>
          </cell>
          <cell r="CH545">
            <v>0</v>
          </cell>
          <cell r="CI545">
            <v>0</v>
          </cell>
          <cell r="CJ545">
            <v>0</v>
          </cell>
          <cell r="CK545">
            <v>0</v>
          </cell>
          <cell r="CL545">
            <v>0</v>
          </cell>
          <cell r="CM545">
            <v>0</v>
          </cell>
          <cell r="CN545">
            <v>0</v>
          </cell>
          <cell r="CO545">
            <v>0</v>
          </cell>
          <cell r="CP545">
            <v>0</v>
          </cell>
          <cell r="CQ545">
            <v>0</v>
          </cell>
          <cell r="CR545">
            <v>0</v>
          </cell>
          <cell r="CS545">
            <v>0</v>
          </cell>
          <cell r="CT545">
            <v>0</v>
          </cell>
          <cell r="CU545">
            <v>0</v>
          </cell>
          <cell r="CV545">
            <v>0</v>
          </cell>
          <cell r="CW545">
            <v>0</v>
          </cell>
          <cell r="CX545">
            <v>0</v>
          </cell>
          <cell r="CY545">
            <v>0</v>
          </cell>
          <cell r="CZ545">
            <v>0</v>
          </cell>
          <cell r="DA545">
            <v>0</v>
          </cell>
          <cell r="DB545">
            <v>0</v>
          </cell>
          <cell r="DC545">
            <v>0</v>
          </cell>
          <cell r="DD545">
            <v>0</v>
          </cell>
          <cell r="DE545">
            <v>0</v>
          </cell>
          <cell r="DF545">
            <v>0</v>
          </cell>
          <cell r="DG545">
            <v>0</v>
          </cell>
          <cell r="DH545">
            <v>0</v>
          </cell>
          <cell r="DI545">
            <v>0</v>
          </cell>
          <cell r="DJ545">
            <v>0</v>
          </cell>
          <cell r="DK545">
            <v>0</v>
          </cell>
          <cell r="DL545">
            <v>0</v>
          </cell>
          <cell r="DM545">
            <v>0</v>
          </cell>
          <cell r="DN545">
            <v>0</v>
          </cell>
          <cell r="DO545">
            <v>0</v>
          </cell>
          <cell r="DP545">
            <v>0</v>
          </cell>
          <cell r="DQ545">
            <v>0</v>
          </cell>
          <cell r="DR545">
            <v>0</v>
          </cell>
          <cell r="DS545">
            <v>0</v>
          </cell>
          <cell r="DT545">
            <v>0</v>
          </cell>
          <cell r="DU545">
            <v>0</v>
          </cell>
          <cell r="DV545">
            <v>0</v>
          </cell>
          <cell r="DW545">
            <v>0</v>
          </cell>
          <cell r="DX545">
            <v>0</v>
          </cell>
          <cell r="DY545">
            <v>0</v>
          </cell>
          <cell r="DZ545">
            <v>0</v>
          </cell>
          <cell r="EA545">
            <v>0</v>
          </cell>
          <cell r="EB545">
            <v>0</v>
          </cell>
          <cell r="EC545">
            <v>0</v>
          </cell>
          <cell r="ED545">
            <v>0</v>
          </cell>
        </row>
        <row r="546"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0</v>
          </cell>
          <cell r="AE546">
            <v>0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>
            <v>0</v>
          </cell>
          <cell r="AO546">
            <v>0</v>
          </cell>
          <cell r="AP546">
            <v>0</v>
          </cell>
          <cell r="AQ546">
            <v>0</v>
          </cell>
          <cell r="AR546">
            <v>0</v>
          </cell>
          <cell r="AS546">
            <v>0</v>
          </cell>
          <cell r="AT546">
            <v>0</v>
          </cell>
          <cell r="AU546">
            <v>0</v>
          </cell>
          <cell r="AV546">
            <v>0</v>
          </cell>
          <cell r="AW546">
            <v>0</v>
          </cell>
          <cell r="AX546">
            <v>0</v>
          </cell>
          <cell r="AY546">
            <v>0</v>
          </cell>
          <cell r="AZ546">
            <v>0</v>
          </cell>
          <cell r="BA546">
            <v>0</v>
          </cell>
          <cell r="BB546">
            <v>0</v>
          </cell>
          <cell r="BC546">
            <v>0</v>
          </cell>
          <cell r="BD546">
            <v>0</v>
          </cell>
          <cell r="BE546">
            <v>0</v>
          </cell>
          <cell r="BF546">
            <v>0</v>
          </cell>
          <cell r="BG546">
            <v>0</v>
          </cell>
          <cell r="BH546">
            <v>0</v>
          </cell>
          <cell r="BI546">
            <v>0</v>
          </cell>
          <cell r="BJ546">
            <v>0</v>
          </cell>
          <cell r="BK546">
            <v>0</v>
          </cell>
          <cell r="BL546">
            <v>0</v>
          </cell>
          <cell r="BM546">
            <v>0</v>
          </cell>
          <cell r="BN546">
            <v>0</v>
          </cell>
          <cell r="BO546">
            <v>0</v>
          </cell>
          <cell r="BP546">
            <v>0</v>
          </cell>
          <cell r="BQ546">
            <v>0</v>
          </cell>
          <cell r="BR546">
            <v>0</v>
          </cell>
          <cell r="BS546">
            <v>0</v>
          </cell>
          <cell r="BT546">
            <v>0</v>
          </cell>
          <cell r="BU546">
            <v>0</v>
          </cell>
          <cell r="BV546">
            <v>0</v>
          </cell>
          <cell r="BW546">
            <v>0</v>
          </cell>
          <cell r="BX546">
            <v>0</v>
          </cell>
          <cell r="BY546">
            <v>0</v>
          </cell>
          <cell r="BZ546">
            <v>0</v>
          </cell>
          <cell r="CA546">
            <v>0</v>
          </cell>
          <cell r="CB546">
            <v>0</v>
          </cell>
          <cell r="CC546">
            <v>0</v>
          </cell>
          <cell r="CD546">
            <v>0</v>
          </cell>
          <cell r="CE546">
            <v>0</v>
          </cell>
          <cell r="CF546">
            <v>0</v>
          </cell>
          <cell r="CG546">
            <v>0</v>
          </cell>
          <cell r="CH546">
            <v>0</v>
          </cell>
          <cell r="CI546">
            <v>0</v>
          </cell>
          <cell r="CJ546">
            <v>0</v>
          </cell>
          <cell r="CK546">
            <v>0</v>
          </cell>
          <cell r="CL546">
            <v>0</v>
          </cell>
          <cell r="CM546">
            <v>0</v>
          </cell>
          <cell r="CN546">
            <v>0</v>
          </cell>
          <cell r="CO546">
            <v>0</v>
          </cell>
          <cell r="CP546">
            <v>0</v>
          </cell>
          <cell r="CQ546">
            <v>0</v>
          </cell>
          <cell r="CR546">
            <v>0</v>
          </cell>
          <cell r="CS546">
            <v>0</v>
          </cell>
          <cell r="CT546">
            <v>0</v>
          </cell>
          <cell r="CU546">
            <v>0</v>
          </cell>
          <cell r="CV546">
            <v>0</v>
          </cell>
          <cell r="CW546">
            <v>0</v>
          </cell>
          <cell r="CX546">
            <v>0</v>
          </cell>
          <cell r="CY546">
            <v>0</v>
          </cell>
          <cell r="CZ546">
            <v>0</v>
          </cell>
          <cell r="DA546">
            <v>0</v>
          </cell>
          <cell r="DB546">
            <v>0</v>
          </cell>
          <cell r="DC546">
            <v>0</v>
          </cell>
          <cell r="DD546">
            <v>0</v>
          </cell>
          <cell r="DE546">
            <v>0</v>
          </cell>
          <cell r="DF546">
            <v>0</v>
          </cell>
          <cell r="DG546">
            <v>0</v>
          </cell>
          <cell r="DH546">
            <v>0</v>
          </cell>
          <cell r="DI546">
            <v>0</v>
          </cell>
          <cell r="DJ546">
            <v>0</v>
          </cell>
          <cell r="DK546">
            <v>0</v>
          </cell>
          <cell r="DL546">
            <v>0</v>
          </cell>
          <cell r="DM546">
            <v>0</v>
          </cell>
          <cell r="DN546">
            <v>0</v>
          </cell>
          <cell r="DO546">
            <v>0</v>
          </cell>
          <cell r="DP546">
            <v>0</v>
          </cell>
          <cell r="DQ546">
            <v>0</v>
          </cell>
          <cell r="DR546">
            <v>0</v>
          </cell>
          <cell r="DS546">
            <v>0</v>
          </cell>
          <cell r="DT546">
            <v>0</v>
          </cell>
          <cell r="DU546">
            <v>0</v>
          </cell>
          <cell r="DV546">
            <v>0</v>
          </cell>
          <cell r="DW546">
            <v>0</v>
          </cell>
          <cell r="DX546">
            <v>0</v>
          </cell>
          <cell r="DY546">
            <v>0</v>
          </cell>
          <cell r="DZ546">
            <v>0</v>
          </cell>
          <cell r="EA546">
            <v>0</v>
          </cell>
          <cell r="EB546">
            <v>0</v>
          </cell>
          <cell r="EC546">
            <v>0</v>
          </cell>
          <cell r="ED546">
            <v>0</v>
          </cell>
        </row>
        <row r="547"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0</v>
          </cell>
          <cell r="W547">
            <v>0</v>
          </cell>
          <cell r="X547">
            <v>0</v>
          </cell>
          <cell r="Y547">
            <v>0</v>
          </cell>
          <cell r="Z547">
            <v>0</v>
          </cell>
          <cell r="AA547">
            <v>0</v>
          </cell>
          <cell r="AB547">
            <v>0</v>
          </cell>
          <cell r="AC547">
            <v>0</v>
          </cell>
          <cell r="AD547">
            <v>0</v>
          </cell>
          <cell r="AE547">
            <v>0</v>
          </cell>
          <cell r="AF547">
            <v>0</v>
          </cell>
          <cell r="AG547">
            <v>0</v>
          </cell>
          <cell r="AH547">
            <v>0</v>
          </cell>
          <cell r="AI547">
            <v>0</v>
          </cell>
          <cell r="AJ547">
            <v>0</v>
          </cell>
          <cell r="AK547">
            <v>0</v>
          </cell>
          <cell r="AL547">
            <v>0</v>
          </cell>
          <cell r="AM547">
            <v>0</v>
          </cell>
          <cell r="AN547">
            <v>0</v>
          </cell>
          <cell r="AO547">
            <v>0</v>
          </cell>
          <cell r="AP547">
            <v>0</v>
          </cell>
          <cell r="AQ547">
            <v>0</v>
          </cell>
          <cell r="AR547">
            <v>0</v>
          </cell>
          <cell r="AS547">
            <v>0</v>
          </cell>
          <cell r="AT547">
            <v>0</v>
          </cell>
          <cell r="AU547">
            <v>0</v>
          </cell>
          <cell r="AV547">
            <v>0</v>
          </cell>
          <cell r="AW547">
            <v>0</v>
          </cell>
          <cell r="AX547">
            <v>0</v>
          </cell>
          <cell r="AY547">
            <v>0</v>
          </cell>
          <cell r="AZ547">
            <v>0</v>
          </cell>
          <cell r="BA547">
            <v>0</v>
          </cell>
          <cell r="BB547">
            <v>0</v>
          </cell>
          <cell r="BC547">
            <v>0</v>
          </cell>
          <cell r="BD547">
            <v>0</v>
          </cell>
          <cell r="BE547">
            <v>0</v>
          </cell>
          <cell r="BF547">
            <v>0</v>
          </cell>
          <cell r="BG547">
            <v>0</v>
          </cell>
          <cell r="BH547">
            <v>0</v>
          </cell>
          <cell r="BI547">
            <v>0</v>
          </cell>
          <cell r="BJ547">
            <v>0</v>
          </cell>
          <cell r="BK547">
            <v>0</v>
          </cell>
          <cell r="BL547">
            <v>0</v>
          </cell>
          <cell r="BM547">
            <v>0</v>
          </cell>
          <cell r="BN547">
            <v>0</v>
          </cell>
          <cell r="BO547">
            <v>0</v>
          </cell>
          <cell r="BP547">
            <v>0</v>
          </cell>
          <cell r="BQ547">
            <v>0</v>
          </cell>
          <cell r="BR547">
            <v>0</v>
          </cell>
          <cell r="BS547">
            <v>0</v>
          </cell>
          <cell r="BT547">
            <v>0</v>
          </cell>
          <cell r="BU547">
            <v>0</v>
          </cell>
          <cell r="BV547">
            <v>0</v>
          </cell>
          <cell r="BW547">
            <v>0</v>
          </cell>
          <cell r="BX547">
            <v>0</v>
          </cell>
          <cell r="BY547">
            <v>0</v>
          </cell>
          <cell r="BZ547">
            <v>0</v>
          </cell>
          <cell r="CA547">
            <v>0</v>
          </cell>
          <cell r="CB547">
            <v>0</v>
          </cell>
          <cell r="CC547">
            <v>0</v>
          </cell>
          <cell r="CD547">
            <v>0</v>
          </cell>
          <cell r="CE547">
            <v>0</v>
          </cell>
          <cell r="CF547">
            <v>0</v>
          </cell>
          <cell r="CG547">
            <v>0</v>
          </cell>
          <cell r="CH547">
            <v>0</v>
          </cell>
          <cell r="CI547">
            <v>0</v>
          </cell>
          <cell r="CJ547">
            <v>0</v>
          </cell>
          <cell r="CK547">
            <v>0</v>
          </cell>
          <cell r="CL547">
            <v>0</v>
          </cell>
          <cell r="CM547">
            <v>0</v>
          </cell>
          <cell r="CN547">
            <v>0</v>
          </cell>
          <cell r="CO547">
            <v>0</v>
          </cell>
          <cell r="CP547">
            <v>0</v>
          </cell>
          <cell r="CQ547">
            <v>0</v>
          </cell>
          <cell r="CR547">
            <v>0</v>
          </cell>
          <cell r="CS547">
            <v>0</v>
          </cell>
          <cell r="CT547">
            <v>0</v>
          </cell>
          <cell r="CU547">
            <v>0</v>
          </cell>
          <cell r="CV547">
            <v>0</v>
          </cell>
          <cell r="CW547">
            <v>0</v>
          </cell>
          <cell r="CX547">
            <v>0</v>
          </cell>
          <cell r="CY547">
            <v>0</v>
          </cell>
          <cell r="CZ547">
            <v>0</v>
          </cell>
          <cell r="DA547">
            <v>0</v>
          </cell>
          <cell r="DB547">
            <v>0</v>
          </cell>
          <cell r="DC547">
            <v>0</v>
          </cell>
          <cell r="DD547">
            <v>0</v>
          </cell>
          <cell r="DE547">
            <v>0</v>
          </cell>
          <cell r="DF547">
            <v>0</v>
          </cell>
          <cell r="DG547">
            <v>0</v>
          </cell>
          <cell r="DH547">
            <v>0</v>
          </cell>
          <cell r="DI547">
            <v>0</v>
          </cell>
          <cell r="DJ547">
            <v>0</v>
          </cell>
          <cell r="DK547">
            <v>0</v>
          </cell>
          <cell r="DL547">
            <v>0</v>
          </cell>
          <cell r="DM547">
            <v>0</v>
          </cell>
          <cell r="DN547">
            <v>0</v>
          </cell>
          <cell r="DO547">
            <v>0</v>
          </cell>
          <cell r="DP547">
            <v>0</v>
          </cell>
          <cell r="DQ547">
            <v>0</v>
          </cell>
          <cell r="DR547">
            <v>0</v>
          </cell>
          <cell r="DS547">
            <v>0</v>
          </cell>
          <cell r="DT547">
            <v>0</v>
          </cell>
          <cell r="DU547">
            <v>0</v>
          </cell>
          <cell r="DV547">
            <v>0</v>
          </cell>
          <cell r="DW547">
            <v>0</v>
          </cell>
          <cell r="DX547">
            <v>0</v>
          </cell>
          <cell r="DY547">
            <v>0</v>
          </cell>
          <cell r="DZ547">
            <v>0</v>
          </cell>
          <cell r="EA547">
            <v>0</v>
          </cell>
          <cell r="EB547">
            <v>0</v>
          </cell>
          <cell r="EC547">
            <v>0</v>
          </cell>
          <cell r="ED547">
            <v>0</v>
          </cell>
        </row>
        <row r="548">
          <cell r="F548">
            <v>0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0</v>
          </cell>
          <cell r="AE548">
            <v>0</v>
          </cell>
          <cell r="AF548">
            <v>0</v>
          </cell>
          <cell r="AG548">
            <v>0</v>
          </cell>
          <cell r="AH548">
            <v>0</v>
          </cell>
          <cell r="AI548">
            <v>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  <cell r="AO548">
            <v>0</v>
          </cell>
          <cell r="AP548">
            <v>0</v>
          </cell>
          <cell r="AQ548">
            <v>0</v>
          </cell>
          <cell r="AR548">
            <v>0</v>
          </cell>
          <cell r="AS548">
            <v>0</v>
          </cell>
          <cell r="AT548">
            <v>0</v>
          </cell>
          <cell r="AU548">
            <v>0</v>
          </cell>
          <cell r="AV548">
            <v>0</v>
          </cell>
          <cell r="AW548">
            <v>0</v>
          </cell>
          <cell r="AX548">
            <v>0</v>
          </cell>
          <cell r="AY548">
            <v>0</v>
          </cell>
          <cell r="AZ548">
            <v>0</v>
          </cell>
          <cell r="BA548">
            <v>0</v>
          </cell>
          <cell r="BB548">
            <v>0</v>
          </cell>
          <cell r="BC548">
            <v>0</v>
          </cell>
          <cell r="BD548">
            <v>0</v>
          </cell>
          <cell r="BE548">
            <v>0</v>
          </cell>
          <cell r="BF548">
            <v>0</v>
          </cell>
          <cell r="BG548">
            <v>0</v>
          </cell>
          <cell r="BH548">
            <v>0</v>
          </cell>
          <cell r="BI548">
            <v>0</v>
          </cell>
          <cell r="BJ548">
            <v>0</v>
          </cell>
          <cell r="BK548">
            <v>0</v>
          </cell>
          <cell r="BL548">
            <v>0</v>
          </cell>
          <cell r="BM548">
            <v>0</v>
          </cell>
          <cell r="BN548">
            <v>0</v>
          </cell>
          <cell r="BO548">
            <v>0</v>
          </cell>
          <cell r="BP548">
            <v>0</v>
          </cell>
          <cell r="BQ548">
            <v>0</v>
          </cell>
          <cell r="BR548">
            <v>0</v>
          </cell>
          <cell r="BS548">
            <v>0</v>
          </cell>
          <cell r="BT548">
            <v>0</v>
          </cell>
          <cell r="BU548">
            <v>0</v>
          </cell>
          <cell r="BV548">
            <v>0</v>
          </cell>
          <cell r="BW548">
            <v>0</v>
          </cell>
          <cell r="BX548">
            <v>0</v>
          </cell>
          <cell r="BY548">
            <v>0</v>
          </cell>
          <cell r="BZ548">
            <v>0</v>
          </cell>
          <cell r="CA548">
            <v>0</v>
          </cell>
          <cell r="CB548">
            <v>0</v>
          </cell>
          <cell r="CC548">
            <v>0</v>
          </cell>
          <cell r="CD548">
            <v>0</v>
          </cell>
          <cell r="CE548">
            <v>0</v>
          </cell>
          <cell r="CF548">
            <v>0</v>
          </cell>
          <cell r="CG548">
            <v>0</v>
          </cell>
          <cell r="CH548">
            <v>0</v>
          </cell>
          <cell r="CI548">
            <v>0</v>
          </cell>
          <cell r="CJ548">
            <v>0</v>
          </cell>
          <cell r="CK548">
            <v>0</v>
          </cell>
          <cell r="CL548">
            <v>0</v>
          </cell>
          <cell r="CM548">
            <v>0</v>
          </cell>
          <cell r="CN548">
            <v>0</v>
          </cell>
          <cell r="CO548">
            <v>0</v>
          </cell>
          <cell r="CP548">
            <v>0</v>
          </cell>
          <cell r="CQ548">
            <v>0</v>
          </cell>
          <cell r="CR548">
            <v>0</v>
          </cell>
          <cell r="CS548">
            <v>0</v>
          </cell>
          <cell r="CT548">
            <v>0</v>
          </cell>
          <cell r="CU548">
            <v>0</v>
          </cell>
          <cell r="CV548">
            <v>0</v>
          </cell>
          <cell r="CW548">
            <v>0</v>
          </cell>
          <cell r="CX548">
            <v>0</v>
          </cell>
          <cell r="CY548">
            <v>0</v>
          </cell>
          <cell r="CZ548">
            <v>0</v>
          </cell>
          <cell r="DA548">
            <v>0</v>
          </cell>
          <cell r="DB548">
            <v>0</v>
          </cell>
          <cell r="DC548">
            <v>0</v>
          </cell>
          <cell r="DD548">
            <v>0</v>
          </cell>
          <cell r="DE548">
            <v>0</v>
          </cell>
          <cell r="DF548">
            <v>0</v>
          </cell>
          <cell r="DG548">
            <v>0</v>
          </cell>
          <cell r="DH548">
            <v>0</v>
          </cell>
          <cell r="DI548">
            <v>0</v>
          </cell>
          <cell r="DJ548">
            <v>0</v>
          </cell>
          <cell r="DK548">
            <v>0</v>
          </cell>
          <cell r="DL548">
            <v>0</v>
          </cell>
          <cell r="DM548">
            <v>0</v>
          </cell>
          <cell r="DN548">
            <v>0</v>
          </cell>
          <cell r="DO548">
            <v>0</v>
          </cell>
          <cell r="DP548">
            <v>0</v>
          </cell>
          <cell r="DQ548">
            <v>0</v>
          </cell>
          <cell r="DR548">
            <v>0</v>
          </cell>
          <cell r="DS548">
            <v>0</v>
          </cell>
          <cell r="DT548">
            <v>0</v>
          </cell>
          <cell r="DU548">
            <v>0</v>
          </cell>
          <cell r="DV548">
            <v>0</v>
          </cell>
          <cell r="DW548">
            <v>0</v>
          </cell>
          <cell r="DX548">
            <v>0</v>
          </cell>
          <cell r="DY548">
            <v>0</v>
          </cell>
          <cell r="DZ548">
            <v>0</v>
          </cell>
          <cell r="EA548">
            <v>0</v>
          </cell>
          <cell r="EB548">
            <v>0</v>
          </cell>
          <cell r="EC548">
            <v>0</v>
          </cell>
          <cell r="ED548">
            <v>0</v>
          </cell>
        </row>
        <row r="549">
          <cell r="F549">
            <v>0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0</v>
          </cell>
          <cell r="Q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0</v>
          </cell>
          <cell r="AE549">
            <v>0</v>
          </cell>
          <cell r="AF549">
            <v>0</v>
          </cell>
          <cell r="AG549">
            <v>0</v>
          </cell>
          <cell r="AH549">
            <v>0</v>
          </cell>
          <cell r="AI549">
            <v>0</v>
          </cell>
          <cell r="AJ549">
            <v>0</v>
          </cell>
          <cell r="AK549">
            <v>0</v>
          </cell>
          <cell r="AL549">
            <v>0</v>
          </cell>
          <cell r="AM549">
            <v>0</v>
          </cell>
          <cell r="AN549">
            <v>0</v>
          </cell>
          <cell r="AO549">
            <v>0</v>
          </cell>
          <cell r="AP549">
            <v>0</v>
          </cell>
          <cell r="AQ549">
            <v>0</v>
          </cell>
          <cell r="AR549">
            <v>0</v>
          </cell>
          <cell r="AS549">
            <v>0</v>
          </cell>
          <cell r="AT549">
            <v>0</v>
          </cell>
          <cell r="AU549">
            <v>0</v>
          </cell>
          <cell r="AV549">
            <v>0</v>
          </cell>
          <cell r="AW549">
            <v>0</v>
          </cell>
          <cell r="AX549">
            <v>0</v>
          </cell>
          <cell r="AY549">
            <v>0</v>
          </cell>
          <cell r="AZ549">
            <v>0</v>
          </cell>
          <cell r="BA549">
            <v>0</v>
          </cell>
          <cell r="BB549">
            <v>0</v>
          </cell>
          <cell r="BC549">
            <v>0</v>
          </cell>
          <cell r="BD549">
            <v>0</v>
          </cell>
          <cell r="BE549">
            <v>0</v>
          </cell>
          <cell r="BF549">
            <v>0</v>
          </cell>
          <cell r="BG549">
            <v>0</v>
          </cell>
          <cell r="BH549">
            <v>0</v>
          </cell>
          <cell r="BI549">
            <v>0</v>
          </cell>
          <cell r="BJ549">
            <v>0</v>
          </cell>
          <cell r="BK549">
            <v>0</v>
          </cell>
          <cell r="BL549">
            <v>0</v>
          </cell>
          <cell r="BM549">
            <v>0</v>
          </cell>
          <cell r="BN549">
            <v>0</v>
          </cell>
          <cell r="BO549">
            <v>0</v>
          </cell>
          <cell r="BP549">
            <v>0</v>
          </cell>
          <cell r="BQ549">
            <v>0</v>
          </cell>
          <cell r="BR549">
            <v>0</v>
          </cell>
          <cell r="BS549">
            <v>0</v>
          </cell>
          <cell r="BT549">
            <v>0</v>
          </cell>
          <cell r="BU549">
            <v>0</v>
          </cell>
          <cell r="BV549">
            <v>0</v>
          </cell>
          <cell r="BW549">
            <v>0</v>
          </cell>
          <cell r="BX549">
            <v>0</v>
          </cell>
          <cell r="BY549">
            <v>0</v>
          </cell>
          <cell r="BZ549">
            <v>0</v>
          </cell>
          <cell r="CA549">
            <v>0</v>
          </cell>
          <cell r="CB549">
            <v>0</v>
          </cell>
          <cell r="CC549">
            <v>0</v>
          </cell>
          <cell r="CD549">
            <v>0</v>
          </cell>
          <cell r="CE549">
            <v>0</v>
          </cell>
          <cell r="CF549">
            <v>0</v>
          </cell>
          <cell r="CG549">
            <v>0</v>
          </cell>
          <cell r="CH549">
            <v>0</v>
          </cell>
          <cell r="CI549">
            <v>0</v>
          </cell>
          <cell r="CJ549">
            <v>0</v>
          </cell>
          <cell r="CK549">
            <v>0</v>
          </cell>
          <cell r="CL549">
            <v>0</v>
          </cell>
          <cell r="CM549">
            <v>0</v>
          </cell>
          <cell r="CN549">
            <v>0</v>
          </cell>
          <cell r="CO549">
            <v>0</v>
          </cell>
          <cell r="CP549">
            <v>0</v>
          </cell>
          <cell r="CQ549">
            <v>0</v>
          </cell>
          <cell r="CR549">
            <v>0</v>
          </cell>
          <cell r="CS549">
            <v>0</v>
          </cell>
          <cell r="CT549">
            <v>0</v>
          </cell>
          <cell r="CU549">
            <v>0</v>
          </cell>
          <cell r="CV549">
            <v>0</v>
          </cell>
          <cell r="CW549">
            <v>0</v>
          </cell>
          <cell r="CX549">
            <v>0</v>
          </cell>
          <cell r="CY549">
            <v>0</v>
          </cell>
          <cell r="CZ549">
            <v>0</v>
          </cell>
          <cell r="DA549">
            <v>0</v>
          </cell>
          <cell r="DB549">
            <v>0</v>
          </cell>
          <cell r="DC549">
            <v>0</v>
          </cell>
          <cell r="DD549">
            <v>0</v>
          </cell>
          <cell r="DE549">
            <v>0</v>
          </cell>
          <cell r="DF549">
            <v>0</v>
          </cell>
          <cell r="DG549">
            <v>0</v>
          </cell>
          <cell r="DH549">
            <v>0</v>
          </cell>
          <cell r="DI549">
            <v>0</v>
          </cell>
          <cell r="DJ549">
            <v>0</v>
          </cell>
          <cell r="DK549">
            <v>0</v>
          </cell>
          <cell r="DL549">
            <v>0</v>
          </cell>
          <cell r="DM549">
            <v>0</v>
          </cell>
          <cell r="DN549">
            <v>0</v>
          </cell>
          <cell r="DO549">
            <v>0</v>
          </cell>
          <cell r="DP549">
            <v>0</v>
          </cell>
          <cell r="DQ549">
            <v>0</v>
          </cell>
          <cell r="DR549">
            <v>0</v>
          </cell>
          <cell r="DS549">
            <v>0</v>
          </cell>
          <cell r="DT549">
            <v>0</v>
          </cell>
          <cell r="DU549">
            <v>0</v>
          </cell>
          <cell r="DV549">
            <v>0</v>
          </cell>
          <cell r="DW549">
            <v>0</v>
          </cell>
          <cell r="DX549">
            <v>0</v>
          </cell>
          <cell r="DY549">
            <v>0</v>
          </cell>
          <cell r="DZ549">
            <v>0</v>
          </cell>
          <cell r="EA549">
            <v>0</v>
          </cell>
          <cell r="EB549">
            <v>0</v>
          </cell>
          <cell r="EC549">
            <v>0</v>
          </cell>
          <cell r="ED549">
            <v>0</v>
          </cell>
        </row>
        <row r="550"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0</v>
          </cell>
          <cell r="W550">
            <v>0</v>
          </cell>
          <cell r="X550">
            <v>0</v>
          </cell>
          <cell r="Y550">
            <v>0</v>
          </cell>
          <cell r="Z550">
            <v>0</v>
          </cell>
          <cell r="AA550">
            <v>0</v>
          </cell>
          <cell r="AB550">
            <v>0</v>
          </cell>
          <cell r="AC550">
            <v>0</v>
          </cell>
          <cell r="AD550">
            <v>0</v>
          </cell>
          <cell r="AE550">
            <v>0</v>
          </cell>
          <cell r="AF550">
            <v>0</v>
          </cell>
          <cell r="AG550">
            <v>0</v>
          </cell>
          <cell r="AH550">
            <v>0</v>
          </cell>
          <cell r="AI550">
            <v>0</v>
          </cell>
          <cell r="AJ550">
            <v>0</v>
          </cell>
          <cell r="AK550">
            <v>0</v>
          </cell>
          <cell r="AL550">
            <v>0</v>
          </cell>
          <cell r="AM550">
            <v>0</v>
          </cell>
          <cell r="AN550">
            <v>0</v>
          </cell>
          <cell r="AO550">
            <v>0</v>
          </cell>
          <cell r="AP550">
            <v>0</v>
          </cell>
          <cell r="AQ550">
            <v>0</v>
          </cell>
          <cell r="AR550">
            <v>0</v>
          </cell>
          <cell r="AS550">
            <v>0</v>
          </cell>
          <cell r="AT550">
            <v>0</v>
          </cell>
          <cell r="AU550">
            <v>0</v>
          </cell>
          <cell r="AV550">
            <v>0</v>
          </cell>
          <cell r="AW550">
            <v>0</v>
          </cell>
          <cell r="AX550">
            <v>0</v>
          </cell>
          <cell r="AY550">
            <v>0</v>
          </cell>
          <cell r="AZ550">
            <v>0</v>
          </cell>
          <cell r="BA550">
            <v>0</v>
          </cell>
          <cell r="BB550">
            <v>0</v>
          </cell>
          <cell r="BC550">
            <v>0</v>
          </cell>
          <cell r="BD550">
            <v>0</v>
          </cell>
          <cell r="BE550">
            <v>0</v>
          </cell>
          <cell r="BF550">
            <v>0</v>
          </cell>
          <cell r="BG550">
            <v>0</v>
          </cell>
          <cell r="BH550">
            <v>0</v>
          </cell>
          <cell r="BI550">
            <v>0</v>
          </cell>
          <cell r="BJ550">
            <v>0</v>
          </cell>
          <cell r="BK550">
            <v>0</v>
          </cell>
          <cell r="BL550">
            <v>0</v>
          </cell>
          <cell r="BM550">
            <v>0</v>
          </cell>
          <cell r="BN550">
            <v>0</v>
          </cell>
          <cell r="BO550">
            <v>0</v>
          </cell>
          <cell r="BP550">
            <v>0</v>
          </cell>
          <cell r="BQ550">
            <v>0</v>
          </cell>
          <cell r="BR550">
            <v>0</v>
          </cell>
          <cell r="BS550">
            <v>0</v>
          </cell>
          <cell r="BT550">
            <v>0</v>
          </cell>
          <cell r="BU550">
            <v>0</v>
          </cell>
          <cell r="BV550">
            <v>0</v>
          </cell>
          <cell r="BW550">
            <v>0</v>
          </cell>
          <cell r="BX550">
            <v>0</v>
          </cell>
          <cell r="BY550">
            <v>0</v>
          </cell>
          <cell r="BZ550">
            <v>0</v>
          </cell>
          <cell r="CA550">
            <v>0</v>
          </cell>
          <cell r="CB550">
            <v>0</v>
          </cell>
          <cell r="CC550">
            <v>0</v>
          </cell>
          <cell r="CD550">
            <v>0</v>
          </cell>
          <cell r="CE550">
            <v>0</v>
          </cell>
          <cell r="CF550">
            <v>0</v>
          </cell>
          <cell r="CG550">
            <v>0</v>
          </cell>
          <cell r="CH550">
            <v>0</v>
          </cell>
          <cell r="CI550">
            <v>0</v>
          </cell>
          <cell r="CJ550">
            <v>0</v>
          </cell>
          <cell r="CK550">
            <v>0</v>
          </cell>
          <cell r="CL550">
            <v>0</v>
          </cell>
          <cell r="CM550">
            <v>0</v>
          </cell>
          <cell r="CN550">
            <v>0</v>
          </cell>
          <cell r="CO550">
            <v>0</v>
          </cell>
          <cell r="CP550">
            <v>0</v>
          </cell>
          <cell r="CQ550">
            <v>0</v>
          </cell>
          <cell r="CR550">
            <v>0</v>
          </cell>
          <cell r="CS550">
            <v>0</v>
          </cell>
          <cell r="CT550">
            <v>0</v>
          </cell>
          <cell r="CU550">
            <v>0</v>
          </cell>
          <cell r="CV550">
            <v>0</v>
          </cell>
          <cell r="CW550">
            <v>0</v>
          </cell>
          <cell r="CX550">
            <v>0</v>
          </cell>
          <cell r="CY550">
            <v>0</v>
          </cell>
          <cell r="CZ550">
            <v>0</v>
          </cell>
          <cell r="DA550">
            <v>0</v>
          </cell>
          <cell r="DB550">
            <v>0</v>
          </cell>
          <cell r="DC550">
            <v>0</v>
          </cell>
          <cell r="DD550">
            <v>0</v>
          </cell>
          <cell r="DE550">
            <v>0</v>
          </cell>
          <cell r="DF550">
            <v>0</v>
          </cell>
          <cell r="DG550">
            <v>0</v>
          </cell>
          <cell r="DH550">
            <v>0</v>
          </cell>
          <cell r="DI550">
            <v>0</v>
          </cell>
          <cell r="DJ550">
            <v>0</v>
          </cell>
          <cell r="DK550">
            <v>0</v>
          </cell>
          <cell r="DL550">
            <v>0</v>
          </cell>
          <cell r="DM550">
            <v>0</v>
          </cell>
          <cell r="DN550">
            <v>0</v>
          </cell>
          <cell r="DO550">
            <v>0</v>
          </cell>
          <cell r="DP550">
            <v>0</v>
          </cell>
          <cell r="DQ550">
            <v>0</v>
          </cell>
          <cell r="DR550">
            <v>0</v>
          </cell>
          <cell r="DS550">
            <v>0</v>
          </cell>
          <cell r="DT550">
            <v>0</v>
          </cell>
          <cell r="DU550">
            <v>0</v>
          </cell>
          <cell r="DV550">
            <v>0</v>
          </cell>
          <cell r="DW550">
            <v>0</v>
          </cell>
          <cell r="DX550">
            <v>0</v>
          </cell>
          <cell r="DY550">
            <v>0</v>
          </cell>
          <cell r="DZ550">
            <v>0</v>
          </cell>
          <cell r="EA550">
            <v>0</v>
          </cell>
          <cell r="EB550">
            <v>0</v>
          </cell>
          <cell r="EC550">
            <v>0</v>
          </cell>
          <cell r="ED550">
            <v>0</v>
          </cell>
        </row>
        <row r="551"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V551">
            <v>0</v>
          </cell>
          <cell r="W551">
            <v>0</v>
          </cell>
          <cell r="X551">
            <v>0</v>
          </cell>
          <cell r="Y551">
            <v>0</v>
          </cell>
          <cell r="Z551">
            <v>0</v>
          </cell>
          <cell r="AA551">
            <v>0</v>
          </cell>
          <cell r="AB551">
            <v>0</v>
          </cell>
          <cell r="AC551">
            <v>0</v>
          </cell>
          <cell r="AD551">
            <v>0</v>
          </cell>
          <cell r="AE551">
            <v>0</v>
          </cell>
          <cell r="AF551">
            <v>0</v>
          </cell>
          <cell r="AG551">
            <v>0</v>
          </cell>
          <cell r="AH551">
            <v>0</v>
          </cell>
          <cell r="AI551">
            <v>0</v>
          </cell>
          <cell r="AJ551">
            <v>0</v>
          </cell>
          <cell r="AK551">
            <v>0</v>
          </cell>
          <cell r="AL551">
            <v>0</v>
          </cell>
          <cell r="AM551">
            <v>0</v>
          </cell>
          <cell r="AN551">
            <v>0</v>
          </cell>
          <cell r="AO551">
            <v>0</v>
          </cell>
          <cell r="AP551">
            <v>0</v>
          </cell>
          <cell r="AQ551">
            <v>0</v>
          </cell>
          <cell r="AR551">
            <v>0</v>
          </cell>
          <cell r="AS551">
            <v>0</v>
          </cell>
          <cell r="AT551">
            <v>0</v>
          </cell>
          <cell r="AU551">
            <v>0</v>
          </cell>
          <cell r="AV551">
            <v>0</v>
          </cell>
          <cell r="AW551">
            <v>0</v>
          </cell>
          <cell r="AX551">
            <v>0</v>
          </cell>
          <cell r="AY551">
            <v>0</v>
          </cell>
          <cell r="AZ551">
            <v>0</v>
          </cell>
          <cell r="BA551">
            <v>0</v>
          </cell>
          <cell r="BB551">
            <v>0</v>
          </cell>
          <cell r="BC551">
            <v>0</v>
          </cell>
          <cell r="BD551">
            <v>0</v>
          </cell>
          <cell r="BE551">
            <v>0</v>
          </cell>
          <cell r="BF551">
            <v>0</v>
          </cell>
          <cell r="BG551">
            <v>0</v>
          </cell>
          <cell r="BH551">
            <v>0</v>
          </cell>
          <cell r="BI551">
            <v>0</v>
          </cell>
          <cell r="BJ551">
            <v>0</v>
          </cell>
          <cell r="BK551">
            <v>0</v>
          </cell>
          <cell r="BL551">
            <v>0</v>
          </cell>
          <cell r="BM551">
            <v>0</v>
          </cell>
          <cell r="BN551">
            <v>0</v>
          </cell>
          <cell r="BO551">
            <v>0</v>
          </cell>
          <cell r="BP551">
            <v>0</v>
          </cell>
          <cell r="BQ551">
            <v>0</v>
          </cell>
          <cell r="BR551">
            <v>0</v>
          </cell>
          <cell r="BS551">
            <v>0</v>
          </cell>
          <cell r="BT551">
            <v>0</v>
          </cell>
          <cell r="BU551">
            <v>0</v>
          </cell>
          <cell r="BV551">
            <v>0</v>
          </cell>
          <cell r="BW551">
            <v>0</v>
          </cell>
          <cell r="BX551">
            <v>0</v>
          </cell>
          <cell r="BY551">
            <v>0</v>
          </cell>
          <cell r="BZ551">
            <v>0</v>
          </cell>
          <cell r="CA551">
            <v>0</v>
          </cell>
          <cell r="CB551">
            <v>0</v>
          </cell>
          <cell r="CC551">
            <v>0</v>
          </cell>
          <cell r="CD551">
            <v>0</v>
          </cell>
          <cell r="CE551">
            <v>0</v>
          </cell>
          <cell r="CF551">
            <v>0</v>
          </cell>
          <cell r="CG551">
            <v>0</v>
          </cell>
          <cell r="CH551">
            <v>0</v>
          </cell>
          <cell r="CI551">
            <v>0</v>
          </cell>
          <cell r="CJ551">
            <v>0</v>
          </cell>
          <cell r="CK551">
            <v>0</v>
          </cell>
          <cell r="CL551">
            <v>0</v>
          </cell>
          <cell r="CM551">
            <v>0</v>
          </cell>
          <cell r="CN551">
            <v>0</v>
          </cell>
          <cell r="CO551">
            <v>0</v>
          </cell>
          <cell r="CP551">
            <v>0</v>
          </cell>
          <cell r="CQ551">
            <v>0</v>
          </cell>
          <cell r="CR551">
            <v>0</v>
          </cell>
          <cell r="CS551">
            <v>0</v>
          </cell>
          <cell r="CT551">
            <v>0</v>
          </cell>
          <cell r="CU551">
            <v>0</v>
          </cell>
          <cell r="CV551">
            <v>0</v>
          </cell>
          <cell r="CW551">
            <v>0</v>
          </cell>
          <cell r="CX551">
            <v>0</v>
          </cell>
          <cell r="CY551">
            <v>0</v>
          </cell>
          <cell r="CZ551">
            <v>0</v>
          </cell>
          <cell r="DA551">
            <v>0</v>
          </cell>
          <cell r="DB551">
            <v>0</v>
          </cell>
          <cell r="DC551">
            <v>0</v>
          </cell>
          <cell r="DD551">
            <v>0</v>
          </cell>
          <cell r="DE551">
            <v>0</v>
          </cell>
          <cell r="DF551">
            <v>0</v>
          </cell>
          <cell r="DG551">
            <v>0</v>
          </cell>
          <cell r="DH551">
            <v>0</v>
          </cell>
          <cell r="DI551">
            <v>0</v>
          </cell>
          <cell r="DJ551">
            <v>0</v>
          </cell>
          <cell r="DK551">
            <v>0</v>
          </cell>
          <cell r="DL551">
            <v>0</v>
          </cell>
          <cell r="DM551">
            <v>0</v>
          </cell>
          <cell r="DN551">
            <v>0</v>
          </cell>
          <cell r="DO551">
            <v>0</v>
          </cell>
          <cell r="DP551">
            <v>0</v>
          </cell>
          <cell r="DQ551">
            <v>0</v>
          </cell>
          <cell r="DR551">
            <v>0</v>
          </cell>
          <cell r="DS551">
            <v>0</v>
          </cell>
          <cell r="DT551">
            <v>0</v>
          </cell>
          <cell r="DU551">
            <v>0</v>
          </cell>
          <cell r="DV551">
            <v>0</v>
          </cell>
          <cell r="DW551">
            <v>0</v>
          </cell>
          <cell r="DX551">
            <v>0</v>
          </cell>
          <cell r="DY551">
            <v>0</v>
          </cell>
          <cell r="DZ551">
            <v>0</v>
          </cell>
          <cell r="EA551">
            <v>0</v>
          </cell>
          <cell r="EB551">
            <v>0</v>
          </cell>
          <cell r="EC551">
            <v>0</v>
          </cell>
          <cell r="ED551">
            <v>0</v>
          </cell>
        </row>
        <row r="552"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  <cell r="R552">
            <v>0</v>
          </cell>
          <cell r="S552">
            <v>0</v>
          </cell>
          <cell r="T552">
            <v>0</v>
          </cell>
          <cell r="U552">
            <v>0</v>
          </cell>
          <cell r="V552">
            <v>0</v>
          </cell>
          <cell r="W552">
            <v>0</v>
          </cell>
          <cell r="X552">
            <v>0</v>
          </cell>
          <cell r="Y552">
            <v>0</v>
          </cell>
          <cell r="Z552">
            <v>0</v>
          </cell>
          <cell r="AA552">
            <v>0</v>
          </cell>
          <cell r="AB552">
            <v>0</v>
          </cell>
          <cell r="AC552">
            <v>0</v>
          </cell>
          <cell r="AD552">
            <v>0</v>
          </cell>
          <cell r="AE552">
            <v>0</v>
          </cell>
          <cell r="AF552">
            <v>0</v>
          </cell>
          <cell r="AG552">
            <v>0</v>
          </cell>
          <cell r="AH552">
            <v>0</v>
          </cell>
          <cell r="AI552">
            <v>0</v>
          </cell>
          <cell r="AJ552">
            <v>0</v>
          </cell>
          <cell r="AK552">
            <v>0</v>
          </cell>
          <cell r="AL552">
            <v>0</v>
          </cell>
          <cell r="AM552">
            <v>0</v>
          </cell>
          <cell r="AN552">
            <v>0</v>
          </cell>
          <cell r="AO552">
            <v>0</v>
          </cell>
          <cell r="AP552">
            <v>0</v>
          </cell>
          <cell r="AQ552">
            <v>0</v>
          </cell>
          <cell r="AR552">
            <v>0</v>
          </cell>
          <cell r="AS552">
            <v>0</v>
          </cell>
          <cell r="AT552">
            <v>0</v>
          </cell>
          <cell r="AU552">
            <v>0</v>
          </cell>
          <cell r="AV552">
            <v>0</v>
          </cell>
          <cell r="AW552">
            <v>0</v>
          </cell>
          <cell r="AX552">
            <v>0</v>
          </cell>
          <cell r="AY552">
            <v>0</v>
          </cell>
          <cell r="AZ552">
            <v>0</v>
          </cell>
          <cell r="BA552">
            <v>0</v>
          </cell>
          <cell r="BB552">
            <v>0</v>
          </cell>
          <cell r="BC552">
            <v>0</v>
          </cell>
          <cell r="BD552">
            <v>0</v>
          </cell>
          <cell r="BE552">
            <v>0</v>
          </cell>
          <cell r="BF552">
            <v>0</v>
          </cell>
          <cell r="BG552">
            <v>0</v>
          </cell>
          <cell r="BH552">
            <v>0</v>
          </cell>
          <cell r="BI552">
            <v>0</v>
          </cell>
          <cell r="BJ552">
            <v>0</v>
          </cell>
          <cell r="BK552">
            <v>0</v>
          </cell>
          <cell r="BL552">
            <v>0</v>
          </cell>
          <cell r="BM552">
            <v>0</v>
          </cell>
          <cell r="BN552">
            <v>0</v>
          </cell>
          <cell r="BO552">
            <v>0</v>
          </cell>
          <cell r="BP552">
            <v>0</v>
          </cell>
          <cell r="BQ552">
            <v>0</v>
          </cell>
          <cell r="BR552">
            <v>0</v>
          </cell>
          <cell r="BS552">
            <v>0</v>
          </cell>
          <cell r="BT552">
            <v>0</v>
          </cell>
          <cell r="BU552">
            <v>0</v>
          </cell>
          <cell r="BV552">
            <v>0</v>
          </cell>
          <cell r="BW552">
            <v>0</v>
          </cell>
          <cell r="BX552">
            <v>0</v>
          </cell>
          <cell r="BY552">
            <v>0</v>
          </cell>
          <cell r="BZ552">
            <v>0</v>
          </cell>
          <cell r="CA552">
            <v>0</v>
          </cell>
          <cell r="CB552">
            <v>0</v>
          </cell>
          <cell r="CC552">
            <v>0</v>
          </cell>
          <cell r="CD552">
            <v>0</v>
          </cell>
          <cell r="CE552">
            <v>0</v>
          </cell>
          <cell r="CF552">
            <v>0</v>
          </cell>
          <cell r="CG552">
            <v>0</v>
          </cell>
          <cell r="CH552">
            <v>0</v>
          </cell>
          <cell r="CI552">
            <v>0</v>
          </cell>
          <cell r="CJ552">
            <v>0</v>
          </cell>
          <cell r="CK552">
            <v>0</v>
          </cell>
          <cell r="CL552">
            <v>0</v>
          </cell>
          <cell r="CM552">
            <v>0</v>
          </cell>
          <cell r="CN552">
            <v>0</v>
          </cell>
          <cell r="CO552">
            <v>0</v>
          </cell>
          <cell r="CP552">
            <v>0</v>
          </cell>
          <cell r="CQ552">
            <v>0</v>
          </cell>
          <cell r="CR552">
            <v>0</v>
          </cell>
          <cell r="CS552">
            <v>0</v>
          </cell>
          <cell r="CT552">
            <v>0</v>
          </cell>
          <cell r="CU552">
            <v>0</v>
          </cell>
          <cell r="CV552">
            <v>0</v>
          </cell>
          <cell r="CW552">
            <v>0</v>
          </cell>
          <cell r="CX552">
            <v>0</v>
          </cell>
          <cell r="CY552">
            <v>0</v>
          </cell>
          <cell r="CZ552">
            <v>0</v>
          </cell>
          <cell r="DA552">
            <v>0</v>
          </cell>
          <cell r="DB552">
            <v>0</v>
          </cell>
          <cell r="DC552">
            <v>0</v>
          </cell>
          <cell r="DD552">
            <v>0</v>
          </cell>
          <cell r="DE552">
            <v>0</v>
          </cell>
          <cell r="DF552">
            <v>0</v>
          </cell>
          <cell r="DG552">
            <v>0</v>
          </cell>
          <cell r="DH552">
            <v>0</v>
          </cell>
          <cell r="DI552">
            <v>0</v>
          </cell>
          <cell r="DJ552">
            <v>0</v>
          </cell>
          <cell r="DK552">
            <v>0</v>
          </cell>
          <cell r="DL552">
            <v>0</v>
          </cell>
          <cell r="DM552">
            <v>0</v>
          </cell>
          <cell r="DN552">
            <v>0</v>
          </cell>
          <cell r="DO552">
            <v>0</v>
          </cell>
          <cell r="DP552">
            <v>0</v>
          </cell>
          <cell r="DQ552">
            <v>0</v>
          </cell>
          <cell r="DR552">
            <v>0</v>
          </cell>
          <cell r="DS552">
            <v>0</v>
          </cell>
          <cell r="DT552">
            <v>0</v>
          </cell>
          <cell r="DU552">
            <v>0</v>
          </cell>
          <cell r="DV552">
            <v>0</v>
          </cell>
          <cell r="DW552">
            <v>0</v>
          </cell>
          <cell r="DX552">
            <v>0</v>
          </cell>
          <cell r="DY552">
            <v>0</v>
          </cell>
          <cell r="DZ552">
            <v>0</v>
          </cell>
          <cell r="EA552">
            <v>0</v>
          </cell>
          <cell r="EB552">
            <v>0</v>
          </cell>
          <cell r="EC552">
            <v>0</v>
          </cell>
          <cell r="ED552">
            <v>0</v>
          </cell>
        </row>
        <row r="553">
          <cell r="F553">
            <v>0</v>
          </cell>
          <cell r="G553">
            <v>0</v>
          </cell>
          <cell r="H553">
            <v>0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R553">
            <v>0</v>
          </cell>
          <cell r="S553">
            <v>0</v>
          </cell>
          <cell r="T553">
            <v>0</v>
          </cell>
          <cell r="U553">
            <v>0</v>
          </cell>
          <cell r="V553">
            <v>0</v>
          </cell>
          <cell r="W553">
            <v>0</v>
          </cell>
          <cell r="X553">
            <v>0</v>
          </cell>
          <cell r="Y553">
            <v>0</v>
          </cell>
          <cell r="Z553">
            <v>0</v>
          </cell>
          <cell r="AA553">
            <v>0</v>
          </cell>
          <cell r="AB553">
            <v>0</v>
          </cell>
          <cell r="AC553">
            <v>0</v>
          </cell>
          <cell r="AD553">
            <v>0</v>
          </cell>
          <cell r="AE553">
            <v>0</v>
          </cell>
          <cell r="AF553">
            <v>0</v>
          </cell>
          <cell r="AG553">
            <v>0</v>
          </cell>
          <cell r="AH553">
            <v>0</v>
          </cell>
          <cell r="AI553">
            <v>0</v>
          </cell>
          <cell r="AJ553">
            <v>0</v>
          </cell>
          <cell r="AK553">
            <v>0</v>
          </cell>
          <cell r="AL553">
            <v>0</v>
          </cell>
          <cell r="AM553">
            <v>0</v>
          </cell>
          <cell r="AN553">
            <v>0</v>
          </cell>
          <cell r="AO553">
            <v>0</v>
          </cell>
          <cell r="AP553">
            <v>0</v>
          </cell>
          <cell r="AQ553">
            <v>0</v>
          </cell>
          <cell r="AR553">
            <v>0</v>
          </cell>
          <cell r="AS553">
            <v>0</v>
          </cell>
          <cell r="AT553">
            <v>0</v>
          </cell>
          <cell r="AU553">
            <v>0</v>
          </cell>
          <cell r="AV553">
            <v>0</v>
          </cell>
          <cell r="AW553">
            <v>0</v>
          </cell>
          <cell r="AX553">
            <v>0</v>
          </cell>
          <cell r="AY553">
            <v>0</v>
          </cell>
          <cell r="AZ553">
            <v>0</v>
          </cell>
          <cell r="BA553">
            <v>0</v>
          </cell>
          <cell r="BB553">
            <v>0</v>
          </cell>
          <cell r="BC553">
            <v>0</v>
          </cell>
          <cell r="BD553">
            <v>0</v>
          </cell>
          <cell r="BE553">
            <v>0</v>
          </cell>
          <cell r="BF553">
            <v>0</v>
          </cell>
          <cell r="BG553">
            <v>0</v>
          </cell>
          <cell r="BH553">
            <v>0</v>
          </cell>
          <cell r="BI553">
            <v>0</v>
          </cell>
          <cell r="BJ553">
            <v>0</v>
          </cell>
          <cell r="BK553">
            <v>0</v>
          </cell>
          <cell r="BL553">
            <v>0</v>
          </cell>
          <cell r="BM553">
            <v>0</v>
          </cell>
          <cell r="BN553">
            <v>0</v>
          </cell>
          <cell r="BO553">
            <v>0</v>
          </cell>
          <cell r="BP553">
            <v>0</v>
          </cell>
          <cell r="BQ553">
            <v>0</v>
          </cell>
          <cell r="BR553">
            <v>0</v>
          </cell>
          <cell r="BS553">
            <v>0</v>
          </cell>
          <cell r="BT553">
            <v>0</v>
          </cell>
          <cell r="BU553">
            <v>0</v>
          </cell>
          <cell r="BV553">
            <v>0</v>
          </cell>
          <cell r="BW553">
            <v>0</v>
          </cell>
          <cell r="BX553">
            <v>0</v>
          </cell>
          <cell r="BY553">
            <v>0</v>
          </cell>
          <cell r="BZ553">
            <v>0</v>
          </cell>
          <cell r="CA553">
            <v>0</v>
          </cell>
          <cell r="CB553">
            <v>0</v>
          </cell>
          <cell r="CC553">
            <v>0</v>
          </cell>
          <cell r="CD553">
            <v>0</v>
          </cell>
          <cell r="CE553">
            <v>0</v>
          </cell>
          <cell r="CF553">
            <v>0</v>
          </cell>
          <cell r="CG553">
            <v>0</v>
          </cell>
          <cell r="CH553">
            <v>0</v>
          </cell>
          <cell r="CI553">
            <v>0</v>
          </cell>
          <cell r="CJ553">
            <v>0</v>
          </cell>
          <cell r="CK553">
            <v>0</v>
          </cell>
          <cell r="CL553">
            <v>0</v>
          </cell>
          <cell r="CM553">
            <v>0</v>
          </cell>
          <cell r="CN553">
            <v>0</v>
          </cell>
          <cell r="CO553">
            <v>0</v>
          </cell>
          <cell r="CP553">
            <v>0</v>
          </cell>
          <cell r="CQ553">
            <v>0</v>
          </cell>
          <cell r="CR553">
            <v>0</v>
          </cell>
          <cell r="CS553">
            <v>0</v>
          </cell>
          <cell r="CT553">
            <v>0</v>
          </cell>
          <cell r="CU553">
            <v>0</v>
          </cell>
          <cell r="CV553">
            <v>0</v>
          </cell>
          <cell r="CW553">
            <v>0</v>
          </cell>
          <cell r="CX553">
            <v>0</v>
          </cell>
          <cell r="CY553">
            <v>0</v>
          </cell>
          <cell r="CZ553">
            <v>0</v>
          </cell>
          <cell r="DA553">
            <v>0</v>
          </cell>
          <cell r="DB553">
            <v>0</v>
          </cell>
          <cell r="DC553">
            <v>0</v>
          </cell>
          <cell r="DD553">
            <v>0</v>
          </cell>
          <cell r="DE553">
            <v>0</v>
          </cell>
          <cell r="DF553">
            <v>0</v>
          </cell>
          <cell r="DG553">
            <v>0</v>
          </cell>
          <cell r="DH553">
            <v>0</v>
          </cell>
          <cell r="DI553">
            <v>0</v>
          </cell>
          <cell r="DJ553">
            <v>0</v>
          </cell>
          <cell r="DK553">
            <v>0</v>
          </cell>
          <cell r="DL553">
            <v>0</v>
          </cell>
          <cell r="DM553">
            <v>0</v>
          </cell>
          <cell r="DN553">
            <v>0</v>
          </cell>
          <cell r="DO553">
            <v>0</v>
          </cell>
          <cell r="DP553">
            <v>0</v>
          </cell>
          <cell r="DQ553">
            <v>0</v>
          </cell>
          <cell r="DR553">
            <v>0</v>
          </cell>
          <cell r="DS553">
            <v>0</v>
          </cell>
          <cell r="DT553">
            <v>0</v>
          </cell>
          <cell r="DU553">
            <v>0</v>
          </cell>
          <cell r="DV553">
            <v>0</v>
          </cell>
          <cell r="DW553">
            <v>0</v>
          </cell>
          <cell r="DX553">
            <v>0</v>
          </cell>
          <cell r="DY553">
            <v>0</v>
          </cell>
          <cell r="DZ553">
            <v>0</v>
          </cell>
          <cell r="EA553">
            <v>0</v>
          </cell>
          <cell r="EB553">
            <v>0</v>
          </cell>
          <cell r="EC553">
            <v>0</v>
          </cell>
          <cell r="ED553">
            <v>0</v>
          </cell>
        </row>
        <row r="554">
          <cell r="F554">
            <v>0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R554">
            <v>0</v>
          </cell>
          <cell r="S554">
            <v>0</v>
          </cell>
          <cell r="T554">
            <v>0</v>
          </cell>
          <cell r="U554">
            <v>0</v>
          </cell>
          <cell r="V554">
            <v>0</v>
          </cell>
          <cell r="W554">
            <v>0</v>
          </cell>
          <cell r="X554">
            <v>0</v>
          </cell>
          <cell r="Y554">
            <v>0</v>
          </cell>
          <cell r="Z554">
            <v>0</v>
          </cell>
          <cell r="AA554">
            <v>0</v>
          </cell>
          <cell r="AB554">
            <v>0</v>
          </cell>
          <cell r="AC554">
            <v>0</v>
          </cell>
          <cell r="AD554">
            <v>0</v>
          </cell>
          <cell r="AE554">
            <v>0</v>
          </cell>
          <cell r="AF554">
            <v>0</v>
          </cell>
          <cell r="AG554">
            <v>0</v>
          </cell>
          <cell r="AH554">
            <v>0</v>
          </cell>
          <cell r="AI554">
            <v>0</v>
          </cell>
          <cell r="AJ554">
            <v>0</v>
          </cell>
          <cell r="AK554">
            <v>0</v>
          </cell>
          <cell r="AL554">
            <v>0</v>
          </cell>
          <cell r="AM554">
            <v>0</v>
          </cell>
          <cell r="AN554">
            <v>0</v>
          </cell>
          <cell r="AO554">
            <v>0</v>
          </cell>
          <cell r="AP554">
            <v>0</v>
          </cell>
          <cell r="AQ554">
            <v>0</v>
          </cell>
          <cell r="AR554">
            <v>0</v>
          </cell>
          <cell r="AS554">
            <v>0</v>
          </cell>
          <cell r="AT554">
            <v>0</v>
          </cell>
          <cell r="AU554">
            <v>0</v>
          </cell>
          <cell r="AV554">
            <v>0</v>
          </cell>
          <cell r="AW554">
            <v>0</v>
          </cell>
          <cell r="AX554">
            <v>0</v>
          </cell>
          <cell r="AY554">
            <v>0</v>
          </cell>
          <cell r="AZ554">
            <v>0</v>
          </cell>
          <cell r="BA554">
            <v>0</v>
          </cell>
          <cell r="BB554">
            <v>0</v>
          </cell>
          <cell r="BC554">
            <v>0</v>
          </cell>
          <cell r="BD554">
            <v>0</v>
          </cell>
          <cell r="BE554">
            <v>0</v>
          </cell>
          <cell r="BF554">
            <v>0</v>
          </cell>
          <cell r="BG554">
            <v>0</v>
          </cell>
          <cell r="BH554">
            <v>0</v>
          </cell>
          <cell r="BI554">
            <v>0</v>
          </cell>
          <cell r="BJ554">
            <v>0</v>
          </cell>
          <cell r="BK554">
            <v>0</v>
          </cell>
          <cell r="BL554">
            <v>0</v>
          </cell>
          <cell r="BM554">
            <v>0</v>
          </cell>
          <cell r="BN554">
            <v>0</v>
          </cell>
          <cell r="BO554">
            <v>0</v>
          </cell>
          <cell r="BP554">
            <v>0</v>
          </cell>
          <cell r="BQ554">
            <v>0</v>
          </cell>
          <cell r="BR554">
            <v>0</v>
          </cell>
          <cell r="BS554">
            <v>0</v>
          </cell>
          <cell r="BT554">
            <v>0</v>
          </cell>
          <cell r="BU554">
            <v>0</v>
          </cell>
          <cell r="BV554">
            <v>0</v>
          </cell>
          <cell r="BW554">
            <v>0</v>
          </cell>
          <cell r="BX554">
            <v>0</v>
          </cell>
          <cell r="BY554">
            <v>0</v>
          </cell>
          <cell r="BZ554">
            <v>0</v>
          </cell>
          <cell r="CA554">
            <v>0</v>
          </cell>
          <cell r="CB554">
            <v>0</v>
          </cell>
          <cell r="CC554">
            <v>0</v>
          </cell>
          <cell r="CD554">
            <v>0</v>
          </cell>
          <cell r="CE554">
            <v>0</v>
          </cell>
          <cell r="CF554">
            <v>0</v>
          </cell>
          <cell r="CG554">
            <v>0</v>
          </cell>
          <cell r="CH554">
            <v>0</v>
          </cell>
          <cell r="CI554">
            <v>0</v>
          </cell>
          <cell r="CJ554">
            <v>0</v>
          </cell>
          <cell r="CK554">
            <v>0</v>
          </cell>
          <cell r="CL554">
            <v>0</v>
          </cell>
          <cell r="CM554">
            <v>0</v>
          </cell>
          <cell r="CN554">
            <v>0</v>
          </cell>
          <cell r="CO554">
            <v>0</v>
          </cell>
          <cell r="CP554">
            <v>0</v>
          </cell>
          <cell r="CQ554">
            <v>0</v>
          </cell>
          <cell r="CR554">
            <v>0</v>
          </cell>
          <cell r="CS554">
            <v>0</v>
          </cell>
          <cell r="CT554">
            <v>0</v>
          </cell>
          <cell r="CU554">
            <v>0</v>
          </cell>
          <cell r="CV554">
            <v>0</v>
          </cell>
          <cell r="CW554">
            <v>0</v>
          </cell>
          <cell r="CX554">
            <v>0</v>
          </cell>
          <cell r="CY554">
            <v>0</v>
          </cell>
          <cell r="CZ554">
            <v>0</v>
          </cell>
          <cell r="DA554">
            <v>0</v>
          </cell>
          <cell r="DB554">
            <v>0</v>
          </cell>
          <cell r="DC554">
            <v>0</v>
          </cell>
          <cell r="DD554">
            <v>0</v>
          </cell>
          <cell r="DE554">
            <v>0</v>
          </cell>
          <cell r="DF554">
            <v>0</v>
          </cell>
          <cell r="DG554">
            <v>0</v>
          </cell>
          <cell r="DH554">
            <v>0</v>
          </cell>
          <cell r="DI554">
            <v>0</v>
          </cell>
          <cell r="DJ554">
            <v>0</v>
          </cell>
          <cell r="DK554">
            <v>0</v>
          </cell>
          <cell r="DL554">
            <v>0</v>
          </cell>
          <cell r="DM554">
            <v>0</v>
          </cell>
          <cell r="DN554">
            <v>0</v>
          </cell>
          <cell r="DO554">
            <v>0</v>
          </cell>
          <cell r="DP554">
            <v>0</v>
          </cell>
          <cell r="DQ554">
            <v>0</v>
          </cell>
          <cell r="DR554">
            <v>0</v>
          </cell>
          <cell r="DS554">
            <v>0</v>
          </cell>
          <cell r="DT554">
            <v>0</v>
          </cell>
          <cell r="DU554">
            <v>0</v>
          </cell>
          <cell r="DV554">
            <v>0</v>
          </cell>
          <cell r="DW554">
            <v>0</v>
          </cell>
          <cell r="DX554">
            <v>0</v>
          </cell>
          <cell r="DY554">
            <v>0</v>
          </cell>
          <cell r="DZ554">
            <v>0</v>
          </cell>
          <cell r="EA554">
            <v>0</v>
          </cell>
          <cell r="EB554">
            <v>0</v>
          </cell>
          <cell r="EC554">
            <v>0</v>
          </cell>
          <cell r="ED554">
            <v>0</v>
          </cell>
        </row>
        <row r="556">
          <cell r="A556" t="str">
            <v>Total IRP Resources</v>
          </cell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-632</v>
          </cell>
          <cell r="R556">
            <v>-632</v>
          </cell>
          <cell r="S556">
            <v>0</v>
          </cell>
          <cell r="T556">
            <v>0</v>
          </cell>
          <cell r="U556">
            <v>0</v>
          </cell>
          <cell r="V556">
            <v>0</v>
          </cell>
          <cell r="W556">
            <v>0</v>
          </cell>
          <cell r="X556">
            <v>0</v>
          </cell>
          <cell r="Y556">
            <v>0</v>
          </cell>
          <cell r="Z556">
            <v>0</v>
          </cell>
          <cell r="AA556">
            <v>0</v>
          </cell>
          <cell r="AB556">
            <v>0</v>
          </cell>
          <cell r="AC556">
            <v>0</v>
          </cell>
          <cell r="AD556">
            <v>-632</v>
          </cell>
          <cell r="AE556">
            <v>-9294.1469381999923</v>
          </cell>
          <cell r="AF556">
            <v>0</v>
          </cell>
          <cell r="AG556">
            <v>0</v>
          </cell>
          <cell r="AH556">
            <v>0</v>
          </cell>
          <cell r="AI556">
            <v>0</v>
          </cell>
          <cell r="AJ556">
            <v>0</v>
          </cell>
          <cell r="AK556">
            <v>0</v>
          </cell>
          <cell r="AL556">
            <v>-657.27999999999884</v>
          </cell>
          <cell r="AM556">
            <v>0</v>
          </cell>
          <cell r="AN556">
            <v>0</v>
          </cell>
          <cell r="AO556">
            <v>0</v>
          </cell>
          <cell r="AP556">
            <v>-3537.5292896999745</v>
          </cell>
          <cell r="AQ556">
            <v>-5099.3376484999899</v>
          </cell>
          <cell r="AR556">
            <v>-33502.023928029463</v>
          </cell>
          <cell r="AS556">
            <v>-4569.0166150000878</v>
          </cell>
          <cell r="AT556">
            <v>-3110.7870982399909</v>
          </cell>
          <cell r="AU556">
            <v>-3212.7933144000126</v>
          </cell>
          <cell r="AV556">
            <v>-2581.7353799000266</v>
          </cell>
          <cell r="AW556">
            <v>-2300.6174519999768</v>
          </cell>
          <cell r="AX556">
            <v>-1933.4385419999599</v>
          </cell>
          <cell r="AY556">
            <v>-1493.7893139999942</v>
          </cell>
          <cell r="AZ556">
            <v>-1496.7304279999807</v>
          </cell>
          <cell r="BA556">
            <v>-1729.5693632899784</v>
          </cell>
          <cell r="BB556">
            <v>-3093.9553229999729</v>
          </cell>
          <cell r="BC556">
            <v>-3537.5292896999745</v>
          </cell>
          <cell r="BD556">
            <v>-4442.0618084999733</v>
          </cell>
          <cell r="BE556">
            <v>-33502.023928029463</v>
          </cell>
          <cell r="BF556">
            <v>-4569.0166150000878</v>
          </cell>
          <cell r="BG556">
            <v>-3110.7870982399909</v>
          </cell>
          <cell r="BH556">
            <v>-3212.7933144000126</v>
          </cell>
          <cell r="BI556">
            <v>-2581.7353799000266</v>
          </cell>
          <cell r="BJ556">
            <v>-2300.6174519999768</v>
          </cell>
          <cell r="BK556">
            <v>-1933.4385419999599</v>
          </cell>
          <cell r="BL556">
            <v>-1493.7893139999942</v>
          </cell>
          <cell r="BM556">
            <v>-1496.7304279999807</v>
          </cell>
          <cell r="BN556">
            <v>-1729.5693632899784</v>
          </cell>
          <cell r="BO556">
            <v>-3093.9553229999729</v>
          </cell>
          <cell r="BP556">
            <v>-3537.5292896999745</v>
          </cell>
          <cell r="BQ556">
            <v>-4442.0618084999733</v>
          </cell>
          <cell r="BR556">
            <v>-33502.023928029463</v>
          </cell>
          <cell r="BS556">
            <v>-4569.0166150000878</v>
          </cell>
          <cell r="BT556">
            <v>-3110.7870982399909</v>
          </cell>
          <cell r="BU556">
            <v>-3212.7933144000126</v>
          </cell>
          <cell r="BV556">
            <v>-2581.7353799000266</v>
          </cell>
          <cell r="BW556">
            <v>-2300.6174519999768</v>
          </cell>
          <cell r="BX556">
            <v>-1933.4385419999599</v>
          </cell>
          <cell r="BY556">
            <v>-1493.7893139999942</v>
          </cell>
          <cell r="BZ556">
            <v>-1496.7304279999807</v>
          </cell>
          <cell r="CA556">
            <v>-1729.5693632899784</v>
          </cell>
          <cell r="CB556">
            <v>-3093.9553229999729</v>
          </cell>
          <cell r="CC556">
            <v>-3537.5292896999745</v>
          </cell>
          <cell r="CD556">
            <v>-4442.0618084999733</v>
          </cell>
          <cell r="CE556">
            <v>-33620.105789029971</v>
          </cell>
          <cell r="CF556">
            <v>-4569.0166150000878</v>
          </cell>
          <cell r="CG556">
            <v>-3228.8689592400333</v>
          </cell>
          <cell r="CH556">
            <v>-3212.7933144000126</v>
          </cell>
          <cell r="CI556">
            <v>-2581.7353799000266</v>
          </cell>
          <cell r="CJ556">
            <v>-2300.6174519999768</v>
          </cell>
          <cell r="CK556">
            <v>-1933.4385419999599</v>
          </cell>
          <cell r="CL556">
            <v>-1493.789313999936</v>
          </cell>
          <cell r="CM556">
            <v>-1496.7304279999807</v>
          </cell>
          <cell r="CN556">
            <v>-1729.5693632899784</v>
          </cell>
          <cell r="CO556">
            <v>-3093.9553229999729</v>
          </cell>
          <cell r="CP556">
            <v>-3537.5292896999745</v>
          </cell>
          <cell r="CQ556">
            <v>-4442.0618084999733</v>
          </cell>
          <cell r="CR556">
            <v>-33502.023928029463</v>
          </cell>
          <cell r="CS556">
            <v>-4569.0166150000878</v>
          </cell>
          <cell r="CT556">
            <v>-3110.7870982399909</v>
          </cell>
          <cell r="CU556">
            <v>-3212.7933144000126</v>
          </cell>
          <cell r="CV556">
            <v>-2581.7353799000266</v>
          </cell>
          <cell r="CW556">
            <v>-2300.6174519999768</v>
          </cell>
          <cell r="CX556">
            <v>-1933.4385419999599</v>
          </cell>
          <cell r="CY556">
            <v>-1493.7893139999942</v>
          </cell>
          <cell r="CZ556">
            <v>-1496.7304279999807</v>
          </cell>
          <cell r="DA556">
            <v>-1729.5693632899784</v>
          </cell>
          <cell r="DB556">
            <v>-3093.9553229999729</v>
          </cell>
          <cell r="DC556">
            <v>-3537.5292896999745</v>
          </cell>
          <cell r="DD556">
            <v>-4442.0618084999733</v>
          </cell>
          <cell r="DE556">
            <v>-33502.023928030394</v>
          </cell>
          <cell r="DF556">
            <v>-4569.0166150000878</v>
          </cell>
          <cell r="DG556">
            <v>-3110.7870982399909</v>
          </cell>
          <cell r="DH556">
            <v>-3212.7933144000126</v>
          </cell>
          <cell r="DI556">
            <v>-2581.7353799000266</v>
          </cell>
          <cell r="DJ556">
            <v>-2300.6174519999768</v>
          </cell>
          <cell r="DK556">
            <v>-1933.4385419999599</v>
          </cell>
          <cell r="DL556">
            <v>-1493.7893140000524</v>
          </cell>
          <cell r="DM556">
            <v>-1496.7304279999807</v>
          </cell>
          <cell r="DN556">
            <v>-1729.5693632899784</v>
          </cell>
          <cell r="DO556">
            <v>-3093.9553229999729</v>
          </cell>
          <cell r="DP556">
            <v>-3537.5292896999745</v>
          </cell>
          <cell r="DQ556">
            <v>-4442.0618084999733</v>
          </cell>
          <cell r="DR556">
            <v>-33502.023928029463</v>
          </cell>
          <cell r="DS556">
            <v>-4569.0166150000878</v>
          </cell>
          <cell r="DT556">
            <v>-3110.7870982399909</v>
          </cell>
          <cell r="DU556">
            <v>-3212.7933144000126</v>
          </cell>
          <cell r="DV556">
            <v>-2581.7353799000266</v>
          </cell>
          <cell r="DW556">
            <v>-2300.6174519999768</v>
          </cell>
          <cell r="DX556">
            <v>-1933.4385419999599</v>
          </cell>
          <cell r="DY556">
            <v>-1493.7893140000524</v>
          </cell>
          <cell r="DZ556">
            <v>-1496.7304279999807</v>
          </cell>
          <cell r="EA556">
            <v>-1729.5693632899784</v>
          </cell>
          <cell r="EB556">
            <v>-3093.9553229999729</v>
          </cell>
          <cell r="EC556">
            <v>-3537.5292896999745</v>
          </cell>
          <cell r="ED556">
            <v>-4442.0618084999733</v>
          </cell>
        </row>
        <row r="558">
          <cell r="A558" t="str">
            <v>Growth Station Resources</v>
          </cell>
        </row>
        <row r="559"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V559">
            <v>0</v>
          </cell>
          <cell r="W559">
            <v>0</v>
          </cell>
          <cell r="X559">
            <v>0</v>
          </cell>
          <cell r="Y559">
            <v>0</v>
          </cell>
          <cell r="Z559">
            <v>0</v>
          </cell>
          <cell r="AA559">
            <v>0</v>
          </cell>
          <cell r="AB559">
            <v>0</v>
          </cell>
          <cell r="AC559">
            <v>0</v>
          </cell>
          <cell r="AD559">
            <v>0</v>
          </cell>
          <cell r="AE559">
            <v>0</v>
          </cell>
          <cell r="AF559">
            <v>0</v>
          </cell>
          <cell r="AG559">
            <v>0</v>
          </cell>
          <cell r="AH559">
            <v>0</v>
          </cell>
          <cell r="AI559">
            <v>0</v>
          </cell>
          <cell r="AJ559">
            <v>0</v>
          </cell>
          <cell r="AK559">
            <v>0</v>
          </cell>
          <cell r="AL559">
            <v>0</v>
          </cell>
          <cell r="AM559">
            <v>0</v>
          </cell>
          <cell r="AN559">
            <v>0</v>
          </cell>
          <cell r="AO559">
            <v>0</v>
          </cell>
          <cell r="AP559">
            <v>0</v>
          </cell>
          <cell r="AQ559">
            <v>0</v>
          </cell>
          <cell r="AR559">
            <v>0</v>
          </cell>
          <cell r="AS559">
            <v>0</v>
          </cell>
          <cell r="AT559">
            <v>0</v>
          </cell>
          <cell r="AU559">
            <v>0</v>
          </cell>
          <cell r="AV559">
            <v>0</v>
          </cell>
          <cell r="AW559">
            <v>0</v>
          </cell>
          <cell r="AX559">
            <v>0</v>
          </cell>
          <cell r="AY559">
            <v>0</v>
          </cell>
          <cell r="AZ559">
            <v>0</v>
          </cell>
          <cell r="BA559">
            <v>0</v>
          </cell>
          <cell r="BB559">
            <v>0</v>
          </cell>
          <cell r="BC559">
            <v>0</v>
          </cell>
          <cell r="BD559">
            <v>0</v>
          </cell>
          <cell r="BE559">
            <v>0</v>
          </cell>
          <cell r="BF559">
            <v>0</v>
          </cell>
          <cell r="BG559">
            <v>0</v>
          </cell>
          <cell r="BH559">
            <v>0</v>
          </cell>
          <cell r="BI559">
            <v>0</v>
          </cell>
          <cell r="BJ559">
            <v>0</v>
          </cell>
          <cell r="BK559">
            <v>0</v>
          </cell>
          <cell r="BL559">
            <v>0</v>
          </cell>
          <cell r="BM559">
            <v>0</v>
          </cell>
          <cell r="BN559">
            <v>0</v>
          </cell>
          <cell r="BO559">
            <v>0</v>
          </cell>
          <cell r="BP559">
            <v>0</v>
          </cell>
          <cell r="BQ559">
            <v>0</v>
          </cell>
          <cell r="BR559">
            <v>0</v>
          </cell>
          <cell r="BS559">
            <v>0</v>
          </cell>
          <cell r="BT559">
            <v>0</v>
          </cell>
          <cell r="BU559">
            <v>0</v>
          </cell>
          <cell r="BV559">
            <v>0</v>
          </cell>
          <cell r="BW559">
            <v>0</v>
          </cell>
          <cell r="BX559">
            <v>0</v>
          </cell>
          <cell r="BY559">
            <v>0</v>
          </cell>
          <cell r="BZ559">
            <v>0</v>
          </cell>
          <cell r="CA559">
            <v>0</v>
          </cell>
          <cell r="CB559">
            <v>0</v>
          </cell>
          <cell r="CC559">
            <v>0</v>
          </cell>
          <cell r="CD559">
            <v>0</v>
          </cell>
          <cell r="CE559">
            <v>0</v>
          </cell>
          <cell r="CF559">
            <v>0</v>
          </cell>
          <cell r="CG559">
            <v>0</v>
          </cell>
          <cell r="CH559">
            <v>0</v>
          </cell>
          <cell r="CI559">
            <v>0</v>
          </cell>
          <cell r="CJ559">
            <v>0</v>
          </cell>
          <cell r="CK559">
            <v>0</v>
          </cell>
          <cell r="CL559">
            <v>0</v>
          </cell>
          <cell r="CM559">
            <v>0</v>
          </cell>
          <cell r="CN559">
            <v>0</v>
          </cell>
          <cell r="CO559">
            <v>0</v>
          </cell>
          <cell r="CP559">
            <v>0</v>
          </cell>
          <cell r="CQ559">
            <v>0</v>
          </cell>
          <cell r="CR559">
            <v>0</v>
          </cell>
          <cell r="CS559">
            <v>0</v>
          </cell>
          <cell r="CT559">
            <v>0</v>
          </cell>
          <cell r="CU559">
            <v>0</v>
          </cell>
          <cell r="CV559">
            <v>0</v>
          </cell>
          <cell r="CW559">
            <v>0</v>
          </cell>
          <cell r="CX559">
            <v>0</v>
          </cell>
          <cell r="CY559">
            <v>0</v>
          </cell>
          <cell r="CZ559">
            <v>0</v>
          </cell>
          <cell r="DA559">
            <v>0</v>
          </cell>
          <cell r="DB559">
            <v>0</v>
          </cell>
          <cell r="DC559">
            <v>0</v>
          </cell>
          <cell r="DD559">
            <v>0</v>
          </cell>
          <cell r="DE559">
            <v>0</v>
          </cell>
          <cell r="DF559">
            <v>0</v>
          </cell>
          <cell r="DG559">
            <v>0</v>
          </cell>
          <cell r="DH559">
            <v>0</v>
          </cell>
          <cell r="DI559">
            <v>0</v>
          </cell>
          <cell r="DJ559">
            <v>0</v>
          </cell>
          <cell r="DK559">
            <v>0</v>
          </cell>
          <cell r="DL559">
            <v>0</v>
          </cell>
          <cell r="DM559">
            <v>0</v>
          </cell>
          <cell r="DN559">
            <v>0</v>
          </cell>
          <cell r="DO559">
            <v>0</v>
          </cell>
          <cell r="DP559">
            <v>0</v>
          </cell>
          <cell r="DQ559">
            <v>0</v>
          </cell>
          <cell r="DR559">
            <v>0</v>
          </cell>
          <cell r="DS559">
            <v>0</v>
          </cell>
          <cell r="DT559">
            <v>0</v>
          </cell>
          <cell r="DU559">
            <v>0</v>
          </cell>
          <cell r="DV559">
            <v>0</v>
          </cell>
          <cell r="DW559">
            <v>0</v>
          </cell>
          <cell r="DX559">
            <v>0</v>
          </cell>
          <cell r="DY559">
            <v>0</v>
          </cell>
          <cell r="DZ559">
            <v>0</v>
          </cell>
          <cell r="EA559">
            <v>0</v>
          </cell>
          <cell r="EB559">
            <v>0</v>
          </cell>
          <cell r="EC559">
            <v>0</v>
          </cell>
          <cell r="ED559">
            <v>0</v>
          </cell>
        </row>
        <row r="560"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0</v>
          </cell>
          <cell r="V560">
            <v>0</v>
          </cell>
          <cell r="W560">
            <v>0</v>
          </cell>
          <cell r="X560">
            <v>0</v>
          </cell>
          <cell r="Y560">
            <v>0</v>
          </cell>
          <cell r="Z560">
            <v>0</v>
          </cell>
          <cell r="AA560">
            <v>0</v>
          </cell>
          <cell r="AB560">
            <v>0</v>
          </cell>
          <cell r="AC560">
            <v>0</v>
          </cell>
          <cell r="AD560">
            <v>0</v>
          </cell>
          <cell r="AE560">
            <v>0</v>
          </cell>
          <cell r="AF560">
            <v>0</v>
          </cell>
          <cell r="AG560">
            <v>0</v>
          </cell>
          <cell r="AH560">
            <v>0</v>
          </cell>
          <cell r="AI560">
            <v>0</v>
          </cell>
          <cell r="AJ560">
            <v>0</v>
          </cell>
          <cell r="AK560">
            <v>0</v>
          </cell>
          <cell r="AL560">
            <v>0</v>
          </cell>
          <cell r="AM560">
            <v>0</v>
          </cell>
          <cell r="AN560">
            <v>0</v>
          </cell>
          <cell r="AO560">
            <v>0</v>
          </cell>
          <cell r="AP560">
            <v>0</v>
          </cell>
          <cell r="AQ560">
            <v>0</v>
          </cell>
          <cell r="AR560">
            <v>0</v>
          </cell>
          <cell r="AS560">
            <v>0</v>
          </cell>
          <cell r="AT560">
            <v>0</v>
          </cell>
          <cell r="AU560">
            <v>0</v>
          </cell>
          <cell r="AV560">
            <v>0</v>
          </cell>
          <cell r="AW560">
            <v>0</v>
          </cell>
          <cell r="AX560">
            <v>0</v>
          </cell>
          <cell r="AY560">
            <v>0</v>
          </cell>
          <cell r="AZ560">
            <v>0</v>
          </cell>
          <cell r="BA560">
            <v>0</v>
          </cell>
          <cell r="BB560">
            <v>0</v>
          </cell>
          <cell r="BC560">
            <v>0</v>
          </cell>
          <cell r="BD560">
            <v>0</v>
          </cell>
          <cell r="BE560">
            <v>0</v>
          </cell>
          <cell r="BF560">
            <v>0</v>
          </cell>
          <cell r="BG560">
            <v>0</v>
          </cell>
          <cell r="BH560">
            <v>0</v>
          </cell>
          <cell r="BI560">
            <v>0</v>
          </cell>
          <cell r="BJ560">
            <v>0</v>
          </cell>
          <cell r="BK560">
            <v>0</v>
          </cell>
          <cell r="BL560">
            <v>0</v>
          </cell>
          <cell r="BM560">
            <v>0</v>
          </cell>
          <cell r="BN560">
            <v>0</v>
          </cell>
          <cell r="BO560">
            <v>0</v>
          </cell>
          <cell r="BP560">
            <v>0</v>
          </cell>
          <cell r="BQ560">
            <v>0</v>
          </cell>
          <cell r="BR560">
            <v>0</v>
          </cell>
          <cell r="BS560">
            <v>0</v>
          </cell>
          <cell r="BT560">
            <v>0</v>
          </cell>
          <cell r="BU560">
            <v>0</v>
          </cell>
          <cell r="BV560">
            <v>0</v>
          </cell>
          <cell r="BW560">
            <v>0</v>
          </cell>
          <cell r="BX560">
            <v>0</v>
          </cell>
          <cell r="BY560">
            <v>0</v>
          </cell>
          <cell r="BZ560">
            <v>0</v>
          </cell>
          <cell r="CA560">
            <v>0</v>
          </cell>
          <cell r="CB560">
            <v>0</v>
          </cell>
          <cell r="CC560">
            <v>0</v>
          </cell>
          <cell r="CD560">
            <v>0</v>
          </cell>
          <cell r="CE560">
            <v>0</v>
          </cell>
          <cell r="CF560">
            <v>0</v>
          </cell>
          <cell r="CG560">
            <v>0</v>
          </cell>
          <cell r="CH560">
            <v>0</v>
          </cell>
          <cell r="CI560">
            <v>0</v>
          </cell>
          <cell r="CJ560">
            <v>0</v>
          </cell>
          <cell r="CK560">
            <v>0</v>
          </cell>
          <cell r="CL560">
            <v>0</v>
          </cell>
          <cell r="CM560">
            <v>0</v>
          </cell>
          <cell r="CN560">
            <v>0</v>
          </cell>
          <cell r="CO560">
            <v>0</v>
          </cell>
          <cell r="CP560">
            <v>0</v>
          </cell>
          <cell r="CQ560">
            <v>0</v>
          </cell>
          <cell r="CR560">
            <v>0</v>
          </cell>
          <cell r="CS560">
            <v>0</v>
          </cell>
          <cell r="CT560">
            <v>0</v>
          </cell>
          <cell r="CU560">
            <v>0</v>
          </cell>
          <cell r="CV560">
            <v>0</v>
          </cell>
          <cell r="CW560">
            <v>0</v>
          </cell>
          <cell r="CX560">
            <v>0</v>
          </cell>
          <cell r="CY560">
            <v>0</v>
          </cell>
          <cell r="CZ560">
            <v>0</v>
          </cell>
          <cell r="DA560">
            <v>0</v>
          </cell>
          <cell r="DB560">
            <v>0</v>
          </cell>
          <cell r="DC560">
            <v>0</v>
          </cell>
          <cell r="DD560">
            <v>0</v>
          </cell>
          <cell r="DE560">
            <v>0</v>
          </cell>
          <cell r="DF560">
            <v>0</v>
          </cell>
          <cell r="DG560">
            <v>0</v>
          </cell>
          <cell r="DH560">
            <v>0</v>
          </cell>
          <cell r="DI560">
            <v>0</v>
          </cell>
          <cell r="DJ560">
            <v>0</v>
          </cell>
          <cell r="DK560">
            <v>0</v>
          </cell>
          <cell r="DL560">
            <v>0</v>
          </cell>
          <cell r="DM560">
            <v>0</v>
          </cell>
          <cell r="DN560">
            <v>0</v>
          </cell>
          <cell r="DO560">
            <v>0</v>
          </cell>
          <cell r="DP560">
            <v>0</v>
          </cell>
          <cell r="DQ560">
            <v>0</v>
          </cell>
          <cell r="DR560">
            <v>0</v>
          </cell>
          <cell r="DS560">
            <v>0</v>
          </cell>
          <cell r="DT560">
            <v>0</v>
          </cell>
          <cell r="DU560">
            <v>0</v>
          </cell>
          <cell r="DV560">
            <v>0</v>
          </cell>
          <cell r="DW560">
            <v>0</v>
          </cell>
          <cell r="DX560">
            <v>0</v>
          </cell>
          <cell r="DY560">
            <v>0</v>
          </cell>
          <cell r="DZ560">
            <v>0</v>
          </cell>
          <cell r="EA560">
            <v>0</v>
          </cell>
          <cell r="EB560">
            <v>0</v>
          </cell>
          <cell r="EC560">
            <v>0</v>
          </cell>
          <cell r="ED560">
            <v>0</v>
          </cell>
        </row>
        <row r="561"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  <cell r="W561">
            <v>0</v>
          </cell>
          <cell r="X561">
            <v>0</v>
          </cell>
          <cell r="Y561">
            <v>0</v>
          </cell>
          <cell r="Z561">
            <v>0</v>
          </cell>
          <cell r="AA561">
            <v>0</v>
          </cell>
          <cell r="AB561">
            <v>0</v>
          </cell>
          <cell r="AC561">
            <v>0</v>
          </cell>
          <cell r="AD561">
            <v>0</v>
          </cell>
          <cell r="AE561">
            <v>0</v>
          </cell>
          <cell r="AF561">
            <v>0</v>
          </cell>
          <cell r="AG561">
            <v>0</v>
          </cell>
          <cell r="AH561">
            <v>0</v>
          </cell>
          <cell r="AI561">
            <v>0</v>
          </cell>
          <cell r="AJ561">
            <v>0</v>
          </cell>
          <cell r="AK561">
            <v>0</v>
          </cell>
          <cell r="AL561">
            <v>0</v>
          </cell>
          <cell r="AM561">
            <v>0</v>
          </cell>
          <cell r="AN561">
            <v>0</v>
          </cell>
          <cell r="AO561">
            <v>0</v>
          </cell>
          <cell r="AP561">
            <v>0</v>
          </cell>
          <cell r="AQ561">
            <v>0</v>
          </cell>
          <cell r="AR561">
            <v>0</v>
          </cell>
          <cell r="AS561">
            <v>0</v>
          </cell>
          <cell r="AT561">
            <v>0</v>
          </cell>
          <cell r="AU561">
            <v>0</v>
          </cell>
          <cell r="AV561">
            <v>0</v>
          </cell>
          <cell r="AW561">
            <v>0</v>
          </cell>
          <cell r="AX561">
            <v>0</v>
          </cell>
          <cell r="AY561">
            <v>0</v>
          </cell>
          <cell r="AZ561">
            <v>0</v>
          </cell>
          <cell r="BA561">
            <v>0</v>
          </cell>
          <cell r="BB561">
            <v>0</v>
          </cell>
          <cell r="BC561">
            <v>0</v>
          </cell>
          <cell r="BD561">
            <v>0</v>
          </cell>
          <cell r="BE561">
            <v>0</v>
          </cell>
          <cell r="BF561">
            <v>0</v>
          </cell>
          <cell r="BG561">
            <v>0</v>
          </cell>
          <cell r="BH561">
            <v>0</v>
          </cell>
          <cell r="BI561">
            <v>0</v>
          </cell>
          <cell r="BJ561">
            <v>0</v>
          </cell>
          <cell r="BK561">
            <v>0</v>
          </cell>
          <cell r="BL561">
            <v>0</v>
          </cell>
          <cell r="BM561">
            <v>0</v>
          </cell>
          <cell r="BN561">
            <v>0</v>
          </cell>
          <cell r="BO561">
            <v>0</v>
          </cell>
          <cell r="BP561">
            <v>0</v>
          </cell>
          <cell r="BQ561">
            <v>0</v>
          </cell>
          <cell r="BR561">
            <v>0</v>
          </cell>
          <cell r="BS561">
            <v>0</v>
          </cell>
          <cell r="BT561">
            <v>0</v>
          </cell>
          <cell r="BU561">
            <v>0</v>
          </cell>
          <cell r="BV561">
            <v>0</v>
          </cell>
          <cell r="BW561">
            <v>0</v>
          </cell>
          <cell r="BX561">
            <v>0</v>
          </cell>
          <cell r="BY561">
            <v>0</v>
          </cell>
          <cell r="BZ561">
            <v>0</v>
          </cell>
          <cell r="CA561">
            <v>0</v>
          </cell>
          <cell r="CB561">
            <v>0</v>
          </cell>
          <cell r="CC561">
            <v>0</v>
          </cell>
          <cell r="CD561">
            <v>0</v>
          </cell>
          <cell r="CE561">
            <v>0</v>
          </cell>
          <cell r="CF561">
            <v>0</v>
          </cell>
          <cell r="CG561">
            <v>0</v>
          </cell>
          <cell r="CH561">
            <v>0</v>
          </cell>
          <cell r="CI561">
            <v>0</v>
          </cell>
          <cell r="CJ561">
            <v>0</v>
          </cell>
          <cell r="CK561">
            <v>0</v>
          </cell>
          <cell r="CL561">
            <v>0</v>
          </cell>
          <cell r="CM561">
            <v>0</v>
          </cell>
          <cell r="CN561">
            <v>0</v>
          </cell>
          <cell r="CO561">
            <v>0</v>
          </cell>
          <cell r="CP561">
            <v>0</v>
          </cell>
          <cell r="CQ561">
            <v>0</v>
          </cell>
          <cell r="CR561">
            <v>0</v>
          </cell>
          <cell r="CS561">
            <v>0</v>
          </cell>
          <cell r="CT561">
            <v>0</v>
          </cell>
          <cell r="CU561">
            <v>0</v>
          </cell>
          <cell r="CV561">
            <v>0</v>
          </cell>
          <cell r="CW561">
            <v>0</v>
          </cell>
          <cell r="CX561">
            <v>0</v>
          </cell>
          <cell r="CY561">
            <v>0</v>
          </cell>
          <cell r="CZ561">
            <v>0</v>
          </cell>
          <cell r="DA561">
            <v>0</v>
          </cell>
          <cell r="DB561">
            <v>0</v>
          </cell>
          <cell r="DC561">
            <v>0</v>
          </cell>
          <cell r="DD561">
            <v>0</v>
          </cell>
          <cell r="DE561">
            <v>0</v>
          </cell>
          <cell r="DF561">
            <v>0</v>
          </cell>
          <cell r="DG561">
            <v>0</v>
          </cell>
          <cell r="DH561">
            <v>0</v>
          </cell>
          <cell r="DI561">
            <v>0</v>
          </cell>
          <cell r="DJ561">
            <v>0</v>
          </cell>
          <cell r="DK561">
            <v>0</v>
          </cell>
          <cell r="DL561">
            <v>0</v>
          </cell>
          <cell r="DM561">
            <v>0</v>
          </cell>
          <cell r="DN561">
            <v>0</v>
          </cell>
          <cell r="DO561">
            <v>0</v>
          </cell>
          <cell r="DP561">
            <v>0</v>
          </cell>
          <cell r="DQ561">
            <v>0</v>
          </cell>
          <cell r="DR561">
            <v>0</v>
          </cell>
          <cell r="DS561">
            <v>0</v>
          </cell>
          <cell r="DT561">
            <v>0</v>
          </cell>
          <cell r="DU561">
            <v>0</v>
          </cell>
          <cell r="DV561">
            <v>0</v>
          </cell>
          <cell r="DW561">
            <v>0</v>
          </cell>
          <cell r="DX561">
            <v>0</v>
          </cell>
          <cell r="DY561">
            <v>0</v>
          </cell>
          <cell r="DZ561">
            <v>0</v>
          </cell>
          <cell r="EA561">
            <v>0</v>
          </cell>
          <cell r="EB561">
            <v>0</v>
          </cell>
          <cell r="EC561">
            <v>0</v>
          </cell>
          <cell r="ED561">
            <v>0</v>
          </cell>
        </row>
        <row r="562"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  <cell r="W562">
            <v>0</v>
          </cell>
          <cell r="X562">
            <v>0</v>
          </cell>
          <cell r="Y562">
            <v>0</v>
          </cell>
          <cell r="Z562">
            <v>0</v>
          </cell>
          <cell r="AA562">
            <v>0</v>
          </cell>
          <cell r="AB562">
            <v>0</v>
          </cell>
          <cell r="AC562">
            <v>0</v>
          </cell>
          <cell r="AD562">
            <v>0</v>
          </cell>
          <cell r="AE562">
            <v>0</v>
          </cell>
          <cell r="AF562">
            <v>0</v>
          </cell>
          <cell r="AG562">
            <v>0</v>
          </cell>
          <cell r="AH562">
            <v>0</v>
          </cell>
          <cell r="AI562">
            <v>0</v>
          </cell>
          <cell r="AJ562">
            <v>0</v>
          </cell>
          <cell r="AK562">
            <v>0</v>
          </cell>
          <cell r="AL562">
            <v>0</v>
          </cell>
          <cell r="AM562">
            <v>0</v>
          </cell>
          <cell r="AN562">
            <v>0</v>
          </cell>
          <cell r="AO562">
            <v>0</v>
          </cell>
          <cell r="AP562">
            <v>0</v>
          </cell>
          <cell r="AQ562">
            <v>0</v>
          </cell>
          <cell r="AR562">
            <v>0</v>
          </cell>
          <cell r="AS562">
            <v>0</v>
          </cell>
          <cell r="AT562">
            <v>0</v>
          </cell>
          <cell r="AU562">
            <v>0</v>
          </cell>
          <cell r="AV562">
            <v>0</v>
          </cell>
          <cell r="AW562">
            <v>0</v>
          </cell>
          <cell r="AX562">
            <v>0</v>
          </cell>
          <cell r="AY562">
            <v>0</v>
          </cell>
          <cell r="AZ562">
            <v>0</v>
          </cell>
          <cell r="BA562">
            <v>0</v>
          </cell>
          <cell r="BB562">
            <v>0</v>
          </cell>
          <cell r="BC562">
            <v>0</v>
          </cell>
          <cell r="BD562">
            <v>0</v>
          </cell>
          <cell r="BE562">
            <v>11.238337000000001</v>
          </cell>
          <cell r="BF562">
            <v>0</v>
          </cell>
          <cell r="BG562">
            <v>0</v>
          </cell>
          <cell r="BH562">
            <v>0</v>
          </cell>
          <cell r="BI562">
            <v>0</v>
          </cell>
          <cell r="BJ562">
            <v>0</v>
          </cell>
          <cell r="BK562">
            <v>0</v>
          </cell>
          <cell r="BL562">
            <v>11.238337000000001</v>
          </cell>
          <cell r="BM562">
            <v>0</v>
          </cell>
          <cell r="BN562">
            <v>0</v>
          </cell>
          <cell r="BO562">
            <v>0</v>
          </cell>
          <cell r="BP562">
            <v>0</v>
          </cell>
          <cell r="BQ562">
            <v>0</v>
          </cell>
          <cell r="BR562">
            <v>8.7696210000000008</v>
          </cell>
          <cell r="BS562">
            <v>0</v>
          </cell>
          <cell r="BT562">
            <v>0</v>
          </cell>
          <cell r="BU562">
            <v>0</v>
          </cell>
          <cell r="BV562">
            <v>0</v>
          </cell>
          <cell r="BW562">
            <v>0</v>
          </cell>
          <cell r="BX562">
            <v>0</v>
          </cell>
          <cell r="BY562">
            <v>8.7696210000000008</v>
          </cell>
          <cell r="BZ562">
            <v>0</v>
          </cell>
          <cell r="CA562">
            <v>0</v>
          </cell>
          <cell r="CB562">
            <v>0</v>
          </cell>
          <cell r="CC562">
            <v>0</v>
          </cell>
          <cell r="CD562">
            <v>0</v>
          </cell>
          <cell r="CE562">
            <v>0</v>
          </cell>
          <cell r="CF562">
            <v>0</v>
          </cell>
          <cell r="CG562">
            <v>0</v>
          </cell>
          <cell r="CH562">
            <v>0</v>
          </cell>
          <cell r="CI562">
            <v>0</v>
          </cell>
          <cell r="CJ562">
            <v>0</v>
          </cell>
          <cell r="CK562">
            <v>0</v>
          </cell>
          <cell r="CL562">
            <v>0</v>
          </cell>
          <cell r="CM562">
            <v>0</v>
          </cell>
          <cell r="CN562">
            <v>0</v>
          </cell>
          <cell r="CO562">
            <v>0</v>
          </cell>
          <cell r="CP562">
            <v>0</v>
          </cell>
          <cell r="CQ562">
            <v>0</v>
          </cell>
          <cell r="CR562">
            <v>0</v>
          </cell>
          <cell r="CS562">
            <v>0</v>
          </cell>
          <cell r="CT562">
            <v>0</v>
          </cell>
          <cell r="CU562">
            <v>0</v>
          </cell>
          <cell r="CV562">
            <v>0</v>
          </cell>
          <cell r="CW562">
            <v>0</v>
          </cell>
          <cell r="CX562">
            <v>0</v>
          </cell>
          <cell r="CY562">
            <v>0</v>
          </cell>
          <cell r="CZ562">
            <v>0</v>
          </cell>
          <cell r="DA562">
            <v>0</v>
          </cell>
          <cell r="DB562">
            <v>0</v>
          </cell>
          <cell r="DC562">
            <v>0</v>
          </cell>
          <cell r="DD562">
            <v>0</v>
          </cell>
          <cell r="DE562">
            <v>0</v>
          </cell>
          <cell r="DF562">
            <v>0</v>
          </cell>
          <cell r="DG562">
            <v>0</v>
          </cell>
          <cell r="DH562">
            <v>0</v>
          </cell>
          <cell r="DI562">
            <v>0</v>
          </cell>
          <cell r="DJ562">
            <v>0</v>
          </cell>
          <cell r="DK562">
            <v>0</v>
          </cell>
          <cell r="DL562">
            <v>0</v>
          </cell>
          <cell r="DM562">
            <v>0</v>
          </cell>
          <cell r="DN562">
            <v>0</v>
          </cell>
          <cell r="DO562">
            <v>0</v>
          </cell>
          <cell r="DP562">
            <v>0</v>
          </cell>
          <cell r="DQ562">
            <v>0</v>
          </cell>
          <cell r="DR562">
            <v>0</v>
          </cell>
          <cell r="DS562">
            <v>0</v>
          </cell>
          <cell r="DT562">
            <v>0</v>
          </cell>
          <cell r="DU562">
            <v>0</v>
          </cell>
          <cell r="DV562">
            <v>0</v>
          </cell>
          <cell r="DW562">
            <v>0</v>
          </cell>
          <cell r="DX562">
            <v>0</v>
          </cell>
          <cell r="DY562">
            <v>0</v>
          </cell>
          <cell r="DZ562">
            <v>0</v>
          </cell>
          <cell r="EA562">
            <v>0</v>
          </cell>
          <cell r="EB562">
            <v>0</v>
          </cell>
          <cell r="EC562">
            <v>0</v>
          </cell>
          <cell r="ED562">
            <v>0</v>
          </cell>
        </row>
        <row r="563"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-0.11643000000000825</v>
          </cell>
          <cell r="S563">
            <v>0</v>
          </cell>
          <cell r="T563">
            <v>0</v>
          </cell>
          <cell r="U563">
            <v>0</v>
          </cell>
          <cell r="V563">
            <v>-0.11643000000000825</v>
          </cell>
          <cell r="W563">
            <v>0</v>
          </cell>
          <cell r="X563">
            <v>0</v>
          </cell>
          <cell r="Y563">
            <v>0</v>
          </cell>
          <cell r="Z563">
            <v>0</v>
          </cell>
          <cell r="AA563">
            <v>0</v>
          </cell>
          <cell r="AB563">
            <v>0</v>
          </cell>
          <cell r="AC563">
            <v>0</v>
          </cell>
          <cell r="AD563">
            <v>0</v>
          </cell>
          <cell r="AE563">
            <v>0</v>
          </cell>
          <cell r="AF563">
            <v>0</v>
          </cell>
          <cell r="AG563">
            <v>0</v>
          </cell>
          <cell r="AH563">
            <v>0</v>
          </cell>
          <cell r="AI563">
            <v>0</v>
          </cell>
          <cell r="AJ563">
            <v>0</v>
          </cell>
          <cell r="AK563">
            <v>0</v>
          </cell>
          <cell r="AL563">
            <v>0</v>
          </cell>
          <cell r="AM563">
            <v>0</v>
          </cell>
          <cell r="AN563">
            <v>0</v>
          </cell>
          <cell r="AO563">
            <v>0</v>
          </cell>
          <cell r="AP563">
            <v>0</v>
          </cell>
          <cell r="AQ563">
            <v>0</v>
          </cell>
          <cell r="AR563">
            <v>1.1709290000000001</v>
          </cell>
          <cell r="AS563">
            <v>0</v>
          </cell>
          <cell r="AT563">
            <v>0</v>
          </cell>
          <cell r="AU563">
            <v>1.1709290000000001</v>
          </cell>
          <cell r="AV563">
            <v>0</v>
          </cell>
          <cell r="AW563">
            <v>0</v>
          </cell>
          <cell r="AX563">
            <v>0</v>
          </cell>
          <cell r="AY563">
            <v>0</v>
          </cell>
          <cell r="AZ563">
            <v>0</v>
          </cell>
          <cell r="BA563">
            <v>0</v>
          </cell>
          <cell r="BB563">
            <v>0</v>
          </cell>
          <cell r="BC563">
            <v>0</v>
          </cell>
          <cell r="BD563">
            <v>0</v>
          </cell>
          <cell r="BE563">
            <v>0</v>
          </cell>
          <cell r="BF563">
            <v>0</v>
          </cell>
          <cell r="BG563">
            <v>0</v>
          </cell>
          <cell r="BH563">
            <v>0</v>
          </cell>
          <cell r="BI563">
            <v>0</v>
          </cell>
          <cell r="BJ563">
            <v>0</v>
          </cell>
          <cell r="BK563">
            <v>0</v>
          </cell>
          <cell r="BL563">
            <v>0</v>
          </cell>
          <cell r="BM563">
            <v>0</v>
          </cell>
          <cell r="BN563">
            <v>0</v>
          </cell>
          <cell r="BO563">
            <v>0</v>
          </cell>
          <cell r="BP563">
            <v>0</v>
          </cell>
          <cell r="BQ563">
            <v>0</v>
          </cell>
          <cell r="BR563">
            <v>0</v>
          </cell>
          <cell r="BS563">
            <v>0</v>
          </cell>
          <cell r="BT563">
            <v>0</v>
          </cell>
          <cell r="BU563">
            <v>0</v>
          </cell>
          <cell r="BV563">
            <v>0</v>
          </cell>
          <cell r="BW563">
            <v>0</v>
          </cell>
          <cell r="BX563">
            <v>0</v>
          </cell>
          <cell r="BY563">
            <v>0</v>
          </cell>
          <cell r="BZ563">
            <v>0</v>
          </cell>
          <cell r="CA563">
            <v>0</v>
          </cell>
          <cell r="CB563">
            <v>0</v>
          </cell>
          <cell r="CC563">
            <v>0</v>
          </cell>
          <cell r="CD563">
            <v>0</v>
          </cell>
          <cell r="CE563">
            <v>0</v>
          </cell>
          <cell r="CF563">
            <v>0</v>
          </cell>
          <cell r="CG563">
            <v>0</v>
          </cell>
          <cell r="CH563">
            <v>0</v>
          </cell>
          <cell r="CI563">
            <v>0</v>
          </cell>
          <cell r="CJ563">
            <v>0</v>
          </cell>
          <cell r="CK563">
            <v>0</v>
          </cell>
          <cell r="CL563">
            <v>0</v>
          </cell>
          <cell r="CM563">
            <v>0</v>
          </cell>
          <cell r="CN563">
            <v>0</v>
          </cell>
          <cell r="CO563">
            <v>0</v>
          </cell>
          <cell r="CP563">
            <v>0</v>
          </cell>
          <cell r="CQ563">
            <v>0</v>
          </cell>
          <cell r="CR563">
            <v>-0.49121099999999984</v>
          </cell>
          <cell r="CS563">
            <v>0</v>
          </cell>
          <cell r="CT563">
            <v>0</v>
          </cell>
          <cell r="CU563">
            <v>-0.49121099999999984</v>
          </cell>
          <cell r="CV563">
            <v>0</v>
          </cell>
          <cell r="CW563">
            <v>0</v>
          </cell>
          <cell r="CX563">
            <v>0</v>
          </cell>
          <cell r="CY563">
            <v>0</v>
          </cell>
          <cell r="CZ563">
            <v>0</v>
          </cell>
          <cell r="DA563">
            <v>0</v>
          </cell>
          <cell r="DB563">
            <v>0</v>
          </cell>
          <cell r="DC563">
            <v>0</v>
          </cell>
          <cell r="DD563">
            <v>0</v>
          </cell>
          <cell r="DE563">
            <v>0</v>
          </cell>
          <cell r="DF563">
            <v>0</v>
          </cell>
          <cell r="DG563">
            <v>0</v>
          </cell>
          <cell r="DH563">
            <v>0</v>
          </cell>
          <cell r="DI563">
            <v>0</v>
          </cell>
          <cell r="DJ563">
            <v>0</v>
          </cell>
          <cell r="DK563">
            <v>0</v>
          </cell>
          <cell r="DL563">
            <v>0</v>
          </cell>
          <cell r="DM563">
            <v>0</v>
          </cell>
          <cell r="DN563">
            <v>0</v>
          </cell>
          <cell r="DO563">
            <v>0</v>
          </cell>
          <cell r="DP563">
            <v>0</v>
          </cell>
          <cell r="DQ563">
            <v>0</v>
          </cell>
          <cell r="DR563">
            <v>0</v>
          </cell>
          <cell r="DS563">
            <v>0</v>
          </cell>
          <cell r="DT563">
            <v>0</v>
          </cell>
          <cell r="DU563">
            <v>0</v>
          </cell>
          <cell r="DV563">
            <v>0</v>
          </cell>
          <cell r="DW563">
            <v>0</v>
          </cell>
          <cell r="DX563">
            <v>0</v>
          </cell>
          <cell r="DY563">
            <v>0</v>
          </cell>
          <cell r="DZ563">
            <v>0</v>
          </cell>
          <cell r="EA563">
            <v>0</v>
          </cell>
          <cell r="EB563">
            <v>0</v>
          </cell>
          <cell r="EC563">
            <v>0</v>
          </cell>
          <cell r="ED563">
            <v>0</v>
          </cell>
        </row>
        <row r="564"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0</v>
          </cell>
          <cell r="X564">
            <v>0</v>
          </cell>
          <cell r="Y564">
            <v>0</v>
          </cell>
          <cell r="Z564">
            <v>0</v>
          </cell>
          <cell r="AA564">
            <v>0</v>
          </cell>
          <cell r="AB564">
            <v>0</v>
          </cell>
          <cell r="AC564">
            <v>0</v>
          </cell>
          <cell r="AD564">
            <v>0</v>
          </cell>
          <cell r="AE564">
            <v>0</v>
          </cell>
          <cell r="AF564">
            <v>0</v>
          </cell>
          <cell r="AG564">
            <v>0</v>
          </cell>
          <cell r="AH564">
            <v>0</v>
          </cell>
          <cell r="AI564">
            <v>0</v>
          </cell>
          <cell r="AJ564">
            <v>0</v>
          </cell>
          <cell r="AK564">
            <v>0</v>
          </cell>
          <cell r="AL564">
            <v>0</v>
          </cell>
          <cell r="AM564">
            <v>0</v>
          </cell>
          <cell r="AN564">
            <v>0</v>
          </cell>
          <cell r="AO564">
            <v>0</v>
          </cell>
          <cell r="AP564">
            <v>0</v>
          </cell>
          <cell r="AQ564">
            <v>0</v>
          </cell>
          <cell r="AR564">
            <v>0</v>
          </cell>
          <cell r="AS564">
            <v>0</v>
          </cell>
          <cell r="AT564">
            <v>0</v>
          </cell>
          <cell r="AU564">
            <v>0</v>
          </cell>
          <cell r="AV564">
            <v>0</v>
          </cell>
          <cell r="AW564">
            <v>0</v>
          </cell>
          <cell r="AX564">
            <v>0</v>
          </cell>
          <cell r="AY564">
            <v>0</v>
          </cell>
          <cell r="AZ564">
            <v>0</v>
          </cell>
          <cell r="BA564">
            <v>0</v>
          </cell>
          <cell r="BB564">
            <v>0</v>
          </cell>
          <cell r="BC564">
            <v>0</v>
          </cell>
          <cell r="BD564">
            <v>0</v>
          </cell>
          <cell r="BE564">
            <v>0</v>
          </cell>
          <cell r="BF564">
            <v>0</v>
          </cell>
          <cell r="BG564">
            <v>0</v>
          </cell>
          <cell r="BH564">
            <v>0</v>
          </cell>
          <cell r="BI564">
            <v>0</v>
          </cell>
          <cell r="BJ564">
            <v>0</v>
          </cell>
          <cell r="BK564">
            <v>0</v>
          </cell>
          <cell r="BL564">
            <v>0</v>
          </cell>
          <cell r="BM564">
            <v>0</v>
          </cell>
          <cell r="BN564">
            <v>0</v>
          </cell>
          <cell r="BO564">
            <v>0</v>
          </cell>
          <cell r="BP564">
            <v>0</v>
          </cell>
          <cell r="BQ564">
            <v>0</v>
          </cell>
          <cell r="BR564">
            <v>0</v>
          </cell>
          <cell r="BS564">
            <v>0</v>
          </cell>
          <cell r="BT564">
            <v>0</v>
          </cell>
          <cell r="BU564">
            <v>0</v>
          </cell>
          <cell r="BV564">
            <v>0</v>
          </cell>
          <cell r="BW564">
            <v>0</v>
          </cell>
          <cell r="BX564">
            <v>0</v>
          </cell>
          <cell r="BY564">
            <v>0</v>
          </cell>
          <cell r="BZ564">
            <v>0</v>
          </cell>
          <cell r="CA564">
            <v>0</v>
          </cell>
          <cell r="CB564">
            <v>0</v>
          </cell>
          <cell r="CC564">
            <v>0</v>
          </cell>
          <cell r="CD564">
            <v>0</v>
          </cell>
          <cell r="CE564">
            <v>0</v>
          </cell>
          <cell r="CF564">
            <v>0</v>
          </cell>
          <cell r="CG564">
            <v>0</v>
          </cell>
          <cell r="CH564">
            <v>0</v>
          </cell>
          <cell r="CI564">
            <v>0</v>
          </cell>
          <cell r="CJ564">
            <v>0</v>
          </cell>
          <cell r="CK564">
            <v>0</v>
          </cell>
          <cell r="CL564">
            <v>0</v>
          </cell>
          <cell r="CM564">
            <v>0</v>
          </cell>
          <cell r="CN564">
            <v>0</v>
          </cell>
          <cell r="CO564">
            <v>0</v>
          </cell>
          <cell r="CP564">
            <v>0</v>
          </cell>
          <cell r="CQ564">
            <v>0</v>
          </cell>
          <cell r="CR564">
            <v>-0.83444000000000074</v>
          </cell>
          <cell r="CS564">
            <v>0</v>
          </cell>
          <cell r="CT564">
            <v>0</v>
          </cell>
          <cell r="CU564">
            <v>0</v>
          </cell>
          <cell r="CV564">
            <v>0</v>
          </cell>
          <cell r="CW564">
            <v>0</v>
          </cell>
          <cell r="CX564">
            <v>-0.83444000000000074</v>
          </cell>
          <cell r="CY564">
            <v>0</v>
          </cell>
          <cell r="CZ564">
            <v>0</v>
          </cell>
          <cell r="DA564">
            <v>0</v>
          </cell>
          <cell r="DB564">
            <v>0</v>
          </cell>
          <cell r="DC564">
            <v>0</v>
          </cell>
          <cell r="DD564">
            <v>0</v>
          </cell>
          <cell r="DE564">
            <v>-5.6122000000002004E-2</v>
          </cell>
          <cell r="DF564">
            <v>0</v>
          </cell>
          <cell r="DG564">
            <v>0</v>
          </cell>
          <cell r="DH564">
            <v>0</v>
          </cell>
          <cell r="DI564">
            <v>0</v>
          </cell>
          <cell r="DJ564">
            <v>0</v>
          </cell>
          <cell r="DK564">
            <v>0</v>
          </cell>
          <cell r="DL564">
            <v>0</v>
          </cell>
          <cell r="DM564">
            <v>-5.6122000000002004E-2</v>
          </cell>
          <cell r="DN564">
            <v>0</v>
          </cell>
          <cell r="DO564">
            <v>0</v>
          </cell>
          <cell r="DP564">
            <v>0</v>
          </cell>
          <cell r="DQ564">
            <v>0</v>
          </cell>
          <cell r="DR564">
            <v>0</v>
          </cell>
          <cell r="DS564">
            <v>0</v>
          </cell>
          <cell r="DT564">
            <v>0</v>
          </cell>
          <cell r="DU564">
            <v>0</v>
          </cell>
          <cell r="DV564">
            <v>0</v>
          </cell>
          <cell r="DW564">
            <v>0</v>
          </cell>
          <cell r="DX564">
            <v>0</v>
          </cell>
          <cell r="DY564">
            <v>0</v>
          </cell>
          <cell r="DZ564">
            <v>0</v>
          </cell>
          <cell r="EA564">
            <v>0</v>
          </cell>
          <cell r="EB564">
            <v>0</v>
          </cell>
          <cell r="EC564">
            <v>0</v>
          </cell>
          <cell r="ED564">
            <v>0</v>
          </cell>
        </row>
        <row r="565"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0</v>
          </cell>
          <cell r="AD565">
            <v>0</v>
          </cell>
          <cell r="AE565">
            <v>0</v>
          </cell>
          <cell r="AF565">
            <v>0</v>
          </cell>
          <cell r="AG565">
            <v>0</v>
          </cell>
          <cell r="AH565">
            <v>0</v>
          </cell>
          <cell r="AI565">
            <v>0</v>
          </cell>
          <cell r="AJ565">
            <v>0</v>
          </cell>
          <cell r="AK565">
            <v>0</v>
          </cell>
          <cell r="AL565">
            <v>0</v>
          </cell>
          <cell r="AM565">
            <v>0</v>
          </cell>
          <cell r="AN565">
            <v>0</v>
          </cell>
          <cell r="AO565">
            <v>0</v>
          </cell>
          <cell r="AP565">
            <v>0</v>
          </cell>
          <cell r="AQ565">
            <v>0</v>
          </cell>
          <cell r="AR565">
            <v>0</v>
          </cell>
          <cell r="AS565">
            <v>0</v>
          </cell>
          <cell r="AT565">
            <v>0</v>
          </cell>
          <cell r="AU565">
            <v>0</v>
          </cell>
          <cell r="AV565">
            <v>0</v>
          </cell>
          <cell r="AW565">
            <v>0</v>
          </cell>
          <cell r="AX565">
            <v>0</v>
          </cell>
          <cell r="AY565">
            <v>0</v>
          </cell>
          <cell r="AZ565">
            <v>0</v>
          </cell>
          <cell r="BA565">
            <v>0</v>
          </cell>
          <cell r="BB565">
            <v>0</v>
          </cell>
          <cell r="BC565">
            <v>0</v>
          </cell>
          <cell r="BD565">
            <v>0</v>
          </cell>
          <cell r="BE565">
            <v>0</v>
          </cell>
          <cell r="BF565">
            <v>0</v>
          </cell>
          <cell r="BG565">
            <v>0</v>
          </cell>
          <cell r="BH565">
            <v>0</v>
          </cell>
          <cell r="BI565">
            <v>0</v>
          </cell>
          <cell r="BJ565">
            <v>0</v>
          </cell>
          <cell r="BK565">
            <v>0</v>
          </cell>
          <cell r="BL565">
            <v>0</v>
          </cell>
          <cell r="BM565">
            <v>0</v>
          </cell>
          <cell r="BN565">
            <v>0</v>
          </cell>
          <cell r="BO565">
            <v>0</v>
          </cell>
          <cell r="BP565">
            <v>0</v>
          </cell>
          <cell r="BQ565">
            <v>0</v>
          </cell>
          <cell r="BR565">
            <v>0</v>
          </cell>
          <cell r="BS565">
            <v>0</v>
          </cell>
          <cell r="BT565">
            <v>0</v>
          </cell>
          <cell r="BU565">
            <v>0</v>
          </cell>
          <cell r="BV565">
            <v>0</v>
          </cell>
          <cell r="BW565">
            <v>0</v>
          </cell>
          <cell r="BX565">
            <v>0</v>
          </cell>
          <cell r="BY565">
            <v>0</v>
          </cell>
          <cell r="BZ565">
            <v>0</v>
          </cell>
          <cell r="CA565">
            <v>0</v>
          </cell>
          <cell r="CB565">
            <v>0</v>
          </cell>
          <cell r="CC565">
            <v>0</v>
          </cell>
          <cell r="CD565">
            <v>0</v>
          </cell>
          <cell r="CE565">
            <v>0</v>
          </cell>
          <cell r="CF565">
            <v>0</v>
          </cell>
          <cell r="CG565">
            <v>0</v>
          </cell>
          <cell r="CH565">
            <v>0</v>
          </cell>
          <cell r="CI565">
            <v>0</v>
          </cell>
          <cell r="CJ565">
            <v>0</v>
          </cell>
          <cell r="CK565">
            <v>0</v>
          </cell>
          <cell r="CL565">
            <v>0</v>
          </cell>
          <cell r="CM565">
            <v>0</v>
          </cell>
          <cell r="CN565">
            <v>0</v>
          </cell>
          <cell r="CO565">
            <v>0</v>
          </cell>
          <cell r="CP565">
            <v>0</v>
          </cell>
          <cell r="CQ565">
            <v>0</v>
          </cell>
          <cell r="CR565">
            <v>0</v>
          </cell>
          <cell r="CS565">
            <v>0</v>
          </cell>
          <cell r="CT565">
            <v>0</v>
          </cell>
          <cell r="CU565">
            <v>0</v>
          </cell>
          <cell r="CV565">
            <v>0</v>
          </cell>
          <cell r="CW565">
            <v>0</v>
          </cell>
          <cell r="CX565">
            <v>0</v>
          </cell>
          <cell r="CY565">
            <v>0</v>
          </cell>
          <cell r="CZ565">
            <v>0</v>
          </cell>
          <cell r="DA565">
            <v>0</v>
          </cell>
          <cell r="DB565">
            <v>0</v>
          </cell>
          <cell r="DC565">
            <v>0</v>
          </cell>
          <cell r="DD565">
            <v>0</v>
          </cell>
          <cell r="DE565">
            <v>0</v>
          </cell>
          <cell r="DF565">
            <v>0</v>
          </cell>
          <cell r="DG565">
            <v>0</v>
          </cell>
          <cell r="DH565">
            <v>0</v>
          </cell>
          <cell r="DI565">
            <v>0</v>
          </cell>
          <cell r="DJ565">
            <v>0</v>
          </cell>
          <cell r="DK565">
            <v>0</v>
          </cell>
          <cell r="DL565">
            <v>0</v>
          </cell>
          <cell r="DM565">
            <v>0</v>
          </cell>
          <cell r="DN565">
            <v>0</v>
          </cell>
          <cell r="DO565">
            <v>0</v>
          </cell>
          <cell r="DP565">
            <v>0</v>
          </cell>
          <cell r="DQ565">
            <v>0</v>
          </cell>
          <cell r="DR565">
            <v>0</v>
          </cell>
          <cell r="DS565">
            <v>0</v>
          </cell>
          <cell r="DT565">
            <v>0</v>
          </cell>
          <cell r="DU565">
            <v>0</v>
          </cell>
          <cell r="DV565">
            <v>0</v>
          </cell>
          <cell r="DW565">
            <v>0</v>
          </cell>
          <cell r="DX565">
            <v>0</v>
          </cell>
          <cell r="DY565">
            <v>0</v>
          </cell>
          <cell r="DZ565">
            <v>0</v>
          </cell>
          <cell r="EA565">
            <v>0</v>
          </cell>
          <cell r="EB565">
            <v>0</v>
          </cell>
          <cell r="EC565">
            <v>0</v>
          </cell>
          <cell r="ED565">
            <v>0</v>
          </cell>
        </row>
        <row r="567">
          <cell r="A567" t="str">
            <v>Total Growth Station Resources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R567">
            <v>-0.11642999999821768</v>
          </cell>
          <cell r="S567">
            <v>0</v>
          </cell>
          <cell r="T567">
            <v>0</v>
          </cell>
          <cell r="U567">
            <v>0</v>
          </cell>
          <cell r="V567">
            <v>-0.11643000000003667</v>
          </cell>
          <cell r="W567">
            <v>0</v>
          </cell>
          <cell r="X567">
            <v>0</v>
          </cell>
          <cell r="Y567">
            <v>0</v>
          </cell>
          <cell r="Z567">
            <v>0</v>
          </cell>
          <cell r="AA567">
            <v>0</v>
          </cell>
          <cell r="AB567">
            <v>0</v>
          </cell>
          <cell r="AC567">
            <v>0</v>
          </cell>
          <cell r="AD567">
            <v>0</v>
          </cell>
          <cell r="AE567">
            <v>0</v>
          </cell>
          <cell r="AF567">
            <v>0</v>
          </cell>
          <cell r="AG567">
            <v>0</v>
          </cell>
          <cell r="AH567">
            <v>0</v>
          </cell>
          <cell r="AI567">
            <v>0</v>
          </cell>
          <cell r="AJ567">
            <v>0</v>
          </cell>
          <cell r="AK567">
            <v>0</v>
          </cell>
          <cell r="AL567">
            <v>0</v>
          </cell>
          <cell r="AM567">
            <v>0</v>
          </cell>
          <cell r="AN567">
            <v>0</v>
          </cell>
          <cell r="AO567">
            <v>0</v>
          </cell>
          <cell r="AP567">
            <v>0</v>
          </cell>
          <cell r="AQ567">
            <v>0</v>
          </cell>
          <cell r="AR567">
            <v>1.1709289999998873</v>
          </cell>
          <cell r="AS567">
            <v>0</v>
          </cell>
          <cell r="AT567">
            <v>0</v>
          </cell>
          <cell r="AU567">
            <v>1.1709289999998873</v>
          </cell>
          <cell r="AV567">
            <v>0</v>
          </cell>
          <cell r="AW567">
            <v>0</v>
          </cell>
          <cell r="AX567">
            <v>0</v>
          </cell>
          <cell r="AY567">
            <v>0</v>
          </cell>
          <cell r="AZ567">
            <v>0</v>
          </cell>
          <cell r="BA567">
            <v>0</v>
          </cell>
          <cell r="BB567">
            <v>0</v>
          </cell>
          <cell r="BC567">
            <v>0</v>
          </cell>
          <cell r="BD567">
            <v>0</v>
          </cell>
          <cell r="BE567">
            <v>11.238336999998864</v>
          </cell>
          <cell r="BF567">
            <v>0</v>
          </cell>
          <cell r="BG567">
            <v>0</v>
          </cell>
          <cell r="BH567">
            <v>0</v>
          </cell>
          <cell r="BI567">
            <v>0</v>
          </cell>
          <cell r="BJ567">
            <v>0</v>
          </cell>
          <cell r="BK567">
            <v>0</v>
          </cell>
          <cell r="BL567">
            <v>11.238337000000001</v>
          </cell>
          <cell r="BM567">
            <v>0</v>
          </cell>
          <cell r="BN567">
            <v>0</v>
          </cell>
          <cell r="BO567">
            <v>0</v>
          </cell>
          <cell r="BP567">
            <v>0</v>
          </cell>
          <cell r="BQ567">
            <v>0</v>
          </cell>
          <cell r="BR567">
            <v>8.7696210000000008</v>
          </cell>
          <cell r="BS567">
            <v>0</v>
          </cell>
          <cell r="BT567">
            <v>0</v>
          </cell>
          <cell r="BU567">
            <v>0</v>
          </cell>
          <cell r="BV567">
            <v>0</v>
          </cell>
          <cell r="BW567">
            <v>0</v>
          </cell>
          <cell r="BX567">
            <v>0</v>
          </cell>
          <cell r="BY567">
            <v>8.7696210000000008</v>
          </cell>
          <cell r="BZ567">
            <v>0</v>
          </cell>
          <cell r="CA567">
            <v>0</v>
          </cell>
          <cell r="CB567">
            <v>0</v>
          </cell>
          <cell r="CC567">
            <v>0</v>
          </cell>
          <cell r="CD567">
            <v>0</v>
          </cell>
          <cell r="CE567">
            <v>0</v>
          </cell>
          <cell r="CF567">
            <v>0</v>
          </cell>
          <cell r="CG567">
            <v>0</v>
          </cell>
          <cell r="CH567">
            <v>0</v>
          </cell>
          <cell r="CI567">
            <v>0</v>
          </cell>
          <cell r="CJ567">
            <v>0</v>
          </cell>
          <cell r="CK567">
            <v>0</v>
          </cell>
          <cell r="CL567">
            <v>0</v>
          </cell>
          <cell r="CM567">
            <v>0</v>
          </cell>
          <cell r="CN567">
            <v>0</v>
          </cell>
          <cell r="CO567">
            <v>0</v>
          </cell>
          <cell r="CP567">
            <v>0</v>
          </cell>
          <cell r="CQ567">
            <v>0</v>
          </cell>
          <cell r="CR567">
            <v>-1.3256509999999935</v>
          </cell>
          <cell r="CS567">
            <v>0</v>
          </cell>
          <cell r="CT567">
            <v>0</v>
          </cell>
          <cell r="CU567">
            <v>-0.49121099999999984</v>
          </cell>
          <cell r="CV567">
            <v>0</v>
          </cell>
          <cell r="CW567">
            <v>0</v>
          </cell>
          <cell r="CX567">
            <v>-0.83444000000000074</v>
          </cell>
          <cell r="CY567">
            <v>0</v>
          </cell>
          <cell r="CZ567">
            <v>0</v>
          </cell>
          <cell r="DA567">
            <v>0</v>
          </cell>
          <cell r="DB567">
            <v>0</v>
          </cell>
          <cell r="DC567">
            <v>0</v>
          </cell>
          <cell r="DD567">
            <v>0</v>
          </cell>
          <cell r="DE567">
            <v>-5.6122000000002004E-2</v>
          </cell>
          <cell r="DF567">
            <v>0</v>
          </cell>
          <cell r="DG567">
            <v>0</v>
          </cell>
          <cell r="DH567">
            <v>0</v>
          </cell>
          <cell r="DI567">
            <v>0</v>
          </cell>
          <cell r="DJ567">
            <v>0</v>
          </cell>
          <cell r="DK567">
            <v>0</v>
          </cell>
          <cell r="DL567">
            <v>0</v>
          </cell>
          <cell r="DM567">
            <v>-5.6122000000002004E-2</v>
          </cell>
          <cell r="DN567">
            <v>0</v>
          </cell>
          <cell r="DO567">
            <v>0</v>
          </cell>
          <cell r="DP567">
            <v>0</v>
          </cell>
          <cell r="DQ567">
            <v>0</v>
          </cell>
          <cell r="DR567">
            <v>0</v>
          </cell>
          <cell r="DS567">
            <v>0</v>
          </cell>
          <cell r="DT567">
            <v>0</v>
          </cell>
          <cell r="DU567">
            <v>0</v>
          </cell>
          <cell r="DV567">
            <v>0</v>
          </cell>
          <cell r="DW567">
            <v>0</v>
          </cell>
          <cell r="DX567">
            <v>0</v>
          </cell>
          <cell r="DY567">
            <v>0</v>
          </cell>
          <cell r="DZ567">
            <v>0</v>
          </cell>
          <cell r="EA567">
            <v>0</v>
          </cell>
          <cell r="EB567">
            <v>0</v>
          </cell>
          <cell r="EC567">
            <v>0</v>
          </cell>
          <cell r="ED567">
            <v>0</v>
          </cell>
        </row>
        <row r="568">
          <cell r="F568" t="str">
            <v>=</v>
          </cell>
          <cell r="G568" t="str">
            <v>=</v>
          </cell>
          <cell r="H568" t="str">
            <v>=</v>
          </cell>
          <cell r="I568" t="str">
            <v>=</v>
          </cell>
          <cell r="J568" t="str">
            <v>=</v>
          </cell>
          <cell r="K568" t="str">
            <v>=</v>
          </cell>
          <cell r="L568" t="str">
            <v>=</v>
          </cell>
          <cell r="M568" t="str">
            <v>=</v>
          </cell>
          <cell r="N568" t="str">
            <v>=</v>
          </cell>
          <cell r="O568" t="str">
            <v>=</v>
          </cell>
          <cell r="P568" t="str">
            <v>=</v>
          </cell>
          <cell r="Q568" t="str">
            <v>=</v>
          </cell>
          <cell r="R568" t="str">
            <v>=</v>
          </cell>
          <cell r="S568" t="str">
            <v>=</v>
          </cell>
          <cell r="T568" t="str">
            <v>=</v>
          </cell>
          <cell r="U568" t="str">
            <v>=</v>
          </cell>
          <cell r="V568" t="str">
            <v>=</v>
          </cell>
          <cell r="W568" t="str">
            <v>=</v>
          </cell>
          <cell r="X568" t="str">
            <v>=</v>
          </cell>
          <cell r="Y568" t="str">
            <v>=</v>
          </cell>
          <cell r="Z568" t="str">
            <v>=</v>
          </cell>
          <cell r="AA568" t="str">
            <v>=</v>
          </cell>
          <cell r="AB568" t="str">
            <v>=</v>
          </cell>
          <cell r="AC568" t="str">
            <v>=</v>
          </cell>
          <cell r="AD568" t="str">
            <v>=</v>
          </cell>
          <cell r="AE568" t="str">
            <v>=</v>
          </cell>
          <cell r="AF568" t="str">
            <v>=</v>
          </cell>
          <cell r="AG568" t="str">
            <v>=</v>
          </cell>
          <cell r="AH568" t="str">
            <v>=</v>
          </cell>
          <cell r="AI568" t="str">
            <v>=</v>
          </cell>
          <cell r="AJ568" t="str">
            <v>=</v>
          </cell>
          <cell r="AK568" t="str">
            <v>=</v>
          </cell>
          <cell r="AL568" t="str">
            <v>=</v>
          </cell>
          <cell r="AM568" t="str">
            <v>=</v>
          </cell>
          <cell r="AN568" t="str">
            <v>=</v>
          </cell>
          <cell r="AO568" t="str">
            <v>=</v>
          </cell>
          <cell r="AP568" t="str">
            <v>=</v>
          </cell>
          <cell r="AQ568" t="str">
            <v>=</v>
          </cell>
          <cell r="AR568" t="str">
            <v>=</v>
          </cell>
          <cell r="AS568" t="str">
            <v>=</v>
          </cell>
          <cell r="AT568" t="str">
            <v>=</v>
          </cell>
          <cell r="AU568" t="str">
            <v>=</v>
          </cell>
          <cell r="AV568" t="str">
            <v>=</v>
          </cell>
          <cell r="AW568" t="str">
            <v>=</v>
          </cell>
          <cell r="AX568" t="str">
            <v>=</v>
          </cell>
          <cell r="AY568" t="str">
            <v>=</v>
          </cell>
          <cell r="AZ568" t="str">
            <v>=</v>
          </cell>
          <cell r="BA568" t="str">
            <v>=</v>
          </cell>
          <cell r="BB568" t="str">
            <v>=</v>
          </cell>
          <cell r="BC568" t="str">
            <v>=</v>
          </cell>
          <cell r="BD568" t="str">
            <v>=</v>
          </cell>
          <cell r="BE568" t="str">
            <v>=</v>
          </cell>
          <cell r="BF568" t="str">
            <v>=</v>
          </cell>
          <cell r="BG568" t="str">
            <v>=</v>
          </cell>
          <cell r="BH568" t="str">
            <v>=</v>
          </cell>
          <cell r="BI568" t="str">
            <v>=</v>
          </cell>
          <cell r="BJ568" t="str">
            <v>=</v>
          </cell>
          <cell r="BK568" t="str">
            <v>=</v>
          </cell>
          <cell r="BL568" t="str">
            <v>=</v>
          </cell>
          <cell r="BM568" t="str">
            <v>=</v>
          </cell>
          <cell r="BN568" t="str">
            <v>=</v>
          </cell>
          <cell r="BO568" t="str">
            <v>=</v>
          </cell>
          <cell r="BP568" t="str">
            <v>=</v>
          </cell>
          <cell r="BQ568" t="str">
            <v>=</v>
          </cell>
          <cell r="BR568" t="str">
            <v>=</v>
          </cell>
          <cell r="BS568" t="str">
            <v>=</v>
          </cell>
          <cell r="BT568" t="str">
            <v>=</v>
          </cell>
          <cell r="BU568" t="str">
            <v>=</v>
          </cell>
          <cell r="BV568" t="str">
            <v>=</v>
          </cell>
          <cell r="BW568" t="str">
            <v>=</v>
          </cell>
          <cell r="BX568" t="str">
            <v>=</v>
          </cell>
          <cell r="BY568" t="str">
            <v>=</v>
          </cell>
          <cell r="BZ568" t="str">
            <v>=</v>
          </cell>
          <cell r="CA568" t="str">
            <v>=</v>
          </cell>
          <cell r="CB568" t="str">
            <v>=</v>
          </cell>
          <cell r="CC568" t="str">
            <v>=</v>
          </cell>
          <cell r="CD568" t="str">
            <v>=</v>
          </cell>
          <cell r="CE568" t="str">
            <v>=</v>
          </cell>
          <cell r="CF568" t="str">
            <v>=</v>
          </cell>
          <cell r="CG568" t="str">
            <v>=</v>
          </cell>
          <cell r="CH568" t="str">
            <v>=</v>
          </cell>
          <cell r="CI568" t="str">
            <v>=</v>
          </cell>
          <cell r="CJ568" t="str">
            <v>=</v>
          </cell>
          <cell r="CK568" t="str">
            <v>=</v>
          </cell>
          <cell r="CL568" t="str">
            <v>=</v>
          </cell>
          <cell r="CM568" t="str">
            <v>=</v>
          </cell>
          <cell r="CN568" t="str">
            <v>=</v>
          </cell>
          <cell r="CO568" t="str">
            <v>=</v>
          </cell>
          <cell r="CP568" t="str">
            <v>=</v>
          </cell>
          <cell r="CQ568" t="str">
            <v>=</v>
          </cell>
          <cell r="CR568" t="str">
            <v>=</v>
          </cell>
          <cell r="CS568" t="str">
            <v>=</v>
          </cell>
          <cell r="CT568" t="str">
            <v>=</v>
          </cell>
          <cell r="CU568" t="str">
            <v>=</v>
          </cell>
          <cell r="CV568" t="str">
            <v>=</v>
          </cell>
          <cell r="CW568" t="str">
            <v>=</v>
          </cell>
          <cell r="CX568" t="str">
            <v>=</v>
          </cell>
          <cell r="CY568" t="str">
            <v>=</v>
          </cell>
          <cell r="CZ568" t="str">
            <v>=</v>
          </cell>
          <cell r="DA568" t="str">
            <v>=</v>
          </cell>
          <cell r="DB568" t="str">
            <v>=</v>
          </cell>
          <cell r="DC568" t="str">
            <v>=</v>
          </cell>
          <cell r="DD568" t="str">
            <v>=</v>
          </cell>
          <cell r="DE568" t="str">
            <v>=</v>
          </cell>
          <cell r="DF568" t="str">
            <v>=</v>
          </cell>
          <cell r="DG568" t="str">
            <v>=</v>
          </cell>
          <cell r="DH568" t="str">
            <v>=</v>
          </cell>
          <cell r="DI568" t="str">
            <v>=</v>
          </cell>
          <cell r="DJ568" t="str">
            <v>=</v>
          </cell>
          <cell r="DK568" t="str">
            <v>=</v>
          </cell>
          <cell r="DL568" t="str">
            <v>=</v>
          </cell>
          <cell r="DM568" t="str">
            <v>=</v>
          </cell>
          <cell r="DN568" t="str">
            <v>=</v>
          </cell>
          <cell r="DO568" t="str">
            <v>=</v>
          </cell>
          <cell r="DP568" t="str">
            <v>=</v>
          </cell>
          <cell r="DQ568" t="str">
            <v>=</v>
          </cell>
          <cell r="DR568" t="str">
            <v>=</v>
          </cell>
          <cell r="DS568" t="str">
            <v>=</v>
          </cell>
          <cell r="DT568" t="str">
            <v>=</v>
          </cell>
          <cell r="DU568" t="str">
            <v>=</v>
          </cell>
          <cell r="DV568" t="str">
            <v>=</v>
          </cell>
          <cell r="DW568" t="str">
            <v>=</v>
          </cell>
          <cell r="DX568" t="str">
            <v>=</v>
          </cell>
          <cell r="DY568" t="str">
            <v>=</v>
          </cell>
          <cell r="DZ568" t="str">
            <v>=</v>
          </cell>
          <cell r="EA568" t="str">
            <v>=</v>
          </cell>
          <cell r="EB568" t="str">
            <v>=</v>
          </cell>
          <cell r="EC568" t="str">
            <v>=</v>
          </cell>
          <cell r="ED568" t="str">
            <v>=</v>
          </cell>
        </row>
        <row r="569">
          <cell r="A569" t="str">
            <v>Total Resources</v>
          </cell>
          <cell r="F569">
            <v>440.22603799961507</v>
          </cell>
          <cell r="G569">
            <v>148.44720350019634</v>
          </cell>
          <cell r="H569">
            <v>479.72422500047833</v>
          </cell>
          <cell r="I569">
            <v>101.31625299993902</v>
          </cell>
          <cell r="J569">
            <v>112.82984700147063</v>
          </cell>
          <cell r="K569">
            <v>48.689285499975085</v>
          </cell>
          <cell r="L569">
            <v>431.69068699982017</v>
          </cell>
          <cell r="M569">
            <v>348.52154000010341</v>
          </cell>
          <cell r="N569">
            <v>371.92366000078619</v>
          </cell>
          <cell r="O569">
            <v>412.03092599846423</v>
          </cell>
          <cell r="P569">
            <v>236.69385399948806</v>
          </cell>
          <cell r="Q569">
            <v>351.25697400048375</v>
          </cell>
          <cell r="R569">
            <v>2171.0741730034351</v>
          </cell>
          <cell r="S569">
            <v>238.95668399892747</v>
          </cell>
          <cell r="T569">
            <v>110.48850699979812</v>
          </cell>
          <cell r="U569">
            <v>152.21207300014794</v>
          </cell>
          <cell r="V569">
            <v>107.47642600070685</v>
          </cell>
          <cell r="W569">
            <v>175.66792700067163</v>
          </cell>
          <cell r="X569">
            <v>145.08241499960423</v>
          </cell>
          <cell r="Y569">
            <v>371.67627300042659</v>
          </cell>
          <cell r="Z569">
            <v>226.1440829988569</v>
          </cell>
          <cell r="AA569">
            <v>107.67047899961472</v>
          </cell>
          <cell r="AB569">
            <v>192.91704799979925</v>
          </cell>
          <cell r="AC569">
            <v>125.88147500064224</v>
          </cell>
          <cell r="AD569">
            <v>216.90078299958259</v>
          </cell>
          <cell r="AE569">
            <v>-100.28442620486021</v>
          </cell>
          <cell r="AF569">
            <v>119.04002299904823</v>
          </cell>
          <cell r="AG569">
            <v>16.770287998951972</v>
          </cell>
          <cell r="AH569">
            <v>93.830240000039339</v>
          </cell>
          <cell r="AI569">
            <v>133.45044550020248</v>
          </cell>
          <cell r="AJ569">
            <v>74.999066000804305</v>
          </cell>
          <cell r="AK569">
            <v>143.88310800120234</v>
          </cell>
          <cell r="AL569">
            <v>168.72112150024623</v>
          </cell>
          <cell r="AM569">
            <v>149.26716749928892</v>
          </cell>
          <cell r="AN569">
            <v>113.71403149981052</v>
          </cell>
          <cell r="AO569">
            <v>89.680766000412405</v>
          </cell>
          <cell r="AP569">
            <v>-434.13330870028585</v>
          </cell>
          <cell r="AQ569">
            <v>-769.50737449992448</v>
          </cell>
          <cell r="AR569">
            <v>-3947.6516713425517</v>
          </cell>
          <cell r="AS569">
            <v>-1161.5865210015327</v>
          </cell>
          <cell r="AT569">
            <v>-595.48202923964709</v>
          </cell>
          <cell r="AU569">
            <v>-443.79002340044826</v>
          </cell>
          <cell r="AV569">
            <v>-256.93406540155411</v>
          </cell>
          <cell r="AW569">
            <v>-64.390003499574959</v>
          </cell>
          <cell r="AX569">
            <v>-190.74451399967074</v>
          </cell>
          <cell r="AY569">
            <v>167.96625419985503</v>
          </cell>
          <cell r="AZ569">
            <v>48.863845500163734</v>
          </cell>
          <cell r="BA569">
            <v>-49.860233291052282</v>
          </cell>
          <cell r="BB569">
            <v>-261.44686300121248</v>
          </cell>
          <cell r="BC569">
            <v>-562.05912569910288</v>
          </cell>
          <cell r="BD569">
            <v>-578.18839249946177</v>
          </cell>
          <cell r="BE569">
            <v>-1605.2405385226011</v>
          </cell>
          <cell r="BF569">
            <v>-1135.3758029974997</v>
          </cell>
          <cell r="BG569">
            <v>-477.15556223969907</v>
          </cell>
          <cell r="BH569">
            <v>-546.48025039955974</v>
          </cell>
          <cell r="BI569">
            <v>1954.5867305994034</v>
          </cell>
          <cell r="BJ569">
            <v>-72.768266999162734</v>
          </cell>
          <cell r="BK569">
            <v>-184.73985800053924</v>
          </cell>
          <cell r="BL569">
            <v>140.47283600177616</v>
          </cell>
          <cell r="BM569">
            <v>64.95318500045687</v>
          </cell>
          <cell r="BN569">
            <v>-43.28393929079175</v>
          </cell>
          <cell r="BO569">
            <v>-206.10163300018758</v>
          </cell>
          <cell r="BP569">
            <v>-517.06982669979334</v>
          </cell>
          <cell r="BQ569">
            <v>-582.27815049979836</v>
          </cell>
          <cell r="BR569">
            <v>-3850.4655315205455</v>
          </cell>
          <cell r="BS569">
            <v>-1139.0103200003505</v>
          </cell>
          <cell r="BT569">
            <v>-639.04272923991084</v>
          </cell>
          <cell r="BU569">
            <v>-421.69343139976263</v>
          </cell>
          <cell r="BV569">
            <v>-344.06861189939082</v>
          </cell>
          <cell r="BW569">
            <v>-44.618340999819338</v>
          </cell>
          <cell r="BX569">
            <v>-137.56021200027317</v>
          </cell>
          <cell r="BY569">
            <v>176.22625800035894</v>
          </cell>
          <cell r="BZ569">
            <v>41.254017999395728</v>
          </cell>
          <cell r="CA569">
            <v>-72.761283789761364</v>
          </cell>
          <cell r="CB569">
            <v>-205.23820099886507</v>
          </cell>
          <cell r="CC569">
            <v>-520.44673870038241</v>
          </cell>
          <cell r="CD569">
            <v>-543.50593849830329</v>
          </cell>
          <cell r="CE569">
            <v>-3278.9996294230223</v>
          </cell>
          <cell r="CF569">
            <v>-1152.7492299992591</v>
          </cell>
          <cell r="CG569">
            <v>-545.29863824043423</v>
          </cell>
          <cell r="CH569">
            <v>-606.2016223995015</v>
          </cell>
          <cell r="CI569">
            <v>348.33057859912515</v>
          </cell>
          <cell r="CJ569">
            <v>-76.740526000969112</v>
          </cell>
          <cell r="CK569">
            <v>-129.68814099952579</v>
          </cell>
          <cell r="CL569">
            <v>29.412279999814928</v>
          </cell>
          <cell r="CM569">
            <v>11.847199000418186</v>
          </cell>
          <cell r="CN569">
            <v>119.24286570865661</v>
          </cell>
          <cell r="CO569">
            <v>-186.45486290100962</v>
          </cell>
          <cell r="CP569">
            <v>-508.87303870078176</v>
          </cell>
          <cell r="CQ569">
            <v>-581.82649350166321</v>
          </cell>
          <cell r="CR569">
            <v>-3686.9518540278077</v>
          </cell>
          <cell r="CS569">
            <v>-1151.5039649996907</v>
          </cell>
          <cell r="CT569">
            <v>-556.38342723995447</v>
          </cell>
          <cell r="CU569">
            <v>-429.42028640024364</v>
          </cell>
          <cell r="CV569">
            <v>-297.00550390034914</v>
          </cell>
          <cell r="CW569">
            <v>-94.71049000043422</v>
          </cell>
          <cell r="CX569">
            <v>-101.64311200007796</v>
          </cell>
          <cell r="CY569">
            <v>30.259686999954283</v>
          </cell>
          <cell r="CZ569">
            <v>46.744919001124799</v>
          </cell>
          <cell r="DA569">
            <v>131.62642571050674</v>
          </cell>
          <cell r="DB569">
            <v>-152.3634810000658</v>
          </cell>
          <cell r="DC569">
            <v>-498.16705470066518</v>
          </cell>
          <cell r="DD569">
            <v>-614.38556549977511</v>
          </cell>
          <cell r="DE569">
            <v>-3322.0629845261574</v>
          </cell>
          <cell r="DF569">
            <v>-1120.6285790000111</v>
          </cell>
          <cell r="DG569">
            <v>-183.67420073971152</v>
          </cell>
          <cell r="DH569">
            <v>-409.6827634004876</v>
          </cell>
          <cell r="DI569">
            <v>-290.651401899755</v>
          </cell>
          <cell r="DJ569">
            <v>-121.78706500027329</v>
          </cell>
          <cell r="DK569">
            <v>-141.81785499956459</v>
          </cell>
          <cell r="DL569">
            <v>113.97689099982381</v>
          </cell>
          <cell r="DM569">
            <v>24.126132000237703</v>
          </cell>
          <cell r="DN569">
            <v>1.8501767087727785</v>
          </cell>
          <cell r="DO569">
            <v>-117.95772100053728</v>
          </cell>
          <cell r="DP569">
            <v>-494.39286969974637</v>
          </cell>
          <cell r="DQ569">
            <v>-581.42372850049287</v>
          </cell>
          <cell r="DR569">
            <v>-3365.5442830175161</v>
          </cell>
          <cell r="DS569">
            <v>-1064.749795999378</v>
          </cell>
          <cell r="DT569">
            <v>-401.9024222381413</v>
          </cell>
          <cell r="DU569">
            <v>-369.32760239951313</v>
          </cell>
          <cell r="DV569">
            <v>-245.96953789982945</v>
          </cell>
          <cell r="DW569">
            <v>-82.240366999991238</v>
          </cell>
          <cell r="DX569">
            <v>-128.7906019994989</v>
          </cell>
          <cell r="DY569">
            <v>109.99085599929094</v>
          </cell>
          <cell r="DZ569">
            <v>51.772812000475824</v>
          </cell>
          <cell r="EA569">
            <v>-63.549728291109204</v>
          </cell>
          <cell r="EB569">
            <v>-124.81742500141263</v>
          </cell>
          <cell r="EC569">
            <v>-462.14896870031953</v>
          </cell>
          <cell r="ED569">
            <v>-583.81150150112808</v>
          </cell>
        </row>
        <row r="570">
          <cell r="F570" t="str">
            <v>=</v>
          </cell>
          <cell r="G570" t="str">
            <v>=</v>
          </cell>
          <cell r="H570" t="str">
            <v>=</v>
          </cell>
          <cell r="I570" t="str">
            <v>=</v>
          </cell>
          <cell r="J570" t="str">
            <v>=</v>
          </cell>
          <cell r="K570" t="str">
            <v>=</v>
          </cell>
          <cell r="L570" t="str">
            <v>=</v>
          </cell>
          <cell r="M570" t="str">
            <v>=</v>
          </cell>
          <cell r="N570" t="str">
            <v>=</v>
          </cell>
          <cell r="O570" t="str">
            <v>=</v>
          </cell>
          <cell r="P570" t="str">
            <v>=</v>
          </cell>
          <cell r="Q570" t="str">
            <v>=</v>
          </cell>
          <cell r="R570" t="str">
            <v>=</v>
          </cell>
          <cell r="S570" t="str">
            <v>=</v>
          </cell>
          <cell r="T570" t="str">
            <v>=</v>
          </cell>
          <cell r="U570" t="str">
            <v>=</v>
          </cell>
          <cell r="V570" t="str">
            <v>=</v>
          </cell>
          <cell r="W570" t="str">
            <v>=</v>
          </cell>
          <cell r="X570" t="str">
            <v>=</v>
          </cell>
          <cell r="Y570" t="str">
            <v>=</v>
          </cell>
          <cell r="Z570" t="str">
            <v>=</v>
          </cell>
          <cell r="AA570" t="str">
            <v>=</v>
          </cell>
          <cell r="AB570" t="str">
            <v>=</v>
          </cell>
          <cell r="AC570" t="str">
            <v>=</v>
          </cell>
          <cell r="AD570" t="str">
            <v>=</v>
          </cell>
          <cell r="AE570" t="str">
            <v>=</v>
          </cell>
          <cell r="AF570" t="str">
            <v>=</v>
          </cell>
          <cell r="AG570" t="str">
            <v>=</v>
          </cell>
          <cell r="AH570" t="str">
            <v>=</v>
          </cell>
          <cell r="AI570" t="str">
            <v>=</v>
          </cell>
          <cell r="AJ570" t="str">
            <v>=</v>
          </cell>
          <cell r="AK570" t="str">
            <v>=</v>
          </cell>
          <cell r="AL570" t="str">
            <v>=</v>
          </cell>
          <cell r="AM570" t="str">
            <v>=</v>
          </cell>
          <cell r="AN570" t="str">
            <v>=</v>
          </cell>
          <cell r="AO570" t="str">
            <v>=</v>
          </cell>
          <cell r="AP570" t="str">
            <v>=</v>
          </cell>
          <cell r="AQ570" t="str">
            <v>=</v>
          </cell>
          <cell r="AR570" t="str">
            <v>=</v>
          </cell>
          <cell r="AS570" t="str">
            <v>=</v>
          </cell>
          <cell r="AT570" t="str">
            <v>=</v>
          </cell>
          <cell r="AU570" t="str">
            <v>=</v>
          </cell>
          <cell r="AV570" t="str">
            <v>=</v>
          </cell>
          <cell r="AW570" t="str">
            <v>=</v>
          </cell>
          <cell r="AX570" t="str">
            <v>=</v>
          </cell>
          <cell r="AY570" t="str">
            <v>=</v>
          </cell>
          <cell r="AZ570" t="str">
            <v>=</v>
          </cell>
          <cell r="BA570" t="str">
            <v>=</v>
          </cell>
          <cell r="BB570" t="str">
            <v>=</v>
          </cell>
          <cell r="BC570" t="str">
            <v>=</v>
          </cell>
          <cell r="BD570" t="str">
            <v>=</v>
          </cell>
          <cell r="BE570" t="str">
            <v>=</v>
          </cell>
          <cell r="BF570" t="str">
            <v>=</v>
          </cell>
          <cell r="BG570" t="str">
            <v>=</v>
          </cell>
          <cell r="BH570" t="str">
            <v>=</v>
          </cell>
          <cell r="BI570" t="str">
            <v>=</v>
          </cell>
          <cell r="BJ570" t="str">
            <v>=</v>
          </cell>
          <cell r="BK570" t="str">
            <v>=</v>
          </cell>
          <cell r="BL570" t="str">
            <v>=</v>
          </cell>
          <cell r="BM570" t="str">
            <v>=</v>
          </cell>
          <cell r="BN570" t="str">
            <v>=</v>
          </cell>
          <cell r="BO570" t="str">
            <v>=</v>
          </cell>
          <cell r="BP570" t="str">
            <v>=</v>
          </cell>
          <cell r="BQ570" t="str">
            <v>=</v>
          </cell>
          <cell r="BR570" t="str">
            <v>=</v>
          </cell>
          <cell r="BS570" t="str">
            <v>=</v>
          </cell>
          <cell r="BT570" t="str">
            <v>=</v>
          </cell>
          <cell r="BU570" t="str">
            <v>=</v>
          </cell>
          <cell r="BV570" t="str">
            <v>=</v>
          </cell>
          <cell r="BW570" t="str">
            <v>=</v>
          </cell>
          <cell r="BX570" t="str">
            <v>=</v>
          </cell>
          <cell r="BY570" t="str">
            <v>=</v>
          </cell>
          <cell r="BZ570" t="str">
            <v>=</v>
          </cell>
          <cell r="CA570" t="str">
            <v>=</v>
          </cell>
          <cell r="CB570" t="str">
            <v>=</v>
          </cell>
          <cell r="CC570" t="str">
            <v>=</v>
          </cell>
          <cell r="CD570" t="str">
            <v>=</v>
          </cell>
          <cell r="CE570" t="str">
            <v>=</v>
          </cell>
          <cell r="CF570" t="str">
            <v>=</v>
          </cell>
          <cell r="CG570" t="str">
            <v>=</v>
          </cell>
          <cell r="CH570" t="str">
            <v>=</v>
          </cell>
          <cell r="CI570" t="str">
            <v>=</v>
          </cell>
          <cell r="CJ570" t="str">
            <v>=</v>
          </cell>
          <cell r="CK570" t="str">
            <v>=</v>
          </cell>
          <cell r="CL570" t="str">
            <v>=</v>
          </cell>
          <cell r="CM570" t="str">
            <v>=</v>
          </cell>
          <cell r="CN570" t="str">
            <v>=</v>
          </cell>
          <cell r="CO570" t="str">
            <v>=</v>
          </cell>
          <cell r="CP570" t="str">
            <v>=</v>
          </cell>
          <cell r="CQ570" t="str">
            <v>=</v>
          </cell>
          <cell r="CR570" t="str">
            <v>=</v>
          </cell>
          <cell r="CS570" t="str">
            <v>=</v>
          </cell>
          <cell r="CT570" t="str">
            <v>=</v>
          </cell>
          <cell r="CU570" t="str">
            <v>=</v>
          </cell>
          <cell r="CV570" t="str">
            <v>=</v>
          </cell>
          <cell r="CW570" t="str">
            <v>=</v>
          </cell>
          <cell r="CX570" t="str">
            <v>=</v>
          </cell>
          <cell r="CY570" t="str">
            <v>=</v>
          </cell>
          <cell r="CZ570" t="str">
            <v>=</v>
          </cell>
          <cell r="DA570" t="str">
            <v>=</v>
          </cell>
          <cell r="DB570" t="str">
            <v>=</v>
          </cell>
          <cell r="DC570" t="str">
            <v>=</v>
          </cell>
          <cell r="DD570" t="str">
            <v>=</v>
          </cell>
          <cell r="DE570" t="str">
            <v>=</v>
          </cell>
          <cell r="DF570" t="str">
            <v>=</v>
          </cell>
          <cell r="DG570" t="str">
            <v>=</v>
          </cell>
          <cell r="DH570" t="str">
            <v>=</v>
          </cell>
          <cell r="DI570" t="str">
            <v>=</v>
          </cell>
          <cell r="DJ570" t="str">
            <v>=</v>
          </cell>
          <cell r="DK570" t="str">
            <v>=</v>
          </cell>
          <cell r="DL570" t="str">
            <v>=</v>
          </cell>
          <cell r="DM570" t="str">
            <v>=</v>
          </cell>
          <cell r="DN570" t="str">
            <v>=</v>
          </cell>
          <cell r="DO570" t="str">
            <v>=</v>
          </cell>
          <cell r="DP570" t="str">
            <v>=</v>
          </cell>
          <cell r="DQ570" t="str">
            <v>=</v>
          </cell>
          <cell r="DR570" t="str">
            <v>=</v>
          </cell>
          <cell r="DS570" t="str">
            <v>=</v>
          </cell>
          <cell r="DT570" t="str">
            <v>=</v>
          </cell>
          <cell r="DU570" t="str">
            <v>=</v>
          </cell>
          <cell r="DV570" t="str">
            <v>=</v>
          </cell>
          <cell r="DW570" t="str">
            <v>=</v>
          </cell>
          <cell r="DX570" t="str">
            <v>=</v>
          </cell>
          <cell r="DY570" t="str">
            <v>=</v>
          </cell>
          <cell r="DZ570" t="str">
            <v>=</v>
          </cell>
          <cell r="EA570" t="str">
            <v>=</v>
          </cell>
          <cell r="EB570" t="str">
            <v>=</v>
          </cell>
          <cell r="EC570" t="str">
            <v>=</v>
          </cell>
          <cell r="ED570" t="str">
            <v>=</v>
          </cell>
        </row>
        <row r="571">
          <cell r="F571" t="str">
            <v/>
          </cell>
          <cell r="G571" t="str">
            <v/>
          </cell>
          <cell r="H571" t="str">
            <v/>
          </cell>
          <cell r="I571" t="str">
            <v/>
          </cell>
          <cell r="J571" t="str">
            <v/>
          </cell>
          <cell r="K571" t="str">
            <v/>
          </cell>
          <cell r="L571" t="str">
            <v/>
          </cell>
          <cell r="M571" t="str">
            <v/>
          </cell>
          <cell r="N571" t="str">
            <v/>
          </cell>
          <cell r="O571" t="str">
            <v/>
          </cell>
          <cell r="P571" t="str">
            <v/>
          </cell>
          <cell r="Q571" t="str">
            <v/>
          </cell>
          <cell r="R571" t="str">
            <v/>
          </cell>
          <cell r="S571" t="str">
            <v/>
          </cell>
          <cell r="T571" t="str">
            <v/>
          </cell>
          <cell r="U571" t="str">
            <v/>
          </cell>
          <cell r="V571" t="str">
            <v/>
          </cell>
          <cell r="W571" t="str">
            <v/>
          </cell>
          <cell r="X571" t="str">
            <v/>
          </cell>
          <cell r="Y571" t="str">
            <v/>
          </cell>
          <cell r="Z571" t="str">
            <v/>
          </cell>
          <cell r="AA571" t="str">
            <v/>
          </cell>
          <cell r="AB571" t="str">
            <v/>
          </cell>
          <cell r="AC571" t="str">
            <v/>
          </cell>
          <cell r="AD571" t="str">
            <v/>
          </cell>
          <cell r="AE571" t="str">
            <v/>
          </cell>
          <cell r="AF571" t="str">
            <v/>
          </cell>
          <cell r="AG571" t="str">
            <v/>
          </cell>
          <cell r="AH571" t="str">
            <v/>
          </cell>
          <cell r="AI571" t="str">
            <v/>
          </cell>
          <cell r="AJ571" t="str">
            <v/>
          </cell>
          <cell r="AK571" t="str">
            <v/>
          </cell>
          <cell r="AL571" t="str">
            <v/>
          </cell>
          <cell r="AM571" t="str">
            <v/>
          </cell>
          <cell r="AN571" t="str">
            <v/>
          </cell>
          <cell r="AO571" t="str">
            <v/>
          </cell>
          <cell r="AP571" t="str">
            <v/>
          </cell>
          <cell r="AQ571" t="str">
            <v/>
          </cell>
          <cell r="AR571" t="str">
            <v/>
          </cell>
          <cell r="AS571" t="str">
            <v/>
          </cell>
          <cell r="AT571" t="str">
            <v/>
          </cell>
          <cell r="AU571" t="str">
            <v/>
          </cell>
          <cell r="AV571" t="str">
            <v/>
          </cell>
          <cell r="AW571" t="str">
            <v/>
          </cell>
          <cell r="AX571" t="str">
            <v/>
          </cell>
          <cell r="AY571" t="str">
            <v/>
          </cell>
          <cell r="AZ571" t="str">
            <v/>
          </cell>
          <cell r="BA571" t="str">
            <v/>
          </cell>
          <cell r="BB571" t="str">
            <v/>
          </cell>
          <cell r="BC571" t="str">
            <v/>
          </cell>
          <cell r="BD571" t="str">
            <v/>
          </cell>
          <cell r="BE571" t="str">
            <v/>
          </cell>
          <cell r="BF571" t="str">
            <v/>
          </cell>
          <cell r="BG571" t="str">
            <v/>
          </cell>
          <cell r="BH571" t="str">
            <v/>
          </cell>
          <cell r="BI571" t="str">
            <v/>
          </cell>
          <cell r="BJ571" t="str">
            <v/>
          </cell>
          <cell r="BK571" t="str">
            <v/>
          </cell>
          <cell r="BL571" t="str">
            <v/>
          </cell>
          <cell r="BM571" t="str">
            <v/>
          </cell>
          <cell r="BN571" t="str">
            <v/>
          </cell>
          <cell r="BO571" t="str">
            <v/>
          </cell>
          <cell r="BP571" t="str">
            <v/>
          </cell>
          <cell r="BQ571" t="str">
            <v/>
          </cell>
          <cell r="BR571" t="str">
            <v/>
          </cell>
          <cell r="BS571" t="str">
            <v/>
          </cell>
          <cell r="BT571" t="str">
            <v/>
          </cell>
          <cell r="BU571" t="str">
            <v/>
          </cell>
          <cell r="BV571" t="str">
            <v/>
          </cell>
          <cell r="BW571" t="str">
            <v/>
          </cell>
          <cell r="BX571" t="str">
            <v/>
          </cell>
          <cell r="BY571" t="str">
            <v/>
          </cell>
          <cell r="BZ571" t="str">
            <v/>
          </cell>
          <cell r="CA571" t="str">
            <v/>
          </cell>
          <cell r="CB571" t="str">
            <v/>
          </cell>
          <cell r="CC571" t="str">
            <v/>
          </cell>
          <cell r="CD571" t="str">
            <v/>
          </cell>
          <cell r="CE571" t="str">
            <v/>
          </cell>
          <cell r="CF571" t="str">
            <v/>
          </cell>
          <cell r="CG571" t="str">
            <v/>
          </cell>
          <cell r="CH571" t="str">
            <v/>
          </cell>
          <cell r="CI571" t="str">
            <v/>
          </cell>
          <cell r="CJ571" t="str">
            <v/>
          </cell>
          <cell r="CK571" t="str">
            <v/>
          </cell>
          <cell r="CL571" t="str">
            <v/>
          </cell>
          <cell r="CM571" t="str">
            <v/>
          </cell>
          <cell r="CN571" t="str">
            <v/>
          </cell>
          <cell r="CO571" t="str">
            <v/>
          </cell>
          <cell r="CP571" t="str">
            <v/>
          </cell>
          <cell r="CQ571" t="str">
            <v/>
          </cell>
          <cell r="CR571" t="str">
            <v/>
          </cell>
          <cell r="CS571" t="str">
            <v/>
          </cell>
          <cell r="CT571" t="str">
            <v/>
          </cell>
          <cell r="CU571" t="str">
            <v/>
          </cell>
          <cell r="CV571" t="str">
            <v/>
          </cell>
          <cell r="CW571" t="str">
            <v/>
          </cell>
          <cell r="CX571" t="str">
            <v/>
          </cell>
          <cell r="CY571" t="str">
            <v/>
          </cell>
          <cell r="CZ571" t="str">
            <v/>
          </cell>
          <cell r="DA571" t="str">
            <v/>
          </cell>
          <cell r="DB571" t="str">
            <v/>
          </cell>
          <cell r="DC571" t="str">
            <v/>
          </cell>
          <cell r="DD571" t="str">
            <v/>
          </cell>
          <cell r="DE571" t="str">
            <v/>
          </cell>
          <cell r="DF571" t="str">
            <v/>
          </cell>
          <cell r="DG571" t="str">
            <v/>
          </cell>
          <cell r="DH571" t="str">
            <v/>
          </cell>
          <cell r="DI571" t="str">
            <v/>
          </cell>
          <cell r="DJ571" t="str">
            <v/>
          </cell>
          <cell r="DK571" t="str">
            <v/>
          </cell>
          <cell r="DL571" t="str">
            <v/>
          </cell>
          <cell r="DM571" t="str">
            <v/>
          </cell>
          <cell r="DN571" t="str">
            <v/>
          </cell>
          <cell r="DO571" t="str">
            <v/>
          </cell>
          <cell r="DP571" t="str">
            <v/>
          </cell>
          <cell r="DQ571" t="str">
            <v/>
          </cell>
          <cell r="DR571" t="str">
            <v/>
          </cell>
          <cell r="DS571" t="str">
            <v/>
          </cell>
          <cell r="DT571" t="str">
            <v/>
          </cell>
          <cell r="DU571" t="str">
            <v/>
          </cell>
          <cell r="DV571" t="str">
            <v/>
          </cell>
          <cell r="DW571" t="str">
            <v/>
          </cell>
          <cell r="DX571" t="str">
            <v/>
          </cell>
          <cell r="DY571" t="str">
            <v/>
          </cell>
          <cell r="DZ571" t="str">
            <v/>
          </cell>
          <cell r="EA571" t="str">
            <v/>
          </cell>
          <cell r="EB571" t="str">
            <v/>
          </cell>
          <cell r="EC571" t="str">
            <v/>
          </cell>
          <cell r="ED571" t="str">
            <v/>
          </cell>
        </row>
        <row r="572">
          <cell r="F572" t="str">
            <v/>
          </cell>
          <cell r="G572" t="str">
            <v/>
          </cell>
          <cell r="H572" t="str">
            <v/>
          </cell>
          <cell r="I572" t="str">
            <v/>
          </cell>
          <cell r="J572" t="str">
            <v/>
          </cell>
          <cell r="K572" t="str">
            <v/>
          </cell>
          <cell r="L572" t="str">
            <v/>
          </cell>
          <cell r="M572" t="str">
            <v/>
          </cell>
          <cell r="N572" t="str">
            <v/>
          </cell>
          <cell r="O572" t="str">
            <v/>
          </cell>
          <cell r="P572" t="str">
            <v/>
          </cell>
          <cell r="Q572" t="str">
            <v/>
          </cell>
          <cell r="R572" t="str">
            <v/>
          </cell>
          <cell r="S572" t="str">
            <v/>
          </cell>
          <cell r="T572" t="str">
            <v/>
          </cell>
          <cell r="U572" t="str">
            <v/>
          </cell>
          <cell r="V572" t="str">
            <v/>
          </cell>
          <cell r="W572" t="str">
            <v/>
          </cell>
          <cell r="X572" t="str">
            <v/>
          </cell>
          <cell r="Y572" t="str">
            <v/>
          </cell>
          <cell r="Z572" t="str">
            <v/>
          </cell>
          <cell r="AA572" t="str">
            <v/>
          </cell>
          <cell r="AB572" t="str">
            <v/>
          </cell>
          <cell r="AC572" t="str">
            <v/>
          </cell>
          <cell r="AD572" t="str">
            <v/>
          </cell>
          <cell r="AE572" t="str">
            <v/>
          </cell>
          <cell r="AF572" t="str">
            <v/>
          </cell>
          <cell r="AG572" t="str">
            <v/>
          </cell>
          <cell r="AH572" t="str">
            <v/>
          </cell>
          <cell r="AI572" t="str">
            <v/>
          </cell>
          <cell r="AJ572" t="str">
            <v/>
          </cell>
          <cell r="AK572" t="str">
            <v/>
          </cell>
          <cell r="AL572" t="str">
            <v/>
          </cell>
          <cell r="AM572" t="str">
            <v/>
          </cell>
          <cell r="AN572" t="str">
            <v/>
          </cell>
          <cell r="AO572" t="str">
            <v/>
          </cell>
          <cell r="AP572" t="str">
            <v/>
          </cell>
          <cell r="AQ572" t="str">
            <v/>
          </cell>
          <cell r="AR572" t="str">
            <v/>
          </cell>
          <cell r="AS572" t="str">
            <v/>
          </cell>
          <cell r="AT572" t="str">
            <v/>
          </cell>
          <cell r="AU572" t="str">
            <v/>
          </cell>
          <cell r="AV572" t="str">
            <v/>
          </cell>
          <cell r="AW572" t="str">
            <v/>
          </cell>
          <cell r="AX572" t="str">
            <v/>
          </cell>
          <cell r="AY572" t="str">
            <v/>
          </cell>
          <cell r="AZ572" t="str">
            <v/>
          </cell>
          <cell r="BA572" t="str">
            <v/>
          </cell>
          <cell r="BB572" t="str">
            <v/>
          </cell>
          <cell r="BC572" t="str">
            <v/>
          </cell>
          <cell r="BD572" t="str">
            <v/>
          </cell>
          <cell r="BE572" t="str">
            <v/>
          </cell>
          <cell r="BF572" t="str">
            <v/>
          </cell>
          <cell r="BG572" t="str">
            <v/>
          </cell>
          <cell r="BH572" t="str">
            <v/>
          </cell>
          <cell r="BI572" t="str">
            <v/>
          </cell>
          <cell r="BJ572" t="str">
            <v/>
          </cell>
          <cell r="BK572" t="str">
            <v/>
          </cell>
          <cell r="BL572" t="str">
            <v/>
          </cell>
          <cell r="BM572" t="str">
            <v/>
          </cell>
          <cell r="BN572" t="str">
            <v/>
          </cell>
          <cell r="BO572" t="str">
            <v/>
          </cell>
          <cell r="BP572" t="str">
            <v/>
          </cell>
          <cell r="BQ572" t="str">
            <v/>
          </cell>
          <cell r="BR572" t="str">
            <v/>
          </cell>
          <cell r="BS572" t="str">
            <v/>
          </cell>
          <cell r="BT572" t="str">
            <v/>
          </cell>
          <cell r="BU572" t="str">
            <v/>
          </cell>
          <cell r="BV572" t="str">
            <v/>
          </cell>
          <cell r="BW572" t="str">
            <v/>
          </cell>
          <cell r="BX572" t="str">
            <v/>
          </cell>
          <cell r="BY572" t="str">
            <v/>
          </cell>
          <cell r="BZ572" t="str">
            <v/>
          </cell>
          <cell r="CA572" t="str">
            <v/>
          </cell>
          <cell r="CB572" t="str">
            <v/>
          </cell>
          <cell r="CC572" t="str">
            <v/>
          </cell>
          <cell r="CD572" t="str">
            <v/>
          </cell>
          <cell r="CE572" t="str">
            <v/>
          </cell>
          <cell r="CF572" t="str">
            <v/>
          </cell>
          <cell r="CG572" t="str">
            <v/>
          </cell>
          <cell r="CH572" t="str">
            <v/>
          </cell>
          <cell r="CI572" t="str">
            <v/>
          </cell>
          <cell r="CJ572" t="str">
            <v/>
          </cell>
          <cell r="CK572" t="str">
            <v/>
          </cell>
          <cell r="CL572" t="str">
            <v/>
          </cell>
          <cell r="CM572" t="str">
            <v/>
          </cell>
          <cell r="CN572" t="str">
            <v/>
          </cell>
          <cell r="CO572" t="str">
            <v/>
          </cell>
          <cell r="CP572" t="str">
            <v/>
          </cell>
          <cell r="CQ572" t="str">
            <v/>
          </cell>
          <cell r="CR572" t="str">
            <v/>
          </cell>
          <cell r="CS572" t="str">
            <v/>
          </cell>
          <cell r="CT572" t="str">
            <v/>
          </cell>
          <cell r="CU572" t="str">
            <v/>
          </cell>
          <cell r="CV572" t="str">
            <v/>
          </cell>
          <cell r="CW572" t="str">
            <v/>
          </cell>
          <cell r="CX572" t="str">
            <v/>
          </cell>
          <cell r="CY572" t="str">
            <v/>
          </cell>
          <cell r="CZ572" t="str">
            <v/>
          </cell>
          <cell r="DA572" t="str">
            <v/>
          </cell>
          <cell r="DB572" t="str">
            <v/>
          </cell>
          <cell r="DC572" t="str">
            <v/>
          </cell>
          <cell r="DD572" t="str">
            <v/>
          </cell>
          <cell r="DE572" t="str">
            <v/>
          </cell>
          <cell r="DF572" t="str">
            <v/>
          </cell>
          <cell r="DG572" t="str">
            <v/>
          </cell>
          <cell r="DH572" t="str">
            <v/>
          </cell>
          <cell r="DI572" t="str">
            <v/>
          </cell>
          <cell r="DJ572" t="str">
            <v/>
          </cell>
          <cell r="DK572" t="str">
            <v/>
          </cell>
          <cell r="DL572" t="str">
            <v/>
          </cell>
          <cell r="DM572" t="str">
            <v/>
          </cell>
          <cell r="DN572" t="str">
            <v/>
          </cell>
          <cell r="DO572" t="str">
            <v/>
          </cell>
          <cell r="DP572" t="str">
            <v/>
          </cell>
          <cell r="DQ572" t="str">
            <v/>
          </cell>
          <cell r="DR572" t="str">
            <v/>
          </cell>
          <cell r="DS572" t="str">
            <v/>
          </cell>
          <cell r="DT572" t="str">
            <v/>
          </cell>
          <cell r="DU572" t="str">
            <v/>
          </cell>
          <cell r="DV572" t="str">
            <v/>
          </cell>
          <cell r="DW572" t="str">
            <v/>
          </cell>
          <cell r="DX572" t="str">
            <v/>
          </cell>
          <cell r="DY572" t="str">
            <v/>
          </cell>
          <cell r="DZ572" t="str">
            <v/>
          </cell>
          <cell r="EA572" t="str">
            <v/>
          </cell>
          <cell r="EB572" t="str">
            <v/>
          </cell>
          <cell r="EC572" t="str">
            <v/>
          </cell>
          <cell r="ED572" t="str">
            <v/>
          </cell>
        </row>
        <row r="573">
          <cell r="J573" t="str">
            <v>"The Rack"</v>
          </cell>
          <cell r="W573" t="str">
            <v>"The Rack"</v>
          </cell>
          <cell r="AJ573" t="str">
            <v>"The Rack"</v>
          </cell>
          <cell r="AW573" t="str">
            <v>"The Rack"</v>
          </cell>
          <cell r="BJ573" t="str">
            <v>"The Rack"</v>
          </cell>
          <cell r="BW573" t="str">
            <v>"The Rack"</v>
          </cell>
          <cell r="CJ573" t="str">
            <v>"The Rack"</v>
          </cell>
          <cell r="CW573" t="str">
            <v>"The Rack"</v>
          </cell>
          <cell r="DJ573" t="str">
            <v>"The Rack"</v>
          </cell>
          <cell r="DW573" t="str">
            <v>"The Rack"</v>
          </cell>
        </row>
        <row r="575">
          <cell r="A575" t="str">
            <v>Fuel Burned  (MMBtu)</v>
          </cell>
        </row>
        <row r="576">
          <cell r="F576">
            <v>-450.89999999990687</v>
          </cell>
          <cell r="G576">
            <v>-534.80000000004657</v>
          </cell>
          <cell r="H576">
            <v>-26.799999999813735</v>
          </cell>
          <cell r="I576">
            <v>-321.20000000018626</v>
          </cell>
          <cell r="J576">
            <v>-6.6999999999534339</v>
          </cell>
          <cell r="K576">
            <v>-6.8999999999068677</v>
          </cell>
          <cell r="L576">
            <v>-15.900000000139698</v>
          </cell>
          <cell r="M576">
            <v>-196</v>
          </cell>
          <cell r="N576">
            <v>-140.69999999995343</v>
          </cell>
          <cell r="O576">
            <v>-147.89999999990687</v>
          </cell>
          <cell r="P576">
            <v>-516.20000000018626</v>
          </cell>
          <cell r="Q576">
            <v>-187.20000000018626</v>
          </cell>
          <cell r="R576">
            <v>-2984.4000000003725</v>
          </cell>
          <cell r="S576">
            <v>-769.5</v>
          </cell>
          <cell r="T576">
            <v>-634</v>
          </cell>
          <cell r="U576">
            <v>-253.5</v>
          </cell>
          <cell r="V576">
            <v>-118.30000000004657</v>
          </cell>
          <cell r="W576">
            <v>-89</v>
          </cell>
          <cell r="X576">
            <v>0</v>
          </cell>
          <cell r="Y576">
            <v>-148.9000000001397</v>
          </cell>
          <cell r="Z576">
            <v>-11.899999999906868</v>
          </cell>
          <cell r="AA576">
            <v>-16.800000000046566</v>
          </cell>
          <cell r="AB576">
            <v>-183.5999999998603</v>
          </cell>
          <cell r="AC576">
            <v>-827.10000000009313</v>
          </cell>
          <cell r="AD576">
            <v>68.199999999953434</v>
          </cell>
          <cell r="AE576">
            <v>-1038.1999999992549</v>
          </cell>
          <cell r="AF576">
            <v>-523.60000000009313</v>
          </cell>
          <cell r="AG576">
            <v>-328.39999999990687</v>
          </cell>
          <cell r="AH576">
            <v>-102.20000000018626</v>
          </cell>
          <cell r="AI576">
            <v>-154</v>
          </cell>
          <cell r="AJ576">
            <v>-100.20000000018626</v>
          </cell>
          <cell r="AK576">
            <v>-4.8999999999068677</v>
          </cell>
          <cell r="AL576">
            <v>28.199999999953434</v>
          </cell>
          <cell r="AM576">
            <v>-5.8000000000465661</v>
          </cell>
          <cell r="AN576">
            <v>-4.1000000000931323</v>
          </cell>
          <cell r="AO576">
            <v>-21.900000000139698</v>
          </cell>
          <cell r="AP576">
            <v>0</v>
          </cell>
          <cell r="AQ576">
            <v>178.69999999995343</v>
          </cell>
          <cell r="AR576">
            <v>0</v>
          </cell>
          <cell r="AS576">
            <v>0</v>
          </cell>
          <cell r="AT576">
            <v>0</v>
          </cell>
          <cell r="AU576">
            <v>0</v>
          </cell>
          <cell r="AV576">
            <v>0</v>
          </cell>
          <cell r="AW576">
            <v>0</v>
          </cell>
          <cell r="AX576">
            <v>0</v>
          </cell>
          <cell r="AY576">
            <v>0</v>
          </cell>
          <cell r="AZ576">
            <v>0</v>
          </cell>
          <cell r="BA576">
            <v>0</v>
          </cell>
          <cell r="BB576">
            <v>0</v>
          </cell>
          <cell r="BC576">
            <v>0</v>
          </cell>
          <cell r="BD576">
            <v>0</v>
          </cell>
          <cell r="BE576">
            <v>0</v>
          </cell>
          <cell r="BF576">
            <v>0</v>
          </cell>
          <cell r="BG576">
            <v>0</v>
          </cell>
          <cell r="BH576">
            <v>0</v>
          </cell>
          <cell r="BI576">
            <v>0</v>
          </cell>
          <cell r="BJ576">
            <v>0</v>
          </cell>
          <cell r="BK576">
            <v>0</v>
          </cell>
          <cell r="BL576">
            <v>0</v>
          </cell>
          <cell r="BM576">
            <v>0</v>
          </cell>
          <cell r="BN576">
            <v>0</v>
          </cell>
          <cell r="BO576">
            <v>0</v>
          </cell>
          <cell r="BP576">
            <v>0</v>
          </cell>
          <cell r="BQ576">
            <v>0</v>
          </cell>
          <cell r="BR576">
            <v>0</v>
          </cell>
          <cell r="BS576">
            <v>0</v>
          </cell>
          <cell r="BT576">
            <v>0</v>
          </cell>
          <cell r="BU576">
            <v>0</v>
          </cell>
          <cell r="BV576">
            <v>0</v>
          </cell>
          <cell r="BW576">
            <v>0</v>
          </cell>
          <cell r="BX576">
            <v>0</v>
          </cell>
          <cell r="BY576">
            <v>0</v>
          </cell>
          <cell r="BZ576">
            <v>0</v>
          </cell>
          <cell r="CA576">
            <v>0</v>
          </cell>
          <cell r="CB576">
            <v>0</v>
          </cell>
          <cell r="CC576">
            <v>0</v>
          </cell>
          <cell r="CD576">
            <v>0</v>
          </cell>
          <cell r="CE576">
            <v>0</v>
          </cell>
          <cell r="CF576">
            <v>0</v>
          </cell>
          <cell r="CG576">
            <v>0</v>
          </cell>
          <cell r="CH576">
            <v>0</v>
          </cell>
          <cell r="CI576">
            <v>0</v>
          </cell>
          <cell r="CJ576">
            <v>0</v>
          </cell>
          <cell r="CK576">
            <v>0</v>
          </cell>
          <cell r="CL576">
            <v>0</v>
          </cell>
          <cell r="CM576">
            <v>0</v>
          </cell>
          <cell r="CN576">
            <v>0</v>
          </cell>
          <cell r="CO576">
            <v>0</v>
          </cell>
          <cell r="CP576">
            <v>0</v>
          </cell>
          <cell r="CQ576">
            <v>0</v>
          </cell>
          <cell r="CR576">
            <v>0</v>
          </cell>
          <cell r="CS576">
            <v>0</v>
          </cell>
          <cell r="CT576">
            <v>0</v>
          </cell>
          <cell r="CU576">
            <v>0</v>
          </cell>
          <cell r="CV576">
            <v>0</v>
          </cell>
          <cell r="CW576">
            <v>0</v>
          </cell>
          <cell r="CX576">
            <v>0</v>
          </cell>
          <cell r="CY576">
            <v>0</v>
          </cell>
          <cell r="CZ576">
            <v>0</v>
          </cell>
          <cell r="DA576">
            <v>0</v>
          </cell>
          <cell r="DB576">
            <v>0</v>
          </cell>
          <cell r="DC576">
            <v>0</v>
          </cell>
          <cell r="DD576">
            <v>0</v>
          </cell>
          <cell r="DE576">
            <v>0</v>
          </cell>
          <cell r="DF576">
            <v>0</v>
          </cell>
          <cell r="DG576">
            <v>0</v>
          </cell>
          <cell r="DH576">
            <v>0</v>
          </cell>
          <cell r="DI576">
            <v>0</v>
          </cell>
          <cell r="DJ576">
            <v>0</v>
          </cell>
          <cell r="DK576">
            <v>0</v>
          </cell>
          <cell r="DL576">
            <v>0</v>
          </cell>
          <cell r="DM576">
            <v>0</v>
          </cell>
          <cell r="DN576">
            <v>0</v>
          </cell>
          <cell r="DO576">
            <v>0</v>
          </cell>
          <cell r="DP576">
            <v>0</v>
          </cell>
          <cell r="DQ576">
            <v>0</v>
          </cell>
          <cell r="DR576">
            <v>0</v>
          </cell>
          <cell r="DS576">
            <v>0</v>
          </cell>
          <cell r="DT576">
            <v>0</v>
          </cell>
          <cell r="DU576">
            <v>0</v>
          </cell>
          <cell r="DV576">
            <v>0</v>
          </cell>
          <cell r="DW576">
            <v>0</v>
          </cell>
          <cell r="DX576">
            <v>0</v>
          </cell>
          <cell r="DY576">
            <v>0</v>
          </cell>
          <cell r="DZ576">
            <v>0</v>
          </cell>
          <cell r="EA576">
            <v>0</v>
          </cell>
          <cell r="EB576">
            <v>0</v>
          </cell>
          <cell r="EC576">
            <v>0</v>
          </cell>
          <cell r="ED576">
            <v>0</v>
          </cell>
        </row>
        <row r="577"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R577">
            <v>-74.760000001639128</v>
          </cell>
          <cell r="S577">
            <v>0</v>
          </cell>
          <cell r="T577">
            <v>0</v>
          </cell>
          <cell r="U577">
            <v>-51.5</v>
          </cell>
          <cell r="V577">
            <v>-18.5</v>
          </cell>
          <cell r="W577">
            <v>0</v>
          </cell>
          <cell r="X577">
            <v>-4.7600000000093132</v>
          </cell>
          <cell r="Y577">
            <v>0</v>
          </cell>
          <cell r="Z577">
            <v>0</v>
          </cell>
          <cell r="AA577">
            <v>0</v>
          </cell>
          <cell r="AB577">
            <v>0</v>
          </cell>
          <cell r="AC577">
            <v>0</v>
          </cell>
          <cell r="AD577">
            <v>0</v>
          </cell>
          <cell r="AE577">
            <v>11.27000000141561</v>
          </cell>
          <cell r="AF577">
            <v>0</v>
          </cell>
          <cell r="AG577">
            <v>0</v>
          </cell>
          <cell r="AH577">
            <v>-36.039999999920838</v>
          </cell>
          <cell r="AI577">
            <v>0</v>
          </cell>
          <cell r="AJ577">
            <v>0</v>
          </cell>
          <cell r="AK577">
            <v>0</v>
          </cell>
          <cell r="AL577">
            <v>0</v>
          </cell>
          <cell r="AM577">
            <v>0</v>
          </cell>
          <cell r="AN577">
            <v>0</v>
          </cell>
          <cell r="AO577">
            <v>0</v>
          </cell>
          <cell r="AP577">
            <v>47.310000000055879</v>
          </cell>
          <cell r="AQ577">
            <v>0</v>
          </cell>
          <cell r="AR577">
            <v>536.32000000029802</v>
          </cell>
          <cell r="AS577">
            <v>20.600000000093132</v>
          </cell>
          <cell r="AT577">
            <v>0</v>
          </cell>
          <cell r="AU577">
            <v>7.0199999999022111</v>
          </cell>
          <cell r="AV577">
            <v>268.96000000007916</v>
          </cell>
          <cell r="AW577">
            <v>53.550000000046566</v>
          </cell>
          <cell r="AX577">
            <v>32.119999999995343</v>
          </cell>
          <cell r="AY577">
            <v>0</v>
          </cell>
          <cell r="AZ577">
            <v>63.5</v>
          </cell>
          <cell r="BA577">
            <v>-61.119999999995343</v>
          </cell>
          <cell r="BB577">
            <v>80.050000000162981</v>
          </cell>
          <cell r="BC577">
            <v>50.699999999953434</v>
          </cell>
          <cell r="BD577">
            <v>20.939999999944121</v>
          </cell>
          <cell r="BE577">
            <v>-639.51999999955297</v>
          </cell>
          <cell r="BF577">
            <v>0</v>
          </cell>
          <cell r="BG577">
            <v>0</v>
          </cell>
          <cell r="BH577">
            <v>90.75</v>
          </cell>
          <cell r="BI577">
            <v>-872.52000000001863</v>
          </cell>
          <cell r="BJ577">
            <v>0</v>
          </cell>
          <cell r="BK577">
            <v>-28.540000000037253</v>
          </cell>
          <cell r="BL577">
            <v>0</v>
          </cell>
          <cell r="BM577">
            <v>0</v>
          </cell>
          <cell r="BN577">
            <v>0</v>
          </cell>
          <cell r="BO577">
            <v>155.69999999995343</v>
          </cell>
          <cell r="BP577">
            <v>51.5</v>
          </cell>
          <cell r="BQ577">
            <v>-36.409999999916181</v>
          </cell>
          <cell r="BR577">
            <v>541.70999999903142</v>
          </cell>
          <cell r="BS577">
            <v>138.69999999995343</v>
          </cell>
          <cell r="BT577">
            <v>42.410000000032596</v>
          </cell>
          <cell r="BU577">
            <v>45.790000000037253</v>
          </cell>
          <cell r="BV577">
            <v>51.100000000093132</v>
          </cell>
          <cell r="BW577">
            <v>0</v>
          </cell>
          <cell r="BX577">
            <v>91.869999999995343</v>
          </cell>
          <cell r="BY577">
            <v>0</v>
          </cell>
          <cell r="BZ577">
            <v>0</v>
          </cell>
          <cell r="CA577">
            <v>0</v>
          </cell>
          <cell r="CB577">
            <v>78.699999999953434</v>
          </cell>
          <cell r="CC577">
            <v>129.69999999995343</v>
          </cell>
          <cell r="CD577">
            <v>-36.560000000055879</v>
          </cell>
          <cell r="CE577">
            <v>-1714.7100000008941</v>
          </cell>
          <cell r="CF577">
            <v>0</v>
          </cell>
          <cell r="CG577">
            <v>0</v>
          </cell>
          <cell r="CH577">
            <v>104.2599999998929</v>
          </cell>
          <cell r="CI577">
            <v>-1930.9499999999534</v>
          </cell>
          <cell r="CJ577">
            <v>13.760000000009313</v>
          </cell>
          <cell r="CK577">
            <v>-62.260000000009313</v>
          </cell>
          <cell r="CL577">
            <v>0</v>
          </cell>
          <cell r="CM577">
            <v>59.760000000009313</v>
          </cell>
          <cell r="CN577">
            <v>0</v>
          </cell>
          <cell r="CO577">
            <v>100.72000000020489</v>
          </cell>
          <cell r="CP577">
            <v>0</v>
          </cell>
          <cell r="CQ577">
            <v>0</v>
          </cell>
          <cell r="CR577">
            <v>135.52999999932945</v>
          </cell>
          <cell r="CS577">
            <v>0</v>
          </cell>
          <cell r="CT577">
            <v>0</v>
          </cell>
          <cell r="CU577">
            <v>35.120000000111759</v>
          </cell>
          <cell r="CV577">
            <v>0</v>
          </cell>
          <cell r="CW577">
            <v>0</v>
          </cell>
          <cell r="CX577">
            <v>0</v>
          </cell>
          <cell r="CY577">
            <v>0</v>
          </cell>
          <cell r="CZ577">
            <v>0</v>
          </cell>
          <cell r="DA577">
            <v>0</v>
          </cell>
          <cell r="DB577">
            <v>100.41000000014901</v>
          </cell>
          <cell r="DC577">
            <v>0</v>
          </cell>
          <cell r="DD577">
            <v>0</v>
          </cell>
          <cell r="DE577">
            <v>101.65000000223517</v>
          </cell>
          <cell r="DF577">
            <v>0</v>
          </cell>
          <cell r="DG577">
            <v>0</v>
          </cell>
          <cell r="DH577">
            <v>30.25</v>
          </cell>
          <cell r="DI577">
            <v>0</v>
          </cell>
          <cell r="DJ577">
            <v>51.340000000025611</v>
          </cell>
          <cell r="DK577">
            <v>0</v>
          </cell>
          <cell r="DL577">
            <v>0</v>
          </cell>
          <cell r="DM577">
            <v>0</v>
          </cell>
          <cell r="DN577">
            <v>20.060000000055879</v>
          </cell>
          <cell r="DO577">
            <v>0</v>
          </cell>
          <cell r="DP577">
            <v>0</v>
          </cell>
          <cell r="DQ577">
            <v>0</v>
          </cell>
          <cell r="DR577">
            <v>170.73999999836087</v>
          </cell>
          <cell r="DS577">
            <v>0</v>
          </cell>
          <cell r="DT577">
            <v>0</v>
          </cell>
          <cell r="DU577">
            <v>44.059999999939464</v>
          </cell>
          <cell r="DV577">
            <v>0</v>
          </cell>
          <cell r="DW577">
            <v>0</v>
          </cell>
          <cell r="DX577">
            <v>0</v>
          </cell>
          <cell r="DY577">
            <v>0</v>
          </cell>
          <cell r="DZ577">
            <v>0</v>
          </cell>
          <cell r="EA577">
            <v>46.239999999990687</v>
          </cell>
          <cell r="EB577">
            <v>80.43999999971129</v>
          </cell>
          <cell r="EC577">
            <v>0</v>
          </cell>
          <cell r="ED577">
            <v>0</v>
          </cell>
        </row>
        <row r="578">
          <cell r="F578">
            <v>0</v>
          </cell>
          <cell r="G578">
            <v>0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>
            <v>-200.65000000037253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-195.65000000002328</v>
          </cell>
          <cell r="X578">
            <v>-5</v>
          </cell>
          <cell r="Y578">
            <v>0</v>
          </cell>
          <cell r="Z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0</v>
          </cell>
          <cell r="AE578">
            <v>-177.08999999985099</v>
          </cell>
          <cell r="AF578">
            <v>0</v>
          </cell>
          <cell r="AG578">
            <v>0</v>
          </cell>
          <cell r="AH578">
            <v>0</v>
          </cell>
          <cell r="AI578">
            <v>-80.330000000074506</v>
          </cell>
          <cell r="AJ578">
            <v>-102.30000000004657</v>
          </cell>
          <cell r="AK578">
            <v>0</v>
          </cell>
          <cell r="AL578">
            <v>0</v>
          </cell>
          <cell r="AM578">
            <v>0</v>
          </cell>
          <cell r="AN578">
            <v>0</v>
          </cell>
          <cell r="AO578">
            <v>-6.7000000000698492</v>
          </cell>
          <cell r="AP578">
            <v>12.239999999757856</v>
          </cell>
          <cell r="AQ578">
            <v>0</v>
          </cell>
          <cell r="AR578">
            <v>-3.0399999991059303</v>
          </cell>
          <cell r="AS578">
            <v>39.339999999850988</v>
          </cell>
          <cell r="AT578">
            <v>12.459999999962747</v>
          </cell>
          <cell r="AU578">
            <v>0</v>
          </cell>
          <cell r="AV578">
            <v>72.739999999990687</v>
          </cell>
          <cell r="AW578">
            <v>175.19000000006054</v>
          </cell>
          <cell r="AX578">
            <v>-272.47999999998137</v>
          </cell>
          <cell r="AY578">
            <v>-55.5</v>
          </cell>
          <cell r="AZ578">
            <v>0</v>
          </cell>
          <cell r="BA578">
            <v>-38.439999999944121</v>
          </cell>
          <cell r="BB578">
            <v>84.099999999976717</v>
          </cell>
          <cell r="BC578">
            <v>-116.30000000004657</v>
          </cell>
          <cell r="BD578">
            <v>95.849999999860302</v>
          </cell>
          <cell r="BE578">
            <v>-781.18999999947846</v>
          </cell>
          <cell r="BF578">
            <v>0</v>
          </cell>
          <cell r="BG578">
            <v>-8.8200000000651926</v>
          </cell>
          <cell r="BH578">
            <v>-3.4100000001490116</v>
          </cell>
          <cell r="BI578">
            <v>-506.93000000005122</v>
          </cell>
          <cell r="BJ578">
            <v>42.389999999897555</v>
          </cell>
          <cell r="BK578">
            <v>-154.55999999982305</v>
          </cell>
          <cell r="BL578">
            <v>0</v>
          </cell>
          <cell r="BM578">
            <v>-3.2999999998137355</v>
          </cell>
          <cell r="BN578">
            <v>-29.119999999995343</v>
          </cell>
          <cell r="BO578">
            <v>-29.439999999944121</v>
          </cell>
          <cell r="BP578">
            <v>-37.28000000002794</v>
          </cell>
          <cell r="BQ578">
            <v>-50.71999999997206</v>
          </cell>
          <cell r="BR578">
            <v>359.41999999899417</v>
          </cell>
          <cell r="BS578">
            <v>53.910000000032596</v>
          </cell>
          <cell r="BT578">
            <v>16.699999999953434</v>
          </cell>
          <cell r="BU578">
            <v>-43.71999999997206</v>
          </cell>
          <cell r="BV578">
            <v>148.95000000006985</v>
          </cell>
          <cell r="BW578">
            <v>86.119999999995343</v>
          </cell>
          <cell r="BX578">
            <v>29.32999999995809</v>
          </cell>
          <cell r="BY578">
            <v>0</v>
          </cell>
          <cell r="BZ578">
            <v>0</v>
          </cell>
          <cell r="CA578">
            <v>-32.239999999990687</v>
          </cell>
          <cell r="CB578">
            <v>61.569999999948777</v>
          </cell>
          <cell r="CC578">
            <v>19.260000000009313</v>
          </cell>
          <cell r="CD578">
            <v>19.540000000037253</v>
          </cell>
          <cell r="CE578">
            <v>-537.58999999891967</v>
          </cell>
          <cell r="CF578">
            <v>75.630000000004657</v>
          </cell>
          <cell r="CG578">
            <v>16.900000000023283</v>
          </cell>
          <cell r="CH578">
            <v>-245.4100000000326</v>
          </cell>
          <cell r="CI578">
            <v>-444.46999999997206</v>
          </cell>
          <cell r="CJ578">
            <v>-3.9600000000209548</v>
          </cell>
          <cell r="CK578">
            <v>0.35999999986961484</v>
          </cell>
          <cell r="CL578">
            <v>-17.419999999925494</v>
          </cell>
          <cell r="CM578">
            <v>0</v>
          </cell>
          <cell r="CN578">
            <v>0</v>
          </cell>
          <cell r="CO578">
            <v>64.100000000093132</v>
          </cell>
          <cell r="CP578">
            <v>0</v>
          </cell>
          <cell r="CQ578">
            <v>16.680000000167638</v>
          </cell>
          <cell r="CR578">
            <v>64.639999999664724</v>
          </cell>
          <cell r="CS578">
            <v>0</v>
          </cell>
          <cell r="CT578">
            <v>-6.9199999999837019</v>
          </cell>
          <cell r="CU578">
            <v>25.549999999930151</v>
          </cell>
          <cell r="CV578">
            <v>1.7299999999813735</v>
          </cell>
          <cell r="CW578">
            <v>10.320000000006985</v>
          </cell>
          <cell r="CX578">
            <v>37.599999999976717</v>
          </cell>
          <cell r="CY578">
            <v>0</v>
          </cell>
          <cell r="CZ578">
            <v>0</v>
          </cell>
          <cell r="DA578">
            <v>-8.5600000000558794</v>
          </cell>
          <cell r="DB578">
            <v>0.18999999994412065</v>
          </cell>
          <cell r="DC578">
            <v>0</v>
          </cell>
          <cell r="DD578">
            <v>4.7299999999813735</v>
          </cell>
          <cell r="DE578">
            <v>21.900000000372529</v>
          </cell>
          <cell r="DF578">
            <v>0</v>
          </cell>
          <cell r="DG578">
            <v>-2.779999999969732</v>
          </cell>
          <cell r="DH578">
            <v>0</v>
          </cell>
          <cell r="DI578">
            <v>0</v>
          </cell>
          <cell r="DJ578">
            <v>45.78000000002794</v>
          </cell>
          <cell r="DK578">
            <v>1.5599999999976717</v>
          </cell>
          <cell r="DL578">
            <v>0</v>
          </cell>
          <cell r="DM578">
            <v>0</v>
          </cell>
          <cell r="DN578">
            <v>-34.600000000034925</v>
          </cell>
          <cell r="DO578">
            <v>0</v>
          </cell>
          <cell r="DP578">
            <v>14.660000000032596</v>
          </cell>
          <cell r="DQ578">
            <v>-2.7199999999720603</v>
          </cell>
          <cell r="DR578">
            <v>70.719999998807907</v>
          </cell>
          <cell r="DS578">
            <v>0</v>
          </cell>
          <cell r="DT578">
            <v>20.71999999997206</v>
          </cell>
          <cell r="DU578">
            <v>0</v>
          </cell>
          <cell r="DV578">
            <v>-18.35999999998603</v>
          </cell>
          <cell r="DW578">
            <v>15.75</v>
          </cell>
          <cell r="DX578">
            <v>0</v>
          </cell>
          <cell r="DY578">
            <v>0</v>
          </cell>
          <cell r="DZ578">
            <v>12.659999999974389</v>
          </cell>
          <cell r="EA578">
            <v>46.179999999993015</v>
          </cell>
          <cell r="EB578">
            <v>0</v>
          </cell>
          <cell r="EC578">
            <v>-6.2300000000395812</v>
          </cell>
          <cell r="ED578">
            <v>0</v>
          </cell>
        </row>
        <row r="579">
          <cell r="F579">
            <v>0</v>
          </cell>
          <cell r="G579">
            <v>-31</v>
          </cell>
          <cell r="H579">
            <v>-514.38999999966472</v>
          </cell>
          <cell r="I579">
            <v>-664.77000000048429</v>
          </cell>
          <cell r="J579">
            <v>-301.45000000018626</v>
          </cell>
          <cell r="K579">
            <v>-336.04999999981374</v>
          </cell>
          <cell r="L579">
            <v>0</v>
          </cell>
          <cell r="M579">
            <v>0</v>
          </cell>
          <cell r="N579">
            <v>0</v>
          </cell>
          <cell r="O579">
            <v>-67</v>
          </cell>
          <cell r="P579">
            <v>0</v>
          </cell>
          <cell r="Q579">
            <v>0</v>
          </cell>
          <cell r="R579">
            <v>-7132.1699999943376</v>
          </cell>
          <cell r="S579">
            <v>0</v>
          </cell>
          <cell r="T579">
            <v>-243.45000000018626</v>
          </cell>
          <cell r="U579">
            <v>-789.09000000031665</v>
          </cell>
          <cell r="V579">
            <v>-1860.7599999997765</v>
          </cell>
          <cell r="W579">
            <v>-2252.1200000005774</v>
          </cell>
          <cell r="X579">
            <v>-1457.2100000008941</v>
          </cell>
          <cell r="Y579">
            <v>0</v>
          </cell>
          <cell r="Z579">
            <v>0</v>
          </cell>
          <cell r="AA579">
            <v>0</v>
          </cell>
          <cell r="AB579">
            <v>-529.54000000003725</v>
          </cell>
          <cell r="AC579">
            <v>0</v>
          </cell>
          <cell r="AD579">
            <v>0</v>
          </cell>
          <cell r="AE579">
            <v>2838.109999999404</v>
          </cell>
          <cell r="AF579">
            <v>0</v>
          </cell>
          <cell r="AG579">
            <v>-109.6999999997206</v>
          </cell>
          <cell r="AH579">
            <v>-707.77999999979511</v>
          </cell>
          <cell r="AI579">
            <v>-513.95999999996275</v>
          </cell>
          <cell r="AJ579">
            <v>-1562.3899999996647</v>
          </cell>
          <cell r="AK579">
            <v>-828.95000000018626</v>
          </cell>
          <cell r="AL579">
            <v>0</v>
          </cell>
          <cell r="AM579">
            <v>0</v>
          </cell>
          <cell r="AN579">
            <v>0</v>
          </cell>
          <cell r="AO579">
            <v>-186.25999999977648</v>
          </cell>
          <cell r="AP579">
            <v>2150.3500000005588</v>
          </cell>
          <cell r="AQ579">
            <v>4596.7999999998137</v>
          </cell>
          <cell r="AR579">
            <v>2025.7700000107288</v>
          </cell>
          <cell r="AS579">
            <v>-224.25999999977648</v>
          </cell>
          <cell r="AT579">
            <v>384.20999999996275</v>
          </cell>
          <cell r="AU579">
            <v>-214.25</v>
          </cell>
          <cell r="AV579">
            <v>-448.5500000002794</v>
          </cell>
          <cell r="AW579">
            <v>759.10000000009313</v>
          </cell>
          <cell r="AX579">
            <v>-1065.0400000000373</v>
          </cell>
          <cell r="AY579">
            <v>310.25</v>
          </cell>
          <cell r="AZ579">
            <v>361.81000000052154</v>
          </cell>
          <cell r="BA579">
            <v>88.640000000596046</v>
          </cell>
          <cell r="BB579">
            <v>393.39999999944121</v>
          </cell>
          <cell r="BC579">
            <v>-261.79999999981374</v>
          </cell>
          <cell r="BD579">
            <v>1942.2599999997765</v>
          </cell>
          <cell r="BE579">
            <v>4668.0399999916553</v>
          </cell>
          <cell r="BF579">
            <v>-78.139999999664724</v>
          </cell>
          <cell r="BG579">
            <v>963.63999999966472</v>
          </cell>
          <cell r="BH579">
            <v>55.290000000037253</v>
          </cell>
          <cell r="BI579">
            <v>280.40000000037253</v>
          </cell>
          <cell r="BJ579">
            <v>476.75999999977648</v>
          </cell>
          <cell r="BK579">
            <v>-729.13999999966472</v>
          </cell>
          <cell r="BL579">
            <v>321.23999999929219</v>
          </cell>
          <cell r="BM579">
            <v>259.59000000078231</v>
          </cell>
          <cell r="BN579">
            <v>140.5599999986589</v>
          </cell>
          <cell r="BO579">
            <v>1003.9000000003725</v>
          </cell>
          <cell r="BP579">
            <v>-86.200000000186265</v>
          </cell>
          <cell r="BQ579">
            <v>2060.1400000001304</v>
          </cell>
          <cell r="BR579">
            <v>5565.1700000017881</v>
          </cell>
          <cell r="BS579">
            <v>-136.85000000055879</v>
          </cell>
          <cell r="BT579">
            <v>1068.6000000005588</v>
          </cell>
          <cell r="BU579">
            <v>221.58000000007451</v>
          </cell>
          <cell r="BV579">
            <v>61.020000000484288</v>
          </cell>
          <cell r="BW579">
            <v>1028.0500000007451</v>
          </cell>
          <cell r="BX579">
            <v>13.75</v>
          </cell>
          <cell r="BY579">
            <v>315.30000000074506</v>
          </cell>
          <cell r="BZ579">
            <v>226</v>
          </cell>
          <cell r="CA579">
            <v>-14.200000000186265</v>
          </cell>
          <cell r="CB579">
            <v>798.25999999977648</v>
          </cell>
          <cell r="CC579">
            <v>-63.959999999962747</v>
          </cell>
          <cell r="CD579">
            <v>2047.6200000001118</v>
          </cell>
          <cell r="CE579">
            <v>3571.2999999970198</v>
          </cell>
          <cell r="CF579">
            <v>-150.91000000014901</v>
          </cell>
          <cell r="CG579">
            <v>884.04999999981374</v>
          </cell>
          <cell r="CH579">
            <v>34.259999999776483</v>
          </cell>
          <cell r="CI579">
            <v>-1792.2599999997765</v>
          </cell>
          <cell r="CJ579">
            <v>693.00999999977648</v>
          </cell>
          <cell r="CK579">
            <v>190.5</v>
          </cell>
          <cell r="CL579">
            <v>209.25</v>
          </cell>
          <cell r="CM579">
            <v>348.89999999944121</v>
          </cell>
          <cell r="CN579">
            <v>-70.809999999590218</v>
          </cell>
          <cell r="CO579">
            <v>1087</v>
          </cell>
          <cell r="CP579">
            <v>-144.05000000074506</v>
          </cell>
          <cell r="CQ579">
            <v>2282.3599999998696</v>
          </cell>
          <cell r="CR579">
            <v>5658.5900000110269</v>
          </cell>
          <cell r="CS579">
            <v>-153.73999999929219</v>
          </cell>
          <cell r="CT579">
            <v>830.88999999966472</v>
          </cell>
          <cell r="CU579">
            <v>314.16999999992549</v>
          </cell>
          <cell r="CV579">
            <v>373.25999999977648</v>
          </cell>
          <cell r="CW579">
            <v>514.21999999973923</v>
          </cell>
          <cell r="CX579">
            <v>216.20000000018626</v>
          </cell>
          <cell r="CY579">
            <v>228.82000000029802</v>
          </cell>
          <cell r="CZ579">
            <v>282.90000000037253</v>
          </cell>
          <cell r="DA579">
            <v>-39.240000000223517</v>
          </cell>
          <cell r="DB579">
            <v>1079.8700000010431</v>
          </cell>
          <cell r="DC579">
            <v>-238.08999999985099</v>
          </cell>
          <cell r="DD579">
            <v>2249.3300000000745</v>
          </cell>
          <cell r="DE579">
            <v>5232.2899999991059</v>
          </cell>
          <cell r="DF579">
            <v>-135.58999999985099</v>
          </cell>
          <cell r="DG579">
            <v>631.39999999990687</v>
          </cell>
          <cell r="DH579">
            <v>-10.610000000335276</v>
          </cell>
          <cell r="DI579">
            <v>564.93999999947846</v>
          </cell>
          <cell r="DJ579">
            <v>346.95000000018626</v>
          </cell>
          <cell r="DK579">
            <v>225.10000000055879</v>
          </cell>
          <cell r="DL579">
            <v>254.31000000052154</v>
          </cell>
          <cell r="DM579">
            <v>316.25</v>
          </cell>
          <cell r="DN579">
            <v>-73.810000000521541</v>
          </cell>
          <cell r="DO579">
            <v>1149.8800000008196</v>
          </cell>
          <cell r="DP579">
            <v>-282.79000000003725</v>
          </cell>
          <cell r="DQ579">
            <v>2246.2599999997765</v>
          </cell>
          <cell r="DR579">
            <v>5630.1899999976158</v>
          </cell>
          <cell r="DS579">
            <v>-169.63999999966472</v>
          </cell>
          <cell r="DT579">
            <v>670.75</v>
          </cell>
          <cell r="DU579">
            <v>103.12999999942258</v>
          </cell>
          <cell r="DV579">
            <v>496.91999999992549</v>
          </cell>
          <cell r="DW579">
            <v>353.29000000003725</v>
          </cell>
          <cell r="DX579">
            <v>270.37999999988824</v>
          </cell>
          <cell r="DY579">
            <v>207.34999999962747</v>
          </cell>
          <cell r="DZ579">
            <v>289.10000000055879</v>
          </cell>
          <cell r="EA579">
            <v>-2.6000000005587935</v>
          </cell>
          <cell r="EB579">
            <v>1290.8000000007451</v>
          </cell>
          <cell r="EC579">
            <v>-161.3899999987334</v>
          </cell>
          <cell r="ED579">
            <v>2282.0999999996275</v>
          </cell>
        </row>
        <row r="580">
          <cell r="F580">
            <v>-292.51999999996042</v>
          </cell>
          <cell r="G580">
            <v>-104.15999999997439</v>
          </cell>
          <cell r="H580">
            <v>-80.189999999944121</v>
          </cell>
          <cell r="I580">
            <v>-150.4199999999837</v>
          </cell>
          <cell r="J580">
            <v>0</v>
          </cell>
          <cell r="K580">
            <v>0</v>
          </cell>
          <cell r="L580">
            <v>-55.630000000004657</v>
          </cell>
          <cell r="M580">
            <v>-28.950000000011642</v>
          </cell>
          <cell r="N580">
            <v>0</v>
          </cell>
          <cell r="O580">
            <v>-9.6899999999441206</v>
          </cell>
          <cell r="P580">
            <v>-145.01000000000931</v>
          </cell>
          <cell r="Q580">
            <v>72.619999999878928</v>
          </cell>
          <cell r="R580">
            <v>-1053.3490000003949</v>
          </cell>
          <cell r="S580">
            <v>-95.940000000002328</v>
          </cell>
          <cell r="T580">
            <v>-154.6600000000326</v>
          </cell>
          <cell r="U580">
            <v>-44.5</v>
          </cell>
          <cell r="V580">
            <v>-12.129000000015367</v>
          </cell>
          <cell r="W580">
            <v>0</v>
          </cell>
          <cell r="X580">
            <v>-168.36999999999534</v>
          </cell>
          <cell r="Y580">
            <v>-105.40000000002328</v>
          </cell>
          <cell r="Z580">
            <v>-11.320000000006985</v>
          </cell>
          <cell r="AA580">
            <v>0</v>
          </cell>
          <cell r="AB580">
            <v>-1.5900000000256114</v>
          </cell>
          <cell r="AC580">
            <v>-155.01000000000931</v>
          </cell>
          <cell r="AD580">
            <v>-304.42999999999302</v>
          </cell>
          <cell r="AE580">
            <v>-340.87500000093132</v>
          </cell>
          <cell r="AF580">
            <v>-117.65000000002328</v>
          </cell>
          <cell r="AG580">
            <v>-190.73999999999069</v>
          </cell>
          <cell r="AH580">
            <v>-7.6050000000104774</v>
          </cell>
          <cell r="AI580">
            <v>-6.1199999999953434</v>
          </cell>
          <cell r="AJ580">
            <v>0</v>
          </cell>
          <cell r="AK580">
            <v>-2.5</v>
          </cell>
          <cell r="AL580">
            <v>6.5800000000162981</v>
          </cell>
          <cell r="AM580">
            <v>-69.099999999976717</v>
          </cell>
          <cell r="AN580">
            <v>0</v>
          </cell>
          <cell r="AO580">
            <v>0</v>
          </cell>
          <cell r="AP580">
            <v>38.960000000020955</v>
          </cell>
          <cell r="AQ580">
            <v>7.2999999999883585</v>
          </cell>
          <cell r="AR580">
            <v>208.62499999906868</v>
          </cell>
          <cell r="AS580">
            <v>-0.14000000001396984</v>
          </cell>
          <cell r="AT580">
            <v>-118.55499999999302</v>
          </cell>
          <cell r="AU580">
            <v>-22.010000000009313</v>
          </cell>
          <cell r="AV580">
            <v>-0.5400000000372529</v>
          </cell>
          <cell r="AW580">
            <v>13.820000000006985</v>
          </cell>
          <cell r="AX580">
            <v>41.820000000006985</v>
          </cell>
          <cell r="AY580">
            <v>88.809999999939464</v>
          </cell>
          <cell r="AZ580">
            <v>64.919999999983702</v>
          </cell>
          <cell r="BA580">
            <v>-3.7100000000791624</v>
          </cell>
          <cell r="BB580">
            <v>43.429999999993015</v>
          </cell>
          <cell r="BC580">
            <v>9.1599999999743886</v>
          </cell>
          <cell r="BD580">
            <v>91.619999999995343</v>
          </cell>
          <cell r="BE580">
            <v>-878.59599999990314</v>
          </cell>
          <cell r="BF580">
            <v>-38.279999999969732</v>
          </cell>
          <cell r="BG580">
            <v>0</v>
          </cell>
          <cell r="BH580">
            <v>-125.02999999996973</v>
          </cell>
          <cell r="BI580">
            <v>-631.57600000000093</v>
          </cell>
          <cell r="BJ580">
            <v>-10.589999999967404</v>
          </cell>
          <cell r="BK580">
            <v>-8.5599999999976717</v>
          </cell>
          <cell r="BL580">
            <v>119.85999999998603</v>
          </cell>
          <cell r="BM580">
            <v>-231.90999999997439</v>
          </cell>
          <cell r="BN580">
            <v>8.5700000000069849</v>
          </cell>
          <cell r="BO580">
            <v>38.92000000004191</v>
          </cell>
          <cell r="BP580">
            <v>0</v>
          </cell>
          <cell r="BQ580">
            <v>0</v>
          </cell>
          <cell r="BR580">
            <v>-9.2850000006146729</v>
          </cell>
          <cell r="BS580">
            <v>0</v>
          </cell>
          <cell r="BT580">
            <v>0</v>
          </cell>
          <cell r="BU580">
            <v>0</v>
          </cell>
          <cell r="BV580">
            <v>0</v>
          </cell>
          <cell r="BW580">
            <v>0</v>
          </cell>
          <cell r="BX580">
            <v>0</v>
          </cell>
          <cell r="BY580">
            <v>-39.684999999997672</v>
          </cell>
          <cell r="BZ580">
            <v>0</v>
          </cell>
          <cell r="CA580">
            <v>0</v>
          </cell>
          <cell r="CB580">
            <v>30.399999999965075</v>
          </cell>
          <cell r="CC580">
            <v>0</v>
          </cell>
          <cell r="CD580">
            <v>0</v>
          </cell>
          <cell r="CE580">
            <v>8.8500000000931323</v>
          </cell>
          <cell r="CF580">
            <v>0</v>
          </cell>
          <cell r="CG580">
            <v>0</v>
          </cell>
          <cell r="CH580">
            <v>0</v>
          </cell>
          <cell r="CI580">
            <v>0</v>
          </cell>
          <cell r="CJ580">
            <v>8.8499999999767169</v>
          </cell>
          <cell r="CK580">
            <v>0</v>
          </cell>
          <cell r="CL580">
            <v>0</v>
          </cell>
          <cell r="CM580">
            <v>0</v>
          </cell>
          <cell r="CN580">
            <v>0</v>
          </cell>
          <cell r="CO580">
            <v>0</v>
          </cell>
          <cell r="CP580">
            <v>0</v>
          </cell>
          <cell r="CQ580">
            <v>0</v>
          </cell>
          <cell r="CR580">
            <v>37.380000000353903</v>
          </cell>
          <cell r="CS580">
            <v>0</v>
          </cell>
          <cell r="CT580">
            <v>0</v>
          </cell>
          <cell r="CU580">
            <v>0</v>
          </cell>
          <cell r="CV580">
            <v>0</v>
          </cell>
          <cell r="CW580">
            <v>0</v>
          </cell>
          <cell r="CX580">
            <v>0</v>
          </cell>
          <cell r="CY580">
            <v>0</v>
          </cell>
          <cell r="CZ580">
            <v>0</v>
          </cell>
          <cell r="DA580">
            <v>0</v>
          </cell>
          <cell r="DB580">
            <v>0</v>
          </cell>
          <cell r="DC580">
            <v>0</v>
          </cell>
          <cell r="DD580">
            <v>37.380000000004657</v>
          </cell>
          <cell r="DE580">
            <v>-214.32599999895319</v>
          </cell>
          <cell r="DF580">
            <v>0</v>
          </cell>
          <cell r="DG580">
            <v>-0.61999999999534339</v>
          </cell>
          <cell r="DH580">
            <v>-66.830000000016298</v>
          </cell>
          <cell r="DI580">
            <v>-37.330999999976484</v>
          </cell>
          <cell r="DJ580">
            <v>-12.429999999993015</v>
          </cell>
          <cell r="DK580">
            <v>0</v>
          </cell>
          <cell r="DL580">
            <v>13.885000000009313</v>
          </cell>
          <cell r="DM580">
            <v>-60.099999999976717</v>
          </cell>
          <cell r="DN580">
            <v>-72.03000000002794</v>
          </cell>
          <cell r="DO580">
            <v>-61.700000000011642</v>
          </cell>
          <cell r="DP580">
            <v>54.60999999998603</v>
          </cell>
          <cell r="DQ580">
            <v>28.21999999997206</v>
          </cell>
          <cell r="DR580">
            <v>-371.58999999938533</v>
          </cell>
          <cell r="DS580">
            <v>-38.82999999995809</v>
          </cell>
          <cell r="DT580">
            <v>0</v>
          </cell>
          <cell r="DU580">
            <v>-149.91000000000349</v>
          </cell>
          <cell r="DV580">
            <v>21.600000000034925</v>
          </cell>
          <cell r="DW580">
            <v>0</v>
          </cell>
          <cell r="DX580">
            <v>0</v>
          </cell>
          <cell r="DY580">
            <v>-126.85000000003492</v>
          </cell>
          <cell r="DZ580">
            <v>-46.85999999998603</v>
          </cell>
          <cell r="EA580">
            <v>-59.900000000023283</v>
          </cell>
          <cell r="EB580">
            <v>2.2899999999790452</v>
          </cell>
          <cell r="EC580">
            <v>0</v>
          </cell>
          <cell r="ED580">
            <v>26.869999999995343</v>
          </cell>
        </row>
        <row r="581">
          <cell r="F581">
            <v>-562.69999999925494</v>
          </cell>
          <cell r="G581">
            <v>-5838.8000000007451</v>
          </cell>
          <cell r="H581">
            <v>-2980.660000000149</v>
          </cell>
          <cell r="I581">
            <v>-2301.6399999996647</v>
          </cell>
          <cell r="J581">
            <v>-3476.0999999996275</v>
          </cell>
          <cell r="K581">
            <v>-7706.2000000001863</v>
          </cell>
          <cell r="L581">
            <v>-8738</v>
          </cell>
          <cell r="M581">
            <v>-1773.9000000003725</v>
          </cell>
          <cell r="N581">
            <v>-4926.4000000003725</v>
          </cell>
          <cell r="O581">
            <v>-7339.7000000001863</v>
          </cell>
          <cell r="P581">
            <v>-4148.6000000014901</v>
          </cell>
          <cell r="Q581">
            <v>-2720</v>
          </cell>
          <cell r="R581">
            <v>-45158.600000008941</v>
          </cell>
          <cell r="S581">
            <v>-1126.5</v>
          </cell>
          <cell r="T581">
            <v>-815.29999999981374</v>
          </cell>
          <cell r="U581">
            <v>-2026.9999999990687</v>
          </cell>
          <cell r="V581">
            <v>-1793.7000000001863</v>
          </cell>
          <cell r="W581">
            <v>-1643.5</v>
          </cell>
          <cell r="X581">
            <v>-3617.4000000003725</v>
          </cell>
          <cell r="Y581">
            <v>-6589.2000000011176</v>
          </cell>
          <cell r="Z581">
            <v>-3481.5</v>
          </cell>
          <cell r="AA581">
            <v>-7290.5999999996275</v>
          </cell>
          <cell r="AB581">
            <v>-5302.6999999992549</v>
          </cell>
          <cell r="AC581">
            <v>-7737.7999999998137</v>
          </cell>
          <cell r="AD581">
            <v>-3733.4000000003725</v>
          </cell>
          <cell r="AE581">
            <v>-47749.840000003576</v>
          </cell>
          <cell r="AF581">
            <v>-8873.9000000003725</v>
          </cell>
          <cell r="AG581">
            <v>-5119.1000000014901</v>
          </cell>
          <cell r="AH581">
            <v>-2503.0399999995716</v>
          </cell>
          <cell r="AI581">
            <v>-2002.7400000002235</v>
          </cell>
          <cell r="AJ581">
            <v>-1895</v>
          </cell>
          <cell r="AK581">
            <v>-3536.7000000011176</v>
          </cell>
          <cell r="AL581">
            <v>-5904.8000000007451</v>
          </cell>
          <cell r="AM581">
            <v>-6458.3000000007451</v>
          </cell>
          <cell r="AN581">
            <v>-9250.9000000003725</v>
          </cell>
          <cell r="AO581">
            <v>-7209.5</v>
          </cell>
          <cell r="AP581">
            <v>432.54000000003725</v>
          </cell>
          <cell r="AQ581">
            <v>4571.5999999996275</v>
          </cell>
          <cell r="AR581">
            <v>-6422.0399999916553</v>
          </cell>
          <cell r="AS581">
            <v>2820.9599999999627</v>
          </cell>
          <cell r="AT581">
            <v>415.80000000074506</v>
          </cell>
          <cell r="AU581">
            <v>-4.5500000002793968</v>
          </cell>
          <cell r="AV581">
            <v>-120.35999999986961</v>
          </cell>
          <cell r="AW581">
            <v>438.70000000018626</v>
          </cell>
          <cell r="AX581">
            <v>-23.15999999968335</v>
          </cell>
          <cell r="AY581">
            <v>-2319.7000000001863</v>
          </cell>
          <cell r="AZ581">
            <v>-5044.7999999998137</v>
          </cell>
          <cell r="BA581">
            <v>-3602.3799999998882</v>
          </cell>
          <cell r="BB581">
            <v>-356.85999999986961</v>
          </cell>
          <cell r="BC581">
            <v>279.61000000033528</v>
          </cell>
          <cell r="BD581">
            <v>1094.7000000001863</v>
          </cell>
          <cell r="BE581">
            <v>-11803.039999999106</v>
          </cell>
          <cell r="BF581">
            <v>2944.3000000007451</v>
          </cell>
          <cell r="BG581">
            <v>559.5</v>
          </cell>
          <cell r="BH581">
            <v>376.20000000065193</v>
          </cell>
          <cell r="BI581">
            <v>-7955.3999999999069</v>
          </cell>
          <cell r="BJ581">
            <v>564.60000000009313</v>
          </cell>
          <cell r="BK581">
            <v>-144.33999999985099</v>
          </cell>
          <cell r="BL581">
            <v>-3106.1999999992549</v>
          </cell>
          <cell r="BM581">
            <v>-3695.4000000003725</v>
          </cell>
          <cell r="BN581">
            <v>-4629.6000000005588</v>
          </cell>
          <cell r="BO581">
            <v>-487.89999999944121</v>
          </cell>
          <cell r="BP581">
            <v>987.10000000055879</v>
          </cell>
          <cell r="BQ581">
            <v>2784.0999999996275</v>
          </cell>
          <cell r="BR581">
            <v>-7195.9799999967217</v>
          </cell>
          <cell r="BS581">
            <v>2241</v>
          </cell>
          <cell r="BT581">
            <v>-339.49999999906868</v>
          </cell>
          <cell r="BU581">
            <v>525.36000000033528</v>
          </cell>
          <cell r="BV581">
            <v>-901.10000000009313</v>
          </cell>
          <cell r="BW581">
            <v>289.85000000009313</v>
          </cell>
          <cell r="BX581">
            <v>-560.33999999985099</v>
          </cell>
          <cell r="BY581">
            <v>-4538.1999999992549</v>
          </cell>
          <cell r="BZ581">
            <v>-3715.4000000003725</v>
          </cell>
          <cell r="CA581">
            <v>-4088.8000000007451</v>
          </cell>
          <cell r="CB581">
            <v>1.1999999992549419</v>
          </cell>
          <cell r="CC581">
            <v>1111.5500000007451</v>
          </cell>
          <cell r="CD581">
            <v>2778.3999999994412</v>
          </cell>
          <cell r="CE581">
            <v>-26750.640000008047</v>
          </cell>
          <cell r="CF581">
            <v>2386</v>
          </cell>
          <cell r="CG581">
            <v>1068.5</v>
          </cell>
          <cell r="CH581">
            <v>613.10000000009313</v>
          </cell>
          <cell r="CI581">
            <v>-1801.0400000000373</v>
          </cell>
          <cell r="CJ581">
            <v>-1273.7000000011176</v>
          </cell>
          <cell r="CK581">
            <v>-653</v>
          </cell>
          <cell r="CL581">
            <v>-4304.6000000005588</v>
          </cell>
          <cell r="CM581">
            <v>-3387.4999999990687</v>
          </cell>
          <cell r="CN581">
            <v>-23373.799999999814</v>
          </cell>
          <cell r="CO581">
            <v>-107.70000000018626</v>
          </cell>
          <cell r="CP581">
            <v>1017.3999999994412</v>
          </cell>
          <cell r="CQ581">
            <v>3065.7000000001863</v>
          </cell>
          <cell r="CR581">
            <v>5501.8499999940395</v>
          </cell>
          <cell r="CS581">
            <v>3862.5</v>
          </cell>
          <cell r="CT581">
            <v>2438.7999999998137</v>
          </cell>
          <cell r="CU581">
            <v>1052.8500000000931</v>
          </cell>
          <cell r="CV581">
            <v>21.400000000372529</v>
          </cell>
          <cell r="CW581">
            <v>-1134.2999999998137</v>
          </cell>
          <cell r="CX581">
            <v>-1506.0999999996275</v>
          </cell>
          <cell r="CY581">
            <v>-158.40000000037253</v>
          </cell>
          <cell r="CZ581">
            <v>-535.90000000037253</v>
          </cell>
          <cell r="DA581">
            <v>-671.70000000018626</v>
          </cell>
          <cell r="DB581">
            <v>265.80000000074506</v>
          </cell>
          <cell r="DC581">
            <v>532.5</v>
          </cell>
          <cell r="DD581">
            <v>1334.4000000003725</v>
          </cell>
          <cell r="DE581">
            <v>2325.9499999880791</v>
          </cell>
          <cell r="DF581">
            <v>3827.5</v>
          </cell>
          <cell r="DG581">
            <v>-99.399999999441206</v>
          </cell>
          <cell r="DH581">
            <v>-394.15000000037253</v>
          </cell>
          <cell r="DI581">
            <v>490</v>
          </cell>
          <cell r="DJ581">
            <v>-1566.8000000007451</v>
          </cell>
          <cell r="DK581">
            <v>-1435.2999999998137</v>
          </cell>
          <cell r="DL581">
            <v>59.099999998696148</v>
          </cell>
          <cell r="DM581">
            <v>-1208.5</v>
          </cell>
          <cell r="DN581">
            <v>-521.40000000037253</v>
          </cell>
          <cell r="DO581">
            <v>43.800000000745058</v>
          </cell>
          <cell r="DP581">
            <v>1067.0999999996275</v>
          </cell>
          <cell r="DQ581">
            <v>2064.0000000009313</v>
          </cell>
          <cell r="DR581">
            <v>5886.1000000089407</v>
          </cell>
          <cell r="DS581">
            <v>4262.0999999996275</v>
          </cell>
          <cell r="DT581">
            <v>2197.6999999992549</v>
          </cell>
          <cell r="DU581">
            <v>250.54000000003725</v>
          </cell>
          <cell r="DV581">
            <v>-3.5400000009685755</v>
          </cell>
          <cell r="DW581">
            <v>1412.6999999992549</v>
          </cell>
          <cell r="DX581">
            <v>-1712.9999999981374</v>
          </cell>
          <cell r="DY581">
            <v>161.50000000093132</v>
          </cell>
          <cell r="DZ581">
            <v>-1133.7999999998137</v>
          </cell>
          <cell r="EA581">
            <v>-1717.5999999996275</v>
          </cell>
          <cell r="EB581">
            <v>-862.89999999944121</v>
          </cell>
          <cell r="EC581">
            <v>922.20000000111759</v>
          </cell>
          <cell r="ED581">
            <v>2110.2000000001863</v>
          </cell>
        </row>
        <row r="582">
          <cell r="F582">
            <v>-2607.7999999998137</v>
          </cell>
          <cell r="G582">
            <v>-1920.6999999997206</v>
          </cell>
          <cell r="H582">
            <v>-3123.6000000000931</v>
          </cell>
          <cell r="I582">
            <v>-2540.1999999997206</v>
          </cell>
          <cell r="J582">
            <v>-2913.2999999998137</v>
          </cell>
          <cell r="K582">
            <v>-5895.5</v>
          </cell>
          <cell r="L582">
            <v>-6211</v>
          </cell>
          <cell r="M582">
            <v>-5510.5</v>
          </cell>
          <cell r="N582">
            <v>-5920.7000000001863</v>
          </cell>
          <cell r="O582">
            <v>-3547.5</v>
          </cell>
          <cell r="P582">
            <v>-5017.5</v>
          </cell>
          <cell r="Q582">
            <v>-4386</v>
          </cell>
          <cell r="R582">
            <v>-37886.39999999851</v>
          </cell>
          <cell r="S582">
            <v>-3037.7999999998137</v>
          </cell>
          <cell r="T582">
            <v>-1301.0999999996275</v>
          </cell>
          <cell r="U582">
            <v>-2588.7000000001863</v>
          </cell>
          <cell r="V582">
            <v>-2126.1999999997206</v>
          </cell>
          <cell r="W582">
            <v>-1157.7999999998137</v>
          </cell>
          <cell r="X582">
            <v>-3227.7000000001863</v>
          </cell>
          <cell r="Y582">
            <v>-4652.5</v>
          </cell>
          <cell r="Z582">
            <v>-3750.7000000001863</v>
          </cell>
          <cell r="AA582">
            <v>-4026.7000000011176</v>
          </cell>
          <cell r="AB582">
            <v>-3036.7000000001863</v>
          </cell>
          <cell r="AC582">
            <v>-5093.3000000007451</v>
          </cell>
          <cell r="AD582">
            <v>-3887.2000000001863</v>
          </cell>
          <cell r="AE582">
            <v>-30501.799999989569</v>
          </cell>
          <cell r="AF582">
            <v>-2664.2999999998137</v>
          </cell>
          <cell r="AG582">
            <v>-2338.3000000002794</v>
          </cell>
          <cell r="AH582">
            <v>-3185.5999999996275</v>
          </cell>
          <cell r="AI582">
            <v>-2349.6999999997206</v>
          </cell>
          <cell r="AJ582">
            <v>-2965.2000000001863</v>
          </cell>
          <cell r="AK582">
            <v>-3949.9000000003725</v>
          </cell>
          <cell r="AL582">
            <v>-3281.1000000005588</v>
          </cell>
          <cell r="AM582">
            <v>-4116.2000000011176</v>
          </cell>
          <cell r="AN582">
            <v>-4457.7999999988824</v>
          </cell>
          <cell r="AO582">
            <v>-5778.3999999994412</v>
          </cell>
          <cell r="AP582">
            <v>1514.6000000000931</v>
          </cell>
          <cell r="AQ582">
            <v>3070.1000000005588</v>
          </cell>
          <cell r="AR582">
            <v>3011.7999999970198</v>
          </cell>
          <cell r="AS582">
            <v>5454.6999999992549</v>
          </cell>
          <cell r="AT582">
            <v>3834.8000000002794</v>
          </cell>
          <cell r="AU582">
            <v>-136.89999999990687</v>
          </cell>
          <cell r="AV582">
            <v>513.10000000009313</v>
          </cell>
          <cell r="AW582">
            <v>-709.70000000018626</v>
          </cell>
          <cell r="AX582">
            <v>-1896.0000000004657</v>
          </cell>
          <cell r="AY582">
            <v>-1730.5999999996275</v>
          </cell>
          <cell r="AZ582">
            <v>-2607</v>
          </cell>
          <cell r="BA582">
            <v>-3592.2999999998137</v>
          </cell>
          <cell r="BB582">
            <v>-325.09999999962747</v>
          </cell>
          <cell r="BC582">
            <v>843.10000000009313</v>
          </cell>
          <cell r="BD582">
            <v>3363.7000000001863</v>
          </cell>
          <cell r="BE582">
            <v>-5483.6000000089407</v>
          </cell>
          <cell r="BF582">
            <v>4552.2999999998137</v>
          </cell>
          <cell r="BG582">
            <v>2024.8999999999069</v>
          </cell>
          <cell r="BH582">
            <v>-214.89999999990687</v>
          </cell>
          <cell r="BI582">
            <v>-10601.200000000186</v>
          </cell>
          <cell r="BJ582">
            <v>351.10000000009313</v>
          </cell>
          <cell r="BK582">
            <v>-2089.2999999998137</v>
          </cell>
          <cell r="BL582">
            <v>-1719.3999999994412</v>
          </cell>
          <cell r="BM582">
            <v>-675.5</v>
          </cell>
          <cell r="BN582">
            <v>-593.10000000055879</v>
          </cell>
          <cell r="BO582">
            <v>-860</v>
          </cell>
          <cell r="BP582">
            <v>958.29999999981374</v>
          </cell>
          <cell r="BQ582">
            <v>3383.2000000001863</v>
          </cell>
          <cell r="BR582">
            <v>5584.3000000044703</v>
          </cell>
          <cell r="BS582">
            <v>5037.4999999990687</v>
          </cell>
          <cell r="BT582">
            <v>2572.7000000001863</v>
          </cell>
          <cell r="BU582">
            <v>397.09999999962747</v>
          </cell>
          <cell r="BV582">
            <v>168.89999999990687</v>
          </cell>
          <cell r="BW582">
            <v>-415.20000000018626</v>
          </cell>
          <cell r="BX582">
            <v>-2350.1999999992549</v>
          </cell>
          <cell r="BY582">
            <v>-571.39999999944121</v>
          </cell>
          <cell r="BZ582">
            <v>-398.5</v>
          </cell>
          <cell r="CA582">
            <v>-818.09999999962747</v>
          </cell>
          <cell r="CB582">
            <v>-951.09999999962747</v>
          </cell>
          <cell r="CC582">
            <v>577.90000000037253</v>
          </cell>
          <cell r="CD582">
            <v>2334.7000000001863</v>
          </cell>
          <cell r="CE582">
            <v>-19501.500000007451</v>
          </cell>
          <cell r="CF582">
            <v>1209.7000000001863</v>
          </cell>
          <cell r="CG582">
            <v>1502.6000000005588</v>
          </cell>
          <cell r="CH582">
            <v>-5832.1999999992549</v>
          </cell>
          <cell r="CI582">
            <v>-5063.1999999997206</v>
          </cell>
          <cell r="CJ582">
            <v>-404.79999999981374</v>
          </cell>
          <cell r="CK582">
            <v>-2188.5999999996275</v>
          </cell>
          <cell r="CL582">
            <v>-300.70000000018626</v>
          </cell>
          <cell r="CM582">
            <v>-695.10000000055879</v>
          </cell>
          <cell r="CN582">
            <v>-9251.1000000005588</v>
          </cell>
          <cell r="CO582">
            <v>-500.3000000002794</v>
          </cell>
          <cell r="CP582">
            <v>1153.4000000003725</v>
          </cell>
          <cell r="CQ582">
            <v>868.79999999981374</v>
          </cell>
          <cell r="CR582">
            <v>3545.2000000104308</v>
          </cell>
          <cell r="CS582">
            <v>908.70000000018626</v>
          </cell>
          <cell r="CT582">
            <v>741.29999999981374</v>
          </cell>
          <cell r="CU582">
            <v>-384.79999999981374</v>
          </cell>
          <cell r="CV582">
            <v>194.00000000046566</v>
          </cell>
          <cell r="CW582">
            <v>511.5</v>
          </cell>
          <cell r="CX582">
            <v>-90.799999999813735</v>
          </cell>
          <cell r="CY582">
            <v>0</v>
          </cell>
          <cell r="CZ582">
            <v>71.5</v>
          </cell>
          <cell r="DA582">
            <v>-116.29999999981374</v>
          </cell>
          <cell r="DB582">
            <v>480.20000000018626</v>
          </cell>
          <cell r="DC582">
            <v>672.20000000018626</v>
          </cell>
          <cell r="DD582">
            <v>557.70000000018626</v>
          </cell>
          <cell r="DE582">
            <v>1959.7000000029802</v>
          </cell>
          <cell r="DF582">
            <v>434.70000000018626</v>
          </cell>
          <cell r="DG582">
            <v>849.70000000018626</v>
          </cell>
          <cell r="DH582">
            <v>-135.59999999962747</v>
          </cell>
          <cell r="DI582">
            <v>-488.70000000018626</v>
          </cell>
          <cell r="DJ582">
            <v>352.40000000037253</v>
          </cell>
          <cell r="DK582">
            <v>164.29999999981374</v>
          </cell>
          <cell r="DL582">
            <v>-43.299999999813735</v>
          </cell>
          <cell r="DM582">
            <v>50</v>
          </cell>
          <cell r="DN582">
            <v>-225.39999999944121</v>
          </cell>
          <cell r="DO582">
            <v>812.40000000037253</v>
          </cell>
          <cell r="DP582">
            <v>158.20000000018626</v>
          </cell>
          <cell r="DQ582">
            <v>31</v>
          </cell>
          <cell r="DR582">
            <v>2517.6000000089407</v>
          </cell>
          <cell r="DS582">
            <v>431.79999999981374</v>
          </cell>
          <cell r="DT582">
            <v>848.40000000037253</v>
          </cell>
          <cell r="DU582">
            <v>-504.59999999962747</v>
          </cell>
          <cell r="DV582">
            <v>-413.59999999962747</v>
          </cell>
          <cell r="DW582">
            <v>429.39999999944121</v>
          </cell>
          <cell r="DX582">
            <v>-233</v>
          </cell>
          <cell r="DY582">
            <v>-41.700000000186265</v>
          </cell>
          <cell r="DZ582">
            <v>129</v>
          </cell>
          <cell r="EA582">
            <v>460.5</v>
          </cell>
          <cell r="EB582">
            <v>875.90000000037253</v>
          </cell>
          <cell r="EC582">
            <v>497</v>
          </cell>
          <cell r="ED582">
            <v>38.5</v>
          </cell>
        </row>
        <row r="583">
          <cell r="F583">
            <v>-7695.8000000007451</v>
          </cell>
          <cell r="G583">
            <v>-2649.2000000001863</v>
          </cell>
          <cell r="H583">
            <v>-3263.6000000005588</v>
          </cell>
          <cell r="I583">
            <v>-2044.4000000003725</v>
          </cell>
          <cell r="J583">
            <v>-1650.839999999851</v>
          </cell>
          <cell r="K583">
            <v>-1575.1999999997206</v>
          </cell>
          <cell r="L583">
            <v>-2176.8999999994412</v>
          </cell>
          <cell r="M583">
            <v>-11341.100000000559</v>
          </cell>
          <cell r="N583">
            <v>-6434</v>
          </cell>
          <cell r="O583">
            <v>-2442.6499999999069</v>
          </cell>
          <cell r="P583">
            <v>-3568.0400000000373</v>
          </cell>
          <cell r="Q583">
            <v>-4793.2999999988824</v>
          </cell>
          <cell r="R583">
            <v>-45512.150000020862</v>
          </cell>
          <cell r="S583">
            <v>-7840.1999999992549</v>
          </cell>
          <cell r="T583">
            <v>-5209.0999999996275</v>
          </cell>
          <cell r="U583">
            <v>-3071.1000000005588</v>
          </cell>
          <cell r="V583">
            <v>-1075.2600000002421</v>
          </cell>
          <cell r="W583">
            <v>-764.52999999979511</v>
          </cell>
          <cell r="X583">
            <v>-1519.4600000008941</v>
          </cell>
          <cell r="Y583">
            <v>-3919.7000000001863</v>
          </cell>
          <cell r="Z583">
            <v>-5436.0999999996275</v>
          </cell>
          <cell r="AA583">
            <v>-5314.2600000007078</v>
          </cell>
          <cell r="AB583">
            <v>-2216.4499999997206</v>
          </cell>
          <cell r="AC583">
            <v>-4419.6899999994785</v>
          </cell>
          <cell r="AD583">
            <v>-4726.3000000007451</v>
          </cell>
          <cell r="AE583">
            <v>-30513.55000000447</v>
          </cell>
          <cell r="AF583">
            <v>-4643.5</v>
          </cell>
          <cell r="AG583">
            <v>-4863.6999999992549</v>
          </cell>
          <cell r="AH583">
            <v>-3188.8999999994412</v>
          </cell>
          <cell r="AI583">
            <v>-1928.6600000006147</v>
          </cell>
          <cell r="AJ583">
            <v>-1509.6000000000931</v>
          </cell>
          <cell r="AK583">
            <v>-1708.9900000002235</v>
          </cell>
          <cell r="AL583">
            <v>-1735.2000000011176</v>
          </cell>
          <cell r="AM583">
            <v>-5379.5</v>
          </cell>
          <cell r="AN583">
            <v>-5053.640000000596</v>
          </cell>
          <cell r="AO583">
            <v>-2997.3999999999069</v>
          </cell>
          <cell r="AP583">
            <v>411.93999999947846</v>
          </cell>
          <cell r="AQ583">
            <v>2083.6000000000931</v>
          </cell>
          <cell r="AR583">
            <v>1036.5300000086427</v>
          </cell>
          <cell r="AS583">
            <v>1129.4599999999627</v>
          </cell>
          <cell r="AT583">
            <v>-475.35000000055879</v>
          </cell>
          <cell r="AU583">
            <v>996.60000000055879</v>
          </cell>
          <cell r="AV583">
            <v>-547.74000000022352</v>
          </cell>
          <cell r="AW583">
            <v>400.04000000050291</v>
          </cell>
          <cell r="AX583">
            <v>9.8400000003166497</v>
          </cell>
          <cell r="AY583">
            <v>-17.200000000186265</v>
          </cell>
          <cell r="AZ583">
            <v>-2728.2000000001863</v>
          </cell>
          <cell r="BA583">
            <v>-1138.3700000005774</v>
          </cell>
          <cell r="BB583">
            <v>698.20000000065193</v>
          </cell>
          <cell r="BC583">
            <v>-42.140000000130385</v>
          </cell>
          <cell r="BD583">
            <v>2751.3900000001304</v>
          </cell>
          <cell r="BE583">
            <v>-13404.820000015199</v>
          </cell>
          <cell r="BF583">
            <v>1097.3900000001304</v>
          </cell>
          <cell r="BG583">
            <v>389.77999999979511</v>
          </cell>
          <cell r="BH583">
            <v>100.84000000078231</v>
          </cell>
          <cell r="BI583">
            <v>-11961.770000000019</v>
          </cell>
          <cell r="BJ583">
            <v>-77.5</v>
          </cell>
          <cell r="BK583">
            <v>187.53000000072643</v>
          </cell>
          <cell r="BL583">
            <v>41.400000000372529</v>
          </cell>
          <cell r="BM583">
            <v>-5446.6999999992549</v>
          </cell>
          <cell r="BN583">
            <v>-1721.0500000002794</v>
          </cell>
          <cell r="BO583">
            <v>593.70000000018626</v>
          </cell>
          <cell r="BP583">
            <v>145.50000000046566</v>
          </cell>
          <cell r="BQ583">
            <v>3246.0600000005215</v>
          </cell>
          <cell r="BR583">
            <v>-3435.8099999949336</v>
          </cell>
          <cell r="BS583">
            <v>977.12999999988824</v>
          </cell>
          <cell r="BT583">
            <v>2322.3799999998882</v>
          </cell>
          <cell r="BU583">
            <v>-160</v>
          </cell>
          <cell r="BV583">
            <v>-856.50000000046566</v>
          </cell>
          <cell r="BW583">
            <v>404.50999999977648</v>
          </cell>
          <cell r="BX583">
            <v>208.39999999990687</v>
          </cell>
          <cell r="BY583">
            <v>-209</v>
          </cell>
          <cell r="BZ583">
            <v>-6311.8999999994412</v>
          </cell>
          <cell r="CA583">
            <v>-3379.7000000001863</v>
          </cell>
          <cell r="CB583">
            <v>320.85000000009313</v>
          </cell>
          <cell r="CC583">
            <v>296.35999999986961</v>
          </cell>
          <cell r="CD583">
            <v>2951.6599999992177</v>
          </cell>
          <cell r="CE583">
            <v>-31158.94999999553</v>
          </cell>
          <cell r="CF583">
            <v>1305.2599999997765</v>
          </cell>
          <cell r="CG583">
            <v>1049.9899999997579</v>
          </cell>
          <cell r="CH583">
            <v>-494.45999999996275</v>
          </cell>
          <cell r="CI583">
            <v>-2739.6399999996647</v>
          </cell>
          <cell r="CJ583">
            <v>279.71000000089407</v>
          </cell>
          <cell r="CK583">
            <v>-545.16000000014901</v>
          </cell>
          <cell r="CL583">
            <v>-5773.5</v>
          </cell>
          <cell r="CM583">
            <v>-7325.4000000003725</v>
          </cell>
          <cell r="CN583">
            <v>-20657.900000000373</v>
          </cell>
          <cell r="CO583">
            <v>206.60000000055879</v>
          </cell>
          <cell r="CP583">
            <v>1085.1499999994412</v>
          </cell>
          <cell r="CQ583">
            <v>2450.4000000003725</v>
          </cell>
          <cell r="CR583">
            <v>-9612.679999999702</v>
          </cell>
          <cell r="CS583">
            <v>6186.1999999992549</v>
          </cell>
          <cell r="CT583">
            <v>2038.839999999851</v>
          </cell>
          <cell r="CU583">
            <v>1477.7999999998137</v>
          </cell>
          <cell r="CV583">
            <v>-558.09999999916181</v>
          </cell>
          <cell r="CW583">
            <v>-96.560000000521541</v>
          </cell>
          <cell r="CX583">
            <v>-377.90000000037253</v>
          </cell>
          <cell r="CY583">
            <v>-6848.1000000005588</v>
          </cell>
          <cell r="CZ583">
            <v>-21832.400000000373</v>
          </cell>
          <cell r="DA583">
            <v>-2642.7099999999627</v>
          </cell>
          <cell r="DB583">
            <v>1169.25</v>
          </cell>
          <cell r="DC583">
            <v>4217.3999999994412</v>
          </cell>
          <cell r="DD583">
            <v>7653.5999999996275</v>
          </cell>
          <cell r="DE583">
            <v>4581.1499999836087</v>
          </cell>
          <cell r="DF583">
            <v>11149.099999999627</v>
          </cell>
          <cell r="DG583">
            <v>-5663.5</v>
          </cell>
          <cell r="DH583">
            <v>2271.2000000001863</v>
          </cell>
          <cell r="DI583">
            <v>-794.4499999997206</v>
          </cell>
          <cell r="DJ583">
            <v>-108.25000000093132</v>
          </cell>
          <cell r="DK583">
            <v>-1022</v>
          </cell>
          <cell r="DL583">
            <v>-6295.9000000003725</v>
          </cell>
          <cell r="DM583">
            <v>-4628.0000000009313</v>
          </cell>
          <cell r="DN583">
            <v>-2418.660000000149</v>
          </cell>
          <cell r="DO583">
            <v>951.91000000014901</v>
          </cell>
          <cell r="DP583">
            <v>4374.2000000001863</v>
          </cell>
          <cell r="DQ583">
            <v>6765.5</v>
          </cell>
          <cell r="DR583">
            <v>17231.20000000298</v>
          </cell>
          <cell r="DS583">
            <v>11632.899999999441</v>
          </cell>
          <cell r="DT583">
            <v>5584.2999999998137</v>
          </cell>
          <cell r="DU583">
            <v>2185.9000000003725</v>
          </cell>
          <cell r="DV583">
            <v>446.48000000044703</v>
          </cell>
          <cell r="DW583">
            <v>828.30000000074506</v>
          </cell>
          <cell r="DX583">
            <v>-820.30000000074506</v>
          </cell>
          <cell r="DY583">
            <v>-7039.2000000001863</v>
          </cell>
          <cell r="DZ583">
            <v>-4589.5000000009313</v>
          </cell>
          <cell r="EA583">
            <v>-3160.089999999851</v>
          </cell>
          <cell r="EB583">
            <v>1563.5100000007078</v>
          </cell>
          <cell r="EC583">
            <v>3059.2999999998137</v>
          </cell>
          <cell r="ED583">
            <v>7539.6000000014901</v>
          </cell>
        </row>
        <row r="584">
          <cell r="F584">
            <v>0</v>
          </cell>
          <cell r="G584">
            <v>-79.999999999534339</v>
          </cell>
          <cell r="H584">
            <v>-914.99999999953434</v>
          </cell>
          <cell r="I584">
            <v>-296.09999999962747</v>
          </cell>
          <cell r="J584">
            <v>-90.149999999906868</v>
          </cell>
          <cell r="K584">
            <v>-79.700000000186265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R584">
            <v>-2468.9099999964237</v>
          </cell>
          <cell r="S584">
            <v>0</v>
          </cell>
          <cell r="T584">
            <v>-27.850000000093132</v>
          </cell>
          <cell r="U584">
            <v>-855.16000000014901</v>
          </cell>
          <cell r="V584">
            <v>-1039.2000000001863</v>
          </cell>
          <cell r="W584">
            <v>-542.3000000002794</v>
          </cell>
          <cell r="X584">
            <v>-4.400000000372529</v>
          </cell>
          <cell r="Y584">
            <v>0</v>
          </cell>
          <cell r="Z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0</v>
          </cell>
          <cell r="AE584">
            <v>-1575.3300000093877</v>
          </cell>
          <cell r="AF584">
            <v>0</v>
          </cell>
          <cell r="AG584">
            <v>-115.91999999992549</v>
          </cell>
          <cell r="AH584">
            <v>-840.95000000018626</v>
          </cell>
          <cell r="AI584">
            <v>-552.45999999996275</v>
          </cell>
          <cell r="AJ584">
            <v>-0.73999999999068677</v>
          </cell>
          <cell r="AK584">
            <v>-67.359999999869615</v>
          </cell>
          <cell r="AL584">
            <v>0</v>
          </cell>
          <cell r="AM584">
            <v>0</v>
          </cell>
          <cell r="AN584">
            <v>0</v>
          </cell>
          <cell r="AO584">
            <v>-26</v>
          </cell>
          <cell r="AP584">
            <v>83.600000000093132</v>
          </cell>
          <cell r="AQ584">
            <v>-55.5</v>
          </cell>
          <cell r="AR584">
            <v>927.53999999165535</v>
          </cell>
          <cell r="AS584">
            <v>140.20000000018626</v>
          </cell>
          <cell r="AT584">
            <v>-5.9400000004097819</v>
          </cell>
          <cell r="AU584">
            <v>142.5</v>
          </cell>
          <cell r="AV584">
            <v>228.15999999991618</v>
          </cell>
          <cell r="AW584">
            <v>-6.7000000001862645</v>
          </cell>
          <cell r="AX584">
            <v>-43.379999999888241</v>
          </cell>
          <cell r="AY584">
            <v>0</v>
          </cell>
          <cell r="AZ584">
            <v>0</v>
          </cell>
          <cell r="BA584">
            <v>44.399999999441206</v>
          </cell>
          <cell r="BB584">
            <v>-71.299999999813735</v>
          </cell>
          <cell r="BC584">
            <v>565.39999999944121</v>
          </cell>
          <cell r="BD584">
            <v>-65.800000000279397</v>
          </cell>
          <cell r="BE584">
            <v>-4317.7799999993294</v>
          </cell>
          <cell r="BF584">
            <v>-80.700000000069849</v>
          </cell>
          <cell r="BG584">
            <v>-80.099999999860302</v>
          </cell>
          <cell r="BH584">
            <v>-116.53000000002794</v>
          </cell>
          <cell r="BI584">
            <v>-3802.8699999998789</v>
          </cell>
          <cell r="BJ584">
            <v>79.909999999916181</v>
          </cell>
          <cell r="BK584">
            <v>-21.070000000065193</v>
          </cell>
          <cell r="BL584">
            <v>-47.329999999841675</v>
          </cell>
          <cell r="BM584">
            <v>62.020000000135042</v>
          </cell>
          <cell r="BN584">
            <v>-422.90999999991618</v>
          </cell>
          <cell r="BO584">
            <v>-171.5899999999674</v>
          </cell>
          <cell r="BP584">
            <v>-10.150000000023283</v>
          </cell>
          <cell r="BQ584">
            <v>293.54000000003725</v>
          </cell>
          <cell r="BR584">
            <v>69.800000000745058</v>
          </cell>
          <cell r="BS584">
            <v>-83.050000000046566</v>
          </cell>
          <cell r="BT584">
            <v>-132.4100000000326</v>
          </cell>
          <cell r="BU584">
            <v>-147.39999999990687</v>
          </cell>
          <cell r="BV584">
            <v>-141.38000000000466</v>
          </cell>
          <cell r="BW584">
            <v>42.060000000055879</v>
          </cell>
          <cell r="BX584">
            <v>50.740000000107102</v>
          </cell>
          <cell r="BY584">
            <v>311.22999999998137</v>
          </cell>
          <cell r="BZ584">
            <v>-61.210000000079162</v>
          </cell>
          <cell r="CA584">
            <v>-177.11999999999534</v>
          </cell>
          <cell r="CB584">
            <v>31.21999999997206</v>
          </cell>
          <cell r="CC584">
            <v>-12.339999999967404</v>
          </cell>
          <cell r="CD584">
            <v>389.45999999996275</v>
          </cell>
          <cell r="CE584">
            <v>-2594.339999999851</v>
          </cell>
          <cell r="CF584">
            <v>-117.88999999989755</v>
          </cell>
          <cell r="CG584">
            <v>-140.13000000000466</v>
          </cell>
          <cell r="CH584">
            <v>-308.65000000002328</v>
          </cell>
          <cell r="CI584">
            <v>-36.680000000051223</v>
          </cell>
          <cell r="CJ584">
            <v>111.34000000008382</v>
          </cell>
          <cell r="CK584">
            <v>104</v>
          </cell>
          <cell r="CL584">
            <v>-271.39999999990687</v>
          </cell>
          <cell r="CM584">
            <v>-471.76000000000931</v>
          </cell>
          <cell r="CN584">
            <v>-1441.5400000000373</v>
          </cell>
          <cell r="CO584">
            <v>-127.87000000011176</v>
          </cell>
          <cell r="CP584">
            <v>0.71000000007916242</v>
          </cell>
          <cell r="CQ584">
            <v>105.53000000002794</v>
          </cell>
          <cell r="CR584">
            <v>-5820.320000000298</v>
          </cell>
          <cell r="CS584">
            <v>-559.42000000004191</v>
          </cell>
          <cell r="CT584">
            <v>0.25</v>
          </cell>
          <cell r="CU584">
            <v>-136.96000000007916</v>
          </cell>
          <cell r="CV584">
            <v>-254.9000000001397</v>
          </cell>
          <cell r="CW584">
            <v>4.559999999939464</v>
          </cell>
          <cell r="CX584">
            <v>-383.83000000007451</v>
          </cell>
          <cell r="CY584">
            <v>-1094.8000000000466</v>
          </cell>
          <cell r="CZ584">
            <v>-2067.6399999998976</v>
          </cell>
          <cell r="DA584">
            <v>-357.08000000007451</v>
          </cell>
          <cell r="DB584">
            <v>-55.53000000002794</v>
          </cell>
          <cell r="DC584">
            <v>-646.56999999983236</v>
          </cell>
          <cell r="DD584">
            <v>-268.39999999990687</v>
          </cell>
          <cell r="DE584">
            <v>-10088.609999997541</v>
          </cell>
          <cell r="DF584">
            <v>-393.29999999981374</v>
          </cell>
          <cell r="DG584">
            <v>-5809.9399999999441</v>
          </cell>
          <cell r="DH584">
            <v>-350.38000000000466</v>
          </cell>
          <cell r="DI584">
            <v>-109.41999999992549</v>
          </cell>
          <cell r="DJ584">
            <v>-47.699999999953434</v>
          </cell>
          <cell r="DK584">
            <v>-177.90000000002328</v>
          </cell>
          <cell r="DL584">
            <v>-1454.6999999999534</v>
          </cell>
          <cell r="DM584">
            <v>-751.25</v>
          </cell>
          <cell r="DN584">
            <v>-438.35999999998603</v>
          </cell>
          <cell r="DO584">
            <v>-86.940000000176951</v>
          </cell>
          <cell r="DP584">
            <v>-413.34000000008382</v>
          </cell>
          <cell r="DQ584">
            <v>-55.379999999888241</v>
          </cell>
          <cell r="DR584">
            <v>-5326.1899999994785</v>
          </cell>
          <cell r="DS584">
            <v>-904.07999999984168</v>
          </cell>
          <cell r="DT584">
            <v>-393.95999999996275</v>
          </cell>
          <cell r="DU584">
            <v>-488.6600000000326</v>
          </cell>
          <cell r="DV584">
            <v>-270.61999999999534</v>
          </cell>
          <cell r="DW584">
            <v>-39.370000000111759</v>
          </cell>
          <cell r="DX584">
            <v>-486.26000000000931</v>
          </cell>
          <cell r="DY584">
            <v>-770.23999999999069</v>
          </cell>
          <cell r="DZ584">
            <v>-888.97999999998137</v>
          </cell>
          <cell r="EA584">
            <v>-388.44999999995343</v>
          </cell>
          <cell r="EB584">
            <v>-572.67999999993481</v>
          </cell>
          <cell r="EC584">
            <v>2.7599999997764826</v>
          </cell>
          <cell r="ED584">
            <v>-125.64999999990687</v>
          </cell>
        </row>
        <row r="585">
          <cell r="F585">
            <v>0</v>
          </cell>
          <cell r="G585">
            <v>-65</v>
          </cell>
          <cell r="H585">
            <v>-228.89999999990687</v>
          </cell>
          <cell r="I585">
            <v>-13.400000000023283</v>
          </cell>
          <cell r="J585">
            <v>-85.399999999906868</v>
          </cell>
          <cell r="K585">
            <v>-78.200000000186265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-770.90000000223517</v>
          </cell>
          <cell r="S585">
            <v>0</v>
          </cell>
          <cell r="T585">
            <v>-35.799999999813735</v>
          </cell>
          <cell r="U585">
            <v>-398</v>
          </cell>
          <cell r="V585">
            <v>-41.300000000046566</v>
          </cell>
          <cell r="W585">
            <v>-295.79999999981374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0</v>
          </cell>
          <cell r="AE585">
            <v>3688.4000000022352</v>
          </cell>
          <cell r="AF585">
            <v>0</v>
          </cell>
          <cell r="AG585">
            <v>-11.100000000093132</v>
          </cell>
          <cell r="AH585">
            <v>-271.69999999995343</v>
          </cell>
          <cell r="AI585">
            <v>-25.5</v>
          </cell>
          <cell r="AJ585">
            <v>0</v>
          </cell>
          <cell r="AK585">
            <v>0</v>
          </cell>
          <cell r="AL585">
            <v>0</v>
          </cell>
          <cell r="AM585">
            <v>0</v>
          </cell>
          <cell r="AN585">
            <v>0</v>
          </cell>
          <cell r="AO585">
            <v>-26.5</v>
          </cell>
          <cell r="AP585">
            <v>1427.5999999996275</v>
          </cell>
          <cell r="AQ585">
            <v>2595.6000000000931</v>
          </cell>
          <cell r="AR585">
            <v>7647.8999999947846</v>
          </cell>
          <cell r="AS585">
            <v>1048.3000000000466</v>
          </cell>
          <cell r="AT585">
            <v>617.29999999981374</v>
          </cell>
          <cell r="AU585">
            <v>362</v>
          </cell>
          <cell r="AV585">
            <v>250.59999999997672</v>
          </cell>
          <cell r="AW585">
            <v>528.60000000009313</v>
          </cell>
          <cell r="AX585">
            <v>444</v>
          </cell>
          <cell r="AY585">
            <v>113</v>
          </cell>
          <cell r="AZ585">
            <v>121.20000000018626</v>
          </cell>
          <cell r="BA585">
            <v>469</v>
          </cell>
          <cell r="BB585">
            <v>1134.5999999996275</v>
          </cell>
          <cell r="BC585">
            <v>835.39999999990687</v>
          </cell>
          <cell r="BD585">
            <v>1723.8999999999069</v>
          </cell>
          <cell r="BE585">
            <v>8650.2400000020862</v>
          </cell>
          <cell r="BF585">
            <v>1340.3999999999069</v>
          </cell>
          <cell r="BG585">
            <v>738.10000000009313</v>
          </cell>
          <cell r="BH585">
            <v>554.0999999998603</v>
          </cell>
          <cell r="BI585">
            <v>411.23999999999069</v>
          </cell>
          <cell r="BJ585">
            <v>479.80000000004657</v>
          </cell>
          <cell r="BK585">
            <v>504.70000000018626</v>
          </cell>
          <cell r="BL585">
            <v>101.29999999981374</v>
          </cell>
          <cell r="BM585">
            <v>65.599999999627471</v>
          </cell>
          <cell r="BN585">
            <v>412.70000000018626</v>
          </cell>
          <cell r="BO585">
            <v>1254.4000000003725</v>
          </cell>
          <cell r="BP585">
            <v>962.30000000004657</v>
          </cell>
          <cell r="BQ585">
            <v>1825.6000000000931</v>
          </cell>
          <cell r="BR585">
            <v>8680.4600000046194</v>
          </cell>
          <cell r="BS585">
            <v>1492.4000000001397</v>
          </cell>
          <cell r="BT585">
            <v>625.29999999981374</v>
          </cell>
          <cell r="BU585">
            <v>479.79999999981374</v>
          </cell>
          <cell r="BV585">
            <v>352.86000000010245</v>
          </cell>
          <cell r="BW585">
            <v>361.79999999981374</v>
          </cell>
          <cell r="BX585">
            <v>666.5</v>
          </cell>
          <cell r="BY585">
            <v>142.70000000018626</v>
          </cell>
          <cell r="BZ585">
            <v>94.200000000186265</v>
          </cell>
          <cell r="CA585">
            <v>457.5</v>
          </cell>
          <cell r="CB585">
            <v>1081.5</v>
          </cell>
          <cell r="CC585">
            <v>1035.3000000000466</v>
          </cell>
          <cell r="CD585">
            <v>1890.6000000000931</v>
          </cell>
          <cell r="CE585">
            <v>7611.5999999977648</v>
          </cell>
          <cell r="CF585">
            <v>1207.6000000000931</v>
          </cell>
          <cell r="CG585">
            <v>472.39999999990687</v>
          </cell>
          <cell r="CH585">
            <v>300.5999999998603</v>
          </cell>
          <cell r="CI585">
            <v>327</v>
          </cell>
          <cell r="CJ585">
            <v>438.19999999995343</v>
          </cell>
          <cell r="CK585">
            <v>530.5</v>
          </cell>
          <cell r="CL585">
            <v>114.40000000037253</v>
          </cell>
          <cell r="CM585">
            <v>155.40000000037253</v>
          </cell>
          <cell r="CN585">
            <v>544.79999999981374</v>
          </cell>
          <cell r="CO585">
            <v>1171.2999999998137</v>
          </cell>
          <cell r="CP585">
            <v>1068.8999999999069</v>
          </cell>
          <cell r="CQ585">
            <v>1280.5</v>
          </cell>
          <cell r="CR585">
            <v>7828.2200000025332</v>
          </cell>
          <cell r="CS585">
            <v>1213</v>
          </cell>
          <cell r="CT585">
            <v>828.5999999998603</v>
          </cell>
          <cell r="CU585">
            <v>370.89999999990687</v>
          </cell>
          <cell r="CV585">
            <v>207.62000000011176</v>
          </cell>
          <cell r="CW585">
            <v>484.70000000018626</v>
          </cell>
          <cell r="CX585">
            <v>539</v>
          </cell>
          <cell r="CY585">
            <v>76</v>
          </cell>
          <cell r="CZ585">
            <v>176.40000000037253</v>
          </cell>
          <cell r="DA585">
            <v>523</v>
          </cell>
          <cell r="DB585">
            <v>1040.2999999998137</v>
          </cell>
          <cell r="DC585">
            <v>1044.7999999998137</v>
          </cell>
          <cell r="DD585">
            <v>1323.9000000001397</v>
          </cell>
          <cell r="DE585">
            <v>8104.9999999962747</v>
          </cell>
          <cell r="DF585">
            <v>1181.3999999999069</v>
          </cell>
          <cell r="DG585">
            <v>857.60000000009313</v>
          </cell>
          <cell r="DH585">
            <v>722.80000000004657</v>
          </cell>
          <cell r="DI585">
            <v>166.30000000004657</v>
          </cell>
          <cell r="DJ585">
            <v>570.80000000004657</v>
          </cell>
          <cell r="DK585">
            <v>514.29999999981374</v>
          </cell>
          <cell r="DL585">
            <v>76</v>
          </cell>
          <cell r="DM585">
            <v>125.5</v>
          </cell>
          <cell r="DN585">
            <v>536.5</v>
          </cell>
          <cell r="DO585">
            <v>1043.5</v>
          </cell>
          <cell r="DP585">
            <v>1016.5</v>
          </cell>
          <cell r="DQ585">
            <v>1293.7999999998137</v>
          </cell>
          <cell r="DR585">
            <v>7891.8400000073016</v>
          </cell>
          <cell r="DS585">
            <v>1209.7999999998137</v>
          </cell>
          <cell r="DT585">
            <v>803.30000000004657</v>
          </cell>
          <cell r="DU585">
            <v>560</v>
          </cell>
          <cell r="DV585">
            <v>231.13999999989755</v>
          </cell>
          <cell r="DW585">
            <v>561.80000000004657</v>
          </cell>
          <cell r="DX585">
            <v>523.20000000018626</v>
          </cell>
          <cell r="DY585">
            <v>75.700000000186265</v>
          </cell>
          <cell r="DZ585">
            <v>142.29999999981374</v>
          </cell>
          <cell r="EA585">
            <v>485</v>
          </cell>
          <cell r="EB585">
            <v>1040.7999999998137</v>
          </cell>
          <cell r="EC585">
            <v>1062.7000000001863</v>
          </cell>
          <cell r="ED585">
            <v>1196.1000000000931</v>
          </cell>
        </row>
        <row r="587">
          <cell r="F587">
            <v>0</v>
          </cell>
          <cell r="G587">
            <v>-5.6999999999534339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-236.5999999998603</v>
          </cell>
          <cell r="P587">
            <v>0</v>
          </cell>
          <cell r="Q587">
            <v>0</v>
          </cell>
          <cell r="R587">
            <v>-283.59999999962747</v>
          </cell>
          <cell r="S587">
            <v>0</v>
          </cell>
          <cell r="T587">
            <v>0</v>
          </cell>
          <cell r="U587">
            <v>0</v>
          </cell>
          <cell r="V587">
            <v>0</v>
          </cell>
          <cell r="W587">
            <v>0</v>
          </cell>
          <cell r="X587">
            <v>0</v>
          </cell>
          <cell r="Y587">
            <v>0</v>
          </cell>
          <cell r="Z587">
            <v>0</v>
          </cell>
          <cell r="AA587">
            <v>0</v>
          </cell>
          <cell r="AB587">
            <v>-283.5999999998603</v>
          </cell>
          <cell r="AC587">
            <v>0</v>
          </cell>
          <cell r="AD587">
            <v>0</v>
          </cell>
          <cell r="AE587">
            <v>1488.6999999992549</v>
          </cell>
          <cell r="AF587">
            <v>-46.700000000186265</v>
          </cell>
          <cell r="AG587">
            <v>-9.7999999998137355</v>
          </cell>
          <cell r="AH587">
            <v>0</v>
          </cell>
          <cell r="AI587">
            <v>0</v>
          </cell>
          <cell r="AJ587">
            <v>0</v>
          </cell>
          <cell r="AK587">
            <v>0</v>
          </cell>
          <cell r="AL587">
            <v>0</v>
          </cell>
          <cell r="AM587">
            <v>0</v>
          </cell>
          <cell r="AN587">
            <v>0</v>
          </cell>
          <cell r="AO587">
            <v>-32.899999999906868</v>
          </cell>
          <cell r="AP587">
            <v>882.70000000018626</v>
          </cell>
          <cell r="AQ587">
            <v>695.39999999990687</v>
          </cell>
          <cell r="AR587">
            <v>2723.1999999992549</v>
          </cell>
          <cell r="AS587">
            <v>662</v>
          </cell>
          <cell r="AT587">
            <v>289.80000000004657</v>
          </cell>
          <cell r="AU587">
            <v>126.79999999981374</v>
          </cell>
          <cell r="AV587">
            <v>85.199999999953434</v>
          </cell>
          <cell r="AW587">
            <v>-1.3000000000465661</v>
          </cell>
          <cell r="AX587">
            <v>0</v>
          </cell>
          <cell r="AY587">
            <v>0</v>
          </cell>
          <cell r="AZ587">
            <v>0</v>
          </cell>
          <cell r="BA587">
            <v>87.799999999813735</v>
          </cell>
          <cell r="BB587">
            <v>348.0999999998603</v>
          </cell>
          <cell r="BC587">
            <v>424</v>
          </cell>
          <cell r="BD587">
            <v>700.79999999981374</v>
          </cell>
          <cell r="BE587">
            <v>1526.1999999992549</v>
          </cell>
          <cell r="BF587">
            <v>1113.2000000001863</v>
          </cell>
          <cell r="BG587">
            <v>355</v>
          </cell>
          <cell r="BH587">
            <v>38.699999999953434</v>
          </cell>
          <cell r="BI587">
            <v>-983.20000000018626</v>
          </cell>
          <cell r="BJ587">
            <v>0</v>
          </cell>
          <cell r="BK587">
            <v>0</v>
          </cell>
          <cell r="BL587">
            <v>0</v>
          </cell>
          <cell r="BM587">
            <v>0</v>
          </cell>
          <cell r="BN587">
            <v>0</v>
          </cell>
          <cell r="BO587">
            <v>-385.5</v>
          </cell>
          <cell r="BP587">
            <v>787.20000000018626</v>
          </cell>
          <cell r="BQ587">
            <v>600.79999999981374</v>
          </cell>
          <cell r="BR587">
            <v>3293.8000000007451</v>
          </cell>
          <cell r="BS587">
            <v>898.29999999981374</v>
          </cell>
          <cell r="BT587">
            <v>139.89999999990687</v>
          </cell>
          <cell r="BU587">
            <v>227</v>
          </cell>
          <cell r="BV587">
            <v>31.399999999906868</v>
          </cell>
          <cell r="BW587">
            <v>70.800000000046566</v>
          </cell>
          <cell r="BX587">
            <v>36</v>
          </cell>
          <cell r="BY587">
            <v>0</v>
          </cell>
          <cell r="BZ587">
            <v>33.400000000139698</v>
          </cell>
          <cell r="CA587">
            <v>29.5</v>
          </cell>
          <cell r="CB587">
            <v>-6.1999999999534339</v>
          </cell>
          <cell r="CC587">
            <v>861.70000000018626</v>
          </cell>
          <cell r="CD587">
            <v>972</v>
          </cell>
          <cell r="CE587">
            <v>-2409.4000000059605</v>
          </cell>
          <cell r="CF587">
            <v>234</v>
          </cell>
          <cell r="CG587">
            <v>546.70000000018626</v>
          </cell>
          <cell r="CH587">
            <v>-4657.5</v>
          </cell>
          <cell r="CI587">
            <v>-450</v>
          </cell>
          <cell r="CJ587">
            <v>0</v>
          </cell>
          <cell r="CK587">
            <v>0</v>
          </cell>
          <cell r="CL587">
            <v>0</v>
          </cell>
          <cell r="CM587">
            <v>39.600000000093132</v>
          </cell>
          <cell r="CN587">
            <v>302.20000000018626</v>
          </cell>
          <cell r="CO587">
            <v>256.19999999995343</v>
          </cell>
          <cell r="CP587">
            <v>448.5</v>
          </cell>
          <cell r="CQ587">
            <v>870.89999999990687</v>
          </cell>
          <cell r="CR587">
            <v>-422.20000000111759</v>
          </cell>
          <cell r="CS587">
            <v>1036.2999999998137</v>
          </cell>
          <cell r="CT587">
            <v>406.0999999998603</v>
          </cell>
          <cell r="CU587">
            <v>91.600000000093132</v>
          </cell>
          <cell r="CV587">
            <v>80.599999999860302</v>
          </cell>
          <cell r="CW587">
            <v>0</v>
          </cell>
          <cell r="CX587">
            <v>0</v>
          </cell>
          <cell r="CY587">
            <v>-248.69999999995343</v>
          </cell>
          <cell r="CZ587">
            <v>-1987.7999999998137</v>
          </cell>
          <cell r="DA587">
            <v>199.70000000018626</v>
          </cell>
          <cell r="DB587">
            <v>0</v>
          </cell>
          <cell r="DC587">
            <v>0</v>
          </cell>
          <cell r="DD587">
            <v>0</v>
          </cell>
          <cell r="DE587">
            <v>-1113.5</v>
          </cell>
          <cell r="DF587">
            <v>0</v>
          </cell>
          <cell r="DG587">
            <v>0</v>
          </cell>
          <cell r="DH587">
            <v>0</v>
          </cell>
          <cell r="DI587">
            <v>45.399999999906868</v>
          </cell>
          <cell r="DJ587">
            <v>0</v>
          </cell>
          <cell r="DK587">
            <v>0</v>
          </cell>
          <cell r="DL587">
            <v>-167.30000000004657</v>
          </cell>
          <cell r="DM587">
            <v>-45</v>
          </cell>
          <cell r="DN587">
            <v>-946.60000000009313</v>
          </cell>
          <cell r="DO587">
            <v>0</v>
          </cell>
          <cell r="DP587">
            <v>0</v>
          </cell>
          <cell r="DQ587">
            <v>0</v>
          </cell>
          <cell r="DR587">
            <v>-1137.4000000003725</v>
          </cell>
          <cell r="DS587">
            <v>0</v>
          </cell>
          <cell r="DT587">
            <v>0</v>
          </cell>
          <cell r="DU587">
            <v>0</v>
          </cell>
          <cell r="DV587">
            <v>0</v>
          </cell>
          <cell r="DW587">
            <v>0</v>
          </cell>
          <cell r="DX587">
            <v>0</v>
          </cell>
          <cell r="DY587">
            <v>-73.699999999953434</v>
          </cell>
          <cell r="DZ587">
            <v>-123.69999999995343</v>
          </cell>
          <cell r="EA587">
            <v>-940</v>
          </cell>
          <cell r="EB587">
            <v>0</v>
          </cell>
          <cell r="EC587">
            <v>0</v>
          </cell>
          <cell r="ED587">
            <v>0</v>
          </cell>
        </row>
        <row r="588"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0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R588">
            <v>0</v>
          </cell>
          <cell r="S588">
            <v>0</v>
          </cell>
          <cell r="T588">
            <v>0</v>
          </cell>
          <cell r="U588">
            <v>0</v>
          </cell>
          <cell r="V588">
            <v>0</v>
          </cell>
          <cell r="W588">
            <v>0</v>
          </cell>
          <cell r="X588">
            <v>0</v>
          </cell>
          <cell r="Y588">
            <v>0</v>
          </cell>
          <cell r="Z588">
            <v>0</v>
          </cell>
          <cell r="AA588">
            <v>0</v>
          </cell>
          <cell r="AB588">
            <v>0</v>
          </cell>
          <cell r="AC588">
            <v>0</v>
          </cell>
          <cell r="AD588">
            <v>0</v>
          </cell>
          <cell r="AE588">
            <v>0</v>
          </cell>
          <cell r="AF588">
            <v>0</v>
          </cell>
          <cell r="AG588">
            <v>0</v>
          </cell>
          <cell r="AH588">
            <v>0</v>
          </cell>
          <cell r="AI588">
            <v>0</v>
          </cell>
          <cell r="AJ588">
            <v>0</v>
          </cell>
          <cell r="AK588">
            <v>0</v>
          </cell>
          <cell r="AL588">
            <v>0</v>
          </cell>
          <cell r="AM588">
            <v>0</v>
          </cell>
          <cell r="AN588">
            <v>0</v>
          </cell>
          <cell r="AO588">
            <v>0</v>
          </cell>
          <cell r="AP588">
            <v>0</v>
          </cell>
          <cell r="AQ588">
            <v>0</v>
          </cell>
          <cell r="AR588">
            <v>0</v>
          </cell>
          <cell r="AS588">
            <v>0</v>
          </cell>
          <cell r="AT588">
            <v>0</v>
          </cell>
          <cell r="AU588">
            <v>0</v>
          </cell>
          <cell r="AV588">
            <v>0</v>
          </cell>
          <cell r="AW588">
            <v>0</v>
          </cell>
          <cell r="AX588">
            <v>0</v>
          </cell>
          <cell r="AY588">
            <v>0</v>
          </cell>
          <cell r="AZ588">
            <v>0</v>
          </cell>
          <cell r="BA588">
            <v>0</v>
          </cell>
          <cell r="BB588">
            <v>0</v>
          </cell>
          <cell r="BC588">
            <v>0</v>
          </cell>
          <cell r="BD588">
            <v>0</v>
          </cell>
          <cell r="BE588">
            <v>0</v>
          </cell>
          <cell r="BF588">
            <v>0</v>
          </cell>
          <cell r="BG588">
            <v>0</v>
          </cell>
          <cell r="BH588">
            <v>0</v>
          </cell>
          <cell r="BI588">
            <v>0</v>
          </cell>
          <cell r="BJ588">
            <v>0</v>
          </cell>
          <cell r="BK588">
            <v>0</v>
          </cell>
          <cell r="BL588">
            <v>0</v>
          </cell>
          <cell r="BM588">
            <v>0</v>
          </cell>
          <cell r="BN588">
            <v>0</v>
          </cell>
          <cell r="BO588">
            <v>0</v>
          </cell>
          <cell r="BP588">
            <v>0</v>
          </cell>
          <cell r="BQ588">
            <v>0</v>
          </cell>
          <cell r="BR588">
            <v>0</v>
          </cell>
          <cell r="BS588">
            <v>0</v>
          </cell>
          <cell r="BT588">
            <v>0</v>
          </cell>
          <cell r="BU588">
            <v>0</v>
          </cell>
          <cell r="BV588">
            <v>0</v>
          </cell>
          <cell r="BW588">
            <v>0</v>
          </cell>
          <cell r="BX588">
            <v>0</v>
          </cell>
          <cell r="BY588">
            <v>0</v>
          </cell>
          <cell r="BZ588">
            <v>0</v>
          </cell>
          <cell r="CA588">
            <v>0</v>
          </cell>
          <cell r="CB588">
            <v>0</v>
          </cell>
          <cell r="CC588">
            <v>0</v>
          </cell>
          <cell r="CD588">
            <v>0</v>
          </cell>
          <cell r="CE588">
            <v>0</v>
          </cell>
          <cell r="CF588">
            <v>0</v>
          </cell>
          <cell r="CG588">
            <v>0</v>
          </cell>
          <cell r="CH588">
            <v>0</v>
          </cell>
          <cell r="CI588">
            <v>0</v>
          </cell>
          <cell r="CJ588">
            <v>0</v>
          </cell>
          <cell r="CK588">
            <v>0</v>
          </cell>
          <cell r="CL588">
            <v>0</v>
          </cell>
          <cell r="CM588">
            <v>0</v>
          </cell>
          <cell r="CN588">
            <v>0</v>
          </cell>
          <cell r="CO588">
            <v>0</v>
          </cell>
          <cell r="CP588">
            <v>0</v>
          </cell>
          <cell r="CQ588">
            <v>0</v>
          </cell>
          <cell r="CR588">
            <v>0</v>
          </cell>
          <cell r="CS588">
            <v>0</v>
          </cell>
          <cell r="CT588">
            <v>0</v>
          </cell>
          <cell r="CU588">
            <v>0</v>
          </cell>
          <cell r="CV588">
            <v>0</v>
          </cell>
          <cell r="CW588">
            <v>0</v>
          </cell>
          <cell r="CX588">
            <v>0</v>
          </cell>
          <cell r="CY588">
            <v>0</v>
          </cell>
          <cell r="CZ588">
            <v>0</v>
          </cell>
          <cell r="DA588">
            <v>0</v>
          </cell>
          <cell r="DB588">
            <v>0</v>
          </cell>
          <cell r="DC588">
            <v>0</v>
          </cell>
          <cell r="DD588">
            <v>0</v>
          </cell>
          <cell r="DE588">
            <v>0</v>
          </cell>
          <cell r="DF588">
            <v>0</v>
          </cell>
          <cell r="DG588">
            <v>0</v>
          </cell>
          <cell r="DH588">
            <v>0</v>
          </cell>
          <cell r="DI588">
            <v>0</v>
          </cell>
          <cell r="DJ588">
            <v>0</v>
          </cell>
          <cell r="DK588">
            <v>0</v>
          </cell>
          <cell r="DL588">
            <v>0</v>
          </cell>
          <cell r="DM588">
            <v>0</v>
          </cell>
          <cell r="DN588">
            <v>0</v>
          </cell>
          <cell r="DO588">
            <v>0</v>
          </cell>
          <cell r="DP588">
            <v>0</v>
          </cell>
          <cell r="DQ588">
            <v>0</v>
          </cell>
          <cell r="DR588">
            <v>0</v>
          </cell>
          <cell r="DS588">
            <v>0</v>
          </cell>
          <cell r="DT588">
            <v>0</v>
          </cell>
          <cell r="DU588">
            <v>0</v>
          </cell>
          <cell r="DV588">
            <v>0</v>
          </cell>
          <cell r="DW588">
            <v>0</v>
          </cell>
          <cell r="DX588">
            <v>0</v>
          </cell>
          <cell r="DY588">
            <v>0</v>
          </cell>
          <cell r="DZ588">
            <v>0</v>
          </cell>
          <cell r="EA588">
            <v>0</v>
          </cell>
          <cell r="EB588">
            <v>0</v>
          </cell>
          <cell r="EC588">
            <v>0</v>
          </cell>
          <cell r="ED588">
            <v>0</v>
          </cell>
        </row>
        <row r="589">
          <cell r="F589">
            <v>0</v>
          </cell>
          <cell r="G589">
            <v>0</v>
          </cell>
          <cell r="H589">
            <v>-390.5</v>
          </cell>
          <cell r="I589">
            <v>-327.08500000007916</v>
          </cell>
          <cell r="J589">
            <v>0</v>
          </cell>
          <cell r="K589">
            <v>0</v>
          </cell>
          <cell r="L589">
            <v>-2</v>
          </cell>
          <cell r="M589">
            <v>-17.830000000074506</v>
          </cell>
          <cell r="N589">
            <v>-80.685999999754131</v>
          </cell>
          <cell r="O589">
            <v>-85.839999999850988</v>
          </cell>
          <cell r="P589">
            <v>-17.660000000149012</v>
          </cell>
          <cell r="Q589">
            <v>-11.889999999664724</v>
          </cell>
          <cell r="R589">
            <v>-4039.2949999906123</v>
          </cell>
          <cell r="S589">
            <v>0</v>
          </cell>
          <cell r="T589">
            <v>0</v>
          </cell>
          <cell r="U589">
            <v>-484.51000000000931</v>
          </cell>
          <cell r="V589">
            <v>-388.07000000006519</v>
          </cell>
          <cell r="W589">
            <v>-801.48999999975786</v>
          </cell>
          <cell r="X589">
            <v>-355.87000000011176</v>
          </cell>
          <cell r="Y589">
            <v>-2.3100000000558794</v>
          </cell>
          <cell r="Z589">
            <v>-70.339999999850988</v>
          </cell>
          <cell r="AA589">
            <v>-1236.7299999999814</v>
          </cell>
          <cell r="AB589">
            <v>-642.47000000020489</v>
          </cell>
          <cell r="AC589">
            <v>-31.5</v>
          </cell>
          <cell r="AD589">
            <v>-26.004999999888241</v>
          </cell>
          <cell r="AE589">
            <v>-2223.1199999973178</v>
          </cell>
          <cell r="AF589">
            <v>0</v>
          </cell>
          <cell r="AG589">
            <v>0</v>
          </cell>
          <cell r="AH589">
            <v>-257.80000000004657</v>
          </cell>
          <cell r="AI589">
            <v>-462.5</v>
          </cell>
          <cell r="AJ589">
            <v>-836.37999999965541</v>
          </cell>
          <cell r="AK589">
            <v>-656.39999999990687</v>
          </cell>
          <cell r="AL589">
            <v>-43.339999999850988</v>
          </cell>
          <cell r="AM589">
            <v>-172.47000000020489</v>
          </cell>
          <cell r="AN589">
            <v>-70.799999999813735</v>
          </cell>
          <cell r="AO589">
            <v>-361.72999999998137</v>
          </cell>
          <cell r="AP589">
            <v>214</v>
          </cell>
          <cell r="AQ589">
            <v>424.29999999981374</v>
          </cell>
          <cell r="AR589">
            <v>750.94099999964237</v>
          </cell>
          <cell r="AS589">
            <v>0</v>
          </cell>
          <cell r="AT589">
            <v>0</v>
          </cell>
          <cell r="AU589">
            <v>0</v>
          </cell>
          <cell r="AV589">
            <v>26.641000000061467</v>
          </cell>
          <cell r="AW589">
            <v>325.44000000017695</v>
          </cell>
          <cell r="AX589">
            <v>53.300000000046566</v>
          </cell>
          <cell r="AY589">
            <v>0</v>
          </cell>
          <cell r="AZ589">
            <v>6.6099999998696148</v>
          </cell>
          <cell r="BA589">
            <v>-21.359999999869615</v>
          </cell>
          <cell r="BB589">
            <v>-90.400000000372529</v>
          </cell>
          <cell r="BC589">
            <v>291.79999999981374</v>
          </cell>
          <cell r="BD589">
            <v>158.90999999968335</v>
          </cell>
          <cell r="BE589">
            <v>1182.2520000077784</v>
          </cell>
          <cell r="BF589">
            <v>121.62000000011176</v>
          </cell>
          <cell r="BG589">
            <v>239.95000000018626</v>
          </cell>
          <cell r="BH589">
            <v>135.10000000009313</v>
          </cell>
          <cell r="BI589">
            <v>87.962000000057742</v>
          </cell>
          <cell r="BJ589">
            <v>379.61999999987893</v>
          </cell>
          <cell r="BK589">
            <v>-174.11999999987893</v>
          </cell>
          <cell r="BL589">
            <v>-20.470000000204891</v>
          </cell>
          <cell r="BM589">
            <v>-63.490000000223517</v>
          </cell>
          <cell r="BN589">
            <v>-95.849999999627471</v>
          </cell>
          <cell r="BO589">
            <v>310.20000000018626</v>
          </cell>
          <cell r="BP589">
            <v>195</v>
          </cell>
          <cell r="BQ589">
            <v>66.729999999981374</v>
          </cell>
          <cell r="BR589">
            <v>992.21600000560284</v>
          </cell>
          <cell r="BS589">
            <v>437.35000000009313</v>
          </cell>
          <cell r="BT589">
            <v>0</v>
          </cell>
          <cell r="BU589">
            <v>-39.199999999953434</v>
          </cell>
          <cell r="BV589">
            <v>226.80000000004657</v>
          </cell>
          <cell r="BW589">
            <v>-145.95000000018626</v>
          </cell>
          <cell r="BX589">
            <v>59.986000000033528</v>
          </cell>
          <cell r="BY589">
            <v>0</v>
          </cell>
          <cell r="BZ589">
            <v>37.520000000018626</v>
          </cell>
          <cell r="CA589">
            <v>-69.310000000055879</v>
          </cell>
          <cell r="CB589">
            <v>112.79999999981374</v>
          </cell>
          <cell r="CC589">
            <v>-9.7999999998137355</v>
          </cell>
          <cell r="CD589">
            <v>382.01999999955297</v>
          </cell>
          <cell r="CE589">
            <v>-716.1140000000596</v>
          </cell>
          <cell r="CF589">
            <v>99</v>
          </cell>
          <cell r="CG589">
            <v>286.42599999997765</v>
          </cell>
          <cell r="CH589">
            <v>-87.310000000055879</v>
          </cell>
          <cell r="CI589">
            <v>-1790.660000000149</v>
          </cell>
          <cell r="CJ589">
            <v>0</v>
          </cell>
          <cell r="CK589">
            <v>-7.2999999998137355</v>
          </cell>
          <cell r="CL589">
            <v>14.169999999925494</v>
          </cell>
          <cell r="CM589">
            <v>-5.5</v>
          </cell>
          <cell r="CN589">
            <v>-147.39000000013039</v>
          </cell>
          <cell r="CO589">
            <v>93.100000000093132</v>
          </cell>
          <cell r="CP589">
            <v>0</v>
          </cell>
          <cell r="CQ589">
            <v>829.3499999998603</v>
          </cell>
          <cell r="CR589">
            <v>1276.7560000000522</v>
          </cell>
          <cell r="CS589">
            <v>0</v>
          </cell>
          <cell r="CT589">
            <v>0</v>
          </cell>
          <cell r="CU589">
            <v>0</v>
          </cell>
          <cell r="CV589">
            <v>0</v>
          </cell>
          <cell r="CW589">
            <v>0</v>
          </cell>
          <cell r="CX589">
            <v>0</v>
          </cell>
          <cell r="CY589">
            <v>-340.08000000007451</v>
          </cell>
          <cell r="CZ589">
            <v>2292.8500000000931</v>
          </cell>
          <cell r="DA589">
            <v>-601.95999999996275</v>
          </cell>
          <cell r="DB589">
            <v>0</v>
          </cell>
          <cell r="DC589">
            <v>0</v>
          </cell>
          <cell r="DD589">
            <v>-74.054000000236556</v>
          </cell>
          <cell r="DE589">
            <v>-1657.8909999998286</v>
          </cell>
          <cell r="DF589">
            <v>0</v>
          </cell>
          <cell r="DG589">
            <v>0</v>
          </cell>
          <cell r="DH589">
            <v>0</v>
          </cell>
          <cell r="DI589">
            <v>0</v>
          </cell>
          <cell r="DJ589">
            <v>0</v>
          </cell>
          <cell r="DK589">
            <v>0</v>
          </cell>
          <cell r="DL589">
            <v>-10.899999999906868</v>
          </cell>
          <cell r="DM589">
            <v>-1256.0959999999031</v>
          </cell>
          <cell r="DN589">
            <v>-565.79499999992549</v>
          </cell>
          <cell r="DO589">
            <v>0</v>
          </cell>
          <cell r="DP589">
            <v>0</v>
          </cell>
          <cell r="DQ589">
            <v>174.89999999990687</v>
          </cell>
          <cell r="DR589">
            <v>-1495.5699999984354</v>
          </cell>
          <cell r="DS589">
            <v>0</v>
          </cell>
          <cell r="DT589">
            <v>0</v>
          </cell>
          <cell r="DU589">
            <v>0</v>
          </cell>
          <cell r="DV589">
            <v>0</v>
          </cell>
          <cell r="DW589">
            <v>0</v>
          </cell>
          <cell r="DX589">
            <v>0</v>
          </cell>
          <cell r="DY589">
            <v>-254.79999999981374</v>
          </cell>
          <cell r="DZ589">
            <v>-1044.8900000001304</v>
          </cell>
          <cell r="EA589">
            <v>-420.76000000000931</v>
          </cell>
          <cell r="EB589">
            <v>0</v>
          </cell>
          <cell r="EC589">
            <v>0</v>
          </cell>
          <cell r="ED589">
            <v>224.87999999988824</v>
          </cell>
        </row>
        <row r="590"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0</v>
          </cell>
          <cell r="X590">
            <v>0</v>
          </cell>
          <cell r="Y590">
            <v>0</v>
          </cell>
          <cell r="Z590">
            <v>0</v>
          </cell>
          <cell r="AA590">
            <v>0</v>
          </cell>
          <cell r="AB590">
            <v>0</v>
          </cell>
          <cell r="AC590">
            <v>0</v>
          </cell>
          <cell r="AD590">
            <v>0</v>
          </cell>
          <cell r="AE590">
            <v>0</v>
          </cell>
          <cell r="AF590">
            <v>0</v>
          </cell>
          <cell r="AG590">
            <v>0</v>
          </cell>
          <cell r="AH590">
            <v>0</v>
          </cell>
          <cell r="AI590">
            <v>0</v>
          </cell>
          <cell r="AJ590">
            <v>0</v>
          </cell>
          <cell r="AK590">
            <v>0</v>
          </cell>
          <cell r="AL590">
            <v>0</v>
          </cell>
          <cell r="AM590">
            <v>0</v>
          </cell>
          <cell r="AN590">
            <v>0</v>
          </cell>
          <cell r="AO590">
            <v>0</v>
          </cell>
          <cell r="AP590">
            <v>0</v>
          </cell>
          <cell r="AQ590">
            <v>0</v>
          </cell>
          <cell r="AR590">
            <v>0</v>
          </cell>
          <cell r="AS590">
            <v>0</v>
          </cell>
          <cell r="AT590">
            <v>0</v>
          </cell>
          <cell r="AU590">
            <v>0</v>
          </cell>
          <cell r="AV590">
            <v>0</v>
          </cell>
          <cell r="AW590">
            <v>0</v>
          </cell>
          <cell r="AX590">
            <v>0</v>
          </cell>
          <cell r="AY590">
            <v>0</v>
          </cell>
          <cell r="AZ590">
            <v>0</v>
          </cell>
          <cell r="BA590">
            <v>0</v>
          </cell>
          <cell r="BB590">
            <v>0</v>
          </cell>
          <cell r="BC590">
            <v>0</v>
          </cell>
          <cell r="BD590">
            <v>0</v>
          </cell>
          <cell r="BE590">
            <v>0</v>
          </cell>
          <cell r="BF590">
            <v>0</v>
          </cell>
          <cell r="BG590">
            <v>0</v>
          </cell>
          <cell r="BH590">
            <v>0</v>
          </cell>
          <cell r="BI590">
            <v>0</v>
          </cell>
          <cell r="BJ590">
            <v>0</v>
          </cell>
          <cell r="BK590">
            <v>0</v>
          </cell>
          <cell r="BL590">
            <v>0</v>
          </cell>
          <cell r="BM590">
            <v>0</v>
          </cell>
          <cell r="BN590">
            <v>0</v>
          </cell>
          <cell r="BO590">
            <v>0</v>
          </cell>
          <cell r="BP590">
            <v>0</v>
          </cell>
          <cell r="BQ590">
            <v>0</v>
          </cell>
          <cell r="BR590">
            <v>0</v>
          </cell>
          <cell r="BS590">
            <v>0</v>
          </cell>
          <cell r="BT590">
            <v>0</v>
          </cell>
          <cell r="BU590">
            <v>0</v>
          </cell>
          <cell r="BV590">
            <v>0</v>
          </cell>
          <cell r="BW590">
            <v>0</v>
          </cell>
          <cell r="BX590">
            <v>0</v>
          </cell>
          <cell r="BY590">
            <v>0</v>
          </cell>
          <cell r="BZ590">
            <v>0</v>
          </cell>
          <cell r="CA590">
            <v>0</v>
          </cell>
          <cell r="CB590">
            <v>0</v>
          </cell>
          <cell r="CC590">
            <v>0</v>
          </cell>
          <cell r="CD590">
            <v>0</v>
          </cell>
          <cell r="CE590">
            <v>0</v>
          </cell>
          <cell r="CF590">
            <v>0</v>
          </cell>
          <cell r="CG590">
            <v>0</v>
          </cell>
          <cell r="CH590">
            <v>0</v>
          </cell>
          <cell r="CI590">
            <v>0</v>
          </cell>
          <cell r="CJ590">
            <v>0</v>
          </cell>
          <cell r="CK590">
            <v>0</v>
          </cell>
          <cell r="CL590">
            <v>0</v>
          </cell>
          <cell r="CM590">
            <v>0</v>
          </cell>
          <cell r="CN590">
            <v>0</v>
          </cell>
          <cell r="CO590">
            <v>0</v>
          </cell>
          <cell r="CP590">
            <v>0</v>
          </cell>
          <cell r="CQ590">
            <v>0</v>
          </cell>
          <cell r="CR590">
            <v>0</v>
          </cell>
          <cell r="CS590">
            <v>0</v>
          </cell>
          <cell r="CT590">
            <v>0</v>
          </cell>
          <cell r="CU590">
            <v>0</v>
          </cell>
          <cell r="CV590">
            <v>0</v>
          </cell>
          <cell r="CW590">
            <v>0</v>
          </cell>
          <cell r="CX590">
            <v>0</v>
          </cell>
          <cell r="CY590">
            <v>0</v>
          </cell>
          <cell r="CZ590">
            <v>0</v>
          </cell>
          <cell r="DA590">
            <v>0</v>
          </cell>
          <cell r="DB590">
            <v>0</v>
          </cell>
          <cell r="DC590">
            <v>0</v>
          </cell>
          <cell r="DD590">
            <v>0</v>
          </cell>
          <cell r="DE590">
            <v>0</v>
          </cell>
          <cell r="DF590">
            <v>0</v>
          </cell>
          <cell r="DG590">
            <v>0</v>
          </cell>
          <cell r="DH590">
            <v>0</v>
          </cell>
          <cell r="DI590">
            <v>0</v>
          </cell>
          <cell r="DJ590">
            <v>0</v>
          </cell>
          <cell r="DK590">
            <v>0</v>
          </cell>
          <cell r="DL590">
            <v>0</v>
          </cell>
          <cell r="DM590">
            <v>0</v>
          </cell>
          <cell r="DN590">
            <v>0</v>
          </cell>
          <cell r="DO590">
            <v>0</v>
          </cell>
          <cell r="DP590">
            <v>0</v>
          </cell>
          <cell r="DQ590">
            <v>0</v>
          </cell>
          <cell r="DR590">
            <v>0</v>
          </cell>
          <cell r="DS590">
            <v>0</v>
          </cell>
          <cell r="DT590">
            <v>0</v>
          </cell>
          <cell r="DU590">
            <v>0</v>
          </cell>
          <cell r="DV590">
            <v>0</v>
          </cell>
          <cell r="DW590">
            <v>0</v>
          </cell>
          <cell r="DX590">
            <v>0</v>
          </cell>
          <cell r="DY590">
            <v>0</v>
          </cell>
          <cell r="DZ590">
            <v>0</v>
          </cell>
          <cell r="EA590">
            <v>0</v>
          </cell>
          <cell r="EB590">
            <v>0</v>
          </cell>
          <cell r="EC590">
            <v>0</v>
          </cell>
          <cell r="ED590">
            <v>0</v>
          </cell>
        </row>
        <row r="591">
          <cell r="F591">
            <v>0</v>
          </cell>
          <cell r="G591">
            <v>-71.409000000014203</v>
          </cell>
          <cell r="H591">
            <v>-97.076999999990221</v>
          </cell>
          <cell r="I591">
            <v>213.112999999983</v>
          </cell>
          <cell r="J591">
            <v>-13.210999999995693</v>
          </cell>
          <cell r="K591">
            <v>-35.891999999992549</v>
          </cell>
          <cell r="L591">
            <v>-62.405999999959022</v>
          </cell>
          <cell r="M591">
            <v>-155.28499999997439</v>
          </cell>
          <cell r="N591">
            <v>-28.977000000013504</v>
          </cell>
          <cell r="O591">
            <v>-7.1609999999927823</v>
          </cell>
          <cell r="P591">
            <v>-47.201999999990221</v>
          </cell>
          <cell r="Q591">
            <v>163.21100000001024</v>
          </cell>
          <cell r="R591">
            <v>-1441.2620000001043</v>
          </cell>
          <cell r="S591">
            <v>0</v>
          </cell>
          <cell r="T591">
            <v>0</v>
          </cell>
          <cell r="U591">
            <v>-12.645999999993364</v>
          </cell>
          <cell r="V591">
            <v>-199.72399999998743</v>
          </cell>
          <cell r="W591">
            <v>-146.51000000000931</v>
          </cell>
          <cell r="X591">
            <v>-304.75</v>
          </cell>
          <cell r="Y591">
            <v>-264.68000000016764</v>
          </cell>
          <cell r="Z591">
            <v>-255.13000000000466</v>
          </cell>
          <cell r="AA591">
            <v>-64.369999999995343</v>
          </cell>
          <cell r="AB591">
            <v>-184.03000000002794</v>
          </cell>
          <cell r="AC591">
            <v>-7.8050000000221189</v>
          </cell>
          <cell r="AD591">
            <v>-1.6169999999692664</v>
          </cell>
          <cell r="AE591">
            <v>-1660.6170000005513</v>
          </cell>
          <cell r="AF591">
            <v>0</v>
          </cell>
          <cell r="AG591">
            <v>0</v>
          </cell>
          <cell r="AH591">
            <v>118.59899999998743</v>
          </cell>
          <cell r="AI591">
            <v>-204.55500000002212</v>
          </cell>
          <cell r="AJ591">
            <v>-33.10999999998603</v>
          </cell>
          <cell r="AK591">
            <v>-154.91399999998976</v>
          </cell>
          <cell r="AL591">
            <v>-78.650000000023283</v>
          </cell>
          <cell r="AM591">
            <v>-1012.4100000000326</v>
          </cell>
          <cell r="AN591">
            <v>-288.88500000000931</v>
          </cell>
          <cell r="AO591">
            <v>-6.6920000000100117</v>
          </cell>
          <cell r="AP591">
            <v>0</v>
          </cell>
          <cell r="AQ591">
            <v>0</v>
          </cell>
          <cell r="AR591">
            <v>-1843.2880000001751</v>
          </cell>
          <cell r="AS591">
            <v>-163.21399999997811</v>
          </cell>
          <cell r="AT591">
            <v>0</v>
          </cell>
          <cell r="AU591">
            <v>0</v>
          </cell>
          <cell r="AV591">
            <v>-40.706999999994878</v>
          </cell>
          <cell r="AW591">
            <v>-51.981000000028871</v>
          </cell>
          <cell r="AX591">
            <v>-85.835999999952037</v>
          </cell>
          <cell r="AY591">
            <v>-243.01000000000931</v>
          </cell>
          <cell r="AZ591">
            <v>-573.89000000001397</v>
          </cell>
          <cell r="BA591">
            <v>-600.87000000005355</v>
          </cell>
          <cell r="BB591">
            <v>-83.78000000002794</v>
          </cell>
          <cell r="BC591">
            <v>0</v>
          </cell>
          <cell r="BD591">
            <v>0</v>
          </cell>
          <cell r="BE591">
            <v>-2062.6149999992922</v>
          </cell>
          <cell r="BF591">
            <v>0</v>
          </cell>
          <cell r="BG591">
            <v>0</v>
          </cell>
          <cell r="BH591">
            <v>0</v>
          </cell>
          <cell r="BI591">
            <v>-223.07800000003772</v>
          </cell>
          <cell r="BJ591">
            <v>-32.097999999998137</v>
          </cell>
          <cell r="BK591">
            <v>-108.94000000000233</v>
          </cell>
          <cell r="BL591">
            <v>-592.85999999986961</v>
          </cell>
          <cell r="BM591">
            <v>-171.11999999999534</v>
          </cell>
          <cell r="BN591">
            <v>-778.98000000003958</v>
          </cell>
          <cell r="BO591">
            <v>-154.84499999997206</v>
          </cell>
          <cell r="BP591">
            <v>0</v>
          </cell>
          <cell r="BQ591">
            <v>-0.6939999999885913</v>
          </cell>
          <cell r="BR591">
            <v>-1739.2370000001974</v>
          </cell>
          <cell r="BS591">
            <v>0</v>
          </cell>
          <cell r="BT591">
            <v>0</v>
          </cell>
          <cell r="BU591">
            <v>0</v>
          </cell>
          <cell r="BV591">
            <v>33.181999999971595</v>
          </cell>
          <cell r="BW591">
            <v>3.5240000000339933</v>
          </cell>
          <cell r="BX591">
            <v>-49.434000000008382</v>
          </cell>
          <cell r="BY591">
            <v>-228.89999999990687</v>
          </cell>
          <cell r="BZ591">
            <v>-813.77999999991152</v>
          </cell>
          <cell r="CA591">
            <v>-614.02399999997579</v>
          </cell>
          <cell r="CB591">
            <v>-69.104999999981374</v>
          </cell>
          <cell r="CC591">
            <v>0</v>
          </cell>
          <cell r="CD591">
            <v>-0.70000000006984919</v>
          </cell>
          <cell r="CE591">
            <v>-749.79100000020117</v>
          </cell>
          <cell r="CF591">
            <v>0</v>
          </cell>
          <cell r="CG591">
            <v>0</v>
          </cell>
          <cell r="CH591">
            <v>-1.8220000000001164</v>
          </cell>
          <cell r="CI591">
            <v>-477.39500000001863</v>
          </cell>
          <cell r="CJ591">
            <v>0</v>
          </cell>
          <cell r="CK591">
            <v>0</v>
          </cell>
          <cell r="CL591">
            <v>-16.853999999992084</v>
          </cell>
          <cell r="CM591">
            <v>-90.510000000009313</v>
          </cell>
          <cell r="CN591">
            <v>-163.21000000002095</v>
          </cell>
          <cell r="CO591">
            <v>0</v>
          </cell>
          <cell r="CP591">
            <v>0</v>
          </cell>
          <cell r="CQ591">
            <v>0</v>
          </cell>
          <cell r="CR591">
            <v>326.41999999992549</v>
          </cell>
          <cell r="CS591">
            <v>163.20999999999185</v>
          </cell>
          <cell r="CT591">
            <v>0</v>
          </cell>
          <cell r="CU591">
            <v>163.20999999999185</v>
          </cell>
          <cell r="CV591">
            <v>0</v>
          </cell>
          <cell r="CW591">
            <v>0</v>
          </cell>
          <cell r="CX591">
            <v>0</v>
          </cell>
          <cell r="CY591">
            <v>0</v>
          </cell>
          <cell r="CZ591">
            <v>0</v>
          </cell>
          <cell r="DA591">
            <v>0</v>
          </cell>
          <cell r="DB591">
            <v>0</v>
          </cell>
          <cell r="DC591">
            <v>0</v>
          </cell>
          <cell r="DD591">
            <v>0</v>
          </cell>
          <cell r="DE591">
            <v>-163.21100000012666</v>
          </cell>
          <cell r="DF591">
            <v>-163.21100000001024</v>
          </cell>
          <cell r="DG591">
            <v>0</v>
          </cell>
          <cell r="DH591">
            <v>0</v>
          </cell>
          <cell r="DI591">
            <v>0</v>
          </cell>
          <cell r="DJ591">
            <v>0</v>
          </cell>
          <cell r="DK591">
            <v>0</v>
          </cell>
          <cell r="DL591">
            <v>0</v>
          </cell>
          <cell r="DM591">
            <v>0</v>
          </cell>
          <cell r="DN591">
            <v>0</v>
          </cell>
          <cell r="DO591">
            <v>0</v>
          </cell>
          <cell r="DP591">
            <v>0</v>
          </cell>
          <cell r="DQ591">
            <v>0</v>
          </cell>
          <cell r="DR591">
            <v>326.41999999992549</v>
          </cell>
          <cell r="DS591">
            <v>0</v>
          </cell>
          <cell r="DT591">
            <v>0</v>
          </cell>
          <cell r="DU591">
            <v>0</v>
          </cell>
          <cell r="DV591">
            <v>0</v>
          </cell>
          <cell r="DW591">
            <v>0</v>
          </cell>
          <cell r="DX591">
            <v>0</v>
          </cell>
          <cell r="DY591">
            <v>163.21000000002095</v>
          </cell>
          <cell r="DZ591">
            <v>163.21000000002095</v>
          </cell>
          <cell r="EA591">
            <v>0</v>
          </cell>
          <cell r="EB591">
            <v>0</v>
          </cell>
          <cell r="EC591">
            <v>0</v>
          </cell>
          <cell r="ED591">
            <v>0</v>
          </cell>
        </row>
        <row r="592"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-5.6500000000232831</v>
          </cell>
          <cell r="P592">
            <v>0</v>
          </cell>
          <cell r="Q592">
            <v>0</v>
          </cell>
          <cell r="R592">
            <v>-6.349999999627471</v>
          </cell>
          <cell r="S592">
            <v>0</v>
          </cell>
          <cell r="T592">
            <v>-6.3499999999767169</v>
          </cell>
          <cell r="U592">
            <v>0</v>
          </cell>
          <cell r="V592">
            <v>0</v>
          </cell>
          <cell r="W592">
            <v>0</v>
          </cell>
          <cell r="X592">
            <v>0</v>
          </cell>
          <cell r="Y592">
            <v>0</v>
          </cell>
          <cell r="Z592">
            <v>0</v>
          </cell>
          <cell r="AA592">
            <v>0</v>
          </cell>
          <cell r="AB592">
            <v>0</v>
          </cell>
          <cell r="AC592">
            <v>0</v>
          </cell>
          <cell r="AD592">
            <v>0</v>
          </cell>
          <cell r="AE592">
            <v>12.419999999925494</v>
          </cell>
          <cell r="AF592">
            <v>0</v>
          </cell>
          <cell r="AG592">
            <v>-5.1800000000512227</v>
          </cell>
          <cell r="AH592">
            <v>0</v>
          </cell>
          <cell r="AI592">
            <v>0</v>
          </cell>
          <cell r="AJ592">
            <v>0</v>
          </cell>
          <cell r="AK592">
            <v>0</v>
          </cell>
          <cell r="AL592">
            <v>0</v>
          </cell>
          <cell r="AM592">
            <v>0</v>
          </cell>
          <cell r="AN592">
            <v>0</v>
          </cell>
          <cell r="AO592">
            <v>0</v>
          </cell>
          <cell r="AP592">
            <v>16.150000000023283</v>
          </cell>
          <cell r="AQ592">
            <v>1.4499999999534339</v>
          </cell>
          <cell r="AR592">
            <v>73.670000000856817</v>
          </cell>
          <cell r="AS592">
            <v>47.600000000093132</v>
          </cell>
          <cell r="AT592">
            <v>44.34499999997206</v>
          </cell>
          <cell r="AU592">
            <v>-7.8499999999767169</v>
          </cell>
          <cell r="AV592">
            <v>10.974999999976717</v>
          </cell>
          <cell r="AW592">
            <v>0</v>
          </cell>
          <cell r="AX592">
            <v>-1.25</v>
          </cell>
          <cell r="AY592">
            <v>0</v>
          </cell>
          <cell r="AZ592">
            <v>0</v>
          </cell>
          <cell r="BA592">
            <v>0</v>
          </cell>
          <cell r="BB592">
            <v>-5.0499999999301508</v>
          </cell>
          <cell r="BC592">
            <v>-46.5</v>
          </cell>
          <cell r="BD592">
            <v>31.400000000023283</v>
          </cell>
          <cell r="BE592">
            <v>64.725000000558794</v>
          </cell>
          <cell r="BF592">
            <v>0</v>
          </cell>
          <cell r="BG592">
            <v>17.025000000023283</v>
          </cell>
          <cell r="BH592">
            <v>0</v>
          </cell>
          <cell r="BI592">
            <v>32.400000000023283</v>
          </cell>
          <cell r="BJ592">
            <v>0</v>
          </cell>
          <cell r="BK592">
            <v>0</v>
          </cell>
          <cell r="BL592">
            <v>0</v>
          </cell>
          <cell r="BM592">
            <v>0</v>
          </cell>
          <cell r="BN592">
            <v>0</v>
          </cell>
          <cell r="BO592">
            <v>30.050000000046566</v>
          </cell>
          <cell r="BP592">
            <v>-5.0500000000465661</v>
          </cell>
          <cell r="BQ592">
            <v>-9.7000000000698492</v>
          </cell>
          <cell r="BR592">
            <v>66.449999999254942</v>
          </cell>
          <cell r="BS592">
            <v>0</v>
          </cell>
          <cell r="BT592">
            <v>8.1000000000349246</v>
          </cell>
          <cell r="BU592">
            <v>-12.5</v>
          </cell>
          <cell r="BV592">
            <v>20.349999999976717</v>
          </cell>
          <cell r="BW592">
            <v>0</v>
          </cell>
          <cell r="BX592">
            <v>30.849999999976717</v>
          </cell>
          <cell r="BY592">
            <v>0</v>
          </cell>
          <cell r="BZ592">
            <v>0</v>
          </cell>
          <cell r="CA592">
            <v>0</v>
          </cell>
          <cell r="CB592">
            <v>11.299999999930151</v>
          </cell>
          <cell r="CC592">
            <v>5.0499999999301508</v>
          </cell>
          <cell r="CD592">
            <v>3.3000000000465661</v>
          </cell>
          <cell r="CE592">
            <v>157.27499999850988</v>
          </cell>
          <cell r="CF592">
            <v>41.199999999953434</v>
          </cell>
          <cell r="CG592">
            <v>29.649999999906868</v>
          </cell>
          <cell r="CH592">
            <v>-37.150000000023283</v>
          </cell>
          <cell r="CI592">
            <v>0</v>
          </cell>
          <cell r="CJ592">
            <v>0</v>
          </cell>
          <cell r="CK592">
            <v>0</v>
          </cell>
          <cell r="CL592">
            <v>0</v>
          </cell>
          <cell r="CM592">
            <v>9.7249999999767169</v>
          </cell>
          <cell r="CN592">
            <v>0</v>
          </cell>
          <cell r="CO592">
            <v>17.799999999930151</v>
          </cell>
          <cell r="CP592">
            <v>34.5</v>
          </cell>
          <cell r="CQ592">
            <v>61.550000000046566</v>
          </cell>
          <cell r="CR592">
            <v>-7.9249999998137355</v>
          </cell>
          <cell r="CS592">
            <v>16.550000000046566</v>
          </cell>
          <cell r="CT592">
            <v>12.375</v>
          </cell>
          <cell r="CU592">
            <v>0</v>
          </cell>
          <cell r="CV592">
            <v>0</v>
          </cell>
          <cell r="CW592">
            <v>0</v>
          </cell>
          <cell r="CX592">
            <v>0</v>
          </cell>
          <cell r="CY592">
            <v>0</v>
          </cell>
          <cell r="CZ592">
            <v>-30.400000000023283</v>
          </cell>
          <cell r="DA592">
            <v>-73.799999999988358</v>
          </cell>
          <cell r="DB592">
            <v>-41.599999999976717</v>
          </cell>
          <cell r="DC592">
            <v>27.549999999930151</v>
          </cell>
          <cell r="DD592">
            <v>81.400000000023283</v>
          </cell>
          <cell r="DE592">
            <v>130.88499999977648</v>
          </cell>
          <cell r="DF592">
            <v>-13.650000000023283</v>
          </cell>
          <cell r="DG592">
            <v>47.09499999997206</v>
          </cell>
          <cell r="DH592">
            <v>17.75</v>
          </cell>
          <cell r="DI592">
            <v>21.019999999960419</v>
          </cell>
          <cell r="DJ592">
            <v>0</v>
          </cell>
          <cell r="DK592">
            <v>6.7199999999720603</v>
          </cell>
          <cell r="DL592">
            <v>0</v>
          </cell>
          <cell r="DM592">
            <v>0</v>
          </cell>
          <cell r="DN592">
            <v>-111.94999999995343</v>
          </cell>
          <cell r="DO592">
            <v>-20</v>
          </cell>
          <cell r="DP592">
            <v>86.900000000023283</v>
          </cell>
          <cell r="DQ592">
            <v>97</v>
          </cell>
          <cell r="DR592">
            <v>125.15000000037253</v>
          </cell>
          <cell r="DS592">
            <v>13.75</v>
          </cell>
          <cell r="DT592">
            <v>103.04999999998836</v>
          </cell>
          <cell r="DU592">
            <v>35.599999999976717</v>
          </cell>
          <cell r="DV592">
            <v>0</v>
          </cell>
          <cell r="DW592">
            <v>0</v>
          </cell>
          <cell r="DX592">
            <v>0</v>
          </cell>
          <cell r="DY592">
            <v>4.3500000000931323</v>
          </cell>
          <cell r="DZ592">
            <v>-11.149999999965075</v>
          </cell>
          <cell r="EA592">
            <v>-38.900000000023283</v>
          </cell>
          <cell r="EB592">
            <v>-9.5999999999767169</v>
          </cell>
          <cell r="EC592">
            <v>-6.1999999999534339</v>
          </cell>
          <cell r="ED592">
            <v>34.25</v>
          </cell>
        </row>
        <row r="593">
          <cell r="F593">
            <v>-291.60000000009313</v>
          </cell>
          <cell r="G593">
            <v>-173.5</v>
          </cell>
          <cell r="H593">
            <v>-449.5999999998603</v>
          </cell>
          <cell r="I593">
            <v>-519.10000000009313</v>
          </cell>
          <cell r="J593">
            <v>-87.099999999860302</v>
          </cell>
          <cell r="K593">
            <v>-154.70000000018626</v>
          </cell>
          <cell r="L593">
            <v>0</v>
          </cell>
          <cell r="M593">
            <v>0</v>
          </cell>
          <cell r="N593">
            <v>0</v>
          </cell>
          <cell r="O593">
            <v>-7.5</v>
          </cell>
          <cell r="P593">
            <v>0</v>
          </cell>
          <cell r="Q593">
            <v>0</v>
          </cell>
          <cell r="R593">
            <v>-743.19999999552965</v>
          </cell>
          <cell r="S593">
            <v>0</v>
          </cell>
          <cell r="T593">
            <v>-96.199999999953434</v>
          </cell>
          <cell r="U593">
            <v>-360.79999999981374</v>
          </cell>
          <cell r="V593">
            <v>-232.70000000018626</v>
          </cell>
          <cell r="W593">
            <v>0</v>
          </cell>
          <cell r="X593">
            <v>-6</v>
          </cell>
          <cell r="Y593">
            <v>0</v>
          </cell>
          <cell r="Z593">
            <v>0</v>
          </cell>
          <cell r="AA593">
            <v>0</v>
          </cell>
          <cell r="AB593">
            <v>-41.799999999813735</v>
          </cell>
          <cell r="AC593">
            <v>0</v>
          </cell>
          <cell r="AD593">
            <v>-5.7000000001862645</v>
          </cell>
          <cell r="AE593">
            <v>-1326.9000000022352</v>
          </cell>
          <cell r="AF593">
            <v>-7.2000000001862645</v>
          </cell>
          <cell r="AG593">
            <v>-36.799999999813735</v>
          </cell>
          <cell r="AH593">
            <v>-294.60000000009313</v>
          </cell>
          <cell r="AI593">
            <v>-285.80000000004657</v>
          </cell>
          <cell r="AJ593">
            <v>-117.30000000004657</v>
          </cell>
          <cell r="AK593">
            <v>-176.79999999981374</v>
          </cell>
          <cell r="AL593">
            <v>0</v>
          </cell>
          <cell r="AM593">
            <v>0</v>
          </cell>
          <cell r="AN593">
            <v>0</v>
          </cell>
          <cell r="AO593">
            <v>-343.5</v>
          </cell>
          <cell r="AP593">
            <v>8.7999999998137355</v>
          </cell>
          <cell r="AQ593">
            <v>-73.700000000186265</v>
          </cell>
          <cell r="AR593">
            <v>1274.3000000007451</v>
          </cell>
          <cell r="AS593">
            <v>291.20000000018626</v>
          </cell>
          <cell r="AT593">
            <v>135.19999999995343</v>
          </cell>
          <cell r="AU593">
            <v>12</v>
          </cell>
          <cell r="AV593">
            <v>282</v>
          </cell>
          <cell r="AW593">
            <v>113.20000000018626</v>
          </cell>
          <cell r="AX593">
            <v>212.40000000037253</v>
          </cell>
          <cell r="AY593">
            <v>0</v>
          </cell>
          <cell r="AZ593">
            <v>43.799999999813735</v>
          </cell>
          <cell r="BA593">
            <v>108.40000000037253</v>
          </cell>
          <cell r="BB593">
            <v>-25.299999999813735</v>
          </cell>
          <cell r="BC593">
            <v>-66.799999999813735</v>
          </cell>
          <cell r="BD593">
            <v>168.20000000018626</v>
          </cell>
          <cell r="BE593">
            <v>-7.9000000022351742</v>
          </cell>
          <cell r="BF593">
            <v>122.79999999981374</v>
          </cell>
          <cell r="BG593">
            <v>98.399999999906868</v>
          </cell>
          <cell r="BH593">
            <v>-213</v>
          </cell>
          <cell r="BI593">
            <v>180.10000000009313</v>
          </cell>
          <cell r="BJ593">
            <v>77.899999999906868</v>
          </cell>
          <cell r="BK593">
            <v>-205.70000000018626</v>
          </cell>
          <cell r="BL593">
            <v>0</v>
          </cell>
          <cell r="BM593">
            <v>0</v>
          </cell>
          <cell r="BN593">
            <v>-4.5</v>
          </cell>
          <cell r="BO593">
            <v>70.5</v>
          </cell>
          <cell r="BP593">
            <v>18.299999999813735</v>
          </cell>
          <cell r="BQ593">
            <v>-152.70000000018626</v>
          </cell>
          <cell r="BR593">
            <v>1166</v>
          </cell>
          <cell r="BS593">
            <v>73.200000000186265</v>
          </cell>
          <cell r="BT593">
            <v>238.39999999990687</v>
          </cell>
          <cell r="BU593">
            <v>44.200000000186265</v>
          </cell>
          <cell r="BV593">
            <v>307.79999999981374</v>
          </cell>
          <cell r="BW593">
            <v>88.699999999953434</v>
          </cell>
          <cell r="BX593">
            <v>-25.200000000186265</v>
          </cell>
          <cell r="BY593">
            <v>0</v>
          </cell>
          <cell r="BZ593">
            <v>0</v>
          </cell>
          <cell r="CA593">
            <v>-62.299999999813735</v>
          </cell>
          <cell r="CB593">
            <v>241.5</v>
          </cell>
          <cell r="CC593">
            <v>261.5</v>
          </cell>
          <cell r="CD593">
            <v>-1.7999999998137355</v>
          </cell>
          <cell r="CE593">
            <v>-13996.200000006706</v>
          </cell>
          <cell r="CF593">
            <v>151</v>
          </cell>
          <cell r="CG593">
            <v>238.40000000037253</v>
          </cell>
          <cell r="CH593">
            <v>-14374.699999999953</v>
          </cell>
          <cell r="CI593">
            <v>-853.20000000018626</v>
          </cell>
          <cell r="CJ593">
            <v>86.800000000046566</v>
          </cell>
          <cell r="CK593">
            <v>-63.799999999813735</v>
          </cell>
          <cell r="CL593">
            <v>0</v>
          </cell>
          <cell r="CM593">
            <v>54.799999999813735</v>
          </cell>
          <cell r="CN593">
            <v>-27</v>
          </cell>
          <cell r="CO593">
            <v>80</v>
          </cell>
          <cell r="CP593">
            <v>310.79999999981374</v>
          </cell>
          <cell r="CQ593">
            <v>400.70000000018626</v>
          </cell>
          <cell r="CR593">
            <v>1723.4000000022352</v>
          </cell>
          <cell r="CS593">
            <v>661.20000000018626</v>
          </cell>
          <cell r="CT593">
            <v>362.80000000004657</v>
          </cell>
          <cell r="CU593">
            <v>-119.60000000009313</v>
          </cell>
          <cell r="CV593">
            <v>96.399999999906868</v>
          </cell>
          <cell r="CW593">
            <v>-254.5</v>
          </cell>
          <cell r="CX593">
            <v>-284.60000000009313</v>
          </cell>
          <cell r="CY593">
            <v>-74</v>
          </cell>
          <cell r="CZ593">
            <v>1217.2999999998137</v>
          </cell>
          <cell r="DA593">
            <v>214.59999999962747</v>
          </cell>
          <cell r="DB593">
            <v>-371.29999999981374</v>
          </cell>
          <cell r="DC593">
            <v>35.300000000046566</v>
          </cell>
          <cell r="DD593">
            <v>239.8000000002794</v>
          </cell>
          <cell r="DE593">
            <v>15643.900000002235</v>
          </cell>
          <cell r="DF593">
            <v>305.10000000009313</v>
          </cell>
          <cell r="DG593">
            <v>17413.5</v>
          </cell>
          <cell r="DH593">
            <v>129</v>
          </cell>
          <cell r="DI593">
            <v>-12.800000000046566</v>
          </cell>
          <cell r="DJ593">
            <v>-57.900000000139698</v>
          </cell>
          <cell r="DK593">
            <v>-305.60000000009313</v>
          </cell>
          <cell r="DL593">
            <v>-143.70000000018626</v>
          </cell>
          <cell r="DM593">
            <v>-705.79999999981374</v>
          </cell>
          <cell r="DN593">
            <v>-746</v>
          </cell>
          <cell r="DO593">
            <v>-362.5</v>
          </cell>
          <cell r="DP593">
            <v>-23.600000000093132</v>
          </cell>
          <cell r="DQ593">
            <v>154.20000000018626</v>
          </cell>
          <cell r="DR593">
            <v>-1065.9000000059605</v>
          </cell>
          <cell r="DS593">
            <v>253.39999999990687</v>
          </cell>
          <cell r="DT593">
            <v>262</v>
          </cell>
          <cell r="DU593">
            <v>24.899999999906868</v>
          </cell>
          <cell r="DV593">
            <v>-80.200000000186265</v>
          </cell>
          <cell r="DW593">
            <v>-72</v>
          </cell>
          <cell r="DX593">
            <v>124.60000000009313</v>
          </cell>
          <cell r="DY593">
            <v>-60.799999999813735</v>
          </cell>
          <cell r="DZ593">
            <v>-696</v>
          </cell>
          <cell r="EA593">
            <v>-589.29999999981374</v>
          </cell>
          <cell r="EB593">
            <v>-166.60000000009313</v>
          </cell>
          <cell r="EC593">
            <v>40.799999999813735</v>
          </cell>
          <cell r="ED593">
            <v>-106.70000000018626</v>
          </cell>
        </row>
        <row r="594">
          <cell r="F594">
            <v>-337.20000000006985</v>
          </cell>
          <cell r="G594">
            <v>-21.200000000186265</v>
          </cell>
          <cell r="H594">
            <v>-396.07999999960884</v>
          </cell>
          <cell r="I594">
            <v>-883.22999999974854</v>
          </cell>
          <cell r="J594">
            <v>-1196.3499999998603</v>
          </cell>
          <cell r="K594">
            <v>-312.26499999966472</v>
          </cell>
          <cell r="L594">
            <v>-120.37600000016391</v>
          </cell>
          <cell r="M594">
            <v>-43.209999999962747</v>
          </cell>
          <cell r="N594">
            <v>-38.700000000186265</v>
          </cell>
          <cell r="O594">
            <v>-703.70500000007451</v>
          </cell>
          <cell r="P594">
            <v>0</v>
          </cell>
          <cell r="Q594">
            <v>-279.70000000018626</v>
          </cell>
          <cell r="R594">
            <v>-6843.3800000026822</v>
          </cell>
          <cell r="S594">
            <v>-4</v>
          </cell>
          <cell r="T594">
            <v>-17.399999999906868</v>
          </cell>
          <cell r="U594">
            <v>-195.5</v>
          </cell>
          <cell r="V594">
            <v>-1165.9500000001863</v>
          </cell>
          <cell r="W594">
            <v>-1430.4599999999627</v>
          </cell>
          <cell r="X594">
            <v>-1913.9799999999814</v>
          </cell>
          <cell r="Y594">
            <v>-119.04999999934807</v>
          </cell>
          <cell r="Z594">
            <v>-597.31000000052154</v>
          </cell>
          <cell r="AA594">
            <v>-37.299999999813735</v>
          </cell>
          <cell r="AB594">
            <v>-1143.4300000006333</v>
          </cell>
          <cell r="AC594">
            <v>-37.299999999813735</v>
          </cell>
          <cell r="AD594">
            <v>-181.70000000018626</v>
          </cell>
          <cell r="AE594">
            <v>-5051.7410000003874</v>
          </cell>
          <cell r="AF594">
            <v>-102</v>
          </cell>
          <cell r="AG594">
            <v>-58.799999999813735</v>
          </cell>
          <cell r="AH594">
            <v>-273.39999999990687</v>
          </cell>
          <cell r="AI594">
            <v>-721.52000000025146</v>
          </cell>
          <cell r="AJ594">
            <v>-1520.4899999997579</v>
          </cell>
          <cell r="AK594">
            <v>-944.60000000009313</v>
          </cell>
          <cell r="AL594">
            <v>-98.570000000298023</v>
          </cell>
          <cell r="AM594">
            <v>-144.6659999997355</v>
          </cell>
          <cell r="AN594">
            <v>-202.09499999973923</v>
          </cell>
          <cell r="AO594">
            <v>-1012.9000000003725</v>
          </cell>
          <cell r="AP594">
            <v>-121.29999999981374</v>
          </cell>
          <cell r="AQ594">
            <v>148.59999999962747</v>
          </cell>
          <cell r="AR594">
            <v>1297.1099999956787</v>
          </cell>
          <cell r="AS594">
            <v>407.29999999981374</v>
          </cell>
          <cell r="AT594">
            <v>358.89999999990687</v>
          </cell>
          <cell r="AU594">
            <v>81.700000000186265</v>
          </cell>
          <cell r="AV594">
            <v>57.669999999925494</v>
          </cell>
          <cell r="AW594">
            <v>183.59999999962747</v>
          </cell>
          <cell r="AX594">
            <v>-653.13999999966472</v>
          </cell>
          <cell r="AY594">
            <v>-92.819999999366701</v>
          </cell>
          <cell r="AZ594">
            <v>-68.90999999968335</v>
          </cell>
          <cell r="BA594">
            <v>-136.98999999975786</v>
          </cell>
          <cell r="BB594">
            <v>-182.29999999981374</v>
          </cell>
          <cell r="BC594">
            <v>730.40000000037253</v>
          </cell>
          <cell r="BD594">
            <v>611.70000000018626</v>
          </cell>
          <cell r="BE594">
            <v>67151.983999997377</v>
          </cell>
          <cell r="BF594">
            <v>820.20000000018626</v>
          </cell>
          <cell r="BG594">
            <v>707.20000000018626</v>
          </cell>
          <cell r="BH594">
            <v>34.800000000046566</v>
          </cell>
          <cell r="BI594">
            <v>67577.844999999972</v>
          </cell>
          <cell r="BJ594">
            <v>-393.5</v>
          </cell>
          <cell r="BK594">
            <v>-171.3800000003539</v>
          </cell>
          <cell r="BL594">
            <v>-160.29000000003725</v>
          </cell>
          <cell r="BM594">
            <v>-703.39000000013039</v>
          </cell>
          <cell r="BN594">
            <v>-743.48500000033528</v>
          </cell>
          <cell r="BO594">
            <v>24.783999999985099</v>
          </cell>
          <cell r="BP594">
            <v>230.70000000018626</v>
          </cell>
          <cell r="BQ594">
            <v>-71.5</v>
          </cell>
          <cell r="BR594">
            <v>278.95499999448657</v>
          </cell>
          <cell r="BS594">
            <v>773.59999999962747</v>
          </cell>
          <cell r="BT594">
            <v>270.40000000037253</v>
          </cell>
          <cell r="BU594">
            <v>-107.60000000009313</v>
          </cell>
          <cell r="BV594">
            <v>222.41999999992549</v>
          </cell>
          <cell r="BW594">
            <v>454.5</v>
          </cell>
          <cell r="BX594">
            <v>-313.38999999966472</v>
          </cell>
          <cell r="BY594">
            <v>-150.16999999992549</v>
          </cell>
          <cell r="BZ594">
            <v>-216.8000000002794</v>
          </cell>
          <cell r="CA594">
            <v>-389.97500000009313</v>
          </cell>
          <cell r="CB594">
            <v>-240.12999999988824</v>
          </cell>
          <cell r="CC594">
            <v>41.299999999813735</v>
          </cell>
          <cell r="CD594">
            <v>-65.200000000186265</v>
          </cell>
          <cell r="CE594">
            <v>93217.239999994636</v>
          </cell>
          <cell r="CF594">
            <v>4659.5</v>
          </cell>
          <cell r="CG594">
            <v>7.7000000001862645</v>
          </cell>
          <cell r="CH594">
            <v>25457.600000000093</v>
          </cell>
          <cell r="CI594">
            <v>26516.839999999851</v>
          </cell>
          <cell r="CJ594">
            <v>144.60000000009313</v>
          </cell>
          <cell r="CK594">
            <v>-303.20000000018626</v>
          </cell>
          <cell r="CL594">
            <v>-16</v>
          </cell>
          <cell r="CM594">
            <v>36.5</v>
          </cell>
          <cell r="CN594">
            <v>36833.299999999814</v>
          </cell>
          <cell r="CO594">
            <v>-155.20000000018626</v>
          </cell>
          <cell r="CP594">
            <v>-118.5</v>
          </cell>
          <cell r="CQ594">
            <v>154.10000000009313</v>
          </cell>
          <cell r="CR594">
            <v>3554</v>
          </cell>
          <cell r="CS594">
            <v>17.400000000139698</v>
          </cell>
          <cell r="CT594">
            <v>-0.20000000018626451</v>
          </cell>
          <cell r="CU594">
            <v>-119.70000000018626</v>
          </cell>
          <cell r="CV594">
            <v>83.199999999953434</v>
          </cell>
          <cell r="CW594">
            <v>-140.30000000004657</v>
          </cell>
          <cell r="CX594">
            <v>-145.20000000018626</v>
          </cell>
          <cell r="CY594">
            <v>-763.79999999981374</v>
          </cell>
          <cell r="CZ594">
            <v>8261.5999999996275</v>
          </cell>
          <cell r="DA594">
            <v>-3461</v>
          </cell>
          <cell r="DB594">
            <v>-203</v>
          </cell>
          <cell r="DC594">
            <v>5.0999999998603016</v>
          </cell>
          <cell r="DD594">
            <v>19.900000000139698</v>
          </cell>
          <cell r="DE594">
            <v>-3295.8000000044703</v>
          </cell>
          <cell r="DF594">
            <v>37.200000000186265</v>
          </cell>
          <cell r="DG594">
            <v>-26.199999999953434</v>
          </cell>
          <cell r="DH594">
            <v>39.199999999953434</v>
          </cell>
          <cell r="DI594">
            <v>-135.89999999990687</v>
          </cell>
          <cell r="DJ594">
            <v>-124.19999999995343</v>
          </cell>
          <cell r="DK594">
            <v>-313</v>
          </cell>
          <cell r="DL594">
            <v>-1153.7000000001863</v>
          </cell>
          <cell r="DM594">
            <v>-589</v>
          </cell>
          <cell r="DN594">
            <v>-764.10000000009313</v>
          </cell>
          <cell r="DO594">
            <v>-149.0999999998603</v>
          </cell>
          <cell r="DP594">
            <v>-89.300000000046566</v>
          </cell>
          <cell r="DQ594">
            <v>-27.699999999953434</v>
          </cell>
          <cell r="DR594">
            <v>-5556.8000000007451</v>
          </cell>
          <cell r="DS594">
            <v>97.900000000139698</v>
          </cell>
          <cell r="DT594">
            <v>-136.39999999990687</v>
          </cell>
          <cell r="DU594">
            <v>-52.800000000046566</v>
          </cell>
          <cell r="DV594">
            <v>60</v>
          </cell>
          <cell r="DW594">
            <v>-2744.6000000000931</v>
          </cell>
          <cell r="DX594">
            <v>-167.79999999981374</v>
          </cell>
          <cell r="DY594">
            <v>-753.20000000018626</v>
          </cell>
          <cell r="DZ594">
            <v>-710.40000000037253</v>
          </cell>
          <cell r="EA594">
            <v>-1024</v>
          </cell>
          <cell r="EB594">
            <v>-118.19999999995343</v>
          </cell>
          <cell r="EC594">
            <v>-100.69999999995343</v>
          </cell>
          <cell r="ED594">
            <v>93.399999999906868</v>
          </cell>
        </row>
        <row r="595"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>
            <v>0</v>
          </cell>
          <cell r="K595">
            <v>0</v>
          </cell>
          <cell r="L595">
            <v>0</v>
          </cell>
          <cell r="M595">
            <v>0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  <cell r="X595">
            <v>0</v>
          </cell>
          <cell r="Y595">
            <v>0</v>
          </cell>
          <cell r="Z595">
            <v>0</v>
          </cell>
          <cell r="AA595">
            <v>0</v>
          </cell>
          <cell r="AB595">
            <v>0</v>
          </cell>
          <cell r="AC595">
            <v>0</v>
          </cell>
          <cell r="AD595">
            <v>0</v>
          </cell>
          <cell r="AE595">
            <v>0</v>
          </cell>
          <cell r="AF595">
            <v>0</v>
          </cell>
          <cell r="AG595">
            <v>0</v>
          </cell>
          <cell r="AH595">
            <v>0</v>
          </cell>
          <cell r="AI595">
            <v>0</v>
          </cell>
          <cell r="AJ595">
            <v>0</v>
          </cell>
          <cell r="AK595">
            <v>0</v>
          </cell>
          <cell r="AL595">
            <v>0</v>
          </cell>
          <cell r="AM595">
            <v>0</v>
          </cell>
          <cell r="AN595">
            <v>0</v>
          </cell>
          <cell r="AO595">
            <v>0</v>
          </cell>
          <cell r="AP595">
            <v>0</v>
          </cell>
          <cell r="AQ595">
            <v>0</v>
          </cell>
          <cell r="AR595">
            <v>0</v>
          </cell>
          <cell r="AS595">
            <v>0</v>
          </cell>
          <cell r="AT595">
            <v>0</v>
          </cell>
          <cell r="AU595">
            <v>0</v>
          </cell>
          <cell r="AV595">
            <v>0</v>
          </cell>
          <cell r="AW595">
            <v>0</v>
          </cell>
          <cell r="AX595">
            <v>0</v>
          </cell>
          <cell r="AY595">
            <v>0</v>
          </cell>
          <cell r="AZ595">
            <v>0</v>
          </cell>
          <cell r="BA595">
            <v>0</v>
          </cell>
          <cell r="BB595">
            <v>0</v>
          </cell>
          <cell r="BC595">
            <v>0</v>
          </cell>
          <cell r="BD595">
            <v>0</v>
          </cell>
          <cell r="BE595">
            <v>0</v>
          </cell>
          <cell r="BF595">
            <v>0</v>
          </cell>
          <cell r="BG595">
            <v>0</v>
          </cell>
          <cell r="BH595">
            <v>0</v>
          </cell>
          <cell r="BI595">
            <v>0</v>
          </cell>
          <cell r="BJ595">
            <v>0</v>
          </cell>
          <cell r="BK595">
            <v>0</v>
          </cell>
          <cell r="BL595">
            <v>0</v>
          </cell>
          <cell r="BM595">
            <v>0</v>
          </cell>
          <cell r="BN595">
            <v>0</v>
          </cell>
          <cell r="BO595">
            <v>0</v>
          </cell>
          <cell r="BP595">
            <v>0</v>
          </cell>
          <cell r="BQ595">
            <v>0</v>
          </cell>
          <cell r="BR595">
            <v>0</v>
          </cell>
          <cell r="BS595">
            <v>0</v>
          </cell>
          <cell r="BT595">
            <v>0</v>
          </cell>
          <cell r="BU595">
            <v>0</v>
          </cell>
          <cell r="BV595">
            <v>0</v>
          </cell>
          <cell r="BW595">
            <v>0</v>
          </cell>
          <cell r="BX595">
            <v>0</v>
          </cell>
          <cell r="BY595">
            <v>0</v>
          </cell>
          <cell r="BZ595">
            <v>0</v>
          </cell>
          <cell r="CA595">
            <v>0</v>
          </cell>
          <cell r="CB595">
            <v>0</v>
          </cell>
          <cell r="CC595">
            <v>0</v>
          </cell>
          <cell r="CD595">
            <v>0</v>
          </cell>
          <cell r="CE595">
            <v>0</v>
          </cell>
          <cell r="CF595">
            <v>0</v>
          </cell>
          <cell r="CG595">
            <v>0</v>
          </cell>
          <cell r="CH595">
            <v>0</v>
          </cell>
          <cell r="CI595">
            <v>0</v>
          </cell>
          <cell r="CJ595">
            <v>0</v>
          </cell>
          <cell r="CK595">
            <v>0</v>
          </cell>
          <cell r="CL595">
            <v>0</v>
          </cell>
          <cell r="CM595">
            <v>0</v>
          </cell>
          <cell r="CN595">
            <v>0</v>
          </cell>
          <cell r="CO595">
            <v>0</v>
          </cell>
          <cell r="CP595">
            <v>0</v>
          </cell>
          <cell r="CQ595">
            <v>0</v>
          </cell>
          <cell r="CR595">
            <v>0</v>
          </cell>
          <cell r="CS595">
            <v>0</v>
          </cell>
          <cell r="CT595">
            <v>0</v>
          </cell>
          <cell r="CU595">
            <v>0</v>
          </cell>
          <cell r="CV595">
            <v>0</v>
          </cell>
          <cell r="CW595">
            <v>0</v>
          </cell>
          <cell r="CX595">
            <v>0</v>
          </cell>
          <cell r="CY595">
            <v>0</v>
          </cell>
          <cell r="CZ595">
            <v>0</v>
          </cell>
          <cell r="DA595">
            <v>0</v>
          </cell>
          <cell r="DB595">
            <v>0</v>
          </cell>
          <cell r="DC595">
            <v>0</v>
          </cell>
          <cell r="DD595">
            <v>0</v>
          </cell>
          <cell r="DE595">
            <v>0</v>
          </cell>
          <cell r="DF595">
            <v>0</v>
          </cell>
          <cell r="DG595">
            <v>0</v>
          </cell>
          <cell r="DH595">
            <v>0</v>
          </cell>
          <cell r="DI595">
            <v>0</v>
          </cell>
          <cell r="DJ595">
            <v>0</v>
          </cell>
          <cell r="DK595">
            <v>0</v>
          </cell>
          <cell r="DL595">
            <v>0</v>
          </cell>
          <cell r="DM595">
            <v>0</v>
          </cell>
          <cell r="DN595">
            <v>0</v>
          </cell>
          <cell r="DO595">
            <v>0</v>
          </cell>
          <cell r="DP595">
            <v>0</v>
          </cell>
          <cell r="DQ595">
            <v>0</v>
          </cell>
          <cell r="DR595">
            <v>0</v>
          </cell>
          <cell r="DS595">
            <v>0</v>
          </cell>
          <cell r="DT595">
            <v>0</v>
          </cell>
          <cell r="DU595">
            <v>0</v>
          </cell>
          <cell r="DV595">
            <v>0</v>
          </cell>
          <cell r="DW595">
            <v>0</v>
          </cell>
          <cell r="DX595">
            <v>0</v>
          </cell>
          <cell r="DY595">
            <v>0</v>
          </cell>
          <cell r="DZ595">
            <v>0</v>
          </cell>
          <cell r="EA595">
            <v>0</v>
          </cell>
          <cell r="EB595">
            <v>0</v>
          </cell>
          <cell r="EC595">
            <v>0</v>
          </cell>
          <cell r="ED595">
            <v>0</v>
          </cell>
        </row>
        <row r="597"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>
            <v>0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  <cell r="X597">
            <v>0</v>
          </cell>
          <cell r="Y597">
            <v>0</v>
          </cell>
          <cell r="Z597">
            <v>0</v>
          </cell>
          <cell r="AA597">
            <v>0</v>
          </cell>
          <cell r="AB597">
            <v>0</v>
          </cell>
          <cell r="AC597">
            <v>0</v>
          </cell>
          <cell r="AD597">
            <v>0</v>
          </cell>
          <cell r="AE597">
            <v>0</v>
          </cell>
          <cell r="AF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  <cell r="AK597">
            <v>0</v>
          </cell>
          <cell r="AL597">
            <v>0</v>
          </cell>
          <cell r="AM597">
            <v>0</v>
          </cell>
          <cell r="AN597">
            <v>0</v>
          </cell>
          <cell r="AO597">
            <v>0</v>
          </cell>
          <cell r="AP597">
            <v>0</v>
          </cell>
          <cell r="AQ597">
            <v>0</v>
          </cell>
          <cell r="AR597">
            <v>0</v>
          </cell>
          <cell r="AS597">
            <v>0</v>
          </cell>
          <cell r="AT597">
            <v>0</v>
          </cell>
          <cell r="AU597">
            <v>0</v>
          </cell>
          <cell r="AV597">
            <v>0</v>
          </cell>
          <cell r="AW597">
            <v>0</v>
          </cell>
          <cell r="AX597">
            <v>0</v>
          </cell>
          <cell r="AY597">
            <v>0</v>
          </cell>
          <cell r="AZ597">
            <v>0</v>
          </cell>
          <cell r="BA597">
            <v>0</v>
          </cell>
          <cell r="BB597">
            <v>0</v>
          </cell>
          <cell r="BC597">
            <v>0</v>
          </cell>
          <cell r="BD597">
            <v>0</v>
          </cell>
          <cell r="BE597">
            <v>0</v>
          </cell>
          <cell r="BF597">
            <v>0</v>
          </cell>
          <cell r="BG597">
            <v>0</v>
          </cell>
          <cell r="BH597">
            <v>0</v>
          </cell>
          <cell r="BI597">
            <v>0</v>
          </cell>
          <cell r="BJ597">
            <v>0</v>
          </cell>
          <cell r="BK597">
            <v>0</v>
          </cell>
          <cell r="BL597">
            <v>0</v>
          </cell>
          <cell r="BM597">
            <v>0</v>
          </cell>
          <cell r="BN597">
            <v>0</v>
          </cell>
          <cell r="BO597">
            <v>0</v>
          </cell>
          <cell r="BP597">
            <v>0</v>
          </cell>
          <cell r="BQ597">
            <v>0</v>
          </cell>
          <cell r="BR597">
            <v>0</v>
          </cell>
          <cell r="BS597">
            <v>0</v>
          </cell>
          <cell r="BT597">
            <v>0</v>
          </cell>
          <cell r="BU597">
            <v>0</v>
          </cell>
          <cell r="BV597">
            <v>0</v>
          </cell>
          <cell r="BW597">
            <v>0</v>
          </cell>
          <cell r="BX597">
            <v>0</v>
          </cell>
          <cell r="BY597">
            <v>0</v>
          </cell>
          <cell r="BZ597">
            <v>0</v>
          </cell>
          <cell r="CA597">
            <v>0</v>
          </cell>
          <cell r="CB597">
            <v>0</v>
          </cell>
          <cell r="CC597">
            <v>0</v>
          </cell>
          <cell r="CD597">
            <v>0</v>
          </cell>
          <cell r="CE597">
            <v>0</v>
          </cell>
          <cell r="CF597">
            <v>0</v>
          </cell>
          <cell r="CG597">
            <v>0</v>
          </cell>
          <cell r="CH597">
            <v>0</v>
          </cell>
          <cell r="CI597">
            <v>0</v>
          </cell>
          <cell r="CJ597">
            <v>0</v>
          </cell>
          <cell r="CK597">
            <v>0</v>
          </cell>
          <cell r="CL597">
            <v>0</v>
          </cell>
          <cell r="CM597">
            <v>0</v>
          </cell>
          <cell r="CN597">
            <v>0</v>
          </cell>
          <cell r="CO597">
            <v>0</v>
          </cell>
          <cell r="CP597">
            <v>0</v>
          </cell>
          <cell r="CQ597">
            <v>0</v>
          </cell>
          <cell r="CR597">
            <v>0</v>
          </cell>
          <cell r="CS597">
            <v>0</v>
          </cell>
          <cell r="CT597">
            <v>0</v>
          </cell>
          <cell r="CU597">
            <v>0</v>
          </cell>
          <cell r="CV597">
            <v>0</v>
          </cell>
          <cell r="CW597">
            <v>0</v>
          </cell>
          <cell r="CX597">
            <v>0</v>
          </cell>
          <cell r="CY597">
            <v>0</v>
          </cell>
          <cell r="CZ597">
            <v>0</v>
          </cell>
          <cell r="DA597">
            <v>0</v>
          </cell>
          <cell r="DB597">
            <v>0</v>
          </cell>
          <cell r="DC597">
            <v>0</v>
          </cell>
          <cell r="DD597">
            <v>0</v>
          </cell>
          <cell r="DE597">
            <v>0</v>
          </cell>
          <cell r="DF597">
            <v>0</v>
          </cell>
          <cell r="DG597">
            <v>0</v>
          </cell>
          <cell r="DH597">
            <v>0</v>
          </cell>
          <cell r="DI597">
            <v>0</v>
          </cell>
          <cell r="DJ597">
            <v>0</v>
          </cell>
          <cell r="DK597">
            <v>0</v>
          </cell>
          <cell r="DL597">
            <v>0</v>
          </cell>
          <cell r="DM597">
            <v>0</v>
          </cell>
          <cell r="DN597">
            <v>0</v>
          </cell>
          <cell r="DO597">
            <v>0</v>
          </cell>
          <cell r="DP597">
            <v>0</v>
          </cell>
          <cell r="DQ597">
            <v>0</v>
          </cell>
          <cell r="DR597">
            <v>0</v>
          </cell>
          <cell r="DS597">
            <v>0</v>
          </cell>
          <cell r="DT597">
            <v>0</v>
          </cell>
          <cell r="DU597">
            <v>0</v>
          </cell>
          <cell r="DV597">
            <v>0</v>
          </cell>
          <cell r="DW597">
            <v>0</v>
          </cell>
          <cell r="DX597">
            <v>0</v>
          </cell>
          <cell r="DY597">
            <v>0</v>
          </cell>
          <cell r="DZ597">
            <v>0</v>
          </cell>
          <cell r="EA597">
            <v>0</v>
          </cell>
          <cell r="EB597">
            <v>0</v>
          </cell>
          <cell r="EC597">
            <v>0</v>
          </cell>
          <cell r="ED597">
            <v>0</v>
          </cell>
        </row>
        <row r="598"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B598">
            <v>0</v>
          </cell>
          <cell r="AC598">
            <v>0</v>
          </cell>
          <cell r="AD598">
            <v>0</v>
          </cell>
          <cell r="AE598">
            <v>0</v>
          </cell>
          <cell r="AF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  <cell r="AK598">
            <v>0</v>
          </cell>
          <cell r="AL598">
            <v>0</v>
          </cell>
          <cell r="AM598">
            <v>0</v>
          </cell>
          <cell r="AN598">
            <v>0</v>
          </cell>
          <cell r="AO598">
            <v>0</v>
          </cell>
          <cell r="AP598">
            <v>0</v>
          </cell>
          <cell r="AQ598">
            <v>0</v>
          </cell>
          <cell r="AR598">
            <v>0</v>
          </cell>
          <cell r="AS598">
            <v>0</v>
          </cell>
          <cell r="AT598">
            <v>0</v>
          </cell>
          <cell r="AU598">
            <v>0</v>
          </cell>
          <cell r="AV598">
            <v>0</v>
          </cell>
          <cell r="AW598">
            <v>0</v>
          </cell>
          <cell r="AX598">
            <v>0</v>
          </cell>
          <cell r="AY598">
            <v>0</v>
          </cell>
          <cell r="AZ598">
            <v>0</v>
          </cell>
          <cell r="BA598">
            <v>0</v>
          </cell>
          <cell r="BB598">
            <v>0</v>
          </cell>
          <cell r="BC598">
            <v>0</v>
          </cell>
          <cell r="BD598">
            <v>0</v>
          </cell>
          <cell r="BE598">
            <v>0</v>
          </cell>
          <cell r="BF598">
            <v>0</v>
          </cell>
          <cell r="BG598">
            <v>0</v>
          </cell>
          <cell r="BH598">
            <v>0</v>
          </cell>
          <cell r="BI598">
            <v>0</v>
          </cell>
          <cell r="BJ598">
            <v>0</v>
          </cell>
          <cell r="BK598">
            <v>0</v>
          </cell>
          <cell r="BL598">
            <v>0</v>
          </cell>
          <cell r="BM598">
            <v>0</v>
          </cell>
          <cell r="BN598">
            <v>0</v>
          </cell>
          <cell r="BO598">
            <v>0</v>
          </cell>
          <cell r="BP598">
            <v>0</v>
          </cell>
          <cell r="BQ598">
            <v>0</v>
          </cell>
          <cell r="BR598">
            <v>0</v>
          </cell>
          <cell r="BS598">
            <v>0</v>
          </cell>
          <cell r="BT598">
            <v>0</v>
          </cell>
          <cell r="BU598">
            <v>0</v>
          </cell>
          <cell r="BV598">
            <v>0</v>
          </cell>
          <cell r="BW598">
            <v>0</v>
          </cell>
          <cell r="BX598">
            <v>0</v>
          </cell>
          <cell r="BY598">
            <v>0</v>
          </cell>
          <cell r="BZ598">
            <v>0</v>
          </cell>
          <cell r="CA598">
            <v>0</v>
          </cell>
          <cell r="CB598">
            <v>0</v>
          </cell>
          <cell r="CC598">
            <v>0</v>
          </cell>
          <cell r="CD598">
            <v>0</v>
          </cell>
          <cell r="CE598">
            <v>0</v>
          </cell>
          <cell r="CF598">
            <v>0</v>
          </cell>
          <cell r="CG598">
            <v>0</v>
          </cell>
          <cell r="CH598">
            <v>0</v>
          </cell>
          <cell r="CI598">
            <v>0</v>
          </cell>
          <cell r="CJ598">
            <v>0</v>
          </cell>
          <cell r="CK598">
            <v>0</v>
          </cell>
          <cell r="CL598">
            <v>0</v>
          </cell>
          <cell r="CM598">
            <v>0</v>
          </cell>
          <cell r="CN598">
            <v>0</v>
          </cell>
          <cell r="CO598">
            <v>0</v>
          </cell>
          <cell r="CP598">
            <v>0</v>
          </cell>
          <cell r="CQ598">
            <v>0</v>
          </cell>
          <cell r="CR598">
            <v>0</v>
          </cell>
          <cell r="CS598">
            <v>0</v>
          </cell>
          <cell r="CT598">
            <v>0</v>
          </cell>
          <cell r="CU598">
            <v>0</v>
          </cell>
          <cell r="CV598">
            <v>0</v>
          </cell>
          <cell r="CW598">
            <v>0</v>
          </cell>
          <cell r="CX598">
            <v>0</v>
          </cell>
          <cell r="CY598">
            <v>0</v>
          </cell>
          <cell r="CZ598">
            <v>0</v>
          </cell>
          <cell r="DA598">
            <v>0</v>
          </cell>
          <cell r="DB598">
            <v>0</v>
          </cell>
          <cell r="DC598">
            <v>0</v>
          </cell>
          <cell r="DD598">
            <v>0</v>
          </cell>
          <cell r="DE598">
            <v>0</v>
          </cell>
          <cell r="DF598">
            <v>0</v>
          </cell>
          <cell r="DG598">
            <v>0</v>
          </cell>
          <cell r="DH598">
            <v>0</v>
          </cell>
          <cell r="DI598">
            <v>0</v>
          </cell>
          <cell r="DJ598">
            <v>0</v>
          </cell>
          <cell r="DK598">
            <v>0</v>
          </cell>
          <cell r="DL598">
            <v>0</v>
          </cell>
          <cell r="DM598">
            <v>0</v>
          </cell>
          <cell r="DN598">
            <v>0</v>
          </cell>
          <cell r="DO598">
            <v>0</v>
          </cell>
          <cell r="DP598">
            <v>0</v>
          </cell>
          <cell r="DQ598">
            <v>0</v>
          </cell>
          <cell r="DR598">
            <v>0</v>
          </cell>
          <cell r="DS598">
            <v>0</v>
          </cell>
          <cell r="DT598">
            <v>0</v>
          </cell>
          <cell r="DU598">
            <v>0</v>
          </cell>
          <cell r="DV598">
            <v>0</v>
          </cell>
          <cell r="DW598">
            <v>0</v>
          </cell>
          <cell r="DX598">
            <v>0</v>
          </cell>
          <cell r="DY598">
            <v>0</v>
          </cell>
          <cell r="DZ598">
            <v>0</v>
          </cell>
          <cell r="EA598">
            <v>0</v>
          </cell>
          <cell r="EB598">
            <v>0</v>
          </cell>
          <cell r="EC598">
            <v>0</v>
          </cell>
          <cell r="ED598">
            <v>0</v>
          </cell>
        </row>
        <row r="599">
          <cell r="F599">
            <v>0</v>
          </cell>
          <cell r="G599">
            <v>0</v>
          </cell>
          <cell r="H599">
            <v>0</v>
          </cell>
          <cell r="I599">
            <v>0</v>
          </cell>
          <cell r="J599">
            <v>0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  <cell r="X599">
            <v>0</v>
          </cell>
          <cell r="Y599">
            <v>0</v>
          </cell>
          <cell r="Z599">
            <v>0</v>
          </cell>
          <cell r="AA599">
            <v>0</v>
          </cell>
          <cell r="AB599">
            <v>0</v>
          </cell>
          <cell r="AC599">
            <v>0</v>
          </cell>
          <cell r="AD599">
            <v>0</v>
          </cell>
          <cell r="AE599">
            <v>0</v>
          </cell>
          <cell r="AF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  <cell r="AK599">
            <v>0</v>
          </cell>
          <cell r="AL599">
            <v>0</v>
          </cell>
          <cell r="AM599">
            <v>0</v>
          </cell>
          <cell r="AN599">
            <v>0</v>
          </cell>
          <cell r="AO599">
            <v>0</v>
          </cell>
          <cell r="AP599">
            <v>0</v>
          </cell>
          <cell r="AQ599">
            <v>0</v>
          </cell>
          <cell r="AR599">
            <v>0</v>
          </cell>
          <cell r="AS599">
            <v>0</v>
          </cell>
          <cell r="AT599">
            <v>0</v>
          </cell>
          <cell r="AU599">
            <v>0</v>
          </cell>
          <cell r="AV599">
            <v>0</v>
          </cell>
          <cell r="AW599">
            <v>0</v>
          </cell>
          <cell r="AX599">
            <v>0</v>
          </cell>
          <cell r="AY599">
            <v>0</v>
          </cell>
          <cell r="AZ599">
            <v>0</v>
          </cell>
          <cell r="BA599">
            <v>0</v>
          </cell>
          <cell r="BB599">
            <v>0</v>
          </cell>
          <cell r="BC599">
            <v>0</v>
          </cell>
          <cell r="BD599">
            <v>0</v>
          </cell>
          <cell r="BE599">
            <v>0</v>
          </cell>
          <cell r="BF599">
            <v>0</v>
          </cell>
          <cell r="BG599">
            <v>0</v>
          </cell>
          <cell r="BH599">
            <v>0</v>
          </cell>
          <cell r="BI599">
            <v>0</v>
          </cell>
          <cell r="BJ599">
            <v>0</v>
          </cell>
          <cell r="BK599">
            <v>0</v>
          </cell>
          <cell r="BL599">
            <v>0</v>
          </cell>
          <cell r="BM599">
            <v>0</v>
          </cell>
          <cell r="BN599">
            <v>0</v>
          </cell>
          <cell r="BO599">
            <v>0</v>
          </cell>
          <cell r="BP599">
            <v>0</v>
          </cell>
          <cell r="BQ599">
            <v>0</v>
          </cell>
          <cell r="BR599">
            <v>0</v>
          </cell>
          <cell r="BS599">
            <v>0</v>
          </cell>
          <cell r="BT599">
            <v>0</v>
          </cell>
          <cell r="BU599">
            <v>0</v>
          </cell>
          <cell r="BV599">
            <v>0</v>
          </cell>
          <cell r="BW599">
            <v>0</v>
          </cell>
          <cell r="BX599">
            <v>0</v>
          </cell>
          <cell r="BY599">
            <v>0</v>
          </cell>
          <cell r="BZ599">
            <v>0</v>
          </cell>
          <cell r="CA599">
            <v>0</v>
          </cell>
          <cell r="CB599">
            <v>0</v>
          </cell>
          <cell r="CC599">
            <v>0</v>
          </cell>
          <cell r="CD599">
            <v>0</v>
          </cell>
          <cell r="CE599">
            <v>0</v>
          </cell>
          <cell r="CF599">
            <v>0</v>
          </cell>
          <cell r="CG599">
            <v>0</v>
          </cell>
          <cell r="CH599">
            <v>0</v>
          </cell>
          <cell r="CI599">
            <v>0</v>
          </cell>
          <cell r="CJ599">
            <v>0</v>
          </cell>
          <cell r="CK599">
            <v>0</v>
          </cell>
          <cell r="CL599">
            <v>0</v>
          </cell>
          <cell r="CM599">
            <v>0</v>
          </cell>
          <cell r="CN599">
            <v>0</v>
          </cell>
          <cell r="CO599">
            <v>0</v>
          </cell>
          <cell r="CP599">
            <v>0</v>
          </cell>
          <cell r="CQ599">
            <v>0</v>
          </cell>
          <cell r="CR599">
            <v>0</v>
          </cell>
          <cell r="CS599">
            <v>0</v>
          </cell>
          <cell r="CT599">
            <v>0</v>
          </cell>
          <cell r="CU599">
            <v>0</v>
          </cell>
          <cell r="CV599">
            <v>0</v>
          </cell>
          <cell r="CW599">
            <v>0</v>
          </cell>
          <cell r="CX599">
            <v>0</v>
          </cell>
          <cell r="CY599">
            <v>0</v>
          </cell>
          <cell r="CZ599">
            <v>0</v>
          </cell>
          <cell r="DA599">
            <v>0</v>
          </cell>
          <cell r="DB599">
            <v>0</v>
          </cell>
          <cell r="DC599">
            <v>0</v>
          </cell>
          <cell r="DD599">
            <v>0</v>
          </cell>
          <cell r="DE599">
            <v>0</v>
          </cell>
          <cell r="DF599">
            <v>0</v>
          </cell>
          <cell r="DG599">
            <v>0</v>
          </cell>
          <cell r="DH599">
            <v>0</v>
          </cell>
          <cell r="DI599">
            <v>0</v>
          </cell>
          <cell r="DJ599">
            <v>0</v>
          </cell>
          <cell r="DK599">
            <v>0</v>
          </cell>
          <cell r="DL599">
            <v>0</v>
          </cell>
          <cell r="DM599">
            <v>0</v>
          </cell>
          <cell r="DN599">
            <v>0</v>
          </cell>
          <cell r="DO599">
            <v>0</v>
          </cell>
          <cell r="DP599">
            <v>0</v>
          </cell>
          <cell r="DQ599">
            <v>0</v>
          </cell>
          <cell r="DR599">
            <v>0</v>
          </cell>
          <cell r="DS599">
            <v>0</v>
          </cell>
          <cell r="DT599">
            <v>0</v>
          </cell>
          <cell r="DU599">
            <v>0</v>
          </cell>
          <cell r="DV599">
            <v>0</v>
          </cell>
          <cell r="DW599">
            <v>0</v>
          </cell>
          <cell r="DX599">
            <v>0</v>
          </cell>
          <cell r="DY599">
            <v>0</v>
          </cell>
          <cell r="DZ599">
            <v>0</v>
          </cell>
          <cell r="EA599">
            <v>0</v>
          </cell>
          <cell r="EB599">
            <v>0</v>
          </cell>
          <cell r="EC599">
            <v>0</v>
          </cell>
          <cell r="ED599">
            <v>0</v>
          </cell>
        </row>
        <row r="600"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B600">
            <v>0</v>
          </cell>
          <cell r="AC600">
            <v>0</v>
          </cell>
          <cell r="AD600">
            <v>0</v>
          </cell>
          <cell r="AE600">
            <v>0</v>
          </cell>
          <cell r="AF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0</v>
          </cell>
          <cell r="AO600">
            <v>0</v>
          </cell>
          <cell r="AP600">
            <v>0</v>
          </cell>
          <cell r="AQ600">
            <v>0</v>
          </cell>
          <cell r="AR600">
            <v>0</v>
          </cell>
          <cell r="AS600">
            <v>0</v>
          </cell>
          <cell r="AT600">
            <v>0</v>
          </cell>
          <cell r="AU600">
            <v>0</v>
          </cell>
          <cell r="AV600">
            <v>0</v>
          </cell>
          <cell r="AW600">
            <v>0</v>
          </cell>
          <cell r="AX600">
            <v>0</v>
          </cell>
          <cell r="AY600">
            <v>0</v>
          </cell>
          <cell r="AZ600">
            <v>0</v>
          </cell>
          <cell r="BA600">
            <v>0</v>
          </cell>
          <cell r="BB600">
            <v>0</v>
          </cell>
          <cell r="BC600">
            <v>0</v>
          </cell>
          <cell r="BD600">
            <v>0</v>
          </cell>
          <cell r="BE600">
            <v>0</v>
          </cell>
          <cell r="BF600">
            <v>0</v>
          </cell>
          <cell r="BG600">
            <v>0</v>
          </cell>
          <cell r="BH600">
            <v>0</v>
          </cell>
          <cell r="BI600">
            <v>0</v>
          </cell>
          <cell r="BJ600">
            <v>0</v>
          </cell>
          <cell r="BK600">
            <v>0</v>
          </cell>
          <cell r="BL600">
            <v>0</v>
          </cell>
          <cell r="BM600">
            <v>0</v>
          </cell>
          <cell r="BN600">
            <v>0</v>
          </cell>
          <cell r="BO600">
            <v>0</v>
          </cell>
          <cell r="BP600">
            <v>0</v>
          </cell>
          <cell r="BQ600">
            <v>0</v>
          </cell>
          <cell r="BR600">
            <v>0</v>
          </cell>
          <cell r="BS600">
            <v>0</v>
          </cell>
          <cell r="BT600">
            <v>0</v>
          </cell>
          <cell r="BU600">
            <v>0</v>
          </cell>
          <cell r="BV600">
            <v>0</v>
          </cell>
          <cell r="BW600">
            <v>0</v>
          </cell>
          <cell r="BX600">
            <v>0</v>
          </cell>
          <cell r="BY600">
            <v>0</v>
          </cell>
          <cell r="BZ600">
            <v>0</v>
          </cell>
          <cell r="CA600">
            <v>0</v>
          </cell>
          <cell r="CB600">
            <v>0</v>
          </cell>
          <cell r="CC600">
            <v>0</v>
          </cell>
          <cell r="CD600">
            <v>0</v>
          </cell>
          <cell r="CE600">
            <v>0</v>
          </cell>
          <cell r="CF600">
            <v>0</v>
          </cell>
          <cell r="CG600">
            <v>0</v>
          </cell>
          <cell r="CH600">
            <v>0</v>
          </cell>
          <cell r="CI600">
            <v>0</v>
          </cell>
          <cell r="CJ600">
            <v>0</v>
          </cell>
          <cell r="CK600">
            <v>0</v>
          </cell>
          <cell r="CL600">
            <v>0</v>
          </cell>
          <cell r="CM600">
            <v>0</v>
          </cell>
          <cell r="CN600">
            <v>0</v>
          </cell>
          <cell r="CO600">
            <v>0</v>
          </cell>
          <cell r="CP600">
            <v>0</v>
          </cell>
          <cell r="CQ600">
            <v>0</v>
          </cell>
          <cell r="CR600">
            <v>0</v>
          </cell>
          <cell r="CS600">
            <v>0</v>
          </cell>
          <cell r="CT600">
            <v>0</v>
          </cell>
          <cell r="CU600">
            <v>0</v>
          </cell>
          <cell r="CV600">
            <v>0</v>
          </cell>
          <cell r="CW600">
            <v>0</v>
          </cell>
          <cell r="CX600">
            <v>0</v>
          </cell>
          <cell r="CY600">
            <v>0</v>
          </cell>
          <cell r="CZ600">
            <v>0</v>
          </cell>
          <cell r="DA600">
            <v>0</v>
          </cell>
          <cell r="DB600">
            <v>0</v>
          </cell>
          <cell r="DC600">
            <v>0</v>
          </cell>
          <cell r="DD600">
            <v>0</v>
          </cell>
          <cell r="DE600">
            <v>0</v>
          </cell>
          <cell r="DF600">
            <v>0</v>
          </cell>
          <cell r="DG600">
            <v>0</v>
          </cell>
          <cell r="DH600">
            <v>0</v>
          </cell>
          <cell r="DI600">
            <v>0</v>
          </cell>
          <cell r="DJ600">
            <v>0</v>
          </cell>
          <cell r="DK600">
            <v>0</v>
          </cell>
          <cell r="DL600">
            <v>0</v>
          </cell>
          <cell r="DM600">
            <v>0</v>
          </cell>
          <cell r="DN600">
            <v>0</v>
          </cell>
          <cell r="DO600">
            <v>0</v>
          </cell>
          <cell r="DP600">
            <v>0</v>
          </cell>
          <cell r="DQ600">
            <v>0</v>
          </cell>
          <cell r="DR600">
            <v>0</v>
          </cell>
          <cell r="DS600">
            <v>0</v>
          </cell>
          <cell r="DT600">
            <v>0</v>
          </cell>
          <cell r="DU600">
            <v>0</v>
          </cell>
          <cell r="DV600">
            <v>0</v>
          </cell>
          <cell r="DW600">
            <v>0</v>
          </cell>
          <cell r="DX600">
            <v>0</v>
          </cell>
          <cell r="DY600">
            <v>0</v>
          </cell>
          <cell r="DZ600">
            <v>0</v>
          </cell>
          <cell r="EA600">
            <v>0</v>
          </cell>
          <cell r="EB600">
            <v>0</v>
          </cell>
          <cell r="EC600">
            <v>0</v>
          </cell>
          <cell r="ED600">
            <v>0</v>
          </cell>
        </row>
        <row r="601">
          <cell r="F601">
            <v>0</v>
          </cell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  <cell r="AA601">
            <v>0</v>
          </cell>
          <cell r="AB601">
            <v>0</v>
          </cell>
          <cell r="AC601">
            <v>0</v>
          </cell>
          <cell r="AD601">
            <v>0</v>
          </cell>
          <cell r="AE601">
            <v>0</v>
          </cell>
          <cell r="AF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  <cell r="AK601">
            <v>0</v>
          </cell>
          <cell r="AL601">
            <v>0</v>
          </cell>
          <cell r="AM601">
            <v>0</v>
          </cell>
          <cell r="AN601">
            <v>0</v>
          </cell>
          <cell r="AO601">
            <v>0</v>
          </cell>
          <cell r="AP601">
            <v>0</v>
          </cell>
          <cell r="AQ601">
            <v>0</v>
          </cell>
          <cell r="AR601">
            <v>0</v>
          </cell>
          <cell r="AS601">
            <v>0</v>
          </cell>
          <cell r="AT601">
            <v>0</v>
          </cell>
          <cell r="AU601">
            <v>0</v>
          </cell>
          <cell r="AV601">
            <v>0</v>
          </cell>
          <cell r="AW601">
            <v>0</v>
          </cell>
          <cell r="AX601">
            <v>0</v>
          </cell>
          <cell r="AY601">
            <v>0</v>
          </cell>
          <cell r="AZ601">
            <v>0</v>
          </cell>
          <cell r="BA601">
            <v>0</v>
          </cell>
          <cell r="BB601">
            <v>0</v>
          </cell>
          <cell r="BC601">
            <v>0</v>
          </cell>
          <cell r="BD601">
            <v>0</v>
          </cell>
          <cell r="BE601">
            <v>0</v>
          </cell>
          <cell r="BF601">
            <v>0</v>
          </cell>
          <cell r="BG601">
            <v>0</v>
          </cell>
          <cell r="BH601">
            <v>0</v>
          </cell>
          <cell r="BI601">
            <v>0</v>
          </cell>
          <cell r="BJ601">
            <v>0</v>
          </cell>
          <cell r="BK601">
            <v>0</v>
          </cell>
          <cell r="BL601">
            <v>0</v>
          </cell>
          <cell r="BM601">
            <v>0</v>
          </cell>
          <cell r="BN601">
            <v>0</v>
          </cell>
          <cell r="BO601">
            <v>0</v>
          </cell>
          <cell r="BP601">
            <v>0</v>
          </cell>
          <cell r="BQ601">
            <v>0</v>
          </cell>
          <cell r="BR601">
            <v>0</v>
          </cell>
          <cell r="BS601">
            <v>0</v>
          </cell>
          <cell r="BT601">
            <v>0</v>
          </cell>
          <cell r="BU601">
            <v>0</v>
          </cell>
          <cell r="BV601">
            <v>0</v>
          </cell>
          <cell r="BW601">
            <v>0</v>
          </cell>
          <cell r="BX601">
            <v>0</v>
          </cell>
          <cell r="BY601">
            <v>0</v>
          </cell>
          <cell r="BZ601">
            <v>0</v>
          </cell>
          <cell r="CA601">
            <v>0</v>
          </cell>
          <cell r="CB601">
            <v>0</v>
          </cell>
          <cell r="CC601">
            <v>0</v>
          </cell>
          <cell r="CD601">
            <v>0</v>
          </cell>
          <cell r="CE601">
            <v>0</v>
          </cell>
          <cell r="CF601">
            <v>0</v>
          </cell>
          <cell r="CG601">
            <v>0</v>
          </cell>
          <cell r="CH601">
            <v>0</v>
          </cell>
          <cell r="CI601">
            <v>0</v>
          </cell>
          <cell r="CJ601">
            <v>0</v>
          </cell>
          <cell r="CK601">
            <v>0</v>
          </cell>
          <cell r="CL601">
            <v>0</v>
          </cell>
          <cell r="CM601">
            <v>0</v>
          </cell>
          <cell r="CN601">
            <v>0</v>
          </cell>
          <cell r="CO601">
            <v>0</v>
          </cell>
          <cell r="CP601">
            <v>0</v>
          </cell>
          <cell r="CQ601">
            <v>0</v>
          </cell>
          <cell r="CR601">
            <v>0</v>
          </cell>
          <cell r="CS601">
            <v>0</v>
          </cell>
          <cell r="CT601">
            <v>0</v>
          </cell>
          <cell r="CU601">
            <v>0</v>
          </cell>
          <cell r="CV601">
            <v>0</v>
          </cell>
          <cell r="CW601">
            <v>0</v>
          </cell>
          <cell r="CX601">
            <v>0</v>
          </cell>
          <cell r="CY601">
            <v>0</v>
          </cell>
          <cell r="CZ601">
            <v>0</v>
          </cell>
          <cell r="DA601">
            <v>0</v>
          </cell>
          <cell r="DB601">
            <v>0</v>
          </cell>
          <cell r="DC601">
            <v>0</v>
          </cell>
          <cell r="DD601">
            <v>0</v>
          </cell>
          <cell r="DE601">
            <v>0</v>
          </cell>
          <cell r="DF601">
            <v>0</v>
          </cell>
          <cell r="DG601">
            <v>0</v>
          </cell>
          <cell r="DH601">
            <v>0</v>
          </cell>
          <cell r="DI601">
            <v>0</v>
          </cell>
          <cell r="DJ601">
            <v>0</v>
          </cell>
          <cell r="DK601">
            <v>0</v>
          </cell>
          <cell r="DL601">
            <v>0</v>
          </cell>
          <cell r="DM601">
            <v>0</v>
          </cell>
          <cell r="DN601">
            <v>0</v>
          </cell>
          <cell r="DO601">
            <v>0</v>
          </cell>
          <cell r="DP601">
            <v>0</v>
          </cell>
          <cell r="DQ601">
            <v>0</v>
          </cell>
          <cell r="DR601">
            <v>0</v>
          </cell>
          <cell r="DS601">
            <v>0</v>
          </cell>
          <cell r="DT601">
            <v>0</v>
          </cell>
          <cell r="DU601">
            <v>0</v>
          </cell>
          <cell r="DV601">
            <v>0</v>
          </cell>
          <cell r="DW601">
            <v>0</v>
          </cell>
          <cell r="DX601">
            <v>0</v>
          </cell>
          <cell r="DY601">
            <v>0</v>
          </cell>
          <cell r="DZ601">
            <v>0</v>
          </cell>
          <cell r="EA601">
            <v>0</v>
          </cell>
          <cell r="EB601">
            <v>0</v>
          </cell>
          <cell r="EC601">
            <v>0</v>
          </cell>
          <cell r="ED601">
            <v>0</v>
          </cell>
        </row>
        <row r="602">
          <cell r="F602">
            <v>0</v>
          </cell>
          <cell r="G602">
            <v>0</v>
          </cell>
          <cell r="H602">
            <v>0</v>
          </cell>
          <cell r="I602">
            <v>0</v>
          </cell>
          <cell r="J602">
            <v>0</v>
          </cell>
          <cell r="K602">
            <v>0</v>
          </cell>
          <cell r="L602">
            <v>0</v>
          </cell>
          <cell r="M602">
            <v>0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  <cell r="W602">
            <v>0</v>
          </cell>
          <cell r="X602">
            <v>0</v>
          </cell>
          <cell r="Y602">
            <v>0</v>
          </cell>
          <cell r="Z602">
            <v>0</v>
          </cell>
          <cell r="AA602">
            <v>0</v>
          </cell>
          <cell r="AB602">
            <v>0</v>
          </cell>
          <cell r="AC602">
            <v>0</v>
          </cell>
          <cell r="AD602">
            <v>0</v>
          </cell>
          <cell r="AE602">
            <v>0</v>
          </cell>
          <cell r="AF602">
            <v>0</v>
          </cell>
          <cell r="AG602">
            <v>0</v>
          </cell>
          <cell r="AH602">
            <v>0</v>
          </cell>
          <cell r="AI602">
            <v>0</v>
          </cell>
          <cell r="AJ602">
            <v>0</v>
          </cell>
          <cell r="AK602">
            <v>0</v>
          </cell>
          <cell r="AL602">
            <v>0</v>
          </cell>
          <cell r="AM602">
            <v>0</v>
          </cell>
          <cell r="AN602">
            <v>0</v>
          </cell>
          <cell r="AO602">
            <v>0</v>
          </cell>
          <cell r="AP602">
            <v>0</v>
          </cell>
          <cell r="AQ602">
            <v>0</v>
          </cell>
          <cell r="AR602">
            <v>0</v>
          </cell>
          <cell r="AS602">
            <v>0</v>
          </cell>
          <cell r="AT602">
            <v>0</v>
          </cell>
          <cell r="AU602">
            <v>0</v>
          </cell>
          <cell r="AV602">
            <v>0</v>
          </cell>
          <cell r="AW602">
            <v>0</v>
          </cell>
          <cell r="AX602">
            <v>0</v>
          </cell>
          <cell r="AY602">
            <v>0</v>
          </cell>
          <cell r="AZ602">
            <v>0</v>
          </cell>
          <cell r="BA602">
            <v>0</v>
          </cell>
          <cell r="BB602">
            <v>0</v>
          </cell>
          <cell r="BC602">
            <v>0</v>
          </cell>
          <cell r="BD602">
            <v>0</v>
          </cell>
          <cell r="BE602">
            <v>0</v>
          </cell>
          <cell r="BF602">
            <v>0</v>
          </cell>
          <cell r="BG602">
            <v>0</v>
          </cell>
          <cell r="BH602">
            <v>0</v>
          </cell>
          <cell r="BI602">
            <v>0</v>
          </cell>
          <cell r="BJ602">
            <v>0</v>
          </cell>
          <cell r="BK602">
            <v>0</v>
          </cell>
          <cell r="BL602">
            <v>0</v>
          </cell>
          <cell r="BM602">
            <v>0</v>
          </cell>
          <cell r="BN602">
            <v>0</v>
          </cell>
          <cell r="BO602">
            <v>0</v>
          </cell>
          <cell r="BP602">
            <v>0</v>
          </cell>
          <cell r="BQ602">
            <v>0</v>
          </cell>
          <cell r="BR602">
            <v>0</v>
          </cell>
          <cell r="BS602">
            <v>0</v>
          </cell>
          <cell r="BT602">
            <v>0</v>
          </cell>
          <cell r="BU602">
            <v>0</v>
          </cell>
          <cell r="BV602">
            <v>0</v>
          </cell>
          <cell r="BW602">
            <v>0</v>
          </cell>
          <cell r="BX602">
            <v>0</v>
          </cell>
          <cell r="BY602">
            <v>0</v>
          </cell>
          <cell r="BZ602">
            <v>0</v>
          </cell>
          <cell r="CA602">
            <v>0</v>
          </cell>
          <cell r="CB602">
            <v>0</v>
          </cell>
          <cell r="CC602">
            <v>0</v>
          </cell>
          <cell r="CD602">
            <v>0</v>
          </cell>
          <cell r="CE602">
            <v>0</v>
          </cell>
          <cell r="CF602">
            <v>0</v>
          </cell>
          <cell r="CG602">
            <v>0</v>
          </cell>
          <cell r="CH602">
            <v>0</v>
          </cell>
          <cell r="CI602">
            <v>0</v>
          </cell>
          <cell r="CJ602">
            <v>0</v>
          </cell>
          <cell r="CK602">
            <v>0</v>
          </cell>
          <cell r="CL602">
            <v>0</v>
          </cell>
          <cell r="CM602">
            <v>0</v>
          </cell>
          <cell r="CN602">
            <v>0</v>
          </cell>
          <cell r="CO602">
            <v>0</v>
          </cell>
          <cell r="CP602">
            <v>0</v>
          </cell>
          <cell r="CQ602">
            <v>0</v>
          </cell>
          <cell r="CR602">
            <v>0</v>
          </cell>
          <cell r="CS602">
            <v>0</v>
          </cell>
          <cell r="CT602">
            <v>0</v>
          </cell>
          <cell r="CU602">
            <v>0</v>
          </cell>
          <cell r="CV602">
            <v>0</v>
          </cell>
          <cell r="CW602">
            <v>0</v>
          </cell>
          <cell r="CX602">
            <v>0</v>
          </cell>
          <cell r="CY602">
            <v>0</v>
          </cell>
          <cell r="CZ602">
            <v>0</v>
          </cell>
          <cell r="DA602">
            <v>0</v>
          </cell>
          <cell r="DB602">
            <v>0</v>
          </cell>
          <cell r="DC602">
            <v>0</v>
          </cell>
          <cell r="DD602">
            <v>0</v>
          </cell>
          <cell r="DE602">
            <v>0</v>
          </cell>
          <cell r="DF602">
            <v>0</v>
          </cell>
          <cell r="DG602">
            <v>0</v>
          </cell>
          <cell r="DH602">
            <v>0</v>
          </cell>
          <cell r="DI602">
            <v>0</v>
          </cell>
          <cell r="DJ602">
            <v>0</v>
          </cell>
          <cell r="DK602">
            <v>0</v>
          </cell>
          <cell r="DL602">
            <v>0</v>
          </cell>
          <cell r="DM602">
            <v>0</v>
          </cell>
          <cell r="DN602">
            <v>0</v>
          </cell>
          <cell r="DO602">
            <v>0</v>
          </cell>
          <cell r="DP602">
            <v>0</v>
          </cell>
          <cell r="DQ602">
            <v>0</v>
          </cell>
          <cell r="DR602">
            <v>0</v>
          </cell>
          <cell r="DS602">
            <v>0</v>
          </cell>
          <cell r="DT602">
            <v>0</v>
          </cell>
          <cell r="DU602">
            <v>0</v>
          </cell>
          <cell r="DV602">
            <v>0</v>
          </cell>
          <cell r="DW602">
            <v>0</v>
          </cell>
          <cell r="DX602">
            <v>0</v>
          </cell>
          <cell r="DY602">
            <v>0</v>
          </cell>
          <cell r="DZ602">
            <v>0</v>
          </cell>
          <cell r="EA602">
            <v>0</v>
          </cell>
          <cell r="EB602">
            <v>0</v>
          </cell>
          <cell r="EC602">
            <v>0</v>
          </cell>
          <cell r="ED602">
            <v>0</v>
          </cell>
        </row>
        <row r="603">
          <cell r="F603">
            <v>0</v>
          </cell>
          <cell r="G603">
            <v>0</v>
          </cell>
          <cell r="H603">
            <v>0</v>
          </cell>
          <cell r="I603">
            <v>0</v>
          </cell>
          <cell r="J603">
            <v>0</v>
          </cell>
          <cell r="K603">
            <v>0</v>
          </cell>
          <cell r="L603">
            <v>0</v>
          </cell>
          <cell r="M603">
            <v>0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B603">
            <v>0</v>
          </cell>
          <cell r="AC603">
            <v>0</v>
          </cell>
          <cell r="AD603">
            <v>0</v>
          </cell>
          <cell r="AE603">
            <v>0</v>
          </cell>
          <cell r="AF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  <cell r="AK603">
            <v>0</v>
          </cell>
          <cell r="AL603">
            <v>0</v>
          </cell>
          <cell r="AM603">
            <v>0</v>
          </cell>
          <cell r="AN603">
            <v>0</v>
          </cell>
          <cell r="AO603">
            <v>0</v>
          </cell>
          <cell r="AP603">
            <v>0</v>
          </cell>
          <cell r="AQ603">
            <v>0</v>
          </cell>
          <cell r="AR603">
            <v>0</v>
          </cell>
          <cell r="AS603">
            <v>0</v>
          </cell>
          <cell r="AT603">
            <v>0</v>
          </cell>
          <cell r="AU603">
            <v>0</v>
          </cell>
          <cell r="AV603">
            <v>0</v>
          </cell>
          <cell r="AW603">
            <v>0</v>
          </cell>
          <cell r="AX603">
            <v>0</v>
          </cell>
          <cell r="AY603">
            <v>0</v>
          </cell>
          <cell r="AZ603">
            <v>0</v>
          </cell>
          <cell r="BA603">
            <v>0</v>
          </cell>
          <cell r="BB603">
            <v>0</v>
          </cell>
          <cell r="BC603">
            <v>0</v>
          </cell>
          <cell r="BD603">
            <v>0</v>
          </cell>
          <cell r="BE603">
            <v>0</v>
          </cell>
          <cell r="BF603">
            <v>0</v>
          </cell>
          <cell r="BG603">
            <v>0</v>
          </cell>
          <cell r="BH603">
            <v>0</v>
          </cell>
          <cell r="BI603">
            <v>0</v>
          </cell>
          <cell r="BJ603">
            <v>0</v>
          </cell>
          <cell r="BK603">
            <v>0</v>
          </cell>
          <cell r="BL603">
            <v>0</v>
          </cell>
          <cell r="BM603">
            <v>0</v>
          </cell>
          <cell r="BN603">
            <v>0</v>
          </cell>
          <cell r="BO603">
            <v>0</v>
          </cell>
          <cell r="BP603">
            <v>0</v>
          </cell>
          <cell r="BQ603">
            <v>0</v>
          </cell>
          <cell r="BR603">
            <v>0</v>
          </cell>
          <cell r="BS603">
            <v>0</v>
          </cell>
          <cell r="BT603">
            <v>0</v>
          </cell>
          <cell r="BU603">
            <v>0</v>
          </cell>
          <cell r="BV603">
            <v>0</v>
          </cell>
          <cell r="BW603">
            <v>0</v>
          </cell>
          <cell r="BX603">
            <v>0</v>
          </cell>
          <cell r="BY603">
            <v>0</v>
          </cell>
          <cell r="BZ603">
            <v>0</v>
          </cell>
          <cell r="CA603">
            <v>0</v>
          </cell>
          <cell r="CB603">
            <v>0</v>
          </cell>
          <cell r="CC603">
            <v>0</v>
          </cell>
          <cell r="CD603">
            <v>0</v>
          </cell>
          <cell r="CE603">
            <v>0</v>
          </cell>
          <cell r="CF603">
            <v>0</v>
          </cell>
          <cell r="CG603">
            <v>0</v>
          </cell>
          <cell r="CH603">
            <v>0</v>
          </cell>
          <cell r="CI603">
            <v>0</v>
          </cell>
          <cell r="CJ603">
            <v>0</v>
          </cell>
          <cell r="CK603">
            <v>0</v>
          </cell>
          <cell r="CL603">
            <v>0</v>
          </cell>
          <cell r="CM603">
            <v>0</v>
          </cell>
          <cell r="CN603">
            <v>0</v>
          </cell>
          <cell r="CO603">
            <v>0</v>
          </cell>
          <cell r="CP603">
            <v>0</v>
          </cell>
          <cell r="CQ603">
            <v>0</v>
          </cell>
          <cell r="CR603">
            <v>0</v>
          </cell>
          <cell r="CS603">
            <v>0</v>
          </cell>
          <cell r="CT603">
            <v>0</v>
          </cell>
          <cell r="CU603">
            <v>0</v>
          </cell>
          <cell r="CV603">
            <v>0</v>
          </cell>
          <cell r="CW603">
            <v>0</v>
          </cell>
          <cell r="CX603">
            <v>0</v>
          </cell>
          <cell r="CY603">
            <v>0</v>
          </cell>
          <cell r="CZ603">
            <v>0</v>
          </cell>
          <cell r="DA603">
            <v>0</v>
          </cell>
          <cell r="DB603">
            <v>0</v>
          </cell>
          <cell r="DC603">
            <v>0</v>
          </cell>
          <cell r="DD603">
            <v>0</v>
          </cell>
          <cell r="DE603">
            <v>0</v>
          </cell>
          <cell r="DF603">
            <v>0</v>
          </cell>
          <cell r="DG603">
            <v>0</v>
          </cell>
          <cell r="DH603">
            <v>0</v>
          </cell>
          <cell r="DI603">
            <v>0</v>
          </cell>
          <cell r="DJ603">
            <v>0</v>
          </cell>
          <cell r="DK603">
            <v>0</v>
          </cell>
          <cell r="DL603">
            <v>0</v>
          </cell>
          <cell r="DM603">
            <v>0</v>
          </cell>
          <cell r="DN603">
            <v>0</v>
          </cell>
          <cell r="DO603">
            <v>0</v>
          </cell>
          <cell r="DP603">
            <v>0</v>
          </cell>
          <cell r="DQ603">
            <v>0</v>
          </cell>
          <cell r="DR603">
            <v>0</v>
          </cell>
          <cell r="DS603">
            <v>0</v>
          </cell>
          <cell r="DT603">
            <v>0</v>
          </cell>
          <cell r="DU603">
            <v>0</v>
          </cell>
          <cell r="DV603">
            <v>0</v>
          </cell>
          <cell r="DW603">
            <v>0</v>
          </cell>
          <cell r="DX603">
            <v>0</v>
          </cell>
          <cell r="DY603">
            <v>0</v>
          </cell>
          <cell r="DZ603">
            <v>0</v>
          </cell>
          <cell r="EA603">
            <v>0</v>
          </cell>
          <cell r="EB603">
            <v>0</v>
          </cell>
          <cell r="EC603">
            <v>0</v>
          </cell>
          <cell r="ED603">
            <v>0</v>
          </cell>
        </row>
        <row r="604">
          <cell r="F604">
            <v>0</v>
          </cell>
          <cell r="G604">
            <v>0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  <cell r="W604">
            <v>0</v>
          </cell>
          <cell r="X604">
            <v>0</v>
          </cell>
          <cell r="Y604">
            <v>0</v>
          </cell>
          <cell r="Z604">
            <v>0</v>
          </cell>
          <cell r="AA604">
            <v>0</v>
          </cell>
          <cell r="AB604">
            <v>0</v>
          </cell>
          <cell r="AC604">
            <v>0</v>
          </cell>
          <cell r="AD604">
            <v>0</v>
          </cell>
          <cell r="AE604">
            <v>0</v>
          </cell>
          <cell r="AF604">
            <v>0</v>
          </cell>
          <cell r="AG604">
            <v>0</v>
          </cell>
          <cell r="AH604">
            <v>0</v>
          </cell>
          <cell r="AI604">
            <v>0</v>
          </cell>
          <cell r="AJ604">
            <v>0</v>
          </cell>
          <cell r="AK604">
            <v>0</v>
          </cell>
          <cell r="AL604">
            <v>0</v>
          </cell>
          <cell r="AM604">
            <v>0</v>
          </cell>
          <cell r="AN604">
            <v>0</v>
          </cell>
          <cell r="AO604">
            <v>0</v>
          </cell>
          <cell r="AP604">
            <v>0</v>
          </cell>
          <cell r="AQ604">
            <v>0</v>
          </cell>
          <cell r="AR604">
            <v>0</v>
          </cell>
          <cell r="AS604">
            <v>0</v>
          </cell>
          <cell r="AT604">
            <v>0</v>
          </cell>
          <cell r="AU604">
            <v>0</v>
          </cell>
          <cell r="AV604">
            <v>0</v>
          </cell>
          <cell r="AW604">
            <v>0</v>
          </cell>
          <cell r="AX604">
            <v>0</v>
          </cell>
          <cell r="AY604">
            <v>0</v>
          </cell>
          <cell r="AZ604">
            <v>0</v>
          </cell>
          <cell r="BA604">
            <v>0</v>
          </cell>
          <cell r="BB604">
            <v>0</v>
          </cell>
          <cell r="BC604">
            <v>0</v>
          </cell>
          <cell r="BD604">
            <v>0</v>
          </cell>
          <cell r="BE604">
            <v>0</v>
          </cell>
          <cell r="BF604">
            <v>0</v>
          </cell>
          <cell r="BG604">
            <v>0</v>
          </cell>
          <cell r="BH604">
            <v>0</v>
          </cell>
          <cell r="BI604">
            <v>0</v>
          </cell>
          <cell r="BJ604">
            <v>0</v>
          </cell>
          <cell r="BK604">
            <v>0</v>
          </cell>
          <cell r="BL604">
            <v>0</v>
          </cell>
          <cell r="BM604">
            <v>0</v>
          </cell>
          <cell r="BN604">
            <v>0</v>
          </cell>
          <cell r="BO604">
            <v>0</v>
          </cell>
          <cell r="BP604">
            <v>0</v>
          </cell>
          <cell r="BQ604">
            <v>0</v>
          </cell>
          <cell r="BR604">
            <v>0</v>
          </cell>
          <cell r="BS604">
            <v>0</v>
          </cell>
          <cell r="BT604">
            <v>0</v>
          </cell>
          <cell r="BU604">
            <v>0</v>
          </cell>
          <cell r="BV604">
            <v>0</v>
          </cell>
          <cell r="BW604">
            <v>0</v>
          </cell>
          <cell r="BX604">
            <v>0</v>
          </cell>
          <cell r="BY604">
            <v>0</v>
          </cell>
          <cell r="BZ604">
            <v>0</v>
          </cell>
          <cell r="CA604">
            <v>0</v>
          </cell>
          <cell r="CB604">
            <v>0</v>
          </cell>
          <cell r="CC604">
            <v>0</v>
          </cell>
          <cell r="CD604">
            <v>0</v>
          </cell>
          <cell r="CE604">
            <v>0</v>
          </cell>
          <cell r="CF604">
            <v>0</v>
          </cell>
          <cell r="CG604">
            <v>0</v>
          </cell>
          <cell r="CH604">
            <v>0</v>
          </cell>
          <cell r="CI604">
            <v>0</v>
          </cell>
          <cell r="CJ604">
            <v>0</v>
          </cell>
          <cell r="CK604">
            <v>0</v>
          </cell>
          <cell r="CL604">
            <v>0</v>
          </cell>
          <cell r="CM604">
            <v>0</v>
          </cell>
          <cell r="CN604">
            <v>0</v>
          </cell>
          <cell r="CO604">
            <v>0</v>
          </cell>
          <cell r="CP604">
            <v>0</v>
          </cell>
          <cell r="CQ604">
            <v>0</v>
          </cell>
          <cell r="CR604">
            <v>0</v>
          </cell>
          <cell r="CS604">
            <v>0</v>
          </cell>
          <cell r="CT604">
            <v>0</v>
          </cell>
          <cell r="CU604">
            <v>0</v>
          </cell>
          <cell r="CV604">
            <v>0</v>
          </cell>
          <cell r="CW604">
            <v>0</v>
          </cell>
          <cell r="CX604">
            <v>0</v>
          </cell>
          <cell r="CY604">
            <v>0</v>
          </cell>
          <cell r="CZ604">
            <v>0</v>
          </cell>
          <cell r="DA604">
            <v>0</v>
          </cell>
          <cell r="DB604">
            <v>0</v>
          </cell>
          <cell r="DC604">
            <v>0</v>
          </cell>
          <cell r="DD604">
            <v>0</v>
          </cell>
          <cell r="DE604">
            <v>0</v>
          </cell>
          <cell r="DF604">
            <v>0</v>
          </cell>
          <cell r="DG604">
            <v>0</v>
          </cell>
          <cell r="DH604">
            <v>0</v>
          </cell>
          <cell r="DI604">
            <v>0</v>
          </cell>
          <cell r="DJ604">
            <v>0</v>
          </cell>
          <cell r="DK604">
            <v>0</v>
          </cell>
          <cell r="DL604">
            <v>0</v>
          </cell>
          <cell r="DM604">
            <v>0</v>
          </cell>
          <cell r="DN604">
            <v>0</v>
          </cell>
          <cell r="DO604">
            <v>0</v>
          </cell>
          <cell r="DP604">
            <v>0</v>
          </cell>
          <cell r="DQ604">
            <v>0</v>
          </cell>
          <cell r="DR604">
            <v>0</v>
          </cell>
          <cell r="DS604">
            <v>0</v>
          </cell>
          <cell r="DT604">
            <v>0</v>
          </cell>
          <cell r="DU604">
            <v>0</v>
          </cell>
          <cell r="DV604">
            <v>0</v>
          </cell>
          <cell r="DW604">
            <v>0</v>
          </cell>
          <cell r="DX604">
            <v>0</v>
          </cell>
          <cell r="DY604">
            <v>0</v>
          </cell>
          <cell r="DZ604">
            <v>0</v>
          </cell>
          <cell r="EA604">
            <v>0</v>
          </cell>
          <cell r="EB604">
            <v>0</v>
          </cell>
          <cell r="EC604">
            <v>0</v>
          </cell>
          <cell r="ED604">
            <v>0</v>
          </cell>
        </row>
        <row r="606">
          <cell r="A606" t="str">
            <v>Burn Rate (MMBtu/MWh)</v>
          </cell>
        </row>
        <row r="607">
          <cell r="F607">
            <v>1E-3</v>
          </cell>
          <cell r="G607">
            <v>1E-3</v>
          </cell>
          <cell r="H607">
            <v>0</v>
          </cell>
          <cell r="I607">
            <v>1E-3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1E-3</v>
          </cell>
          <cell r="Q607">
            <v>0</v>
          </cell>
          <cell r="R607">
            <v>0</v>
          </cell>
          <cell r="S607">
            <v>1E-3</v>
          </cell>
          <cell r="T607">
            <v>1E-3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B607">
            <v>0</v>
          </cell>
          <cell r="AC607">
            <v>1E-3</v>
          </cell>
          <cell r="AD607">
            <v>0</v>
          </cell>
          <cell r="AE607">
            <v>0</v>
          </cell>
          <cell r="AF607">
            <v>1E-3</v>
          </cell>
          <cell r="AG607">
            <v>0</v>
          </cell>
          <cell r="AH607">
            <v>0</v>
          </cell>
          <cell r="AI607">
            <v>0</v>
          </cell>
          <cell r="AJ607">
            <v>0</v>
          </cell>
          <cell r="AK607">
            <v>0</v>
          </cell>
          <cell r="AL607">
            <v>0</v>
          </cell>
          <cell r="AM607">
            <v>0</v>
          </cell>
          <cell r="AN607">
            <v>0</v>
          </cell>
          <cell r="AO607">
            <v>0</v>
          </cell>
          <cell r="AP607">
            <v>0</v>
          </cell>
          <cell r="AQ607">
            <v>0</v>
          </cell>
          <cell r="AR607">
            <v>0</v>
          </cell>
          <cell r="AS607">
            <v>0</v>
          </cell>
          <cell r="AT607">
            <v>0</v>
          </cell>
          <cell r="AU607">
            <v>0</v>
          </cell>
          <cell r="AV607">
            <v>0</v>
          </cell>
          <cell r="AW607">
            <v>0</v>
          </cell>
          <cell r="AX607">
            <v>0</v>
          </cell>
          <cell r="AY607">
            <v>0</v>
          </cell>
          <cell r="AZ607">
            <v>0</v>
          </cell>
          <cell r="BA607">
            <v>0</v>
          </cell>
          <cell r="BB607">
            <v>0</v>
          </cell>
          <cell r="BC607">
            <v>0</v>
          </cell>
          <cell r="BD607">
            <v>0</v>
          </cell>
          <cell r="BE607">
            <v>0</v>
          </cell>
          <cell r="BF607">
            <v>0</v>
          </cell>
          <cell r="BG607">
            <v>0</v>
          </cell>
          <cell r="BH607">
            <v>0</v>
          </cell>
          <cell r="BI607">
            <v>0</v>
          </cell>
          <cell r="BJ607">
            <v>0</v>
          </cell>
          <cell r="BK607">
            <v>0</v>
          </cell>
          <cell r="BL607">
            <v>0</v>
          </cell>
          <cell r="BM607">
            <v>0</v>
          </cell>
          <cell r="BN607">
            <v>0</v>
          </cell>
          <cell r="BO607">
            <v>0</v>
          </cell>
          <cell r="BP607">
            <v>0</v>
          </cell>
          <cell r="BQ607">
            <v>0</v>
          </cell>
          <cell r="BR607">
            <v>0</v>
          </cell>
          <cell r="BS607">
            <v>0</v>
          </cell>
          <cell r="BT607">
            <v>0</v>
          </cell>
          <cell r="BU607">
            <v>0</v>
          </cell>
          <cell r="BV607">
            <v>0</v>
          </cell>
          <cell r="BW607">
            <v>0</v>
          </cell>
          <cell r="BX607">
            <v>0</v>
          </cell>
          <cell r="BY607">
            <v>0</v>
          </cell>
          <cell r="BZ607">
            <v>0</v>
          </cell>
          <cell r="CA607">
            <v>0</v>
          </cell>
          <cell r="CB607">
            <v>0</v>
          </cell>
          <cell r="CC607">
            <v>0</v>
          </cell>
          <cell r="CD607">
            <v>0</v>
          </cell>
          <cell r="CE607">
            <v>0</v>
          </cell>
          <cell r="CF607">
            <v>0</v>
          </cell>
          <cell r="CG607">
            <v>0</v>
          </cell>
          <cell r="CH607">
            <v>0</v>
          </cell>
          <cell r="CI607">
            <v>0</v>
          </cell>
          <cell r="CJ607">
            <v>0</v>
          </cell>
          <cell r="CK607">
            <v>0</v>
          </cell>
          <cell r="CL607">
            <v>0</v>
          </cell>
          <cell r="CM607">
            <v>0</v>
          </cell>
          <cell r="CN607">
            <v>0</v>
          </cell>
          <cell r="CO607">
            <v>0</v>
          </cell>
          <cell r="CP607">
            <v>0</v>
          </cell>
          <cell r="CQ607">
            <v>0</v>
          </cell>
          <cell r="CR607">
            <v>0</v>
          </cell>
          <cell r="CS607">
            <v>0</v>
          </cell>
          <cell r="CT607">
            <v>0</v>
          </cell>
          <cell r="CU607">
            <v>0</v>
          </cell>
          <cell r="CV607">
            <v>0</v>
          </cell>
          <cell r="CW607">
            <v>0</v>
          </cell>
          <cell r="CX607">
            <v>0</v>
          </cell>
          <cell r="CY607">
            <v>0</v>
          </cell>
          <cell r="CZ607">
            <v>0</v>
          </cell>
          <cell r="DA607">
            <v>0</v>
          </cell>
          <cell r="DB607">
            <v>0</v>
          </cell>
          <cell r="DC607">
            <v>0</v>
          </cell>
          <cell r="DD607">
            <v>0</v>
          </cell>
          <cell r="DE607">
            <v>0</v>
          </cell>
          <cell r="DF607">
            <v>0</v>
          </cell>
          <cell r="DG607">
            <v>0</v>
          </cell>
          <cell r="DH607">
            <v>0</v>
          </cell>
          <cell r="DI607">
            <v>0</v>
          </cell>
          <cell r="DJ607">
            <v>0</v>
          </cell>
          <cell r="DK607">
            <v>0</v>
          </cell>
          <cell r="DL607">
            <v>0</v>
          </cell>
          <cell r="DM607">
            <v>0</v>
          </cell>
          <cell r="DN607">
            <v>0</v>
          </cell>
          <cell r="DO607">
            <v>0</v>
          </cell>
          <cell r="DP607">
            <v>0</v>
          </cell>
          <cell r="DQ607">
            <v>0</v>
          </cell>
          <cell r="DR607">
            <v>0</v>
          </cell>
          <cell r="DS607">
            <v>0</v>
          </cell>
          <cell r="DT607">
            <v>0</v>
          </cell>
          <cell r="DU607">
            <v>0</v>
          </cell>
          <cell r="DV607">
            <v>0</v>
          </cell>
          <cell r="DW607">
            <v>0</v>
          </cell>
          <cell r="DX607">
            <v>0</v>
          </cell>
          <cell r="DY607">
            <v>0</v>
          </cell>
          <cell r="DZ607">
            <v>0</v>
          </cell>
          <cell r="EA607">
            <v>0</v>
          </cell>
          <cell r="EB607">
            <v>0</v>
          </cell>
          <cell r="EC607">
            <v>0</v>
          </cell>
          <cell r="ED607">
            <v>0</v>
          </cell>
          <cell r="EE607">
            <v>0</v>
          </cell>
        </row>
        <row r="608"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  <cell r="Y608">
            <v>0</v>
          </cell>
          <cell r="Z608">
            <v>0</v>
          </cell>
          <cell r="AA608">
            <v>0</v>
          </cell>
          <cell r="AB608">
            <v>0</v>
          </cell>
          <cell r="AC608">
            <v>0</v>
          </cell>
          <cell r="AD608">
            <v>0</v>
          </cell>
          <cell r="AE608">
            <v>0</v>
          </cell>
          <cell r="AF608">
            <v>0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  <cell r="AK608">
            <v>0</v>
          </cell>
          <cell r="AL608">
            <v>0</v>
          </cell>
          <cell r="AM608">
            <v>0</v>
          </cell>
          <cell r="AN608">
            <v>0</v>
          </cell>
          <cell r="AO608">
            <v>0</v>
          </cell>
          <cell r="AP608">
            <v>0</v>
          </cell>
          <cell r="AQ608">
            <v>0</v>
          </cell>
          <cell r="AR608">
            <v>0</v>
          </cell>
          <cell r="AS608">
            <v>0</v>
          </cell>
          <cell r="AT608">
            <v>0</v>
          </cell>
          <cell r="AU608">
            <v>0</v>
          </cell>
          <cell r="AV608">
            <v>-1E-3</v>
          </cell>
          <cell r="AW608">
            <v>0</v>
          </cell>
          <cell r="AX608">
            <v>0</v>
          </cell>
          <cell r="AY608">
            <v>0</v>
          </cell>
          <cell r="AZ608">
            <v>0</v>
          </cell>
          <cell r="BA608">
            <v>0</v>
          </cell>
          <cell r="BB608">
            <v>0</v>
          </cell>
          <cell r="BC608">
            <v>0</v>
          </cell>
          <cell r="BD608">
            <v>0</v>
          </cell>
          <cell r="BE608">
            <v>0</v>
          </cell>
          <cell r="BF608">
            <v>0</v>
          </cell>
          <cell r="BG608">
            <v>0</v>
          </cell>
          <cell r="BH608">
            <v>0</v>
          </cell>
          <cell r="BI608">
            <v>2E-3</v>
          </cell>
          <cell r="BJ608">
            <v>0</v>
          </cell>
          <cell r="BK608">
            <v>0</v>
          </cell>
          <cell r="BL608">
            <v>0</v>
          </cell>
          <cell r="BM608">
            <v>0</v>
          </cell>
          <cell r="BN608">
            <v>0</v>
          </cell>
          <cell r="BO608">
            <v>0</v>
          </cell>
          <cell r="BP608">
            <v>0</v>
          </cell>
          <cell r="BQ608">
            <v>0</v>
          </cell>
          <cell r="BR608">
            <v>0</v>
          </cell>
          <cell r="BS608">
            <v>0</v>
          </cell>
          <cell r="BT608">
            <v>0</v>
          </cell>
          <cell r="BU608">
            <v>0</v>
          </cell>
          <cell r="BV608">
            <v>0</v>
          </cell>
          <cell r="BW608">
            <v>0</v>
          </cell>
          <cell r="BX608">
            <v>0</v>
          </cell>
          <cell r="BY608">
            <v>0</v>
          </cell>
          <cell r="BZ608">
            <v>0</v>
          </cell>
          <cell r="CA608">
            <v>0</v>
          </cell>
          <cell r="CB608">
            <v>0</v>
          </cell>
          <cell r="CC608">
            <v>0</v>
          </cell>
          <cell r="CD608">
            <v>0</v>
          </cell>
          <cell r="CE608">
            <v>0</v>
          </cell>
          <cell r="CF608">
            <v>0</v>
          </cell>
          <cell r="CG608">
            <v>0</v>
          </cell>
          <cell r="CH608">
            <v>0</v>
          </cell>
          <cell r="CI608">
            <v>4.0000000000000001E-3</v>
          </cell>
          <cell r="CJ608">
            <v>0</v>
          </cell>
          <cell r="CK608">
            <v>0</v>
          </cell>
          <cell r="CL608">
            <v>0</v>
          </cell>
          <cell r="CM608">
            <v>0</v>
          </cell>
          <cell r="CN608">
            <v>0</v>
          </cell>
          <cell r="CO608">
            <v>0</v>
          </cell>
          <cell r="CP608">
            <v>0</v>
          </cell>
          <cell r="CQ608">
            <v>0</v>
          </cell>
          <cell r="CR608">
            <v>0</v>
          </cell>
          <cell r="CS608">
            <v>0</v>
          </cell>
          <cell r="CT608">
            <v>0</v>
          </cell>
          <cell r="CU608">
            <v>0</v>
          </cell>
          <cell r="CV608">
            <v>0</v>
          </cell>
          <cell r="CW608">
            <v>0</v>
          </cell>
          <cell r="CX608">
            <v>0</v>
          </cell>
          <cell r="CY608">
            <v>0</v>
          </cell>
          <cell r="CZ608">
            <v>0</v>
          </cell>
          <cell r="DA608">
            <v>0</v>
          </cell>
          <cell r="DB608">
            <v>0</v>
          </cell>
          <cell r="DC608">
            <v>0</v>
          </cell>
          <cell r="DD608">
            <v>0</v>
          </cell>
          <cell r="DE608">
            <v>0</v>
          </cell>
          <cell r="DF608">
            <v>0</v>
          </cell>
          <cell r="DG608">
            <v>0</v>
          </cell>
          <cell r="DH608">
            <v>0</v>
          </cell>
          <cell r="DI608">
            <v>0</v>
          </cell>
          <cell r="DJ608">
            <v>0</v>
          </cell>
          <cell r="DK608">
            <v>0</v>
          </cell>
          <cell r="DL608">
            <v>0</v>
          </cell>
          <cell r="DM608">
            <v>0</v>
          </cell>
          <cell r="DN608">
            <v>0</v>
          </cell>
          <cell r="DO608">
            <v>0</v>
          </cell>
          <cell r="DP608">
            <v>0</v>
          </cell>
          <cell r="DQ608">
            <v>0</v>
          </cell>
          <cell r="DR608">
            <v>0</v>
          </cell>
          <cell r="DS608">
            <v>0</v>
          </cell>
          <cell r="DT608">
            <v>0</v>
          </cell>
          <cell r="DU608">
            <v>0</v>
          </cell>
          <cell r="DV608">
            <v>0</v>
          </cell>
          <cell r="DW608">
            <v>0</v>
          </cell>
          <cell r="DX608">
            <v>0</v>
          </cell>
          <cell r="DY608">
            <v>0</v>
          </cell>
          <cell r="DZ608">
            <v>0</v>
          </cell>
          <cell r="EA608">
            <v>0</v>
          </cell>
          <cell r="EB608">
            <v>0</v>
          </cell>
          <cell r="EC608">
            <v>0</v>
          </cell>
          <cell r="ED608">
            <v>0</v>
          </cell>
          <cell r="EE608">
            <v>0</v>
          </cell>
        </row>
        <row r="609"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A609">
            <v>0</v>
          </cell>
          <cell r="AB609">
            <v>0</v>
          </cell>
          <cell r="AC609">
            <v>0</v>
          </cell>
          <cell r="AD609">
            <v>0</v>
          </cell>
          <cell r="AE609">
            <v>0</v>
          </cell>
          <cell r="AF609">
            <v>0</v>
          </cell>
          <cell r="AG609">
            <v>0</v>
          </cell>
          <cell r="AH609">
            <v>0</v>
          </cell>
          <cell r="AI609">
            <v>0</v>
          </cell>
          <cell r="AJ609">
            <v>0</v>
          </cell>
          <cell r="AK609">
            <v>0</v>
          </cell>
          <cell r="AL609">
            <v>0</v>
          </cell>
          <cell r="AM609">
            <v>0</v>
          </cell>
          <cell r="AN609">
            <v>0</v>
          </cell>
          <cell r="AO609">
            <v>0</v>
          </cell>
          <cell r="AP609">
            <v>0</v>
          </cell>
          <cell r="AQ609">
            <v>0</v>
          </cell>
          <cell r="AR609">
            <v>0</v>
          </cell>
          <cell r="AS609">
            <v>0</v>
          </cell>
          <cell r="AT609">
            <v>0</v>
          </cell>
          <cell r="AU609">
            <v>0</v>
          </cell>
          <cell r="AV609">
            <v>0</v>
          </cell>
          <cell r="AW609">
            <v>0</v>
          </cell>
          <cell r="AX609">
            <v>0</v>
          </cell>
          <cell r="AY609">
            <v>0</v>
          </cell>
          <cell r="AZ609">
            <v>0</v>
          </cell>
          <cell r="BA609">
            <v>0</v>
          </cell>
          <cell r="BB609">
            <v>0</v>
          </cell>
          <cell r="BC609">
            <v>0</v>
          </cell>
          <cell r="BD609">
            <v>0</v>
          </cell>
          <cell r="BE609">
            <v>0</v>
          </cell>
          <cell r="BF609">
            <v>0</v>
          </cell>
          <cell r="BG609">
            <v>0</v>
          </cell>
          <cell r="BH609">
            <v>0</v>
          </cell>
          <cell r="BI609">
            <v>0</v>
          </cell>
          <cell r="BJ609">
            <v>0</v>
          </cell>
          <cell r="BK609">
            <v>0</v>
          </cell>
          <cell r="BL609">
            <v>0</v>
          </cell>
          <cell r="BM609">
            <v>0</v>
          </cell>
          <cell r="BN609">
            <v>0</v>
          </cell>
          <cell r="BO609">
            <v>0</v>
          </cell>
          <cell r="BP609">
            <v>0</v>
          </cell>
          <cell r="BQ609">
            <v>0</v>
          </cell>
          <cell r="BR609">
            <v>0</v>
          </cell>
          <cell r="BS609">
            <v>0</v>
          </cell>
          <cell r="BT609">
            <v>0</v>
          </cell>
          <cell r="BU609">
            <v>0</v>
          </cell>
          <cell r="BV609">
            <v>0</v>
          </cell>
          <cell r="BW609">
            <v>0</v>
          </cell>
          <cell r="BX609">
            <v>0</v>
          </cell>
          <cell r="BY609">
            <v>0</v>
          </cell>
          <cell r="BZ609">
            <v>0</v>
          </cell>
          <cell r="CA609">
            <v>0</v>
          </cell>
          <cell r="CB609">
            <v>0</v>
          </cell>
          <cell r="CC609">
            <v>0</v>
          </cell>
          <cell r="CD609">
            <v>0</v>
          </cell>
          <cell r="CE609">
            <v>0</v>
          </cell>
          <cell r="CF609">
            <v>0</v>
          </cell>
          <cell r="CG609">
            <v>0</v>
          </cell>
          <cell r="CH609">
            <v>0</v>
          </cell>
          <cell r="CI609">
            <v>1E-3</v>
          </cell>
          <cell r="CJ609">
            <v>0</v>
          </cell>
          <cell r="CK609">
            <v>0</v>
          </cell>
          <cell r="CL609">
            <v>0</v>
          </cell>
          <cell r="CM609">
            <v>0</v>
          </cell>
          <cell r="CN609">
            <v>0</v>
          </cell>
          <cell r="CO609">
            <v>0</v>
          </cell>
          <cell r="CP609">
            <v>0</v>
          </cell>
          <cell r="CQ609">
            <v>0</v>
          </cell>
          <cell r="CR609">
            <v>0</v>
          </cell>
          <cell r="CS609">
            <v>0</v>
          </cell>
          <cell r="CT609">
            <v>0</v>
          </cell>
          <cell r="CU609">
            <v>0</v>
          </cell>
          <cell r="CV609">
            <v>0</v>
          </cell>
          <cell r="CW609">
            <v>0</v>
          </cell>
          <cell r="CX609">
            <v>0</v>
          </cell>
          <cell r="CY609">
            <v>0</v>
          </cell>
          <cell r="CZ609">
            <v>0</v>
          </cell>
          <cell r="DA609">
            <v>0</v>
          </cell>
          <cell r="DB609">
            <v>0</v>
          </cell>
          <cell r="DC609">
            <v>0</v>
          </cell>
          <cell r="DD609">
            <v>0</v>
          </cell>
          <cell r="DE609">
            <v>0</v>
          </cell>
          <cell r="DF609">
            <v>0</v>
          </cell>
          <cell r="DG609">
            <v>0</v>
          </cell>
          <cell r="DH609">
            <v>0</v>
          </cell>
          <cell r="DI609">
            <v>0</v>
          </cell>
          <cell r="DJ609">
            <v>0</v>
          </cell>
          <cell r="DK609">
            <v>0</v>
          </cell>
          <cell r="DL609">
            <v>0</v>
          </cell>
          <cell r="DM609">
            <v>0</v>
          </cell>
          <cell r="DN609">
            <v>0</v>
          </cell>
          <cell r="DO609">
            <v>0</v>
          </cell>
          <cell r="DP609">
            <v>0</v>
          </cell>
          <cell r="DQ609">
            <v>0</v>
          </cell>
          <cell r="DR609">
            <v>0</v>
          </cell>
          <cell r="DS609">
            <v>0</v>
          </cell>
          <cell r="DT609">
            <v>0</v>
          </cell>
          <cell r="DU609">
            <v>0</v>
          </cell>
          <cell r="DV609">
            <v>0</v>
          </cell>
          <cell r="DW609">
            <v>0</v>
          </cell>
          <cell r="DX609">
            <v>0</v>
          </cell>
          <cell r="DY609">
            <v>0</v>
          </cell>
          <cell r="DZ609">
            <v>0</v>
          </cell>
          <cell r="EA609">
            <v>0</v>
          </cell>
          <cell r="EB609">
            <v>0</v>
          </cell>
          <cell r="EC609">
            <v>0</v>
          </cell>
          <cell r="ED609">
            <v>0</v>
          </cell>
          <cell r="EE609">
            <v>0</v>
          </cell>
        </row>
        <row r="610">
          <cell r="F610">
            <v>0</v>
          </cell>
          <cell r="G610">
            <v>0</v>
          </cell>
          <cell r="H610">
            <v>0</v>
          </cell>
          <cell r="I610">
            <v>0</v>
          </cell>
          <cell r="J610">
            <v>0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B610">
            <v>0</v>
          </cell>
          <cell r="AC610">
            <v>0</v>
          </cell>
          <cell r="AD610">
            <v>0</v>
          </cell>
          <cell r="AE610">
            <v>0</v>
          </cell>
          <cell r="AF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0</v>
          </cell>
          <cell r="AK610">
            <v>0</v>
          </cell>
          <cell r="AL610">
            <v>0</v>
          </cell>
          <cell r="AM610">
            <v>0</v>
          </cell>
          <cell r="AN610">
            <v>0</v>
          </cell>
          <cell r="AO610">
            <v>0</v>
          </cell>
          <cell r="AP610">
            <v>0</v>
          </cell>
          <cell r="AQ610">
            <v>0</v>
          </cell>
          <cell r="AR610">
            <v>0</v>
          </cell>
          <cell r="AS610">
            <v>0</v>
          </cell>
          <cell r="AT610">
            <v>0</v>
          </cell>
          <cell r="AU610">
            <v>0</v>
          </cell>
          <cell r="AV610">
            <v>0</v>
          </cell>
          <cell r="AW610">
            <v>0</v>
          </cell>
          <cell r="AX610">
            <v>0</v>
          </cell>
          <cell r="AY610">
            <v>0</v>
          </cell>
          <cell r="AZ610">
            <v>0</v>
          </cell>
          <cell r="BA610">
            <v>0</v>
          </cell>
          <cell r="BB610">
            <v>0</v>
          </cell>
          <cell r="BC610">
            <v>0</v>
          </cell>
          <cell r="BD610">
            <v>0</v>
          </cell>
          <cell r="BE610">
            <v>0</v>
          </cell>
          <cell r="BF610">
            <v>0</v>
          </cell>
          <cell r="BG610">
            <v>0</v>
          </cell>
          <cell r="BH610">
            <v>0</v>
          </cell>
          <cell r="BI610">
            <v>0</v>
          </cell>
          <cell r="BJ610">
            <v>0</v>
          </cell>
          <cell r="BK610">
            <v>0</v>
          </cell>
          <cell r="BL610">
            <v>0</v>
          </cell>
          <cell r="BM610">
            <v>0</v>
          </cell>
          <cell r="BN610">
            <v>0</v>
          </cell>
          <cell r="BO610">
            <v>0</v>
          </cell>
          <cell r="BP610">
            <v>0</v>
          </cell>
          <cell r="BQ610">
            <v>0</v>
          </cell>
          <cell r="BR610">
            <v>0</v>
          </cell>
          <cell r="BS610">
            <v>0</v>
          </cell>
          <cell r="BT610">
            <v>0</v>
          </cell>
          <cell r="BU610">
            <v>0</v>
          </cell>
          <cell r="BV610">
            <v>0</v>
          </cell>
          <cell r="BW610">
            <v>0</v>
          </cell>
          <cell r="BX610">
            <v>0</v>
          </cell>
          <cell r="BY610">
            <v>0</v>
          </cell>
          <cell r="BZ610">
            <v>0</v>
          </cell>
          <cell r="CA610">
            <v>0</v>
          </cell>
          <cell r="CB610">
            <v>0</v>
          </cell>
          <cell r="CC610">
            <v>0</v>
          </cell>
          <cell r="CD610">
            <v>0</v>
          </cell>
          <cell r="CE610">
            <v>0</v>
          </cell>
          <cell r="CF610">
            <v>0</v>
          </cell>
          <cell r="CG610">
            <v>0</v>
          </cell>
          <cell r="CH610">
            <v>0</v>
          </cell>
          <cell r="CI610">
            <v>0</v>
          </cell>
          <cell r="CJ610">
            <v>0</v>
          </cell>
          <cell r="CK610">
            <v>0</v>
          </cell>
          <cell r="CL610">
            <v>0</v>
          </cell>
          <cell r="CM610">
            <v>0</v>
          </cell>
          <cell r="CN610">
            <v>0</v>
          </cell>
          <cell r="CO610">
            <v>0</v>
          </cell>
          <cell r="CP610">
            <v>0</v>
          </cell>
          <cell r="CQ610">
            <v>0</v>
          </cell>
          <cell r="CR610">
            <v>0</v>
          </cell>
          <cell r="CS610">
            <v>0</v>
          </cell>
          <cell r="CT610">
            <v>0</v>
          </cell>
          <cell r="CU610">
            <v>0</v>
          </cell>
          <cell r="CV610">
            <v>0</v>
          </cell>
          <cell r="CW610">
            <v>0</v>
          </cell>
          <cell r="CX610">
            <v>0</v>
          </cell>
          <cell r="CY610">
            <v>0</v>
          </cell>
          <cell r="CZ610">
            <v>0</v>
          </cell>
          <cell r="DA610">
            <v>0</v>
          </cell>
          <cell r="DB610">
            <v>0</v>
          </cell>
          <cell r="DC610">
            <v>0</v>
          </cell>
          <cell r="DD610">
            <v>0</v>
          </cell>
          <cell r="DE610">
            <v>0</v>
          </cell>
          <cell r="DF610">
            <v>0</v>
          </cell>
          <cell r="DG610">
            <v>0</v>
          </cell>
          <cell r="DH610">
            <v>0</v>
          </cell>
          <cell r="DI610">
            <v>0</v>
          </cell>
          <cell r="DJ610">
            <v>0</v>
          </cell>
          <cell r="DK610">
            <v>0</v>
          </cell>
          <cell r="DL610">
            <v>0</v>
          </cell>
          <cell r="DM610">
            <v>0</v>
          </cell>
          <cell r="DN610">
            <v>0</v>
          </cell>
          <cell r="DO610">
            <v>0</v>
          </cell>
          <cell r="DP610">
            <v>0</v>
          </cell>
          <cell r="DQ610">
            <v>0</v>
          </cell>
          <cell r="DR610">
            <v>0</v>
          </cell>
          <cell r="DS610">
            <v>0</v>
          </cell>
          <cell r="DT610">
            <v>0</v>
          </cell>
          <cell r="DU610">
            <v>0</v>
          </cell>
          <cell r="DV610">
            <v>0</v>
          </cell>
          <cell r="DW610">
            <v>0</v>
          </cell>
          <cell r="DX610">
            <v>0</v>
          </cell>
          <cell r="DY610">
            <v>0</v>
          </cell>
          <cell r="DZ610">
            <v>0</v>
          </cell>
          <cell r="EA610">
            <v>0</v>
          </cell>
          <cell r="EB610">
            <v>0</v>
          </cell>
          <cell r="EC610">
            <v>0</v>
          </cell>
          <cell r="ED610">
            <v>0</v>
          </cell>
          <cell r="EE610">
            <v>0</v>
          </cell>
        </row>
        <row r="611">
          <cell r="F611">
            <v>1E-3</v>
          </cell>
          <cell r="G611">
            <v>0</v>
          </cell>
          <cell r="H611">
            <v>0</v>
          </cell>
          <cell r="I611">
            <v>0</v>
          </cell>
          <cell r="J611">
            <v>0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  <cell r="X611">
            <v>0</v>
          </cell>
          <cell r="Y611">
            <v>0</v>
          </cell>
          <cell r="Z611">
            <v>0</v>
          </cell>
          <cell r="AA611">
            <v>0</v>
          </cell>
          <cell r="AB611">
            <v>0</v>
          </cell>
          <cell r="AC611">
            <v>0</v>
          </cell>
          <cell r="AD611">
            <v>0</v>
          </cell>
          <cell r="AE611">
            <v>0</v>
          </cell>
          <cell r="AF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  <cell r="AK611">
            <v>0</v>
          </cell>
          <cell r="AL611">
            <v>0</v>
          </cell>
          <cell r="AM611">
            <v>0</v>
          </cell>
          <cell r="AN611">
            <v>0</v>
          </cell>
          <cell r="AO611">
            <v>0</v>
          </cell>
          <cell r="AP611">
            <v>0</v>
          </cell>
          <cell r="AQ611">
            <v>0</v>
          </cell>
          <cell r="AR611">
            <v>0</v>
          </cell>
          <cell r="AS611">
            <v>0</v>
          </cell>
          <cell r="AT611">
            <v>1E-3</v>
          </cell>
          <cell r="AU611">
            <v>0</v>
          </cell>
          <cell r="AV611">
            <v>0</v>
          </cell>
          <cell r="AW611">
            <v>0</v>
          </cell>
          <cell r="AX611">
            <v>0</v>
          </cell>
          <cell r="AY611">
            <v>0</v>
          </cell>
          <cell r="AZ611">
            <v>0</v>
          </cell>
          <cell r="BA611">
            <v>0</v>
          </cell>
          <cell r="BB611">
            <v>0</v>
          </cell>
          <cell r="BC611">
            <v>0</v>
          </cell>
          <cell r="BD611">
            <v>0</v>
          </cell>
          <cell r="BE611">
            <v>0</v>
          </cell>
          <cell r="BF611">
            <v>0</v>
          </cell>
          <cell r="BG611">
            <v>0</v>
          </cell>
          <cell r="BH611">
            <v>1E-3</v>
          </cell>
          <cell r="BI611">
            <v>3.0000000000000001E-3</v>
          </cell>
          <cell r="BJ611">
            <v>0</v>
          </cell>
          <cell r="BK611">
            <v>0</v>
          </cell>
          <cell r="BL611">
            <v>0</v>
          </cell>
          <cell r="BM611">
            <v>1E-3</v>
          </cell>
          <cell r="BN611">
            <v>0</v>
          </cell>
          <cell r="BO611">
            <v>0</v>
          </cell>
          <cell r="BP611">
            <v>0</v>
          </cell>
          <cell r="BQ611">
            <v>0</v>
          </cell>
          <cell r="BR611">
            <v>0</v>
          </cell>
          <cell r="BS611">
            <v>0</v>
          </cell>
          <cell r="BT611">
            <v>0</v>
          </cell>
          <cell r="BU611">
            <v>0</v>
          </cell>
          <cell r="BV611">
            <v>0</v>
          </cell>
          <cell r="BW611">
            <v>0</v>
          </cell>
          <cell r="BX611">
            <v>0</v>
          </cell>
          <cell r="BY611">
            <v>0</v>
          </cell>
          <cell r="BZ611">
            <v>0</v>
          </cell>
          <cell r="CA611">
            <v>0</v>
          </cell>
          <cell r="CB611">
            <v>0</v>
          </cell>
          <cell r="CC611">
            <v>0</v>
          </cell>
          <cell r="CD611">
            <v>0</v>
          </cell>
          <cell r="CE611">
            <v>0</v>
          </cell>
          <cell r="CF611">
            <v>0</v>
          </cell>
          <cell r="CG611">
            <v>0</v>
          </cell>
          <cell r="CH611">
            <v>0</v>
          </cell>
          <cell r="CI611">
            <v>0</v>
          </cell>
          <cell r="CJ611">
            <v>0</v>
          </cell>
          <cell r="CK611">
            <v>0</v>
          </cell>
          <cell r="CL611">
            <v>0</v>
          </cell>
          <cell r="CM611">
            <v>0</v>
          </cell>
          <cell r="CN611">
            <v>0</v>
          </cell>
          <cell r="CO611">
            <v>0</v>
          </cell>
          <cell r="CP611">
            <v>0</v>
          </cell>
          <cell r="CQ611">
            <v>0</v>
          </cell>
          <cell r="CR611">
            <v>0</v>
          </cell>
          <cell r="CS611">
            <v>0</v>
          </cell>
          <cell r="CT611">
            <v>0</v>
          </cell>
          <cell r="CU611">
            <v>0</v>
          </cell>
          <cell r="CV611">
            <v>0</v>
          </cell>
          <cell r="CW611">
            <v>0</v>
          </cell>
          <cell r="CX611">
            <v>0</v>
          </cell>
          <cell r="CY611">
            <v>0</v>
          </cell>
          <cell r="CZ611">
            <v>0</v>
          </cell>
          <cell r="DA611">
            <v>0</v>
          </cell>
          <cell r="DB611">
            <v>0</v>
          </cell>
          <cell r="DC611">
            <v>0</v>
          </cell>
          <cell r="DD611">
            <v>0</v>
          </cell>
          <cell r="DE611">
            <v>0</v>
          </cell>
          <cell r="DF611">
            <v>0</v>
          </cell>
          <cell r="DG611">
            <v>0</v>
          </cell>
          <cell r="DH611">
            <v>1E-3</v>
          </cell>
          <cell r="DI611">
            <v>0</v>
          </cell>
          <cell r="DJ611">
            <v>0</v>
          </cell>
          <cell r="DK611">
            <v>0</v>
          </cell>
          <cell r="DL611">
            <v>0</v>
          </cell>
          <cell r="DM611">
            <v>0</v>
          </cell>
          <cell r="DN611">
            <v>0</v>
          </cell>
          <cell r="DO611">
            <v>0</v>
          </cell>
          <cell r="DP611">
            <v>0</v>
          </cell>
          <cell r="DQ611">
            <v>0</v>
          </cell>
          <cell r="DR611">
            <v>0</v>
          </cell>
          <cell r="DS611">
            <v>0</v>
          </cell>
          <cell r="DT611">
            <v>0</v>
          </cell>
          <cell r="DU611">
            <v>1E-3</v>
          </cell>
          <cell r="DV611">
            <v>0</v>
          </cell>
          <cell r="DW611">
            <v>0</v>
          </cell>
          <cell r="DX611">
            <v>0</v>
          </cell>
          <cell r="DY611">
            <v>1E-3</v>
          </cell>
          <cell r="DZ611">
            <v>0</v>
          </cell>
          <cell r="EA611">
            <v>0</v>
          </cell>
          <cell r="EB611">
            <v>0</v>
          </cell>
          <cell r="EC611">
            <v>0</v>
          </cell>
          <cell r="ED611">
            <v>0</v>
          </cell>
          <cell r="EE611">
            <v>0</v>
          </cell>
        </row>
        <row r="612">
          <cell r="F612">
            <v>0</v>
          </cell>
          <cell r="G612">
            <v>1E-3</v>
          </cell>
          <cell r="H612">
            <v>1E-3</v>
          </cell>
          <cell r="I612">
            <v>0</v>
          </cell>
          <cell r="J612">
            <v>0</v>
          </cell>
          <cell r="K612">
            <v>1E-3</v>
          </cell>
          <cell r="L612">
            <v>1E-3</v>
          </cell>
          <cell r="M612">
            <v>0</v>
          </cell>
          <cell r="N612">
            <v>0</v>
          </cell>
          <cell r="O612">
            <v>1E-3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1E-3</v>
          </cell>
          <cell r="W612">
            <v>0</v>
          </cell>
          <cell r="X612">
            <v>1E-3</v>
          </cell>
          <cell r="Y612">
            <v>1E-3</v>
          </cell>
          <cell r="Z612">
            <v>0</v>
          </cell>
          <cell r="AA612">
            <v>1E-3</v>
          </cell>
          <cell r="AB612">
            <v>1E-3</v>
          </cell>
          <cell r="AC612">
            <v>1E-3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1E-3</v>
          </cell>
          <cell r="AJ612">
            <v>0</v>
          </cell>
          <cell r="AK612">
            <v>1E-3</v>
          </cell>
          <cell r="AL612">
            <v>1E-3</v>
          </cell>
          <cell r="AM612">
            <v>0</v>
          </cell>
          <cell r="AN612">
            <v>1E-3</v>
          </cell>
          <cell r="AO612">
            <v>1E-3</v>
          </cell>
          <cell r="AP612">
            <v>0</v>
          </cell>
          <cell r="AQ612">
            <v>-1E-3</v>
          </cell>
          <cell r="AR612">
            <v>0</v>
          </cell>
          <cell r="AS612">
            <v>-1E-3</v>
          </cell>
          <cell r="AT612">
            <v>0</v>
          </cell>
          <cell r="AU612">
            <v>0</v>
          </cell>
          <cell r="AV612">
            <v>0</v>
          </cell>
          <cell r="AW612">
            <v>0</v>
          </cell>
          <cell r="AX612">
            <v>0</v>
          </cell>
          <cell r="AY612">
            <v>0</v>
          </cell>
          <cell r="AZ612">
            <v>1E-3</v>
          </cell>
          <cell r="BA612">
            <v>1E-3</v>
          </cell>
          <cell r="BB612">
            <v>0</v>
          </cell>
          <cell r="BC612">
            <v>0</v>
          </cell>
          <cell r="BD612">
            <v>0</v>
          </cell>
          <cell r="BE612">
            <v>0</v>
          </cell>
          <cell r="BF612">
            <v>-1E-3</v>
          </cell>
          <cell r="BG612">
            <v>0</v>
          </cell>
          <cell r="BH612">
            <v>0</v>
          </cell>
          <cell r="BI612">
            <v>4.0000000000000001E-3</v>
          </cell>
          <cell r="BJ612">
            <v>0</v>
          </cell>
          <cell r="BK612">
            <v>0</v>
          </cell>
          <cell r="BL612">
            <v>0</v>
          </cell>
          <cell r="BM612">
            <v>0</v>
          </cell>
          <cell r="BN612">
            <v>1E-3</v>
          </cell>
          <cell r="BO612">
            <v>0</v>
          </cell>
          <cell r="BP612">
            <v>0</v>
          </cell>
          <cell r="BQ612">
            <v>-1E-3</v>
          </cell>
          <cell r="BR612">
            <v>0</v>
          </cell>
          <cell r="BS612">
            <v>-1E-3</v>
          </cell>
          <cell r="BT612">
            <v>0</v>
          </cell>
          <cell r="BU612">
            <v>0</v>
          </cell>
          <cell r="BV612">
            <v>0</v>
          </cell>
          <cell r="BW612">
            <v>0</v>
          </cell>
          <cell r="BX612">
            <v>0</v>
          </cell>
          <cell r="BY612">
            <v>1E-3</v>
          </cell>
          <cell r="BZ612">
            <v>0</v>
          </cell>
          <cell r="CA612">
            <v>1E-3</v>
          </cell>
          <cell r="CB612">
            <v>0</v>
          </cell>
          <cell r="CC612">
            <v>0</v>
          </cell>
          <cell r="CD612">
            <v>-1E-3</v>
          </cell>
          <cell r="CE612">
            <v>0</v>
          </cell>
          <cell r="CF612">
            <v>-1E-3</v>
          </cell>
          <cell r="CG612">
            <v>0</v>
          </cell>
          <cell r="CH612">
            <v>0</v>
          </cell>
          <cell r="CI612">
            <v>1E-3</v>
          </cell>
          <cell r="CJ612">
            <v>0</v>
          </cell>
          <cell r="CK612">
            <v>0</v>
          </cell>
          <cell r="CL612">
            <v>0</v>
          </cell>
          <cell r="CM612">
            <v>0</v>
          </cell>
          <cell r="CN612">
            <v>4.0000000000000001E-3</v>
          </cell>
          <cell r="CO612">
            <v>0</v>
          </cell>
          <cell r="CP612">
            <v>0</v>
          </cell>
          <cell r="CQ612">
            <v>0</v>
          </cell>
          <cell r="CR612">
            <v>0</v>
          </cell>
          <cell r="CS612">
            <v>0</v>
          </cell>
          <cell r="CT612">
            <v>0</v>
          </cell>
          <cell r="CU612">
            <v>0</v>
          </cell>
          <cell r="CV612">
            <v>0</v>
          </cell>
          <cell r="CW612">
            <v>0</v>
          </cell>
          <cell r="CX612">
            <v>0</v>
          </cell>
          <cell r="CY612">
            <v>0</v>
          </cell>
          <cell r="CZ612">
            <v>0</v>
          </cell>
          <cell r="DA612">
            <v>0</v>
          </cell>
          <cell r="DB612">
            <v>0</v>
          </cell>
          <cell r="DC612">
            <v>0</v>
          </cell>
          <cell r="DD612">
            <v>0</v>
          </cell>
          <cell r="DE612">
            <v>0</v>
          </cell>
          <cell r="DF612">
            <v>0</v>
          </cell>
          <cell r="DG612">
            <v>0</v>
          </cell>
          <cell r="DH612">
            <v>0</v>
          </cell>
          <cell r="DI612">
            <v>0</v>
          </cell>
          <cell r="DJ612">
            <v>0</v>
          </cell>
          <cell r="DK612">
            <v>0</v>
          </cell>
          <cell r="DL612">
            <v>0</v>
          </cell>
          <cell r="DM612">
            <v>0</v>
          </cell>
          <cell r="DN612">
            <v>0</v>
          </cell>
          <cell r="DO612">
            <v>0</v>
          </cell>
          <cell r="DP612">
            <v>0</v>
          </cell>
          <cell r="DQ612">
            <v>0</v>
          </cell>
          <cell r="DR612">
            <v>0</v>
          </cell>
          <cell r="DS612">
            <v>0</v>
          </cell>
          <cell r="DT612">
            <v>0</v>
          </cell>
          <cell r="DU612">
            <v>0</v>
          </cell>
          <cell r="DV612">
            <v>0</v>
          </cell>
          <cell r="DW612">
            <v>0</v>
          </cell>
          <cell r="DX612">
            <v>0</v>
          </cell>
          <cell r="DY612">
            <v>0</v>
          </cell>
          <cell r="DZ612">
            <v>0</v>
          </cell>
          <cell r="EA612">
            <v>0</v>
          </cell>
          <cell r="EB612">
            <v>0</v>
          </cell>
          <cell r="EC612">
            <v>0</v>
          </cell>
          <cell r="ED612">
            <v>0</v>
          </cell>
          <cell r="EE612">
            <v>0</v>
          </cell>
        </row>
        <row r="613">
          <cell r="F613">
            <v>0</v>
          </cell>
          <cell r="G613">
            <v>1E-3</v>
          </cell>
          <cell r="H613">
            <v>2E-3</v>
          </cell>
          <cell r="I613">
            <v>2E-3</v>
          </cell>
          <cell r="J613">
            <v>2E-3</v>
          </cell>
          <cell r="K613">
            <v>3.0000000000000001E-3</v>
          </cell>
          <cell r="L613">
            <v>2E-3</v>
          </cell>
          <cell r="M613">
            <v>1E-3</v>
          </cell>
          <cell r="N613">
            <v>1E-3</v>
          </cell>
          <cell r="O613">
            <v>2E-3</v>
          </cell>
          <cell r="P613">
            <v>2E-3</v>
          </cell>
          <cell r="Q613">
            <v>1E-3</v>
          </cell>
          <cell r="R613">
            <v>1E-3</v>
          </cell>
          <cell r="S613">
            <v>0</v>
          </cell>
          <cell r="T613">
            <v>0</v>
          </cell>
          <cell r="U613">
            <v>1E-3</v>
          </cell>
          <cell r="V613">
            <v>2E-3</v>
          </cell>
          <cell r="W613">
            <v>1E-3</v>
          </cell>
          <cell r="X613">
            <v>2E-3</v>
          </cell>
          <cell r="Y613">
            <v>1E-3</v>
          </cell>
          <cell r="Z613">
            <v>1E-3</v>
          </cell>
          <cell r="AA613">
            <v>1E-3</v>
          </cell>
          <cell r="AB613">
            <v>2E-3</v>
          </cell>
          <cell r="AC613">
            <v>1E-3</v>
          </cell>
          <cell r="AD613">
            <v>1E-3</v>
          </cell>
          <cell r="AE613">
            <v>1E-3</v>
          </cell>
          <cell r="AF613">
            <v>0</v>
          </cell>
          <cell r="AG613">
            <v>1E-3</v>
          </cell>
          <cell r="AH613">
            <v>2E-3</v>
          </cell>
          <cell r="AI613">
            <v>2E-3</v>
          </cell>
          <cell r="AJ613">
            <v>2E-3</v>
          </cell>
          <cell r="AK613">
            <v>3.0000000000000001E-3</v>
          </cell>
          <cell r="AL613">
            <v>1E-3</v>
          </cell>
          <cell r="AM613">
            <v>0</v>
          </cell>
          <cell r="AN613">
            <v>1E-3</v>
          </cell>
          <cell r="AO613">
            <v>3.0000000000000001E-3</v>
          </cell>
          <cell r="AP613">
            <v>-1E-3</v>
          </cell>
          <cell r="AQ613">
            <v>-1E-3</v>
          </cell>
          <cell r="AR613">
            <v>0</v>
          </cell>
          <cell r="AS613">
            <v>-1E-3</v>
          </cell>
          <cell r="AT613">
            <v>-2E-3</v>
          </cell>
          <cell r="AU613">
            <v>0</v>
          </cell>
          <cell r="AV613">
            <v>0</v>
          </cell>
          <cell r="AW613">
            <v>1E-3</v>
          </cell>
          <cell r="AX613">
            <v>1E-3</v>
          </cell>
          <cell r="AY613">
            <v>0</v>
          </cell>
          <cell r="AZ613">
            <v>0</v>
          </cell>
          <cell r="BA613">
            <v>1E-3</v>
          </cell>
          <cell r="BB613">
            <v>0</v>
          </cell>
          <cell r="BC613">
            <v>-1E-3</v>
          </cell>
          <cell r="BD613">
            <v>-1E-3</v>
          </cell>
          <cell r="BE613">
            <v>0</v>
          </cell>
          <cell r="BF613">
            <v>-1E-3</v>
          </cell>
          <cell r="BG613">
            <v>-1E-3</v>
          </cell>
          <cell r="BH613">
            <v>0</v>
          </cell>
          <cell r="BI613">
            <v>5.0000000000000001E-3</v>
          </cell>
          <cell r="BJ613">
            <v>0</v>
          </cell>
          <cell r="BK613">
            <v>2E-3</v>
          </cell>
          <cell r="BL613">
            <v>0</v>
          </cell>
          <cell r="BM613">
            <v>0</v>
          </cell>
          <cell r="BN613">
            <v>0</v>
          </cell>
          <cell r="BO613">
            <v>0</v>
          </cell>
          <cell r="BP613">
            <v>0</v>
          </cell>
          <cell r="BQ613">
            <v>-1E-3</v>
          </cell>
          <cell r="BR613">
            <v>0</v>
          </cell>
          <cell r="BS613">
            <v>-1E-3</v>
          </cell>
          <cell r="BT613">
            <v>-1E-3</v>
          </cell>
          <cell r="BU613">
            <v>0</v>
          </cell>
          <cell r="BV613">
            <v>0</v>
          </cell>
          <cell r="BW613">
            <v>0</v>
          </cell>
          <cell r="BX613">
            <v>1E-3</v>
          </cell>
          <cell r="BY613">
            <v>0</v>
          </cell>
          <cell r="BZ613">
            <v>0</v>
          </cell>
          <cell r="CA613">
            <v>0</v>
          </cell>
          <cell r="CB613">
            <v>0</v>
          </cell>
          <cell r="CC613">
            <v>0</v>
          </cell>
          <cell r="CD613">
            <v>0</v>
          </cell>
          <cell r="CE613">
            <v>0</v>
          </cell>
          <cell r="CF613">
            <v>0</v>
          </cell>
          <cell r="CG613">
            <v>-1E-3</v>
          </cell>
          <cell r="CH613">
            <v>3.0000000000000001E-3</v>
          </cell>
          <cell r="CI613">
            <v>2E-3</v>
          </cell>
          <cell r="CJ613">
            <v>0</v>
          </cell>
          <cell r="CK613">
            <v>1E-3</v>
          </cell>
          <cell r="CL613">
            <v>0</v>
          </cell>
          <cell r="CM613">
            <v>0</v>
          </cell>
          <cell r="CN613">
            <v>1E-3</v>
          </cell>
          <cell r="CO613">
            <v>0</v>
          </cell>
          <cell r="CP613">
            <v>0</v>
          </cell>
          <cell r="CQ613">
            <v>0</v>
          </cell>
          <cell r="CR613">
            <v>0</v>
          </cell>
          <cell r="CS613">
            <v>0</v>
          </cell>
          <cell r="CT613">
            <v>0</v>
          </cell>
          <cell r="CU613">
            <v>0</v>
          </cell>
          <cell r="CV613">
            <v>0</v>
          </cell>
          <cell r="CW613">
            <v>0</v>
          </cell>
          <cell r="CX613">
            <v>0</v>
          </cell>
          <cell r="CY613">
            <v>0</v>
          </cell>
          <cell r="CZ613">
            <v>0</v>
          </cell>
          <cell r="DA613">
            <v>0</v>
          </cell>
          <cell r="DB613">
            <v>0</v>
          </cell>
          <cell r="DC613">
            <v>0</v>
          </cell>
          <cell r="DD613">
            <v>0</v>
          </cell>
          <cell r="DE613">
            <v>0</v>
          </cell>
          <cell r="DF613">
            <v>0</v>
          </cell>
          <cell r="DG613">
            <v>0</v>
          </cell>
          <cell r="DH613">
            <v>0</v>
          </cell>
          <cell r="DI613">
            <v>0</v>
          </cell>
          <cell r="DJ613">
            <v>0</v>
          </cell>
          <cell r="DK613">
            <v>0</v>
          </cell>
          <cell r="DL613">
            <v>0</v>
          </cell>
          <cell r="DM613">
            <v>0</v>
          </cell>
          <cell r="DN613">
            <v>0</v>
          </cell>
          <cell r="DO613">
            <v>0</v>
          </cell>
          <cell r="DP613">
            <v>0</v>
          </cell>
          <cell r="DQ613">
            <v>0</v>
          </cell>
          <cell r="DR613">
            <v>0</v>
          </cell>
          <cell r="DS613">
            <v>0</v>
          </cell>
          <cell r="DT613">
            <v>0</v>
          </cell>
          <cell r="DU613">
            <v>0</v>
          </cell>
          <cell r="DV613">
            <v>0</v>
          </cell>
          <cell r="DW613">
            <v>0</v>
          </cell>
          <cell r="DX613">
            <v>0</v>
          </cell>
          <cell r="DY613">
            <v>0</v>
          </cell>
          <cell r="DZ613">
            <v>0</v>
          </cell>
          <cell r="EA613">
            <v>0</v>
          </cell>
          <cell r="EB613">
            <v>0</v>
          </cell>
          <cell r="EC613">
            <v>0</v>
          </cell>
          <cell r="ED613">
            <v>0</v>
          </cell>
          <cell r="EE613">
            <v>0</v>
          </cell>
        </row>
        <row r="614">
          <cell r="F614">
            <v>1E-3</v>
          </cell>
          <cell r="G614">
            <v>0</v>
          </cell>
          <cell r="H614">
            <v>1E-3</v>
          </cell>
          <cell r="I614">
            <v>0</v>
          </cell>
          <cell r="J614">
            <v>0</v>
          </cell>
          <cell r="K614">
            <v>1E-3</v>
          </cell>
          <cell r="L614">
            <v>0</v>
          </cell>
          <cell r="M614">
            <v>1E-3</v>
          </cell>
          <cell r="N614">
            <v>1E-3</v>
          </cell>
          <cell r="O614">
            <v>1E-3</v>
          </cell>
          <cell r="P614">
            <v>1E-3</v>
          </cell>
          <cell r="Q614">
            <v>1E-3</v>
          </cell>
          <cell r="R614">
            <v>1E-3</v>
          </cell>
          <cell r="S614">
            <v>1E-3</v>
          </cell>
          <cell r="T614">
            <v>1E-3</v>
          </cell>
          <cell r="U614">
            <v>1E-3</v>
          </cell>
          <cell r="V614">
            <v>0</v>
          </cell>
          <cell r="W614">
            <v>0</v>
          </cell>
          <cell r="X614">
            <v>0</v>
          </cell>
          <cell r="Y614">
            <v>0</v>
          </cell>
          <cell r="Z614">
            <v>1E-3</v>
          </cell>
          <cell r="AA614">
            <v>1E-3</v>
          </cell>
          <cell r="AB614">
            <v>1E-3</v>
          </cell>
          <cell r="AC614">
            <v>1E-3</v>
          </cell>
          <cell r="AD614">
            <v>1E-3</v>
          </cell>
          <cell r="AE614">
            <v>1E-3</v>
          </cell>
          <cell r="AF614">
            <v>1E-3</v>
          </cell>
          <cell r="AG614">
            <v>1E-3</v>
          </cell>
          <cell r="AH614">
            <v>1E-3</v>
          </cell>
          <cell r="AI614">
            <v>1E-3</v>
          </cell>
          <cell r="AJ614">
            <v>0</v>
          </cell>
          <cell r="AK614">
            <v>0</v>
          </cell>
          <cell r="AL614">
            <v>0</v>
          </cell>
          <cell r="AM614">
            <v>1E-3</v>
          </cell>
          <cell r="AN614">
            <v>1E-3</v>
          </cell>
          <cell r="AO614">
            <v>1E-3</v>
          </cell>
          <cell r="AP614">
            <v>0</v>
          </cell>
          <cell r="AQ614">
            <v>-1E-3</v>
          </cell>
          <cell r="AR614">
            <v>0</v>
          </cell>
          <cell r="AS614">
            <v>-1E-3</v>
          </cell>
          <cell r="AT614">
            <v>0</v>
          </cell>
          <cell r="AU614">
            <v>0</v>
          </cell>
          <cell r="AV614">
            <v>0</v>
          </cell>
          <cell r="AW614">
            <v>0</v>
          </cell>
          <cell r="AX614">
            <v>0</v>
          </cell>
          <cell r="AY614">
            <v>0</v>
          </cell>
          <cell r="AZ614">
            <v>0</v>
          </cell>
          <cell r="BA614">
            <v>1E-3</v>
          </cell>
          <cell r="BB614">
            <v>0</v>
          </cell>
          <cell r="BC614">
            <v>0</v>
          </cell>
          <cell r="BD614">
            <v>-1E-3</v>
          </cell>
          <cell r="BE614">
            <v>0</v>
          </cell>
          <cell r="BF614">
            <v>0</v>
          </cell>
          <cell r="BG614">
            <v>0</v>
          </cell>
          <cell r="BH614">
            <v>0</v>
          </cell>
          <cell r="BI614">
            <v>4.0000000000000001E-3</v>
          </cell>
          <cell r="BJ614">
            <v>0</v>
          </cell>
          <cell r="BK614">
            <v>0</v>
          </cell>
          <cell r="BL614">
            <v>0</v>
          </cell>
          <cell r="BM614">
            <v>1E-3</v>
          </cell>
          <cell r="BN614">
            <v>1E-3</v>
          </cell>
          <cell r="BO614">
            <v>0</v>
          </cell>
          <cell r="BP614">
            <v>0</v>
          </cell>
          <cell r="BQ614">
            <v>-1E-3</v>
          </cell>
          <cell r="BR614">
            <v>0</v>
          </cell>
          <cell r="BS614">
            <v>0</v>
          </cell>
          <cell r="BT614">
            <v>-1E-3</v>
          </cell>
          <cell r="BU614">
            <v>0</v>
          </cell>
          <cell r="BV614">
            <v>0</v>
          </cell>
          <cell r="BW614">
            <v>0</v>
          </cell>
          <cell r="BX614">
            <v>0</v>
          </cell>
          <cell r="BY614">
            <v>0</v>
          </cell>
          <cell r="BZ614">
            <v>1E-3</v>
          </cell>
          <cell r="CA614">
            <v>1E-3</v>
          </cell>
          <cell r="CB614">
            <v>0</v>
          </cell>
          <cell r="CC614">
            <v>0</v>
          </cell>
          <cell r="CD614">
            <v>-1E-3</v>
          </cell>
          <cell r="CE614">
            <v>1E-3</v>
          </cell>
          <cell r="CF614">
            <v>-1E-3</v>
          </cell>
          <cell r="CG614">
            <v>0</v>
          </cell>
          <cell r="CH614">
            <v>0</v>
          </cell>
          <cell r="CI614">
            <v>1E-3</v>
          </cell>
          <cell r="CJ614">
            <v>0</v>
          </cell>
          <cell r="CK614">
            <v>0</v>
          </cell>
          <cell r="CL614">
            <v>1E-3</v>
          </cell>
          <cell r="CM614">
            <v>1E-3</v>
          </cell>
          <cell r="CN614">
            <v>6.0000000000000001E-3</v>
          </cell>
          <cell r="CO614">
            <v>0</v>
          </cell>
          <cell r="CP614">
            <v>0</v>
          </cell>
          <cell r="CQ614">
            <v>-1E-3</v>
          </cell>
          <cell r="CR614">
            <v>0</v>
          </cell>
          <cell r="CS614">
            <v>-1E-3</v>
          </cell>
          <cell r="CT614">
            <v>0</v>
          </cell>
          <cell r="CU614">
            <v>0</v>
          </cell>
          <cell r="CV614">
            <v>0</v>
          </cell>
          <cell r="CW614">
            <v>0</v>
          </cell>
          <cell r="CX614">
            <v>0</v>
          </cell>
          <cell r="CY614">
            <v>1E-3</v>
          </cell>
          <cell r="CZ614">
            <v>3.0000000000000001E-3</v>
          </cell>
          <cell r="DA614">
            <v>0</v>
          </cell>
          <cell r="DB614">
            <v>0</v>
          </cell>
          <cell r="DC614">
            <v>-1E-3</v>
          </cell>
          <cell r="DD614">
            <v>-1E-3</v>
          </cell>
          <cell r="DE614">
            <v>0</v>
          </cell>
          <cell r="DF614">
            <v>-1E-3</v>
          </cell>
          <cell r="DG614">
            <v>2E-3</v>
          </cell>
          <cell r="DH614">
            <v>0</v>
          </cell>
          <cell r="DI614">
            <v>0</v>
          </cell>
          <cell r="DJ614">
            <v>0</v>
          </cell>
          <cell r="DK614">
            <v>0</v>
          </cell>
          <cell r="DL614">
            <v>1E-3</v>
          </cell>
          <cell r="DM614">
            <v>1E-3</v>
          </cell>
          <cell r="DN614">
            <v>1E-3</v>
          </cell>
          <cell r="DO614">
            <v>0</v>
          </cell>
          <cell r="DP614">
            <v>-1E-3</v>
          </cell>
          <cell r="DQ614">
            <v>-1E-3</v>
          </cell>
          <cell r="DR614">
            <v>0</v>
          </cell>
          <cell r="DS614">
            <v>-1E-3</v>
          </cell>
          <cell r="DT614">
            <v>0</v>
          </cell>
          <cell r="DU614">
            <v>0</v>
          </cell>
          <cell r="DV614">
            <v>0</v>
          </cell>
          <cell r="DW614">
            <v>0</v>
          </cell>
          <cell r="DX614">
            <v>0</v>
          </cell>
          <cell r="DY614">
            <v>1E-3</v>
          </cell>
          <cell r="DZ614">
            <v>1E-3</v>
          </cell>
          <cell r="EA614">
            <v>1E-3</v>
          </cell>
          <cell r="EB614">
            <v>0</v>
          </cell>
          <cell r="EC614">
            <v>-1E-3</v>
          </cell>
          <cell r="ED614">
            <v>-1E-3</v>
          </cell>
          <cell r="EE614">
            <v>0</v>
          </cell>
        </row>
        <row r="615">
          <cell r="F615">
            <v>0</v>
          </cell>
          <cell r="G615">
            <v>0</v>
          </cell>
          <cell r="H615">
            <v>1E-3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V615">
            <v>1E-3</v>
          </cell>
          <cell r="W615">
            <v>0</v>
          </cell>
          <cell r="X615">
            <v>0</v>
          </cell>
          <cell r="Y615">
            <v>0</v>
          </cell>
          <cell r="Z615">
            <v>0</v>
          </cell>
          <cell r="AA615">
            <v>0</v>
          </cell>
          <cell r="AB615">
            <v>0</v>
          </cell>
          <cell r="AC615">
            <v>0</v>
          </cell>
          <cell r="AD615">
            <v>0</v>
          </cell>
          <cell r="AE615">
            <v>0</v>
          </cell>
          <cell r="AF615">
            <v>0</v>
          </cell>
          <cell r="AG615">
            <v>0</v>
          </cell>
          <cell r="AH615">
            <v>0</v>
          </cell>
          <cell r="AI615">
            <v>0</v>
          </cell>
          <cell r="AJ615">
            <v>0</v>
          </cell>
          <cell r="AK615">
            <v>0</v>
          </cell>
          <cell r="AL615">
            <v>0</v>
          </cell>
          <cell r="AM615">
            <v>0</v>
          </cell>
          <cell r="AN615">
            <v>0</v>
          </cell>
          <cell r="AO615">
            <v>0</v>
          </cell>
          <cell r="AP615">
            <v>0</v>
          </cell>
          <cell r="AQ615">
            <v>0</v>
          </cell>
          <cell r="AR615">
            <v>0</v>
          </cell>
          <cell r="AS615">
            <v>0</v>
          </cell>
          <cell r="AT615">
            <v>0</v>
          </cell>
          <cell r="AU615">
            <v>0</v>
          </cell>
          <cell r="AV615">
            <v>0</v>
          </cell>
          <cell r="AW615">
            <v>0</v>
          </cell>
          <cell r="AX615">
            <v>0</v>
          </cell>
          <cell r="AY615">
            <v>0</v>
          </cell>
          <cell r="AZ615">
            <v>0</v>
          </cell>
          <cell r="BA615">
            <v>0</v>
          </cell>
          <cell r="BB615">
            <v>0</v>
          </cell>
          <cell r="BC615">
            <v>0</v>
          </cell>
          <cell r="BD615">
            <v>0</v>
          </cell>
          <cell r="BE615">
            <v>3.0000000000000001E-3</v>
          </cell>
          <cell r="BF615">
            <v>1E-3</v>
          </cell>
          <cell r="BG615">
            <v>1E-3</v>
          </cell>
          <cell r="BH615">
            <v>1E-3</v>
          </cell>
          <cell r="BI615">
            <v>3.4000000000000002E-2</v>
          </cell>
          <cell r="BJ615">
            <v>-1E-3</v>
          </cell>
          <cell r="BK615">
            <v>0</v>
          </cell>
          <cell r="BL615">
            <v>0</v>
          </cell>
          <cell r="BM615">
            <v>0</v>
          </cell>
          <cell r="BN615">
            <v>3.0000000000000001E-3</v>
          </cell>
          <cell r="BO615">
            <v>1E-3</v>
          </cell>
          <cell r="BP615">
            <v>0</v>
          </cell>
          <cell r="BQ615">
            <v>-2E-3</v>
          </cell>
          <cell r="BR615">
            <v>0</v>
          </cell>
          <cell r="BS615">
            <v>1E-3</v>
          </cell>
          <cell r="BT615">
            <v>1E-3</v>
          </cell>
          <cell r="BU615">
            <v>1E-3</v>
          </cell>
          <cell r="BV615">
            <v>1E-3</v>
          </cell>
          <cell r="BW615">
            <v>-1E-3</v>
          </cell>
          <cell r="BX615">
            <v>-1E-3</v>
          </cell>
          <cell r="BY615">
            <v>-1E-3</v>
          </cell>
          <cell r="BZ615">
            <v>0</v>
          </cell>
          <cell r="CA615">
            <v>1E-3</v>
          </cell>
          <cell r="CB615">
            <v>0</v>
          </cell>
          <cell r="CC615">
            <v>0</v>
          </cell>
          <cell r="CD615">
            <v>-3.0000000000000001E-3</v>
          </cell>
          <cell r="CE615">
            <v>1E-3</v>
          </cell>
          <cell r="CF615">
            <v>1E-3</v>
          </cell>
          <cell r="CG615">
            <v>1E-3</v>
          </cell>
          <cell r="CH615">
            <v>3.0000000000000001E-3</v>
          </cell>
          <cell r="CI615">
            <v>0</v>
          </cell>
          <cell r="CJ615">
            <v>-1E-3</v>
          </cell>
          <cell r="CK615">
            <v>-1E-3</v>
          </cell>
          <cell r="CL615">
            <v>1E-3</v>
          </cell>
          <cell r="CM615">
            <v>2E-3</v>
          </cell>
          <cell r="CN615">
            <v>8.9999999999999993E-3</v>
          </cell>
          <cell r="CO615">
            <v>1E-3</v>
          </cell>
          <cell r="CP615">
            <v>0</v>
          </cell>
          <cell r="CQ615">
            <v>-1E-3</v>
          </cell>
          <cell r="CR615">
            <v>3.0000000000000001E-3</v>
          </cell>
          <cell r="CS615">
            <v>4.0000000000000001E-3</v>
          </cell>
          <cell r="CT615">
            <v>0</v>
          </cell>
          <cell r="CU615">
            <v>1E-3</v>
          </cell>
          <cell r="CV615">
            <v>2E-3</v>
          </cell>
          <cell r="CW615">
            <v>0</v>
          </cell>
          <cell r="CX615">
            <v>3.0000000000000001E-3</v>
          </cell>
          <cell r="CY615">
            <v>4.0000000000000001E-3</v>
          </cell>
          <cell r="CZ615">
            <v>8.9999999999999993E-3</v>
          </cell>
          <cell r="DA615">
            <v>2E-3</v>
          </cell>
          <cell r="DB615">
            <v>0</v>
          </cell>
          <cell r="DC615">
            <v>3.0000000000000001E-3</v>
          </cell>
          <cell r="DD615">
            <v>1E-3</v>
          </cell>
          <cell r="DE615">
            <v>4.0000000000000001E-3</v>
          </cell>
          <cell r="DF615">
            <v>2E-3</v>
          </cell>
          <cell r="DG615">
            <v>2.5999999999999999E-2</v>
          </cell>
          <cell r="DH615">
            <v>2E-3</v>
          </cell>
          <cell r="DI615">
            <v>1E-3</v>
          </cell>
          <cell r="DJ615">
            <v>0</v>
          </cell>
          <cell r="DK615">
            <v>1E-3</v>
          </cell>
          <cell r="DL615">
            <v>5.0000000000000001E-3</v>
          </cell>
          <cell r="DM615">
            <v>3.0000000000000001E-3</v>
          </cell>
          <cell r="DN615">
            <v>2E-3</v>
          </cell>
          <cell r="DO615">
            <v>0</v>
          </cell>
          <cell r="DP615">
            <v>2E-3</v>
          </cell>
          <cell r="DQ615">
            <v>0</v>
          </cell>
          <cell r="DR615">
            <v>2E-3</v>
          </cell>
          <cell r="DS615">
            <v>3.0000000000000001E-3</v>
          </cell>
          <cell r="DT615">
            <v>2E-3</v>
          </cell>
          <cell r="DU615">
            <v>3.0000000000000001E-3</v>
          </cell>
          <cell r="DV615">
            <v>2E-3</v>
          </cell>
          <cell r="DW615">
            <v>0</v>
          </cell>
          <cell r="DX615">
            <v>3.0000000000000001E-3</v>
          </cell>
          <cell r="DY615">
            <v>3.0000000000000001E-3</v>
          </cell>
          <cell r="DZ615">
            <v>3.0000000000000001E-3</v>
          </cell>
          <cell r="EA615">
            <v>2E-3</v>
          </cell>
          <cell r="EB615">
            <v>3.0000000000000001E-3</v>
          </cell>
          <cell r="EC615">
            <v>0</v>
          </cell>
          <cell r="ED615">
            <v>1E-3</v>
          </cell>
          <cell r="EE615">
            <v>0</v>
          </cell>
        </row>
        <row r="616"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  <cell r="AB616">
            <v>0</v>
          </cell>
          <cell r="AC616">
            <v>0</v>
          </cell>
          <cell r="AD616">
            <v>0</v>
          </cell>
          <cell r="AE616">
            <v>0</v>
          </cell>
          <cell r="AF616">
            <v>0</v>
          </cell>
          <cell r="AG616">
            <v>0</v>
          </cell>
          <cell r="AH616">
            <v>0</v>
          </cell>
          <cell r="AI616">
            <v>0</v>
          </cell>
          <cell r="AJ616">
            <v>0</v>
          </cell>
          <cell r="AK616">
            <v>0</v>
          </cell>
          <cell r="AL616">
            <v>0</v>
          </cell>
          <cell r="AM616">
            <v>0</v>
          </cell>
          <cell r="AN616">
            <v>0</v>
          </cell>
          <cell r="AO616">
            <v>0</v>
          </cell>
          <cell r="AP616">
            <v>-1E-3</v>
          </cell>
          <cell r="AQ616">
            <v>-1E-3</v>
          </cell>
          <cell r="AR616">
            <v>0</v>
          </cell>
          <cell r="AS616">
            <v>-1E-3</v>
          </cell>
          <cell r="AT616">
            <v>0</v>
          </cell>
          <cell r="AU616">
            <v>0</v>
          </cell>
          <cell r="AV616">
            <v>0</v>
          </cell>
          <cell r="AW616">
            <v>0</v>
          </cell>
          <cell r="AX616">
            <v>0</v>
          </cell>
          <cell r="AY616">
            <v>0</v>
          </cell>
          <cell r="AZ616">
            <v>0</v>
          </cell>
          <cell r="BA616">
            <v>0</v>
          </cell>
          <cell r="BB616">
            <v>-1E-3</v>
          </cell>
          <cell r="BC616">
            <v>-1E-3</v>
          </cell>
          <cell r="BD616">
            <v>-1E-3</v>
          </cell>
          <cell r="BE616">
            <v>0</v>
          </cell>
          <cell r="BF616">
            <v>-1E-3</v>
          </cell>
          <cell r="BG616">
            <v>-1E-3</v>
          </cell>
          <cell r="BH616">
            <v>0</v>
          </cell>
          <cell r="BI616">
            <v>0</v>
          </cell>
          <cell r="BJ616">
            <v>0</v>
          </cell>
          <cell r="BK616">
            <v>0</v>
          </cell>
          <cell r="BL616">
            <v>0</v>
          </cell>
          <cell r="BM616">
            <v>0</v>
          </cell>
          <cell r="BN616">
            <v>0</v>
          </cell>
          <cell r="BO616">
            <v>-1E-3</v>
          </cell>
          <cell r="BP616">
            <v>-1E-3</v>
          </cell>
          <cell r="BQ616">
            <v>-1E-3</v>
          </cell>
          <cell r="BR616">
            <v>0</v>
          </cell>
          <cell r="BS616">
            <v>-1E-3</v>
          </cell>
          <cell r="BT616">
            <v>0</v>
          </cell>
          <cell r="BU616">
            <v>0</v>
          </cell>
          <cell r="BV616">
            <v>0</v>
          </cell>
          <cell r="BW616">
            <v>0</v>
          </cell>
          <cell r="BX616">
            <v>0</v>
          </cell>
          <cell r="BY616">
            <v>0</v>
          </cell>
          <cell r="BZ616">
            <v>0</v>
          </cell>
          <cell r="CA616">
            <v>0</v>
          </cell>
          <cell r="CB616">
            <v>0</v>
          </cell>
          <cell r="CC616">
            <v>-1E-3</v>
          </cell>
          <cell r="CD616">
            <v>-1E-3</v>
          </cell>
          <cell r="CE616">
            <v>0</v>
          </cell>
          <cell r="CF616">
            <v>-1E-3</v>
          </cell>
          <cell r="CG616">
            <v>0</v>
          </cell>
          <cell r="CH616">
            <v>0</v>
          </cell>
          <cell r="CI616">
            <v>0</v>
          </cell>
          <cell r="CJ616">
            <v>0</v>
          </cell>
          <cell r="CK616">
            <v>0</v>
          </cell>
          <cell r="CL616">
            <v>0</v>
          </cell>
          <cell r="CM616">
            <v>0</v>
          </cell>
          <cell r="CN616">
            <v>0</v>
          </cell>
          <cell r="CO616">
            <v>-1E-3</v>
          </cell>
          <cell r="CP616">
            <v>-1E-3</v>
          </cell>
          <cell r="CQ616">
            <v>-1E-3</v>
          </cell>
          <cell r="CR616">
            <v>0</v>
          </cell>
          <cell r="CS616">
            <v>-1E-3</v>
          </cell>
          <cell r="CT616">
            <v>-1E-3</v>
          </cell>
          <cell r="CU616">
            <v>0</v>
          </cell>
          <cell r="CV616">
            <v>0</v>
          </cell>
          <cell r="CW616">
            <v>0</v>
          </cell>
          <cell r="CX616">
            <v>0</v>
          </cell>
          <cell r="CY616">
            <v>0</v>
          </cell>
          <cell r="CZ616">
            <v>0</v>
          </cell>
          <cell r="DA616">
            <v>0</v>
          </cell>
          <cell r="DB616">
            <v>0</v>
          </cell>
          <cell r="DC616">
            <v>-1E-3</v>
          </cell>
          <cell r="DD616">
            <v>-1E-3</v>
          </cell>
          <cell r="DE616">
            <v>0</v>
          </cell>
          <cell r="DF616">
            <v>-1E-3</v>
          </cell>
          <cell r="DG616">
            <v>-1E-3</v>
          </cell>
          <cell r="DH616">
            <v>0</v>
          </cell>
          <cell r="DI616">
            <v>0</v>
          </cell>
          <cell r="DJ616">
            <v>0</v>
          </cell>
          <cell r="DK616">
            <v>0</v>
          </cell>
          <cell r="DL616">
            <v>0</v>
          </cell>
          <cell r="DM616">
            <v>0</v>
          </cell>
          <cell r="DN616">
            <v>0</v>
          </cell>
          <cell r="DO616">
            <v>0</v>
          </cell>
          <cell r="DP616">
            <v>-1E-3</v>
          </cell>
          <cell r="DQ616">
            <v>-1E-3</v>
          </cell>
          <cell r="DR616">
            <v>0</v>
          </cell>
          <cell r="DS616">
            <v>-1E-3</v>
          </cell>
          <cell r="DT616">
            <v>-1E-3</v>
          </cell>
          <cell r="DU616">
            <v>0</v>
          </cell>
          <cell r="DV616">
            <v>0</v>
          </cell>
          <cell r="DW616">
            <v>0</v>
          </cell>
          <cell r="DX616">
            <v>0</v>
          </cell>
          <cell r="DY616">
            <v>0</v>
          </cell>
          <cell r="DZ616">
            <v>0</v>
          </cell>
          <cell r="EA616">
            <v>0</v>
          </cell>
          <cell r="EB616">
            <v>0</v>
          </cell>
          <cell r="EC616">
            <v>-1E-3</v>
          </cell>
          <cell r="ED616">
            <v>-1E-3</v>
          </cell>
          <cell r="EE616">
            <v>0</v>
          </cell>
        </row>
        <row r="618">
          <cell r="F618">
            <v>0</v>
          </cell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  <cell r="AB618">
            <v>0</v>
          </cell>
          <cell r="AC618">
            <v>0</v>
          </cell>
          <cell r="AD618">
            <v>0</v>
          </cell>
          <cell r="AE618">
            <v>0</v>
          </cell>
          <cell r="AF618">
            <v>0</v>
          </cell>
          <cell r="AG618">
            <v>0</v>
          </cell>
          <cell r="AH618">
            <v>0</v>
          </cell>
          <cell r="AI618">
            <v>0</v>
          </cell>
          <cell r="AJ618">
            <v>0</v>
          </cell>
          <cell r="AK618">
            <v>0</v>
          </cell>
          <cell r="AL618">
            <v>0</v>
          </cell>
          <cell r="AM618">
            <v>0</v>
          </cell>
          <cell r="AN618">
            <v>0</v>
          </cell>
          <cell r="AO618">
            <v>0</v>
          </cell>
          <cell r="AP618">
            <v>-1E-3</v>
          </cell>
          <cell r="AQ618">
            <v>-1E-3</v>
          </cell>
          <cell r="AR618">
            <v>0</v>
          </cell>
          <cell r="AS618">
            <v>0</v>
          </cell>
          <cell r="AT618">
            <v>0</v>
          </cell>
          <cell r="AU618">
            <v>0</v>
          </cell>
          <cell r="AV618">
            <v>0</v>
          </cell>
          <cell r="AW618">
            <v>0</v>
          </cell>
          <cell r="AX618">
            <v>0</v>
          </cell>
          <cell r="AY618">
            <v>0</v>
          </cell>
          <cell r="AZ618">
            <v>0</v>
          </cell>
          <cell r="BA618">
            <v>0</v>
          </cell>
          <cell r="BB618">
            <v>0</v>
          </cell>
          <cell r="BC618">
            <v>0</v>
          </cell>
          <cell r="BD618">
            <v>0</v>
          </cell>
          <cell r="BE618">
            <v>0</v>
          </cell>
          <cell r="BF618">
            <v>-1E-3</v>
          </cell>
          <cell r="BG618">
            <v>0</v>
          </cell>
          <cell r="BH618">
            <v>0</v>
          </cell>
          <cell r="BI618">
            <v>1E-3</v>
          </cell>
          <cell r="BJ618">
            <v>0</v>
          </cell>
          <cell r="BK618">
            <v>0</v>
          </cell>
          <cell r="BL618">
            <v>0</v>
          </cell>
          <cell r="BM618">
            <v>0</v>
          </cell>
          <cell r="BN618">
            <v>0</v>
          </cell>
          <cell r="BO618">
            <v>0</v>
          </cell>
          <cell r="BP618">
            <v>0</v>
          </cell>
          <cell r="BQ618">
            <v>0</v>
          </cell>
          <cell r="BR618">
            <v>0</v>
          </cell>
          <cell r="BS618">
            <v>-1E-3</v>
          </cell>
          <cell r="BT618">
            <v>0</v>
          </cell>
          <cell r="BU618">
            <v>0</v>
          </cell>
          <cell r="BV618">
            <v>0</v>
          </cell>
          <cell r="BW618">
            <v>0</v>
          </cell>
          <cell r="BX618">
            <v>0</v>
          </cell>
          <cell r="BY618">
            <v>0</v>
          </cell>
          <cell r="BZ618">
            <v>0</v>
          </cell>
          <cell r="CA618">
            <v>0</v>
          </cell>
          <cell r="CB618">
            <v>0</v>
          </cell>
          <cell r="CC618">
            <v>0</v>
          </cell>
          <cell r="CD618">
            <v>-1E-3</v>
          </cell>
          <cell r="CE618">
            <v>0</v>
          </cell>
          <cell r="CF618">
            <v>0</v>
          </cell>
          <cell r="CG618">
            <v>0</v>
          </cell>
          <cell r="CH618">
            <v>4.0000000000000001E-3</v>
          </cell>
          <cell r="CI618">
            <v>0</v>
          </cell>
          <cell r="CJ618">
            <v>0</v>
          </cell>
          <cell r="CK618">
            <v>0</v>
          </cell>
          <cell r="CL618">
            <v>0</v>
          </cell>
          <cell r="CM618">
            <v>0</v>
          </cell>
          <cell r="CN618">
            <v>0</v>
          </cell>
          <cell r="CO618">
            <v>0</v>
          </cell>
          <cell r="CP618">
            <v>0</v>
          </cell>
          <cell r="CQ618">
            <v>-1E-3</v>
          </cell>
          <cell r="CR618">
            <v>0</v>
          </cell>
          <cell r="CS618">
            <v>-1E-3</v>
          </cell>
          <cell r="CT618">
            <v>0</v>
          </cell>
          <cell r="CU618">
            <v>0</v>
          </cell>
          <cell r="CV618">
            <v>0</v>
          </cell>
          <cell r="CW618">
            <v>0</v>
          </cell>
          <cell r="CX618">
            <v>0</v>
          </cell>
          <cell r="CY618">
            <v>0</v>
          </cell>
          <cell r="CZ618">
            <v>5.0000000000000001E-3</v>
          </cell>
          <cell r="DA618">
            <v>0</v>
          </cell>
          <cell r="DB618">
            <v>0</v>
          </cell>
          <cell r="DC618">
            <v>0</v>
          </cell>
          <cell r="DD618">
            <v>0</v>
          </cell>
          <cell r="DE618">
            <v>0</v>
          </cell>
          <cell r="DF618">
            <v>0</v>
          </cell>
          <cell r="DG618">
            <v>0</v>
          </cell>
          <cell r="DH618">
            <v>0</v>
          </cell>
          <cell r="DI618">
            <v>0</v>
          </cell>
          <cell r="DJ618">
            <v>0</v>
          </cell>
          <cell r="DK618">
            <v>0</v>
          </cell>
          <cell r="DL618">
            <v>0</v>
          </cell>
          <cell r="DM618">
            <v>0</v>
          </cell>
          <cell r="DN618">
            <v>1E-3</v>
          </cell>
          <cell r="DO618">
            <v>0</v>
          </cell>
          <cell r="DP618">
            <v>0</v>
          </cell>
          <cell r="DQ618">
            <v>0</v>
          </cell>
          <cell r="DR618">
            <v>0</v>
          </cell>
          <cell r="DS618">
            <v>0</v>
          </cell>
          <cell r="DT618">
            <v>0</v>
          </cell>
          <cell r="DU618">
            <v>0</v>
          </cell>
          <cell r="DV618">
            <v>0</v>
          </cell>
          <cell r="DW618">
            <v>0</v>
          </cell>
          <cell r="DX618">
            <v>0</v>
          </cell>
          <cell r="DY618">
            <v>0</v>
          </cell>
          <cell r="DZ618">
            <v>0</v>
          </cell>
          <cell r="EA618">
            <v>1E-3</v>
          </cell>
          <cell r="EB618">
            <v>0</v>
          </cell>
          <cell r="EC618">
            <v>0</v>
          </cell>
          <cell r="ED618">
            <v>0</v>
          </cell>
          <cell r="EE618">
            <v>0</v>
          </cell>
        </row>
        <row r="619"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  <cell r="X619">
            <v>0</v>
          </cell>
          <cell r="Y619">
            <v>0</v>
          </cell>
          <cell r="Z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0</v>
          </cell>
          <cell r="AE619">
            <v>0</v>
          </cell>
          <cell r="AF619">
            <v>0</v>
          </cell>
          <cell r="AG619">
            <v>0</v>
          </cell>
          <cell r="AH619">
            <v>0</v>
          </cell>
          <cell r="AI619">
            <v>0</v>
          </cell>
          <cell r="AJ619">
            <v>0</v>
          </cell>
          <cell r="AK619">
            <v>0</v>
          </cell>
          <cell r="AL619">
            <v>0</v>
          </cell>
          <cell r="AM619">
            <v>0</v>
          </cell>
          <cell r="AN619">
            <v>0</v>
          </cell>
          <cell r="AO619">
            <v>0</v>
          </cell>
          <cell r="AP619">
            <v>0</v>
          </cell>
          <cell r="AQ619">
            <v>0</v>
          </cell>
          <cell r="AR619">
            <v>0</v>
          </cell>
          <cell r="AS619">
            <v>0</v>
          </cell>
          <cell r="AT619">
            <v>0</v>
          </cell>
          <cell r="AU619">
            <v>0</v>
          </cell>
          <cell r="AV619">
            <v>0</v>
          </cell>
          <cell r="AW619">
            <v>0</v>
          </cell>
          <cell r="AX619">
            <v>0</v>
          </cell>
          <cell r="AY619">
            <v>0</v>
          </cell>
          <cell r="AZ619">
            <v>0</v>
          </cell>
          <cell r="BA619">
            <v>0</v>
          </cell>
          <cell r="BB619">
            <v>0</v>
          </cell>
          <cell r="BC619">
            <v>0</v>
          </cell>
          <cell r="BD619">
            <v>0</v>
          </cell>
          <cell r="BE619">
            <v>0</v>
          </cell>
          <cell r="BF619">
            <v>0</v>
          </cell>
          <cell r="BG619">
            <v>0</v>
          </cell>
          <cell r="BH619">
            <v>0</v>
          </cell>
          <cell r="BI619">
            <v>0</v>
          </cell>
          <cell r="BJ619">
            <v>0</v>
          </cell>
          <cell r="BK619">
            <v>0</v>
          </cell>
          <cell r="BL619">
            <v>0</v>
          </cell>
          <cell r="BM619">
            <v>0</v>
          </cell>
          <cell r="BN619">
            <v>0</v>
          </cell>
          <cell r="BO619">
            <v>0</v>
          </cell>
          <cell r="BP619">
            <v>0</v>
          </cell>
          <cell r="BQ619">
            <v>0</v>
          </cell>
          <cell r="BR619">
            <v>0</v>
          </cell>
          <cell r="BS619">
            <v>0</v>
          </cell>
          <cell r="BT619">
            <v>0</v>
          </cell>
          <cell r="BU619">
            <v>0</v>
          </cell>
          <cell r="BV619">
            <v>0</v>
          </cell>
          <cell r="BW619">
            <v>0</v>
          </cell>
          <cell r="BX619">
            <v>0</v>
          </cell>
          <cell r="BY619">
            <v>0</v>
          </cell>
          <cell r="BZ619">
            <v>0</v>
          </cell>
          <cell r="CA619">
            <v>0</v>
          </cell>
          <cell r="CB619">
            <v>0</v>
          </cell>
          <cell r="CC619">
            <v>0</v>
          </cell>
          <cell r="CD619">
            <v>0</v>
          </cell>
          <cell r="CE619">
            <v>0</v>
          </cell>
          <cell r="CF619">
            <v>0</v>
          </cell>
          <cell r="CG619">
            <v>0</v>
          </cell>
          <cell r="CH619">
            <v>0</v>
          </cell>
          <cell r="CI619">
            <v>0</v>
          </cell>
          <cell r="CJ619">
            <v>0</v>
          </cell>
          <cell r="CK619">
            <v>0</v>
          </cell>
          <cell r="CL619">
            <v>0</v>
          </cell>
          <cell r="CM619">
            <v>0</v>
          </cell>
          <cell r="CN619">
            <v>0</v>
          </cell>
          <cell r="CO619">
            <v>0</v>
          </cell>
          <cell r="CP619">
            <v>0</v>
          </cell>
          <cell r="CQ619">
            <v>0</v>
          </cell>
          <cell r="CR619">
            <v>0</v>
          </cell>
          <cell r="CS619">
            <v>0</v>
          </cell>
          <cell r="CT619">
            <v>0</v>
          </cell>
          <cell r="CU619">
            <v>0</v>
          </cell>
          <cell r="CV619">
            <v>0</v>
          </cell>
          <cell r="CW619">
            <v>0</v>
          </cell>
          <cell r="CX619">
            <v>0</v>
          </cell>
          <cell r="CY619">
            <v>0</v>
          </cell>
          <cell r="CZ619">
            <v>0</v>
          </cell>
          <cell r="DA619">
            <v>0</v>
          </cell>
          <cell r="DB619">
            <v>0</v>
          </cell>
          <cell r="DC619">
            <v>0</v>
          </cell>
          <cell r="DD619">
            <v>0</v>
          </cell>
          <cell r="DE619">
            <v>0</v>
          </cell>
          <cell r="DF619">
            <v>0</v>
          </cell>
          <cell r="DG619">
            <v>0</v>
          </cell>
          <cell r="DH619">
            <v>0</v>
          </cell>
          <cell r="DI619">
            <v>0</v>
          </cell>
          <cell r="DJ619">
            <v>0</v>
          </cell>
          <cell r="DK619">
            <v>0</v>
          </cell>
          <cell r="DL619">
            <v>0</v>
          </cell>
          <cell r="DM619">
            <v>0</v>
          </cell>
          <cell r="DN619">
            <v>0</v>
          </cell>
          <cell r="DO619">
            <v>0</v>
          </cell>
          <cell r="DP619">
            <v>0</v>
          </cell>
          <cell r="DQ619">
            <v>0</v>
          </cell>
          <cell r="DR619">
            <v>0</v>
          </cell>
          <cell r="DS619">
            <v>0</v>
          </cell>
          <cell r="DT619">
            <v>0</v>
          </cell>
          <cell r="DU619">
            <v>0</v>
          </cell>
          <cell r="DV619">
            <v>0</v>
          </cell>
          <cell r="DW619">
            <v>0</v>
          </cell>
          <cell r="DX619">
            <v>0</v>
          </cell>
          <cell r="DY619">
            <v>0</v>
          </cell>
          <cell r="DZ619">
            <v>0</v>
          </cell>
          <cell r="EA619">
            <v>0</v>
          </cell>
          <cell r="EB619">
            <v>0</v>
          </cell>
          <cell r="EC619">
            <v>0</v>
          </cell>
          <cell r="ED619">
            <v>0</v>
          </cell>
          <cell r="EE619">
            <v>0</v>
          </cell>
        </row>
        <row r="620"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0</v>
          </cell>
          <cell r="V620">
            <v>0</v>
          </cell>
          <cell r="W620">
            <v>-1E-3</v>
          </cell>
          <cell r="X620">
            <v>0</v>
          </cell>
          <cell r="Y620">
            <v>0</v>
          </cell>
          <cell r="Z620">
            <v>0</v>
          </cell>
          <cell r="AA620">
            <v>-1E-3</v>
          </cell>
          <cell r="AB620">
            <v>0</v>
          </cell>
          <cell r="AC620">
            <v>0</v>
          </cell>
          <cell r="AD620">
            <v>0</v>
          </cell>
          <cell r="AE620">
            <v>0</v>
          </cell>
          <cell r="AF620">
            <v>0</v>
          </cell>
          <cell r="AG620">
            <v>0</v>
          </cell>
          <cell r="AH620">
            <v>0</v>
          </cell>
          <cell r="AI620">
            <v>1E-3</v>
          </cell>
          <cell r="AJ620">
            <v>0</v>
          </cell>
          <cell r="AK620">
            <v>0</v>
          </cell>
          <cell r="AL620">
            <v>0</v>
          </cell>
          <cell r="AM620">
            <v>0</v>
          </cell>
          <cell r="AN620">
            <v>0</v>
          </cell>
          <cell r="AO620">
            <v>0</v>
          </cell>
          <cell r="AP620">
            <v>0</v>
          </cell>
          <cell r="AQ620">
            <v>0</v>
          </cell>
          <cell r="AR620">
            <v>0</v>
          </cell>
          <cell r="AS620">
            <v>0</v>
          </cell>
          <cell r="AT620">
            <v>0</v>
          </cell>
          <cell r="AU620">
            <v>0</v>
          </cell>
          <cell r="AV620">
            <v>0</v>
          </cell>
          <cell r="AW620">
            <v>0</v>
          </cell>
          <cell r="AX620">
            <v>0</v>
          </cell>
          <cell r="AY620">
            <v>0</v>
          </cell>
          <cell r="AZ620">
            <v>0</v>
          </cell>
          <cell r="BA620">
            <v>0</v>
          </cell>
          <cell r="BB620">
            <v>0</v>
          </cell>
          <cell r="BC620">
            <v>0</v>
          </cell>
          <cell r="BD620">
            <v>0</v>
          </cell>
          <cell r="BE620">
            <v>0</v>
          </cell>
          <cell r="BF620">
            <v>0</v>
          </cell>
          <cell r="BG620">
            <v>0</v>
          </cell>
          <cell r="BH620">
            <v>0</v>
          </cell>
          <cell r="BI620">
            <v>0</v>
          </cell>
          <cell r="BJ620">
            <v>0</v>
          </cell>
          <cell r="BK620">
            <v>0</v>
          </cell>
          <cell r="BL620">
            <v>0</v>
          </cell>
          <cell r="BM620">
            <v>0</v>
          </cell>
          <cell r="BN620">
            <v>0</v>
          </cell>
          <cell r="BO620">
            <v>0</v>
          </cell>
          <cell r="BP620">
            <v>0</v>
          </cell>
          <cell r="BQ620">
            <v>0</v>
          </cell>
          <cell r="BR620">
            <v>0</v>
          </cell>
          <cell r="BS620">
            <v>0</v>
          </cell>
          <cell r="BT620">
            <v>0</v>
          </cell>
          <cell r="BU620">
            <v>0</v>
          </cell>
          <cell r="BV620">
            <v>0</v>
          </cell>
          <cell r="BW620">
            <v>0</v>
          </cell>
          <cell r="BX620">
            <v>0</v>
          </cell>
          <cell r="BY620">
            <v>0</v>
          </cell>
          <cell r="BZ620">
            <v>0</v>
          </cell>
          <cell r="CA620">
            <v>0</v>
          </cell>
          <cell r="CB620">
            <v>0</v>
          </cell>
          <cell r="CC620">
            <v>0</v>
          </cell>
          <cell r="CD620">
            <v>0</v>
          </cell>
          <cell r="CE620">
            <v>0</v>
          </cell>
          <cell r="CF620">
            <v>0</v>
          </cell>
          <cell r="CG620">
            <v>0</v>
          </cell>
          <cell r="CH620">
            <v>0</v>
          </cell>
          <cell r="CI620">
            <v>2E-3</v>
          </cell>
          <cell r="CJ620">
            <v>0</v>
          </cell>
          <cell r="CK620">
            <v>0</v>
          </cell>
          <cell r="CL620">
            <v>0</v>
          </cell>
          <cell r="CM620">
            <v>0</v>
          </cell>
          <cell r="CN620">
            <v>0</v>
          </cell>
          <cell r="CO620">
            <v>0</v>
          </cell>
          <cell r="CP620">
            <v>0</v>
          </cell>
          <cell r="CQ620">
            <v>-1E-3</v>
          </cell>
          <cell r="CR620">
            <v>0</v>
          </cell>
          <cell r="CS620">
            <v>0</v>
          </cell>
          <cell r="CT620">
            <v>0</v>
          </cell>
          <cell r="CU620">
            <v>0</v>
          </cell>
          <cell r="CV620">
            <v>0</v>
          </cell>
          <cell r="CW620">
            <v>0</v>
          </cell>
          <cell r="CX620">
            <v>0</v>
          </cell>
          <cell r="CY620">
            <v>0</v>
          </cell>
          <cell r="CZ620">
            <v>-2E-3</v>
          </cell>
          <cell r="DA620">
            <v>1E-3</v>
          </cell>
          <cell r="DB620">
            <v>0</v>
          </cell>
          <cell r="DC620">
            <v>0</v>
          </cell>
          <cell r="DD620">
            <v>0</v>
          </cell>
          <cell r="DE620">
            <v>0</v>
          </cell>
          <cell r="DF620">
            <v>0</v>
          </cell>
          <cell r="DG620">
            <v>0</v>
          </cell>
          <cell r="DH620">
            <v>0</v>
          </cell>
          <cell r="DI620">
            <v>0</v>
          </cell>
          <cell r="DJ620">
            <v>0</v>
          </cell>
          <cell r="DK620">
            <v>0</v>
          </cell>
          <cell r="DL620">
            <v>0</v>
          </cell>
          <cell r="DM620">
            <v>1E-3</v>
          </cell>
          <cell r="DN620">
            <v>1E-3</v>
          </cell>
          <cell r="DO620">
            <v>0</v>
          </cell>
          <cell r="DP620">
            <v>0</v>
          </cell>
          <cell r="DQ620">
            <v>0</v>
          </cell>
          <cell r="DR620">
            <v>0</v>
          </cell>
          <cell r="DS620">
            <v>0</v>
          </cell>
          <cell r="DT620">
            <v>0</v>
          </cell>
          <cell r="DU620">
            <v>0</v>
          </cell>
          <cell r="DV620">
            <v>0</v>
          </cell>
          <cell r="DW620">
            <v>0</v>
          </cell>
          <cell r="DX620">
            <v>0</v>
          </cell>
          <cell r="DY620">
            <v>0</v>
          </cell>
          <cell r="DZ620">
            <v>1E-3</v>
          </cell>
          <cell r="EA620">
            <v>0</v>
          </cell>
          <cell r="EB620">
            <v>0</v>
          </cell>
          <cell r="EC620">
            <v>0</v>
          </cell>
          <cell r="ED620">
            <v>0</v>
          </cell>
          <cell r="EE620">
            <v>0</v>
          </cell>
        </row>
        <row r="621">
          <cell r="F621">
            <v>0</v>
          </cell>
          <cell r="G621">
            <v>0</v>
          </cell>
          <cell r="H621">
            <v>0</v>
          </cell>
          <cell r="I621">
            <v>0</v>
          </cell>
          <cell r="J621">
            <v>0</v>
          </cell>
          <cell r="K621">
            <v>0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0</v>
          </cell>
          <cell r="AE621">
            <v>0</v>
          </cell>
          <cell r="AF621">
            <v>0</v>
          </cell>
          <cell r="AG621">
            <v>0</v>
          </cell>
          <cell r="AH621">
            <v>0</v>
          </cell>
          <cell r="AI621">
            <v>0</v>
          </cell>
          <cell r="AJ621">
            <v>0</v>
          </cell>
          <cell r="AK621">
            <v>0</v>
          </cell>
          <cell r="AL621">
            <v>0</v>
          </cell>
          <cell r="AM621">
            <v>0</v>
          </cell>
          <cell r="AN621">
            <v>0</v>
          </cell>
          <cell r="AO621">
            <v>0</v>
          </cell>
          <cell r="AP621">
            <v>0</v>
          </cell>
          <cell r="AQ621">
            <v>0</v>
          </cell>
          <cell r="AR621">
            <v>0</v>
          </cell>
          <cell r="AS621">
            <v>0</v>
          </cell>
          <cell r="AT621">
            <v>0</v>
          </cell>
          <cell r="AU621">
            <v>0</v>
          </cell>
          <cell r="AV621">
            <v>0</v>
          </cell>
          <cell r="AW621">
            <v>0</v>
          </cell>
          <cell r="AX621">
            <v>0</v>
          </cell>
          <cell r="AY621">
            <v>0</v>
          </cell>
          <cell r="AZ621">
            <v>0</v>
          </cell>
          <cell r="BA621">
            <v>0</v>
          </cell>
          <cell r="BB621">
            <v>0</v>
          </cell>
          <cell r="BC621">
            <v>0</v>
          </cell>
          <cell r="BD621">
            <v>0</v>
          </cell>
          <cell r="BE621">
            <v>0</v>
          </cell>
          <cell r="BF621">
            <v>0</v>
          </cell>
          <cell r="BG621">
            <v>0</v>
          </cell>
          <cell r="BH621">
            <v>0</v>
          </cell>
          <cell r="BI621">
            <v>0</v>
          </cell>
          <cell r="BJ621">
            <v>0</v>
          </cell>
          <cell r="BK621">
            <v>0</v>
          </cell>
          <cell r="BL621">
            <v>0</v>
          </cell>
          <cell r="BM621">
            <v>0</v>
          </cell>
          <cell r="BN621">
            <v>0</v>
          </cell>
          <cell r="BO621">
            <v>0</v>
          </cell>
          <cell r="BP621">
            <v>0</v>
          </cell>
          <cell r="BQ621">
            <v>0</v>
          </cell>
          <cell r="BR621">
            <v>0</v>
          </cell>
          <cell r="BS621">
            <v>0</v>
          </cell>
          <cell r="BT621">
            <v>0</v>
          </cell>
          <cell r="BU621">
            <v>0</v>
          </cell>
          <cell r="BV621">
            <v>0</v>
          </cell>
          <cell r="BW621">
            <v>0</v>
          </cell>
          <cell r="BX621">
            <v>0</v>
          </cell>
          <cell r="BY621">
            <v>0</v>
          </cell>
          <cell r="BZ621">
            <v>0</v>
          </cell>
          <cell r="CA621">
            <v>0</v>
          </cell>
          <cell r="CB621">
            <v>0</v>
          </cell>
          <cell r="CC621">
            <v>0</v>
          </cell>
          <cell r="CD621">
            <v>0</v>
          </cell>
          <cell r="CE621">
            <v>0</v>
          </cell>
          <cell r="CF621">
            <v>0</v>
          </cell>
          <cell r="CG621">
            <v>0</v>
          </cell>
          <cell r="CH621">
            <v>0</v>
          </cell>
          <cell r="CI621">
            <v>0</v>
          </cell>
          <cell r="CJ621">
            <v>0</v>
          </cell>
          <cell r="CK621">
            <v>0</v>
          </cell>
          <cell r="CL621">
            <v>0</v>
          </cell>
          <cell r="CM621">
            <v>0</v>
          </cell>
          <cell r="CN621">
            <v>0</v>
          </cell>
          <cell r="CO621">
            <v>0</v>
          </cell>
          <cell r="CP621">
            <v>0</v>
          </cell>
          <cell r="CQ621">
            <v>0</v>
          </cell>
          <cell r="CR621">
            <v>0</v>
          </cell>
          <cell r="CS621">
            <v>0</v>
          </cell>
          <cell r="CT621">
            <v>0</v>
          </cell>
          <cell r="CU621">
            <v>0</v>
          </cell>
          <cell r="CV621">
            <v>0</v>
          </cell>
          <cell r="CW621">
            <v>0</v>
          </cell>
          <cell r="CX621">
            <v>0</v>
          </cell>
          <cell r="CY621">
            <v>0</v>
          </cell>
          <cell r="CZ621">
            <v>0</v>
          </cell>
          <cell r="DA621">
            <v>0</v>
          </cell>
          <cell r="DB621">
            <v>0</v>
          </cell>
          <cell r="DC621">
            <v>0</v>
          </cell>
          <cell r="DD621">
            <v>0</v>
          </cell>
          <cell r="DE621">
            <v>0</v>
          </cell>
          <cell r="DF621">
            <v>0</v>
          </cell>
          <cell r="DG621">
            <v>0</v>
          </cell>
          <cell r="DH621">
            <v>0</v>
          </cell>
          <cell r="DI621">
            <v>0</v>
          </cell>
          <cell r="DJ621">
            <v>0</v>
          </cell>
          <cell r="DK621">
            <v>0</v>
          </cell>
          <cell r="DL621">
            <v>0</v>
          </cell>
          <cell r="DM621">
            <v>0</v>
          </cell>
          <cell r="DN621">
            <v>0</v>
          </cell>
          <cell r="DO621">
            <v>0</v>
          </cell>
          <cell r="DP621">
            <v>0</v>
          </cell>
          <cell r="DQ621">
            <v>0</v>
          </cell>
          <cell r="DR621">
            <v>0</v>
          </cell>
          <cell r="DS621">
            <v>0</v>
          </cell>
          <cell r="DT621">
            <v>0</v>
          </cell>
          <cell r="DU621">
            <v>0</v>
          </cell>
          <cell r="DV621">
            <v>0</v>
          </cell>
          <cell r="DW621">
            <v>0</v>
          </cell>
          <cell r="DX621">
            <v>0</v>
          </cell>
          <cell r="DY621">
            <v>0</v>
          </cell>
          <cell r="DZ621">
            <v>0</v>
          </cell>
          <cell r="EA621">
            <v>0</v>
          </cell>
          <cell r="EB621">
            <v>0</v>
          </cell>
          <cell r="EC621">
            <v>0</v>
          </cell>
          <cell r="ED621">
            <v>0</v>
          </cell>
          <cell r="EE621">
            <v>0</v>
          </cell>
        </row>
        <row r="622">
          <cell r="F622">
            <v>0</v>
          </cell>
          <cell r="G622">
            <v>6.0000000000000001E-3</v>
          </cell>
          <cell r="H622">
            <v>7.0000000000000001E-3</v>
          </cell>
          <cell r="I622">
            <v>8.0000000000000002E-3</v>
          </cell>
          <cell r="J622">
            <v>1E-3</v>
          </cell>
          <cell r="K622">
            <v>3.0000000000000001E-3</v>
          </cell>
          <cell r="L622">
            <v>2E-3</v>
          </cell>
          <cell r="M622">
            <v>4.0000000000000001E-3</v>
          </cell>
          <cell r="N622">
            <v>3.0000000000000001E-3</v>
          </cell>
          <cell r="O622">
            <v>1E-3</v>
          </cell>
          <cell r="P622">
            <v>8.0000000000000002E-3</v>
          </cell>
          <cell r="Q622">
            <v>0</v>
          </cell>
          <cell r="R622">
            <v>2E-3</v>
          </cell>
          <cell r="S622">
            <v>0</v>
          </cell>
          <cell r="T622">
            <v>0</v>
          </cell>
          <cell r="U622">
            <v>2E-3</v>
          </cell>
          <cell r="V622">
            <v>3.0000000000000001E-3</v>
          </cell>
          <cell r="W622">
            <v>1E-3</v>
          </cell>
          <cell r="X622">
            <v>2E-3</v>
          </cell>
          <cell r="Y622">
            <v>1E-3</v>
          </cell>
          <cell r="Z622">
            <v>1E-3</v>
          </cell>
          <cell r="AA622">
            <v>0</v>
          </cell>
          <cell r="AB622">
            <v>1E-3</v>
          </cell>
          <cell r="AC622">
            <v>1E-3</v>
          </cell>
          <cell r="AD622">
            <v>0</v>
          </cell>
          <cell r="AE622">
            <v>3.0000000000000001E-3</v>
          </cell>
          <cell r="AF622">
            <v>0</v>
          </cell>
          <cell r="AG622">
            <v>0</v>
          </cell>
          <cell r="AH622">
            <v>7.0000000000000001E-3</v>
          </cell>
          <cell r="AI622">
            <v>4.0000000000000001E-3</v>
          </cell>
          <cell r="AJ622">
            <v>0</v>
          </cell>
          <cell r="AK622">
            <v>2E-3</v>
          </cell>
          <cell r="AL622">
            <v>1E-3</v>
          </cell>
          <cell r="AM622">
            <v>7.0000000000000001E-3</v>
          </cell>
          <cell r="AN622">
            <v>3.0000000000000001E-3</v>
          </cell>
          <cell r="AO622">
            <v>1E-3</v>
          </cell>
          <cell r="AP622">
            <v>0</v>
          </cell>
          <cell r="AQ622">
            <v>0</v>
          </cell>
          <cell r="AR622">
            <v>3.0000000000000001E-3</v>
          </cell>
          <cell r="AS622">
            <v>0</v>
          </cell>
          <cell r="AT622">
            <v>0</v>
          </cell>
          <cell r="AU622">
            <v>0</v>
          </cell>
          <cell r="AV622">
            <v>2E-3</v>
          </cell>
          <cell r="AW622">
            <v>1E-3</v>
          </cell>
          <cell r="AX622">
            <v>1E-3</v>
          </cell>
          <cell r="AY622">
            <v>1E-3</v>
          </cell>
          <cell r="AZ622">
            <v>3.0000000000000001E-3</v>
          </cell>
          <cell r="BA622">
            <v>8.0000000000000002E-3</v>
          </cell>
          <cell r="BB622">
            <v>6.0000000000000001E-3</v>
          </cell>
          <cell r="BC622">
            <v>0</v>
          </cell>
          <cell r="BD622">
            <v>0</v>
          </cell>
          <cell r="BE622">
            <v>3.0000000000000001E-3</v>
          </cell>
          <cell r="BF622">
            <v>0</v>
          </cell>
          <cell r="BG622">
            <v>0</v>
          </cell>
          <cell r="BH622">
            <v>0</v>
          </cell>
          <cell r="BI622">
            <v>4.0000000000000001E-3</v>
          </cell>
          <cell r="BJ622">
            <v>0</v>
          </cell>
          <cell r="BK622">
            <v>1E-3</v>
          </cell>
          <cell r="BL622">
            <v>2E-3</v>
          </cell>
          <cell r="BM622">
            <v>1E-3</v>
          </cell>
          <cell r="BN622">
            <v>6.0000000000000001E-3</v>
          </cell>
          <cell r="BO622">
            <v>6.0000000000000001E-3</v>
          </cell>
          <cell r="BP622">
            <v>0</v>
          </cell>
          <cell r="BQ622">
            <v>0</v>
          </cell>
          <cell r="BR622">
            <v>3.0000000000000001E-3</v>
          </cell>
          <cell r="BS622">
            <v>0</v>
          </cell>
          <cell r="BT622">
            <v>0</v>
          </cell>
          <cell r="BU622">
            <v>0</v>
          </cell>
          <cell r="BV622">
            <v>-1E-3</v>
          </cell>
          <cell r="BW622">
            <v>0</v>
          </cell>
          <cell r="BX622">
            <v>0</v>
          </cell>
          <cell r="BY622">
            <v>1E-3</v>
          </cell>
          <cell r="BZ622">
            <v>4.0000000000000001E-3</v>
          </cell>
          <cell r="CA622">
            <v>1.7999999999999999E-2</v>
          </cell>
          <cell r="CB622">
            <v>3.0000000000000001E-3</v>
          </cell>
          <cell r="CC622">
            <v>0</v>
          </cell>
          <cell r="CD622">
            <v>0</v>
          </cell>
          <cell r="CE622">
            <v>3.0000000000000001E-3</v>
          </cell>
          <cell r="CF622">
            <v>0</v>
          </cell>
          <cell r="CG622">
            <v>0</v>
          </cell>
          <cell r="CH622">
            <v>0</v>
          </cell>
          <cell r="CI622">
            <v>0.01</v>
          </cell>
          <cell r="CJ622">
            <v>0</v>
          </cell>
          <cell r="CK622">
            <v>0</v>
          </cell>
          <cell r="CL622">
            <v>1E-3</v>
          </cell>
          <cell r="CM622">
            <v>5.0000000000000001E-3</v>
          </cell>
          <cell r="CN622">
            <v>0</v>
          </cell>
          <cell r="CO622">
            <v>0</v>
          </cell>
          <cell r="CP622">
            <v>0</v>
          </cell>
          <cell r="CQ622">
            <v>0</v>
          </cell>
          <cell r="CR622">
            <v>0</v>
          </cell>
          <cell r="CS622">
            <v>0</v>
          </cell>
          <cell r="CT622">
            <v>0</v>
          </cell>
          <cell r="CU622">
            <v>0</v>
          </cell>
          <cell r="CV622">
            <v>0</v>
          </cell>
          <cell r="CW622">
            <v>0</v>
          </cell>
          <cell r="CX622">
            <v>0</v>
          </cell>
          <cell r="CY622">
            <v>0</v>
          </cell>
          <cell r="CZ622">
            <v>0</v>
          </cell>
          <cell r="DA622">
            <v>0</v>
          </cell>
          <cell r="DB622">
            <v>0</v>
          </cell>
          <cell r="DC622">
            <v>0</v>
          </cell>
          <cell r="DD622">
            <v>0</v>
          </cell>
          <cell r="DE622">
            <v>0</v>
          </cell>
          <cell r="DF622">
            <v>0</v>
          </cell>
          <cell r="DG622">
            <v>0</v>
          </cell>
          <cell r="DH622">
            <v>0</v>
          </cell>
          <cell r="DI622">
            <v>0</v>
          </cell>
          <cell r="DJ622">
            <v>0</v>
          </cell>
          <cell r="DK622">
            <v>0</v>
          </cell>
          <cell r="DL622">
            <v>0</v>
          </cell>
          <cell r="DM622">
            <v>0</v>
          </cell>
          <cell r="DN622">
            <v>0</v>
          </cell>
          <cell r="DO622">
            <v>0</v>
          </cell>
          <cell r="DP622">
            <v>0</v>
          </cell>
          <cell r="DQ622">
            <v>0</v>
          </cell>
          <cell r="DR622">
            <v>0</v>
          </cell>
          <cell r="DS622">
            <v>0</v>
          </cell>
          <cell r="DT622">
            <v>0</v>
          </cell>
          <cell r="DU622">
            <v>0</v>
          </cell>
          <cell r="DV622">
            <v>0</v>
          </cell>
          <cell r="DW622">
            <v>0</v>
          </cell>
          <cell r="DX622">
            <v>0</v>
          </cell>
          <cell r="DY622">
            <v>0</v>
          </cell>
          <cell r="DZ622">
            <v>0</v>
          </cell>
          <cell r="EA622">
            <v>0</v>
          </cell>
          <cell r="EB622">
            <v>0</v>
          </cell>
          <cell r="EC622">
            <v>0</v>
          </cell>
          <cell r="ED622">
            <v>0</v>
          </cell>
          <cell r="EE622">
            <v>0</v>
          </cell>
        </row>
        <row r="623">
          <cell r="F623">
            <v>0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  <cell r="W623">
            <v>0</v>
          </cell>
          <cell r="X623">
            <v>0</v>
          </cell>
          <cell r="Y623">
            <v>0</v>
          </cell>
          <cell r="Z623">
            <v>0</v>
          </cell>
          <cell r="AA623">
            <v>0</v>
          </cell>
          <cell r="AB623">
            <v>0</v>
          </cell>
          <cell r="AC623">
            <v>0</v>
          </cell>
          <cell r="AD623">
            <v>0</v>
          </cell>
          <cell r="AE623">
            <v>0</v>
          </cell>
          <cell r="AF623">
            <v>0</v>
          </cell>
          <cell r="AG623">
            <v>0</v>
          </cell>
          <cell r="AH623">
            <v>0</v>
          </cell>
          <cell r="AI623">
            <v>0</v>
          </cell>
          <cell r="AJ623">
            <v>0</v>
          </cell>
          <cell r="AK623">
            <v>0</v>
          </cell>
          <cell r="AL623">
            <v>0</v>
          </cell>
          <cell r="AM623">
            <v>0</v>
          </cell>
          <cell r="AN623">
            <v>0</v>
          </cell>
          <cell r="AO623">
            <v>0</v>
          </cell>
          <cell r="AP623">
            <v>0</v>
          </cell>
          <cell r="AQ623">
            <v>0</v>
          </cell>
          <cell r="AR623">
            <v>0</v>
          </cell>
          <cell r="AS623">
            <v>0</v>
          </cell>
          <cell r="AT623">
            <v>0</v>
          </cell>
          <cell r="AU623">
            <v>0</v>
          </cell>
          <cell r="AV623">
            <v>0</v>
          </cell>
          <cell r="AW623">
            <v>0</v>
          </cell>
          <cell r="AX623">
            <v>0</v>
          </cell>
          <cell r="AY623">
            <v>0</v>
          </cell>
          <cell r="AZ623">
            <v>0</v>
          </cell>
          <cell r="BA623">
            <v>0</v>
          </cell>
          <cell r="BB623">
            <v>0</v>
          </cell>
          <cell r="BC623">
            <v>0</v>
          </cell>
          <cell r="BD623">
            <v>0</v>
          </cell>
          <cell r="BE623">
            <v>0</v>
          </cell>
          <cell r="BF623">
            <v>0</v>
          </cell>
          <cell r="BG623">
            <v>0</v>
          </cell>
          <cell r="BH623">
            <v>0</v>
          </cell>
          <cell r="BI623">
            <v>0</v>
          </cell>
          <cell r="BJ623">
            <v>0</v>
          </cell>
          <cell r="BK623">
            <v>0</v>
          </cell>
          <cell r="BL623">
            <v>0</v>
          </cell>
          <cell r="BM623">
            <v>0</v>
          </cell>
          <cell r="BN623">
            <v>0</v>
          </cell>
          <cell r="BO623">
            <v>0</v>
          </cell>
          <cell r="BP623">
            <v>0</v>
          </cell>
          <cell r="BQ623">
            <v>0</v>
          </cell>
          <cell r="BR623">
            <v>0</v>
          </cell>
          <cell r="BS623">
            <v>0</v>
          </cell>
          <cell r="BT623">
            <v>0</v>
          </cell>
          <cell r="BU623">
            <v>0</v>
          </cell>
          <cell r="BV623">
            <v>0</v>
          </cell>
          <cell r="BW623">
            <v>0</v>
          </cell>
          <cell r="BX623">
            <v>0</v>
          </cell>
          <cell r="BY623">
            <v>0</v>
          </cell>
          <cell r="BZ623">
            <v>0</v>
          </cell>
          <cell r="CA623">
            <v>0</v>
          </cell>
          <cell r="CB623">
            <v>0</v>
          </cell>
          <cell r="CC623">
            <v>0</v>
          </cell>
          <cell r="CD623">
            <v>0</v>
          </cell>
          <cell r="CE623">
            <v>0</v>
          </cell>
          <cell r="CF623">
            <v>0</v>
          </cell>
          <cell r="CG623">
            <v>0</v>
          </cell>
          <cell r="CH623">
            <v>0</v>
          </cell>
          <cell r="CI623">
            <v>0</v>
          </cell>
          <cell r="CJ623">
            <v>0</v>
          </cell>
          <cell r="CK623">
            <v>0</v>
          </cell>
          <cell r="CL623">
            <v>0</v>
          </cell>
          <cell r="CM623">
            <v>0</v>
          </cell>
          <cell r="CN623">
            <v>0</v>
          </cell>
          <cell r="CO623">
            <v>0</v>
          </cell>
          <cell r="CP623">
            <v>0</v>
          </cell>
          <cell r="CQ623">
            <v>0</v>
          </cell>
          <cell r="CR623">
            <v>0</v>
          </cell>
          <cell r="CS623">
            <v>0</v>
          </cell>
          <cell r="CT623">
            <v>0</v>
          </cell>
          <cell r="CU623">
            <v>0</v>
          </cell>
          <cell r="CV623">
            <v>0</v>
          </cell>
          <cell r="CW623">
            <v>0</v>
          </cell>
          <cell r="CX623">
            <v>0</v>
          </cell>
          <cell r="CY623">
            <v>0</v>
          </cell>
          <cell r="CZ623">
            <v>0</v>
          </cell>
          <cell r="DA623">
            <v>0</v>
          </cell>
          <cell r="DB623">
            <v>0</v>
          </cell>
          <cell r="DC623">
            <v>0</v>
          </cell>
          <cell r="DD623">
            <v>0</v>
          </cell>
          <cell r="DE623">
            <v>0</v>
          </cell>
          <cell r="DF623">
            <v>0</v>
          </cell>
          <cell r="DG623">
            <v>0</v>
          </cell>
          <cell r="DH623">
            <v>0</v>
          </cell>
          <cell r="DI623">
            <v>0</v>
          </cell>
          <cell r="DJ623">
            <v>0</v>
          </cell>
          <cell r="DK623">
            <v>0</v>
          </cell>
          <cell r="DL623">
            <v>0</v>
          </cell>
          <cell r="DM623">
            <v>0</v>
          </cell>
          <cell r="DN623">
            <v>0</v>
          </cell>
          <cell r="DO623">
            <v>0</v>
          </cell>
          <cell r="DP623">
            <v>0</v>
          </cell>
          <cell r="DQ623">
            <v>0</v>
          </cell>
          <cell r="DR623">
            <v>0</v>
          </cell>
          <cell r="DS623">
            <v>0</v>
          </cell>
          <cell r="DT623">
            <v>0</v>
          </cell>
          <cell r="DU623">
            <v>0</v>
          </cell>
          <cell r="DV623">
            <v>0</v>
          </cell>
          <cell r="DW623">
            <v>0</v>
          </cell>
          <cell r="DX623">
            <v>0</v>
          </cell>
          <cell r="DY623">
            <v>0</v>
          </cell>
          <cell r="DZ623">
            <v>0</v>
          </cell>
          <cell r="EA623">
            <v>0</v>
          </cell>
          <cell r="EB623">
            <v>0</v>
          </cell>
          <cell r="EC623">
            <v>0</v>
          </cell>
          <cell r="ED623">
            <v>0</v>
          </cell>
          <cell r="EE623">
            <v>0</v>
          </cell>
        </row>
        <row r="624">
          <cell r="F624">
            <v>0</v>
          </cell>
          <cell r="G624">
            <v>0</v>
          </cell>
          <cell r="H624">
            <v>0</v>
          </cell>
          <cell r="I624">
            <v>1E-3</v>
          </cell>
          <cell r="J624">
            <v>0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R624">
            <v>0</v>
          </cell>
          <cell r="S624">
            <v>0</v>
          </cell>
          <cell r="T624">
            <v>0</v>
          </cell>
          <cell r="U624">
            <v>0</v>
          </cell>
          <cell r="V624">
            <v>0</v>
          </cell>
          <cell r="W624">
            <v>0</v>
          </cell>
          <cell r="X624">
            <v>0</v>
          </cell>
          <cell r="Y624">
            <v>0</v>
          </cell>
          <cell r="Z624">
            <v>0</v>
          </cell>
          <cell r="AA624">
            <v>0</v>
          </cell>
          <cell r="AB624">
            <v>0</v>
          </cell>
          <cell r="AC624">
            <v>0</v>
          </cell>
          <cell r="AD624">
            <v>0</v>
          </cell>
          <cell r="AE624">
            <v>0</v>
          </cell>
          <cell r="AF624">
            <v>0</v>
          </cell>
          <cell r="AG624">
            <v>0</v>
          </cell>
          <cell r="AH624">
            <v>0</v>
          </cell>
          <cell r="AI624">
            <v>0</v>
          </cell>
          <cell r="AJ624">
            <v>0</v>
          </cell>
          <cell r="AK624">
            <v>0</v>
          </cell>
          <cell r="AL624">
            <v>0</v>
          </cell>
          <cell r="AM624">
            <v>0</v>
          </cell>
          <cell r="AN624">
            <v>0</v>
          </cell>
          <cell r="AO624">
            <v>0</v>
          </cell>
          <cell r="AP624">
            <v>0</v>
          </cell>
          <cell r="AQ624">
            <v>0</v>
          </cell>
          <cell r="AR624">
            <v>0</v>
          </cell>
          <cell r="AS624">
            <v>0</v>
          </cell>
          <cell r="AT624">
            <v>0</v>
          </cell>
          <cell r="AU624">
            <v>0</v>
          </cell>
          <cell r="AV624">
            <v>0</v>
          </cell>
          <cell r="AW624">
            <v>0</v>
          </cell>
          <cell r="AX624">
            <v>0</v>
          </cell>
          <cell r="AY624">
            <v>0</v>
          </cell>
          <cell r="AZ624">
            <v>0</v>
          </cell>
          <cell r="BA624">
            <v>0</v>
          </cell>
          <cell r="BB624">
            <v>0</v>
          </cell>
          <cell r="BC624">
            <v>0</v>
          </cell>
          <cell r="BD624">
            <v>0</v>
          </cell>
          <cell r="BE624">
            <v>0</v>
          </cell>
          <cell r="BF624">
            <v>0</v>
          </cell>
          <cell r="BG624">
            <v>0</v>
          </cell>
          <cell r="BH624">
            <v>0</v>
          </cell>
          <cell r="BI624">
            <v>0</v>
          </cell>
          <cell r="BJ624">
            <v>0</v>
          </cell>
          <cell r="BK624">
            <v>0</v>
          </cell>
          <cell r="BL624">
            <v>0</v>
          </cell>
          <cell r="BM624">
            <v>0</v>
          </cell>
          <cell r="BN624">
            <v>0</v>
          </cell>
          <cell r="BO624">
            <v>0</v>
          </cell>
          <cell r="BP624">
            <v>0</v>
          </cell>
          <cell r="BQ624">
            <v>0</v>
          </cell>
          <cell r="BR624">
            <v>0</v>
          </cell>
          <cell r="BS624">
            <v>0</v>
          </cell>
          <cell r="BT624">
            <v>0</v>
          </cell>
          <cell r="BU624">
            <v>0</v>
          </cell>
          <cell r="BV624">
            <v>0</v>
          </cell>
          <cell r="BW624">
            <v>0</v>
          </cell>
          <cell r="BX624">
            <v>0</v>
          </cell>
          <cell r="BY624">
            <v>0</v>
          </cell>
          <cell r="BZ624">
            <v>0</v>
          </cell>
          <cell r="CA624">
            <v>0</v>
          </cell>
          <cell r="CB624">
            <v>0</v>
          </cell>
          <cell r="CC624">
            <v>0</v>
          </cell>
          <cell r="CD624">
            <v>0</v>
          </cell>
          <cell r="CE624">
            <v>0</v>
          </cell>
          <cell r="CF624">
            <v>0</v>
          </cell>
          <cell r="CG624">
            <v>0</v>
          </cell>
          <cell r="CH624">
            <v>-1E-3</v>
          </cell>
          <cell r="CI624">
            <v>1E-3</v>
          </cell>
          <cell r="CJ624">
            <v>0</v>
          </cell>
          <cell r="CK624">
            <v>0</v>
          </cell>
          <cell r="CL624">
            <v>0</v>
          </cell>
          <cell r="CM624">
            <v>0</v>
          </cell>
          <cell r="CN624">
            <v>0</v>
          </cell>
          <cell r="CO624">
            <v>0</v>
          </cell>
          <cell r="CP624">
            <v>0</v>
          </cell>
          <cell r="CQ624">
            <v>0</v>
          </cell>
          <cell r="CR624">
            <v>0</v>
          </cell>
          <cell r="CS624">
            <v>0</v>
          </cell>
          <cell r="CT624">
            <v>0</v>
          </cell>
          <cell r="CU624">
            <v>0</v>
          </cell>
          <cell r="CV624">
            <v>0</v>
          </cell>
          <cell r="CW624">
            <v>0</v>
          </cell>
          <cell r="CX624">
            <v>0</v>
          </cell>
          <cell r="CY624">
            <v>0</v>
          </cell>
          <cell r="CZ624">
            <v>-1E-3</v>
          </cell>
          <cell r="DA624">
            <v>0</v>
          </cell>
          <cell r="DB624">
            <v>0</v>
          </cell>
          <cell r="DC624">
            <v>0</v>
          </cell>
          <cell r="DD624">
            <v>0</v>
          </cell>
          <cell r="DE624">
            <v>0</v>
          </cell>
          <cell r="DF624">
            <v>0</v>
          </cell>
          <cell r="DG624">
            <v>-1E-3</v>
          </cell>
          <cell r="DH624">
            <v>0</v>
          </cell>
          <cell r="DI624">
            <v>0</v>
          </cell>
          <cell r="DJ624">
            <v>0</v>
          </cell>
          <cell r="DK624">
            <v>0</v>
          </cell>
          <cell r="DL624">
            <v>0</v>
          </cell>
          <cell r="DM624">
            <v>0</v>
          </cell>
          <cell r="DN624">
            <v>0</v>
          </cell>
          <cell r="DO624">
            <v>0</v>
          </cell>
          <cell r="DP624">
            <v>0</v>
          </cell>
          <cell r="DQ624">
            <v>0</v>
          </cell>
          <cell r="DR624">
            <v>0</v>
          </cell>
          <cell r="DS624">
            <v>0</v>
          </cell>
          <cell r="DT624">
            <v>0</v>
          </cell>
          <cell r="DU624">
            <v>0</v>
          </cell>
          <cell r="DV624">
            <v>0</v>
          </cell>
          <cell r="DW624">
            <v>0</v>
          </cell>
          <cell r="DX624">
            <v>0</v>
          </cell>
          <cell r="DY624">
            <v>0</v>
          </cell>
          <cell r="DZ624">
            <v>0</v>
          </cell>
          <cell r="EA624">
            <v>0</v>
          </cell>
          <cell r="EB624">
            <v>0</v>
          </cell>
          <cell r="EC624">
            <v>0</v>
          </cell>
          <cell r="ED624">
            <v>0</v>
          </cell>
          <cell r="EE624">
            <v>0</v>
          </cell>
        </row>
        <row r="625">
          <cell r="F625">
            <v>0</v>
          </cell>
          <cell r="G625">
            <v>0</v>
          </cell>
          <cell r="H625">
            <v>0</v>
          </cell>
          <cell r="I625">
            <v>0</v>
          </cell>
          <cell r="J625">
            <v>0</v>
          </cell>
          <cell r="K625">
            <v>0</v>
          </cell>
          <cell r="L625">
            <v>0</v>
          </cell>
          <cell r="M625">
            <v>0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R625">
            <v>0</v>
          </cell>
          <cell r="S625">
            <v>0</v>
          </cell>
          <cell r="T625">
            <v>0</v>
          </cell>
          <cell r="U625">
            <v>0</v>
          </cell>
          <cell r="V625">
            <v>0</v>
          </cell>
          <cell r="W625">
            <v>0</v>
          </cell>
          <cell r="X625">
            <v>0</v>
          </cell>
          <cell r="Y625">
            <v>0</v>
          </cell>
          <cell r="Z625">
            <v>0</v>
          </cell>
          <cell r="AA625">
            <v>0</v>
          </cell>
          <cell r="AB625">
            <v>0</v>
          </cell>
          <cell r="AC625">
            <v>0</v>
          </cell>
          <cell r="AD625">
            <v>0</v>
          </cell>
          <cell r="AE625">
            <v>0</v>
          </cell>
          <cell r="AF625">
            <v>0</v>
          </cell>
          <cell r="AG625">
            <v>0</v>
          </cell>
          <cell r="AH625">
            <v>0</v>
          </cell>
          <cell r="AI625">
            <v>0</v>
          </cell>
          <cell r="AJ625">
            <v>0</v>
          </cell>
          <cell r="AK625">
            <v>0</v>
          </cell>
          <cell r="AL625">
            <v>0</v>
          </cell>
          <cell r="AM625">
            <v>0</v>
          </cell>
          <cell r="AN625">
            <v>0</v>
          </cell>
          <cell r="AO625">
            <v>0</v>
          </cell>
          <cell r="AP625">
            <v>0</v>
          </cell>
          <cell r="AQ625">
            <v>0</v>
          </cell>
          <cell r="AR625">
            <v>0</v>
          </cell>
          <cell r="AS625">
            <v>0</v>
          </cell>
          <cell r="AT625">
            <v>0</v>
          </cell>
          <cell r="AU625">
            <v>0</v>
          </cell>
          <cell r="AV625">
            <v>0</v>
          </cell>
          <cell r="AW625">
            <v>0</v>
          </cell>
          <cell r="AX625">
            <v>0</v>
          </cell>
          <cell r="AY625">
            <v>0</v>
          </cell>
          <cell r="AZ625">
            <v>0</v>
          </cell>
          <cell r="BA625">
            <v>0</v>
          </cell>
          <cell r="BB625">
            <v>0</v>
          </cell>
          <cell r="BC625">
            <v>0</v>
          </cell>
          <cell r="BD625">
            <v>0</v>
          </cell>
          <cell r="BE625">
            <v>0</v>
          </cell>
          <cell r="BF625">
            <v>0</v>
          </cell>
          <cell r="BG625">
            <v>0</v>
          </cell>
          <cell r="BH625">
            <v>0</v>
          </cell>
          <cell r="BI625">
            <v>-2E-3</v>
          </cell>
          <cell r="BJ625">
            <v>0</v>
          </cell>
          <cell r="BK625">
            <v>0</v>
          </cell>
          <cell r="BL625">
            <v>0</v>
          </cell>
          <cell r="BM625">
            <v>0</v>
          </cell>
          <cell r="BN625">
            <v>0</v>
          </cell>
          <cell r="BO625">
            <v>0</v>
          </cell>
          <cell r="BP625">
            <v>0</v>
          </cell>
          <cell r="BQ625">
            <v>0</v>
          </cell>
          <cell r="BR625">
            <v>0</v>
          </cell>
          <cell r="BS625">
            <v>0</v>
          </cell>
          <cell r="BT625">
            <v>0</v>
          </cell>
          <cell r="BU625">
            <v>0</v>
          </cell>
          <cell r="BV625">
            <v>0</v>
          </cell>
          <cell r="BW625">
            <v>0</v>
          </cell>
          <cell r="BX625">
            <v>0</v>
          </cell>
          <cell r="BY625">
            <v>0</v>
          </cell>
          <cell r="BZ625">
            <v>0</v>
          </cell>
          <cell r="CA625">
            <v>0</v>
          </cell>
          <cell r="CB625">
            <v>0</v>
          </cell>
          <cell r="CC625">
            <v>0</v>
          </cell>
          <cell r="CD625">
            <v>0</v>
          </cell>
          <cell r="CE625">
            <v>0</v>
          </cell>
          <cell r="CF625">
            <v>0</v>
          </cell>
          <cell r="CG625">
            <v>0</v>
          </cell>
          <cell r="CH625">
            <v>1E-3</v>
          </cell>
          <cell r="CI625">
            <v>-1E-3</v>
          </cell>
          <cell r="CJ625">
            <v>0</v>
          </cell>
          <cell r="CK625">
            <v>0</v>
          </cell>
          <cell r="CL625">
            <v>0</v>
          </cell>
          <cell r="CM625">
            <v>0</v>
          </cell>
          <cell r="CN625">
            <v>-1E-3</v>
          </cell>
          <cell r="CO625">
            <v>0</v>
          </cell>
          <cell r="CP625">
            <v>0</v>
          </cell>
          <cell r="CQ625">
            <v>0</v>
          </cell>
          <cell r="CR625">
            <v>0</v>
          </cell>
          <cell r="CS625">
            <v>0</v>
          </cell>
          <cell r="CT625">
            <v>0</v>
          </cell>
          <cell r="CU625">
            <v>0</v>
          </cell>
          <cell r="CV625">
            <v>0</v>
          </cell>
          <cell r="CW625">
            <v>0</v>
          </cell>
          <cell r="CX625">
            <v>0</v>
          </cell>
          <cell r="CY625">
            <v>0</v>
          </cell>
          <cell r="CZ625">
            <v>0</v>
          </cell>
          <cell r="DA625">
            <v>1E-3</v>
          </cell>
          <cell r="DB625">
            <v>0</v>
          </cell>
          <cell r="DC625">
            <v>0</v>
          </cell>
          <cell r="DD625">
            <v>0</v>
          </cell>
          <cell r="DE625">
            <v>0</v>
          </cell>
          <cell r="DF625">
            <v>0</v>
          </cell>
          <cell r="DG625">
            <v>0</v>
          </cell>
          <cell r="DH625">
            <v>0</v>
          </cell>
          <cell r="DI625">
            <v>0</v>
          </cell>
          <cell r="DJ625">
            <v>0</v>
          </cell>
          <cell r="DK625">
            <v>0</v>
          </cell>
          <cell r="DL625">
            <v>0</v>
          </cell>
          <cell r="DM625">
            <v>0</v>
          </cell>
          <cell r="DN625">
            <v>0</v>
          </cell>
          <cell r="DO625">
            <v>0</v>
          </cell>
          <cell r="DP625">
            <v>0</v>
          </cell>
          <cell r="DQ625">
            <v>0</v>
          </cell>
          <cell r="DR625">
            <v>0</v>
          </cell>
          <cell r="DS625">
            <v>0</v>
          </cell>
          <cell r="DT625">
            <v>0</v>
          </cell>
          <cell r="DU625">
            <v>0</v>
          </cell>
          <cell r="DV625">
            <v>0</v>
          </cell>
          <cell r="DW625">
            <v>0</v>
          </cell>
          <cell r="DX625">
            <v>0</v>
          </cell>
          <cell r="DY625">
            <v>0</v>
          </cell>
          <cell r="DZ625">
            <v>0</v>
          </cell>
          <cell r="EA625">
            <v>1E-3</v>
          </cell>
          <cell r="EB625">
            <v>0</v>
          </cell>
          <cell r="EC625">
            <v>0</v>
          </cell>
          <cell r="ED625">
            <v>0</v>
          </cell>
          <cell r="EE625">
            <v>0</v>
          </cell>
        </row>
        <row r="626">
          <cell r="F626">
            <v>0</v>
          </cell>
          <cell r="G626">
            <v>0</v>
          </cell>
          <cell r="H626">
            <v>0</v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  <cell r="M626">
            <v>0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0</v>
          </cell>
          <cell r="V626">
            <v>0</v>
          </cell>
          <cell r="W626">
            <v>0</v>
          </cell>
          <cell r="X626">
            <v>0</v>
          </cell>
          <cell r="Y626">
            <v>0</v>
          </cell>
          <cell r="Z626">
            <v>0</v>
          </cell>
          <cell r="AA626">
            <v>0</v>
          </cell>
          <cell r="AB626">
            <v>0</v>
          </cell>
          <cell r="AC626">
            <v>0</v>
          </cell>
          <cell r="AD626">
            <v>0</v>
          </cell>
          <cell r="AE626">
            <v>0</v>
          </cell>
          <cell r="AF626">
            <v>0</v>
          </cell>
          <cell r="AG626">
            <v>0</v>
          </cell>
          <cell r="AH626">
            <v>0</v>
          </cell>
          <cell r="AI626">
            <v>0</v>
          </cell>
          <cell r="AJ626">
            <v>0</v>
          </cell>
          <cell r="AK626">
            <v>0</v>
          </cell>
          <cell r="AL626">
            <v>0</v>
          </cell>
          <cell r="AM626">
            <v>0</v>
          </cell>
          <cell r="AN626">
            <v>0</v>
          </cell>
          <cell r="AO626">
            <v>0</v>
          </cell>
          <cell r="AP626">
            <v>0</v>
          </cell>
          <cell r="AQ626">
            <v>0</v>
          </cell>
          <cell r="AR626">
            <v>0</v>
          </cell>
          <cell r="AS626">
            <v>0</v>
          </cell>
          <cell r="AT626">
            <v>0</v>
          </cell>
          <cell r="AU626">
            <v>0</v>
          </cell>
          <cell r="AV626">
            <v>0</v>
          </cell>
          <cell r="AW626">
            <v>0</v>
          </cell>
          <cell r="AX626">
            <v>0</v>
          </cell>
          <cell r="AY626">
            <v>0</v>
          </cell>
          <cell r="AZ626">
            <v>0</v>
          </cell>
          <cell r="BA626">
            <v>0</v>
          </cell>
          <cell r="BB626">
            <v>0</v>
          </cell>
          <cell r="BC626">
            <v>0</v>
          </cell>
          <cell r="BD626">
            <v>0</v>
          </cell>
          <cell r="BE626">
            <v>0</v>
          </cell>
          <cell r="BF626">
            <v>0</v>
          </cell>
          <cell r="BG626">
            <v>0</v>
          </cell>
          <cell r="BH626">
            <v>0</v>
          </cell>
          <cell r="BI626">
            <v>0</v>
          </cell>
          <cell r="BJ626">
            <v>0</v>
          </cell>
          <cell r="BK626">
            <v>0</v>
          </cell>
          <cell r="BL626">
            <v>0</v>
          </cell>
          <cell r="BM626">
            <v>0</v>
          </cell>
          <cell r="BN626">
            <v>0</v>
          </cell>
          <cell r="BO626">
            <v>0</v>
          </cell>
          <cell r="BP626">
            <v>0</v>
          </cell>
          <cell r="BQ626">
            <v>0</v>
          </cell>
          <cell r="BR626">
            <v>0</v>
          </cell>
          <cell r="BS626">
            <v>0</v>
          </cell>
          <cell r="BT626">
            <v>0</v>
          </cell>
          <cell r="BU626">
            <v>0</v>
          </cell>
          <cell r="BV626">
            <v>0</v>
          </cell>
          <cell r="BW626">
            <v>0</v>
          </cell>
          <cell r="BX626">
            <v>0</v>
          </cell>
          <cell r="BY626">
            <v>0</v>
          </cell>
          <cell r="BZ626">
            <v>0</v>
          </cell>
          <cell r="CA626">
            <v>0</v>
          </cell>
          <cell r="CB626">
            <v>0</v>
          </cell>
          <cell r="CC626">
            <v>0</v>
          </cell>
          <cell r="CD626">
            <v>0</v>
          </cell>
          <cell r="CE626">
            <v>0</v>
          </cell>
          <cell r="CF626">
            <v>0</v>
          </cell>
          <cell r="CG626">
            <v>0</v>
          </cell>
          <cell r="CH626">
            <v>0</v>
          </cell>
          <cell r="CI626">
            <v>0</v>
          </cell>
          <cell r="CJ626">
            <v>0</v>
          </cell>
          <cell r="CK626">
            <v>0</v>
          </cell>
          <cell r="CL626">
            <v>0</v>
          </cell>
          <cell r="CM626">
            <v>0</v>
          </cell>
          <cell r="CN626">
            <v>0</v>
          </cell>
          <cell r="CO626">
            <v>0</v>
          </cell>
          <cell r="CP626">
            <v>0</v>
          </cell>
          <cell r="CQ626">
            <v>0</v>
          </cell>
          <cell r="CR626">
            <v>0</v>
          </cell>
          <cell r="CS626">
            <v>0</v>
          </cell>
          <cell r="CT626">
            <v>0</v>
          </cell>
          <cell r="CU626">
            <v>0</v>
          </cell>
          <cell r="CV626">
            <v>0</v>
          </cell>
          <cell r="CW626">
            <v>0</v>
          </cell>
          <cell r="CX626">
            <v>0</v>
          </cell>
          <cell r="CY626">
            <v>0</v>
          </cell>
          <cell r="CZ626">
            <v>0</v>
          </cell>
          <cell r="DA626">
            <v>0</v>
          </cell>
          <cell r="DB626">
            <v>0</v>
          </cell>
          <cell r="DC626">
            <v>0</v>
          </cell>
          <cell r="DD626">
            <v>0</v>
          </cell>
          <cell r="DE626">
            <v>0</v>
          </cell>
          <cell r="DF626">
            <v>0</v>
          </cell>
          <cell r="DG626">
            <v>0</v>
          </cell>
          <cell r="DH626">
            <v>0</v>
          </cell>
          <cell r="DI626">
            <v>0</v>
          </cell>
          <cell r="DJ626">
            <v>0</v>
          </cell>
          <cell r="DK626">
            <v>0</v>
          </cell>
          <cell r="DL626">
            <v>0</v>
          </cell>
          <cell r="DM626">
            <v>0</v>
          </cell>
          <cell r="DN626">
            <v>0</v>
          </cell>
          <cell r="DO626">
            <v>0</v>
          </cell>
          <cell r="DP626">
            <v>0</v>
          </cell>
          <cell r="DQ626">
            <v>0</v>
          </cell>
          <cell r="DR626">
            <v>0</v>
          </cell>
          <cell r="DS626">
            <v>0</v>
          </cell>
          <cell r="DT626">
            <v>0</v>
          </cell>
          <cell r="DU626">
            <v>0</v>
          </cell>
          <cell r="DV626">
            <v>0</v>
          </cell>
          <cell r="DW626">
            <v>0</v>
          </cell>
          <cell r="DX626">
            <v>0</v>
          </cell>
          <cell r="DY626">
            <v>0</v>
          </cell>
          <cell r="DZ626">
            <v>0</v>
          </cell>
          <cell r="EA626">
            <v>0</v>
          </cell>
          <cell r="EB626">
            <v>0</v>
          </cell>
          <cell r="EC626">
            <v>0</v>
          </cell>
          <cell r="ED626">
            <v>0</v>
          </cell>
          <cell r="EE626">
            <v>0</v>
          </cell>
        </row>
        <row r="628">
          <cell r="F628">
            <v>0</v>
          </cell>
          <cell r="G628">
            <v>0</v>
          </cell>
          <cell r="H628">
            <v>0</v>
          </cell>
          <cell r="I628">
            <v>0</v>
          </cell>
          <cell r="J628">
            <v>0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R628">
            <v>0</v>
          </cell>
          <cell r="S628">
            <v>0</v>
          </cell>
          <cell r="T628">
            <v>0</v>
          </cell>
          <cell r="U628">
            <v>0</v>
          </cell>
          <cell r="V628">
            <v>0</v>
          </cell>
          <cell r="W628">
            <v>0</v>
          </cell>
          <cell r="X628">
            <v>0</v>
          </cell>
          <cell r="Y628">
            <v>0</v>
          </cell>
          <cell r="Z628">
            <v>0</v>
          </cell>
          <cell r="AA628">
            <v>0</v>
          </cell>
          <cell r="AB628">
            <v>0</v>
          </cell>
          <cell r="AC628">
            <v>0</v>
          </cell>
          <cell r="AD628">
            <v>0</v>
          </cell>
          <cell r="AE628">
            <v>0</v>
          </cell>
          <cell r="AF628">
            <v>0</v>
          </cell>
          <cell r="AG628">
            <v>0</v>
          </cell>
          <cell r="AH628">
            <v>0</v>
          </cell>
          <cell r="AI628">
            <v>0</v>
          </cell>
          <cell r="AJ628">
            <v>0</v>
          </cell>
          <cell r="AK628">
            <v>0</v>
          </cell>
          <cell r="AL628">
            <v>0</v>
          </cell>
          <cell r="AM628">
            <v>0</v>
          </cell>
          <cell r="AN628">
            <v>0</v>
          </cell>
          <cell r="AO628">
            <v>0</v>
          </cell>
          <cell r="AP628">
            <v>0</v>
          </cell>
          <cell r="AQ628">
            <v>0</v>
          </cell>
          <cell r="AR628">
            <v>0</v>
          </cell>
          <cell r="AS628">
            <v>0</v>
          </cell>
          <cell r="AT628">
            <v>0</v>
          </cell>
          <cell r="AU628">
            <v>0</v>
          </cell>
          <cell r="AV628">
            <v>0</v>
          </cell>
          <cell r="AW628">
            <v>0</v>
          </cell>
          <cell r="AX628">
            <v>0</v>
          </cell>
          <cell r="AY628">
            <v>0</v>
          </cell>
          <cell r="AZ628">
            <v>0</v>
          </cell>
          <cell r="BA628">
            <v>0</v>
          </cell>
          <cell r="BB628">
            <v>0</v>
          </cell>
          <cell r="BC628">
            <v>0</v>
          </cell>
          <cell r="BD628">
            <v>0</v>
          </cell>
          <cell r="BE628">
            <v>0</v>
          </cell>
          <cell r="BF628">
            <v>0</v>
          </cell>
          <cell r="BG628">
            <v>0</v>
          </cell>
          <cell r="BH628">
            <v>0</v>
          </cell>
          <cell r="BI628">
            <v>0</v>
          </cell>
          <cell r="BJ628">
            <v>0</v>
          </cell>
          <cell r="BK628">
            <v>0</v>
          </cell>
          <cell r="BL628">
            <v>0</v>
          </cell>
          <cell r="BM628">
            <v>0</v>
          </cell>
          <cell r="BN628">
            <v>0</v>
          </cell>
          <cell r="BO628">
            <v>0</v>
          </cell>
          <cell r="BP628">
            <v>0</v>
          </cell>
          <cell r="BQ628">
            <v>0</v>
          </cell>
          <cell r="BR628">
            <v>0</v>
          </cell>
          <cell r="BS628">
            <v>0</v>
          </cell>
          <cell r="BT628">
            <v>0</v>
          </cell>
          <cell r="BU628">
            <v>0</v>
          </cell>
          <cell r="BV628">
            <v>0</v>
          </cell>
          <cell r="BW628">
            <v>0</v>
          </cell>
          <cell r="BX628">
            <v>0</v>
          </cell>
          <cell r="BY628">
            <v>0</v>
          </cell>
          <cell r="BZ628">
            <v>0</v>
          </cell>
          <cell r="CA628">
            <v>0</v>
          </cell>
          <cell r="CB628">
            <v>0</v>
          </cell>
          <cell r="CC628">
            <v>0</v>
          </cell>
          <cell r="CD628">
            <v>0</v>
          </cell>
          <cell r="CE628">
            <v>0</v>
          </cell>
          <cell r="CF628">
            <v>0</v>
          </cell>
          <cell r="CG628">
            <v>0</v>
          </cell>
          <cell r="CH628">
            <v>0</v>
          </cell>
          <cell r="CI628">
            <v>0</v>
          </cell>
          <cell r="CJ628">
            <v>0</v>
          </cell>
          <cell r="CK628">
            <v>0</v>
          </cell>
          <cell r="CL628">
            <v>0</v>
          </cell>
          <cell r="CM628">
            <v>0</v>
          </cell>
          <cell r="CN628">
            <v>0</v>
          </cell>
          <cell r="CO628">
            <v>0</v>
          </cell>
          <cell r="CP628">
            <v>0</v>
          </cell>
          <cell r="CQ628">
            <v>0</v>
          </cell>
          <cell r="CR628">
            <v>0</v>
          </cell>
          <cell r="CS628">
            <v>0</v>
          </cell>
          <cell r="CT628">
            <v>0</v>
          </cell>
          <cell r="CU628">
            <v>0</v>
          </cell>
          <cell r="CV628">
            <v>0</v>
          </cell>
          <cell r="CW628">
            <v>0</v>
          </cell>
          <cell r="CX628">
            <v>0</v>
          </cell>
          <cell r="CY628">
            <v>0</v>
          </cell>
          <cell r="CZ628">
            <v>0</v>
          </cell>
          <cell r="DA628">
            <v>0</v>
          </cell>
          <cell r="DB628">
            <v>0</v>
          </cell>
          <cell r="DC628">
            <v>0</v>
          </cell>
          <cell r="DD628">
            <v>0</v>
          </cell>
          <cell r="DE628">
            <v>0</v>
          </cell>
          <cell r="DF628">
            <v>0</v>
          </cell>
          <cell r="DG628">
            <v>0</v>
          </cell>
          <cell r="DH628">
            <v>0</v>
          </cell>
          <cell r="DI628">
            <v>0</v>
          </cell>
          <cell r="DJ628">
            <v>0</v>
          </cell>
          <cell r="DK628">
            <v>0</v>
          </cell>
          <cell r="DL628">
            <v>0</v>
          </cell>
          <cell r="DM628">
            <v>0</v>
          </cell>
          <cell r="DN628">
            <v>0</v>
          </cell>
          <cell r="DO628">
            <v>0</v>
          </cell>
          <cell r="DP628">
            <v>0</v>
          </cell>
          <cell r="DQ628">
            <v>0</v>
          </cell>
          <cell r="DR628">
            <v>0</v>
          </cell>
          <cell r="DS628">
            <v>0</v>
          </cell>
          <cell r="DT628">
            <v>0</v>
          </cell>
          <cell r="DU628">
            <v>0</v>
          </cell>
          <cell r="DV628">
            <v>0</v>
          </cell>
          <cell r="DW628">
            <v>0</v>
          </cell>
          <cell r="DX628">
            <v>0</v>
          </cell>
          <cell r="DY628">
            <v>0</v>
          </cell>
          <cell r="DZ628">
            <v>0</v>
          </cell>
          <cell r="EA628">
            <v>0</v>
          </cell>
          <cell r="EB628">
            <v>0</v>
          </cell>
          <cell r="EC628">
            <v>0</v>
          </cell>
          <cell r="ED628">
            <v>0</v>
          </cell>
          <cell r="EE628">
            <v>0</v>
          </cell>
        </row>
        <row r="629"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0</v>
          </cell>
          <cell r="V629">
            <v>0</v>
          </cell>
          <cell r="W629">
            <v>0</v>
          </cell>
          <cell r="X629">
            <v>0</v>
          </cell>
          <cell r="Y629">
            <v>0</v>
          </cell>
          <cell r="Z629">
            <v>0</v>
          </cell>
          <cell r="AA629">
            <v>0</v>
          </cell>
          <cell r="AB629">
            <v>0</v>
          </cell>
          <cell r="AC629">
            <v>0</v>
          </cell>
          <cell r="AD629">
            <v>0</v>
          </cell>
          <cell r="AE629">
            <v>0</v>
          </cell>
          <cell r="AF629">
            <v>0</v>
          </cell>
          <cell r="AG629">
            <v>0</v>
          </cell>
          <cell r="AH629">
            <v>0</v>
          </cell>
          <cell r="AI629">
            <v>0</v>
          </cell>
          <cell r="AJ629">
            <v>0</v>
          </cell>
          <cell r="AK629">
            <v>0</v>
          </cell>
          <cell r="AL629">
            <v>0</v>
          </cell>
          <cell r="AM629">
            <v>0</v>
          </cell>
          <cell r="AN629">
            <v>0</v>
          </cell>
          <cell r="AO629">
            <v>0</v>
          </cell>
          <cell r="AP629">
            <v>0</v>
          </cell>
          <cell r="AQ629">
            <v>0</v>
          </cell>
          <cell r="AR629">
            <v>0</v>
          </cell>
          <cell r="AS629">
            <v>0</v>
          </cell>
          <cell r="AT629">
            <v>0</v>
          </cell>
          <cell r="AU629">
            <v>0</v>
          </cell>
          <cell r="AV629">
            <v>0</v>
          </cell>
          <cell r="AW629">
            <v>0</v>
          </cell>
          <cell r="AX629">
            <v>0</v>
          </cell>
          <cell r="AY629">
            <v>0</v>
          </cell>
          <cell r="AZ629">
            <v>0</v>
          </cell>
          <cell r="BA629">
            <v>0</v>
          </cell>
          <cell r="BB629">
            <v>0</v>
          </cell>
          <cell r="BC629">
            <v>0</v>
          </cell>
          <cell r="BD629">
            <v>0</v>
          </cell>
          <cell r="BE629">
            <v>0</v>
          </cell>
          <cell r="BF629">
            <v>0</v>
          </cell>
          <cell r="BG629">
            <v>0</v>
          </cell>
          <cell r="BH629">
            <v>0</v>
          </cell>
          <cell r="BI629">
            <v>0</v>
          </cell>
          <cell r="BJ629">
            <v>0</v>
          </cell>
          <cell r="BK629">
            <v>0</v>
          </cell>
          <cell r="BL629">
            <v>0</v>
          </cell>
          <cell r="BM629">
            <v>0</v>
          </cell>
          <cell r="BN629">
            <v>0</v>
          </cell>
          <cell r="BO629">
            <v>0</v>
          </cell>
          <cell r="BP629">
            <v>0</v>
          </cell>
          <cell r="BQ629">
            <v>0</v>
          </cell>
          <cell r="BR629">
            <v>0</v>
          </cell>
          <cell r="BS629">
            <v>0</v>
          </cell>
          <cell r="BT629">
            <v>0</v>
          </cell>
          <cell r="BU629">
            <v>0</v>
          </cell>
          <cell r="BV629">
            <v>0</v>
          </cell>
          <cell r="BW629">
            <v>0</v>
          </cell>
          <cell r="BX629">
            <v>0</v>
          </cell>
          <cell r="BY629">
            <v>0</v>
          </cell>
          <cell r="BZ629">
            <v>0</v>
          </cell>
          <cell r="CA629">
            <v>0</v>
          </cell>
          <cell r="CB629">
            <v>0</v>
          </cell>
          <cell r="CC629">
            <v>0</v>
          </cell>
          <cell r="CD629">
            <v>0</v>
          </cell>
          <cell r="CE629">
            <v>0</v>
          </cell>
          <cell r="CF629">
            <v>0</v>
          </cell>
          <cell r="CG629">
            <v>0</v>
          </cell>
          <cell r="CH629">
            <v>0</v>
          </cell>
          <cell r="CI629">
            <v>0</v>
          </cell>
          <cell r="CJ629">
            <v>0</v>
          </cell>
          <cell r="CK629">
            <v>0</v>
          </cell>
          <cell r="CL629">
            <v>0</v>
          </cell>
          <cell r="CM629">
            <v>0</v>
          </cell>
          <cell r="CN629">
            <v>0</v>
          </cell>
          <cell r="CO629">
            <v>0</v>
          </cell>
          <cell r="CP629">
            <v>0</v>
          </cell>
          <cell r="CQ629">
            <v>0</v>
          </cell>
          <cell r="CR629">
            <v>0</v>
          </cell>
          <cell r="CS629">
            <v>0</v>
          </cell>
          <cell r="CT629">
            <v>0</v>
          </cell>
          <cell r="CU629">
            <v>0</v>
          </cell>
          <cell r="CV629">
            <v>0</v>
          </cell>
          <cell r="CW629">
            <v>0</v>
          </cell>
          <cell r="CX629">
            <v>0</v>
          </cell>
          <cell r="CY629">
            <v>0</v>
          </cell>
          <cell r="CZ629">
            <v>0</v>
          </cell>
          <cell r="DA629">
            <v>0</v>
          </cell>
          <cell r="DB629">
            <v>0</v>
          </cell>
          <cell r="DC629">
            <v>0</v>
          </cell>
          <cell r="DD629">
            <v>0</v>
          </cell>
          <cell r="DE629">
            <v>0</v>
          </cell>
          <cell r="DF629">
            <v>0</v>
          </cell>
          <cell r="DG629">
            <v>0</v>
          </cell>
          <cell r="DH629">
            <v>0</v>
          </cell>
          <cell r="DI629">
            <v>0</v>
          </cell>
          <cell r="DJ629">
            <v>0</v>
          </cell>
          <cell r="DK629">
            <v>0</v>
          </cell>
          <cell r="DL629">
            <v>0</v>
          </cell>
          <cell r="DM629">
            <v>0</v>
          </cell>
          <cell r="DN629">
            <v>0</v>
          </cell>
          <cell r="DO629">
            <v>0</v>
          </cell>
          <cell r="DP629">
            <v>0</v>
          </cell>
          <cell r="DQ629">
            <v>0</v>
          </cell>
          <cell r="DR629">
            <v>0</v>
          </cell>
          <cell r="DS629">
            <v>0</v>
          </cell>
          <cell r="DT629">
            <v>0</v>
          </cell>
          <cell r="DU629">
            <v>0</v>
          </cell>
          <cell r="DV629">
            <v>0</v>
          </cell>
          <cell r="DW629">
            <v>0</v>
          </cell>
          <cell r="DX629">
            <v>0</v>
          </cell>
          <cell r="DY629">
            <v>0</v>
          </cell>
          <cell r="DZ629">
            <v>0</v>
          </cell>
          <cell r="EA629">
            <v>0</v>
          </cell>
          <cell r="EB629">
            <v>0</v>
          </cell>
          <cell r="EC629">
            <v>0</v>
          </cell>
          <cell r="ED629">
            <v>0</v>
          </cell>
          <cell r="EE629">
            <v>0</v>
          </cell>
        </row>
        <row r="630"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  <cell r="AB630">
            <v>0</v>
          </cell>
          <cell r="AC630">
            <v>0</v>
          </cell>
          <cell r="AD630">
            <v>0</v>
          </cell>
          <cell r="AE630">
            <v>0</v>
          </cell>
          <cell r="AF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  <cell r="AK630">
            <v>0</v>
          </cell>
          <cell r="AL630">
            <v>0</v>
          </cell>
          <cell r="AM630">
            <v>0</v>
          </cell>
          <cell r="AN630">
            <v>0</v>
          </cell>
          <cell r="AO630">
            <v>0</v>
          </cell>
          <cell r="AP630">
            <v>0</v>
          </cell>
          <cell r="AQ630">
            <v>0</v>
          </cell>
          <cell r="AR630">
            <v>0</v>
          </cell>
          <cell r="AS630">
            <v>0</v>
          </cell>
          <cell r="AT630">
            <v>0</v>
          </cell>
          <cell r="AU630">
            <v>0</v>
          </cell>
          <cell r="AV630">
            <v>0</v>
          </cell>
          <cell r="AW630">
            <v>0</v>
          </cell>
          <cell r="AX630">
            <v>0</v>
          </cell>
          <cell r="AY630">
            <v>0</v>
          </cell>
          <cell r="AZ630">
            <v>0</v>
          </cell>
          <cell r="BA630">
            <v>0</v>
          </cell>
          <cell r="BB630">
            <v>0</v>
          </cell>
          <cell r="BC630">
            <v>0</v>
          </cell>
          <cell r="BD630">
            <v>0</v>
          </cell>
          <cell r="BE630">
            <v>0</v>
          </cell>
          <cell r="BF630">
            <v>0</v>
          </cell>
          <cell r="BG630">
            <v>0</v>
          </cell>
          <cell r="BH630">
            <v>0</v>
          </cell>
          <cell r="BI630">
            <v>0</v>
          </cell>
          <cell r="BJ630">
            <v>0</v>
          </cell>
          <cell r="BK630">
            <v>0</v>
          </cell>
          <cell r="BL630">
            <v>0</v>
          </cell>
          <cell r="BM630">
            <v>0</v>
          </cell>
          <cell r="BN630">
            <v>0</v>
          </cell>
          <cell r="BO630">
            <v>0</v>
          </cell>
          <cell r="BP630">
            <v>0</v>
          </cell>
          <cell r="BQ630">
            <v>0</v>
          </cell>
          <cell r="BR630">
            <v>0</v>
          </cell>
          <cell r="BS630">
            <v>0</v>
          </cell>
          <cell r="BT630">
            <v>0</v>
          </cell>
          <cell r="BU630">
            <v>0</v>
          </cell>
          <cell r="BV630">
            <v>0</v>
          </cell>
          <cell r="BW630">
            <v>0</v>
          </cell>
          <cell r="BX630">
            <v>0</v>
          </cell>
          <cell r="BY630">
            <v>0</v>
          </cell>
          <cell r="BZ630">
            <v>0</v>
          </cell>
          <cell r="CA630">
            <v>0</v>
          </cell>
          <cell r="CB630">
            <v>0</v>
          </cell>
          <cell r="CC630">
            <v>0</v>
          </cell>
          <cell r="CD630">
            <v>0</v>
          </cell>
          <cell r="CE630">
            <v>0</v>
          </cell>
          <cell r="CF630">
            <v>0</v>
          </cell>
          <cell r="CG630">
            <v>0</v>
          </cell>
          <cell r="CH630">
            <v>0</v>
          </cell>
          <cell r="CI630">
            <v>0</v>
          </cell>
          <cell r="CJ630">
            <v>0</v>
          </cell>
          <cell r="CK630">
            <v>0</v>
          </cell>
          <cell r="CL630">
            <v>0</v>
          </cell>
          <cell r="CM630">
            <v>0</v>
          </cell>
          <cell r="CN630">
            <v>0</v>
          </cell>
          <cell r="CO630">
            <v>0</v>
          </cell>
          <cell r="CP630">
            <v>0</v>
          </cell>
          <cell r="CQ630">
            <v>0</v>
          </cell>
          <cell r="CR630">
            <v>0</v>
          </cell>
          <cell r="CS630">
            <v>0</v>
          </cell>
          <cell r="CT630">
            <v>0</v>
          </cell>
          <cell r="CU630">
            <v>0</v>
          </cell>
          <cell r="CV630">
            <v>0</v>
          </cell>
          <cell r="CW630">
            <v>0</v>
          </cell>
          <cell r="CX630">
            <v>0</v>
          </cell>
          <cell r="CY630">
            <v>0</v>
          </cell>
          <cell r="CZ630">
            <v>0</v>
          </cell>
          <cell r="DA630">
            <v>0</v>
          </cell>
          <cell r="DB630">
            <v>0</v>
          </cell>
          <cell r="DC630">
            <v>0</v>
          </cell>
          <cell r="DD630">
            <v>0</v>
          </cell>
          <cell r="DE630">
            <v>0</v>
          </cell>
          <cell r="DF630">
            <v>0</v>
          </cell>
          <cell r="DG630">
            <v>0</v>
          </cell>
          <cell r="DH630">
            <v>0</v>
          </cell>
          <cell r="DI630">
            <v>0</v>
          </cell>
          <cell r="DJ630">
            <v>0</v>
          </cell>
          <cell r="DK630">
            <v>0</v>
          </cell>
          <cell r="DL630">
            <v>0</v>
          </cell>
          <cell r="DM630">
            <v>0</v>
          </cell>
          <cell r="DN630">
            <v>0</v>
          </cell>
          <cell r="DO630">
            <v>0</v>
          </cell>
          <cell r="DP630">
            <v>0</v>
          </cell>
          <cell r="DQ630">
            <v>0</v>
          </cell>
          <cell r="DR630">
            <v>0</v>
          </cell>
          <cell r="DS630">
            <v>0</v>
          </cell>
          <cell r="DT630">
            <v>0</v>
          </cell>
          <cell r="DU630">
            <v>0</v>
          </cell>
          <cell r="DV630">
            <v>0</v>
          </cell>
          <cell r="DW630">
            <v>0</v>
          </cell>
          <cell r="DX630">
            <v>0</v>
          </cell>
          <cell r="DY630">
            <v>0</v>
          </cell>
          <cell r="DZ630">
            <v>0</v>
          </cell>
          <cell r="EA630">
            <v>0</v>
          </cell>
          <cell r="EB630">
            <v>0</v>
          </cell>
          <cell r="EC630">
            <v>0</v>
          </cell>
          <cell r="ED630">
            <v>0</v>
          </cell>
          <cell r="EE630">
            <v>0</v>
          </cell>
        </row>
        <row r="631"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0</v>
          </cell>
          <cell r="AB631">
            <v>0</v>
          </cell>
          <cell r="AC631">
            <v>0</v>
          </cell>
          <cell r="AD631">
            <v>0</v>
          </cell>
          <cell r="AE631">
            <v>0</v>
          </cell>
          <cell r="AF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  <cell r="AK631">
            <v>0</v>
          </cell>
          <cell r="AL631">
            <v>0</v>
          </cell>
          <cell r="AM631">
            <v>0</v>
          </cell>
          <cell r="AN631">
            <v>0</v>
          </cell>
          <cell r="AO631">
            <v>0</v>
          </cell>
          <cell r="AP631">
            <v>0</v>
          </cell>
          <cell r="AQ631">
            <v>0</v>
          </cell>
          <cell r="AR631">
            <v>0</v>
          </cell>
          <cell r="AS631">
            <v>0</v>
          </cell>
          <cell r="AT631">
            <v>0</v>
          </cell>
          <cell r="AU631">
            <v>0</v>
          </cell>
          <cell r="AV631">
            <v>0</v>
          </cell>
          <cell r="AW631">
            <v>0</v>
          </cell>
          <cell r="AX631">
            <v>0</v>
          </cell>
          <cell r="AY631">
            <v>0</v>
          </cell>
          <cell r="AZ631">
            <v>0</v>
          </cell>
          <cell r="BA631">
            <v>0</v>
          </cell>
          <cell r="BB631">
            <v>0</v>
          </cell>
          <cell r="BC631">
            <v>0</v>
          </cell>
          <cell r="BD631">
            <v>0</v>
          </cell>
          <cell r="BE631">
            <v>0</v>
          </cell>
          <cell r="BF631">
            <v>0</v>
          </cell>
          <cell r="BG631">
            <v>0</v>
          </cell>
          <cell r="BH631">
            <v>0</v>
          </cell>
          <cell r="BI631">
            <v>0</v>
          </cell>
          <cell r="BJ631">
            <v>0</v>
          </cell>
          <cell r="BK631">
            <v>0</v>
          </cell>
          <cell r="BL631">
            <v>0</v>
          </cell>
          <cell r="BM631">
            <v>0</v>
          </cell>
          <cell r="BN631">
            <v>0</v>
          </cell>
          <cell r="BO631">
            <v>0</v>
          </cell>
          <cell r="BP631">
            <v>0</v>
          </cell>
          <cell r="BQ631">
            <v>0</v>
          </cell>
          <cell r="BR631">
            <v>0</v>
          </cell>
          <cell r="BS631">
            <v>0</v>
          </cell>
          <cell r="BT631">
            <v>0</v>
          </cell>
          <cell r="BU631">
            <v>0</v>
          </cell>
          <cell r="BV631">
            <v>0</v>
          </cell>
          <cell r="BW631">
            <v>0</v>
          </cell>
          <cell r="BX631">
            <v>0</v>
          </cell>
          <cell r="BY631">
            <v>0</v>
          </cell>
          <cell r="BZ631">
            <v>0</v>
          </cell>
          <cell r="CA631">
            <v>0</v>
          </cell>
          <cell r="CB631">
            <v>0</v>
          </cell>
          <cell r="CC631">
            <v>0</v>
          </cell>
          <cell r="CD631">
            <v>0</v>
          </cell>
          <cell r="CE631">
            <v>0</v>
          </cell>
          <cell r="CF631">
            <v>0</v>
          </cell>
          <cell r="CG631">
            <v>0</v>
          </cell>
          <cell r="CH631">
            <v>0</v>
          </cell>
          <cell r="CI631">
            <v>0</v>
          </cell>
          <cell r="CJ631">
            <v>0</v>
          </cell>
          <cell r="CK631">
            <v>0</v>
          </cell>
          <cell r="CL631">
            <v>0</v>
          </cell>
          <cell r="CM631">
            <v>0</v>
          </cell>
          <cell r="CN631">
            <v>0</v>
          </cell>
          <cell r="CO631">
            <v>0</v>
          </cell>
          <cell r="CP631">
            <v>0</v>
          </cell>
          <cell r="CQ631">
            <v>0</v>
          </cell>
          <cell r="CR631">
            <v>0</v>
          </cell>
          <cell r="CS631">
            <v>0</v>
          </cell>
          <cell r="CT631">
            <v>0</v>
          </cell>
          <cell r="CU631">
            <v>0</v>
          </cell>
          <cell r="CV631">
            <v>0</v>
          </cell>
          <cell r="CW631">
            <v>0</v>
          </cell>
          <cell r="CX631">
            <v>0</v>
          </cell>
          <cell r="CY631">
            <v>0</v>
          </cell>
          <cell r="CZ631">
            <v>0</v>
          </cell>
          <cell r="DA631">
            <v>0</v>
          </cell>
          <cell r="DB631">
            <v>0</v>
          </cell>
          <cell r="DC631">
            <v>0</v>
          </cell>
          <cell r="DD631">
            <v>0</v>
          </cell>
          <cell r="DE631">
            <v>0</v>
          </cell>
          <cell r="DF631">
            <v>0</v>
          </cell>
          <cell r="DG631">
            <v>0</v>
          </cell>
          <cell r="DH631">
            <v>0</v>
          </cell>
          <cell r="DI631">
            <v>0</v>
          </cell>
          <cell r="DJ631">
            <v>0</v>
          </cell>
          <cell r="DK631">
            <v>0</v>
          </cell>
          <cell r="DL631">
            <v>0</v>
          </cell>
          <cell r="DM631">
            <v>0</v>
          </cell>
          <cell r="DN631">
            <v>0</v>
          </cell>
          <cell r="DO631">
            <v>0</v>
          </cell>
          <cell r="DP631">
            <v>0</v>
          </cell>
          <cell r="DQ631">
            <v>0</v>
          </cell>
          <cell r="DR631">
            <v>0</v>
          </cell>
          <cell r="DS631">
            <v>0</v>
          </cell>
          <cell r="DT631">
            <v>0</v>
          </cell>
          <cell r="DU631">
            <v>0</v>
          </cell>
          <cell r="DV631">
            <v>0</v>
          </cell>
          <cell r="DW631">
            <v>0</v>
          </cell>
          <cell r="DX631">
            <v>0</v>
          </cell>
          <cell r="DY631">
            <v>0</v>
          </cell>
          <cell r="DZ631">
            <v>0</v>
          </cell>
          <cell r="EA631">
            <v>0</v>
          </cell>
          <cell r="EB631">
            <v>0</v>
          </cell>
          <cell r="EC631">
            <v>0</v>
          </cell>
          <cell r="ED631">
            <v>0</v>
          </cell>
          <cell r="EE631">
            <v>0</v>
          </cell>
        </row>
        <row r="632">
          <cell r="F632">
            <v>0</v>
          </cell>
          <cell r="G632">
            <v>0</v>
          </cell>
          <cell r="H632">
            <v>0</v>
          </cell>
          <cell r="I632">
            <v>0</v>
          </cell>
          <cell r="J632">
            <v>0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0</v>
          </cell>
          <cell r="V632">
            <v>0</v>
          </cell>
          <cell r="W632">
            <v>0</v>
          </cell>
          <cell r="X632">
            <v>0</v>
          </cell>
          <cell r="Y632">
            <v>0</v>
          </cell>
          <cell r="Z632">
            <v>0</v>
          </cell>
          <cell r="AA632">
            <v>0</v>
          </cell>
          <cell r="AB632">
            <v>0</v>
          </cell>
          <cell r="AC632">
            <v>0</v>
          </cell>
          <cell r="AD632">
            <v>0</v>
          </cell>
          <cell r="AE632">
            <v>0</v>
          </cell>
          <cell r="AF632">
            <v>0</v>
          </cell>
          <cell r="AG632">
            <v>0</v>
          </cell>
          <cell r="AH632">
            <v>0</v>
          </cell>
          <cell r="AI632">
            <v>0</v>
          </cell>
          <cell r="AJ632">
            <v>0</v>
          </cell>
          <cell r="AK632">
            <v>0</v>
          </cell>
          <cell r="AL632">
            <v>0</v>
          </cell>
          <cell r="AM632">
            <v>0</v>
          </cell>
          <cell r="AN632">
            <v>0</v>
          </cell>
          <cell r="AO632">
            <v>0</v>
          </cell>
          <cell r="AP632">
            <v>0</v>
          </cell>
          <cell r="AQ632">
            <v>0</v>
          </cell>
          <cell r="AR632">
            <v>0</v>
          </cell>
          <cell r="AS632">
            <v>0</v>
          </cell>
          <cell r="AT632">
            <v>0</v>
          </cell>
          <cell r="AU632">
            <v>0</v>
          </cell>
          <cell r="AV632">
            <v>0</v>
          </cell>
          <cell r="AW632">
            <v>0</v>
          </cell>
          <cell r="AX632">
            <v>0</v>
          </cell>
          <cell r="AY632">
            <v>0</v>
          </cell>
          <cell r="AZ632">
            <v>0</v>
          </cell>
          <cell r="BA632">
            <v>0</v>
          </cell>
          <cell r="BB632">
            <v>0</v>
          </cell>
          <cell r="BC632">
            <v>0</v>
          </cell>
          <cell r="BD632">
            <v>0</v>
          </cell>
          <cell r="BE632">
            <v>0</v>
          </cell>
          <cell r="BF632">
            <v>0</v>
          </cell>
          <cell r="BG632">
            <v>0</v>
          </cell>
          <cell r="BH632">
            <v>0</v>
          </cell>
          <cell r="BI632">
            <v>0</v>
          </cell>
          <cell r="BJ632">
            <v>0</v>
          </cell>
          <cell r="BK632">
            <v>0</v>
          </cell>
          <cell r="BL632">
            <v>0</v>
          </cell>
          <cell r="BM632">
            <v>0</v>
          </cell>
          <cell r="BN632">
            <v>0</v>
          </cell>
          <cell r="BO632">
            <v>0</v>
          </cell>
          <cell r="BP632">
            <v>0</v>
          </cell>
          <cell r="BQ632">
            <v>0</v>
          </cell>
          <cell r="BR632">
            <v>0</v>
          </cell>
          <cell r="BS632">
            <v>0</v>
          </cell>
          <cell r="BT632">
            <v>0</v>
          </cell>
          <cell r="BU632">
            <v>0</v>
          </cell>
          <cell r="BV632">
            <v>0</v>
          </cell>
          <cell r="BW632">
            <v>0</v>
          </cell>
          <cell r="BX632">
            <v>0</v>
          </cell>
          <cell r="BY632">
            <v>0</v>
          </cell>
          <cell r="BZ632">
            <v>0</v>
          </cell>
          <cell r="CA632">
            <v>0</v>
          </cell>
          <cell r="CB632">
            <v>0</v>
          </cell>
          <cell r="CC632">
            <v>0</v>
          </cell>
          <cell r="CD632">
            <v>0</v>
          </cell>
          <cell r="CE632">
            <v>0</v>
          </cell>
          <cell r="CF632">
            <v>0</v>
          </cell>
          <cell r="CG632">
            <v>0</v>
          </cell>
          <cell r="CH632">
            <v>0</v>
          </cell>
          <cell r="CI632">
            <v>0</v>
          </cell>
          <cell r="CJ632">
            <v>0</v>
          </cell>
          <cell r="CK632">
            <v>0</v>
          </cell>
          <cell r="CL632">
            <v>0</v>
          </cell>
          <cell r="CM632">
            <v>0</v>
          </cell>
          <cell r="CN632">
            <v>0</v>
          </cell>
          <cell r="CO632">
            <v>0</v>
          </cell>
          <cell r="CP632">
            <v>0</v>
          </cell>
          <cell r="CQ632">
            <v>0</v>
          </cell>
          <cell r="CR632">
            <v>0</v>
          </cell>
          <cell r="CS632">
            <v>0</v>
          </cell>
          <cell r="CT632">
            <v>0</v>
          </cell>
          <cell r="CU632">
            <v>0</v>
          </cell>
          <cell r="CV632">
            <v>0</v>
          </cell>
          <cell r="CW632">
            <v>0</v>
          </cell>
          <cell r="CX632">
            <v>0</v>
          </cell>
          <cell r="CY632">
            <v>0</v>
          </cell>
          <cell r="CZ632">
            <v>0</v>
          </cell>
          <cell r="DA632">
            <v>0</v>
          </cell>
          <cell r="DB632">
            <v>0</v>
          </cell>
          <cell r="DC632">
            <v>0</v>
          </cell>
          <cell r="DD632">
            <v>0</v>
          </cell>
          <cell r="DE632">
            <v>0</v>
          </cell>
          <cell r="DF632">
            <v>0</v>
          </cell>
          <cell r="DG632">
            <v>0</v>
          </cell>
          <cell r="DH632">
            <v>0</v>
          </cell>
          <cell r="DI632">
            <v>0</v>
          </cell>
          <cell r="DJ632">
            <v>0</v>
          </cell>
          <cell r="DK632">
            <v>0</v>
          </cell>
          <cell r="DL632">
            <v>0</v>
          </cell>
          <cell r="DM632">
            <v>0</v>
          </cell>
          <cell r="DN632">
            <v>0</v>
          </cell>
          <cell r="DO632">
            <v>0</v>
          </cell>
          <cell r="DP632">
            <v>0</v>
          </cell>
          <cell r="DQ632">
            <v>0</v>
          </cell>
          <cell r="DR632">
            <v>0</v>
          </cell>
          <cell r="DS632">
            <v>0</v>
          </cell>
          <cell r="DT632">
            <v>0</v>
          </cell>
          <cell r="DU632">
            <v>0</v>
          </cell>
          <cell r="DV632">
            <v>0</v>
          </cell>
          <cell r="DW632">
            <v>0</v>
          </cell>
          <cell r="DX632">
            <v>0</v>
          </cell>
          <cell r="DY632">
            <v>0</v>
          </cell>
          <cell r="DZ632">
            <v>0</v>
          </cell>
          <cell r="EA632">
            <v>0</v>
          </cell>
          <cell r="EB632">
            <v>0</v>
          </cell>
          <cell r="EC632">
            <v>0</v>
          </cell>
          <cell r="ED632">
            <v>0</v>
          </cell>
          <cell r="EE632">
            <v>0</v>
          </cell>
        </row>
        <row r="633">
          <cell r="F633">
            <v>0</v>
          </cell>
          <cell r="G633">
            <v>0</v>
          </cell>
          <cell r="H633">
            <v>0</v>
          </cell>
          <cell r="I633">
            <v>0</v>
          </cell>
          <cell r="J633">
            <v>0</v>
          </cell>
          <cell r="K633">
            <v>0</v>
          </cell>
          <cell r="L633">
            <v>0</v>
          </cell>
          <cell r="M633">
            <v>0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0</v>
          </cell>
          <cell r="V633">
            <v>0</v>
          </cell>
          <cell r="W633">
            <v>0</v>
          </cell>
          <cell r="X633">
            <v>0</v>
          </cell>
          <cell r="Y633">
            <v>0</v>
          </cell>
          <cell r="Z633">
            <v>0</v>
          </cell>
          <cell r="AA633">
            <v>0</v>
          </cell>
          <cell r="AB633">
            <v>0</v>
          </cell>
          <cell r="AC633">
            <v>0</v>
          </cell>
          <cell r="AD633">
            <v>0</v>
          </cell>
          <cell r="AE633">
            <v>0</v>
          </cell>
          <cell r="AF633">
            <v>0</v>
          </cell>
          <cell r="AG633">
            <v>0</v>
          </cell>
          <cell r="AH633">
            <v>0</v>
          </cell>
          <cell r="AI633">
            <v>0</v>
          </cell>
          <cell r="AJ633">
            <v>0</v>
          </cell>
          <cell r="AK633">
            <v>0</v>
          </cell>
          <cell r="AL633">
            <v>0</v>
          </cell>
          <cell r="AM633">
            <v>0</v>
          </cell>
          <cell r="AN633">
            <v>0</v>
          </cell>
          <cell r="AO633">
            <v>0</v>
          </cell>
          <cell r="AP633">
            <v>0</v>
          </cell>
          <cell r="AQ633">
            <v>0</v>
          </cell>
          <cell r="AR633">
            <v>0</v>
          </cell>
          <cell r="AS633">
            <v>0</v>
          </cell>
          <cell r="AT633">
            <v>0</v>
          </cell>
          <cell r="AU633">
            <v>0</v>
          </cell>
          <cell r="AV633">
            <v>0</v>
          </cell>
          <cell r="AW633">
            <v>0</v>
          </cell>
          <cell r="AX633">
            <v>0</v>
          </cell>
          <cell r="AY633">
            <v>0</v>
          </cell>
          <cell r="AZ633">
            <v>0</v>
          </cell>
          <cell r="BA633">
            <v>0</v>
          </cell>
          <cell r="BB633">
            <v>0</v>
          </cell>
          <cell r="BC633">
            <v>0</v>
          </cell>
          <cell r="BD633">
            <v>0</v>
          </cell>
          <cell r="BE633">
            <v>0</v>
          </cell>
          <cell r="BF633">
            <v>0</v>
          </cell>
          <cell r="BG633">
            <v>0</v>
          </cell>
          <cell r="BH633">
            <v>0</v>
          </cell>
          <cell r="BI633">
            <v>0</v>
          </cell>
          <cell r="BJ633">
            <v>0</v>
          </cell>
          <cell r="BK633">
            <v>0</v>
          </cell>
          <cell r="BL633">
            <v>0</v>
          </cell>
          <cell r="BM633">
            <v>0</v>
          </cell>
          <cell r="BN633">
            <v>0</v>
          </cell>
          <cell r="BO633">
            <v>0</v>
          </cell>
          <cell r="BP633">
            <v>0</v>
          </cell>
          <cell r="BQ633">
            <v>0</v>
          </cell>
          <cell r="BR633">
            <v>0</v>
          </cell>
          <cell r="BS633">
            <v>0</v>
          </cell>
          <cell r="BT633">
            <v>0</v>
          </cell>
          <cell r="BU633">
            <v>0</v>
          </cell>
          <cell r="BV633">
            <v>0</v>
          </cell>
          <cell r="BW633">
            <v>0</v>
          </cell>
          <cell r="BX633">
            <v>0</v>
          </cell>
          <cell r="BY633">
            <v>0</v>
          </cell>
          <cell r="BZ633">
            <v>0</v>
          </cell>
          <cell r="CA633">
            <v>0</v>
          </cell>
          <cell r="CB633">
            <v>0</v>
          </cell>
          <cell r="CC633">
            <v>0</v>
          </cell>
          <cell r="CD633">
            <v>0</v>
          </cell>
          <cell r="CE633">
            <v>0</v>
          </cell>
          <cell r="CF633">
            <v>0</v>
          </cell>
          <cell r="CG633">
            <v>0</v>
          </cell>
          <cell r="CH633">
            <v>0</v>
          </cell>
          <cell r="CI633">
            <v>0</v>
          </cell>
          <cell r="CJ633">
            <v>0</v>
          </cell>
          <cell r="CK633">
            <v>0</v>
          </cell>
          <cell r="CL633">
            <v>0</v>
          </cell>
          <cell r="CM633">
            <v>0</v>
          </cell>
          <cell r="CN633">
            <v>0</v>
          </cell>
          <cell r="CO633">
            <v>0</v>
          </cell>
          <cell r="CP633">
            <v>0</v>
          </cell>
          <cell r="CQ633">
            <v>0</v>
          </cell>
          <cell r="CR633">
            <v>0</v>
          </cell>
          <cell r="CS633">
            <v>0</v>
          </cell>
          <cell r="CT633">
            <v>0</v>
          </cell>
          <cell r="CU633">
            <v>0</v>
          </cell>
          <cell r="CV633">
            <v>0</v>
          </cell>
          <cell r="CW633">
            <v>0</v>
          </cell>
          <cell r="CX633">
            <v>0</v>
          </cell>
          <cell r="CY633">
            <v>0</v>
          </cell>
          <cell r="CZ633">
            <v>0</v>
          </cell>
          <cell r="DA633">
            <v>0</v>
          </cell>
          <cell r="DB633">
            <v>0</v>
          </cell>
          <cell r="DC633">
            <v>0</v>
          </cell>
          <cell r="DD633">
            <v>0</v>
          </cell>
          <cell r="DE633">
            <v>0</v>
          </cell>
          <cell r="DF633">
            <v>0</v>
          </cell>
          <cell r="DG633">
            <v>0</v>
          </cell>
          <cell r="DH633">
            <v>0</v>
          </cell>
          <cell r="DI633">
            <v>0</v>
          </cell>
          <cell r="DJ633">
            <v>0</v>
          </cell>
          <cell r="DK633">
            <v>0</v>
          </cell>
          <cell r="DL633">
            <v>0</v>
          </cell>
          <cell r="DM633">
            <v>0</v>
          </cell>
          <cell r="DN633">
            <v>0</v>
          </cell>
          <cell r="DO633">
            <v>0</v>
          </cell>
          <cell r="DP633">
            <v>0</v>
          </cell>
          <cell r="DQ633">
            <v>0</v>
          </cell>
          <cell r="DR633">
            <v>0</v>
          </cell>
          <cell r="DS633">
            <v>0</v>
          </cell>
          <cell r="DT633">
            <v>0</v>
          </cell>
          <cell r="DU633">
            <v>0</v>
          </cell>
          <cell r="DV633">
            <v>0</v>
          </cell>
          <cell r="DW633">
            <v>0</v>
          </cell>
          <cell r="DX633">
            <v>0</v>
          </cell>
          <cell r="DY633">
            <v>0</v>
          </cell>
          <cell r="DZ633">
            <v>0</v>
          </cell>
          <cell r="EA633">
            <v>0</v>
          </cell>
          <cell r="EB633">
            <v>0</v>
          </cell>
          <cell r="EC633">
            <v>0</v>
          </cell>
          <cell r="ED633">
            <v>0</v>
          </cell>
          <cell r="EE633">
            <v>0</v>
          </cell>
        </row>
        <row r="634">
          <cell r="F634">
            <v>0</v>
          </cell>
          <cell r="G634">
            <v>0</v>
          </cell>
          <cell r="H634">
            <v>0</v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  <cell r="W634">
            <v>0</v>
          </cell>
          <cell r="X634">
            <v>0</v>
          </cell>
          <cell r="Y634">
            <v>0</v>
          </cell>
          <cell r="Z634">
            <v>0</v>
          </cell>
          <cell r="AA634">
            <v>0</v>
          </cell>
          <cell r="AB634">
            <v>0</v>
          </cell>
          <cell r="AC634">
            <v>0</v>
          </cell>
          <cell r="AD634">
            <v>0</v>
          </cell>
          <cell r="AE634">
            <v>0</v>
          </cell>
          <cell r="AF634">
            <v>0</v>
          </cell>
          <cell r="AG634">
            <v>0</v>
          </cell>
          <cell r="AH634">
            <v>0</v>
          </cell>
          <cell r="AI634">
            <v>0</v>
          </cell>
          <cell r="AJ634">
            <v>0</v>
          </cell>
          <cell r="AK634">
            <v>0</v>
          </cell>
          <cell r="AL634">
            <v>0</v>
          </cell>
          <cell r="AM634">
            <v>0</v>
          </cell>
          <cell r="AN634">
            <v>0</v>
          </cell>
          <cell r="AO634">
            <v>0</v>
          </cell>
          <cell r="AP634">
            <v>0</v>
          </cell>
          <cell r="AQ634">
            <v>0</v>
          </cell>
          <cell r="AR634">
            <v>0</v>
          </cell>
          <cell r="AS634">
            <v>0</v>
          </cell>
          <cell r="AT634">
            <v>0</v>
          </cell>
          <cell r="AU634">
            <v>0</v>
          </cell>
          <cell r="AV634">
            <v>0</v>
          </cell>
          <cell r="AW634">
            <v>0</v>
          </cell>
          <cell r="AX634">
            <v>0</v>
          </cell>
          <cell r="AY634">
            <v>0</v>
          </cell>
          <cell r="AZ634">
            <v>0</v>
          </cell>
          <cell r="BA634">
            <v>0</v>
          </cell>
          <cell r="BB634">
            <v>0</v>
          </cell>
          <cell r="BC634">
            <v>0</v>
          </cell>
          <cell r="BD634">
            <v>0</v>
          </cell>
          <cell r="BE634">
            <v>0</v>
          </cell>
          <cell r="BF634">
            <v>0</v>
          </cell>
          <cell r="BG634">
            <v>0</v>
          </cell>
          <cell r="BH634">
            <v>0</v>
          </cell>
          <cell r="BI634">
            <v>0</v>
          </cell>
          <cell r="BJ634">
            <v>0</v>
          </cell>
          <cell r="BK634">
            <v>0</v>
          </cell>
          <cell r="BL634">
            <v>0</v>
          </cell>
          <cell r="BM634">
            <v>0</v>
          </cell>
          <cell r="BN634">
            <v>0</v>
          </cell>
          <cell r="BO634">
            <v>0</v>
          </cell>
          <cell r="BP634">
            <v>0</v>
          </cell>
          <cell r="BQ634">
            <v>0</v>
          </cell>
          <cell r="BR634">
            <v>0</v>
          </cell>
          <cell r="BS634">
            <v>0</v>
          </cell>
          <cell r="BT634">
            <v>0</v>
          </cell>
          <cell r="BU634">
            <v>0</v>
          </cell>
          <cell r="BV634">
            <v>0</v>
          </cell>
          <cell r="BW634">
            <v>0</v>
          </cell>
          <cell r="BX634">
            <v>0</v>
          </cell>
          <cell r="BY634">
            <v>0</v>
          </cell>
          <cell r="BZ634">
            <v>0</v>
          </cell>
          <cell r="CA634">
            <v>0</v>
          </cell>
          <cell r="CB634">
            <v>0</v>
          </cell>
          <cell r="CC634">
            <v>0</v>
          </cell>
          <cell r="CD634">
            <v>0</v>
          </cell>
          <cell r="CE634">
            <v>0</v>
          </cell>
          <cell r="CF634">
            <v>0</v>
          </cell>
          <cell r="CG634">
            <v>0</v>
          </cell>
          <cell r="CH634">
            <v>0</v>
          </cell>
          <cell r="CI634">
            <v>0</v>
          </cell>
          <cell r="CJ634">
            <v>0</v>
          </cell>
          <cell r="CK634">
            <v>0</v>
          </cell>
          <cell r="CL634">
            <v>0</v>
          </cell>
          <cell r="CM634">
            <v>0</v>
          </cell>
          <cell r="CN634">
            <v>0</v>
          </cell>
          <cell r="CO634">
            <v>0</v>
          </cell>
          <cell r="CP634">
            <v>0</v>
          </cell>
          <cell r="CQ634">
            <v>0</v>
          </cell>
          <cell r="CR634">
            <v>0</v>
          </cell>
          <cell r="CS634">
            <v>0</v>
          </cell>
          <cell r="CT634">
            <v>0</v>
          </cell>
          <cell r="CU634">
            <v>0</v>
          </cell>
          <cell r="CV634">
            <v>0</v>
          </cell>
          <cell r="CW634">
            <v>0</v>
          </cell>
          <cell r="CX634">
            <v>0</v>
          </cell>
          <cell r="CY634">
            <v>0</v>
          </cell>
          <cell r="CZ634">
            <v>0</v>
          </cell>
          <cell r="DA634">
            <v>0</v>
          </cell>
          <cell r="DB634">
            <v>0</v>
          </cell>
          <cell r="DC634">
            <v>0</v>
          </cell>
          <cell r="DD634">
            <v>0</v>
          </cell>
          <cell r="DE634">
            <v>0</v>
          </cell>
          <cell r="DF634">
            <v>0</v>
          </cell>
          <cell r="DG634">
            <v>0</v>
          </cell>
          <cell r="DH634">
            <v>0</v>
          </cell>
          <cell r="DI634">
            <v>0</v>
          </cell>
          <cell r="DJ634">
            <v>0</v>
          </cell>
          <cell r="DK634">
            <v>0</v>
          </cell>
          <cell r="DL634">
            <v>0</v>
          </cell>
          <cell r="DM634">
            <v>0</v>
          </cell>
          <cell r="DN634">
            <v>0</v>
          </cell>
          <cell r="DO634">
            <v>0</v>
          </cell>
          <cell r="DP634">
            <v>0</v>
          </cell>
          <cell r="DQ634">
            <v>0</v>
          </cell>
          <cell r="DR634">
            <v>0</v>
          </cell>
          <cell r="DS634">
            <v>0</v>
          </cell>
          <cell r="DT634">
            <v>0</v>
          </cell>
          <cell r="DU634">
            <v>0</v>
          </cell>
          <cell r="DV634">
            <v>0</v>
          </cell>
          <cell r="DW634">
            <v>0</v>
          </cell>
          <cell r="DX634">
            <v>0</v>
          </cell>
          <cell r="DY634">
            <v>0</v>
          </cell>
          <cell r="DZ634">
            <v>0</v>
          </cell>
          <cell r="EA634">
            <v>0</v>
          </cell>
          <cell r="EB634">
            <v>0</v>
          </cell>
          <cell r="EC634">
            <v>0</v>
          </cell>
          <cell r="ED634">
            <v>0</v>
          </cell>
          <cell r="EE634">
            <v>0</v>
          </cell>
        </row>
        <row r="635">
          <cell r="F635">
            <v>0</v>
          </cell>
          <cell r="G635">
            <v>0</v>
          </cell>
          <cell r="H635">
            <v>0</v>
          </cell>
          <cell r="I635">
            <v>0</v>
          </cell>
          <cell r="J635">
            <v>0</v>
          </cell>
          <cell r="K635">
            <v>0</v>
          </cell>
          <cell r="L635">
            <v>0</v>
          </cell>
          <cell r="M635">
            <v>0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  <cell r="T635">
            <v>0</v>
          </cell>
          <cell r="U635">
            <v>0</v>
          </cell>
          <cell r="V635">
            <v>0</v>
          </cell>
          <cell r="W635">
            <v>0</v>
          </cell>
          <cell r="X635">
            <v>0</v>
          </cell>
          <cell r="Y635">
            <v>0</v>
          </cell>
          <cell r="Z635">
            <v>0</v>
          </cell>
          <cell r="AA635">
            <v>0</v>
          </cell>
          <cell r="AB635">
            <v>0</v>
          </cell>
          <cell r="AC635">
            <v>0</v>
          </cell>
          <cell r="AD635">
            <v>0</v>
          </cell>
          <cell r="AE635">
            <v>0</v>
          </cell>
          <cell r="AF635">
            <v>0</v>
          </cell>
          <cell r="AG635">
            <v>0</v>
          </cell>
          <cell r="AH635">
            <v>0</v>
          </cell>
          <cell r="AI635">
            <v>0</v>
          </cell>
          <cell r="AJ635">
            <v>0</v>
          </cell>
          <cell r="AK635">
            <v>0</v>
          </cell>
          <cell r="AL635">
            <v>0</v>
          </cell>
          <cell r="AM635">
            <v>0</v>
          </cell>
          <cell r="AN635">
            <v>0</v>
          </cell>
          <cell r="AO635">
            <v>0</v>
          </cell>
          <cell r="AP635">
            <v>0</v>
          </cell>
          <cell r="AQ635">
            <v>0</v>
          </cell>
          <cell r="AR635">
            <v>0</v>
          </cell>
          <cell r="AS635">
            <v>0</v>
          </cell>
          <cell r="AT635">
            <v>0</v>
          </cell>
          <cell r="AU635">
            <v>0</v>
          </cell>
          <cell r="AV635">
            <v>0</v>
          </cell>
          <cell r="AW635">
            <v>0</v>
          </cell>
          <cell r="AX635">
            <v>0</v>
          </cell>
          <cell r="AY635">
            <v>0</v>
          </cell>
          <cell r="AZ635">
            <v>0</v>
          </cell>
          <cell r="BA635">
            <v>0</v>
          </cell>
          <cell r="BB635">
            <v>0</v>
          </cell>
          <cell r="BC635">
            <v>0</v>
          </cell>
          <cell r="BD635">
            <v>0</v>
          </cell>
          <cell r="BE635">
            <v>0</v>
          </cell>
          <cell r="BF635">
            <v>0</v>
          </cell>
          <cell r="BG635">
            <v>0</v>
          </cell>
          <cell r="BH635">
            <v>0</v>
          </cell>
          <cell r="BI635">
            <v>0</v>
          </cell>
          <cell r="BJ635">
            <v>0</v>
          </cell>
          <cell r="BK635">
            <v>0</v>
          </cell>
          <cell r="BL635">
            <v>0</v>
          </cell>
          <cell r="BM635">
            <v>0</v>
          </cell>
          <cell r="BN635">
            <v>0</v>
          </cell>
          <cell r="BO635">
            <v>0</v>
          </cell>
          <cell r="BP635">
            <v>0</v>
          </cell>
          <cell r="BQ635">
            <v>0</v>
          </cell>
          <cell r="BR635">
            <v>0</v>
          </cell>
          <cell r="BS635">
            <v>0</v>
          </cell>
          <cell r="BT635">
            <v>0</v>
          </cell>
          <cell r="BU635">
            <v>0</v>
          </cell>
          <cell r="BV635">
            <v>0</v>
          </cell>
          <cell r="BW635">
            <v>0</v>
          </cell>
          <cell r="BX635">
            <v>0</v>
          </cell>
          <cell r="BY635">
            <v>0</v>
          </cell>
          <cell r="BZ635">
            <v>0</v>
          </cell>
          <cell r="CA635">
            <v>0</v>
          </cell>
          <cell r="CB635">
            <v>0</v>
          </cell>
          <cell r="CC635">
            <v>0</v>
          </cell>
          <cell r="CD635">
            <v>0</v>
          </cell>
          <cell r="CE635">
            <v>0</v>
          </cell>
          <cell r="CF635">
            <v>0</v>
          </cell>
          <cell r="CG635">
            <v>0</v>
          </cell>
          <cell r="CH635">
            <v>0</v>
          </cell>
          <cell r="CI635">
            <v>0</v>
          </cell>
          <cell r="CJ635">
            <v>0</v>
          </cell>
          <cell r="CK635">
            <v>0</v>
          </cell>
          <cell r="CL635">
            <v>0</v>
          </cell>
          <cell r="CM635">
            <v>0</v>
          </cell>
          <cell r="CN635">
            <v>0</v>
          </cell>
          <cell r="CO635">
            <v>0</v>
          </cell>
          <cell r="CP635">
            <v>0</v>
          </cell>
          <cell r="CQ635">
            <v>0</v>
          </cell>
          <cell r="CR635">
            <v>0</v>
          </cell>
          <cell r="CS635">
            <v>0</v>
          </cell>
          <cell r="CT635">
            <v>0</v>
          </cell>
          <cell r="CU635">
            <v>0</v>
          </cell>
          <cell r="CV635">
            <v>0</v>
          </cell>
          <cell r="CW635">
            <v>0</v>
          </cell>
          <cell r="CX635">
            <v>0</v>
          </cell>
          <cell r="CY635">
            <v>0</v>
          </cell>
          <cell r="CZ635">
            <v>0</v>
          </cell>
          <cell r="DA635">
            <v>0</v>
          </cell>
          <cell r="DB635">
            <v>0</v>
          </cell>
          <cell r="DC635">
            <v>0</v>
          </cell>
          <cell r="DD635">
            <v>0</v>
          </cell>
          <cell r="DE635">
            <v>0</v>
          </cell>
          <cell r="DF635">
            <v>0</v>
          </cell>
          <cell r="DG635">
            <v>0</v>
          </cell>
          <cell r="DH635">
            <v>0</v>
          </cell>
          <cell r="DI635">
            <v>0</v>
          </cell>
          <cell r="DJ635">
            <v>0</v>
          </cell>
          <cell r="DK635">
            <v>0</v>
          </cell>
          <cell r="DL635">
            <v>0</v>
          </cell>
          <cell r="DM635">
            <v>0</v>
          </cell>
          <cell r="DN635">
            <v>0</v>
          </cell>
          <cell r="DO635">
            <v>0</v>
          </cell>
          <cell r="DP635">
            <v>0</v>
          </cell>
          <cell r="DQ635">
            <v>0</v>
          </cell>
          <cell r="DR635">
            <v>0</v>
          </cell>
          <cell r="DS635">
            <v>0</v>
          </cell>
          <cell r="DT635">
            <v>0</v>
          </cell>
          <cell r="DU635">
            <v>0</v>
          </cell>
          <cell r="DV635">
            <v>0</v>
          </cell>
          <cell r="DW635">
            <v>0</v>
          </cell>
          <cell r="DX635">
            <v>0</v>
          </cell>
          <cell r="DY635">
            <v>0</v>
          </cell>
          <cell r="DZ635">
            <v>0</v>
          </cell>
          <cell r="EA635">
            <v>0</v>
          </cell>
          <cell r="EB635">
            <v>0</v>
          </cell>
          <cell r="EC635">
            <v>0</v>
          </cell>
          <cell r="ED635">
            <v>0</v>
          </cell>
          <cell r="EE635">
            <v>0</v>
          </cell>
        </row>
        <row r="637">
          <cell r="A637" t="str">
            <v>Average Fuel Cost ($/MMBtu)</v>
          </cell>
        </row>
        <row r="638">
          <cell r="F638">
            <v>0</v>
          </cell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R638">
            <v>0</v>
          </cell>
          <cell r="S638">
            <v>0</v>
          </cell>
          <cell r="T638">
            <v>0</v>
          </cell>
          <cell r="U638">
            <v>0</v>
          </cell>
          <cell r="V638">
            <v>0</v>
          </cell>
          <cell r="W638">
            <v>0</v>
          </cell>
          <cell r="X638">
            <v>0</v>
          </cell>
          <cell r="Y638">
            <v>0</v>
          </cell>
          <cell r="Z638">
            <v>0</v>
          </cell>
          <cell r="AA638">
            <v>0</v>
          </cell>
          <cell r="AB638">
            <v>0</v>
          </cell>
          <cell r="AC638">
            <v>0</v>
          </cell>
          <cell r="AD638">
            <v>0</v>
          </cell>
          <cell r="AE638">
            <v>0</v>
          </cell>
          <cell r="AF638">
            <v>0</v>
          </cell>
          <cell r="AG638">
            <v>0</v>
          </cell>
          <cell r="AH638">
            <v>0</v>
          </cell>
          <cell r="AI638">
            <v>0</v>
          </cell>
          <cell r="AJ638">
            <v>0</v>
          </cell>
          <cell r="AK638">
            <v>0</v>
          </cell>
          <cell r="AL638">
            <v>0</v>
          </cell>
          <cell r="AM638">
            <v>0</v>
          </cell>
          <cell r="AN638">
            <v>0</v>
          </cell>
          <cell r="AO638">
            <v>0</v>
          </cell>
          <cell r="AP638">
            <v>0</v>
          </cell>
          <cell r="AQ638">
            <v>0</v>
          </cell>
          <cell r="AR638">
            <v>0</v>
          </cell>
          <cell r="AS638">
            <v>0</v>
          </cell>
          <cell r="AT638">
            <v>0</v>
          </cell>
          <cell r="AU638">
            <v>0</v>
          </cell>
          <cell r="AV638">
            <v>0</v>
          </cell>
          <cell r="AW638">
            <v>0</v>
          </cell>
          <cell r="AX638">
            <v>0</v>
          </cell>
          <cell r="AY638">
            <v>0</v>
          </cell>
          <cell r="AZ638">
            <v>0</v>
          </cell>
          <cell r="BA638">
            <v>0</v>
          </cell>
          <cell r="BB638">
            <v>0</v>
          </cell>
          <cell r="BC638">
            <v>0</v>
          </cell>
          <cell r="BD638">
            <v>0</v>
          </cell>
          <cell r="BE638">
            <v>0</v>
          </cell>
          <cell r="BF638">
            <v>0</v>
          </cell>
          <cell r="BG638">
            <v>0</v>
          </cell>
          <cell r="BH638">
            <v>0</v>
          </cell>
          <cell r="BI638">
            <v>0</v>
          </cell>
          <cell r="BJ638">
            <v>0</v>
          </cell>
          <cell r="BK638">
            <v>0</v>
          </cell>
          <cell r="BL638">
            <v>0</v>
          </cell>
          <cell r="BM638">
            <v>0</v>
          </cell>
          <cell r="BN638">
            <v>0</v>
          </cell>
          <cell r="BO638">
            <v>0</v>
          </cell>
          <cell r="BP638">
            <v>0</v>
          </cell>
          <cell r="BQ638">
            <v>0</v>
          </cell>
          <cell r="BR638">
            <v>0</v>
          </cell>
          <cell r="BS638">
            <v>0</v>
          </cell>
          <cell r="BT638">
            <v>0</v>
          </cell>
          <cell r="BU638">
            <v>0</v>
          </cell>
          <cell r="BV638">
            <v>0</v>
          </cell>
          <cell r="BW638">
            <v>0</v>
          </cell>
          <cell r="BX638">
            <v>0</v>
          </cell>
          <cell r="BY638">
            <v>0</v>
          </cell>
          <cell r="BZ638">
            <v>0</v>
          </cell>
          <cell r="CA638">
            <v>0</v>
          </cell>
          <cell r="CB638">
            <v>0</v>
          </cell>
          <cell r="CC638">
            <v>0</v>
          </cell>
          <cell r="CD638">
            <v>0</v>
          </cell>
          <cell r="CE638">
            <v>0</v>
          </cell>
          <cell r="CF638">
            <v>0</v>
          </cell>
          <cell r="CG638">
            <v>0</v>
          </cell>
          <cell r="CH638">
            <v>0</v>
          </cell>
          <cell r="CI638">
            <v>0</v>
          </cell>
          <cell r="CJ638">
            <v>0</v>
          </cell>
          <cell r="CK638">
            <v>0</v>
          </cell>
          <cell r="CL638">
            <v>0</v>
          </cell>
          <cell r="CM638">
            <v>0</v>
          </cell>
          <cell r="CN638">
            <v>0</v>
          </cell>
          <cell r="CO638">
            <v>0</v>
          </cell>
          <cell r="CP638">
            <v>0</v>
          </cell>
          <cell r="CQ638">
            <v>0</v>
          </cell>
          <cell r="CR638">
            <v>0</v>
          </cell>
          <cell r="CS638">
            <v>0</v>
          </cell>
          <cell r="CT638">
            <v>0</v>
          </cell>
          <cell r="CU638">
            <v>0</v>
          </cell>
          <cell r="CV638">
            <v>0</v>
          </cell>
          <cell r="CW638">
            <v>0</v>
          </cell>
          <cell r="CX638">
            <v>0</v>
          </cell>
          <cell r="CY638">
            <v>0</v>
          </cell>
          <cell r="CZ638">
            <v>0</v>
          </cell>
          <cell r="DA638">
            <v>0</v>
          </cell>
          <cell r="DB638">
            <v>0</v>
          </cell>
          <cell r="DC638">
            <v>0</v>
          </cell>
          <cell r="DD638">
            <v>0</v>
          </cell>
          <cell r="DE638">
            <v>0</v>
          </cell>
          <cell r="DF638">
            <v>0</v>
          </cell>
          <cell r="DG638">
            <v>0</v>
          </cell>
          <cell r="DH638">
            <v>0</v>
          </cell>
          <cell r="DI638">
            <v>0</v>
          </cell>
          <cell r="DJ638">
            <v>0</v>
          </cell>
          <cell r="DK638">
            <v>0</v>
          </cell>
          <cell r="DL638">
            <v>0</v>
          </cell>
          <cell r="DM638">
            <v>0</v>
          </cell>
          <cell r="DN638">
            <v>0</v>
          </cell>
          <cell r="DO638">
            <v>0</v>
          </cell>
          <cell r="DP638">
            <v>0</v>
          </cell>
          <cell r="DQ638">
            <v>0</v>
          </cell>
          <cell r="DR638">
            <v>0</v>
          </cell>
          <cell r="DS638">
            <v>0</v>
          </cell>
          <cell r="DT638">
            <v>0</v>
          </cell>
          <cell r="DU638">
            <v>0</v>
          </cell>
          <cell r="DV638">
            <v>0</v>
          </cell>
          <cell r="DW638">
            <v>0</v>
          </cell>
          <cell r="DX638">
            <v>0</v>
          </cell>
          <cell r="DY638">
            <v>0</v>
          </cell>
          <cell r="DZ638">
            <v>0</v>
          </cell>
          <cell r="EA638">
            <v>0</v>
          </cell>
          <cell r="EB638">
            <v>0</v>
          </cell>
          <cell r="EC638">
            <v>0</v>
          </cell>
          <cell r="ED638">
            <v>0</v>
          </cell>
        </row>
        <row r="639">
          <cell r="F639">
            <v>0</v>
          </cell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R639">
            <v>0</v>
          </cell>
          <cell r="S639">
            <v>0</v>
          </cell>
          <cell r="T639">
            <v>0</v>
          </cell>
          <cell r="U639">
            <v>0</v>
          </cell>
          <cell r="V639">
            <v>0</v>
          </cell>
          <cell r="W639">
            <v>0</v>
          </cell>
          <cell r="X639">
            <v>0</v>
          </cell>
          <cell r="Y639">
            <v>0</v>
          </cell>
          <cell r="Z639">
            <v>0</v>
          </cell>
          <cell r="AA639">
            <v>0</v>
          </cell>
          <cell r="AB639">
            <v>0</v>
          </cell>
          <cell r="AC639">
            <v>0</v>
          </cell>
          <cell r="AD639">
            <v>0</v>
          </cell>
          <cell r="AE639">
            <v>0</v>
          </cell>
          <cell r="AF639">
            <v>0</v>
          </cell>
          <cell r="AG639">
            <v>0</v>
          </cell>
          <cell r="AH639">
            <v>0</v>
          </cell>
          <cell r="AI639">
            <v>0</v>
          </cell>
          <cell r="AJ639">
            <v>0</v>
          </cell>
          <cell r="AK639">
            <v>0</v>
          </cell>
          <cell r="AL639">
            <v>0</v>
          </cell>
          <cell r="AM639">
            <v>0</v>
          </cell>
          <cell r="AN639">
            <v>0</v>
          </cell>
          <cell r="AO639">
            <v>0</v>
          </cell>
          <cell r="AP639">
            <v>0</v>
          </cell>
          <cell r="AQ639">
            <v>0</v>
          </cell>
          <cell r="AR639">
            <v>0</v>
          </cell>
          <cell r="AS639">
            <v>0</v>
          </cell>
          <cell r="AT639">
            <v>0</v>
          </cell>
          <cell r="AU639">
            <v>0</v>
          </cell>
          <cell r="AV639">
            <v>0</v>
          </cell>
          <cell r="AW639">
            <v>0</v>
          </cell>
          <cell r="AX639">
            <v>0</v>
          </cell>
          <cell r="AY639">
            <v>0</v>
          </cell>
          <cell r="AZ639">
            <v>0</v>
          </cell>
          <cell r="BA639">
            <v>0</v>
          </cell>
          <cell r="BB639">
            <v>0</v>
          </cell>
          <cell r="BC639">
            <v>0</v>
          </cell>
          <cell r="BD639">
            <v>0</v>
          </cell>
          <cell r="BE639">
            <v>0</v>
          </cell>
          <cell r="BF639">
            <v>0</v>
          </cell>
          <cell r="BG639">
            <v>0</v>
          </cell>
          <cell r="BH639">
            <v>0</v>
          </cell>
          <cell r="BI639">
            <v>0</v>
          </cell>
          <cell r="BJ639">
            <v>0</v>
          </cell>
          <cell r="BK639">
            <v>0</v>
          </cell>
          <cell r="BL639">
            <v>0</v>
          </cell>
          <cell r="BM639">
            <v>0</v>
          </cell>
          <cell r="BN639">
            <v>0</v>
          </cell>
          <cell r="BO639">
            <v>0</v>
          </cell>
          <cell r="BP639">
            <v>0</v>
          </cell>
          <cell r="BQ639">
            <v>0</v>
          </cell>
          <cell r="BR639">
            <v>0</v>
          </cell>
          <cell r="BS639">
            <v>0</v>
          </cell>
          <cell r="BT639">
            <v>0</v>
          </cell>
          <cell r="BU639">
            <v>0</v>
          </cell>
          <cell r="BV639">
            <v>0</v>
          </cell>
          <cell r="BW639">
            <v>0</v>
          </cell>
          <cell r="BX639">
            <v>0</v>
          </cell>
          <cell r="BY639">
            <v>0</v>
          </cell>
          <cell r="BZ639">
            <v>0</v>
          </cell>
          <cell r="CA639">
            <v>0</v>
          </cell>
          <cell r="CB639">
            <v>0</v>
          </cell>
          <cell r="CC639">
            <v>0</v>
          </cell>
          <cell r="CD639">
            <v>0</v>
          </cell>
          <cell r="CE639">
            <v>0</v>
          </cell>
          <cell r="CF639">
            <v>0</v>
          </cell>
          <cell r="CG639">
            <v>0</v>
          </cell>
          <cell r="CH639">
            <v>0</v>
          </cell>
          <cell r="CI639">
            <v>0</v>
          </cell>
          <cell r="CJ639">
            <v>0</v>
          </cell>
          <cell r="CK639">
            <v>0</v>
          </cell>
          <cell r="CL639">
            <v>0</v>
          </cell>
          <cell r="CM639">
            <v>0</v>
          </cell>
          <cell r="CN639">
            <v>0</v>
          </cell>
          <cell r="CO639">
            <v>0</v>
          </cell>
          <cell r="CP639">
            <v>0</v>
          </cell>
          <cell r="CQ639">
            <v>0</v>
          </cell>
          <cell r="CR639">
            <v>0</v>
          </cell>
          <cell r="CS639">
            <v>0</v>
          </cell>
          <cell r="CT639">
            <v>0</v>
          </cell>
          <cell r="CU639">
            <v>0</v>
          </cell>
          <cell r="CV639">
            <v>0</v>
          </cell>
          <cell r="CW639">
            <v>0</v>
          </cell>
          <cell r="CX639">
            <v>0</v>
          </cell>
          <cell r="CY639">
            <v>0</v>
          </cell>
          <cell r="CZ639">
            <v>0</v>
          </cell>
          <cell r="DA639">
            <v>0</v>
          </cell>
          <cell r="DB639">
            <v>0</v>
          </cell>
          <cell r="DC639">
            <v>0</v>
          </cell>
          <cell r="DD639">
            <v>0</v>
          </cell>
          <cell r="DE639">
            <v>0</v>
          </cell>
          <cell r="DF639">
            <v>0</v>
          </cell>
          <cell r="DG639">
            <v>0</v>
          </cell>
          <cell r="DH639">
            <v>0</v>
          </cell>
          <cell r="DI639">
            <v>0</v>
          </cell>
          <cell r="DJ639">
            <v>0</v>
          </cell>
          <cell r="DK639">
            <v>0</v>
          </cell>
          <cell r="DL639">
            <v>0</v>
          </cell>
          <cell r="DM639">
            <v>0</v>
          </cell>
          <cell r="DN639">
            <v>0</v>
          </cell>
          <cell r="DO639">
            <v>0</v>
          </cell>
          <cell r="DP639">
            <v>0</v>
          </cell>
          <cell r="DQ639">
            <v>0</v>
          </cell>
          <cell r="DR639">
            <v>0</v>
          </cell>
          <cell r="DS639">
            <v>0</v>
          </cell>
          <cell r="DT639">
            <v>0</v>
          </cell>
          <cell r="DU639">
            <v>0</v>
          </cell>
          <cell r="DV639">
            <v>0</v>
          </cell>
          <cell r="DW639">
            <v>0</v>
          </cell>
          <cell r="DX639">
            <v>0</v>
          </cell>
          <cell r="DY639">
            <v>0</v>
          </cell>
          <cell r="DZ639">
            <v>0</v>
          </cell>
          <cell r="EA639">
            <v>0</v>
          </cell>
          <cell r="EB639">
            <v>0</v>
          </cell>
          <cell r="EC639">
            <v>0</v>
          </cell>
          <cell r="ED639">
            <v>0</v>
          </cell>
        </row>
        <row r="640">
          <cell r="F640">
            <v>0</v>
          </cell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R640">
            <v>0</v>
          </cell>
          <cell r="S640">
            <v>0</v>
          </cell>
          <cell r="T640">
            <v>0</v>
          </cell>
          <cell r="U640">
            <v>0</v>
          </cell>
          <cell r="V640">
            <v>0</v>
          </cell>
          <cell r="W640">
            <v>0</v>
          </cell>
          <cell r="X640">
            <v>0</v>
          </cell>
          <cell r="Y640">
            <v>0</v>
          </cell>
          <cell r="Z640">
            <v>0</v>
          </cell>
          <cell r="AA640">
            <v>0</v>
          </cell>
          <cell r="AB640">
            <v>0</v>
          </cell>
          <cell r="AC640">
            <v>0</v>
          </cell>
          <cell r="AD640">
            <v>0</v>
          </cell>
          <cell r="AE640">
            <v>0</v>
          </cell>
          <cell r="AF640">
            <v>0</v>
          </cell>
          <cell r="AG640">
            <v>0</v>
          </cell>
          <cell r="AH640">
            <v>0</v>
          </cell>
          <cell r="AI640">
            <v>0</v>
          </cell>
          <cell r="AJ640">
            <v>0</v>
          </cell>
          <cell r="AK640">
            <v>0</v>
          </cell>
          <cell r="AL640">
            <v>0</v>
          </cell>
          <cell r="AM640">
            <v>0</v>
          </cell>
          <cell r="AN640">
            <v>0</v>
          </cell>
          <cell r="AO640">
            <v>0</v>
          </cell>
          <cell r="AP640">
            <v>0</v>
          </cell>
          <cell r="AQ640">
            <v>0</v>
          </cell>
          <cell r="AR640">
            <v>0</v>
          </cell>
          <cell r="AS640">
            <v>0</v>
          </cell>
          <cell r="AT640">
            <v>0</v>
          </cell>
          <cell r="AU640">
            <v>0</v>
          </cell>
          <cell r="AV640">
            <v>0</v>
          </cell>
          <cell r="AW640">
            <v>0</v>
          </cell>
          <cell r="AX640">
            <v>0</v>
          </cell>
          <cell r="AY640">
            <v>0</v>
          </cell>
          <cell r="AZ640">
            <v>0</v>
          </cell>
          <cell r="BA640">
            <v>0</v>
          </cell>
          <cell r="BB640">
            <v>0</v>
          </cell>
          <cell r="BC640">
            <v>0</v>
          </cell>
          <cell r="BD640">
            <v>0</v>
          </cell>
          <cell r="BE640">
            <v>0</v>
          </cell>
          <cell r="BF640">
            <v>0</v>
          </cell>
          <cell r="BG640">
            <v>0</v>
          </cell>
          <cell r="BH640">
            <v>0</v>
          </cell>
          <cell r="BI640">
            <v>0</v>
          </cell>
          <cell r="BJ640">
            <v>0</v>
          </cell>
          <cell r="BK640">
            <v>0</v>
          </cell>
          <cell r="BL640">
            <v>0</v>
          </cell>
          <cell r="BM640">
            <v>0</v>
          </cell>
          <cell r="BN640">
            <v>0</v>
          </cell>
          <cell r="BO640">
            <v>0</v>
          </cell>
          <cell r="BP640">
            <v>0</v>
          </cell>
          <cell r="BQ640">
            <v>0</v>
          </cell>
          <cell r="BR640">
            <v>0</v>
          </cell>
          <cell r="BS640">
            <v>0</v>
          </cell>
          <cell r="BT640">
            <v>0</v>
          </cell>
          <cell r="BU640">
            <v>0</v>
          </cell>
          <cell r="BV640">
            <v>0</v>
          </cell>
          <cell r="BW640">
            <v>0</v>
          </cell>
          <cell r="BX640">
            <v>0</v>
          </cell>
          <cell r="BY640">
            <v>0</v>
          </cell>
          <cell r="BZ640">
            <v>0</v>
          </cell>
          <cell r="CA640">
            <v>0</v>
          </cell>
          <cell r="CB640">
            <v>0</v>
          </cell>
          <cell r="CC640">
            <v>0</v>
          </cell>
          <cell r="CD640">
            <v>0</v>
          </cell>
          <cell r="CE640">
            <v>0</v>
          </cell>
          <cell r="CF640">
            <v>0</v>
          </cell>
          <cell r="CG640">
            <v>0</v>
          </cell>
          <cell r="CH640">
            <v>0</v>
          </cell>
          <cell r="CI640">
            <v>0</v>
          </cell>
          <cell r="CJ640">
            <v>0</v>
          </cell>
          <cell r="CK640">
            <v>0</v>
          </cell>
          <cell r="CL640">
            <v>0</v>
          </cell>
          <cell r="CM640">
            <v>0</v>
          </cell>
          <cell r="CN640">
            <v>0</v>
          </cell>
          <cell r="CO640">
            <v>0</v>
          </cell>
          <cell r="CP640">
            <v>0</v>
          </cell>
          <cell r="CQ640">
            <v>0</v>
          </cell>
          <cell r="CR640">
            <v>0</v>
          </cell>
          <cell r="CS640">
            <v>0</v>
          </cell>
          <cell r="CT640">
            <v>0</v>
          </cell>
          <cell r="CU640">
            <v>0</v>
          </cell>
          <cell r="CV640">
            <v>0</v>
          </cell>
          <cell r="CW640">
            <v>0</v>
          </cell>
          <cell r="CX640">
            <v>0</v>
          </cell>
          <cell r="CY640">
            <v>0</v>
          </cell>
          <cell r="CZ640">
            <v>0</v>
          </cell>
          <cell r="DA640">
            <v>0</v>
          </cell>
          <cell r="DB640">
            <v>0</v>
          </cell>
          <cell r="DC640">
            <v>0</v>
          </cell>
          <cell r="DD640">
            <v>0</v>
          </cell>
          <cell r="DE640">
            <v>0</v>
          </cell>
          <cell r="DF640">
            <v>0</v>
          </cell>
          <cell r="DG640">
            <v>0</v>
          </cell>
          <cell r="DH640">
            <v>0</v>
          </cell>
          <cell r="DI640">
            <v>0</v>
          </cell>
          <cell r="DJ640">
            <v>0</v>
          </cell>
          <cell r="DK640">
            <v>0</v>
          </cell>
          <cell r="DL640">
            <v>0</v>
          </cell>
          <cell r="DM640">
            <v>0</v>
          </cell>
          <cell r="DN640">
            <v>0</v>
          </cell>
          <cell r="DO640">
            <v>0</v>
          </cell>
          <cell r="DP640">
            <v>0</v>
          </cell>
          <cell r="DQ640">
            <v>0</v>
          </cell>
          <cell r="DR640">
            <v>0</v>
          </cell>
          <cell r="DS640">
            <v>0</v>
          </cell>
          <cell r="DT640">
            <v>0</v>
          </cell>
          <cell r="DU640">
            <v>0</v>
          </cell>
          <cell r="DV640">
            <v>0</v>
          </cell>
          <cell r="DW640">
            <v>0</v>
          </cell>
          <cell r="DX640">
            <v>0</v>
          </cell>
          <cell r="DY640">
            <v>0</v>
          </cell>
          <cell r="DZ640">
            <v>0</v>
          </cell>
          <cell r="EA640">
            <v>0</v>
          </cell>
          <cell r="EB640">
            <v>0</v>
          </cell>
          <cell r="EC640">
            <v>0</v>
          </cell>
          <cell r="ED640">
            <v>0</v>
          </cell>
        </row>
        <row r="641">
          <cell r="F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  <cell r="T641">
            <v>0</v>
          </cell>
          <cell r="U641">
            <v>0</v>
          </cell>
          <cell r="V641">
            <v>0</v>
          </cell>
          <cell r="W641">
            <v>0</v>
          </cell>
          <cell r="X641">
            <v>0</v>
          </cell>
          <cell r="Y641">
            <v>0</v>
          </cell>
          <cell r="Z641">
            <v>0</v>
          </cell>
          <cell r="AA641">
            <v>0</v>
          </cell>
          <cell r="AB641">
            <v>0</v>
          </cell>
          <cell r="AC641">
            <v>0</v>
          </cell>
          <cell r="AD641">
            <v>0</v>
          </cell>
          <cell r="AE641">
            <v>0</v>
          </cell>
          <cell r="AF641">
            <v>0</v>
          </cell>
          <cell r="AG641">
            <v>0</v>
          </cell>
          <cell r="AH641">
            <v>0</v>
          </cell>
          <cell r="AI641">
            <v>0</v>
          </cell>
          <cell r="AJ641">
            <v>0</v>
          </cell>
          <cell r="AK641">
            <v>0</v>
          </cell>
          <cell r="AL641">
            <v>0</v>
          </cell>
          <cell r="AM641">
            <v>0</v>
          </cell>
          <cell r="AN641">
            <v>0</v>
          </cell>
          <cell r="AO641">
            <v>0</v>
          </cell>
          <cell r="AP641">
            <v>0</v>
          </cell>
          <cell r="AQ641">
            <v>0</v>
          </cell>
          <cell r="AR641">
            <v>0</v>
          </cell>
          <cell r="AS641">
            <v>0</v>
          </cell>
          <cell r="AT641">
            <v>0</v>
          </cell>
          <cell r="AU641">
            <v>0</v>
          </cell>
          <cell r="AV641">
            <v>0</v>
          </cell>
          <cell r="AW641">
            <v>0</v>
          </cell>
          <cell r="AX641">
            <v>0</v>
          </cell>
          <cell r="AY641">
            <v>0</v>
          </cell>
          <cell r="AZ641">
            <v>0</v>
          </cell>
          <cell r="BA641">
            <v>0</v>
          </cell>
          <cell r="BB641">
            <v>0</v>
          </cell>
          <cell r="BC641">
            <v>0</v>
          </cell>
          <cell r="BD641">
            <v>0</v>
          </cell>
          <cell r="BE641">
            <v>0</v>
          </cell>
          <cell r="BF641">
            <v>0</v>
          </cell>
          <cell r="BG641">
            <v>0</v>
          </cell>
          <cell r="BH641">
            <v>0</v>
          </cell>
          <cell r="BI641">
            <v>0</v>
          </cell>
          <cell r="BJ641">
            <v>0</v>
          </cell>
          <cell r="BK641">
            <v>0</v>
          </cell>
          <cell r="BL641">
            <v>0</v>
          </cell>
          <cell r="BM641">
            <v>0</v>
          </cell>
          <cell r="BN641">
            <v>0</v>
          </cell>
          <cell r="BO641">
            <v>0</v>
          </cell>
          <cell r="BP641">
            <v>0</v>
          </cell>
          <cell r="BQ641">
            <v>0</v>
          </cell>
          <cell r="BR641">
            <v>0</v>
          </cell>
          <cell r="BS641">
            <v>0</v>
          </cell>
          <cell r="BT641">
            <v>0</v>
          </cell>
          <cell r="BU641">
            <v>0</v>
          </cell>
          <cell r="BV641">
            <v>0</v>
          </cell>
          <cell r="BW641">
            <v>0</v>
          </cell>
          <cell r="BX641">
            <v>0</v>
          </cell>
          <cell r="BY641">
            <v>0</v>
          </cell>
          <cell r="BZ641">
            <v>0</v>
          </cell>
          <cell r="CA641">
            <v>0</v>
          </cell>
          <cell r="CB641">
            <v>0</v>
          </cell>
          <cell r="CC641">
            <v>0</v>
          </cell>
          <cell r="CD641">
            <v>0</v>
          </cell>
          <cell r="CE641">
            <v>0</v>
          </cell>
          <cell r="CF641">
            <v>0</v>
          </cell>
          <cell r="CG641">
            <v>0</v>
          </cell>
          <cell r="CH641">
            <v>0</v>
          </cell>
          <cell r="CI641">
            <v>0</v>
          </cell>
          <cell r="CJ641">
            <v>0</v>
          </cell>
          <cell r="CK641">
            <v>0</v>
          </cell>
          <cell r="CL641">
            <v>0</v>
          </cell>
          <cell r="CM641">
            <v>0</v>
          </cell>
          <cell r="CN641">
            <v>0</v>
          </cell>
          <cell r="CO641">
            <v>0</v>
          </cell>
          <cell r="CP641">
            <v>0</v>
          </cell>
          <cell r="CQ641">
            <v>0</v>
          </cell>
          <cell r="CR641">
            <v>0</v>
          </cell>
          <cell r="CS641">
            <v>0</v>
          </cell>
          <cell r="CT641">
            <v>0</v>
          </cell>
          <cell r="CU641">
            <v>0</v>
          </cell>
          <cell r="CV641">
            <v>0</v>
          </cell>
          <cell r="CW641">
            <v>0</v>
          </cell>
          <cell r="CX641">
            <v>0</v>
          </cell>
          <cell r="CY641">
            <v>0</v>
          </cell>
          <cell r="CZ641">
            <v>0</v>
          </cell>
          <cell r="DA641">
            <v>0</v>
          </cell>
          <cell r="DB641">
            <v>0</v>
          </cell>
          <cell r="DC641">
            <v>0</v>
          </cell>
          <cell r="DD641">
            <v>0</v>
          </cell>
          <cell r="DE641">
            <v>0</v>
          </cell>
          <cell r="DF641">
            <v>0</v>
          </cell>
          <cell r="DG641">
            <v>0</v>
          </cell>
          <cell r="DH641">
            <v>0</v>
          </cell>
          <cell r="DI641">
            <v>0</v>
          </cell>
          <cell r="DJ641">
            <v>0</v>
          </cell>
          <cell r="DK641">
            <v>0</v>
          </cell>
          <cell r="DL641">
            <v>0</v>
          </cell>
          <cell r="DM641">
            <v>0</v>
          </cell>
          <cell r="DN641">
            <v>0</v>
          </cell>
          <cell r="DO641">
            <v>0</v>
          </cell>
          <cell r="DP641">
            <v>0</v>
          </cell>
          <cell r="DQ641">
            <v>0</v>
          </cell>
          <cell r="DR641">
            <v>0</v>
          </cell>
          <cell r="DS641">
            <v>0</v>
          </cell>
          <cell r="DT641">
            <v>0</v>
          </cell>
          <cell r="DU641">
            <v>0</v>
          </cell>
          <cell r="DV641">
            <v>0</v>
          </cell>
          <cell r="DW641">
            <v>0</v>
          </cell>
          <cell r="DX641">
            <v>0</v>
          </cell>
          <cell r="DY641">
            <v>0</v>
          </cell>
          <cell r="DZ641">
            <v>0</v>
          </cell>
          <cell r="EA641">
            <v>0</v>
          </cell>
          <cell r="EB641">
            <v>0</v>
          </cell>
          <cell r="EC641">
            <v>0</v>
          </cell>
          <cell r="ED641">
            <v>0</v>
          </cell>
        </row>
        <row r="642"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  <cell r="R642">
            <v>0</v>
          </cell>
          <cell r="S642">
            <v>0</v>
          </cell>
          <cell r="T642">
            <v>0</v>
          </cell>
          <cell r="U642">
            <v>0</v>
          </cell>
          <cell r="V642">
            <v>0</v>
          </cell>
          <cell r="W642">
            <v>0</v>
          </cell>
          <cell r="X642">
            <v>0</v>
          </cell>
          <cell r="Y642">
            <v>0</v>
          </cell>
          <cell r="Z642">
            <v>0</v>
          </cell>
          <cell r="AA642">
            <v>0</v>
          </cell>
          <cell r="AB642">
            <v>0</v>
          </cell>
          <cell r="AC642">
            <v>0</v>
          </cell>
          <cell r="AD642">
            <v>0</v>
          </cell>
          <cell r="AE642">
            <v>0</v>
          </cell>
          <cell r="AF642">
            <v>0</v>
          </cell>
          <cell r="AG642">
            <v>0</v>
          </cell>
          <cell r="AH642">
            <v>0</v>
          </cell>
          <cell r="AI642">
            <v>0</v>
          </cell>
          <cell r="AJ642">
            <v>0</v>
          </cell>
          <cell r="AK642">
            <v>0</v>
          </cell>
          <cell r="AL642">
            <v>0</v>
          </cell>
          <cell r="AM642">
            <v>0</v>
          </cell>
          <cell r="AN642">
            <v>0</v>
          </cell>
          <cell r="AO642">
            <v>0</v>
          </cell>
          <cell r="AP642">
            <v>0</v>
          </cell>
          <cell r="AQ642">
            <v>0</v>
          </cell>
          <cell r="AR642">
            <v>0</v>
          </cell>
          <cell r="AS642">
            <v>0</v>
          </cell>
          <cell r="AT642">
            <v>0</v>
          </cell>
          <cell r="AU642">
            <v>0</v>
          </cell>
          <cell r="AV642">
            <v>0</v>
          </cell>
          <cell r="AW642">
            <v>0</v>
          </cell>
          <cell r="AX642">
            <v>0</v>
          </cell>
          <cell r="AY642">
            <v>0</v>
          </cell>
          <cell r="AZ642">
            <v>0</v>
          </cell>
          <cell r="BA642">
            <v>0</v>
          </cell>
          <cell r="BB642">
            <v>0</v>
          </cell>
          <cell r="BC642">
            <v>0</v>
          </cell>
          <cell r="BD642">
            <v>0</v>
          </cell>
          <cell r="BE642">
            <v>0</v>
          </cell>
          <cell r="BF642">
            <v>0</v>
          </cell>
          <cell r="BG642">
            <v>0</v>
          </cell>
          <cell r="BH642">
            <v>0</v>
          </cell>
          <cell r="BI642">
            <v>0</v>
          </cell>
          <cell r="BJ642">
            <v>0</v>
          </cell>
          <cell r="BK642">
            <v>0</v>
          </cell>
          <cell r="BL642">
            <v>0</v>
          </cell>
          <cell r="BM642">
            <v>0</v>
          </cell>
          <cell r="BN642">
            <v>0</v>
          </cell>
          <cell r="BO642">
            <v>0</v>
          </cell>
          <cell r="BP642">
            <v>0</v>
          </cell>
          <cell r="BQ642">
            <v>0</v>
          </cell>
          <cell r="BR642">
            <v>0</v>
          </cell>
          <cell r="BS642">
            <v>0</v>
          </cell>
          <cell r="BT642">
            <v>0</v>
          </cell>
          <cell r="BU642">
            <v>0</v>
          </cell>
          <cell r="BV642">
            <v>0</v>
          </cell>
          <cell r="BW642">
            <v>0</v>
          </cell>
          <cell r="BX642">
            <v>0</v>
          </cell>
          <cell r="BY642">
            <v>0</v>
          </cell>
          <cell r="BZ642">
            <v>0</v>
          </cell>
          <cell r="CA642">
            <v>0</v>
          </cell>
          <cell r="CB642">
            <v>0</v>
          </cell>
          <cell r="CC642">
            <v>0</v>
          </cell>
          <cell r="CD642">
            <v>0</v>
          </cell>
          <cell r="CE642">
            <v>0</v>
          </cell>
          <cell r="CF642">
            <v>0</v>
          </cell>
          <cell r="CG642">
            <v>0</v>
          </cell>
          <cell r="CH642">
            <v>0</v>
          </cell>
          <cell r="CI642">
            <v>0</v>
          </cell>
          <cell r="CJ642">
            <v>0</v>
          </cell>
          <cell r="CK642">
            <v>0</v>
          </cell>
          <cell r="CL642">
            <v>0</v>
          </cell>
          <cell r="CM642">
            <v>0</v>
          </cell>
          <cell r="CN642">
            <v>0</v>
          </cell>
          <cell r="CO642">
            <v>0</v>
          </cell>
          <cell r="CP642">
            <v>0</v>
          </cell>
          <cell r="CQ642">
            <v>0</v>
          </cell>
          <cell r="CR642">
            <v>0</v>
          </cell>
          <cell r="CS642">
            <v>0</v>
          </cell>
          <cell r="CT642">
            <v>0</v>
          </cell>
          <cell r="CU642">
            <v>0</v>
          </cell>
          <cell r="CV642">
            <v>0</v>
          </cell>
          <cell r="CW642">
            <v>0</v>
          </cell>
          <cell r="CX642">
            <v>0</v>
          </cell>
          <cell r="CY642">
            <v>0</v>
          </cell>
          <cell r="CZ642">
            <v>0</v>
          </cell>
          <cell r="DA642">
            <v>0</v>
          </cell>
          <cell r="DB642">
            <v>0</v>
          </cell>
          <cell r="DC642">
            <v>0</v>
          </cell>
          <cell r="DD642">
            <v>0</v>
          </cell>
          <cell r="DE642">
            <v>0</v>
          </cell>
          <cell r="DF642">
            <v>0</v>
          </cell>
          <cell r="DG642">
            <v>0</v>
          </cell>
          <cell r="DH642">
            <v>0</v>
          </cell>
          <cell r="DI642">
            <v>0</v>
          </cell>
          <cell r="DJ642">
            <v>0</v>
          </cell>
          <cell r="DK642">
            <v>0</v>
          </cell>
          <cell r="DL642">
            <v>0</v>
          </cell>
          <cell r="DM642">
            <v>0</v>
          </cell>
          <cell r="DN642">
            <v>0</v>
          </cell>
          <cell r="DO642">
            <v>0</v>
          </cell>
          <cell r="DP642">
            <v>0</v>
          </cell>
          <cell r="DQ642">
            <v>0</v>
          </cell>
          <cell r="DR642">
            <v>0</v>
          </cell>
          <cell r="DS642">
            <v>0</v>
          </cell>
          <cell r="DT642">
            <v>0</v>
          </cell>
          <cell r="DU642">
            <v>0</v>
          </cell>
          <cell r="DV642">
            <v>0</v>
          </cell>
          <cell r="DW642">
            <v>0</v>
          </cell>
          <cell r="DX642">
            <v>0</v>
          </cell>
          <cell r="DY642">
            <v>0</v>
          </cell>
          <cell r="DZ642">
            <v>0</v>
          </cell>
          <cell r="EA642">
            <v>0</v>
          </cell>
          <cell r="EB642">
            <v>0</v>
          </cell>
          <cell r="EC642">
            <v>0</v>
          </cell>
          <cell r="ED642">
            <v>0</v>
          </cell>
        </row>
        <row r="643"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R643">
            <v>0</v>
          </cell>
          <cell r="S643">
            <v>0</v>
          </cell>
          <cell r="T643">
            <v>0</v>
          </cell>
          <cell r="U643">
            <v>0</v>
          </cell>
          <cell r="V643">
            <v>0</v>
          </cell>
          <cell r="W643">
            <v>0</v>
          </cell>
          <cell r="X643">
            <v>0</v>
          </cell>
          <cell r="Y643">
            <v>0</v>
          </cell>
          <cell r="Z643">
            <v>0</v>
          </cell>
          <cell r="AA643">
            <v>0</v>
          </cell>
          <cell r="AB643">
            <v>0</v>
          </cell>
          <cell r="AC643">
            <v>0</v>
          </cell>
          <cell r="AD643">
            <v>0</v>
          </cell>
          <cell r="AE643">
            <v>0</v>
          </cell>
          <cell r="AF643">
            <v>0</v>
          </cell>
          <cell r="AG643">
            <v>0</v>
          </cell>
          <cell r="AH643">
            <v>0</v>
          </cell>
          <cell r="AI643">
            <v>0</v>
          </cell>
          <cell r="AJ643">
            <v>0</v>
          </cell>
          <cell r="AK643">
            <v>0</v>
          </cell>
          <cell r="AL643">
            <v>0</v>
          </cell>
          <cell r="AM643">
            <v>0</v>
          </cell>
          <cell r="AN643">
            <v>0</v>
          </cell>
          <cell r="AO643">
            <v>0</v>
          </cell>
          <cell r="AP643">
            <v>0</v>
          </cell>
          <cell r="AQ643">
            <v>0</v>
          </cell>
          <cell r="AR643">
            <v>0</v>
          </cell>
          <cell r="AS643">
            <v>0</v>
          </cell>
          <cell r="AT643">
            <v>0</v>
          </cell>
          <cell r="AU643">
            <v>0</v>
          </cell>
          <cell r="AV643">
            <v>0</v>
          </cell>
          <cell r="AW643">
            <v>0</v>
          </cell>
          <cell r="AX643">
            <v>0</v>
          </cell>
          <cell r="AY643">
            <v>0</v>
          </cell>
          <cell r="AZ643">
            <v>0</v>
          </cell>
          <cell r="BA643">
            <v>0</v>
          </cell>
          <cell r="BB643">
            <v>0</v>
          </cell>
          <cell r="BC643">
            <v>0</v>
          </cell>
          <cell r="BD643">
            <v>0</v>
          </cell>
          <cell r="BE643">
            <v>0</v>
          </cell>
          <cell r="BF643">
            <v>0</v>
          </cell>
          <cell r="BG643">
            <v>0</v>
          </cell>
          <cell r="BH643">
            <v>0</v>
          </cell>
          <cell r="BI643">
            <v>0</v>
          </cell>
          <cell r="BJ643">
            <v>0</v>
          </cell>
          <cell r="BK643">
            <v>0</v>
          </cell>
          <cell r="BL643">
            <v>0</v>
          </cell>
          <cell r="BM643">
            <v>0</v>
          </cell>
          <cell r="BN643">
            <v>0</v>
          </cell>
          <cell r="BO643">
            <v>0</v>
          </cell>
          <cell r="BP643">
            <v>0</v>
          </cell>
          <cell r="BQ643">
            <v>0</v>
          </cell>
          <cell r="BR643">
            <v>0</v>
          </cell>
          <cell r="BS643">
            <v>0</v>
          </cell>
          <cell r="BT643">
            <v>0</v>
          </cell>
          <cell r="BU643">
            <v>0</v>
          </cell>
          <cell r="BV643">
            <v>0</v>
          </cell>
          <cell r="BW643">
            <v>0</v>
          </cell>
          <cell r="BX643">
            <v>0</v>
          </cell>
          <cell r="BY643">
            <v>0</v>
          </cell>
          <cell r="BZ643">
            <v>0</v>
          </cell>
          <cell r="CA643">
            <v>0</v>
          </cell>
          <cell r="CB643">
            <v>0</v>
          </cell>
          <cell r="CC643">
            <v>0</v>
          </cell>
          <cell r="CD643">
            <v>0</v>
          </cell>
          <cell r="CE643">
            <v>0</v>
          </cell>
          <cell r="CF643">
            <v>0</v>
          </cell>
          <cell r="CG643">
            <v>0</v>
          </cell>
          <cell r="CH643">
            <v>0</v>
          </cell>
          <cell r="CI643">
            <v>0</v>
          </cell>
          <cell r="CJ643">
            <v>0</v>
          </cell>
          <cell r="CK643">
            <v>0</v>
          </cell>
          <cell r="CL643">
            <v>0</v>
          </cell>
          <cell r="CM643">
            <v>0</v>
          </cell>
          <cell r="CN643">
            <v>0</v>
          </cell>
          <cell r="CO643">
            <v>0</v>
          </cell>
          <cell r="CP643">
            <v>0</v>
          </cell>
          <cell r="CQ643">
            <v>0</v>
          </cell>
          <cell r="CR643">
            <v>0</v>
          </cell>
          <cell r="CS643">
            <v>0</v>
          </cell>
          <cell r="CT643">
            <v>0</v>
          </cell>
          <cell r="CU643">
            <v>0</v>
          </cell>
          <cell r="CV643">
            <v>0</v>
          </cell>
          <cell r="CW643">
            <v>0</v>
          </cell>
          <cell r="CX643">
            <v>0</v>
          </cell>
          <cell r="CY643">
            <v>0</v>
          </cell>
          <cell r="CZ643">
            <v>0</v>
          </cell>
          <cell r="DA643">
            <v>0</v>
          </cell>
          <cell r="DB643">
            <v>0</v>
          </cell>
          <cell r="DC643">
            <v>0</v>
          </cell>
          <cell r="DD643">
            <v>0</v>
          </cell>
          <cell r="DE643">
            <v>0</v>
          </cell>
          <cell r="DF643">
            <v>0</v>
          </cell>
          <cell r="DG643">
            <v>0</v>
          </cell>
          <cell r="DH643">
            <v>0</v>
          </cell>
          <cell r="DI643">
            <v>0</v>
          </cell>
          <cell r="DJ643">
            <v>0</v>
          </cell>
          <cell r="DK643">
            <v>0</v>
          </cell>
          <cell r="DL643">
            <v>0</v>
          </cell>
          <cell r="DM643">
            <v>0</v>
          </cell>
          <cell r="DN643">
            <v>0</v>
          </cell>
          <cell r="DO643">
            <v>0</v>
          </cell>
          <cell r="DP643">
            <v>0</v>
          </cell>
          <cell r="DQ643">
            <v>0</v>
          </cell>
          <cell r="DR643">
            <v>0</v>
          </cell>
          <cell r="DS643">
            <v>0</v>
          </cell>
          <cell r="DT643">
            <v>0</v>
          </cell>
          <cell r="DU643">
            <v>0</v>
          </cell>
          <cell r="DV643">
            <v>0</v>
          </cell>
          <cell r="DW643">
            <v>0</v>
          </cell>
          <cell r="DX643">
            <v>0</v>
          </cell>
          <cell r="DY643">
            <v>0</v>
          </cell>
          <cell r="DZ643">
            <v>0</v>
          </cell>
          <cell r="EA643">
            <v>0</v>
          </cell>
          <cell r="EB643">
            <v>0</v>
          </cell>
          <cell r="EC643">
            <v>0</v>
          </cell>
          <cell r="ED643">
            <v>0</v>
          </cell>
        </row>
        <row r="644">
          <cell r="F644">
            <v>0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0</v>
          </cell>
          <cell r="W644">
            <v>0</v>
          </cell>
          <cell r="X644">
            <v>0</v>
          </cell>
          <cell r="Y644">
            <v>0</v>
          </cell>
          <cell r="Z644">
            <v>0</v>
          </cell>
          <cell r="AA644">
            <v>0</v>
          </cell>
          <cell r="AB644">
            <v>0</v>
          </cell>
          <cell r="AC644">
            <v>0</v>
          </cell>
          <cell r="AD644">
            <v>0</v>
          </cell>
          <cell r="AE644">
            <v>0</v>
          </cell>
          <cell r="AF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0</v>
          </cell>
          <cell r="AK644">
            <v>0</v>
          </cell>
          <cell r="AL644">
            <v>0</v>
          </cell>
          <cell r="AM644">
            <v>0</v>
          </cell>
          <cell r="AN644">
            <v>0</v>
          </cell>
          <cell r="AO644">
            <v>0</v>
          </cell>
          <cell r="AP644">
            <v>0</v>
          </cell>
          <cell r="AQ644">
            <v>0</v>
          </cell>
          <cell r="AR644">
            <v>0</v>
          </cell>
          <cell r="AS644">
            <v>0</v>
          </cell>
          <cell r="AT644">
            <v>0</v>
          </cell>
          <cell r="AU644">
            <v>0</v>
          </cell>
          <cell r="AV644">
            <v>0</v>
          </cell>
          <cell r="AW644">
            <v>0</v>
          </cell>
          <cell r="AX644">
            <v>0</v>
          </cell>
          <cell r="AY644">
            <v>0</v>
          </cell>
          <cell r="AZ644">
            <v>0</v>
          </cell>
          <cell r="BA644">
            <v>0</v>
          </cell>
          <cell r="BB644">
            <v>0</v>
          </cell>
          <cell r="BC644">
            <v>0</v>
          </cell>
          <cell r="BD644">
            <v>0</v>
          </cell>
          <cell r="BE644">
            <v>0</v>
          </cell>
          <cell r="BF644">
            <v>0</v>
          </cell>
          <cell r="BG644">
            <v>0</v>
          </cell>
          <cell r="BH644">
            <v>0</v>
          </cell>
          <cell r="BI644">
            <v>0</v>
          </cell>
          <cell r="BJ644">
            <v>0</v>
          </cell>
          <cell r="BK644">
            <v>0</v>
          </cell>
          <cell r="BL644">
            <v>0</v>
          </cell>
          <cell r="BM644">
            <v>0</v>
          </cell>
          <cell r="BN644">
            <v>0</v>
          </cell>
          <cell r="BO644">
            <v>0</v>
          </cell>
          <cell r="BP644">
            <v>0</v>
          </cell>
          <cell r="BQ644">
            <v>0</v>
          </cell>
          <cell r="BR644">
            <v>0</v>
          </cell>
          <cell r="BS644">
            <v>0</v>
          </cell>
          <cell r="BT644">
            <v>0</v>
          </cell>
          <cell r="BU644">
            <v>0</v>
          </cell>
          <cell r="BV644">
            <v>0</v>
          </cell>
          <cell r="BW644">
            <v>0</v>
          </cell>
          <cell r="BX644">
            <v>0</v>
          </cell>
          <cell r="BY644">
            <v>0</v>
          </cell>
          <cell r="BZ644">
            <v>0</v>
          </cell>
          <cell r="CA644">
            <v>0</v>
          </cell>
          <cell r="CB644">
            <v>0</v>
          </cell>
          <cell r="CC644">
            <v>0</v>
          </cell>
          <cell r="CD644">
            <v>0</v>
          </cell>
          <cell r="CE644">
            <v>0</v>
          </cell>
          <cell r="CF644">
            <v>0</v>
          </cell>
          <cell r="CG644">
            <v>0</v>
          </cell>
          <cell r="CH644">
            <v>0</v>
          </cell>
          <cell r="CI644">
            <v>0</v>
          </cell>
          <cell r="CJ644">
            <v>0</v>
          </cell>
          <cell r="CK644">
            <v>0</v>
          </cell>
          <cell r="CL644">
            <v>0</v>
          </cell>
          <cell r="CM644">
            <v>0</v>
          </cell>
          <cell r="CN644">
            <v>0</v>
          </cell>
          <cell r="CO644">
            <v>0</v>
          </cell>
          <cell r="CP644">
            <v>0</v>
          </cell>
          <cell r="CQ644">
            <v>0</v>
          </cell>
          <cell r="CR644">
            <v>0</v>
          </cell>
          <cell r="CS644">
            <v>0</v>
          </cell>
          <cell r="CT644">
            <v>0</v>
          </cell>
          <cell r="CU644">
            <v>0</v>
          </cell>
          <cell r="CV644">
            <v>0</v>
          </cell>
          <cell r="CW644">
            <v>0</v>
          </cell>
          <cell r="CX644">
            <v>0</v>
          </cell>
          <cell r="CY644">
            <v>0</v>
          </cell>
          <cell r="CZ644">
            <v>0</v>
          </cell>
          <cell r="DA644">
            <v>0</v>
          </cell>
          <cell r="DB644">
            <v>0</v>
          </cell>
          <cell r="DC644">
            <v>0</v>
          </cell>
          <cell r="DD644">
            <v>0</v>
          </cell>
          <cell r="DE644">
            <v>0</v>
          </cell>
          <cell r="DF644">
            <v>0</v>
          </cell>
          <cell r="DG644">
            <v>0</v>
          </cell>
          <cell r="DH644">
            <v>0</v>
          </cell>
          <cell r="DI644">
            <v>0</v>
          </cell>
          <cell r="DJ644">
            <v>0</v>
          </cell>
          <cell r="DK644">
            <v>0</v>
          </cell>
          <cell r="DL644">
            <v>0</v>
          </cell>
          <cell r="DM644">
            <v>0</v>
          </cell>
          <cell r="DN644">
            <v>0</v>
          </cell>
          <cell r="DO644">
            <v>0</v>
          </cell>
          <cell r="DP644">
            <v>0</v>
          </cell>
          <cell r="DQ644">
            <v>0</v>
          </cell>
          <cell r="DR644">
            <v>0</v>
          </cell>
          <cell r="DS644">
            <v>0</v>
          </cell>
          <cell r="DT644">
            <v>0</v>
          </cell>
          <cell r="DU644">
            <v>0</v>
          </cell>
          <cell r="DV644">
            <v>0</v>
          </cell>
          <cell r="DW644">
            <v>0</v>
          </cell>
          <cell r="DX644">
            <v>0</v>
          </cell>
          <cell r="DY644">
            <v>0</v>
          </cell>
          <cell r="DZ644">
            <v>0</v>
          </cell>
          <cell r="EA644">
            <v>0</v>
          </cell>
          <cell r="EB644">
            <v>0</v>
          </cell>
          <cell r="EC644">
            <v>0</v>
          </cell>
          <cell r="ED644">
            <v>0</v>
          </cell>
        </row>
        <row r="645">
          <cell r="F645">
            <v>0</v>
          </cell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0</v>
          </cell>
          <cell r="AE645">
            <v>0</v>
          </cell>
          <cell r="AF645">
            <v>0</v>
          </cell>
          <cell r="AG645">
            <v>0</v>
          </cell>
          <cell r="AH645">
            <v>0</v>
          </cell>
          <cell r="AI645">
            <v>0</v>
          </cell>
          <cell r="AJ645">
            <v>0</v>
          </cell>
          <cell r="AK645">
            <v>0</v>
          </cell>
          <cell r="AL645">
            <v>0</v>
          </cell>
          <cell r="AM645">
            <v>0</v>
          </cell>
          <cell r="AN645">
            <v>0</v>
          </cell>
          <cell r="AO645">
            <v>0</v>
          </cell>
          <cell r="AP645">
            <v>0</v>
          </cell>
          <cell r="AQ645">
            <v>0</v>
          </cell>
          <cell r="AR645">
            <v>0</v>
          </cell>
          <cell r="AS645">
            <v>0</v>
          </cell>
          <cell r="AT645">
            <v>0</v>
          </cell>
          <cell r="AU645">
            <v>0</v>
          </cell>
          <cell r="AV645">
            <v>0</v>
          </cell>
          <cell r="AW645">
            <v>0</v>
          </cell>
          <cell r="AX645">
            <v>0</v>
          </cell>
          <cell r="AY645">
            <v>0</v>
          </cell>
          <cell r="AZ645">
            <v>0</v>
          </cell>
          <cell r="BA645">
            <v>0</v>
          </cell>
          <cell r="BB645">
            <v>0</v>
          </cell>
          <cell r="BC645">
            <v>0</v>
          </cell>
          <cell r="BD645">
            <v>0</v>
          </cell>
          <cell r="BE645">
            <v>0</v>
          </cell>
          <cell r="BF645">
            <v>0</v>
          </cell>
          <cell r="BG645">
            <v>0</v>
          </cell>
          <cell r="BH645">
            <v>0</v>
          </cell>
          <cell r="BI645">
            <v>0</v>
          </cell>
          <cell r="BJ645">
            <v>0</v>
          </cell>
          <cell r="BK645">
            <v>0</v>
          </cell>
          <cell r="BL645">
            <v>0</v>
          </cell>
          <cell r="BM645">
            <v>0</v>
          </cell>
          <cell r="BN645">
            <v>0</v>
          </cell>
          <cell r="BO645">
            <v>0</v>
          </cell>
          <cell r="BP645">
            <v>0</v>
          </cell>
          <cell r="BQ645">
            <v>0</v>
          </cell>
          <cell r="BR645">
            <v>0</v>
          </cell>
          <cell r="BS645">
            <v>0</v>
          </cell>
          <cell r="BT645">
            <v>0</v>
          </cell>
          <cell r="BU645">
            <v>0</v>
          </cell>
          <cell r="BV645">
            <v>0</v>
          </cell>
          <cell r="BW645">
            <v>0</v>
          </cell>
          <cell r="BX645">
            <v>0</v>
          </cell>
          <cell r="BY645">
            <v>0</v>
          </cell>
          <cell r="BZ645">
            <v>0</v>
          </cell>
          <cell r="CA645">
            <v>0</v>
          </cell>
          <cell r="CB645">
            <v>0</v>
          </cell>
          <cell r="CC645">
            <v>0</v>
          </cell>
          <cell r="CD645">
            <v>0</v>
          </cell>
          <cell r="CE645">
            <v>0</v>
          </cell>
          <cell r="CF645">
            <v>0</v>
          </cell>
          <cell r="CG645">
            <v>0</v>
          </cell>
          <cell r="CH645">
            <v>0</v>
          </cell>
          <cell r="CI645">
            <v>0</v>
          </cell>
          <cell r="CJ645">
            <v>0</v>
          </cell>
          <cell r="CK645">
            <v>0</v>
          </cell>
          <cell r="CL645">
            <v>0</v>
          </cell>
          <cell r="CM645">
            <v>0</v>
          </cell>
          <cell r="CN645">
            <v>0</v>
          </cell>
          <cell r="CO645">
            <v>0</v>
          </cell>
          <cell r="CP645">
            <v>0</v>
          </cell>
          <cell r="CQ645">
            <v>0</v>
          </cell>
          <cell r="CR645">
            <v>0</v>
          </cell>
          <cell r="CS645">
            <v>0</v>
          </cell>
          <cell r="CT645">
            <v>0</v>
          </cell>
          <cell r="CU645">
            <v>0</v>
          </cell>
          <cell r="CV645">
            <v>0</v>
          </cell>
          <cell r="CW645">
            <v>0</v>
          </cell>
          <cell r="CX645">
            <v>0</v>
          </cell>
          <cell r="CY645">
            <v>0</v>
          </cell>
          <cell r="CZ645">
            <v>0</v>
          </cell>
          <cell r="DA645">
            <v>0</v>
          </cell>
          <cell r="DB645">
            <v>0</v>
          </cell>
          <cell r="DC645">
            <v>0</v>
          </cell>
          <cell r="DD645">
            <v>0</v>
          </cell>
          <cell r="DE645">
            <v>0</v>
          </cell>
          <cell r="DF645">
            <v>0</v>
          </cell>
          <cell r="DG645">
            <v>0</v>
          </cell>
          <cell r="DH645">
            <v>0</v>
          </cell>
          <cell r="DI645">
            <v>0</v>
          </cell>
          <cell r="DJ645">
            <v>0</v>
          </cell>
          <cell r="DK645">
            <v>0</v>
          </cell>
          <cell r="DL645">
            <v>0</v>
          </cell>
          <cell r="DM645">
            <v>0</v>
          </cell>
          <cell r="DN645">
            <v>0</v>
          </cell>
          <cell r="DO645">
            <v>0</v>
          </cell>
          <cell r="DP645">
            <v>0</v>
          </cell>
          <cell r="DQ645">
            <v>0</v>
          </cell>
          <cell r="DR645">
            <v>0</v>
          </cell>
          <cell r="DS645">
            <v>0</v>
          </cell>
          <cell r="DT645">
            <v>0</v>
          </cell>
          <cell r="DU645">
            <v>0</v>
          </cell>
          <cell r="DV645">
            <v>0</v>
          </cell>
          <cell r="DW645">
            <v>0</v>
          </cell>
          <cell r="DX645">
            <v>0</v>
          </cell>
          <cell r="DY645">
            <v>0</v>
          </cell>
          <cell r="DZ645">
            <v>0</v>
          </cell>
          <cell r="EA645">
            <v>0</v>
          </cell>
          <cell r="EB645">
            <v>0</v>
          </cell>
          <cell r="EC645">
            <v>0</v>
          </cell>
          <cell r="ED645">
            <v>0</v>
          </cell>
        </row>
        <row r="646">
          <cell r="F646">
            <v>0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  <cell r="L646">
            <v>0</v>
          </cell>
          <cell r="M646">
            <v>0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R646">
            <v>0</v>
          </cell>
          <cell r="S646">
            <v>0</v>
          </cell>
          <cell r="T646">
            <v>0</v>
          </cell>
          <cell r="U646">
            <v>0</v>
          </cell>
          <cell r="V646">
            <v>0</v>
          </cell>
          <cell r="W646">
            <v>0</v>
          </cell>
          <cell r="X646">
            <v>0</v>
          </cell>
          <cell r="Y646">
            <v>0</v>
          </cell>
          <cell r="Z646">
            <v>0</v>
          </cell>
          <cell r="AA646">
            <v>0</v>
          </cell>
          <cell r="AB646">
            <v>0</v>
          </cell>
          <cell r="AC646">
            <v>0</v>
          </cell>
          <cell r="AD646">
            <v>0</v>
          </cell>
          <cell r="AE646">
            <v>0</v>
          </cell>
          <cell r="AF646">
            <v>0</v>
          </cell>
          <cell r="AG646">
            <v>0</v>
          </cell>
          <cell r="AH646">
            <v>0</v>
          </cell>
          <cell r="AI646">
            <v>0</v>
          </cell>
          <cell r="AJ646">
            <v>0</v>
          </cell>
          <cell r="AK646">
            <v>0</v>
          </cell>
          <cell r="AL646">
            <v>0</v>
          </cell>
          <cell r="AM646">
            <v>0</v>
          </cell>
          <cell r="AN646">
            <v>0</v>
          </cell>
          <cell r="AO646">
            <v>0</v>
          </cell>
          <cell r="AP646">
            <v>0</v>
          </cell>
          <cell r="AQ646">
            <v>0</v>
          </cell>
          <cell r="AR646">
            <v>0</v>
          </cell>
          <cell r="AS646">
            <v>0</v>
          </cell>
          <cell r="AT646">
            <v>0</v>
          </cell>
          <cell r="AU646">
            <v>0</v>
          </cell>
          <cell r="AV646">
            <v>0</v>
          </cell>
          <cell r="AW646">
            <v>0</v>
          </cell>
          <cell r="AX646">
            <v>0</v>
          </cell>
          <cell r="AY646">
            <v>0</v>
          </cell>
          <cell r="AZ646">
            <v>0</v>
          </cell>
          <cell r="BA646">
            <v>0</v>
          </cell>
          <cell r="BB646">
            <v>0</v>
          </cell>
          <cell r="BC646">
            <v>0</v>
          </cell>
          <cell r="BD646">
            <v>0</v>
          </cell>
          <cell r="BE646">
            <v>0</v>
          </cell>
          <cell r="BF646">
            <v>0</v>
          </cell>
          <cell r="BG646">
            <v>0</v>
          </cell>
          <cell r="BH646">
            <v>0</v>
          </cell>
          <cell r="BI646">
            <v>0</v>
          </cell>
          <cell r="BJ646">
            <v>0</v>
          </cell>
          <cell r="BK646">
            <v>0</v>
          </cell>
          <cell r="BL646">
            <v>0</v>
          </cell>
          <cell r="BM646">
            <v>0</v>
          </cell>
          <cell r="BN646">
            <v>0</v>
          </cell>
          <cell r="BO646">
            <v>0</v>
          </cell>
          <cell r="BP646">
            <v>0</v>
          </cell>
          <cell r="BQ646">
            <v>0</v>
          </cell>
          <cell r="BR646">
            <v>0</v>
          </cell>
          <cell r="BS646">
            <v>0</v>
          </cell>
          <cell r="BT646">
            <v>0</v>
          </cell>
          <cell r="BU646">
            <v>0</v>
          </cell>
          <cell r="BV646">
            <v>0</v>
          </cell>
          <cell r="BW646">
            <v>0</v>
          </cell>
          <cell r="BX646">
            <v>0</v>
          </cell>
          <cell r="BY646">
            <v>0</v>
          </cell>
          <cell r="BZ646">
            <v>0</v>
          </cell>
          <cell r="CA646">
            <v>0</v>
          </cell>
          <cell r="CB646">
            <v>0</v>
          </cell>
          <cell r="CC646">
            <v>0</v>
          </cell>
          <cell r="CD646">
            <v>0</v>
          </cell>
          <cell r="CE646">
            <v>0</v>
          </cell>
          <cell r="CF646">
            <v>0</v>
          </cell>
          <cell r="CG646">
            <v>0</v>
          </cell>
          <cell r="CH646">
            <v>0</v>
          </cell>
          <cell r="CI646">
            <v>0</v>
          </cell>
          <cell r="CJ646">
            <v>0</v>
          </cell>
          <cell r="CK646">
            <v>0</v>
          </cell>
          <cell r="CL646">
            <v>0</v>
          </cell>
          <cell r="CM646">
            <v>0</v>
          </cell>
          <cell r="CN646">
            <v>0</v>
          </cell>
          <cell r="CO646">
            <v>0</v>
          </cell>
          <cell r="CP646">
            <v>0</v>
          </cell>
          <cell r="CQ646">
            <v>0</v>
          </cell>
          <cell r="CR646">
            <v>0</v>
          </cell>
          <cell r="CS646">
            <v>0</v>
          </cell>
          <cell r="CT646">
            <v>0</v>
          </cell>
          <cell r="CU646">
            <v>0</v>
          </cell>
          <cell r="CV646">
            <v>0</v>
          </cell>
          <cell r="CW646">
            <v>0</v>
          </cell>
          <cell r="CX646">
            <v>0</v>
          </cell>
          <cell r="CY646">
            <v>0</v>
          </cell>
          <cell r="CZ646">
            <v>0</v>
          </cell>
          <cell r="DA646">
            <v>0</v>
          </cell>
          <cell r="DB646">
            <v>0</v>
          </cell>
          <cell r="DC646">
            <v>0</v>
          </cell>
          <cell r="DD646">
            <v>0</v>
          </cell>
          <cell r="DE646">
            <v>0</v>
          </cell>
          <cell r="DF646">
            <v>0</v>
          </cell>
          <cell r="DG646">
            <v>0</v>
          </cell>
          <cell r="DH646">
            <v>0</v>
          </cell>
          <cell r="DI646">
            <v>0</v>
          </cell>
          <cell r="DJ646">
            <v>0</v>
          </cell>
          <cell r="DK646">
            <v>0</v>
          </cell>
          <cell r="DL646">
            <v>0</v>
          </cell>
          <cell r="DM646">
            <v>0</v>
          </cell>
          <cell r="DN646">
            <v>0</v>
          </cell>
          <cell r="DO646">
            <v>0</v>
          </cell>
          <cell r="DP646">
            <v>0</v>
          </cell>
          <cell r="DQ646">
            <v>0</v>
          </cell>
          <cell r="DR646">
            <v>0</v>
          </cell>
          <cell r="DS646">
            <v>0</v>
          </cell>
          <cell r="DT646">
            <v>0</v>
          </cell>
          <cell r="DU646">
            <v>0</v>
          </cell>
          <cell r="DV646">
            <v>0</v>
          </cell>
          <cell r="DW646">
            <v>0</v>
          </cell>
          <cell r="DX646">
            <v>0</v>
          </cell>
          <cell r="DY646">
            <v>0</v>
          </cell>
          <cell r="DZ646">
            <v>0</v>
          </cell>
          <cell r="EA646">
            <v>0</v>
          </cell>
          <cell r="EB646">
            <v>0</v>
          </cell>
          <cell r="EC646">
            <v>0</v>
          </cell>
          <cell r="ED646">
            <v>0</v>
          </cell>
        </row>
        <row r="647">
          <cell r="F647">
            <v>0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  <cell r="AA647">
            <v>0</v>
          </cell>
          <cell r="AB647">
            <v>0</v>
          </cell>
          <cell r="AC647">
            <v>0</v>
          </cell>
          <cell r="AD647">
            <v>0</v>
          </cell>
          <cell r="AE647">
            <v>0</v>
          </cell>
          <cell r="AF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  <cell r="AK647">
            <v>0</v>
          </cell>
          <cell r="AL647">
            <v>0</v>
          </cell>
          <cell r="AM647">
            <v>0</v>
          </cell>
          <cell r="AN647">
            <v>0</v>
          </cell>
          <cell r="AO647">
            <v>0</v>
          </cell>
          <cell r="AP647">
            <v>0</v>
          </cell>
          <cell r="AQ647">
            <v>0</v>
          </cell>
          <cell r="AR647">
            <v>0</v>
          </cell>
          <cell r="AS647">
            <v>0</v>
          </cell>
          <cell r="AT647">
            <v>0</v>
          </cell>
          <cell r="AU647">
            <v>0</v>
          </cell>
          <cell r="AV647">
            <v>0</v>
          </cell>
          <cell r="AW647">
            <v>0</v>
          </cell>
          <cell r="AX647">
            <v>0</v>
          </cell>
          <cell r="AY647">
            <v>0</v>
          </cell>
          <cell r="AZ647">
            <v>0</v>
          </cell>
          <cell r="BA647">
            <v>0</v>
          </cell>
          <cell r="BB647">
            <v>0</v>
          </cell>
          <cell r="BC647">
            <v>0</v>
          </cell>
          <cell r="BD647">
            <v>0</v>
          </cell>
          <cell r="BE647">
            <v>0</v>
          </cell>
          <cell r="BF647">
            <v>0</v>
          </cell>
          <cell r="BG647">
            <v>0</v>
          </cell>
          <cell r="BH647">
            <v>0</v>
          </cell>
          <cell r="BI647">
            <v>0</v>
          </cell>
          <cell r="BJ647">
            <v>0</v>
          </cell>
          <cell r="BK647">
            <v>0</v>
          </cell>
          <cell r="BL647">
            <v>0</v>
          </cell>
          <cell r="BM647">
            <v>0</v>
          </cell>
          <cell r="BN647">
            <v>0</v>
          </cell>
          <cell r="BO647">
            <v>0</v>
          </cell>
          <cell r="BP647">
            <v>0</v>
          </cell>
          <cell r="BQ647">
            <v>0</v>
          </cell>
          <cell r="BR647">
            <v>0</v>
          </cell>
          <cell r="BS647">
            <v>0</v>
          </cell>
          <cell r="BT647">
            <v>0</v>
          </cell>
          <cell r="BU647">
            <v>0</v>
          </cell>
          <cell r="BV647">
            <v>0</v>
          </cell>
          <cell r="BW647">
            <v>0</v>
          </cell>
          <cell r="BX647">
            <v>0</v>
          </cell>
          <cell r="BY647">
            <v>0</v>
          </cell>
          <cell r="BZ647">
            <v>0</v>
          </cell>
          <cell r="CA647">
            <v>0</v>
          </cell>
          <cell r="CB647">
            <v>0</v>
          </cell>
          <cell r="CC647">
            <v>0</v>
          </cell>
          <cell r="CD647">
            <v>0</v>
          </cell>
          <cell r="CE647">
            <v>0</v>
          </cell>
          <cell r="CF647">
            <v>0</v>
          </cell>
          <cell r="CG647">
            <v>0</v>
          </cell>
          <cell r="CH647">
            <v>0</v>
          </cell>
          <cell r="CI647">
            <v>0</v>
          </cell>
          <cell r="CJ647">
            <v>0</v>
          </cell>
          <cell r="CK647">
            <v>0</v>
          </cell>
          <cell r="CL647">
            <v>0</v>
          </cell>
          <cell r="CM647">
            <v>0</v>
          </cell>
          <cell r="CN647">
            <v>0</v>
          </cell>
          <cell r="CO647">
            <v>0</v>
          </cell>
          <cell r="CP647">
            <v>0</v>
          </cell>
          <cell r="CQ647">
            <v>0</v>
          </cell>
          <cell r="CR647">
            <v>0</v>
          </cell>
          <cell r="CS647">
            <v>0</v>
          </cell>
          <cell r="CT647">
            <v>0</v>
          </cell>
          <cell r="CU647">
            <v>0</v>
          </cell>
          <cell r="CV647">
            <v>0</v>
          </cell>
          <cell r="CW647">
            <v>0</v>
          </cell>
          <cell r="CX647">
            <v>0</v>
          </cell>
          <cell r="CY647">
            <v>0</v>
          </cell>
          <cell r="CZ647">
            <v>0</v>
          </cell>
          <cell r="DA647">
            <v>0</v>
          </cell>
          <cell r="DB647">
            <v>0</v>
          </cell>
          <cell r="DC647">
            <v>0</v>
          </cell>
          <cell r="DD647">
            <v>0</v>
          </cell>
          <cell r="DE647">
            <v>0</v>
          </cell>
          <cell r="DF647">
            <v>0</v>
          </cell>
          <cell r="DG647">
            <v>0</v>
          </cell>
          <cell r="DH647">
            <v>0</v>
          </cell>
          <cell r="DI647">
            <v>0</v>
          </cell>
          <cell r="DJ647">
            <v>0</v>
          </cell>
          <cell r="DK647">
            <v>0</v>
          </cell>
          <cell r="DL647">
            <v>0</v>
          </cell>
          <cell r="DM647">
            <v>0</v>
          </cell>
          <cell r="DN647">
            <v>0</v>
          </cell>
          <cell r="DO647">
            <v>0</v>
          </cell>
          <cell r="DP647">
            <v>0</v>
          </cell>
          <cell r="DQ647">
            <v>0</v>
          </cell>
          <cell r="DR647">
            <v>0</v>
          </cell>
          <cell r="DS647">
            <v>0</v>
          </cell>
          <cell r="DT647">
            <v>0</v>
          </cell>
          <cell r="DU647">
            <v>0</v>
          </cell>
          <cell r="DV647">
            <v>0</v>
          </cell>
          <cell r="DW647">
            <v>0</v>
          </cell>
          <cell r="DX647">
            <v>0</v>
          </cell>
          <cell r="DY647">
            <v>0</v>
          </cell>
          <cell r="DZ647">
            <v>0</v>
          </cell>
          <cell r="EA647">
            <v>0</v>
          </cell>
          <cell r="EB647">
            <v>0</v>
          </cell>
          <cell r="EC647">
            <v>0</v>
          </cell>
          <cell r="ED647">
            <v>0</v>
          </cell>
        </row>
        <row r="649">
          <cell r="F649">
            <v>0</v>
          </cell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  <cell r="W649">
            <v>0</v>
          </cell>
          <cell r="X649">
            <v>0</v>
          </cell>
          <cell r="Y649">
            <v>0</v>
          </cell>
          <cell r="Z649">
            <v>0</v>
          </cell>
          <cell r="AA649">
            <v>0</v>
          </cell>
          <cell r="AB649">
            <v>0</v>
          </cell>
          <cell r="AC649">
            <v>0</v>
          </cell>
          <cell r="AD649">
            <v>0</v>
          </cell>
          <cell r="AE649">
            <v>0</v>
          </cell>
          <cell r="AF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  <cell r="AK649">
            <v>0</v>
          </cell>
          <cell r="AL649">
            <v>0</v>
          </cell>
          <cell r="AM649">
            <v>0</v>
          </cell>
          <cell r="AN649">
            <v>0</v>
          </cell>
          <cell r="AO649">
            <v>0</v>
          </cell>
          <cell r="AP649">
            <v>0</v>
          </cell>
          <cell r="AQ649">
            <v>0</v>
          </cell>
          <cell r="AR649">
            <v>0</v>
          </cell>
          <cell r="AS649">
            <v>0</v>
          </cell>
          <cell r="AT649">
            <v>0</v>
          </cell>
          <cell r="AU649">
            <v>0</v>
          </cell>
          <cell r="AV649">
            <v>0</v>
          </cell>
          <cell r="AW649">
            <v>0</v>
          </cell>
          <cell r="AX649">
            <v>0</v>
          </cell>
          <cell r="AY649">
            <v>0</v>
          </cell>
          <cell r="AZ649">
            <v>0</v>
          </cell>
          <cell r="BA649">
            <v>0</v>
          </cell>
          <cell r="BB649">
            <v>0</v>
          </cell>
          <cell r="BC649">
            <v>0</v>
          </cell>
          <cell r="BD649">
            <v>0</v>
          </cell>
          <cell r="BE649">
            <v>0</v>
          </cell>
          <cell r="BF649">
            <v>0</v>
          </cell>
          <cell r="BG649">
            <v>0</v>
          </cell>
          <cell r="BH649">
            <v>0</v>
          </cell>
          <cell r="BI649">
            <v>0</v>
          </cell>
          <cell r="BJ649">
            <v>0</v>
          </cell>
          <cell r="BK649">
            <v>0</v>
          </cell>
          <cell r="BL649">
            <v>0</v>
          </cell>
          <cell r="BM649">
            <v>0</v>
          </cell>
          <cell r="BN649">
            <v>0</v>
          </cell>
          <cell r="BO649">
            <v>0</v>
          </cell>
          <cell r="BP649">
            <v>0</v>
          </cell>
          <cell r="BQ649">
            <v>0</v>
          </cell>
          <cell r="BR649">
            <v>0</v>
          </cell>
          <cell r="BS649">
            <v>0</v>
          </cell>
          <cell r="BT649">
            <v>0</v>
          </cell>
          <cell r="BU649">
            <v>0</v>
          </cell>
          <cell r="BV649">
            <v>0</v>
          </cell>
          <cell r="BW649">
            <v>0</v>
          </cell>
          <cell r="BX649">
            <v>0</v>
          </cell>
          <cell r="BY649">
            <v>0</v>
          </cell>
          <cell r="BZ649">
            <v>0</v>
          </cell>
          <cell r="CA649">
            <v>0</v>
          </cell>
          <cell r="CB649">
            <v>0</v>
          </cell>
          <cell r="CC649">
            <v>0</v>
          </cell>
          <cell r="CD649">
            <v>0</v>
          </cell>
          <cell r="CE649">
            <v>0</v>
          </cell>
          <cell r="CF649">
            <v>0</v>
          </cell>
          <cell r="CG649">
            <v>0</v>
          </cell>
          <cell r="CH649">
            <v>0</v>
          </cell>
          <cell r="CI649">
            <v>0</v>
          </cell>
          <cell r="CJ649">
            <v>0</v>
          </cell>
          <cell r="CK649">
            <v>0</v>
          </cell>
          <cell r="CL649">
            <v>0</v>
          </cell>
          <cell r="CM649">
            <v>0</v>
          </cell>
          <cell r="CN649">
            <v>0</v>
          </cell>
          <cell r="CO649">
            <v>0</v>
          </cell>
          <cell r="CP649">
            <v>0</v>
          </cell>
          <cell r="CQ649">
            <v>0</v>
          </cell>
          <cell r="CR649">
            <v>0</v>
          </cell>
          <cell r="CS649">
            <v>0</v>
          </cell>
          <cell r="CT649">
            <v>0</v>
          </cell>
          <cell r="CU649">
            <v>0</v>
          </cell>
          <cell r="CV649">
            <v>0</v>
          </cell>
          <cell r="CW649">
            <v>0</v>
          </cell>
          <cell r="CX649">
            <v>0</v>
          </cell>
          <cell r="CY649">
            <v>0</v>
          </cell>
          <cell r="CZ649">
            <v>0</v>
          </cell>
          <cell r="DA649">
            <v>0</v>
          </cell>
          <cell r="DB649">
            <v>0</v>
          </cell>
          <cell r="DC649">
            <v>0</v>
          </cell>
          <cell r="DD649">
            <v>0</v>
          </cell>
          <cell r="DE649">
            <v>0</v>
          </cell>
          <cell r="DF649">
            <v>0</v>
          </cell>
          <cell r="DG649">
            <v>0</v>
          </cell>
          <cell r="DH649">
            <v>0</v>
          </cell>
          <cell r="DI649">
            <v>0</v>
          </cell>
          <cell r="DJ649">
            <v>0</v>
          </cell>
          <cell r="DK649">
            <v>0</v>
          </cell>
          <cell r="DL649">
            <v>0</v>
          </cell>
          <cell r="DM649">
            <v>0</v>
          </cell>
          <cell r="DN649">
            <v>0</v>
          </cell>
          <cell r="DO649">
            <v>0</v>
          </cell>
          <cell r="DP649">
            <v>0</v>
          </cell>
          <cell r="DQ649">
            <v>0</v>
          </cell>
          <cell r="DR649">
            <v>0</v>
          </cell>
          <cell r="DS649">
            <v>0</v>
          </cell>
          <cell r="DT649">
            <v>0</v>
          </cell>
          <cell r="DU649">
            <v>0</v>
          </cell>
          <cell r="DV649">
            <v>0</v>
          </cell>
          <cell r="DW649">
            <v>0</v>
          </cell>
          <cell r="DX649">
            <v>0</v>
          </cell>
          <cell r="DY649">
            <v>0</v>
          </cell>
          <cell r="DZ649">
            <v>0</v>
          </cell>
          <cell r="EA649">
            <v>0</v>
          </cell>
          <cell r="EB649">
            <v>0</v>
          </cell>
          <cell r="EC649">
            <v>0</v>
          </cell>
          <cell r="ED649">
            <v>0</v>
          </cell>
        </row>
        <row r="650">
          <cell r="F650">
            <v>0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R650">
            <v>0</v>
          </cell>
          <cell r="S650">
            <v>0</v>
          </cell>
          <cell r="T650">
            <v>0</v>
          </cell>
          <cell r="U650">
            <v>0</v>
          </cell>
          <cell r="V650">
            <v>0</v>
          </cell>
          <cell r="W650">
            <v>0</v>
          </cell>
          <cell r="X650">
            <v>0</v>
          </cell>
          <cell r="Y650">
            <v>0</v>
          </cell>
          <cell r="Z650">
            <v>0</v>
          </cell>
          <cell r="AA650">
            <v>0</v>
          </cell>
          <cell r="AB650">
            <v>0</v>
          </cell>
          <cell r="AC650">
            <v>0</v>
          </cell>
          <cell r="AD650">
            <v>0</v>
          </cell>
          <cell r="AE650">
            <v>0</v>
          </cell>
          <cell r="AF650">
            <v>0</v>
          </cell>
          <cell r="AG650">
            <v>0</v>
          </cell>
          <cell r="AH650">
            <v>0</v>
          </cell>
          <cell r="AI650">
            <v>0</v>
          </cell>
          <cell r="AJ650">
            <v>0</v>
          </cell>
          <cell r="AK650">
            <v>0</v>
          </cell>
          <cell r="AL650">
            <v>0</v>
          </cell>
          <cell r="AM650">
            <v>0</v>
          </cell>
          <cell r="AN650">
            <v>0</v>
          </cell>
          <cell r="AO650">
            <v>0</v>
          </cell>
          <cell r="AP650">
            <v>0</v>
          </cell>
          <cell r="AQ650">
            <v>0</v>
          </cell>
          <cell r="AR650">
            <v>0</v>
          </cell>
          <cell r="AS650">
            <v>0</v>
          </cell>
          <cell r="AT650">
            <v>0</v>
          </cell>
          <cell r="AU650">
            <v>0</v>
          </cell>
          <cell r="AV650">
            <v>0</v>
          </cell>
          <cell r="AW650">
            <v>0</v>
          </cell>
          <cell r="AX650">
            <v>0</v>
          </cell>
          <cell r="AY650">
            <v>0</v>
          </cell>
          <cell r="AZ650">
            <v>0</v>
          </cell>
          <cell r="BA650">
            <v>0</v>
          </cell>
          <cell r="BB650">
            <v>0</v>
          </cell>
          <cell r="BC650">
            <v>0</v>
          </cell>
          <cell r="BD650">
            <v>0</v>
          </cell>
          <cell r="BE650">
            <v>0</v>
          </cell>
          <cell r="BF650">
            <v>0</v>
          </cell>
          <cell r="BG650">
            <v>0</v>
          </cell>
          <cell r="BH650">
            <v>0</v>
          </cell>
          <cell r="BI650">
            <v>0</v>
          </cell>
          <cell r="BJ650">
            <v>0</v>
          </cell>
          <cell r="BK650">
            <v>0</v>
          </cell>
          <cell r="BL650">
            <v>0</v>
          </cell>
          <cell r="BM650">
            <v>0</v>
          </cell>
          <cell r="BN650">
            <v>0</v>
          </cell>
          <cell r="BO650">
            <v>0</v>
          </cell>
          <cell r="BP650">
            <v>0</v>
          </cell>
          <cell r="BQ650">
            <v>0</v>
          </cell>
          <cell r="BR650">
            <v>0</v>
          </cell>
          <cell r="BS650">
            <v>0</v>
          </cell>
          <cell r="BT650">
            <v>0</v>
          </cell>
          <cell r="BU650">
            <v>0</v>
          </cell>
          <cell r="BV650">
            <v>0</v>
          </cell>
          <cell r="BW650">
            <v>0</v>
          </cell>
          <cell r="BX650">
            <v>0</v>
          </cell>
          <cell r="BY650">
            <v>0</v>
          </cell>
          <cell r="BZ650">
            <v>0</v>
          </cell>
          <cell r="CA650">
            <v>0</v>
          </cell>
          <cell r="CB650">
            <v>0</v>
          </cell>
          <cell r="CC650">
            <v>0</v>
          </cell>
          <cell r="CD650">
            <v>0</v>
          </cell>
          <cell r="CE650">
            <v>0</v>
          </cell>
          <cell r="CF650">
            <v>0</v>
          </cell>
          <cell r="CG650">
            <v>0</v>
          </cell>
          <cell r="CH650">
            <v>0</v>
          </cell>
          <cell r="CI650">
            <v>0</v>
          </cell>
          <cell r="CJ650">
            <v>0</v>
          </cell>
          <cell r="CK650">
            <v>0</v>
          </cell>
          <cell r="CL650">
            <v>0</v>
          </cell>
          <cell r="CM650">
            <v>0</v>
          </cell>
          <cell r="CN650">
            <v>0</v>
          </cell>
          <cell r="CO650">
            <v>0</v>
          </cell>
          <cell r="CP650">
            <v>0</v>
          </cell>
          <cell r="CQ650">
            <v>0</v>
          </cell>
          <cell r="CR650">
            <v>0</v>
          </cell>
          <cell r="CS650">
            <v>0</v>
          </cell>
          <cell r="CT650">
            <v>0</v>
          </cell>
          <cell r="CU650">
            <v>0</v>
          </cell>
          <cell r="CV650">
            <v>0</v>
          </cell>
          <cell r="CW650">
            <v>0</v>
          </cell>
          <cell r="CX650">
            <v>0</v>
          </cell>
          <cell r="CY650">
            <v>0</v>
          </cell>
          <cell r="CZ650">
            <v>0</v>
          </cell>
          <cell r="DA650">
            <v>0</v>
          </cell>
          <cell r="DB650">
            <v>0</v>
          </cell>
          <cell r="DC650">
            <v>0</v>
          </cell>
          <cell r="DD650">
            <v>0</v>
          </cell>
          <cell r="DE650">
            <v>0</v>
          </cell>
          <cell r="DF650">
            <v>0</v>
          </cell>
          <cell r="DG650">
            <v>0</v>
          </cell>
          <cell r="DH650">
            <v>0</v>
          </cell>
          <cell r="DI650">
            <v>0</v>
          </cell>
          <cell r="DJ650">
            <v>0</v>
          </cell>
          <cell r="DK650">
            <v>0</v>
          </cell>
          <cell r="DL650">
            <v>0</v>
          </cell>
          <cell r="DM650">
            <v>0</v>
          </cell>
          <cell r="DN650">
            <v>0</v>
          </cell>
          <cell r="DO650">
            <v>0</v>
          </cell>
          <cell r="DP650">
            <v>0</v>
          </cell>
          <cell r="DQ650">
            <v>0</v>
          </cell>
          <cell r="DR650">
            <v>0</v>
          </cell>
          <cell r="DS650">
            <v>0</v>
          </cell>
          <cell r="DT650">
            <v>0</v>
          </cell>
          <cell r="DU650">
            <v>0</v>
          </cell>
          <cell r="DV650">
            <v>0</v>
          </cell>
          <cell r="DW650">
            <v>0</v>
          </cell>
          <cell r="DX650">
            <v>0</v>
          </cell>
          <cell r="DY650">
            <v>0</v>
          </cell>
          <cell r="DZ650">
            <v>0</v>
          </cell>
          <cell r="EA650">
            <v>0</v>
          </cell>
          <cell r="EB650">
            <v>0</v>
          </cell>
          <cell r="EC650">
            <v>0</v>
          </cell>
          <cell r="ED650">
            <v>0</v>
          </cell>
        </row>
        <row r="651">
          <cell r="F651">
            <v>0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R651">
            <v>0</v>
          </cell>
          <cell r="S651">
            <v>0</v>
          </cell>
          <cell r="T651">
            <v>0</v>
          </cell>
          <cell r="U651">
            <v>0</v>
          </cell>
          <cell r="V651">
            <v>0</v>
          </cell>
          <cell r="W651">
            <v>0</v>
          </cell>
          <cell r="X651">
            <v>0</v>
          </cell>
          <cell r="Y651">
            <v>0</v>
          </cell>
          <cell r="Z651">
            <v>0</v>
          </cell>
          <cell r="AA651">
            <v>0</v>
          </cell>
          <cell r="AB651">
            <v>0</v>
          </cell>
          <cell r="AC651">
            <v>0</v>
          </cell>
          <cell r="AD651">
            <v>0</v>
          </cell>
          <cell r="AE651">
            <v>0</v>
          </cell>
          <cell r="AF651">
            <v>0</v>
          </cell>
          <cell r="AG651">
            <v>0</v>
          </cell>
          <cell r="AH651">
            <v>0</v>
          </cell>
          <cell r="AI651">
            <v>0</v>
          </cell>
          <cell r="AJ651">
            <v>0</v>
          </cell>
          <cell r="AK651">
            <v>0</v>
          </cell>
          <cell r="AL651">
            <v>0</v>
          </cell>
          <cell r="AM651">
            <v>0</v>
          </cell>
          <cell r="AN651">
            <v>0</v>
          </cell>
          <cell r="AO651">
            <v>0</v>
          </cell>
          <cell r="AP651">
            <v>0</v>
          </cell>
          <cell r="AQ651">
            <v>0</v>
          </cell>
          <cell r="AR651">
            <v>0</v>
          </cell>
          <cell r="AS651">
            <v>0</v>
          </cell>
          <cell r="AT651">
            <v>0</v>
          </cell>
          <cell r="AU651">
            <v>0</v>
          </cell>
          <cell r="AV651">
            <v>0</v>
          </cell>
          <cell r="AW651">
            <v>0</v>
          </cell>
          <cell r="AX651">
            <v>0</v>
          </cell>
          <cell r="AY651">
            <v>0</v>
          </cell>
          <cell r="AZ651">
            <v>0</v>
          </cell>
          <cell r="BA651">
            <v>0</v>
          </cell>
          <cell r="BB651">
            <v>0</v>
          </cell>
          <cell r="BC651">
            <v>0</v>
          </cell>
          <cell r="BD651">
            <v>0</v>
          </cell>
          <cell r="BE651">
            <v>0</v>
          </cell>
          <cell r="BF651">
            <v>0</v>
          </cell>
          <cell r="BG651">
            <v>0</v>
          </cell>
          <cell r="BH651">
            <v>0</v>
          </cell>
          <cell r="BI651">
            <v>0</v>
          </cell>
          <cell r="BJ651">
            <v>0</v>
          </cell>
          <cell r="BK651">
            <v>0</v>
          </cell>
          <cell r="BL651">
            <v>0</v>
          </cell>
          <cell r="BM651">
            <v>0</v>
          </cell>
          <cell r="BN651">
            <v>0</v>
          </cell>
          <cell r="BO651">
            <v>0</v>
          </cell>
          <cell r="BP651">
            <v>0</v>
          </cell>
          <cell r="BQ651">
            <v>0</v>
          </cell>
          <cell r="BR651">
            <v>0</v>
          </cell>
          <cell r="BS651">
            <v>0</v>
          </cell>
          <cell r="BT651">
            <v>0</v>
          </cell>
          <cell r="BU651">
            <v>0</v>
          </cell>
          <cell r="BV651">
            <v>0</v>
          </cell>
          <cell r="BW651">
            <v>0</v>
          </cell>
          <cell r="BX651">
            <v>0</v>
          </cell>
          <cell r="BY651">
            <v>0</v>
          </cell>
          <cell r="BZ651">
            <v>0</v>
          </cell>
          <cell r="CA651">
            <v>0</v>
          </cell>
          <cell r="CB651">
            <v>0</v>
          </cell>
          <cell r="CC651">
            <v>0</v>
          </cell>
          <cell r="CD651">
            <v>0</v>
          </cell>
          <cell r="CE651">
            <v>0</v>
          </cell>
          <cell r="CF651">
            <v>0</v>
          </cell>
          <cell r="CG651">
            <v>0</v>
          </cell>
          <cell r="CH651">
            <v>0</v>
          </cell>
          <cell r="CI651">
            <v>0</v>
          </cell>
          <cell r="CJ651">
            <v>0</v>
          </cell>
          <cell r="CK651">
            <v>0</v>
          </cell>
          <cell r="CL651">
            <v>0</v>
          </cell>
          <cell r="CM651">
            <v>0</v>
          </cell>
          <cell r="CN651">
            <v>0</v>
          </cell>
          <cell r="CO651">
            <v>0</v>
          </cell>
          <cell r="CP651">
            <v>0</v>
          </cell>
          <cell r="CQ651">
            <v>0</v>
          </cell>
          <cell r="CR651">
            <v>0</v>
          </cell>
          <cell r="CS651">
            <v>0</v>
          </cell>
          <cell r="CT651">
            <v>0</v>
          </cell>
          <cell r="CU651">
            <v>0</v>
          </cell>
          <cell r="CV651">
            <v>0</v>
          </cell>
          <cell r="CW651">
            <v>0</v>
          </cell>
          <cell r="CX651">
            <v>0</v>
          </cell>
          <cell r="CY651">
            <v>0</v>
          </cell>
          <cell r="CZ651">
            <v>0</v>
          </cell>
          <cell r="DA651">
            <v>0</v>
          </cell>
          <cell r="DB651">
            <v>0</v>
          </cell>
          <cell r="DC651">
            <v>0</v>
          </cell>
          <cell r="DD651">
            <v>0</v>
          </cell>
          <cell r="DE651">
            <v>0</v>
          </cell>
          <cell r="DF651">
            <v>0</v>
          </cell>
          <cell r="DG651">
            <v>0</v>
          </cell>
          <cell r="DH651">
            <v>0</v>
          </cell>
          <cell r="DI651">
            <v>0</v>
          </cell>
          <cell r="DJ651">
            <v>0</v>
          </cell>
          <cell r="DK651">
            <v>0</v>
          </cell>
          <cell r="DL651">
            <v>0</v>
          </cell>
          <cell r="DM651">
            <v>0</v>
          </cell>
          <cell r="DN651">
            <v>0</v>
          </cell>
          <cell r="DO651">
            <v>0</v>
          </cell>
          <cell r="DP651">
            <v>0</v>
          </cell>
          <cell r="DQ651">
            <v>0</v>
          </cell>
          <cell r="DR651">
            <v>0</v>
          </cell>
          <cell r="DS651">
            <v>0</v>
          </cell>
          <cell r="DT651">
            <v>0</v>
          </cell>
          <cell r="DU651">
            <v>0</v>
          </cell>
          <cell r="DV651">
            <v>0</v>
          </cell>
          <cell r="DW651">
            <v>0</v>
          </cell>
          <cell r="DX651">
            <v>0</v>
          </cell>
          <cell r="DY651">
            <v>0</v>
          </cell>
          <cell r="DZ651">
            <v>0</v>
          </cell>
          <cell r="EA651">
            <v>0</v>
          </cell>
          <cell r="EB651">
            <v>0</v>
          </cell>
          <cell r="EC651">
            <v>0</v>
          </cell>
          <cell r="ED651">
            <v>0</v>
          </cell>
        </row>
        <row r="652">
          <cell r="F652">
            <v>0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0</v>
          </cell>
          <cell r="V652">
            <v>0</v>
          </cell>
          <cell r="W652">
            <v>0</v>
          </cell>
          <cell r="X652">
            <v>0</v>
          </cell>
          <cell r="Y652">
            <v>0</v>
          </cell>
          <cell r="Z652">
            <v>0</v>
          </cell>
          <cell r="AA652">
            <v>0</v>
          </cell>
          <cell r="AB652">
            <v>0</v>
          </cell>
          <cell r="AC652">
            <v>0</v>
          </cell>
          <cell r="AD652">
            <v>0</v>
          </cell>
          <cell r="AE652">
            <v>0</v>
          </cell>
          <cell r="AF652">
            <v>0</v>
          </cell>
          <cell r="AG652">
            <v>0</v>
          </cell>
          <cell r="AH652">
            <v>0</v>
          </cell>
          <cell r="AI652">
            <v>0</v>
          </cell>
          <cell r="AJ652">
            <v>0</v>
          </cell>
          <cell r="AK652">
            <v>0</v>
          </cell>
          <cell r="AL652">
            <v>0</v>
          </cell>
          <cell r="AM652">
            <v>0</v>
          </cell>
          <cell r="AN652">
            <v>0</v>
          </cell>
          <cell r="AO652">
            <v>0</v>
          </cell>
          <cell r="AP652">
            <v>0</v>
          </cell>
          <cell r="AQ652">
            <v>0</v>
          </cell>
          <cell r="AR652">
            <v>0</v>
          </cell>
          <cell r="AS652">
            <v>0</v>
          </cell>
          <cell r="AT652">
            <v>0</v>
          </cell>
          <cell r="AU652">
            <v>0</v>
          </cell>
          <cell r="AV652">
            <v>0</v>
          </cell>
          <cell r="AW652">
            <v>0</v>
          </cell>
          <cell r="AX652">
            <v>0</v>
          </cell>
          <cell r="AY652">
            <v>0</v>
          </cell>
          <cell r="AZ652">
            <v>0</v>
          </cell>
          <cell r="BA652">
            <v>0</v>
          </cell>
          <cell r="BB652">
            <v>0</v>
          </cell>
          <cell r="BC652">
            <v>0</v>
          </cell>
          <cell r="BD652">
            <v>0</v>
          </cell>
          <cell r="BE652">
            <v>0</v>
          </cell>
          <cell r="BF652">
            <v>0</v>
          </cell>
          <cell r="BG652">
            <v>0</v>
          </cell>
          <cell r="BH652">
            <v>0</v>
          </cell>
          <cell r="BI652">
            <v>0</v>
          </cell>
          <cell r="BJ652">
            <v>0</v>
          </cell>
          <cell r="BK652">
            <v>0</v>
          </cell>
          <cell r="BL652">
            <v>0</v>
          </cell>
          <cell r="BM652">
            <v>0</v>
          </cell>
          <cell r="BN652">
            <v>0</v>
          </cell>
          <cell r="BO652">
            <v>0</v>
          </cell>
          <cell r="BP652">
            <v>0</v>
          </cell>
          <cell r="BQ652">
            <v>0</v>
          </cell>
          <cell r="BR652">
            <v>0</v>
          </cell>
          <cell r="BS652">
            <v>0</v>
          </cell>
          <cell r="BT652">
            <v>0</v>
          </cell>
          <cell r="BU652">
            <v>0</v>
          </cell>
          <cell r="BV652">
            <v>0</v>
          </cell>
          <cell r="BW652">
            <v>0</v>
          </cell>
          <cell r="BX652">
            <v>0</v>
          </cell>
          <cell r="BY652">
            <v>0</v>
          </cell>
          <cell r="BZ652">
            <v>0</v>
          </cell>
          <cell r="CA652">
            <v>0</v>
          </cell>
          <cell r="CB652">
            <v>0</v>
          </cell>
          <cell r="CC652">
            <v>0</v>
          </cell>
          <cell r="CD652">
            <v>0</v>
          </cell>
          <cell r="CE652">
            <v>0</v>
          </cell>
          <cell r="CF652">
            <v>0</v>
          </cell>
          <cell r="CG652">
            <v>0</v>
          </cell>
          <cell r="CH652">
            <v>0</v>
          </cell>
          <cell r="CI652">
            <v>0</v>
          </cell>
          <cell r="CJ652">
            <v>0</v>
          </cell>
          <cell r="CK652">
            <v>0</v>
          </cell>
          <cell r="CL652">
            <v>0</v>
          </cell>
          <cell r="CM652">
            <v>0</v>
          </cell>
          <cell r="CN652">
            <v>0</v>
          </cell>
          <cell r="CO652">
            <v>0</v>
          </cell>
          <cell r="CP652">
            <v>0</v>
          </cell>
          <cell r="CQ652">
            <v>0</v>
          </cell>
          <cell r="CR652">
            <v>0</v>
          </cell>
          <cell r="CS652">
            <v>0</v>
          </cell>
          <cell r="CT652">
            <v>0</v>
          </cell>
          <cell r="CU652">
            <v>0</v>
          </cell>
          <cell r="CV652">
            <v>0</v>
          </cell>
          <cell r="CW652">
            <v>0</v>
          </cell>
          <cell r="CX652">
            <v>0</v>
          </cell>
          <cell r="CY652">
            <v>0</v>
          </cell>
          <cell r="CZ652">
            <v>0</v>
          </cell>
          <cell r="DA652">
            <v>0</v>
          </cell>
          <cell r="DB652">
            <v>0</v>
          </cell>
          <cell r="DC652">
            <v>0</v>
          </cell>
          <cell r="DD652">
            <v>0</v>
          </cell>
          <cell r="DE652">
            <v>0</v>
          </cell>
          <cell r="DF652">
            <v>0</v>
          </cell>
          <cell r="DG652">
            <v>0</v>
          </cell>
          <cell r="DH652">
            <v>0</v>
          </cell>
          <cell r="DI652">
            <v>0</v>
          </cell>
          <cell r="DJ652">
            <v>0</v>
          </cell>
          <cell r="DK652">
            <v>0</v>
          </cell>
          <cell r="DL652">
            <v>0</v>
          </cell>
          <cell r="DM652">
            <v>0</v>
          </cell>
          <cell r="DN652">
            <v>0</v>
          </cell>
          <cell r="DO652">
            <v>0</v>
          </cell>
          <cell r="DP652">
            <v>0</v>
          </cell>
          <cell r="DQ652">
            <v>0</v>
          </cell>
          <cell r="DR652">
            <v>0</v>
          </cell>
          <cell r="DS652">
            <v>0</v>
          </cell>
          <cell r="DT652">
            <v>0</v>
          </cell>
          <cell r="DU652">
            <v>0</v>
          </cell>
          <cell r="DV652">
            <v>0</v>
          </cell>
          <cell r="DW652">
            <v>0</v>
          </cell>
          <cell r="DX652">
            <v>0</v>
          </cell>
          <cell r="DY652">
            <v>0</v>
          </cell>
          <cell r="DZ652">
            <v>0</v>
          </cell>
          <cell r="EA652">
            <v>0</v>
          </cell>
          <cell r="EB652">
            <v>0</v>
          </cell>
          <cell r="EC652">
            <v>0</v>
          </cell>
          <cell r="ED652">
            <v>0</v>
          </cell>
        </row>
        <row r="653">
          <cell r="F653">
            <v>0</v>
          </cell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0</v>
          </cell>
          <cell r="Z653">
            <v>0</v>
          </cell>
          <cell r="AA653">
            <v>0</v>
          </cell>
          <cell r="AB653">
            <v>0</v>
          </cell>
          <cell r="AC653">
            <v>0</v>
          </cell>
          <cell r="AD653">
            <v>0</v>
          </cell>
          <cell r="AE653">
            <v>0</v>
          </cell>
          <cell r="AF653">
            <v>0</v>
          </cell>
          <cell r="AG653">
            <v>0</v>
          </cell>
          <cell r="AH653">
            <v>0</v>
          </cell>
          <cell r="AI653">
            <v>0</v>
          </cell>
          <cell r="AJ653">
            <v>0</v>
          </cell>
          <cell r="AK653">
            <v>0</v>
          </cell>
          <cell r="AL653">
            <v>0</v>
          </cell>
          <cell r="AM653">
            <v>0</v>
          </cell>
          <cell r="AN653">
            <v>0</v>
          </cell>
          <cell r="AO653">
            <v>0</v>
          </cell>
          <cell r="AP653">
            <v>0</v>
          </cell>
          <cell r="AQ653">
            <v>0</v>
          </cell>
          <cell r="AR653">
            <v>0</v>
          </cell>
          <cell r="AS653">
            <v>0</v>
          </cell>
          <cell r="AT653">
            <v>0</v>
          </cell>
          <cell r="AU653">
            <v>0</v>
          </cell>
          <cell r="AV653">
            <v>0</v>
          </cell>
          <cell r="AW653">
            <v>0</v>
          </cell>
          <cell r="AX653">
            <v>0</v>
          </cell>
          <cell r="AY653">
            <v>0</v>
          </cell>
          <cell r="AZ653">
            <v>0</v>
          </cell>
          <cell r="BA653">
            <v>0</v>
          </cell>
          <cell r="BB653">
            <v>0</v>
          </cell>
          <cell r="BC653">
            <v>0</v>
          </cell>
          <cell r="BD653">
            <v>0</v>
          </cell>
          <cell r="BE653">
            <v>0</v>
          </cell>
          <cell r="BF653">
            <v>0</v>
          </cell>
          <cell r="BG653">
            <v>0</v>
          </cell>
          <cell r="BH653">
            <v>0</v>
          </cell>
          <cell r="BI653">
            <v>0</v>
          </cell>
          <cell r="BJ653">
            <v>0</v>
          </cell>
          <cell r="BK653">
            <v>0</v>
          </cell>
          <cell r="BL653">
            <v>0</v>
          </cell>
          <cell r="BM653">
            <v>0</v>
          </cell>
          <cell r="BN653">
            <v>0</v>
          </cell>
          <cell r="BO653">
            <v>0</v>
          </cell>
          <cell r="BP653">
            <v>0</v>
          </cell>
          <cell r="BQ653">
            <v>0</v>
          </cell>
          <cell r="BR653">
            <v>0</v>
          </cell>
          <cell r="BS653">
            <v>0</v>
          </cell>
          <cell r="BT653">
            <v>0</v>
          </cell>
          <cell r="BU653">
            <v>0</v>
          </cell>
          <cell r="BV653">
            <v>0</v>
          </cell>
          <cell r="BW653">
            <v>0</v>
          </cell>
          <cell r="BX653">
            <v>0</v>
          </cell>
          <cell r="BY653">
            <v>0</v>
          </cell>
          <cell r="BZ653">
            <v>0</v>
          </cell>
          <cell r="CA653">
            <v>0</v>
          </cell>
          <cell r="CB653">
            <v>0</v>
          </cell>
          <cell r="CC653">
            <v>0</v>
          </cell>
          <cell r="CD653">
            <v>0</v>
          </cell>
          <cell r="CE653">
            <v>0</v>
          </cell>
          <cell r="CF653">
            <v>0</v>
          </cell>
          <cell r="CG653">
            <v>0</v>
          </cell>
          <cell r="CH653">
            <v>0</v>
          </cell>
          <cell r="CI653">
            <v>0</v>
          </cell>
          <cell r="CJ653">
            <v>0</v>
          </cell>
          <cell r="CK653">
            <v>0</v>
          </cell>
          <cell r="CL653">
            <v>0</v>
          </cell>
          <cell r="CM653">
            <v>0</v>
          </cell>
          <cell r="CN653">
            <v>0</v>
          </cell>
          <cell r="CO653">
            <v>0</v>
          </cell>
          <cell r="CP653">
            <v>0</v>
          </cell>
          <cell r="CQ653">
            <v>0</v>
          </cell>
          <cell r="CR653">
            <v>0</v>
          </cell>
          <cell r="CS653">
            <v>0</v>
          </cell>
          <cell r="CT653">
            <v>0</v>
          </cell>
          <cell r="CU653">
            <v>0</v>
          </cell>
          <cell r="CV653">
            <v>0</v>
          </cell>
          <cell r="CW653">
            <v>0</v>
          </cell>
          <cell r="CX653">
            <v>0</v>
          </cell>
          <cell r="CY653">
            <v>0</v>
          </cell>
          <cell r="CZ653">
            <v>0</v>
          </cell>
          <cell r="DA653">
            <v>0</v>
          </cell>
          <cell r="DB653">
            <v>0</v>
          </cell>
          <cell r="DC653">
            <v>0</v>
          </cell>
          <cell r="DD653">
            <v>0</v>
          </cell>
          <cell r="DE653">
            <v>0</v>
          </cell>
          <cell r="DF653">
            <v>0</v>
          </cell>
          <cell r="DG653">
            <v>0</v>
          </cell>
          <cell r="DH653">
            <v>0</v>
          </cell>
          <cell r="DI653">
            <v>0</v>
          </cell>
          <cell r="DJ653">
            <v>0</v>
          </cell>
          <cell r="DK653">
            <v>0</v>
          </cell>
          <cell r="DL653">
            <v>0</v>
          </cell>
          <cell r="DM653">
            <v>0</v>
          </cell>
          <cell r="DN653">
            <v>0</v>
          </cell>
          <cell r="DO653">
            <v>0</v>
          </cell>
          <cell r="DP653">
            <v>0</v>
          </cell>
          <cell r="DQ653">
            <v>0</v>
          </cell>
          <cell r="DR653">
            <v>0</v>
          </cell>
          <cell r="DS653">
            <v>0</v>
          </cell>
          <cell r="DT653">
            <v>0</v>
          </cell>
          <cell r="DU653">
            <v>0</v>
          </cell>
          <cell r="DV653">
            <v>0</v>
          </cell>
          <cell r="DW653">
            <v>0</v>
          </cell>
          <cell r="DX653">
            <v>0</v>
          </cell>
          <cell r="DY653">
            <v>0</v>
          </cell>
          <cell r="DZ653">
            <v>0</v>
          </cell>
          <cell r="EA653">
            <v>0</v>
          </cell>
          <cell r="EB653">
            <v>0</v>
          </cell>
          <cell r="EC653">
            <v>0</v>
          </cell>
          <cell r="ED653">
            <v>0</v>
          </cell>
        </row>
        <row r="654">
          <cell r="F654">
            <v>0</v>
          </cell>
          <cell r="G654">
            <v>0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  <cell r="Y654">
            <v>0</v>
          </cell>
          <cell r="Z654">
            <v>0</v>
          </cell>
          <cell r="AA654">
            <v>0</v>
          </cell>
          <cell r="AB654">
            <v>0</v>
          </cell>
          <cell r="AC654">
            <v>0</v>
          </cell>
          <cell r="AD654">
            <v>0</v>
          </cell>
          <cell r="AE654">
            <v>0</v>
          </cell>
          <cell r="AF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  <cell r="AK654">
            <v>0</v>
          </cell>
          <cell r="AL654">
            <v>0</v>
          </cell>
          <cell r="AM654">
            <v>0</v>
          </cell>
          <cell r="AN654">
            <v>0</v>
          </cell>
          <cell r="AO654">
            <v>0</v>
          </cell>
          <cell r="AP654">
            <v>0</v>
          </cell>
          <cell r="AQ654">
            <v>0</v>
          </cell>
          <cell r="AR654">
            <v>0</v>
          </cell>
          <cell r="AS654">
            <v>0</v>
          </cell>
          <cell r="AT654">
            <v>0</v>
          </cell>
          <cell r="AU654">
            <v>0</v>
          </cell>
          <cell r="AV654">
            <v>0</v>
          </cell>
          <cell r="AW654">
            <v>0</v>
          </cell>
          <cell r="AX654">
            <v>0</v>
          </cell>
          <cell r="AY654">
            <v>0</v>
          </cell>
          <cell r="AZ654">
            <v>0</v>
          </cell>
          <cell r="BA654">
            <v>0</v>
          </cell>
          <cell r="BB654">
            <v>0</v>
          </cell>
          <cell r="BC654">
            <v>0</v>
          </cell>
          <cell r="BD654">
            <v>0</v>
          </cell>
          <cell r="BE654">
            <v>0</v>
          </cell>
          <cell r="BF654">
            <v>0</v>
          </cell>
          <cell r="BG654">
            <v>0</v>
          </cell>
          <cell r="BH654">
            <v>0</v>
          </cell>
          <cell r="BI654">
            <v>0</v>
          </cell>
          <cell r="BJ654">
            <v>0</v>
          </cell>
          <cell r="BK654">
            <v>0</v>
          </cell>
          <cell r="BL654">
            <v>0</v>
          </cell>
          <cell r="BM654">
            <v>0</v>
          </cell>
          <cell r="BN654">
            <v>0</v>
          </cell>
          <cell r="BO654">
            <v>0</v>
          </cell>
          <cell r="BP654">
            <v>0</v>
          </cell>
          <cell r="BQ654">
            <v>0</v>
          </cell>
          <cell r="BR654">
            <v>0</v>
          </cell>
          <cell r="BS654">
            <v>0</v>
          </cell>
          <cell r="BT654">
            <v>0</v>
          </cell>
          <cell r="BU654">
            <v>0</v>
          </cell>
          <cell r="BV654">
            <v>0</v>
          </cell>
          <cell r="BW654">
            <v>0</v>
          </cell>
          <cell r="BX654">
            <v>0</v>
          </cell>
          <cell r="BY654">
            <v>0</v>
          </cell>
          <cell r="BZ654">
            <v>0</v>
          </cell>
          <cell r="CA654">
            <v>0</v>
          </cell>
          <cell r="CB654">
            <v>0</v>
          </cell>
          <cell r="CC654">
            <v>0</v>
          </cell>
          <cell r="CD654">
            <v>0</v>
          </cell>
          <cell r="CE654">
            <v>0</v>
          </cell>
          <cell r="CF654">
            <v>0</v>
          </cell>
          <cell r="CG654">
            <v>0</v>
          </cell>
          <cell r="CH654">
            <v>0</v>
          </cell>
          <cell r="CI654">
            <v>0</v>
          </cell>
          <cell r="CJ654">
            <v>0</v>
          </cell>
          <cell r="CK654">
            <v>0</v>
          </cell>
          <cell r="CL654">
            <v>0</v>
          </cell>
          <cell r="CM654">
            <v>0</v>
          </cell>
          <cell r="CN654">
            <v>0</v>
          </cell>
          <cell r="CO654">
            <v>0</v>
          </cell>
          <cell r="CP654">
            <v>0</v>
          </cell>
          <cell r="CQ654">
            <v>0</v>
          </cell>
          <cell r="CR654">
            <v>0</v>
          </cell>
          <cell r="CS654">
            <v>0</v>
          </cell>
          <cell r="CT654">
            <v>0</v>
          </cell>
          <cell r="CU654">
            <v>0</v>
          </cell>
          <cell r="CV654">
            <v>0</v>
          </cell>
          <cell r="CW654">
            <v>0</v>
          </cell>
          <cell r="CX654">
            <v>0</v>
          </cell>
          <cell r="CY654">
            <v>0</v>
          </cell>
          <cell r="CZ654">
            <v>0</v>
          </cell>
          <cell r="DA654">
            <v>0</v>
          </cell>
          <cell r="DB654">
            <v>0</v>
          </cell>
          <cell r="DC654">
            <v>0</v>
          </cell>
          <cell r="DD654">
            <v>0</v>
          </cell>
          <cell r="DE654">
            <v>0</v>
          </cell>
          <cell r="DF654">
            <v>0</v>
          </cell>
          <cell r="DG654">
            <v>0</v>
          </cell>
          <cell r="DH654">
            <v>0</v>
          </cell>
          <cell r="DI654">
            <v>0</v>
          </cell>
          <cell r="DJ654">
            <v>0</v>
          </cell>
          <cell r="DK654">
            <v>0</v>
          </cell>
          <cell r="DL654">
            <v>0</v>
          </cell>
          <cell r="DM654">
            <v>0</v>
          </cell>
          <cell r="DN654">
            <v>0</v>
          </cell>
          <cell r="DO654">
            <v>0</v>
          </cell>
          <cell r="DP654">
            <v>0</v>
          </cell>
          <cell r="DQ654">
            <v>0</v>
          </cell>
          <cell r="DR654">
            <v>0</v>
          </cell>
          <cell r="DS654">
            <v>0</v>
          </cell>
          <cell r="DT654">
            <v>0</v>
          </cell>
          <cell r="DU654">
            <v>0</v>
          </cell>
          <cell r="DV654">
            <v>0</v>
          </cell>
          <cell r="DW654">
            <v>0</v>
          </cell>
          <cell r="DX654">
            <v>0</v>
          </cell>
          <cell r="DY654">
            <v>0</v>
          </cell>
          <cell r="DZ654">
            <v>0</v>
          </cell>
          <cell r="EA654">
            <v>0</v>
          </cell>
          <cell r="EB654">
            <v>0</v>
          </cell>
          <cell r="EC654">
            <v>0</v>
          </cell>
          <cell r="ED654">
            <v>0</v>
          </cell>
        </row>
        <row r="655">
          <cell r="F655">
            <v>0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  <cell r="AB655">
            <v>0</v>
          </cell>
          <cell r="AC655">
            <v>0</v>
          </cell>
          <cell r="AD655">
            <v>0</v>
          </cell>
          <cell r="AE655">
            <v>0</v>
          </cell>
          <cell r="AF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  <cell r="AK655">
            <v>0</v>
          </cell>
          <cell r="AL655">
            <v>0</v>
          </cell>
          <cell r="AM655">
            <v>0</v>
          </cell>
          <cell r="AN655">
            <v>0</v>
          </cell>
          <cell r="AO655">
            <v>0</v>
          </cell>
          <cell r="AP655">
            <v>0</v>
          </cell>
          <cell r="AQ655">
            <v>0</v>
          </cell>
          <cell r="AR655">
            <v>0</v>
          </cell>
          <cell r="AS655">
            <v>0</v>
          </cell>
          <cell r="AT655">
            <v>0</v>
          </cell>
          <cell r="AU655">
            <v>0</v>
          </cell>
          <cell r="AV655">
            <v>0</v>
          </cell>
          <cell r="AW655">
            <v>0</v>
          </cell>
          <cell r="AX655">
            <v>0</v>
          </cell>
          <cell r="AY655">
            <v>0</v>
          </cell>
          <cell r="AZ655">
            <v>0</v>
          </cell>
          <cell r="BA655">
            <v>0</v>
          </cell>
          <cell r="BB655">
            <v>0</v>
          </cell>
          <cell r="BC655">
            <v>0</v>
          </cell>
          <cell r="BD655">
            <v>0</v>
          </cell>
          <cell r="BE655">
            <v>0</v>
          </cell>
          <cell r="BF655">
            <v>0</v>
          </cell>
          <cell r="BG655">
            <v>0</v>
          </cell>
          <cell r="BH655">
            <v>0</v>
          </cell>
          <cell r="BI655">
            <v>0</v>
          </cell>
          <cell r="BJ655">
            <v>0</v>
          </cell>
          <cell r="BK655">
            <v>0</v>
          </cell>
          <cell r="BL655">
            <v>0</v>
          </cell>
          <cell r="BM655">
            <v>0</v>
          </cell>
          <cell r="BN655">
            <v>0</v>
          </cell>
          <cell r="BO655">
            <v>0</v>
          </cell>
          <cell r="BP655">
            <v>0</v>
          </cell>
          <cell r="BQ655">
            <v>0</v>
          </cell>
          <cell r="BR655">
            <v>0</v>
          </cell>
          <cell r="BS655">
            <v>0</v>
          </cell>
          <cell r="BT655">
            <v>0</v>
          </cell>
          <cell r="BU655">
            <v>0</v>
          </cell>
          <cell r="BV655">
            <v>0</v>
          </cell>
          <cell r="BW655">
            <v>0</v>
          </cell>
          <cell r="BX655">
            <v>0</v>
          </cell>
          <cell r="BY655">
            <v>0</v>
          </cell>
          <cell r="BZ655">
            <v>0</v>
          </cell>
          <cell r="CA655">
            <v>0</v>
          </cell>
          <cell r="CB655">
            <v>0</v>
          </cell>
          <cell r="CC655">
            <v>0</v>
          </cell>
          <cell r="CD655">
            <v>0</v>
          </cell>
          <cell r="CE655">
            <v>0</v>
          </cell>
          <cell r="CF655">
            <v>0</v>
          </cell>
          <cell r="CG655">
            <v>0</v>
          </cell>
          <cell r="CH655">
            <v>0</v>
          </cell>
          <cell r="CI655">
            <v>0</v>
          </cell>
          <cell r="CJ655">
            <v>0</v>
          </cell>
          <cell r="CK655">
            <v>0</v>
          </cell>
          <cell r="CL655">
            <v>0</v>
          </cell>
          <cell r="CM655">
            <v>0</v>
          </cell>
          <cell r="CN655">
            <v>0</v>
          </cell>
          <cell r="CO655">
            <v>0</v>
          </cell>
          <cell r="CP655">
            <v>0</v>
          </cell>
          <cell r="CQ655">
            <v>0</v>
          </cell>
          <cell r="CR655">
            <v>0</v>
          </cell>
          <cell r="CS655">
            <v>0</v>
          </cell>
          <cell r="CT655">
            <v>0</v>
          </cell>
          <cell r="CU655">
            <v>0</v>
          </cell>
          <cell r="CV655">
            <v>0</v>
          </cell>
          <cell r="CW655">
            <v>0</v>
          </cell>
          <cell r="CX655">
            <v>0</v>
          </cell>
          <cell r="CY655">
            <v>0</v>
          </cell>
          <cell r="CZ655">
            <v>0</v>
          </cell>
          <cell r="DA655">
            <v>0</v>
          </cell>
          <cell r="DB655">
            <v>0</v>
          </cell>
          <cell r="DC655">
            <v>0</v>
          </cell>
          <cell r="DD655">
            <v>0</v>
          </cell>
          <cell r="DE655">
            <v>0</v>
          </cell>
          <cell r="DF655">
            <v>0</v>
          </cell>
          <cell r="DG655">
            <v>0</v>
          </cell>
          <cell r="DH655">
            <v>0</v>
          </cell>
          <cell r="DI655">
            <v>0</v>
          </cell>
          <cell r="DJ655">
            <v>0</v>
          </cell>
          <cell r="DK655">
            <v>0</v>
          </cell>
          <cell r="DL655">
            <v>0</v>
          </cell>
          <cell r="DM655">
            <v>0</v>
          </cell>
          <cell r="DN655">
            <v>0</v>
          </cell>
          <cell r="DO655">
            <v>0</v>
          </cell>
          <cell r="DP655">
            <v>0</v>
          </cell>
          <cell r="DQ655">
            <v>0</v>
          </cell>
          <cell r="DR655">
            <v>0</v>
          </cell>
          <cell r="DS655">
            <v>0</v>
          </cell>
          <cell r="DT655">
            <v>0</v>
          </cell>
          <cell r="DU655">
            <v>0</v>
          </cell>
          <cell r="DV655">
            <v>0</v>
          </cell>
          <cell r="DW655">
            <v>0</v>
          </cell>
          <cell r="DX655">
            <v>0</v>
          </cell>
          <cell r="DY655">
            <v>0</v>
          </cell>
          <cell r="DZ655">
            <v>0</v>
          </cell>
          <cell r="EA655">
            <v>0</v>
          </cell>
          <cell r="EB655">
            <v>0</v>
          </cell>
          <cell r="EC655">
            <v>0</v>
          </cell>
          <cell r="ED655">
            <v>0</v>
          </cell>
        </row>
        <row r="656"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0</v>
          </cell>
          <cell r="AE656">
            <v>0</v>
          </cell>
          <cell r="AF656">
            <v>0</v>
          </cell>
          <cell r="AG656">
            <v>0</v>
          </cell>
          <cell r="AH656">
            <v>0</v>
          </cell>
          <cell r="AI656">
            <v>0</v>
          </cell>
          <cell r="AJ656">
            <v>0</v>
          </cell>
          <cell r="AK656">
            <v>0</v>
          </cell>
          <cell r="AL656">
            <v>0</v>
          </cell>
          <cell r="AM656">
            <v>0</v>
          </cell>
          <cell r="AN656">
            <v>0</v>
          </cell>
          <cell r="AO656">
            <v>0</v>
          </cell>
          <cell r="AP656">
            <v>0</v>
          </cell>
          <cell r="AQ656">
            <v>0</v>
          </cell>
          <cell r="AR656">
            <v>0</v>
          </cell>
          <cell r="AS656">
            <v>0</v>
          </cell>
          <cell r="AT656">
            <v>0</v>
          </cell>
          <cell r="AU656">
            <v>0</v>
          </cell>
          <cell r="AV656">
            <v>0</v>
          </cell>
          <cell r="AW656">
            <v>0</v>
          </cell>
          <cell r="AX656">
            <v>0</v>
          </cell>
          <cell r="AY656">
            <v>0</v>
          </cell>
          <cell r="AZ656">
            <v>0</v>
          </cell>
          <cell r="BA656">
            <v>0</v>
          </cell>
          <cell r="BB656">
            <v>0</v>
          </cell>
          <cell r="BC656">
            <v>0</v>
          </cell>
          <cell r="BD656">
            <v>0</v>
          </cell>
          <cell r="BE656">
            <v>0</v>
          </cell>
          <cell r="BF656">
            <v>0</v>
          </cell>
          <cell r="BG656">
            <v>0</v>
          </cell>
          <cell r="BH656">
            <v>0</v>
          </cell>
          <cell r="BI656">
            <v>0</v>
          </cell>
          <cell r="BJ656">
            <v>0</v>
          </cell>
          <cell r="BK656">
            <v>0</v>
          </cell>
          <cell r="BL656">
            <v>0</v>
          </cell>
          <cell r="BM656">
            <v>0</v>
          </cell>
          <cell r="BN656">
            <v>0</v>
          </cell>
          <cell r="BO656">
            <v>0</v>
          </cell>
          <cell r="BP656">
            <v>0</v>
          </cell>
          <cell r="BQ656">
            <v>0</v>
          </cell>
          <cell r="BR656">
            <v>0</v>
          </cell>
          <cell r="BS656">
            <v>0</v>
          </cell>
          <cell r="BT656">
            <v>0</v>
          </cell>
          <cell r="BU656">
            <v>0</v>
          </cell>
          <cell r="BV656">
            <v>0</v>
          </cell>
          <cell r="BW656">
            <v>0</v>
          </cell>
          <cell r="BX656">
            <v>0</v>
          </cell>
          <cell r="BY656">
            <v>0</v>
          </cell>
          <cell r="BZ656">
            <v>0</v>
          </cell>
          <cell r="CA656">
            <v>0</v>
          </cell>
          <cell r="CB656">
            <v>0</v>
          </cell>
          <cell r="CC656">
            <v>0</v>
          </cell>
          <cell r="CD656">
            <v>0</v>
          </cell>
          <cell r="CE656">
            <v>0</v>
          </cell>
          <cell r="CF656">
            <v>0</v>
          </cell>
          <cell r="CG656">
            <v>0</v>
          </cell>
          <cell r="CH656">
            <v>0</v>
          </cell>
          <cell r="CI656">
            <v>0</v>
          </cell>
          <cell r="CJ656">
            <v>0</v>
          </cell>
          <cell r="CK656">
            <v>0</v>
          </cell>
          <cell r="CL656">
            <v>0</v>
          </cell>
          <cell r="CM656">
            <v>0</v>
          </cell>
          <cell r="CN656">
            <v>0</v>
          </cell>
          <cell r="CO656">
            <v>0</v>
          </cell>
          <cell r="CP656">
            <v>0</v>
          </cell>
          <cell r="CQ656">
            <v>0</v>
          </cell>
          <cell r="CR656">
            <v>0</v>
          </cell>
          <cell r="CS656">
            <v>0</v>
          </cell>
          <cell r="CT656">
            <v>0</v>
          </cell>
          <cell r="CU656">
            <v>0</v>
          </cell>
          <cell r="CV656">
            <v>0</v>
          </cell>
          <cell r="CW656">
            <v>0</v>
          </cell>
          <cell r="CX656">
            <v>0</v>
          </cell>
          <cell r="CY656">
            <v>0</v>
          </cell>
          <cell r="CZ656">
            <v>0</v>
          </cell>
          <cell r="DA656">
            <v>0</v>
          </cell>
          <cell r="DB656">
            <v>0</v>
          </cell>
          <cell r="DC656">
            <v>0</v>
          </cell>
          <cell r="DD656">
            <v>0</v>
          </cell>
          <cell r="DE656">
            <v>0</v>
          </cell>
          <cell r="DF656">
            <v>0</v>
          </cell>
          <cell r="DG656">
            <v>0</v>
          </cell>
          <cell r="DH656">
            <v>0</v>
          </cell>
          <cell r="DI656">
            <v>0</v>
          </cell>
          <cell r="DJ656">
            <v>0</v>
          </cell>
          <cell r="DK656">
            <v>0</v>
          </cell>
          <cell r="DL656">
            <v>0</v>
          </cell>
          <cell r="DM656">
            <v>0</v>
          </cell>
          <cell r="DN656">
            <v>0</v>
          </cell>
          <cell r="DO656">
            <v>0</v>
          </cell>
          <cell r="DP656">
            <v>0</v>
          </cell>
          <cell r="DQ656">
            <v>0</v>
          </cell>
          <cell r="DR656">
            <v>0</v>
          </cell>
          <cell r="DS656">
            <v>0</v>
          </cell>
          <cell r="DT656">
            <v>0</v>
          </cell>
          <cell r="DU656">
            <v>0</v>
          </cell>
          <cell r="DV656">
            <v>0</v>
          </cell>
          <cell r="DW656">
            <v>0</v>
          </cell>
          <cell r="DX656">
            <v>0</v>
          </cell>
          <cell r="DY656">
            <v>0</v>
          </cell>
          <cell r="DZ656">
            <v>0</v>
          </cell>
          <cell r="EA656">
            <v>0</v>
          </cell>
          <cell r="EB656">
            <v>0</v>
          </cell>
          <cell r="EC656">
            <v>0</v>
          </cell>
          <cell r="ED656">
            <v>0</v>
          </cell>
        </row>
        <row r="657">
          <cell r="F657">
            <v>0</v>
          </cell>
          <cell r="G657">
            <v>0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  <cell r="AA657">
            <v>0</v>
          </cell>
          <cell r="AB657">
            <v>0</v>
          </cell>
          <cell r="AC657">
            <v>0</v>
          </cell>
          <cell r="AD657">
            <v>0</v>
          </cell>
          <cell r="AE657">
            <v>0</v>
          </cell>
          <cell r="AF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  <cell r="AK657">
            <v>0</v>
          </cell>
          <cell r="AL657">
            <v>0</v>
          </cell>
          <cell r="AM657">
            <v>0</v>
          </cell>
          <cell r="AN657">
            <v>0</v>
          </cell>
          <cell r="AO657">
            <v>0</v>
          </cell>
          <cell r="AP657">
            <v>0</v>
          </cell>
          <cell r="AQ657">
            <v>0</v>
          </cell>
          <cell r="AR657">
            <v>0</v>
          </cell>
          <cell r="AS657">
            <v>0</v>
          </cell>
          <cell r="AT657">
            <v>0</v>
          </cell>
          <cell r="AU657">
            <v>0</v>
          </cell>
          <cell r="AV657">
            <v>0</v>
          </cell>
          <cell r="AW657">
            <v>0</v>
          </cell>
          <cell r="AX657">
            <v>0</v>
          </cell>
          <cell r="AY657">
            <v>0</v>
          </cell>
          <cell r="AZ657">
            <v>0</v>
          </cell>
          <cell r="BA657">
            <v>0</v>
          </cell>
          <cell r="BB657">
            <v>0</v>
          </cell>
          <cell r="BC657">
            <v>0</v>
          </cell>
          <cell r="BD657">
            <v>0</v>
          </cell>
          <cell r="BE657">
            <v>0</v>
          </cell>
          <cell r="BF657">
            <v>0</v>
          </cell>
          <cell r="BG657">
            <v>0</v>
          </cell>
          <cell r="BH657">
            <v>0</v>
          </cell>
          <cell r="BI657">
            <v>0</v>
          </cell>
          <cell r="BJ657">
            <v>0</v>
          </cell>
          <cell r="BK657">
            <v>0</v>
          </cell>
          <cell r="BL657">
            <v>0</v>
          </cell>
          <cell r="BM657">
            <v>0</v>
          </cell>
          <cell r="BN657">
            <v>0</v>
          </cell>
          <cell r="BO657">
            <v>0</v>
          </cell>
          <cell r="BP657">
            <v>0</v>
          </cell>
          <cell r="BQ657">
            <v>0</v>
          </cell>
          <cell r="BR657">
            <v>0</v>
          </cell>
          <cell r="BS657">
            <v>0</v>
          </cell>
          <cell r="BT657">
            <v>0</v>
          </cell>
          <cell r="BU657">
            <v>0</v>
          </cell>
          <cell r="BV657">
            <v>0</v>
          </cell>
          <cell r="BW657">
            <v>0</v>
          </cell>
          <cell r="BX657">
            <v>0</v>
          </cell>
          <cell r="BY657">
            <v>0</v>
          </cell>
          <cell r="BZ657">
            <v>0</v>
          </cell>
          <cell r="CA657">
            <v>0</v>
          </cell>
          <cell r="CB657">
            <v>0</v>
          </cell>
          <cell r="CC657">
            <v>0</v>
          </cell>
          <cell r="CD657">
            <v>0</v>
          </cell>
          <cell r="CE657">
            <v>0</v>
          </cell>
          <cell r="CF657">
            <v>0</v>
          </cell>
          <cell r="CG657">
            <v>0</v>
          </cell>
          <cell r="CH657">
            <v>0</v>
          </cell>
          <cell r="CI657">
            <v>0</v>
          </cell>
          <cell r="CJ657">
            <v>0</v>
          </cell>
          <cell r="CK657">
            <v>0</v>
          </cell>
          <cell r="CL657">
            <v>0</v>
          </cell>
          <cell r="CM657">
            <v>0</v>
          </cell>
          <cell r="CN657">
            <v>0</v>
          </cell>
          <cell r="CO657">
            <v>0</v>
          </cell>
          <cell r="CP657">
            <v>0</v>
          </cell>
          <cell r="CQ657">
            <v>0</v>
          </cell>
          <cell r="CR657">
            <v>0</v>
          </cell>
          <cell r="CS657">
            <v>0</v>
          </cell>
          <cell r="CT657">
            <v>0</v>
          </cell>
          <cell r="CU657">
            <v>0</v>
          </cell>
          <cell r="CV657">
            <v>0</v>
          </cell>
          <cell r="CW657">
            <v>0</v>
          </cell>
          <cell r="CX657">
            <v>0</v>
          </cell>
          <cell r="CY657">
            <v>0</v>
          </cell>
          <cell r="CZ657">
            <v>0</v>
          </cell>
          <cell r="DA657">
            <v>0</v>
          </cell>
          <cell r="DB657">
            <v>0</v>
          </cell>
          <cell r="DC657">
            <v>0</v>
          </cell>
          <cell r="DD657">
            <v>0</v>
          </cell>
          <cell r="DE657">
            <v>0</v>
          </cell>
          <cell r="DF657">
            <v>0</v>
          </cell>
          <cell r="DG657">
            <v>0</v>
          </cell>
          <cell r="DH657">
            <v>0</v>
          </cell>
          <cell r="DI657">
            <v>0</v>
          </cell>
          <cell r="DJ657">
            <v>0</v>
          </cell>
          <cell r="DK657">
            <v>0</v>
          </cell>
          <cell r="DL657">
            <v>0</v>
          </cell>
          <cell r="DM657">
            <v>0</v>
          </cell>
          <cell r="DN657">
            <v>0</v>
          </cell>
          <cell r="DO657">
            <v>0</v>
          </cell>
          <cell r="DP657">
            <v>0</v>
          </cell>
          <cell r="DQ657">
            <v>0</v>
          </cell>
          <cell r="DR657">
            <v>0</v>
          </cell>
          <cell r="DS657">
            <v>0</v>
          </cell>
          <cell r="DT657">
            <v>0</v>
          </cell>
          <cell r="DU657">
            <v>0</v>
          </cell>
          <cell r="DV657">
            <v>0</v>
          </cell>
          <cell r="DW657">
            <v>0</v>
          </cell>
          <cell r="DX657">
            <v>0</v>
          </cell>
          <cell r="DY657">
            <v>0</v>
          </cell>
          <cell r="DZ657">
            <v>0</v>
          </cell>
          <cell r="EA657">
            <v>0</v>
          </cell>
          <cell r="EB657">
            <v>0</v>
          </cell>
          <cell r="EC657">
            <v>0</v>
          </cell>
          <cell r="ED657">
            <v>0</v>
          </cell>
        </row>
        <row r="658">
          <cell r="F658">
            <v>0</v>
          </cell>
          <cell r="G658">
            <v>0</v>
          </cell>
          <cell r="H658">
            <v>0</v>
          </cell>
          <cell r="I658">
            <v>0</v>
          </cell>
          <cell r="J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0</v>
          </cell>
          <cell r="V658">
            <v>0</v>
          </cell>
          <cell r="W658">
            <v>0</v>
          </cell>
          <cell r="X658">
            <v>0</v>
          </cell>
          <cell r="Y658">
            <v>0</v>
          </cell>
          <cell r="Z658">
            <v>0</v>
          </cell>
          <cell r="AA658">
            <v>0</v>
          </cell>
          <cell r="AB658">
            <v>0</v>
          </cell>
          <cell r="AC658">
            <v>0</v>
          </cell>
          <cell r="AD658">
            <v>0</v>
          </cell>
          <cell r="AE658">
            <v>0</v>
          </cell>
          <cell r="AF658">
            <v>0</v>
          </cell>
          <cell r="AG658">
            <v>0</v>
          </cell>
          <cell r="AH658">
            <v>0</v>
          </cell>
          <cell r="AI658">
            <v>0</v>
          </cell>
          <cell r="AJ658">
            <v>0</v>
          </cell>
          <cell r="AK658">
            <v>0</v>
          </cell>
          <cell r="AL658">
            <v>0</v>
          </cell>
          <cell r="AM658">
            <v>0</v>
          </cell>
          <cell r="AN658">
            <v>0</v>
          </cell>
          <cell r="AO658">
            <v>0</v>
          </cell>
          <cell r="AP658">
            <v>0</v>
          </cell>
          <cell r="AQ658">
            <v>0</v>
          </cell>
          <cell r="AR658">
            <v>0</v>
          </cell>
          <cell r="AS658">
            <v>0</v>
          </cell>
          <cell r="AT658">
            <v>0</v>
          </cell>
          <cell r="AU658">
            <v>0</v>
          </cell>
          <cell r="AV658">
            <v>0</v>
          </cell>
          <cell r="AW658">
            <v>0</v>
          </cell>
          <cell r="AX658">
            <v>0</v>
          </cell>
          <cell r="AY658">
            <v>0</v>
          </cell>
          <cell r="AZ658">
            <v>0</v>
          </cell>
          <cell r="BA658">
            <v>0</v>
          </cell>
          <cell r="BB658">
            <v>0</v>
          </cell>
          <cell r="BC658">
            <v>0</v>
          </cell>
          <cell r="BD658">
            <v>0</v>
          </cell>
          <cell r="BE658">
            <v>0</v>
          </cell>
          <cell r="BF658">
            <v>0</v>
          </cell>
          <cell r="BG658">
            <v>0</v>
          </cell>
          <cell r="BH658">
            <v>0</v>
          </cell>
          <cell r="BI658">
            <v>0</v>
          </cell>
          <cell r="BJ658">
            <v>0</v>
          </cell>
          <cell r="BK658">
            <v>0</v>
          </cell>
          <cell r="BL658">
            <v>0</v>
          </cell>
          <cell r="BM658">
            <v>0</v>
          </cell>
          <cell r="BN658">
            <v>0</v>
          </cell>
          <cell r="BO658">
            <v>0</v>
          </cell>
          <cell r="BP658">
            <v>0</v>
          </cell>
          <cell r="BQ658">
            <v>0</v>
          </cell>
          <cell r="BR658">
            <v>0</v>
          </cell>
          <cell r="BS658">
            <v>0</v>
          </cell>
          <cell r="BT658">
            <v>0</v>
          </cell>
          <cell r="BU658">
            <v>0</v>
          </cell>
          <cell r="BV658">
            <v>0</v>
          </cell>
          <cell r="BW658">
            <v>0</v>
          </cell>
          <cell r="BX658">
            <v>0</v>
          </cell>
          <cell r="BY658">
            <v>0</v>
          </cell>
          <cell r="BZ658">
            <v>0</v>
          </cell>
          <cell r="CA658">
            <v>0</v>
          </cell>
          <cell r="CB658">
            <v>0</v>
          </cell>
          <cell r="CC658">
            <v>0</v>
          </cell>
          <cell r="CD658">
            <v>0</v>
          </cell>
          <cell r="CE658">
            <v>0</v>
          </cell>
          <cell r="CF658">
            <v>0</v>
          </cell>
          <cell r="CG658">
            <v>0</v>
          </cell>
          <cell r="CH658">
            <v>0</v>
          </cell>
          <cell r="CI658">
            <v>0</v>
          </cell>
          <cell r="CJ658">
            <v>0</v>
          </cell>
          <cell r="CK658">
            <v>0</v>
          </cell>
          <cell r="CL658">
            <v>0</v>
          </cell>
          <cell r="CM658">
            <v>0</v>
          </cell>
          <cell r="CN658">
            <v>0</v>
          </cell>
          <cell r="CO658">
            <v>0</v>
          </cell>
          <cell r="CP658">
            <v>0</v>
          </cell>
          <cell r="CQ658">
            <v>0</v>
          </cell>
          <cell r="CR658">
            <v>0</v>
          </cell>
          <cell r="CS658">
            <v>0</v>
          </cell>
          <cell r="CT658">
            <v>0</v>
          </cell>
          <cell r="CU658">
            <v>0</v>
          </cell>
          <cell r="CV658">
            <v>0</v>
          </cell>
          <cell r="CW658">
            <v>0</v>
          </cell>
          <cell r="CX658">
            <v>0</v>
          </cell>
          <cell r="CY658">
            <v>0</v>
          </cell>
          <cell r="CZ658">
            <v>0</v>
          </cell>
          <cell r="DA658">
            <v>0</v>
          </cell>
          <cell r="DB658">
            <v>0</v>
          </cell>
          <cell r="DC658">
            <v>0</v>
          </cell>
          <cell r="DD658">
            <v>0</v>
          </cell>
          <cell r="DE658">
            <v>0</v>
          </cell>
          <cell r="DF658">
            <v>0</v>
          </cell>
          <cell r="DG658">
            <v>0</v>
          </cell>
          <cell r="DH658">
            <v>0</v>
          </cell>
          <cell r="DI658">
            <v>0</v>
          </cell>
          <cell r="DJ658">
            <v>0</v>
          </cell>
          <cell r="DK658">
            <v>0</v>
          </cell>
          <cell r="DL658">
            <v>0</v>
          </cell>
          <cell r="DM658">
            <v>0</v>
          </cell>
          <cell r="DN658">
            <v>0</v>
          </cell>
          <cell r="DO658">
            <v>0</v>
          </cell>
          <cell r="DP658">
            <v>0</v>
          </cell>
          <cell r="DQ658">
            <v>0</v>
          </cell>
          <cell r="DR658">
            <v>0</v>
          </cell>
          <cell r="DS658">
            <v>0</v>
          </cell>
          <cell r="DT658">
            <v>0</v>
          </cell>
          <cell r="DU658">
            <v>0</v>
          </cell>
          <cell r="DV658">
            <v>0</v>
          </cell>
          <cell r="DW658">
            <v>0</v>
          </cell>
          <cell r="DX658">
            <v>0</v>
          </cell>
          <cell r="DY658">
            <v>0</v>
          </cell>
          <cell r="DZ658">
            <v>0</v>
          </cell>
          <cell r="EA658">
            <v>0</v>
          </cell>
          <cell r="EB658">
            <v>0</v>
          </cell>
          <cell r="EC658">
            <v>0</v>
          </cell>
          <cell r="ED658">
            <v>0</v>
          </cell>
        </row>
        <row r="659"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  <cell r="AA659">
            <v>0</v>
          </cell>
          <cell r="AB659">
            <v>0</v>
          </cell>
          <cell r="AC659">
            <v>0</v>
          </cell>
          <cell r="AD659">
            <v>0</v>
          </cell>
          <cell r="AE659">
            <v>0</v>
          </cell>
          <cell r="AF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0</v>
          </cell>
          <cell r="AK659">
            <v>0</v>
          </cell>
          <cell r="AL659">
            <v>0</v>
          </cell>
          <cell r="AM659">
            <v>0</v>
          </cell>
          <cell r="AN659">
            <v>0</v>
          </cell>
          <cell r="AO659">
            <v>0</v>
          </cell>
          <cell r="AP659">
            <v>0</v>
          </cell>
          <cell r="AQ659">
            <v>0</v>
          </cell>
          <cell r="AR659">
            <v>0</v>
          </cell>
          <cell r="AS659">
            <v>0</v>
          </cell>
          <cell r="AT659">
            <v>0</v>
          </cell>
          <cell r="AU659">
            <v>0</v>
          </cell>
          <cell r="AV659">
            <v>0</v>
          </cell>
          <cell r="AW659">
            <v>0</v>
          </cell>
          <cell r="AX659">
            <v>0</v>
          </cell>
          <cell r="AY659">
            <v>0</v>
          </cell>
          <cell r="AZ659">
            <v>0</v>
          </cell>
          <cell r="BA659">
            <v>0</v>
          </cell>
          <cell r="BB659">
            <v>0</v>
          </cell>
          <cell r="BC659">
            <v>0</v>
          </cell>
          <cell r="BD659">
            <v>0</v>
          </cell>
          <cell r="BE659">
            <v>0</v>
          </cell>
          <cell r="BF659">
            <v>0</v>
          </cell>
          <cell r="BG659">
            <v>0</v>
          </cell>
          <cell r="BH659">
            <v>0</v>
          </cell>
          <cell r="BI659">
            <v>0</v>
          </cell>
          <cell r="BJ659">
            <v>0</v>
          </cell>
          <cell r="BK659">
            <v>0</v>
          </cell>
          <cell r="BL659">
            <v>0</v>
          </cell>
          <cell r="BM659">
            <v>0</v>
          </cell>
          <cell r="BN659">
            <v>0</v>
          </cell>
          <cell r="BO659">
            <v>0</v>
          </cell>
          <cell r="BP659">
            <v>0</v>
          </cell>
          <cell r="BQ659">
            <v>0</v>
          </cell>
          <cell r="BR659">
            <v>0</v>
          </cell>
          <cell r="BS659">
            <v>0</v>
          </cell>
          <cell r="BT659">
            <v>0</v>
          </cell>
          <cell r="BU659">
            <v>0</v>
          </cell>
          <cell r="BV659">
            <v>0</v>
          </cell>
          <cell r="BW659">
            <v>0</v>
          </cell>
          <cell r="BX659">
            <v>0</v>
          </cell>
          <cell r="BY659">
            <v>0</v>
          </cell>
          <cell r="BZ659">
            <v>0</v>
          </cell>
          <cell r="CA659">
            <v>0</v>
          </cell>
          <cell r="CB659">
            <v>0</v>
          </cell>
          <cell r="CC659">
            <v>0</v>
          </cell>
          <cell r="CD659">
            <v>0</v>
          </cell>
          <cell r="CE659">
            <v>0</v>
          </cell>
          <cell r="CF659">
            <v>0</v>
          </cell>
          <cell r="CG659">
            <v>0</v>
          </cell>
          <cell r="CH659">
            <v>0</v>
          </cell>
          <cell r="CI659">
            <v>0</v>
          </cell>
          <cell r="CJ659">
            <v>0</v>
          </cell>
          <cell r="CK659">
            <v>0</v>
          </cell>
          <cell r="CL659">
            <v>0</v>
          </cell>
          <cell r="CM659">
            <v>0</v>
          </cell>
          <cell r="CN659">
            <v>0</v>
          </cell>
          <cell r="CO659">
            <v>0</v>
          </cell>
          <cell r="CP659">
            <v>0</v>
          </cell>
          <cell r="CQ659">
            <v>0</v>
          </cell>
          <cell r="CR659">
            <v>0</v>
          </cell>
          <cell r="CS659">
            <v>0</v>
          </cell>
          <cell r="CT659">
            <v>0</v>
          </cell>
          <cell r="CU659">
            <v>0</v>
          </cell>
          <cell r="CV659">
            <v>0</v>
          </cell>
          <cell r="CW659">
            <v>0</v>
          </cell>
          <cell r="CX659">
            <v>0</v>
          </cell>
          <cell r="CY659">
            <v>0</v>
          </cell>
          <cell r="CZ659">
            <v>0</v>
          </cell>
          <cell r="DA659">
            <v>0</v>
          </cell>
          <cell r="DB659">
            <v>0</v>
          </cell>
          <cell r="DC659">
            <v>0</v>
          </cell>
          <cell r="DD659">
            <v>0</v>
          </cell>
          <cell r="DE659">
            <v>0</v>
          </cell>
          <cell r="DF659">
            <v>0</v>
          </cell>
          <cell r="DG659">
            <v>0</v>
          </cell>
          <cell r="DH659">
            <v>0</v>
          </cell>
          <cell r="DI659">
            <v>0</v>
          </cell>
          <cell r="DJ659">
            <v>0</v>
          </cell>
          <cell r="DK659">
            <v>0</v>
          </cell>
          <cell r="DL659">
            <v>0</v>
          </cell>
          <cell r="DM659">
            <v>0</v>
          </cell>
          <cell r="DN659">
            <v>0</v>
          </cell>
          <cell r="DO659">
            <v>0</v>
          </cell>
          <cell r="DP659">
            <v>0</v>
          </cell>
          <cell r="DQ659">
            <v>0</v>
          </cell>
          <cell r="DR659">
            <v>0</v>
          </cell>
          <cell r="DS659">
            <v>0</v>
          </cell>
          <cell r="DT659">
            <v>0</v>
          </cell>
          <cell r="DU659">
            <v>0</v>
          </cell>
          <cell r="DV659">
            <v>0</v>
          </cell>
          <cell r="DW659">
            <v>0</v>
          </cell>
          <cell r="DX659">
            <v>0</v>
          </cell>
          <cell r="DY659">
            <v>0</v>
          </cell>
          <cell r="DZ659">
            <v>0</v>
          </cell>
          <cell r="EA659">
            <v>0</v>
          </cell>
          <cell r="EB659">
            <v>0</v>
          </cell>
          <cell r="EC659">
            <v>0</v>
          </cell>
          <cell r="ED659">
            <v>0</v>
          </cell>
        </row>
        <row r="660">
          <cell r="F660">
            <v>0</v>
          </cell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  <cell r="AB660">
            <v>0</v>
          </cell>
          <cell r="AC660">
            <v>0</v>
          </cell>
          <cell r="AD660">
            <v>0</v>
          </cell>
          <cell r="AE660">
            <v>0</v>
          </cell>
          <cell r="AF660">
            <v>0</v>
          </cell>
          <cell r="AG660">
            <v>0</v>
          </cell>
          <cell r="AH660">
            <v>0</v>
          </cell>
          <cell r="AI660">
            <v>0</v>
          </cell>
          <cell r="AJ660">
            <v>0</v>
          </cell>
          <cell r="AK660">
            <v>0</v>
          </cell>
          <cell r="AL660">
            <v>0</v>
          </cell>
          <cell r="AM660">
            <v>0</v>
          </cell>
          <cell r="AN660">
            <v>0</v>
          </cell>
          <cell r="AO660">
            <v>0</v>
          </cell>
          <cell r="AP660">
            <v>0</v>
          </cell>
          <cell r="AQ660">
            <v>0</v>
          </cell>
          <cell r="AR660">
            <v>0</v>
          </cell>
          <cell r="AS660">
            <v>0</v>
          </cell>
          <cell r="AT660">
            <v>0</v>
          </cell>
          <cell r="AU660">
            <v>0</v>
          </cell>
          <cell r="AV660">
            <v>0</v>
          </cell>
          <cell r="AW660">
            <v>0</v>
          </cell>
          <cell r="AX660">
            <v>0</v>
          </cell>
          <cell r="AY660">
            <v>0</v>
          </cell>
          <cell r="AZ660">
            <v>0</v>
          </cell>
          <cell r="BA660">
            <v>0</v>
          </cell>
          <cell r="BB660">
            <v>0</v>
          </cell>
          <cell r="BC660">
            <v>0</v>
          </cell>
          <cell r="BD660">
            <v>0</v>
          </cell>
          <cell r="BE660">
            <v>0</v>
          </cell>
          <cell r="BF660">
            <v>0</v>
          </cell>
          <cell r="BG660">
            <v>0</v>
          </cell>
          <cell r="BH660">
            <v>0</v>
          </cell>
          <cell r="BI660">
            <v>0</v>
          </cell>
          <cell r="BJ660">
            <v>0</v>
          </cell>
          <cell r="BK660">
            <v>0</v>
          </cell>
          <cell r="BL660">
            <v>0</v>
          </cell>
          <cell r="BM660">
            <v>0</v>
          </cell>
          <cell r="BN660">
            <v>0</v>
          </cell>
          <cell r="BO660">
            <v>0</v>
          </cell>
          <cell r="BP660">
            <v>0</v>
          </cell>
          <cell r="BQ660">
            <v>0</v>
          </cell>
          <cell r="BR660">
            <v>0</v>
          </cell>
          <cell r="BS660">
            <v>0</v>
          </cell>
          <cell r="BT660">
            <v>0</v>
          </cell>
          <cell r="BU660">
            <v>0</v>
          </cell>
          <cell r="BV660">
            <v>0</v>
          </cell>
          <cell r="BW660">
            <v>0</v>
          </cell>
          <cell r="BX660">
            <v>0</v>
          </cell>
          <cell r="BY660">
            <v>0</v>
          </cell>
          <cell r="BZ660">
            <v>0</v>
          </cell>
          <cell r="CA660">
            <v>0</v>
          </cell>
          <cell r="CB660">
            <v>0</v>
          </cell>
          <cell r="CC660">
            <v>0</v>
          </cell>
          <cell r="CD660">
            <v>0</v>
          </cell>
          <cell r="CE660">
            <v>0</v>
          </cell>
          <cell r="CF660">
            <v>0</v>
          </cell>
          <cell r="CG660">
            <v>0</v>
          </cell>
          <cell r="CH660">
            <v>0</v>
          </cell>
          <cell r="CI660">
            <v>0</v>
          </cell>
          <cell r="CJ660">
            <v>0</v>
          </cell>
          <cell r="CK660">
            <v>0</v>
          </cell>
          <cell r="CL660">
            <v>0</v>
          </cell>
          <cell r="CM660">
            <v>0</v>
          </cell>
          <cell r="CN660">
            <v>0</v>
          </cell>
          <cell r="CO660">
            <v>0</v>
          </cell>
          <cell r="CP660">
            <v>0</v>
          </cell>
          <cell r="CQ660">
            <v>0</v>
          </cell>
          <cell r="CR660">
            <v>0</v>
          </cell>
          <cell r="CS660">
            <v>0</v>
          </cell>
          <cell r="CT660">
            <v>0</v>
          </cell>
          <cell r="CU660">
            <v>0</v>
          </cell>
          <cell r="CV660">
            <v>0</v>
          </cell>
          <cell r="CW660">
            <v>0</v>
          </cell>
          <cell r="CX660">
            <v>0</v>
          </cell>
          <cell r="CY660">
            <v>0</v>
          </cell>
          <cell r="CZ660">
            <v>0</v>
          </cell>
          <cell r="DA660">
            <v>0</v>
          </cell>
          <cell r="DB660">
            <v>0</v>
          </cell>
          <cell r="DC660">
            <v>0</v>
          </cell>
          <cell r="DD660">
            <v>0</v>
          </cell>
          <cell r="DE660">
            <v>0</v>
          </cell>
          <cell r="DF660">
            <v>0</v>
          </cell>
          <cell r="DG660">
            <v>0</v>
          </cell>
          <cell r="DH660">
            <v>0</v>
          </cell>
          <cell r="DI660">
            <v>0</v>
          </cell>
          <cell r="DJ660">
            <v>0</v>
          </cell>
          <cell r="DK660">
            <v>0</v>
          </cell>
          <cell r="DL660">
            <v>0</v>
          </cell>
          <cell r="DM660">
            <v>0</v>
          </cell>
          <cell r="DN660">
            <v>0</v>
          </cell>
          <cell r="DO660">
            <v>0</v>
          </cell>
          <cell r="DP660">
            <v>0</v>
          </cell>
          <cell r="DQ660">
            <v>0</v>
          </cell>
          <cell r="DR660">
            <v>0</v>
          </cell>
          <cell r="DS660">
            <v>0</v>
          </cell>
          <cell r="DT660">
            <v>0</v>
          </cell>
          <cell r="DU660">
            <v>0</v>
          </cell>
          <cell r="DV660">
            <v>0</v>
          </cell>
          <cell r="DW660">
            <v>0</v>
          </cell>
          <cell r="DX660">
            <v>0</v>
          </cell>
          <cell r="DY660">
            <v>0</v>
          </cell>
          <cell r="DZ660">
            <v>0</v>
          </cell>
          <cell r="EA660">
            <v>0</v>
          </cell>
          <cell r="EB660">
            <v>0</v>
          </cell>
          <cell r="EC660">
            <v>0</v>
          </cell>
          <cell r="ED660">
            <v>0</v>
          </cell>
        </row>
        <row r="661">
          <cell r="F661">
            <v>0</v>
          </cell>
          <cell r="G661">
            <v>0</v>
          </cell>
          <cell r="H661">
            <v>0</v>
          </cell>
          <cell r="I661">
            <v>0</v>
          </cell>
          <cell r="J661">
            <v>0</v>
          </cell>
          <cell r="K661">
            <v>0</v>
          </cell>
          <cell r="L661">
            <v>0</v>
          </cell>
          <cell r="M661">
            <v>0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R661">
            <v>0</v>
          </cell>
          <cell r="S661">
            <v>0</v>
          </cell>
          <cell r="T661">
            <v>0</v>
          </cell>
          <cell r="U661">
            <v>0</v>
          </cell>
          <cell r="V661">
            <v>0</v>
          </cell>
          <cell r="W661">
            <v>0</v>
          </cell>
          <cell r="X661">
            <v>0</v>
          </cell>
          <cell r="Y661">
            <v>0</v>
          </cell>
          <cell r="Z661">
            <v>0</v>
          </cell>
          <cell r="AA661">
            <v>0</v>
          </cell>
          <cell r="AB661">
            <v>0</v>
          </cell>
          <cell r="AC661">
            <v>0</v>
          </cell>
          <cell r="AD661">
            <v>0</v>
          </cell>
          <cell r="AE661">
            <v>0</v>
          </cell>
          <cell r="AF661">
            <v>0</v>
          </cell>
          <cell r="AG661">
            <v>0</v>
          </cell>
          <cell r="AH661">
            <v>0</v>
          </cell>
          <cell r="AI661">
            <v>0</v>
          </cell>
          <cell r="AJ661">
            <v>0</v>
          </cell>
          <cell r="AK661">
            <v>0</v>
          </cell>
          <cell r="AL661">
            <v>0</v>
          </cell>
          <cell r="AM661">
            <v>0</v>
          </cell>
          <cell r="AN661">
            <v>0</v>
          </cell>
          <cell r="AO661">
            <v>0</v>
          </cell>
          <cell r="AP661">
            <v>0</v>
          </cell>
          <cell r="AQ661">
            <v>0</v>
          </cell>
          <cell r="AR661">
            <v>0</v>
          </cell>
          <cell r="AS661">
            <v>0</v>
          </cell>
          <cell r="AT661">
            <v>0</v>
          </cell>
          <cell r="AU661">
            <v>0</v>
          </cell>
          <cell r="AV661">
            <v>0</v>
          </cell>
          <cell r="AW661">
            <v>0</v>
          </cell>
          <cell r="AX661">
            <v>0</v>
          </cell>
          <cell r="AY661">
            <v>0</v>
          </cell>
          <cell r="AZ661">
            <v>0</v>
          </cell>
          <cell r="BA661">
            <v>0</v>
          </cell>
          <cell r="BB661">
            <v>0</v>
          </cell>
          <cell r="BC661">
            <v>0</v>
          </cell>
          <cell r="BD661">
            <v>0</v>
          </cell>
          <cell r="BE661">
            <v>0</v>
          </cell>
          <cell r="BF661">
            <v>0</v>
          </cell>
          <cell r="BG661">
            <v>0</v>
          </cell>
          <cell r="BH661">
            <v>0</v>
          </cell>
          <cell r="BI661">
            <v>0</v>
          </cell>
          <cell r="BJ661">
            <v>0</v>
          </cell>
          <cell r="BK661">
            <v>0</v>
          </cell>
          <cell r="BL661">
            <v>0</v>
          </cell>
          <cell r="BM661">
            <v>0</v>
          </cell>
          <cell r="BN661">
            <v>0</v>
          </cell>
          <cell r="BO661">
            <v>0</v>
          </cell>
          <cell r="BP661">
            <v>0</v>
          </cell>
          <cell r="BQ661">
            <v>0</v>
          </cell>
          <cell r="BR661">
            <v>0</v>
          </cell>
          <cell r="BS661">
            <v>0</v>
          </cell>
          <cell r="BT661">
            <v>0</v>
          </cell>
          <cell r="BU661">
            <v>0</v>
          </cell>
          <cell r="BV661">
            <v>0</v>
          </cell>
          <cell r="BW661">
            <v>0</v>
          </cell>
          <cell r="BX661">
            <v>0</v>
          </cell>
          <cell r="BY661">
            <v>0</v>
          </cell>
          <cell r="BZ661">
            <v>0</v>
          </cell>
          <cell r="CA661">
            <v>0</v>
          </cell>
          <cell r="CB661">
            <v>0</v>
          </cell>
          <cell r="CC661">
            <v>0</v>
          </cell>
          <cell r="CD661">
            <v>0</v>
          </cell>
          <cell r="CE661">
            <v>0</v>
          </cell>
          <cell r="CF661">
            <v>0</v>
          </cell>
          <cell r="CG661">
            <v>0</v>
          </cell>
          <cell r="CH661">
            <v>0</v>
          </cell>
          <cell r="CI661">
            <v>0</v>
          </cell>
          <cell r="CJ661">
            <v>0</v>
          </cell>
          <cell r="CK661">
            <v>0</v>
          </cell>
          <cell r="CL661">
            <v>0</v>
          </cell>
          <cell r="CM661">
            <v>0</v>
          </cell>
          <cell r="CN661">
            <v>0</v>
          </cell>
          <cell r="CO661">
            <v>0</v>
          </cell>
          <cell r="CP661">
            <v>0</v>
          </cell>
          <cell r="CQ661">
            <v>0</v>
          </cell>
          <cell r="CR661">
            <v>0</v>
          </cell>
          <cell r="CS661">
            <v>0</v>
          </cell>
          <cell r="CT661">
            <v>0</v>
          </cell>
          <cell r="CU661">
            <v>0</v>
          </cell>
          <cell r="CV661">
            <v>0</v>
          </cell>
          <cell r="CW661">
            <v>0</v>
          </cell>
          <cell r="CX661">
            <v>0</v>
          </cell>
          <cell r="CY661">
            <v>0</v>
          </cell>
          <cell r="CZ661">
            <v>0</v>
          </cell>
          <cell r="DA661">
            <v>0</v>
          </cell>
          <cell r="DB661">
            <v>0</v>
          </cell>
          <cell r="DC661">
            <v>0</v>
          </cell>
          <cell r="DD661">
            <v>0</v>
          </cell>
          <cell r="DE661">
            <v>0</v>
          </cell>
          <cell r="DF661">
            <v>0</v>
          </cell>
          <cell r="DG661">
            <v>0</v>
          </cell>
          <cell r="DH661">
            <v>0</v>
          </cell>
          <cell r="DI661">
            <v>0</v>
          </cell>
          <cell r="DJ661">
            <v>0</v>
          </cell>
          <cell r="DK661">
            <v>0</v>
          </cell>
          <cell r="DL661">
            <v>0</v>
          </cell>
          <cell r="DM661">
            <v>0</v>
          </cell>
          <cell r="DN661">
            <v>0</v>
          </cell>
          <cell r="DO661">
            <v>0</v>
          </cell>
          <cell r="DP661">
            <v>0</v>
          </cell>
          <cell r="DQ661">
            <v>0</v>
          </cell>
          <cell r="DR661">
            <v>0</v>
          </cell>
          <cell r="DS661">
            <v>0</v>
          </cell>
          <cell r="DT661">
            <v>0</v>
          </cell>
          <cell r="DU661">
            <v>0</v>
          </cell>
          <cell r="DV661">
            <v>0</v>
          </cell>
          <cell r="DW661">
            <v>0</v>
          </cell>
          <cell r="DX661">
            <v>0</v>
          </cell>
          <cell r="DY661">
            <v>0</v>
          </cell>
          <cell r="DZ661">
            <v>0</v>
          </cell>
          <cell r="EA661">
            <v>0</v>
          </cell>
          <cell r="EB661">
            <v>0</v>
          </cell>
          <cell r="EC661">
            <v>0</v>
          </cell>
          <cell r="ED661">
            <v>0</v>
          </cell>
        </row>
        <row r="662">
          <cell r="F662">
            <v>0</v>
          </cell>
          <cell r="G662">
            <v>0</v>
          </cell>
          <cell r="H662">
            <v>0</v>
          </cell>
          <cell r="I662">
            <v>0</v>
          </cell>
          <cell r="J662">
            <v>0</v>
          </cell>
          <cell r="K662">
            <v>0</v>
          </cell>
          <cell r="L662">
            <v>0</v>
          </cell>
          <cell r="M662">
            <v>0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R662">
            <v>0</v>
          </cell>
          <cell r="S662">
            <v>0</v>
          </cell>
          <cell r="T662">
            <v>0</v>
          </cell>
          <cell r="U662">
            <v>0</v>
          </cell>
          <cell r="V662">
            <v>0</v>
          </cell>
          <cell r="W662">
            <v>0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  <cell r="AB662">
            <v>0</v>
          </cell>
          <cell r="AC662">
            <v>0</v>
          </cell>
          <cell r="AD662">
            <v>0</v>
          </cell>
          <cell r="AE662">
            <v>0</v>
          </cell>
          <cell r="AF662">
            <v>0</v>
          </cell>
          <cell r="AG662">
            <v>0</v>
          </cell>
          <cell r="AH662">
            <v>0</v>
          </cell>
          <cell r="AI662">
            <v>0</v>
          </cell>
          <cell r="AJ662">
            <v>0</v>
          </cell>
          <cell r="AK662">
            <v>0</v>
          </cell>
          <cell r="AL662">
            <v>0</v>
          </cell>
          <cell r="AM662">
            <v>0</v>
          </cell>
          <cell r="AN662">
            <v>0</v>
          </cell>
          <cell r="AO662">
            <v>0</v>
          </cell>
          <cell r="AP662">
            <v>0</v>
          </cell>
          <cell r="AQ662">
            <v>0</v>
          </cell>
          <cell r="AR662">
            <v>0</v>
          </cell>
          <cell r="AS662">
            <v>0</v>
          </cell>
          <cell r="AT662">
            <v>0</v>
          </cell>
          <cell r="AU662">
            <v>0</v>
          </cell>
          <cell r="AV662">
            <v>0</v>
          </cell>
          <cell r="AW662">
            <v>0</v>
          </cell>
          <cell r="AX662">
            <v>0</v>
          </cell>
          <cell r="AY662">
            <v>0</v>
          </cell>
          <cell r="AZ662">
            <v>0</v>
          </cell>
          <cell r="BA662">
            <v>0</v>
          </cell>
          <cell r="BB662">
            <v>0</v>
          </cell>
          <cell r="BC662">
            <v>0</v>
          </cell>
          <cell r="BD662">
            <v>0</v>
          </cell>
          <cell r="BE662">
            <v>0</v>
          </cell>
          <cell r="BF662">
            <v>0</v>
          </cell>
          <cell r="BG662">
            <v>0</v>
          </cell>
          <cell r="BH662">
            <v>0</v>
          </cell>
          <cell r="BI662">
            <v>0</v>
          </cell>
          <cell r="BJ662">
            <v>0</v>
          </cell>
          <cell r="BK662">
            <v>0</v>
          </cell>
          <cell r="BL662">
            <v>0</v>
          </cell>
          <cell r="BM662">
            <v>0</v>
          </cell>
          <cell r="BN662">
            <v>0</v>
          </cell>
          <cell r="BO662">
            <v>0</v>
          </cell>
          <cell r="BP662">
            <v>0</v>
          </cell>
          <cell r="BQ662">
            <v>0</v>
          </cell>
          <cell r="BR662">
            <v>0</v>
          </cell>
          <cell r="BS662">
            <v>0</v>
          </cell>
          <cell r="BT662">
            <v>0</v>
          </cell>
          <cell r="BU662">
            <v>0</v>
          </cell>
          <cell r="BV662">
            <v>0</v>
          </cell>
          <cell r="BW662">
            <v>0</v>
          </cell>
          <cell r="BX662">
            <v>0</v>
          </cell>
          <cell r="BY662">
            <v>0</v>
          </cell>
          <cell r="BZ662">
            <v>0</v>
          </cell>
          <cell r="CA662">
            <v>0</v>
          </cell>
          <cell r="CB662">
            <v>0</v>
          </cell>
          <cell r="CC662">
            <v>0</v>
          </cell>
          <cell r="CD662">
            <v>0</v>
          </cell>
          <cell r="CE662">
            <v>0</v>
          </cell>
          <cell r="CF662">
            <v>0</v>
          </cell>
          <cell r="CG662">
            <v>0</v>
          </cell>
          <cell r="CH662">
            <v>0</v>
          </cell>
          <cell r="CI662">
            <v>0</v>
          </cell>
          <cell r="CJ662">
            <v>0</v>
          </cell>
          <cell r="CK662">
            <v>0</v>
          </cell>
          <cell r="CL662">
            <v>0</v>
          </cell>
          <cell r="CM662">
            <v>0</v>
          </cell>
          <cell r="CN662">
            <v>0</v>
          </cell>
          <cell r="CO662">
            <v>0</v>
          </cell>
          <cell r="CP662">
            <v>0</v>
          </cell>
          <cell r="CQ662">
            <v>0</v>
          </cell>
          <cell r="CR662">
            <v>0</v>
          </cell>
          <cell r="CS662">
            <v>0</v>
          </cell>
          <cell r="CT662">
            <v>0</v>
          </cell>
          <cell r="CU662">
            <v>0</v>
          </cell>
          <cell r="CV662">
            <v>0</v>
          </cell>
          <cell r="CW662">
            <v>0</v>
          </cell>
          <cell r="CX662">
            <v>0</v>
          </cell>
          <cell r="CY662">
            <v>0</v>
          </cell>
          <cell r="CZ662">
            <v>0</v>
          </cell>
          <cell r="DA662">
            <v>0</v>
          </cell>
          <cell r="DB662">
            <v>0</v>
          </cell>
          <cell r="DC662">
            <v>0</v>
          </cell>
          <cell r="DD662">
            <v>0</v>
          </cell>
          <cell r="DE662">
            <v>0</v>
          </cell>
          <cell r="DF662">
            <v>0</v>
          </cell>
          <cell r="DG662">
            <v>0</v>
          </cell>
          <cell r="DH662">
            <v>0</v>
          </cell>
          <cell r="DI662">
            <v>0</v>
          </cell>
          <cell r="DJ662">
            <v>0</v>
          </cell>
          <cell r="DK662">
            <v>0</v>
          </cell>
          <cell r="DL662">
            <v>0</v>
          </cell>
          <cell r="DM662">
            <v>0</v>
          </cell>
          <cell r="DN662">
            <v>0</v>
          </cell>
          <cell r="DO662">
            <v>0</v>
          </cell>
          <cell r="DP662">
            <v>0</v>
          </cell>
          <cell r="DQ662">
            <v>0</v>
          </cell>
          <cell r="DR662">
            <v>0</v>
          </cell>
          <cell r="DS662">
            <v>0</v>
          </cell>
          <cell r="DT662">
            <v>0</v>
          </cell>
          <cell r="DU662">
            <v>0</v>
          </cell>
          <cell r="DV662">
            <v>0</v>
          </cell>
          <cell r="DW662">
            <v>0</v>
          </cell>
          <cell r="DX662">
            <v>0</v>
          </cell>
          <cell r="DY662">
            <v>0</v>
          </cell>
          <cell r="DZ662">
            <v>0</v>
          </cell>
          <cell r="EA662">
            <v>0</v>
          </cell>
          <cell r="EB662">
            <v>0</v>
          </cell>
          <cell r="EC662">
            <v>0</v>
          </cell>
          <cell r="ED662">
            <v>0</v>
          </cell>
        </row>
        <row r="663">
          <cell r="F663">
            <v>0</v>
          </cell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  <cell r="M663">
            <v>0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  <cell r="X663">
            <v>0</v>
          </cell>
          <cell r="Y663">
            <v>0</v>
          </cell>
          <cell r="Z663">
            <v>0</v>
          </cell>
          <cell r="AA663">
            <v>0</v>
          </cell>
          <cell r="AB663">
            <v>0</v>
          </cell>
          <cell r="AC663">
            <v>0</v>
          </cell>
          <cell r="AD663">
            <v>0</v>
          </cell>
          <cell r="AE663">
            <v>0</v>
          </cell>
          <cell r="AF663">
            <v>0</v>
          </cell>
          <cell r="AG663">
            <v>0</v>
          </cell>
          <cell r="AH663">
            <v>0</v>
          </cell>
          <cell r="AI663">
            <v>0</v>
          </cell>
          <cell r="AJ663">
            <v>0</v>
          </cell>
          <cell r="AK663">
            <v>0</v>
          </cell>
          <cell r="AL663">
            <v>0</v>
          </cell>
          <cell r="AM663">
            <v>0</v>
          </cell>
          <cell r="AN663">
            <v>0</v>
          </cell>
          <cell r="AO663">
            <v>0</v>
          </cell>
          <cell r="AP663">
            <v>0</v>
          </cell>
          <cell r="AQ663">
            <v>0</v>
          </cell>
          <cell r="AR663">
            <v>0</v>
          </cell>
          <cell r="AS663">
            <v>0</v>
          </cell>
          <cell r="AT663">
            <v>0</v>
          </cell>
          <cell r="AU663">
            <v>0</v>
          </cell>
          <cell r="AV663">
            <v>0</v>
          </cell>
          <cell r="AW663">
            <v>0</v>
          </cell>
          <cell r="AX663">
            <v>0</v>
          </cell>
          <cell r="AY663">
            <v>0</v>
          </cell>
          <cell r="AZ663">
            <v>0</v>
          </cell>
          <cell r="BA663">
            <v>0</v>
          </cell>
          <cell r="BB663">
            <v>0</v>
          </cell>
          <cell r="BC663">
            <v>0</v>
          </cell>
          <cell r="BD663">
            <v>0</v>
          </cell>
          <cell r="BE663">
            <v>0</v>
          </cell>
          <cell r="BF663">
            <v>0</v>
          </cell>
          <cell r="BG663">
            <v>0</v>
          </cell>
          <cell r="BH663">
            <v>0</v>
          </cell>
          <cell r="BI663">
            <v>0</v>
          </cell>
          <cell r="BJ663">
            <v>0</v>
          </cell>
          <cell r="BK663">
            <v>0</v>
          </cell>
          <cell r="BL663">
            <v>0</v>
          </cell>
          <cell r="BM663">
            <v>0</v>
          </cell>
          <cell r="BN663">
            <v>0</v>
          </cell>
          <cell r="BO663">
            <v>0</v>
          </cell>
          <cell r="BP663">
            <v>0</v>
          </cell>
          <cell r="BQ663">
            <v>0</v>
          </cell>
          <cell r="BR663">
            <v>0</v>
          </cell>
          <cell r="BS663">
            <v>0</v>
          </cell>
          <cell r="BT663">
            <v>0</v>
          </cell>
          <cell r="BU663">
            <v>0</v>
          </cell>
          <cell r="BV663">
            <v>0</v>
          </cell>
          <cell r="BW663">
            <v>0</v>
          </cell>
          <cell r="BX663">
            <v>0</v>
          </cell>
          <cell r="BY663">
            <v>0</v>
          </cell>
          <cell r="BZ663">
            <v>0</v>
          </cell>
          <cell r="CA663">
            <v>0</v>
          </cell>
          <cell r="CB663">
            <v>0</v>
          </cell>
          <cell r="CC663">
            <v>0</v>
          </cell>
          <cell r="CD663">
            <v>0</v>
          </cell>
          <cell r="CE663">
            <v>0</v>
          </cell>
          <cell r="CF663">
            <v>0</v>
          </cell>
          <cell r="CG663">
            <v>0</v>
          </cell>
          <cell r="CH663">
            <v>0</v>
          </cell>
          <cell r="CI663">
            <v>0</v>
          </cell>
          <cell r="CJ663">
            <v>0</v>
          </cell>
          <cell r="CK663">
            <v>0</v>
          </cell>
          <cell r="CL663">
            <v>0</v>
          </cell>
          <cell r="CM663">
            <v>0</v>
          </cell>
          <cell r="CN663">
            <v>0</v>
          </cell>
          <cell r="CO663">
            <v>0</v>
          </cell>
          <cell r="CP663">
            <v>0</v>
          </cell>
          <cell r="CQ663">
            <v>0</v>
          </cell>
          <cell r="CR663">
            <v>0</v>
          </cell>
          <cell r="CS663">
            <v>0</v>
          </cell>
          <cell r="CT663">
            <v>0</v>
          </cell>
          <cell r="CU663">
            <v>0</v>
          </cell>
          <cell r="CV663">
            <v>0</v>
          </cell>
          <cell r="CW663">
            <v>0</v>
          </cell>
          <cell r="CX663">
            <v>0</v>
          </cell>
          <cell r="CY663">
            <v>0</v>
          </cell>
          <cell r="CZ663">
            <v>0</v>
          </cell>
          <cell r="DA663">
            <v>0</v>
          </cell>
          <cell r="DB663">
            <v>0</v>
          </cell>
          <cell r="DC663">
            <v>0</v>
          </cell>
          <cell r="DD663">
            <v>0</v>
          </cell>
          <cell r="DE663">
            <v>0</v>
          </cell>
          <cell r="DF663">
            <v>0</v>
          </cell>
          <cell r="DG663">
            <v>0</v>
          </cell>
          <cell r="DH663">
            <v>0</v>
          </cell>
          <cell r="DI663">
            <v>0</v>
          </cell>
          <cell r="DJ663">
            <v>0</v>
          </cell>
          <cell r="DK663">
            <v>0</v>
          </cell>
          <cell r="DL663">
            <v>0</v>
          </cell>
          <cell r="DM663">
            <v>0</v>
          </cell>
          <cell r="DN663">
            <v>0</v>
          </cell>
          <cell r="DO663">
            <v>0</v>
          </cell>
          <cell r="DP663">
            <v>0</v>
          </cell>
          <cell r="DQ663">
            <v>0</v>
          </cell>
          <cell r="DR663">
            <v>0</v>
          </cell>
          <cell r="DS663">
            <v>0</v>
          </cell>
          <cell r="DT663">
            <v>0</v>
          </cell>
          <cell r="DU663">
            <v>0</v>
          </cell>
          <cell r="DV663">
            <v>0</v>
          </cell>
          <cell r="DW663">
            <v>0</v>
          </cell>
          <cell r="DX663">
            <v>0</v>
          </cell>
          <cell r="DY663">
            <v>0</v>
          </cell>
          <cell r="DZ663">
            <v>0</v>
          </cell>
          <cell r="EA663">
            <v>0</v>
          </cell>
          <cell r="EB663">
            <v>0</v>
          </cell>
          <cell r="EC663">
            <v>0</v>
          </cell>
          <cell r="ED663">
            <v>0</v>
          </cell>
        </row>
        <row r="664">
          <cell r="F664">
            <v>0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0</v>
          </cell>
          <cell r="AE664">
            <v>0</v>
          </cell>
          <cell r="AF664">
            <v>0</v>
          </cell>
          <cell r="AG664">
            <v>0</v>
          </cell>
          <cell r="AH664">
            <v>0</v>
          </cell>
          <cell r="AI664">
            <v>0</v>
          </cell>
          <cell r="AJ664">
            <v>0</v>
          </cell>
          <cell r="AK664">
            <v>0</v>
          </cell>
          <cell r="AL664">
            <v>0</v>
          </cell>
          <cell r="AM664">
            <v>0</v>
          </cell>
          <cell r="AN664">
            <v>0</v>
          </cell>
          <cell r="AO664">
            <v>0</v>
          </cell>
          <cell r="AP664">
            <v>0</v>
          </cell>
          <cell r="AQ664">
            <v>0</v>
          </cell>
          <cell r="AR664">
            <v>0</v>
          </cell>
          <cell r="AS664">
            <v>0</v>
          </cell>
          <cell r="AT664">
            <v>0</v>
          </cell>
          <cell r="AU664">
            <v>0</v>
          </cell>
          <cell r="AV664">
            <v>0</v>
          </cell>
          <cell r="AW664">
            <v>0</v>
          </cell>
          <cell r="AX664">
            <v>0</v>
          </cell>
          <cell r="AY664">
            <v>0</v>
          </cell>
          <cell r="AZ664">
            <v>0</v>
          </cell>
          <cell r="BA664">
            <v>0</v>
          </cell>
          <cell r="BB664">
            <v>0</v>
          </cell>
          <cell r="BC664">
            <v>0</v>
          </cell>
          <cell r="BD664">
            <v>0</v>
          </cell>
          <cell r="BE664">
            <v>0</v>
          </cell>
          <cell r="BF664">
            <v>0</v>
          </cell>
          <cell r="BG664">
            <v>0</v>
          </cell>
          <cell r="BH664">
            <v>0</v>
          </cell>
          <cell r="BI664">
            <v>0</v>
          </cell>
          <cell r="BJ664">
            <v>0</v>
          </cell>
          <cell r="BK664">
            <v>0</v>
          </cell>
          <cell r="BL664">
            <v>0</v>
          </cell>
          <cell r="BM664">
            <v>0</v>
          </cell>
          <cell r="BN664">
            <v>0</v>
          </cell>
          <cell r="BO664">
            <v>0</v>
          </cell>
          <cell r="BP664">
            <v>0</v>
          </cell>
          <cell r="BQ664">
            <v>0</v>
          </cell>
          <cell r="BR664">
            <v>0</v>
          </cell>
          <cell r="BS664">
            <v>0</v>
          </cell>
          <cell r="BT664">
            <v>0</v>
          </cell>
          <cell r="BU664">
            <v>0</v>
          </cell>
          <cell r="BV664">
            <v>0</v>
          </cell>
          <cell r="BW664">
            <v>0</v>
          </cell>
          <cell r="BX664">
            <v>0</v>
          </cell>
          <cell r="BY664">
            <v>0</v>
          </cell>
          <cell r="BZ664">
            <v>0</v>
          </cell>
          <cell r="CA664">
            <v>0</v>
          </cell>
          <cell r="CB664">
            <v>0</v>
          </cell>
          <cell r="CC664">
            <v>0</v>
          </cell>
          <cell r="CD664">
            <v>0</v>
          </cell>
          <cell r="CE664">
            <v>0</v>
          </cell>
          <cell r="CF664">
            <v>0</v>
          </cell>
          <cell r="CG664">
            <v>0</v>
          </cell>
          <cell r="CH664">
            <v>0</v>
          </cell>
          <cell r="CI664">
            <v>0</v>
          </cell>
          <cell r="CJ664">
            <v>0</v>
          </cell>
          <cell r="CK664">
            <v>0</v>
          </cell>
          <cell r="CL664">
            <v>0</v>
          </cell>
          <cell r="CM664">
            <v>0</v>
          </cell>
          <cell r="CN664">
            <v>0</v>
          </cell>
          <cell r="CO664">
            <v>0</v>
          </cell>
          <cell r="CP664">
            <v>0</v>
          </cell>
          <cell r="CQ664">
            <v>0</v>
          </cell>
          <cell r="CR664">
            <v>0</v>
          </cell>
          <cell r="CS664">
            <v>0</v>
          </cell>
          <cell r="CT664">
            <v>0</v>
          </cell>
          <cell r="CU664">
            <v>0</v>
          </cell>
          <cell r="CV664">
            <v>0</v>
          </cell>
          <cell r="CW664">
            <v>0</v>
          </cell>
          <cell r="CX664">
            <v>0</v>
          </cell>
          <cell r="CY664">
            <v>0</v>
          </cell>
          <cell r="CZ664">
            <v>0</v>
          </cell>
          <cell r="DA664">
            <v>0</v>
          </cell>
          <cell r="DB664">
            <v>0</v>
          </cell>
          <cell r="DC664">
            <v>0</v>
          </cell>
          <cell r="DD664">
            <v>0</v>
          </cell>
          <cell r="DE664">
            <v>0</v>
          </cell>
          <cell r="DF664">
            <v>0</v>
          </cell>
          <cell r="DG664">
            <v>0</v>
          </cell>
          <cell r="DH664">
            <v>0</v>
          </cell>
          <cell r="DI664">
            <v>0</v>
          </cell>
          <cell r="DJ664">
            <v>0</v>
          </cell>
          <cell r="DK664">
            <v>0</v>
          </cell>
          <cell r="DL664">
            <v>0</v>
          </cell>
          <cell r="DM664">
            <v>0</v>
          </cell>
          <cell r="DN664">
            <v>0</v>
          </cell>
          <cell r="DO664">
            <v>0</v>
          </cell>
          <cell r="DP664">
            <v>0</v>
          </cell>
          <cell r="DQ664">
            <v>0</v>
          </cell>
          <cell r="DR664">
            <v>0</v>
          </cell>
          <cell r="DS664">
            <v>0</v>
          </cell>
          <cell r="DT664">
            <v>0</v>
          </cell>
          <cell r="DU664">
            <v>0</v>
          </cell>
          <cell r="DV664">
            <v>0</v>
          </cell>
          <cell r="DW664">
            <v>0</v>
          </cell>
          <cell r="DX664">
            <v>0</v>
          </cell>
          <cell r="DY664">
            <v>0</v>
          </cell>
          <cell r="DZ664">
            <v>0</v>
          </cell>
          <cell r="EA664">
            <v>0</v>
          </cell>
          <cell r="EB664">
            <v>0</v>
          </cell>
          <cell r="EC664">
            <v>0</v>
          </cell>
          <cell r="ED664">
            <v>0</v>
          </cell>
        </row>
        <row r="665">
          <cell r="F665">
            <v>0</v>
          </cell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R665">
            <v>0</v>
          </cell>
          <cell r="S665">
            <v>0</v>
          </cell>
          <cell r="T665">
            <v>0</v>
          </cell>
          <cell r="U665">
            <v>0</v>
          </cell>
          <cell r="V665">
            <v>0</v>
          </cell>
          <cell r="W665">
            <v>0</v>
          </cell>
          <cell r="X665">
            <v>0</v>
          </cell>
          <cell r="Y665">
            <v>0</v>
          </cell>
          <cell r="Z665">
            <v>0</v>
          </cell>
          <cell r="AA665">
            <v>0</v>
          </cell>
          <cell r="AB665">
            <v>0</v>
          </cell>
          <cell r="AC665">
            <v>0</v>
          </cell>
          <cell r="AD665">
            <v>0</v>
          </cell>
          <cell r="AE665">
            <v>0</v>
          </cell>
          <cell r="AF665">
            <v>0</v>
          </cell>
          <cell r="AG665">
            <v>0</v>
          </cell>
          <cell r="AH665">
            <v>0</v>
          </cell>
          <cell r="AI665">
            <v>0</v>
          </cell>
          <cell r="AJ665">
            <v>0</v>
          </cell>
          <cell r="AK665">
            <v>0</v>
          </cell>
          <cell r="AL665">
            <v>0</v>
          </cell>
          <cell r="AM665">
            <v>0</v>
          </cell>
          <cell r="AN665">
            <v>0</v>
          </cell>
          <cell r="AO665">
            <v>0</v>
          </cell>
          <cell r="AP665">
            <v>0</v>
          </cell>
          <cell r="AQ665">
            <v>0</v>
          </cell>
          <cell r="AR665">
            <v>0</v>
          </cell>
          <cell r="AS665">
            <v>0</v>
          </cell>
          <cell r="AT665">
            <v>0</v>
          </cell>
          <cell r="AU665">
            <v>0</v>
          </cell>
          <cell r="AV665">
            <v>0</v>
          </cell>
          <cell r="AW665">
            <v>0</v>
          </cell>
          <cell r="AX665">
            <v>0</v>
          </cell>
          <cell r="AY665">
            <v>0</v>
          </cell>
          <cell r="AZ665">
            <v>0</v>
          </cell>
          <cell r="BA665">
            <v>0</v>
          </cell>
          <cell r="BB665">
            <v>0</v>
          </cell>
          <cell r="BC665">
            <v>0</v>
          </cell>
          <cell r="BD665">
            <v>0</v>
          </cell>
          <cell r="BE665">
            <v>0</v>
          </cell>
          <cell r="BF665">
            <v>0</v>
          </cell>
          <cell r="BG665">
            <v>0</v>
          </cell>
          <cell r="BH665">
            <v>0</v>
          </cell>
          <cell r="BI665">
            <v>0</v>
          </cell>
          <cell r="BJ665">
            <v>0</v>
          </cell>
          <cell r="BK665">
            <v>0</v>
          </cell>
          <cell r="BL665">
            <v>0</v>
          </cell>
          <cell r="BM665">
            <v>0</v>
          </cell>
          <cell r="BN665">
            <v>0</v>
          </cell>
          <cell r="BO665">
            <v>0</v>
          </cell>
          <cell r="BP665">
            <v>0</v>
          </cell>
          <cell r="BQ665">
            <v>0</v>
          </cell>
          <cell r="BR665">
            <v>0</v>
          </cell>
          <cell r="BS665">
            <v>0</v>
          </cell>
          <cell r="BT665">
            <v>0</v>
          </cell>
          <cell r="BU665">
            <v>0</v>
          </cell>
          <cell r="BV665">
            <v>0</v>
          </cell>
          <cell r="BW665">
            <v>0</v>
          </cell>
          <cell r="BX665">
            <v>0</v>
          </cell>
          <cell r="BY665">
            <v>0</v>
          </cell>
          <cell r="BZ665">
            <v>0</v>
          </cell>
          <cell r="CA665">
            <v>0</v>
          </cell>
          <cell r="CB665">
            <v>0</v>
          </cell>
          <cell r="CC665">
            <v>0</v>
          </cell>
          <cell r="CD665">
            <v>0</v>
          </cell>
          <cell r="CE665">
            <v>0</v>
          </cell>
          <cell r="CF665">
            <v>0</v>
          </cell>
          <cell r="CG665">
            <v>0</v>
          </cell>
          <cell r="CH665">
            <v>0</v>
          </cell>
          <cell r="CI665">
            <v>0</v>
          </cell>
          <cell r="CJ665">
            <v>0</v>
          </cell>
          <cell r="CK665">
            <v>0</v>
          </cell>
          <cell r="CL665">
            <v>0</v>
          </cell>
          <cell r="CM665">
            <v>0</v>
          </cell>
          <cell r="CN665">
            <v>0</v>
          </cell>
          <cell r="CO665">
            <v>0</v>
          </cell>
          <cell r="CP665">
            <v>0</v>
          </cell>
          <cell r="CQ665">
            <v>0</v>
          </cell>
          <cell r="CR665">
            <v>0</v>
          </cell>
          <cell r="CS665">
            <v>0</v>
          </cell>
          <cell r="CT665">
            <v>0</v>
          </cell>
          <cell r="CU665">
            <v>0</v>
          </cell>
          <cell r="CV665">
            <v>0</v>
          </cell>
          <cell r="CW665">
            <v>0</v>
          </cell>
          <cell r="CX665">
            <v>0</v>
          </cell>
          <cell r="CY665">
            <v>0</v>
          </cell>
          <cell r="CZ665">
            <v>0</v>
          </cell>
          <cell r="DA665">
            <v>0</v>
          </cell>
          <cell r="DB665">
            <v>0</v>
          </cell>
          <cell r="DC665">
            <v>0</v>
          </cell>
          <cell r="DD665">
            <v>0</v>
          </cell>
          <cell r="DE665">
            <v>0</v>
          </cell>
          <cell r="DF665">
            <v>0</v>
          </cell>
          <cell r="DG665">
            <v>0</v>
          </cell>
          <cell r="DH665">
            <v>0</v>
          </cell>
          <cell r="DI665">
            <v>0</v>
          </cell>
          <cell r="DJ665">
            <v>0</v>
          </cell>
          <cell r="DK665">
            <v>0</v>
          </cell>
          <cell r="DL665">
            <v>0</v>
          </cell>
          <cell r="DM665">
            <v>0</v>
          </cell>
          <cell r="DN665">
            <v>0</v>
          </cell>
          <cell r="DO665">
            <v>0</v>
          </cell>
          <cell r="DP665">
            <v>0</v>
          </cell>
          <cell r="DQ665">
            <v>0</v>
          </cell>
          <cell r="DR665">
            <v>0</v>
          </cell>
          <cell r="DS665">
            <v>0</v>
          </cell>
          <cell r="DT665">
            <v>0</v>
          </cell>
          <cell r="DU665">
            <v>0</v>
          </cell>
          <cell r="DV665">
            <v>0</v>
          </cell>
          <cell r="DW665">
            <v>0</v>
          </cell>
          <cell r="DX665">
            <v>0</v>
          </cell>
          <cell r="DY665">
            <v>0</v>
          </cell>
          <cell r="DZ665">
            <v>0</v>
          </cell>
          <cell r="EA665">
            <v>0</v>
          </cell>
          <cell r="EB665">
            <v>0</v>
          </cell>
          <cell r="EC665">
            <v>0</v>
          </cell>
          <cell r="ED665">
            <v>0</v>
          </cell>
        </row>
        <row r="667">
          <cell r="A667" t="str">
            <v>Peak Capacity (Nameplate)</v>
          </cell>
        </row>
        <row r="668">
          <cell r="F668">
            <v>0</v>
          </cell>
          <cell r="G668">
            <v>0</v>
          </cell>
          <cell r="H668">
            <v>0</v>
          </cell>
          <cell r="I668">
            <v>0</v>
          </cell>
          <cell r="J668">
            <v>0</v>
          </cell>
          <cell r="K668">
            <v>0</v>
          </cell>
          <cell r="L668">
            <v>0</v>
          </cell>
          <cell r="M668">
            <v>0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  <cell r="W668">
            <v>0</v>
          </cell>
          <cell r="X668">
            <v>0</v>
          </cell>
          <cell r="Y668">
            <v>0</v>
          </cell>
          <cell r="Z668">
            <v>0</v>
          </cell>
          <cell r="AA668">
            <v>0</v>
          </cell>
          <cell r="AB668">
            <v>0</v>
          </cell>
          <cell r="AC668">
            <v>0</v>
          </cell>
          <cell r="AD668">
            <v>0</v>
          </cell>
          <cell r="AE668">
            <v>0</v>
          </cell>
          <cell r="AF668">
            <v>0</v>
          </cell>
          <cell r="AG668">
            <v>0</v>
          </cell>
          <cell r="AH668">
            <v>0</v>
          </cell>
          <cell r="AI668">
            <v>0</v>
          </cell>
          <cell r="AJ668">
            <v>0</v>
          </cell>
          <cell r="AK668">
            <v>0</v>
          </cell>
          <cell r="AL668">
            <v>0</v>
          </cell>
          <cell r="AM668">
            <v>0</v>
          </cell>
          <cell r="AN668">
            <v>0</v>
          </cell>
          <cell r="AO668">
            <v>0</v>
          </cell>
          <cell r="AP668">
            <v>0</v>
          </cell>
          <cell r="AQ668">
            <v>0</v>
          </cell>
          <cell r="AR668">
            <v>0</v>
          </cell>
          <cell r="AS668">
            <v>0</v>
          </cell>
          <cell r="AT668">
            <v>0</v>
          </cell>
          <cell r="AU668">
            <v>0</v>
          </cell>
          <cell r="AV668">
            <v>0</v>
          </cell>
          <cell r="AW668">
            <v>0</v>
          </cell>
          <cell r="AX668">
            <v>0</v>
          </cell>
          <cell r="AY668">
            <v>0</v>
          </cell>
          <cell r="AZ668">
            <v>0</v>
          </cell>
          <cell r="BA668">
            <v>0</v>
          </cell>
          <cell r="BB668">
            <v>0</v>
          </cell>
          <cell r="BC668">
            <v>0</v>
          </cell>
          <cell r="BD668">
            <v>0</v>
          </cell>
          <cell r="BE668">
            <v>0</v>
          </cell>
          <cell r="BF668">
            <v>0</v>
          </cell>
          <cell r="BG668">
            <v>0</v>
          </cell>
          <cell r="BH668">
            <v>0</v>
          </cell>
          <cell r="BI668">
            <v>0</v>
          </cell>
          <cell r="BJ668">
            <v>0</v>
          </cell>
          <cell r="BK668">
            <v>0</v>
          </cell>
          <cell r="BL668">
            <v>0</v>
          </cell>
          <cell r="BM668">
            <v>0</v>
          </cell>
          <cell r="BN668">
            <v>0</v>
          </cell>
          <cell r="BO668">
            <v>0</v>
          </cell>
          <cell r="BP668">
            <v>0</v>
          </cell>
          <cell r="BQ668">
            <v>0</v>
          </cell>
          <cell r="BR668">
            <v>0</v>
          </cell>
          <cell r="BS668">
            <v>0</v>
          </cell>
          <cell r="BT668">
            <v>0</v>
          </cell>
          <cell r="BU668">
            <v>0</v>
          </cell>
          <cell r="BV668">
            <v>0</v>
          </cell>
          <cell r="BW668">
            <v>0</v>
          </cell>
          <cell r="BX668">
            <v>0</v>
          </cell>
          <cell r="BY668">
            <v>0</v>
          </cell>
          <cell r="BZ668">
            <v>0</v>
          </cell>
          <cell r="CA668">
            <v>0</v>
          </cell>
          <cell r="CB668">
            <v>0</v>
          </cell>
          <cell r="CC668">
            <v>0</v>
          </cell>
          <cell r="CD668">
            <v>0</v>
          </cell>
          <cell r="CE668">
            <v>0</v>
          </cell>
          <cell r="CF668">
            <v>0</v>
          </cell>
          <cell r="CG668">
            <v>0</v>
          </cell>
          <cell r="CH668">
            <v>0</v>
          </cell>
          <cell r="CI668">
            <v>0</v>
          </cell>
          <cell r="CJ668">
            <v>0</v>
          </cell>
          <cell r="CK668">
            <v>0</v>
          </cell>
          <cell r="CL668">
            <v>0</v>
          </cell>
          <cell r="CM668">
            <v>0</v>
          </cell>
          <cell r="CN668">
            <v>0</v>
          </cell>
          <cell r="CO668">
            <v>0</v>
          </cell>
          <cell r="CP668">
            <v>0</v>
          </cell>
          <cell r="CQ668">
            <v>0</v>
          </cell>
          <cell r="CR668">
            <v>0</v>
          </cell>
          <cell r="CS668">
            <v>0</v>
          </cell>
          <cell r="CT668">
            <v>0</v>
          </cell>
          <cell r="CU668">
            <v>0</v>
          </cell>
          <cell r="CV668">
            <v>0</v>
          </cell>
          <cell r="CW668">
            <v>0</v>
          </cell>
          <cell r="CX668">
            <v>0</v>
          </cell>
          <cell r="CY668">
            <v>0</v>
          </cell>
          <cell r="CZ668">
            <v>0</v>
          </cell>
          <cell r="DA668">
            <v>0</v>
          </cell>
          <cell r="DB668">
            <v>0</v>
          </cell>
          <cell r="DC668">
            <v>0</v>
          </cell>
          <cell r="DD668">
            <v>0</v>
          </cell>
          <cell r="DE668">
            <v>0</v>
          </cell>
          <cell r="DF668">
            <v>0</v>
          </cell>
          <cell r="DG668">
            <v>0</v>
          </cell>
          <cell r="DH668">
            <v>0</v>
          </cell>
          <cell r="DI668">
            <v>0</v>
          </cell>
          <cell r="DJ668">
            <v>0</v>
          </cell>
          <cell r="DK668">
            <v>0</v>
          </cell>
          <cell r="DL668">
            <v>0</v>
          </cell>
          <cell r="DM668">
            <v>0</v>
          </cell>
          <cell r="DN668">
            <v>0</v>
          </cell>
          <cell r="DO668">
            <v>0</v>
          </cell>
          <cell r="DP668">
            <v>0</v>
          </cell>
          <cell r="DQ668">
            <v>0</v>
          </cell>
          <cell r="DR668">
            <v>0</v>
          </cell>
          <cell r="DS668">
            <v>0</v>
          </cell>
          <cell r="DT668">
            <v>0</v>
          </cell>
          <cell r="DU668">
            <v>0</v>
          </cell>
          <cell r="DV668">
            <v>0</v>
          </cell>
          <cell r="DW668">
            <v>0</v>
          </cell>
          <cell r="DX668">
            <v>0</v>
          </cell>
          <cell r="DY668">
            <v>0</v>
          </cell>
          <cell r="DZ668">
            <v>0</v>
          </cell>
          <cell r="EA668">
            <v>0</v>
          </cell>
          <cell r="EB668">
            <v>0</v>
          </cell>
          <cell r="EC668">
            <v>0</v>
          </cell>
          <cell r="ED668">
            <v>0</v>
          </cell>
        </row>
        <row r="670">
          <cell r="F670">
            <v>0</v>
          </cell>
          <cell r="G670">
            <v>0</v>
          </cell>
          <cell r="H670">
            <v>0</v>
          </cell>
          <cell r="I670">
            <v>0</v>
          </cell>
          <cell r="J670">
            <v>0</v>
          </cell>
          <cell r="K670">
            <v>0</v>
          </cell>
          <cell r="L670">
            <v>0</v>
          </cell>
          <cell r="M670">
            <v>0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  <cell r="AB670">
            <v>0</v>
          </cell>
          <cell r="AC670">
            <v>0</v>
          </cell>
          <cell r="AD670">
            <v>0</v>
          </cell>
          <cell r="AE670">
            <v>0</v>
          </cell>
          <cell r="AF670">
            <v>0</v>
          </cell>
          <cell r="AG670">
            <v>0</v>
          </cell>
          <cell r="AH670">
            <v>0</v>
          </cell>
          <cell r="AI670">
            <v>0</v>
          </cell>
          <cell r="AJ670">
            <v>0</v>
          </cell>
          <cell r="AK670">
            <v>0</v>
          </cell>
          <cell r="AL670">
            <v>0</v>
          </cell>
          <cell r="AM670">
            <v>0</v>
          </cell>
          <cell r="AN670">
            <v>0</v>
          </cell>
          <cell r="AO670">
            <v>0</v>
          </cell>
          <cell r="AP670">
            <v>0</v>
          </cell>
          <cell r="AQ670">
            <v>0</v>
          </cell>
          <cell r="AR670">
            <v>0</v>
          </cell>
          <cell r="AS670">
            <v>0</v>
          </cell>
          <cell r="AT670">
            <v>0</v>
          </cell>
          <cell r="AU670">
            <v>0</v>
          </cell>
          <cell r="AV670">
            <v>0</v>
          </cell>
          <cell r="AW670">
            <v>0</v>
          </cell>
          <cell r="AX670">
            <v>0</v>
          </cell>
          <cell r="AY670">
            <v>0</v>
          </cell>
          <cell r="AZ670">
            <v>0</v>
          </cell>
          <cell r="BA670">
            <v>0</v>
          </cell>
          <cell r="BB670">
            <v>0</v>
          </cell>
          <cell r="BC670">
            <v>0</v>
          </cell>
          <cell r="BD670">
            <v>0</v>
          </cell>
          <cell r="BE670">
            <v>0</v>
          </cell>
          <cell r="BF670">
            <v>0</v>
          </cell>
          <cell r="BG670">
            <v>0</v>
          </cell>
          <cell r="BH670">
            <v>0</v>
          </cell>
          <cell r="BI670">
            <v>0</v>
          </cell>
          <cell r="BJ670">
            <v>0</v>
          </cell>
          <cell r="BK670">
            <v>0</v>
          </cell>
          <cell r="BL670">
            <v>0</v>
          </cell>
          <cell r="BM670">
            <v>0</v>
          </cell>
          <cell r="BN670">
            <v>0</v>
          </cell>
          <cell r="BO670">
            <v>0</v>
          </cell>
          <cell r="BP670">
            <v>0</v>
          </cell>
          <cell r="BQ670">
            <v>0</v>
          </cell>
          <cell r="BR670">
            <v>0</v>
          </cell>
          <cell r="BS670">
            <v>0</v>
          </cell>
          <cell r="BT670">
            <v>0</v>
          </cell>
          <cell r="BU670">
            <v>0</v>
          </cell>
          <cell r="BV670">
            <v>0</v>
          </cell>
          <cell r="BW670">
            <v>0</v>
          </cell>
          <cell r="BX670">
            <v>0</v>
          </cell>
          <cell r="BY670">
            <v>0</v>
          </cell>
          <cell r="BZ670">
            <v>0</v>
          </cell>
          <cell r="CA670">
            <v>0</v>
          </cell>
          <cell r="CB670">
            <v>0</v>
          </cell>
          <cell r="CC670">
            <v>0</v>
          </cell>
          <cell r="CD670">
            <v>0</v>
          </cell>
          <cell r="CE670">
            <v>0</v>
          </cell>
          <cell r="CF670">
            <v>0</v>
          </cell>
          <cell r="CG670">
            <v>0</v>
          </cell>
          <cell r="CH670">
            <v>0</v>
          </cell>
          <cell r="CI670">
            <v>0</v>
          </cell>
          <cell r="CJ670">
            <v>0</v>
          </cell>
          <cell r="CK670">
            <v>0</v>
          </cell>
          <cell r="CL670">
            <v>0</v>
          </cell>
          <cell r="CM670">
            <v>0</v>
          </cell>
          <cell r="CN670">
            <v>0</v>
          </cell>
          <cell r="CO670">
            <v>0</v>
          </cell>
          <cell r="CP670">
            <v>0</v>
          </cell>
          <cell r="CQ670">
            <v>0</v>
          </cell>
          <cell r="CR670">
            <v>0</v>
          </cell>
          <cell r="CS670">
            <v>0</v>
          </cell>
          <cell r="CT670">
            <v>0</v>
          </cell>
          <cell r="CU670">
            <v>0</v>
          </cell>
          <cell r="CV670">
            <v>0</v>
          </cell>
          <cell r="CW670">
            <v>0</v>
          </cell>
          <cell r="CX670">
            <v>0</v>
          </cell>
          <cell r="CY670">
            <v>0</v>
          </cell>
          <cell r="CZ670">
            <v>0</v>
          </cell>
          <cell r="DA670">
            <v>0</v>
          </cell>
          <cell r="DB670">
            <v>0</v>
          </cell>
          <cell r="DC670">
            <v>0</v>
          </cell>
          <cell r="DD670">
            <v>0</v>
          </cell>
          <cell r="DE670">
            <v>0</v>
          </cell>
          <cell r="DF670">
            <v>0</v>
          </cell>
          <cell r="DG670">
            <v>0</v>
          </cell>
          <cell r="DH670">
            <v>0</v>
          </cell>
          <cell r="DI670">
            <v>0</v>
          </cell>
          <cell r="DJ670">
            <v>0</v>
          </cell>
          <cell r="DK670">
            <v>0</v>
          </cell>
          <cell r="DL670">
            <v>0</v>
          </cell>
          <cell r="DM670">
            <v>0</v>
          </cell>
          <cell r="DN670">
            <v>0</v>
          </cell>
          <cell r="DO670">
            <v>0</v>
          </cell>
          <cell r="DP670">
            <v>0</v>
          </cell>
          <cell r="DQ670">
            <v>0</v>
          </cell>
          <cell r="DR670">
            <v>0</v>
          </cell>
          <cell r="DS670">
            <v>0</v>
          </cell>
          <cell r="DT670">
            <v>0</v>
          </cell>
          <cell r="DU670">
            <v>0</v>
          </cell>
          <cell r="DV670">
            <v>0</v>
          </cell>
          <cell r="DW670">
            <v>0</v>
          </cell>
          <cell r="DX670">
            <v>0</v>
          </cell>
          <cell r="DY670">
            <v>0</v>
          </cell>
          <cell r="DZ670">
            <v>0</v>
          </cell>
          <cell r="EA670">
            <v>0</v>
          </cell>
          <cell r="EB670">
            <v>0</v>
          </cell>
          <cell r="EC670">
            <v>0</v>
          </cell>
          <cell r="ED670">
            <v>0</v>
          </cell>
        </row>
        <row r="671">
          <cell r="F671">
            <v>0</v>
          </cell>
          <cell r="G671">
            <v>0</v>
          </cell>
          <cell r="H671">
            <v>0</v>
          </cell>
          <cell r="I671">
            <v>0</v>
          </cell>
          <cell r="J671">
            <v>0</v>
          </cell>
          <cell r="K671">
            <v>0</v>
          </cell>
          <cell r="L671">
            <v>0</v>
          </cell>
          <cell r="M671">
            <v>0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U671">
            <v>0</v>
          </cell>
          <cell r="V671">
            <v>0</v>
          </cell>
          <cell r="W671">
            <v>0</v>
          </cell>
          <cell r="X671">
            <v>0</v>
          </cell>
          <cell r="Y671">
            <v>0</v>
          </cell>
          <cell r="Z671">
            <v>0</v>
          </cell>
          <cell r="AA671">
            <v>0</v>
          </cell>
          <cell r="AB671">
            <v>0</v>
          </cell>
          <cell r="AC671">
            <v>0</v>
          </cell>
          <cell r="AD671">
            <v>0</v>
          </cell>
          <cell r="AE671">
            <v>0</v>
          </cell>
          <cell r="AF671">
            <v>0</v>
          </cell>
          <cell r="AG671">
            <v>0</v>
          </cell>
          <cell r="AH671">
            <v>0</v>
          </cell>
          <cell r="AI671">
            <v>0</v>
          </cell>
          <cell r="AJ671">
            <v>0</v>
          </cell>
          <cell r="AK671">
            <v>0</v>
          </cell>
          <cell r="AL671">
            <v>0</v>
          </cell>
          <cell r="AM671">
            <v>0</v>
          </cell>
          <cell r="AN671">
            <v>0</v>
          </cell>
          <cell r="AO671">
            <v>0</v>
          </cell>
          <cell r="AP671">
            <v>0</v>
          </cell>
          <cell r="AQ671">
            <v>0</v>
          </cell>
          <cell r="AR671">
            <v>0</v>
          </cell>
          <cell r="AS671">
            <v>0</v>
          </cell>
          <cell r="AT671">
            <v>0</v>
          </cell>
          <cell r="AU671">
            <v>0</v>
          </cell>
          <cell r="AV671">
            <v>0</v>
          </cell>
          <cell r="AW671">
            <v>0</v>
          </cell>
          <cell r="AX671">
            <v>0</v>
          </cell>
          <cell r="AY671">
            <v>0</v>
          </cell>
          <cell r="AZ671">
            <v>0</v>
          </cell>
          <cell r="BA671">
            <v>0</v>
          </cell>
          <cell r="BB671">
            <v>0</v>
          </cell>
          <cell r="BC671">
            <v>0</v>
          </cell>
          <cell r="BD671">
            <v>0</v>
          </cell>
          <cell r="BE671">
            <v>0</v>
          </cell>
          <cell r="BF671">
            <v>0</v>
          </cell>
          <cell r="BG671">
            <v>0</v>
          </cell>
          <cell r="BH671">
            <v>0</v>
          </cell>
          <cell r="BI671">
            <v>0</v>
          </cell>
          <cell r="BJ671">
            <v>0</v>
          </cell>
          <cell r="BK671">
            <v>0</v>
          </cell>
          <cell r="BL671">
            <v>0</v>
          </cell>
          <cell r="BM671">
            <v>0</v>
          </cell>
          <cell r="BN671">
            <v>0</v>
          </cell>
          <cell r="BO671">
            <v>0</v>
          </cell>
          <cell r="BP671">
            <v>0</v>
          </cell>
          <cell r="BQ671">
            <v>0</v>
          </cell>
          <cell r="BR671">
            <v>0</v>
          </cell>
          <cell r="BS671">
            <v>0</v>
          </cell>
          <cell r="BT671">
            <v>0</v>
          </cell>
          <cell r="BU671">
            <v>0</v>
          </cell>
          <cell r="BV671">
            <v>0</v>
          </cell>
          <cell r="BW671">
            <v>0</v>
          </cell>
          <cell r="BX671">
            <v>0</v>
          </cell>
          <cell r="BY671">
            <v>0</v>
          </cell>
          <cell r="BZ671">
            <v>0</v>
          </cell>
          <cell r="CA671">
            <v>0</v>
          </cell>
          <cell r="CB671">
            <v>0</v>
          </cell>
          <cell r="CC671">
            <v>0</v>
          </cell>
          <cell r="CD671">
            <v>0</v>
          </cell>
          <cell r="CE671">
            <v>0</v>
          </cell>
          <cell r="CF671">
            <v>0</v>
          </cell>
          <cell r="CG671">
            <v>0</v>
          </cell>
          <cell r="CH671">
            <v>0</v>
          </cell>
          <cell r="CI671">
            <v>0</v>
          </cell>
          <cell r="CJ671">
            <v>0</v>
          </cell>
          <cell r="CK671">
            <v>0</v>
          </cell>
          <cell r="CL671">
            <v>0</v>
          </cell>
          <cell r="CM671">
            <v>0</v>
          </cell>
          <cell r="CN671">
            <v>0</v>
          </cell>
          <cell r="CO671">
            <v>0</v>
          </cell>
          <cell r="CP671">
            <v>0</v>
          </cell>
          <cell r="CQ671">
            <v>0</v>
          </cell>
          <cell r="CR671">
            <v>0</v>
          </cell>
          <cell r="CS671">
            <v>0</v>
          </cell>
          <cell r="CT671">
            <v>0</v>
          </cell>
          <cell r="CU671">
            <v>0</v>
          </cell>
          <cell r="CV671">
            <v>0</v>
          </cell>
          <cell r="CW671">
            <v>0</v>
          </cell>
          <cell r="CX671">
            <v>0</v>
          </cell>
          <cell r="CY671">
            <v>0</v>
          </cell>
          <cell r="CZ671">
            <v>0</v>
          </cell>
          <cell r="DA671">
            <v>0</v>
          </cell>
          <cell r="DB671">
            <v>0</v>
          </cell>
          <cell r="DC671">
            <v>0</v>
          </cell>
          <cell r="DD671">
            <v>0</v>
          </cell>
          <cell r="DE671">
            <v>0</v>
          </cell>
          <cell r="DF671">
            <v>0</v>
          </cell>
          <cell r="DG671">
            <v>0</v>
          </cell>
          <cell r="DH671">
            <v>0</v>
          </cell>
          <cell r="DI671">
            <v>0</v>
          </cell>
          <cell r="DJ671">
            <v>0</v>
          </cell>
          <cell r="DK671">
            <v>0</v>
          </cell>
          <cell r="DL671">
            <v>0</v>
          </cell>
          <cell r="DM671">
            <v>0</v>
          </cell>
          <cell r="DN671">
            <v>0</v>
          </cell>
          <cell r="DO671">
            <v>0</v>
          </cell>
          <cell r="DP671">
            <v>0</v>
          </cell>
          <cell r="DQ671">
            <v>0</v>
          </cell>
          <cell r="DR671">
            <v>0</v>
          </cell>
          <cell r="DS671">
            <v>0</v>
          </cell>
          <cell r="DT671">
            <v>0</v>
          </cell>
          <cell r="DU671">
            <v>0</v>
          </cell>
          <cell r="DV671">
            <v>0</v>
          </cell>
          <cell r="DW671">
            <v>0</v>
          </cell>
          <cell r="DX671">
            <v>0</v>
          </cell>
          <cell r="DY671">
            <v>0</v>
          </cell>
          <cell r="DZ671">
            <v>0</v>
          </cell>
          <cell r="EA671">
            <v>0</v>
          </cell>
          <cell r="EB671">
            <v>0</v>
          </cell>
          <cell r="EC671">
            <v>0</v>
          </cell>
          <cell r="ED671">
            <v>0</v>
          </cell>
        </row>
        <row r="672">
          <cell r="F672">
            <v>0</v>
          </cell>
          <cell r="G672">
            <v>0</v>
          </cell>
          <cell r="H672">
            <v>0</v>
          </cell>
          <cell r="I672">
            <v>0</v>
          </cell>
          <cell r="J672">
            <v>0</v>
          </cell>
          <cell r="K672">
            <v>0</v>
          </cell>
          <cell r="L672">
            <v>0</v>
          </cell>
          <cell r="M672">
            <v>0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R672">
            <v>0</v>
          </cell>
          <cell r="S672">
            <v>0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  <cell r="X672">
            <v>0</v>
          </cell>
          <cell r="Y672">
            <v>0</v>
          </cell>
          <cell r="Z672">
            <v>0</v>
          </cell>
          <cell r="AA672">
            <v>0</v>
          </cell>
          <cell r="AB672">
            <v>0</v>
          </cell>
          <cell r="AC672">
            <v>0</v>
          </cell>
          <cell r="AD672">
            <v>0</v>
          </cell>
          <cell r="AE672">
            <v>0</v>
          </cell>
          <cell r="AF672">
            <v>0</v>
          </cell>
          <cell r="AG672">
            <v>0</v>
          </cell>
          <cell r="AH672">
            <v>0</v>
          </cell>
          <cell r="AI672">
            <v>0</v>
          </cell>
          <cell r="AJ672">
            <v>0</v>
          </cell>
          <cell r="AK672">
            <v>0</v>
          </cell>
          <cell r="AL672">
            <v>0</v>
          </cell>
          <cell r="AM672">
            <v>0</v>
          </cell>
          <cell r="AN672">
            <v>0</v>
          </cell>
          <cell r="AO672">
            <v>0</v>
          </cell>
          <cell r="AP672">
            <v>0</v>
          </cell>
          <cell r="AQ672">
            <v>0</v>
          </cell>
          <cell r="AR672">
            <v>0</v>
          </cell>
          <cell r="AS672">
            <v>0</v>
          </cell>
          <cell r="AT672">
            <v>0</v>
          </cell>
          <cell r="AU672">
            <v>0</v>
          </cell>
          <cell r="AV672">
            <v>0</v>
          </cell>
          <cell r="AW672">
            <v>0</v>
          </cell>
          <cell r="AX672">
            <v>0</v>
          </cell>
          <cell r="AY672">
            <v>0</v>
          </cell>
          <cell r="AZ672">
            <v>0</v>
          </cell>
          <cell r="BA672">
            <v>0</v>
          </cell>
          <cell r="BB672">
            <v>0</v>
          </cell>
          <cell r="BC672">
            <v>0</v>
          </cell>
          <cell r="BD672">
            <v>0</v>
          </cell>
          <cell r="BE672">
            <v>0</v>
          </cell>
          <cell r="BF672">
            <v>0</v>
          </cell>
          <cell r="BG672">
            <v>0</v>
          </cell>
          <cell r="BH672">
            <v>0</v>
          </cell>
          <cell r="BI672">
            <v>0</v>
          </cell>
          <cell r="BJ672">
            <v>0</v>
          </cell>
          <cell r="BK672">
            <v>0</v>
          </cell>
          <cell r="BL672">
            <v>0</v>
          </cell>
          <cell r="BM672">
            <v>0</v>
          </cell>
          <cell r="BN672">
            <v>0</v>
          </cell>
          <cell r="BO672">
            <v>0</v>
          </cell>
          <cell r="BP672">
            <v>0</v>
          </cell>
          <cell r="BQ672">
            <v>0</v>
          </cell>
          <cell r="BR672">
            <v>0</v>
          </cell>
          <cell r="BS672">
            <v>0</v>
          </cell>
          <cell r="BT672">
            <v>0</v>
          </cell>
          <cell r="BU672">
            <v>0</v>
          </cell>
          <cell r="BV672">
            <v>0</v>
          </cell>
          <cell r="BW672">
            <v>0</v>
          </cell>
          <cell r="BX672">
            <v>0</v>
          </cell>
          <cell r="BY672">
            <v>0</v>
          </cell>
          <cell r="BZ672">
            <v>0</v>
          </cell>
          <cell r="CA672">
            <v>0</v>
          </cell>
          <cell r="CB672">
            <v>0</v>
          </cell>
          <cell r="CC672">
            <v>0</v>
          </cell>
          <cell r="CD672">
            <v>0</v>
          </cell>
          <cell r="CE672">
            <v>0</v>
          </cell>
          <cell r="CF672">
            <v>0</v>
          </cell>
          <cell r="CG672">
            <v>0</v>
          </cell>
          <cell r="CH672">
            <v>0</v>
          </cell>
          <cell r="CI672">
            <v>0</v>
          </cell>
          <cell r="CJ672">
            <v>0</v>
          </cell>
          <cell r="CK672">
            <v>0</v>
          </cell>
          <cell r="CL672">
            <v>0</v>
          </cell>
          <cell r="CM672">
            <v>0</v>
          </cell>
          <cell r="CN672">
            <v>0</v>
          </cell>
          <cell r="CO672">
            <v>0</v>
          </cell>
          <cell r="CP672">
            <v>0</v>
          </cell>
          <cell r="CQ672">
            <v>0</v>
          </cell>
          <cell r="CR672">
            <v>0</v>
          </cell>
          <cell r="CS672">
            <v>0</v>
          </cell>
          <cell r="CT672">
            <v>0</v>
          </cell>
          <cell r="CU672">
            <v>0</v>
          </cell>
          <cell r="CV672">
            <v>0</v>
          </cell>
          <cell r="CW672">
            <v>0</v>
          </cell>
          <cell r="CX672">
            <v>0</v>
          </cell>
          <cell r="CY672">
            <v>0</v>
          </cell>
          <cell r="CZ672">
            <v>0</v>
          </cell>
          <cell r="DA672">
            <v>0</v>
          </cell>
          <cell r="DB672">
            <v>0</v>
          </cell>
          <cell r="DC672">
            <v>0</v>
          </cell>
          <cell r="DD672">
            <v>0</v>
          </cell>
          <cell r="DE672">
            <v>0</v>
          </cell>
          <cell r="DF672">
            <v>0</v>
          </cell>
          <cell r="DG672">
            <v>0</v>
          </cell>
          <cell r="DH672">
            <v>0</v>
          </cell>
          <cell r="DI672">
            <v>0</v>
          </cell>
          <cell r="DJ672">
            <v>0</v>
          </cell>
          <cell r="DK672">
            <v>0</v>
          </cell>
          <cell r="DL672">
            <v>0</v>
          </cell>
          <cell r="DM672">
            <v>0</v>
          </cell>
          <cell r="DN672">
            <v>0</v>
          </cell>
          <cell r="DO672">
            <v>0</v>
          </cell>
          <cell r="DP672">
            <v>0</v>
          </cell>
          <cell r="DQ672">
            <v>0</v>
          </cell>
          <cell r="DR672">
            <v>0</v>
          </cell>
          <cell r="DS672">
            <v>0</v>
          </cell>
          <cell r="DT672">
            <v>0</v>
          </cell>
          <cell r="DU672">
            <v>0</v>
          </cell>
          <cell r="DV672">
            <v>0</v>
          </cell>
          <cell r="DW672">
            <v>0</v>
          </cell>
          <cell r="DX672">
            <v>0</v>
          </cell>
          <cell r="DY672">
            <v>0</v>
          </cell>
          <cell r="DZ672">
            <v>0</v>
          </cell>
          <cell r="EA672">
            <v>0</v>
          </cell>
          <cell r="EB672">
            <v>0</v>
          </cell>
          <cell r="EC672">
            <v>0</v>
          </cell>
          <cell r="ED672">
            <v>0</v>
          </cell>
        </row>
        <row r="673">
          <cell r="F673">
            <v>0</v>
          </cell>
          <cell r="G673">
            <v>0</v>
          </cell>
          <cell r="H673">
            <v>0</v>
          </cell>
          <cell r="I673">
            <v>0</v>
          </cell>
          <cell r="J673">
            <v>0</v>
          </cell>
          <cell r="K673">
            <v>0</v>
          </cell>
          <cell r="L673">
            <v>0</v>
          </cell>
          <cell r="M673">
            <v>0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  <cell r="Y673">
            <v>0</v>
          </cell>
          <cell r="Z673">
            <v>0</v>
          </cell>
          <cell r="AA673">
            <v>0</v>
          </cell>
          <cell r="AB673">
            <v>0</v>
          </cell>
          <cell r="AC673">
            <v>0</v>
          </cell>
          <cell r="AD673">
            <v>0</v>
          </cell>
          <cell r="AE673">
            <v>0</v>
          </cell>
          <cell r="AF673">
            <v>0</v>
          </cell>
          <cell r="AG673">
            <v>0</v>
          </cell>
          <cell r="AH673">
            <v>0</v>
          </cell>
          <cell r="AI673">
            <v>0</v>
          </cell>
          <cell r="AJ673">
            <v>0</v>
          </cell>
          <cell r="AK673">
            <v>0</v>
          </cell>
          <cell r="AL673">
            <v>0</v>
          </cell>
          <cell r="AM673">
            <v>0</v>
          </cell>
          <cell r="AN673">
            <v>0</v>
          </cell>
          <cell r="AO673">
            <v>0</v>
          </cell>
          <cell r="AP673">
            <v>0</v>
          </cell>
          <cell r="AQ673">
            <v>0</v>
          </cell>
          <cell r="AR673">
            <v>0</v>
          </cell>
          <cell r="AS673">
            <v>0</v>
          </cell>
          <cell r="AT673">
            <v>0</v>
          </cell>
          <cell r="AU673">
            <v>0</v>
          </cell>
          <cell r="AV673">
            <v>0</v>
          </cell>
          <cell r="AW673">
            <v>0</v>
          </cell>
          <cell r="AX673">
            <v>0</v>
          </cell>
          <cell r="AY673">
            <v>0</v>
          </cell>
          <cell r="AZ673">
            <v>0</v>
          </cell>
          <cell r="BA673">
            <v>0</v>
          </cell>
          <cell r="BB673">
            <v>0</v>
          </cell>
          <cell r="BC673">
            <v>0</v>
          </cell>
          <cell r="BD673">
            <v>0</v>
          </cell>
          <cell r="BE673">
            <v>0</v>
          </cell>
          <cell r="BF673">
            <v>0</v>
          </cell>
          <cell r="BG673">
            <v>0</v>
          </cell>
          <cell r="BH673">
            <v>0</v>
          </cell>
          <cell r="BI673">
            <v>0</v>
          </cell>
          <cell r="BJ673">
            <v>0</v>
          </cell>
          <cell r="BK673">
            <v>0</v>
          </cell>
          <cell r="BL673">
            <v>0</v>
          </cell>
          <cell r="BM673">
            <v>0</v>
          </cell>
          <cell r="BN673">
            <v>0</v>
          </cell>
          <cell r="BO673">
            <v>0</v>
          </cell>
          <cell r="BP673">
            <v>0</v>
          </cell>
          <cell r="BQ673">
            <v>0</v>
          </cell>
          <cell r="BR673">
            <v>0</v>
          </cell>
          <cell r="BS673">
            <v>0</v>
          </cell>
          <cell r="BT673">
            <v>0</v>
          </cell>
          <cell r="BU673">
            <v>0</v>
          </cell>
          <cell r="BV673">
            <v>0</v>
          </cell>
          <cell r="BW673">
            <v>0</v>
          </cell>
          <cell r="BX673">
            <v>0</v>
          </cell>
          <cell r="BY673">
            <v>0</v>
          </cell>
          <cell r="BZ673">
            <v>0</v>
          </cell>
          <cell r="CA673">
            <v>0</v>
          </cell>
          <cell r="CB673">
            <v>0</v>
          </cell>
          <cell r="CC673">
            <v>0</v>
          </cell>
          <cell r="CD673">
            <v>0</v>
          </cell>
          <cell r="CE673">
            <v>0</v>
          </cell>
          <cell r="CF673">
            <v>0</v>
          </cell>
          <cell r="CG673">
            <v>0</v>
          </cell>
          <cell r="CH673">
            <v>0</v>
          </cell>
          <cell r="CI673">
            <v>0</v>
          </cell>
          <cell r="CJ673">
            <v>0</v>
          </cell>
          <cell r="CK673">
            <v>0</v>
          </cell>
          <cell r="CL673">
            <v>0</v>
          </cell>
          <cell r="CM673">
            <v>0</v>
          </cell>
          <cell r="CN673">
            <v>0</v>
          </cell>
          <cell r="CO673">
            <v>0</v>
          </cell>
          <cell r="CP673">
            <v>0</v>
          </cell>
          <cell r="CQ673">
            <v>0</v>
          </cell>
          <cell r="CR673">
            <v>0</v>
          </cell>
          <cell r="CS673">
            <v>0</v>
          </cell>
          <cell r="CT673">
            <v>0</v>
          </cell>
          <cell r="CU673">
            <v>0</v>
          </cell>
          <cell r="CV673">
            <v>0</v>
          </cell>
          <cell r="CW673">
            <v>0</v>
          </cell>
          <cell r="CX673">
            <v>0</v>
          </cell>
          <cell r="CY673">
            <v>0</v>
          </cell>
          <cell r="CZ673">
            <v>0</v>
          </cell>
          <cell r="DA673">
            <v>0</v>
          </cell>
          <cell r="DB673">
            <v>0</v>
          </cell>
          <cell r="DC673">
            <v>0</v>
          </cell>
          <cell r="DD673">
            <v>0</v>
          </cell>
          <cell r="DE673">
            <v>0</v>
          </cell>
          <cell r="DF673">
            <v>0</v>
          </cell>
          <cell r="DG673">
            <v>0</v>
          </cell>
          <cell r="DH673">
            <v>0</v>
          </cell>
          <cell r="DI673">
            <v>0</v>
          </cell>
          <cell r="DJ673">
            <v>0</v>
          </cell>
          <cell r="DK673">
            <v>0</v>
          </cell>
          <cell r="DL673">
            <v>0</v>
          </cell>
          <cell r="DM673">
            <v>0</v>
          </cell>
          <cell r="DN673">
            <v>0</v>
          </cell>
          <cell r="DO673">
            <v>0</v>
          </cell>
          <cell r="DP673">
            <v>0</v>
          </cell>
          <cell r="DQ673">
            <v>0</v>
          </cell>
          <cell r="DR673">
            <v>0</v>
          </cell>
          <cell r="DS673">
            <v>0</v>
          </cell>
          <cell r="DT673">
            <v>0</v>
          </cell>
          <cell r="DU673">
            <v>0</v>
          </cell>
          <cell r="DV673">
            <v>0</v>
          </cell>
          <cell r="DW673">
            <v>0</v>
          </cell>
          <cell r="DX673">
            <v>0</v>
          </cell>
          <cell r="DY673">
            <v>0</v>
          </cell>
          <cell r="DZ673">
            <v>0</v>
          </cell>
          <cell r="EA673">
            <v>0</v>
          </cell>
          <cell r="EB673">
            <v>0</v>
          </cell>
          <cell r="EC673">
            <v>0</v>
          </cell>
          <cell r="ED673">
            <v>0</v>
          </cell>
        </row>
        <row r="674">
          <cell r="F674">
            <v>0</v>
          </cell>
          <cell r="G674">
            <v>0</v>
          </cell>
          <cell r="H674">
            <v>0</v>
          </cell>
          <cell r="I674">
            <v>0</v>
          </cell>
          <cell r="J674">
            <v>0</v>
          </cell>
          <cell r="K674">
            <v>0</v>
          </cell>
          <cell r="L674">
            <v>0</v>
          </cell>
          <cell r="M674">
            <v>0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>
            <v>0</v>
          </cell>
          <cell r="W674">
            <v>0</v>
          </cell>
          <cell r="X674">
            <v>0</v>
          </cell>
          <cell r="Y674">
            <v>0</v>
          </cell>
          <cell r="Z674">
            <v>0</v>
          </cell>
          <cell r="AA674">
            <v>0</v>
          </cell>
          <cell r="AB674">
            <v>0</v>
          </cell>
          <cell r="AC674">
            <v>0</v>
          </cell>
          <cell r="AD674">
            <v>0</v>
          </cell>
          <cell r="AE674">
            <v>0</v>
          </cell>
          <cell r="AF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  <cell r="AK674">
            <v>0</v>
          </cell>
          <cell r="AL674">
            <v>0</v>
          </cell>
          <cell r="AM674">
            <v>0</v>
          </cell>
          <cell r="AN674">
            <v>0</v>
          </cell>
          <cell r="AO674">
            <v>0</v>
          </cell>
          <cell r="AP674">
            <v>0</v>
          </cell>
          <cell r="AQ674">
            <v>0</v>
          </cell>
          <cell r="AR674">
            <v>0</v>
          </cell>
          <cell r="AS674">
            <v>0</v>
          </cell>
          <cell r="AT674">
            <v>0</v>
          </cell>
          <cell r="AU674">
            <v>0</v>
          </cell>
          <cell r="AV674">
            <v>0</v>
          </cell>
          <cell r="AW674">
            <v>0</v>
          </cell>
          <cell r="AX674">
            <v>0</v>
          </cell>
          <cell r="AY674">
            <v>0</v>
          </cell>
          <cell r="AZ674">
            <v>0</v>
          </cell>
          <cell r="BA674">
            <v>0</v>
          </cell>
          <cell r="BB674">
            <v>0</v>
          </cell>
          <cell r="BC674">
            <v>0</v>
          </cell>
          <cell r="BD674">
            <v>0</v>
          </cell>
          <cell r="BE674">
            <v>0</v>
          </cell>
          <cell r="BF674">
            <v>0</v>
          </cell>
          <cell r="BG674">
            <v>0</v>
          </cell>
          <cell r="BH674">
            <v>0</v>
          </cell>
          <cell r="BI674">
            <v>0</v>
          </cell>
          <cell r="BJ674">
            <v>0</v>
          </cell>
          <cell r="BK674">
            <v>0</v>
          </cell>
          <cell r="BL674">
            <v>0</v>
          </cell>
          <cell r="BM674">
            <v>0</v>
          </cell>
          <cell r="BN674">
            <v>0</v>
          </cell>
          <cell r="BO674">
            <v>0</v>
          </cell>
          <cell r="BP674">
            <v>0</v>
          </cell>
          <cell r="BQ674">
            <v>0</v>
          </cell>
          <cell r="BR674">
            <v>0</v>
          </cell>
          <cell r="BS674">
            <v>0</v>
          </cell>
          <cell r="BT674">
            <v>0</v>
          </cell>
          <cell r="BU674">
            <v>0</v>
          </cell>
          <cell r="BV674">
            <v>0</v>
          </cell>
          <cell r="BW674">
            <v>0</v>
          </cell>
          <cell r="BX674">
            <v>0</v>
          </cell>
          <cell r="BY674">
            <v>0</v>
          </cell>
          <cell r="BZ674">
            <v>0</v>
          </cell>
          <cell r="CA674">
            <v>0</v>
          </cell>
          <cell r="CB674">
            <v>0</v>
          </cell>
          <cell r="CC674">
            <v>0</v>
          </cell>
          <cell r="CD674">
            <v>0</v>
          </cell>
          <cell r="CE674">
            <v>0</v>
          </cell>
          <cell r="CF674">
            <v>0</v>
          </cell>
          <cell r="CG674">
            <v>0</v>
          </cell>
          <cell r="CH674">
            <v>0</v>
          </cell>
          <cell r="CI674">
            <v>0</v>
          </cell>
          <cell r="CJ674">
            <v>0</v>
          </cell>
          <cell r="CK674">
            <v>0</v>
          </cell>
          <cell r="CL674">
            <v>0</v>
          </cell>
          <cell r="CM674">
            <v>0</v>
          </cell>
          <cell r="CN674">
            <v>0</v>
          </cell>
          <cell r="CO674">
            <v>0</v>
          </cell>
          <cell r="CP674">
            <v>0</v>
          </cell>
          <cell r="CQ674">
            <v>0</v>
          </cell>
          <cell r="CR674">
            <v>0</v>
          </cell>
          <cell r="CS674">
            <v>0</v>
          </cell>
          <cell r="CT674">
            <v>0</v>
          </cell>
          <cell r="CU674">
            <v>0</v>
          </cell>
          <cell r="CV674">
            <v>0</v>
          </cell>
          <cell r="CW674">
            <v>0</v>
          </cell>
          <cell r="CX674">
            <v>0</v>
          </cell>
          <cell r="CY674">
            <v>0</v>
          </cell>
          <cell r="CZ674">
            <v>0</v>
          </cell>
          <cell r="DA674">
            <v>0</v>
          </cell>
          <cell r="DB674">
            <v>0</v>
          </cell>
          <cell r="DC674">
            <v>0</v>
          </cell>
          <cell r="DD674">
            <v>0</v>
          </cell>
          <cell r="DE674">
            <v>0</v>
          </cell>
          <cell r="DF674">
            <v>0</v>
          </cell>
          <cell r="DG674">
            <v>0</v>
          </cell>
          <cell r="DH674">
            <v>0</v>
          </cell>
          <cell r="DI674">
            <v>0</v>
          </cell>
          <cell r="DJ674">
            <v>0</v>
          </cell>
          <cell r="DK674">
            <v>0</v>
          </cell>
          <cell r="DL674">
            <v>0</v>
          </cell>
          <cell r="DM674">
            <v>0</v>
          </cell>
          <cell r="DN674">
            <v>0</v>
          </cell>
          <cell r="DO674">
            <v>0</v>
          </cell>
          <cell r="DP674">
            <v>0</v>
          </cell>
          <cell r="DQ674">
            <v>0</v>
          </cell>
          <cell r="DR674">
            <v>0</v>
          </cell>
          <cell r="DS674">
            <v>0</v>
          </cell>
          <cell r="DT674">
            <v>0</v>
          </cell>
          <cell r="DU674">
            <v>0</v>
          </cell>
          <cell r="DV674">
            <v>0</v>
          </cell>
          <cell r="DW674">
            <v>0</v>
          </cell>
          <cell r="DX674">
            <v>0</v>
          </cell>
          <cell r="DY674">
            <v>0</v>
          </cell>
          <cell r="DZ674">
            <v>0</v>
          </cell>
          <cell r="EA674">
            <v>0</v>
          </cell>
          <cell r="EB674">
            <v>0</v>
          </cell>
          <cell r="EC674">
            <v>0</v>
          </cell>
          <cell r="ED674">
            <v>0</v>
          </cell>
        </row>
        <row r="675">
          <cell r="F675">
            <v>0</v>
          </cell>
          <cell r="G675">
            <v>0</v>
          </cell>
          <cell r="H675">
            <v>0</v>
          </cell>
          <cell r="I675">
            <v>0</v>
          </cell>
          <cell r="J675">
            <v>0</v>
          </cell>
          <cell r="K675">
            <v>0</v>
          </cell>
          <cell r="L675">
            <v>0</v>
          </cell>
          <cell r="M675">
            <v>0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  <cell r="AA675">
            <v>0</v>
          </cell>
          <cell r="AB675">
            <v>0</v>
          </cell>
          <cell r="AC675">
            <v>0</v>
          </cell>
          <cell r="AD675">
            <v>0</v>
          </cell>
          <cell r="AE675">
            <v>0</v>
          </cell>
          <cell r="AF675">
            <v>0</v>
          </cell>
          <cell r="AG675">
            <v>0</v>
          </cell>
          <cell r="AH675">
            <v>0</v>
          </cell>
          <cell r="AI675">
            <v>0</v>
          </cell>
          <cell r="AJ675">
            <v>0</v>
          </cell>
          <cell r="AK675">
            <v>0</v>
          </cell>
          <cell r="AL675">
            <v>0</v>
          </cell>
          <cell r="AM675">
            <v>0</v>
          </cell>
          <cell r="AN675">
            <v>0</v>
          </cell>
          <cell r="AO675">
            <v>0</v>
          </cell>
          <cell r="AP675">
            <v>0</v>
          </cell>
          <cell r="AQ675">
            <v>0</v>
          </cell>
          <cell r="AR675">
            <v>0</v>
          </cell>
          <cell r="AS675">
            <v>0</v>
          </cell>
          <cell r="AT675">
            <v>0</v>
          </cell>
          <cell r="AU675">
            <v>0</v>
          </cell>
          <cell r="AV675">
            <v>0</v>
          </cell>
          <cell r="AW675">
            <v>0</v>
          </cell>
          <cell r="AX675">
            <v>0</v>
          </cell>
          <cell r="AY675">
            <v>0</v>
          </cell>
          <cell r="AZ675">
            <v>0</v>
          </cell>
          <cell r="BA675">
            <v>0</v>
          </cell>
          <cell r="BB675">
            <v>0</v>
          </cell>
          <cell r="BC675">
            <v>0</v>
          </cell>
          <cell r="BD675">
            <v>0</v>
          </cell>
          <cell r="BE675">
            <v>0</v>
          </cell>
          <cell r="BF675">
            <v>0</v>
          </cell>
          <cell r="BG675">
            <v>0</v>
          </cell>
          <cell r="BH675">
            <v>0</v>
          </cell>
          <cell r="BI675">
            <v>0</v>
          </cell>
          <cell r="BJ675">
            <v>0</v>
          </cell>
          <cell r="BK675">
            <v>0</v>
          </cell>
          <cell r="BL675">
            <v>0</v>
          </cell>
          <cell r="BM675">
            <v>0</v>
          </cell>
          <cell r="BN675">
            <v>0</v>
          </cell>
          <cell r="BO675">
            <v>0</v>
          </cell>
          <cell r="BP675">
            <v>0</v>
          </cell>
          <cell r="BQ675">
            <v>0</v>
          </cell>
          <cell r="BR675">
            <v>0</v>
          </cell>
          <cell r="BS675">
            <v>0</v>
          </cell>
          <cell r="BT675">
            <v>0</v>
          </cell>
          <cell r="BU675">
            <v>0</v>
          </cell>
          <cell r="BV675">
            <v>0</v>
          </cell>
          <cell r="BW675">
            <v>0</v>
          </cell>
          <cell r="BX675">
            <v>0</v>
          </cell>
          <cell r="BY675">
            <v>0</v>
          </cell>
          <cell r="BZ675">
            <v>0</v>
          </cell>
          <cell r="CA675">
            <v>0</v>
          </cell>
          <cell r="CB675">
            <v>0</v>
          </cell>
          <cell r="CC675">
            <v>0</v>
          </cell>
          <cell r="CD675">
            <v>0</v>
          </cell>
          <cell r="CE675">
            <v>0</v>
          </cell>
          <cell r="CF675">
            <v>0</v>
          </cell>
          <cell r="CG675">
            <v>0</v>
          </cell>
          <cell r="CH675">
            <v>0</v>
          </cell>
          <cell r="CI675">
            <v>0</v>
          </cell>
          <cell r="CJ675">
            <v>0</v>
          </cell>
          <cell r="CK675">
            <v>0</v>
          </cell>
          <cell r="CL675">
            <v>0</v>
          </cell>
          <cell r="CM675">
            <v>0</v>
          </cell>
          <cell r="CN675">
            <v>0</v>
          </cell>
          <cell r="CO675">
            <v>0</v>
          </cell>
          <cell r="CP675">
            <v>0</v>
          </cell>
          <cell r="CQ675">
            <v>0</v>
          </cell>
          <cell r="CR675">
            <v>0</v>
          </cell>
          <cell r="CS675">
            <v>0</v>
          </cell>
          <cell r="CT675">
            <v>0</v>
          </cell>
          <cell r="CU675">
            <v>0</v>
          </cell>
          <cell r="CV675">
            <v>0</v>
          </cell>
          <cell r="CW675">
            <v>0</v>
          </cell>
          <cell r="CX675">
            <v>0</v>
          </cell>
          <cell r="CY675">
            <v>0</v>
          </cell>
          <cell r="CZ675">
            <v>0</v>
          </cell>
          <cell r="DA675">
            <v>0</v>
          </cell>
          <cell r="DB675">
            <v>0</v>
          </cell>
          <cell r="DC675">
            <v>0</v>
          </cell>
          <cell r="DD675">
            <v>0</v>
          </cell>
          <cell r="DE675">
            <v>0</v>
          </cell>
          <cell r="DF675">
            <v>0</v>
          </cell>
          <cell r="DG675">
            <v>0</v>
          </cell>
          <cell r="DH675">
            <v>0</v>
          </cell>
          <cell r="DI675">
            <v>0</v>
          </cell>
          <cell r="DJ675">
            <v>0</v>
          </cell>
          <cell r="DK675">
            <v>0</v>
          </cell>
          <cell r="DL675">
            <v>0</v>
          </cell>
          <cell r="DM675">
            <v>0</v>
          </cell>
          <cell r="DN675">
            <v>0</v>
          </cell>
          <cell r="DO675">
            <v>0</v>
          </cell>
          <cell r="DP675">
            <v>0</v>
          </cell>
          <cell r="DQ675">
            <v>0</v>
          </cell>
          <cell r="DR675">
            <v>0</v>
          </cell>
          <cell r="DS675">
            <v>0</v>
          </cell>
          <cell r="DT675">
            <v>0</v>
          </cell>
          <cell r="DU675">
            <v>0</v>
          </cell>
          <cell r="DV675">
            <v>0</v>
          </cell>
          <cell r="DW675">
            <v>0</v>
          </cell>
          <cell r="DX675">
            <v>0</v>
          </cell>
          <cell r="DY675">
            <v>0</v>
          </cell>
          <cell r="DZ675">
            <v>0</v>
          </cell>
          <cell r="EA675">
            <v>0</v>
          </cell>
          <cell r="EB675">
            <v>0</v>
          </cell>
          <cell r="EC675">
            <v>0</v>
          </cell>
          <cell r="ED675">
            <v>0</v>
          </cell>
        </row>
        <row r="676">
          <cell r="F676">
            <v>0</v>
          </cell>
          <cell r="G676">
            <v>0</v>
          </cell>
          <cell r="H676">
            <v>0</v>
          </cell>
          <cell r="I676">
            <v>0</v>
          </cell>
          <cell r="J676">
            <v>0</v>
          </cell>
          <cell r="K676">
            <v>0</v>
          </cell>
          <cell r="L676">
            <v>0</v>
          </cell>
          <cell r="M676">
            <v>0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  <cell r="X676">
            <v>0</v>
          </cell>
          <cell r="Y676">
            <v>0</v>
          </cell>
          <cell r="Z676">
            <v>0</v>
          </cell>
          <cell r="AA676">
            <v>0</v>
          </cell>
          <cell r="AB676">
            <v>0</v>
          </cell>
          <cell r="AC676">
            <v>0</v>
          </cell>
          <cell r="AD676">
            <v>0</v>
          </cell>
          <cell r="AE676">
            <v>0</v>
          </cell>
          <cell r="AF676">
            <v>0</v>
          </cell>
          <cell r="AG676">
            <v>0</v>
          </cell>
          <cell r="AH676">
            <v>0</v>
          </cell>
          <cell r="AI676">
            <v>0</v>
          </cell>
          <cell r="AJ676">
            <v>0</v>
          </cell>
          <cell r="AK676">
            <v>0</v>
          </cell>
          <cell r="AL676">
            <v>0</v>
          </cell>
          <cell r="AM676">
            <v>0</v>
          </cell>
          <cell r="AN676">
            <v>0</v>
          </cell>
          <cell r="AO676">
            <v>0</v>
          </cell>
          <cell r="AP676">
            <v>0</v>
          </cell>
          <cell r="AQ676">
            <v>0</v>
          </cell>
          <cell r="AR676">
            <v>0</v>
          </cell>
          <cell r="AS676">
            <v>0</v>
          </cell>
          <cell r="AT676">
            <v>0</v>
          </cell>
          <cell r="AU676">
            <v>0</v>
          </cell>
          <cell r="AV676">
            <v>0</v>
          </cell>
          <cell r="AW676">
            <v>0</v>
          </cell>
          <cell r="AX676">
            <v>0</v>
          </cell>
          <cell r="AY676">
            <v>0</v>
          </cell>
          <cell r="AZ676">
            <v>0</v>
          </cell>
          <cell r="BA676">
            <v>0</v>
          </cell>
          <cell r="BB676">
            <v>0</v>
          </cell>
          <cell r="BC676">
            <v>0</v>
          </cell>
          <cell r="BD676">
            <v>0</v>
          </cell>
          <cell r="BE676">
            <v>0</v>
          </cell>
          <cell r="BF676">
            <v>0</v>
          </cell>
          <cell r="BG676">
            <v>0</v>
          </cell>
          <cell r="BH676">
            <v>0</v>
          </cell>
          <cell r="BI676">
            <v>0</v>
          </cell>
          <cell r="BJ676">
            <v>0</v>
          </cell>
          <cell r="BK676">
            <v>0</v>
          </cell>
          <cell r="BL676">
            <v>0</v>
          </cell>
          <cell r="BM676">
            <v>0</v>
          </cell>
          <cell r="BN676">
            <v>0</v>
          </cell>
          <cell r="BO676">
            <v>0</v>
          </cell>
          <cell r="BP676">
            <v>0</v>
          </cell>
          <cell r="BQ676">
            <v>0</v>
          </cell>
          <cell r="BR676">
            <v>0</v>
          </cell>
          <cell r="BS676">
            <v>0</v>
          </cell>
          <cell r="BT676">
            <v>0</v>
          </cell>
          <cell r="BU676">
            <v>0</v>
          </cell>
          <cell r="BV676">
            <v>0</v>
          </cell>
          <cell r="BW676">
            <v>0</v>
          </cell>
          <cell r="BX676">
            <v>0</v>
          </cell>
          <cell r="BY676">
            <v>0</v>
          </cell>
          <cell r="BZ676">
            <v>0</v>
          </cell>
          <cell r="CA676">
            <v>0</v>
          </cell>
          <cell r="CB676">
            <v>0</v>
          </cell>
          <cell r="CC676">
            <v>0</v>
          </cell>
          <cell r="CD676">
            <v>0</v>
          </cell>
          <cell r="CE676">
            <v>0</v>
          </cell>
          <cell r="CF676">
            <v>0</v>
          </cell>
          <cell r="CG676">
            <v>0</v>
          </cell>
          <cell r="CH676">
            <v>0</v>
          </cell>
          <cell r="CI676">
            <v>0</v>
          </cell>
          <cell r="CJ676">
            <v>0</v>
          </cell>
          <cell r="CK676">
            <v>0</v>
          </cell>
          <cell r="CL676">
            <v>0</v>
          </cell>
          <cell r="CM676">
            <v>0</v>
          </cell>
          <cell r="CN676">
            <v>0</v>
          </cell>
          <cell r="CO676">
            <v>0</v>
          </cell>
          <cell r="CP676">
            <v>0</v>
          </cell>
          <cell r="CQ676">
            <v>0</v>
          </cell>
          <cell r="CR676">
            <v>0</v>
          </cell>
          <cell r="CS676">
            <v>0</v>
          </cell>
          <cell r="CT676">
            <v>0</v>
          </cell>
          <cell r="CU676">
            <v>0</v>
          </cell>
          <cell r="CV676">
            <v>0</v>
          </cell>
          <cell r="CW676">
            <v>0</v>
          </cell>
          <cell r="CX676">
            <v>0</v>
          </cell>
          <cell r="CY676">
            <v>0</v>
          </cell>
          <cell r="CZ676">
            <v>0</v>
          </cell>
          <cell r="DA676">
            <v>0</v>
          </cell>
          <cell r="DB676">
            <v>0</v>
          </cell>
          <cell r="DC676">
            <v>0</v>
          </cell>
          <cell r="DD676">
            <v>0</v>
          </cell>
          <cell r="DE676">
            <v>0</v>
          </cell>
          <cell r="DF676">
            <v>0</v>
          </cell>
          <cell r="DG676">
            <v>0</v>
          </cell>
          <cell r="DH676">
            <v>0</v>
          </cell>
          <cell r="DI676">
            <v>0</v>
          </cell>
          <cell r="DJ676">
            <v>0</v>
          </cell>
          <cell r="DK676">
            <v>0</v>
          </cell>
          <cell r="DL676">
            <v>0</v>
          </cell>
          <cell r="DM676">
            <v>0</v>
          </cell>
          <cell r="DN676">
            <v>0</v>
          </cell>
          <cell r="DO676">
            <v>0</v>
          </cell>
          <cell r="DP676">
            <v>0</v>
          </cell>
          <cell r="DQ676">
            <v>0</v>
          </cell>
          <cell r="DR676">
            <v>0</v>
          </cell>
          <cell r="DS676">
            <v>0</v>
          </cell>
          <cell r="DT676">
            <v>0</v>
          </cell>
          <cell r="DU676">
            <v>0</v>
          </cell>
          <cell r="DV676">
            <v>0</v>
          </cell>
          <cell r="DW676">
            <v>0</v>
          </cell>
          <cell r="DX676">
            <v>0</v>
          </cell>
          <cell r="DY676">
            <v>0</v>
          </cell>
          <cell r="DZ676">
            <v>0</v>
          </cell>
          <cell r="EA676">
            <v>0</v>
          </cell>
          <cell r="EB676">
            <v>0</v>
          </cell>
          <cell r="EC676">
            <v>0</v>
          </cell>
          <cell r="ED676">
            <v>0</v>
          </cell>
        </row>
        <row r="677">
          <cell r="F677">
            <v>0</v>
          </cell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0</v>
          </cell>
          <cell r="AE677">
            <v>0</v>
          </cell>
          <cell r="AF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  <cell r="AK677">
            <v>0</v>
          </cell>
          <cell r="AL677">
            <v>0</v>
          </cell>
          <cell r="AM677">
            <v>0</v>
          </cell>
          <cell r="AN677">
            <v>0</v>
          </cell>
          <cell r="AO677">
            <v>0</v>
          </cell>
          <cell r="AP677">
            <v>0</v>
          </cell>
          <cell r="AQ677">
            <v>0</v>
          </cell>
          <cell r="AR677">
            <v>0</v>
          </cell>
          <cell r="AS677">
            <v>0</v>
          </cell>
          <cell r="AT677">
            <v>0</v>
          </cell>
          <cell r="AU677">
            <v>0</v>
          </cell>
          <cell r="AV677">
            <v>0</v>
          </cell>
          <cell r="AW677">
            <v>0</v>
          </cell>
          <cell r="AX677">
            <v>0</v>
          </cell>
          <cell r="AY677">
            <v>0</v>
          </cell>
          <cell r="AZ677">
            <v>0</v>
          </cell>
          <cell r="BA677">
            <v>0</v>
          </cell>
          <cell r="BB677">
            <v>0</v>
          </cell>
          <cell r="BC677">
            <v>0</v>
          </cell>
          <cell r="BD677">
            <v>0</v>
          </cell>
          <cell r="BE677">
            <v>0</v>
          </cell>
          <cell r="BF677">
            <v>0</v>
          </cell>
          <cell r="BG677">
            <v>0</v>
          </cell>
          <cell r="BH677">
            <v>0</v>
          </cell>
          <cell r="BI677">
            <v>0</v>
          </cell>
          <cell r="BJ677">
            <v>0</v>
          </cell>
          <cell r="BK677">
            <v>0</v>
          </cell>
          <cell r="BL677">
            <v>0</v>
          </cell>
          <cell r="BM677">
            <v>0</v>
          </cell>
          <cell r="BN677">
            <v>0</v>
          </cell>
          <cell r="BO677">
            <v>0</v>
          </cell>
          <cell r="BP677">
            <v>0</v>
          </cell>
          <cell r="BQ677">
            <v>0</v>
          </cell>
          <cell r="BR677">
            <v>0</v>
          </cell>
          <cell r="BS677">
            <v>0</v>
          </cell>
          <cell r="BT677">
            <v>0</v>
          </cell>
          <cell r="BU677">
            <v>0</v>
          </cell>
          <cell r="BV677">
            <v>0</v>
          </cell>
          <cell r="BW677">
            <v>0</v>
          </cell>
          <cell r="BX677">
            <v>0</v>
          </cell>
          <cell r="BY677">
            <v>0</v>
          </cell>
          <cell r="BZ677">
            <v>0</v>
          </cell>
          <cell r="CA677">
            <v>0</v>
          </cell>
          <cell r="CB677">
            <v>0</v>
          </cell>
          <cell r="CC677">
            <v>0</v>
          </cell>
          <cell r="CD677">
            <v>0</v>
          </cell>
          <cell r="CE677">
            <v>0</v>
          </cell>
          <cell r="CF677">
            <v>0</v>
          </cell>
          <cell r="CG677">
            <v>0</v>
          </cell>
          <cell r="CH677">
            <v>0</v>
          </cell>
          <cell r="CI677">
            <v>0</v>
          </cell>
          <cell r="CJ677">
            <v>0</v>
          </cell>
          <cell r="CK677">
            <v>0</v>
          </cell>
          <cell r="CL677">
            <v>0</v>
          </cell>
          <cell r="CM677">
            <v>0</v>
          </cell>
          <cell r="CN677">
            <v>0</v>
          </cell>
          <cell r="CO677">
            <v>0</v>
          </cell>
          <cell r="CP677">
            <v>0</v>
          </cell>
          <cell r="CQ677">
            <v>0</v>
          </cell>
          <cell r="CR677">
            <v>0</v>
          </cell>
          <cell r="CS677">
            <v>0</v>
          </cell>
          <cell r="CT677">
            <v>0</v>
          </cell>
          <cell r="CU677">
            <v>0</v>
          </cell>
          <cell r="CV677">
            <v>0</v>
          </cell>
          <cell r="CW677">
            <v>0</v>
          </cell>
          <cell r="CX677">
            <v>0</v>
          </cell>
          <cell r="CY677">
            <v>0</v>
          </cell>
          <cell r="CZ677">
            <v>0</v>
          </cell>
          <cell r="DA677">
            <v>0</v>
          </cell>
          <cell r="DB677">
            <v>0</v>
          </cell>
          <cell r="DC677">
            <v>0</v>
          </cell>
          <cell r="DD677">
            <v>0</v>
          </cell>
          <cell r="DE677">
            <v>0</v>
          </cell>
          <cell r="DF677">
            <v>0</v>
          </cell>
          <cell r="DG677">
            <v>0</v>
          </cell>
          <cell r="DH677">
            <v>0</v>
          </cell>
          <cell r="DI677">
            <v>0</v>
          </cell>
          <cell r="DJ677">
            <v>0</v>
          </cell>
          <cell r="DK677">
            <v>0</v>
          </cell>
          <cell r="DL677">
            <v>0</v>
          </cell>
          <cell r="DM677">
            <v>0</v>
          </cell>
          <cell r="DN677">
            <v>0</v>
          </cell>
          <cell r="DO677">
            <v>0</v>
          </cell>
          <cell r="DP677">
            <v>0</v>
          </cell>
          <cell r="DQ677">
            <v>0</v>
          </cell>
          <cell r="DR677">
            <v>0</v>
          </cell>
          <cell r="DS677">
            <v>0</v>
          </cell>
          <cell r="DT677">
            <v>0</v>
          </cell>
          <cell r="DU677">
            <v>0</v>
          </cell>
          <cell r="DV677">
            <v>0</v>
          </cell>
          <cell r="DW677">
            <v>0</v>
          </cell>
          <cell r="DX677">
            <v>0</v>
          </cell>
          <cell r="DY677">
            <v>0</v>
          </cell>
          <cell r="DZ677">
            <v>0</v>
          </cell>
          <cell r="EA677">
            <v>0</v>
          </cell>
          <cell r="EB677">
            <v>0</v>
          </cell>
          <cell r="EC677">
            <v>0</v>
          </cell>
          <cell r="ED677">
            <v>0</v>
          </cell>
        </row>
        <row r="678"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0</v>
          </cell>
          <cell r="AE678">
            <v>0</v>
          </cell>
          <cell r="AF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  <cell r="AK678">
            <v>0</v>
          </cell>
          <cell r="AL678">
            <v>0</v>
          </cell>
          <cell r="AM678">
            <v>0</v>
          </cell>
          <cell r="AN678">
            <v>0</v>
          </cell>
          <cell r="AO678">
            <v>0</v>
          </cell>
          <cell r="AP678">
            <v>0</v>
          </cell>
          <cell r="AQ678">
            <v>0</v>
          </cell>
          <cell r="AR678">
            <v>0</v>
          </cell>
          <cell r="AS678">
            <v>0</v>
          </cell>
          <cell r="AT678">
            <v>0</v>
          </cell>
          <cell r="AU678">
            <v>0</v>
          </cell>
          <cell r="AV678">
            <v>0</v>
          </cell>
          <cell r="AW678">
            <v>0</v>
          </cell>
          <cell r="AX678">
            <v>0</v>
          </cell>
          <cell r="AY678">
            <v>0</v>
          </cell>
          <cell r="AZ678">
            <v>0</v>
          </cell>
          <cell r="BA678">
            <v>0</v>
          </cell>
          <cell r="BB678">
            <v>0</v>
          </cell>
          <cell r="BC678">
            <v>0</v>
          </cell>
          <cell r="BD678">
            <v>0</v>
          </cell>
          <cell r="BE678">
            <v>0</v>
          </cell>
          <cell r="BF678">
            <v>0</v>
          </cell>
          <cell r="BG678">
            <v>0</v>
          </cell>
          <cell r="BH678">
            <v>0</v>
          </cell>
          <cell r="BI678">
            <v>0</v>
          </cell>
          <cell r="BJ678">
            <v>0</v>
          </cell>
          <cell r="BK678">
            <v>0</v>
          </cell>
          <cell r="BL678">
            <v>0</v>
          </cell>
          <cell r="BM678">
            <v>0</v>
          </cell>
          <cell r="BN678">
            <v>0</v>
          </cell>
          <cell r="BO678">
            <v>0</v>
          </cell>
          <cell r="BP678">
            <v>0</v>
          </cell>
          <cell r="BQ678">
            <v>0</v>
          </cell>
          <cell r="BR678">
            <v>0</v>
          </cell>
          <cell r="BS678">
            <v>0</v>
          </cell>
          <cell r="BT678">
            <v>0</v>
          </cell>
          <cell r="BU678">
            <v>0</v>
          </cell>
          <cell r="BV678">
            <v>0</v>
          </cell>
          <cell r="BW678">
            <v>0</v>
          </cell>
          <cell r="BX678">
            <v>0</v>
          </cell>
          <cell r="BY678">
            <v>0</v>
          </cell>
          <cell r="BZ678">
            <v>0</v>
          </cell>
          <cell r="CA678">
            <v>0</v>
          </cell>
          <cell r="CB678">
            <v>0</v>
          </cell>
          <cell r="CC678">
            <v>0</v>
          </cell>
          <cell r="CD678">
            <v>0</v>
          </cell>
          <cell r="CE678">
            <v>0</v>
          </cell>
          <cell r="CF678">
            <v>0</v>
          </cell>
          <cell r="CG678">
            <v>0</v>
          </cell>
          <cell r="CH678">
            <v>0</v>
          </cell>
          <cell r="CI678">
            <v>0</v>
          </cell>
          <cell r="CJ678">
            <v>0</v>
          </cell>
          <cell r="CK678">
            <v>0</v>
          </cell>
          <cell r="CL678">
            <v>0</v>
          </cell>
          <cell r="CM678">
            <v>0</v>
          </cell>
          <cell r="CN678">
            <v>0</v>
          </cell>
          <cell r="CO678">
            <v>0</v>
          </cell>
          <cell r="CP678">
            <v>0</v>
          </cell>
          <cell r="CQ678">
            <v>0</v>
          </cell>
          <cell r="CR678">
            <v>0</v>
          </cell>
          <cell r="CS678">
            <v>0</v>
          </cell>
          <cell r="CT678">
            <v>0</v>
          </cell>
          <cell r="CU678">
            <v>0</v>
          </cell>
          <cell r="CV678">
            <v>0</v>
          </cell>
          <cell r="CW678">
            <v>0</v>
          </cell>
          <cell r="CX678">
            <v>0</v>
          </cell>
          <cell r="CY678">
            <v>0</v>
          </cell>
          <cell r="CZ678">
            <v>0</v>
          </cell>
          <cell r="DA678">
            <v>0</v>
          </cell>
          <cell r="DB678">
            <v>0</v>
          </cell>
          <cell r="DC678">
            <v>0</v>
          </cell>
          <cell r="DD678">
            <v>0</v>
          </cell>
          <cell r="DE678">
            <v>0</v>
          </cell>
          <cell r="DF678">
            <v>0</v>
          </cell>
          <cell r="DG678">
            <v>0</v>
          </cell>
          <cell r="DH678">
            <v>0</v>
          </cell>
          <cell r="DI678">
            <v>0</v>
          </cell>
          <cell r="DJ678">
            <v>0</v>
          </cell>
          <cell r="DK678">
            <v>0</v>
          </cell>
          <cell r="DL678">
            <v>0</v>
          </cell>
          <cell r="DM678">
            <v>0</v>
          </cell>
          <cell r="DN678">
            <v>0</v>
          </cell>
          <cell r="DO678">
            <v>0</v>
          </cell>
          <cell r="DP678">
            <v>0</v>
          </cell>
          <cell r="DQ678">
            <v>0</v>
          </cell>
          <cell r="DR678">
            <v>0</v>
          </cell>
          <cell r="DS678">
            <v>0</v>
          </cell>
          <cell r="DT678">
            <v>0</v>
          </cell>
          <cell r="DU678">
            <v>0</v>
          </cell>
          <cell r="DV678">
            <v>0</v>
          </cell>
          <cell r="DW678">
            <v>0</v>
          </cell>
          <cell r="DX678">
            <v>0</v>
          </cell>
          <cell r="DY678">
            <v>0</v>
          </cell>
          <cell r="DZ678">
            <v>0</v>
          </cell>
          <cell r="EA678">
            <v>0</v>
          </cell>
          <cell r="EB678">
            <v>0</v>
          </cell>
          <cell r="EC678">
            <v>0</v>
          </cell>
          <cell r="ED678">
            <v>0</v>
          </cell>
        </row>
        <row r="679">
          <cell r="F679">
            <v>0</v>
          </cell>
          <cell r="G679">
            <v>0</v>
          </cell>
          <cell r="H679">
            <v>0</v>
          </cell>
          <cell r="I679">
            <v>0</v>
          </cell>
          <cell r="J679">
            <v>0</v>
          </cell>
          <cell r="K679">
            <v>0</v>
          </cell>
          <cell r="L679">
            <v>0</v>
          </cell>
          <cell r="M679">
            <v>0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  <cell r="X679">
            <v>0</v>
          </cell>
          <cell r="Y679">
            <v>0</v>
          </cell>
          <cell r="Z679">
            <v>0</v>
          </cell>
          <cell r="AA679">
            <v>0</v>
          </cell>
          <cell r="AB679">
            <v>0</v>
          </cell>
          <cell r="AC679">
            <v>0</v>
          </cell>
          <cell r="AD679">
            <v>0</v>
          </cell>
          <cell r="AE679">
            <v>0</v>
          </cell>
          <cell r="AF679">
            <v>0</v>
          </cell>
          <cell r="AG679">
            <v>0</v>
          </cell>
          <cell r="AH679">
            <v>0</v>
          </cell>
          <cell r="AI679">
            <v>0</v>
          </cell>
          <cell r="AJ679">
            <v>0</v>
          </cell>
          <cell r="AK679">
            <v>0</v>
          </cell>
          <cell r="AL679">
            <v>0</v>
          </cell>
          <cell r="AM679">
            <v>0</v>
          </cell>
          <cell r="AN679">
            <v>0</v>
          </cell>
          <cell r="AO679">
            <v>0</v>
          </cell>
          <cell r="AP679">
            <v>0</v>
          </cell>
          <cell r="AQ679">
            <v>0</v>
          </cell>
          <cell r="AR679">
            <v>0</v>
          </cell>
          <cell r="AS679">
            <v>0</v>
          </cell>
          <cell r="AT679">
            <v>0</v>
          </cell>
          <cell r="AU679">
            <v>0</v>
          </cell>
          <cell r="AV679">
            <v>0</v>
          </cell>
          <cell r="AW679">
            <v>0</v>
          </cell>
          <cell r="AX679">
            <v>0</v>
          </cell>
          <cell r="AY679">
            <v>0</v>
          </cell>
          <cell r="AZ679">
            <v>0</v>
          </cell>
          <cell r="BA679">
            <v>0</v>
          </cell>
          <cell r="BB679">
            <v>0</v>
          </cell>
          <cell r="BC679">
            <v>0</v>
          </cell>
          <cell r="BD679">
            <v>0</v>
          </cell>
          <cell r="BE679">
            <v>0</v>
          </cell>
          <cell r="BF679">
            <v>0</v>
          </cell>
          <cell r="BG679">
            <v>0</v>
          </cell>
          <cell r="BH679">
            <v>0</v>
          </cell>
          <cell r="BI679">
            <v>0</v>
          </cell>
          <cell r="BJ679">
            <v>0</v>
          </cell>
          <cell r="BK679">
            <v>0</v>
          </cell>
          <cell r="BL679">
            <v>0</v>
          </cell>
          <cell r="BM679">
            <v>0</v>
          </cell>
          <cell r="BN679">
            <v>0</v>
          </cell>
          <cell r="BO679">
            <v>0</v>
          </cell>
          <cell r="BP679">
            <v>0</v>
          </cell>
          <cell r="BQ679">
            <v>0</v>
          </cell>
          <cell r="BR679">
            <v>0</v>
          </cell>
          <cell r="BS679">
            <v>0</v>
          </cell>
          <cell r="BT679">
            <v>0</v>
          </cell>
          <cell r="BU679">
            <v>0</v>
          </cell>
          <cell r="BV679">
            <v>0</v>
          </cell>
          <cell r="BW679">
            <v>0</v>
          </cell>
          <cell r="BX679">
            <v>0</v>
          </cell>
          <cell r="BY679">
            <v>0</v>
          </cell>
          <cell r="BZ679">
            <v>0</v>
          </cell>
          <cell r="CA679">
            <v>0</v>
          </cell>
          <cell r="CB679">
            <v>0</v>
          </cell>
          <cell r="CC679">
            <v>0</v>
          </cell>
          <cell r="CD679">
            <v>0</v>
          </cell>
          <cell r="CE679">
            <v>0</v>
          </cell>
          <cell r="CF679">
            <v>0</v>
          </cell>
          <cell r="CG679">
            <v>0</v>
          </cell>
          <cell r="CH679">
            <v>0</v>
          </cell>
          <cell r="CI679">
            <v>0</v>
          </cell>
          <cell r="CJ679">
            <v>0</v>
          </cell>
          <cell r="CK679">
            <v>0</v>
          </cell>
          <cell r="CL679">
            <v>0</v>
          </cell>
          <cell r="CM679">
            <v>0</v>
          </cell>
          <cell r="CN679">
            <v>0</v>
          </cell>
          <cell r="CO679">
            <v>0</v>
          </cell>
          <cell r="CP679">
            <v>0</v>
          </cell>
          <cell r="CQ679">
            <v>0</v>
          </cell>
          <cell r="CR679">
            <v>0</v>
          </cell>
          <cell r="CS679">
            <v>0</v>
          </cell>
          <cell r="CT679">
            <v>0</v>
          </cell>
          <cell r="CU679">
            <v>0</v>
          </cell>
          <cell r="CV679">
            <v>0</v>
          </cell>
          <cell r="CW679">
            <v>0</v>
          </cell>
          <cell r="CX679">
            <v>0</v>
          </cell>
          <cell r="CY679">
            <v>0</v>
          </cell>
          <cell r="CZ679">
            <v>0</v>
          </cell>
          <cell r="DA679">
            <v>0</v>
          </cell>
          <cell r="DB679">
            <v>0</v>
          </cell>
          <cell r="DC679">
            <v>0</v>
          </cell>
          <cell r="DD679">
            <v>0</v>
          </cell>
          <cell r="DE679">
            <v>0</v>
          </cell>
          <cell r="DF679">
            <v>0</v>
          </cell>
          <cell r="DG679">
            <v>0</v>
          </cell>
          <cell r="DH679">
            <v>0</v>
          </cell>
          <cell r="DI679">
            <v>0</v>
          </cell>
          <cell r="DJ679">
            <v>0</v>
          </cell>
          <cell r="DK679">
            <v>0</v>
          </cell>
          <cell r="DL679">
            <v>0</v>
          </cell>
          <cell r="DM679">
            <v>0</v>
          </cell>
          <cell r="DN679">
            <v>0</v>
          </cell>
          <cell r="DO679">
            <v>0</v>
          </cell>
          <cell r="DP679">
            <v>0</v>
          </cell>
          <cell r="DQ679">
            <v>0</v>
          </cell>
          <cell r="DR679">
            <v>0</v>
          </cell>
          <cell r="DS679">
            <v>0</v>
          </cell>
          <cell r="DT679">
            <v>0</v>
          </cell>
          <cell r="DU679">
            <v>0</v>
          </cell>
          <cell r="DV679">
            <v>0</v>
          </cell>
          <cell r="DW679">
            <v>0</v>
          </cell>
          <cell r="DX679">
            <v>0</v>
          </cell>
          <cell r="DY679">
            <v>0</v>
          </cell>
          <cell r="DZ679">
            <v>0</v>
          </cell>
          <cell r="EA679">
            <v>0</v>
          </cell>
          <cell r="EB679">
            <v>0</v>
          </cell>
          <cell r="EC679">
            <v>0</v>
          </cell>
          <cell r="ED679">
            <v>0</v>
          </cell>
        </row>
        <row r="681">
          <cell r="F681">
            <v>0</v>
          </cell>
          <cell r="G681">
            <v>0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R681">
            <v>0</v>
          </cell>
          <cell r="S681">
            <v>0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  <cell r="Y681">
            <v>0</v>
          </cell>
          <cell r="Z681">
            <v>0</v>
          </cell>
          <cell r="AA681">
            <v>0</v>
          </cell>
          <cell r="AB681">
            <v>0</v>
          </cell>
          <cell r="AC681">
            <v>0</v>
          </cell>
          <cell r="AD681">
            <v>0</v>
          </cell>
          <cell r="AE681">
            <v>0</v>
          </cell>
          <cell r="AF681">
            <v>0</v>
          </cell>
          <cell r="AG681">
            <v>0</v>
          </cell>
          <cell r="AH681">
            <v>0</v>
          </cell>
          <cell r="AI681">
            <v>0</v>
          </cell>
          <cell r="AJ681">
            <v>0</v>
          </cell>
          <cell r="AK681">
            <v>0</v>
          </cell>
          <cell r="AL681">
            <v>0</v>
          </cell>
          <cell r="AM681">
            <v>0</v>
          </cell>
          <cell r="AN681">
            <v>0</v>
          </cell>
          <cell r="AO681">
            <v>0</v>
          </cell>
          <cell r="AP681">
            <v>0</v>
          </cell>
          <cell r="AQ681">
            <v>0</v>
          </cell>
          <cell r="AR681">
            <v>0</v>
          </cell>
          <cell r="AS681">
            <v>0</v>
          </cell>
          <cell r="AT681">
            <v>0</v>
          </cell>
          <cell r="AU681">
            <v>0</v>
          </cell>
          <cell r="AV681">
            <v>0</v>
          </cell>
          <cell r="AW681">
            <v>0</v>
          </cell>
          <cell r="AX681">
            <v>0</v>
          </cell>
          <cell r="AY681">
            <v>0</v>
          </cell>
          <cell r="AZ681">
            <v>0</v>
          </cell>
          <cell r="BA681">
            <v>0</v>
          </cell>
          <cell r="BB681">
            <v>0</v>
          </cell>
          <cell r="BC681">
            <v>0</v>
          </cell>
          <cell r="BD681">
            <v>0</v>
          </cell>
          <cell r="BE681">
            <v>0</v>
          </cell>
          <cell r="BF681">
            <v>0</v>
          </cell>
          <cell r="BG681">
            <v>0</v>
          </cell>
          <cell r="BH681">
            <v>0</v>
          </cell>
          <cell r="BI681">
            <v>0</v>
          </cell>
          <cell r="BJ681">
            <v>0</v>
          </cell>
          <cell r="BK681">
            <v>0</v>
          </cell>
          <cell r="BL681">
            <v>0</v>
          </cell>
          <cell r="BM681">
            <v>0</v>
          </cell>
          <cell r="BN681">
            <v>0</v>
          </cell>
          <cell r="BO681">
            <v>0</v>
          </cell>
          <cell r="BP681">
            <v>0</v>
          </cell>
          <cell r="BQ681">
            <v>0</v>
          </cell>
          <cell r="BR681">
            <v>0</v>
          </cell>
          <cell r="BS681">
            <v>0</v>
          </cell>
          <cell r="BT681">
            <v>0</v>
          </cell>
          <cell r="BU681">
            <v>0</v>
          </cell>
          <cell r="BV681">
            <v>0</v>
          </cell>
          <cell r="BW681">
            <v>0</v>
          </cell>
          <cell r="BX681">
            <v>0</v>
          </cell>
          <cell r="BY681">
            <v>0</v>
          </cell>
          <cell r="BZ681">
            <v>0</v>
          </cell>
          <cell r="CA681">
            <v>0</v>
          </cell>
          <cell r="CB681">
            <v>0</v>
          </cell>
          <cell r="CC681">
            <v>0</v>
          </cell>
          <cell r="CD681">
            <v>0</v>
          </cell>
          <cell r="CE681">
            <v>0</v>
          </cell>
          <cell r="CF681">
            <v>0</v>
          </cell>
          <cell r="CG681">
            <v>0</v>
          </cell>
          <cell r="CH681">
            <v>0</v>
          </cell>
          <cell r="CI681">
            <v>0</v>
          </cell>
          <cell r="CJ681">
            <v>0</v>
          </cell>
          <cell r="CK681">
            <v>0</v>
          </cell>
          <cell r="CL681">
            <v>0</v>
          </cell>
          <cell r="CM681">
            <v>0</v>
          </cell>
          <cell r="CN681">
            <v>0</v>
          </cell>
          <cell r="CO681">
            <v>0</v>
          </cell>
          <cell r="CP681">
            <v>0</v>
          </cell>
          <cell r="CQ681">
            <v>0</v>
          </cell>
          <cell r="CR681">
            <v>0</v>
          </cell>
          <cell r="CS681">
            <v>0</v>
          </cell>
          <cell r="CT681">
            <v>0</v>
          </cell>
          <cell r="CU681">
            <v>0</v>
          </cell>
          <cell r="CV681">
            <v>0</v>
          </cell>
          <cell r="CW681">
            <v>0</v>
          </cell>
          <cell r="CX681">
            <v>0</v>
          </cell>
          <cell r="CY681">
            <v>0</v>
          </cell>
          <cell r="CZ681">
            <v>0</v>
          </cell>
          <cell r="DA681">
            <v>0</v>
          </cell>
          <cell r="DB681">
            <v>0</v>
          </cell>
          <cell r="DC681">
            <v>0</v>
          </cell>
          <cell r="DD681">
            <v>0</v>
          </cell>
          <cell r="DE681">
            <v>0</v>
          </cell>
          <cell r="DF681">
            <v>0</v>
          </cell>
          <cell r="DG681">
            <v>0</v>
          </cell>
          <cell r="DH681">
            <v>0</v>
          </cell>
          <cell r="DI681">
            <v>0</v>
          </cell>
          <cell r="DJ681">
            <v>0</v>
          </cell>
          <cell r="DK681">
            <v>0</v>
          </cell>
          <cell r="DL681">
            <v>0</v>
          </cell>
          <cell r="DM681">
            <v>0</v>
          </cell>
          <cell r="DN681">
            <v>0</v>
          </cell>
          <cell r="DO681">
            <v>0</v>
          </cell>
          <cell r="DP681">
            <v>0</v>
          </cell>
          <cell r="DQ681">
            <v>0</v>
          </cell>
          <cell r="DR681">
            <v>0</v>
          </cell>
          <cell r="DS681">
            <v>0</v>
          </cell>
          <cell r="DT681">
            <v>0</v>
          </cell>
          <cell r="DU681">
            <v>0</v>
          </cell>
          <cell r="DV681">
            <v>0</v>
          </cell>
          <cell r="DW681">
            <v>0</v>
          </cell>
          <cell r="DX681">
            <v>0</v>
          </cell>
          <cell r="DY681">
            <v>0</v>
          </cell>
          <cell r="DZ681">
            <v>0</v>
          </cell>
          <cell r="EA681">
            <v>0</v>
          </cell>
          <cell r="EB681">
            <v>0</v>
          </cell>
          <cell r="EC681">
            <v>0</v>
          </cell>
          <cell r="ED681">
            <v>0</v>
          </cell>
        </row>
        <row r="682">
          <cell r="F682">
            <v>0</v>
          </cell>
          <cell r="G682">
            <v>0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R682">
            <v>0</v>
          </cell>
          <cell r="S682">
            <v>0</v>
          </cell>
          <cell r="T682">
            <v>0</v>
          </cell>
          <cell r="U682">
            <v>0</v>
          </cell>
          <cell r="V682">
            <v>0</v>
          </cell>
          <cell r="W682">
            <v>0</v>
          </cell>
          <cell r="X682">
            <v>0</v>
          </cell>
          <cell r="Y682">
            <v>0</v>
          </cell>
          <cell r="Z682">
            <v>0</v>
          </cell>
          <cell r="AA682">
            <v>0</v>
          </cell>
          <cell r="AB682">
            <v>0</v>
          </cell>
          <cell r="AC682">
            <v>0</v>
          </cell>
          <cell r="AD682">
            <v>0</v>
          </cell>
          <cell r="AE682">
            <v>0</v>
          </cell>
          <cell r="AF682">
            <v>0</v>
          </cell>
          <cell r="AG682">
            <v>0</v>
          </cell>
          <cell r="AH682">
            <v>0</v>
          </cell>
          <cell r="AI682">
            <v>0</v>
          </cell>
          <cell r="AJ682">
            <v>0</v>
          </cell>
          <cell r="AK682">
            <v>0</v>
          </cell>
          <cell r="AL682">
            <v>0</v>
          </cell>
          <cell r="AM682">
            <v>0</v>
          </cell>
          <cell r="AN682">
            <v>0</v>
          </cell>
          <cell r="AO682">
            <v>0</v>
          </cell>
          <cell r="AP682">
            <v>0</v>
          </cell>
          <cell r="AQ682">
            <v>0</v>
          </cell>
          <cell r="AR682">
            <v>0</v>
          </cell>
          <cell r="AS682">
            <v>0</v>
          </cell>
          <cell r="AT682">
            <v>0</v>
          </cell>
          <cell r="AU682">
            <v>0</v>
          </cell>
          <cell r="AV682">
            <v>0</v>
          </cell>
          <cell r="AW682">
            <v>0</v>
          </cell>
          <cell r="AX682">
            <v>0</v>
          </cell>
          <cell r="AY682">
            <v>0</v>
          </cell>
          <cell r="AZ682">
            <v>0</v>
          </cell>
          <cell r="BA682">
            <v>0</v>
          </cell>
          <cell r="BB682">
            <v>0</v>
          </cell>
          <cell r="BC682">
            <v>0</v>
          </cell>
          <cell r="BD682">
            <v>0</v>
          </cell>
          <cell r="BE682">
            <v>0</v>
          </cell>
          <cell r="BF682">
            <v>0</v>
          </cell>
          <cell r="BG682">
            <v>0</v>
          </cell>
          <cell r="BH682">
            <v>0</v>
          </cell>
          <cell r="BI682">
            <v>0</v>
          </cell>
          <cell r="BJ682">
            <v>0</v>
          </cell>
          <cell r="BK682">
            <v>0</v>
          </cell>
          <cell r="BL682">
            <v>0</v>
          </cell>
          <cell r="BM682">
            <v>0</v>
          </cell>
          <cell r="BN682">
            <v>0</v>
          </cell>
          <cell r="BO682">
            <v>0</v>
          </cell>
          <cell r="BP682">
            <v>0</v>
          </cell>
          <cell r="BQ682">
            <v>0</v>
          </cell>
          <cell r="BR682">
            <v>0</v>
          </cell>
          <cell r="BS682">
            <v>0</v>
          </cell>
          <cell r="BT682">
            <v>0</v>
          </cell>
          <cell r="BU682">
            <v>0</v>
          </cell>
          <cell r="BV682">
            <v>0</v>
          </cell>
          <cell r="BW682">
            <v>0</v>
          </cell>
          <cell r="BX682">
            <v>0</v>
          </cell>
          <cell r="BY682">
            <v>0</v>
          </cell>
          <cell r="BZ682">
            <v>0</v>
          </cell>
          <cell r="CA682">
            <v>0</v>
          </cell>
          <cell r="CB682">
            <v>0</v>
          </cell>
          <cell r="CC682">
            <v>0</v>
          </cell>
          <cell r="CD682">
            <v>0</v>
          </cell>
          <cell r="CE682">
            <v>0</v>
          </cell>
          <cell r="CF682">
            <v>0</v>
          </cell>
          <cell r="CG682">
            <v>0</v>
          </cell>
          <cell r="CH682">
            <v>0</v>
          </cell>
          <cell r="CI682">
            <v>0</v>
          </cell>
          <cell r="CJ682">
            <v>0</v>
          </cell>
          <cell r="CK682">
            <v>0</v>
          </cell>
          <cell r="CL682">
            <v>0</v>
          </cell>
          <cell r="CM682">
            <v>0</v>
          </cell>
          <cell r="CN682">
            <v>0</v>
          </cell>
          <cell r="CO682">
            <v>0</v>
          </cell>
          <cell r="CP682">
            <v>0</v>
          </cell>
          <cell r="CQ682">
            <v>0</v>
          </cell>
          <cell r="CR682">
            <v>0</v>
          </cell>
          <cell r="CS682">
            <v>0</v>
          </cell>
          <cell r="CT682">
            <v>0</v>
          </cell>
          <cell r="CU682">
            <v>0</v>
          </cell>
          <cell r="CV682">
            <v>0</v>
          </cell>
          <cell r="CW682">
            <v>0</v>
          </cell>
          <cell r="CX682">
            <v>0</v>
          </cell>
          <cell r="CY682">
            <v>0</v>
          </cell>
          <cell r="CZ682">
            <v>0</v>
          </cell>
          <cell r="DA682">
            <v>0</v>
          </cell>
          <cell r="DB682">
            <v>0</v>
          </cell>
          <cell r="DC682">
            <v>0</v>
          </cell>
          <cell r="DD682">
            <v>0</v>
          </cell>
          <cell r="DE682">
            <v>0</v>
          </cell>
          <cell r="DF682">
            <v>0</v>
          </cell>
          <cell r="DG682">
            <v>0</v>
          </cell>
          <cell r="DH682">
            <v>0</v>
          </cell>
          <cell r="DI682">
            <v>0</v>
          </cell>
          <cell r="DJ682">
            <v>0</v>
          </cell>
          <cell r="DK682">
            <v>0</v>
          </cell>
          <cell r="DL682">
            <v>0</v>
          </cell>
          <cell r="DM682">
            <v>0</v>
          </cell>
          <cell r="DN682">
            <v>0</v>
          </cell>
          <cell r="DO682">
            <v>0</v>
          </cell>
          <cell r="DP682">
            <v>0</v>
          </cell>
          <cell r="DQ682">
            <v>0</v>
          </cell>
          <cell r="DR682">
            <v>0</v>
          </cell>
          <cell r="DS682">
            <v>0</v>
          </cell>
          <cell r="DT682">
            <v>0</v>
          </cell>
          <cell r="DU682">
            <v>0</v>
          </cell>
          <cell r="DV682">
            <v>0</v>
          </cell>
          <cell r="DW682">
            <v>0</v>
          </cell>
          <cell r="DX682">
            <v>0</v>
          </cell>
          <cell r="DY682">
            <v>0</v>
          </cell>
          <cell r="DZ682">
            <v>0</v>
          </cell>
          <cell r="EA682">
            <v>0</v>
          </cell>
          <cell r="EB682">
            <v>0</v>
          </cell>
          <cell r="EC682">
            <v>0</v>
          </cell>
          <cell r="ED682">
            <v>0</v>
          </cell>
        </row>
        <row r="683"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R683">
            <v>0</v>
          </cell>
          <cell r="S683">
            <v>0</v>
          </cell>
          <cell r="T683">
            <v>0</v>
          </cell>
          <cell r="U683">
            <v>0</v>
          </cell>
          <cell r="V683">
            <v>0</v>
          </cell>
          <cell r="W683">
            <v>0</v>
          </cell>
          <cell r="X683">
            <v>0</v>
          </cell>
          <cell r="Y683">
            <v>0</v>
          </cell>
          <cell r="Z683">
            <v>0</v>
          </cell>
          <cell r="AA683">
            <v>0</v>
          </cell>
          <cell r="AB683">
            <v>0</v>
          </cell>
          <cell r="AC683">
            <v>0</v>
          </cell>
          <cell r="AD683">
            <v>0</v>
          </cell>
          <cell r="AE683">
            <v>0</v>
          </cell>
          <cell r="AF683">
            <v>0</v>
          </cell>
          <cell r="AG683">
            <v>0</v>
          </cell>
          <cell r="AH683">
            <v>0</v>
          </cell>
          <cell r="AI683">
            <v>0</v>
          </cell>
          <cell r="AJ683">
            <v>0</v>
          </cell>
          <cell r="AK683">
            <v>0</v>
          </cell>
          <cell r="AL683">
            <v>0</v>
          </cell>
          <cell r="AM683">
            <v>0</v>
          </cell>
          <cell r="AN683">
            <v>0</v>
          </cell>
          <cell r="AO683">
            <v>0</v>
          </cell>
          <cell r="AP683">
            <v>0</v>
          </cell>
          <cell r="AQ683">
            <v>0</v>
          </cell>
          <cell r="AR683">
            <v>0</v>
          </cell>
          <cell r="AS683">
            <v>0</v>
          </cell>
          <cell r="AT683">
            <v>0</v>
          </cell>
          <cell r="AU683">
            <v>0</v>
          </cell>
          <cell r="AV683">
            <v>0</v>
          </cell>
          <cell r="AW683">
            <v>0</v>
          </cell>
          <cell r="AX683">
            <v>0</v>
          </cell>
          <cell r="AY683">
            <v>0</v>
          </cell>
          <cell r="AZ683">
            <v>0</v>
          </cell>
          <cell r="BA683">
            <v>0</v>
          </cell>
          <cell r="BB683">
            <v>0</v>
          </cell>
          <cell r="BC683">
            <v>0</v>
          </cell>
          <cell r="BD683">
            <v>0</v>
          </cell>
          <cell r="BE683">
            <v>0</v>
          </cell>
          <cell r="BF683">
            <v>0</v>
          </cell>
          <cell r="BG683">
            <v>0</v>
          </cell>
          <cell r="BH683">
            <v>0</v>
          </cell>
          <cell r="BI683">
            <v>0</v>
          </cell>
          <cell r="BJ683">
            <v>0</v>
          </cell>
          <cell r="BK683">
            <v>0</v>
          </cell>
          <cell r="BL683">
            <v>0</v>
          </cell>
          <cell r="BM683">
            <v>0</v>
          </cell>
          <cell r="BN683">
            <v>0</v>
          </cell>
          <cell r="BO683">
            <v>0</v>
          </cell>
          <cell r="BP683">
            <v>0</v>
          </cell>
          <cell r="BQ683">
            <v>0</v>
          </cell>
          <cell r="BR683">
            <v>0</v>
          </cell>
          <cell r="BS683">
            <v>0</v>
          </cell>
          <cell r="BT683">
            <v>0</v>
          </cell>
          <cell r="BU683">
            <v>0</v>
          </cell>
          <cell r="BV683">
            <v>0</v>
          </cell>
          <cell r="BW683">
            <v>0</v>
          </cell>
          <cell r="BX683">
            <v>0</v>
          </cell>
          <cell r="BY683">
            <v>0</v>
          </cell>
          <cell r="BZ683">
            <v>0</v>
          </cell>
          <cell r="CA683">
            <v>0</v>
          </cell>
          <cell r="CB683">
            <v>0</v>
          </cell>
          <cell r="CC683">
            <v>0</v>
          </cell>
          <cell r="CD683">
            <v>0</v>
          </cell>
          <cell r="CE683">
            <v>0</v>
          </cell>
          <cell r="CF683">
            <v>0</v>
          </cell>
          <cell r="CG683">
            <v>0</v>
          </cell>
          <cell r="CH683">
            <v>0</v>
          </cell>
          <cell r="CI683">
            <v>0</v>
          </cell>
          <cell r="CJ683">
            <v>0</v>
          </cell>
          <cell r="CK683">
            <v>0</v>
          </cell>
          <cell r="CL683">
            <v>0</v>
          </cell>
          <cell r="CM683">
            <v>0</v>
          </cell>
          <cell r="CN683">
            <v>0</v>
          </cell>
          <cell r="CO683">
            <v>0</v>
          </cell>
          <cell r="CP683">
            <v>0</v>
          </cell>
          <cell r="CQ683">
            <v>0</v>
          </cell>
          <cell r="CR683">
            <v>0</v>
          </cell>
          <cell r="CS683">
            <v>0</v>
          </cell>
          <cell r="CT683">
            <v>0</v>
          </cell>
          <cell r="CU683">
            <v>0</v>
          </cell>
          <cell r="CV683">
            <v>0</v>
          </cell>
          <cell r="CW683">
            <v>0</v>
          </cell>
          <cell r="CX683">
            <v>0</v>
          </cell>
          <cell r="CY683">
            <v>0</v>
          </cell>
          <cell r="CZ683">
            <v>0</v>
          </cell>
          <cell r="DA683">
            <v>0</v>
          </cell>
          <cell r="DB683">
            <v>0</v>
          </cell>
          <cell r="DC683">
            <v>0</v>
          </cell>
          <cell r="DD683">
            <v>0</v>
          </cell>
          <cell r="DE683">
            <v>0</v>
          </cell>
          <cell r="DF683">
            <v>0</v>
          </cell>
          <cell r="DG683">
            <v>0</v>
          </cell>
          <cell r="DH683">
            <v>0</v>
          </cell>
          <cell r="DI683">
            <v>0</v>
          </cell>
          <cell r="DJ683">
            <v>0</v>
          </cell>
          <cell r="DK683">
            <v>0</v>
          </cell>
          <cell r="DL683">
            <v>0</v>
          </cell>
          <cell r="DM683">
            <v>0</v>
          </cell>
          <cell r="DN683">
            <v>0</v>
          </cell>
          <cell r="DO683">
            <v>0</v>
          </cell>
          <cell r="DP683">
            <v>0</v>
          </cell>
          <cell r="DQ683">
            <v>0</v>
          </cell>
          <cell r="DR683">
            <v>0</v>
          </cell>
          <cell r="DS683">
            <v>0</v>
          </cell>
          <cell r="DT683">
            <v>0</v>
          </cell>
          <cell r="DU683">
            <v>0</v>
          </cell>
          <cell r="DV683">
            <v>0</v>
          </cell>
          <cell r="DW683">
            <v>0</v>
          </cell>
          <cell r="DX683">
            <v>0</v>
          </cell>
          <cell r="DY683">
            <v>0</v>
          </cell>
          <cell r="DZ683">
            <v>0</v>
          </cell>
          <cell r="EA683">
            <v>0</v>
          </cell>
          <cell r="EB683">
            <v>0</v>
          </cell>
          <cell r="EC683">
            <v>0</v>
          </cell>
          <cell r="ED683">
            <v>0</v>
          </cell>
        </row>
        <row r="684">
          <cell r="F684">
            <v>0</v>
          </cell>
          <cell r="G684">
            <v>0</v>
          </cell>
          <cell r="H684">
            <v>0</v>
          </cell>
          <cell r="I684">
            <v>0</v>
          </cell>
          <cell r="J684">
            <v>0</v>
          </cell>
          <cell r="K684">
            <v>0</v>
          </cell>
          <cell r="L684">
            <v>0</v>
          </cell>
          <cell r="M684">
            <v>0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R684">
            <v>0</v>
          </cell>
          <cell r="S684">
            <v>0</v>
          </cell>
          <cell r="T684">
            <v>0</v>
          </cell>
          <cell r="U684">
            <v>0</v>
          </cell>
          <cell r="V684">
            <v>0</v>
          </cell>
          <cell r="W684">
            <v>0</v>
          </cell>
          <cell r="X684">
            <v>0</v>
          </cell>
          <cell r="Y684">
            <v>0</v>
          </cell>
          <cell r="Z684">
            <v>0</v>
          </cell>
          <cell r="AA684">
            <v>0</v>
          </cell>
          <cell r="AB684">
            <v>0</v>
          </cell>
          <cell r="AC684">
            <v>0</v>
          </cell>
          <cell r="AD684">
            <v>0</v>
          </cell>
          <cell r="AE684">
            <v>0</v>
          </cell>
          <cell r="AF684">
            <v>0</v>
          </cell>
          <cell r="AG684">
            <v>0</v>
          </cell>
          <cell r="AH684">
            <v>0</v>
          </cell>
          <cell r="AI684">
            <v>0</v>
          </cell>
          <cell r="AJ684">
            <v>0</v>
          </cell>
          <cell r="AK684">
            <v>0</v>
          </cell>
          <cell r="AL684">
            <v>0</v>
          </cell>
          <cell r="AM684">
            <v>0</v>
          </cell>
          <cell r="AN684">
            <v>0</v>
          </cell>
          <cell r="AO684">
            <v>0</v>
          </cell>
          <cell r="AP684">
            <v>0</v>
          </cell>
          <cell r="AQ684">
            <v>0</v>
          </cell>
          <cell r="AR684">
            <v>0</v>
          </cell>
          <cell r="AS684">
            <v>0</v>
          </cell>
          <cell r="AT684">
            <v>0</v>
          </cell>
          <cell r="AU684">
            <v>0</v>
          </cell>
          <cell r="AV684">
            <v>0</v>
          </cell>
          <cell r="AW684">
            <v>0</v>
          </cell>
          <cell r="AX684">
            <v>0</v>
          </cell>
          <cell r="AY684">
            <v>0</v>
          </cell>
          <cell r="AZ684">
            <v>0</v>
          </cell>
          <cell r="BA684">
            <v>0</v>
          </cell>
          <cell r="BB684">
            <v>0</v>
          </cell>
          <cell r="BC684">
            <v>0</v>
          </cell>
          <cell r="BD684">
            <v>0</v>
          </cell>
          <cell r="BE684">
            <v>0</v>
          </cell>
          <cell r="BF684">
            <v>0</v>
          </cell>
          <cell r="BG684">
            <v>0</v>
          </cell>
          <cell r="BH684">
            <v>0</v>
          </cell>
          <cell r="BI684">
            <v>0</v>
          </cell>
          <cell r="BJ684">
            <v>0</v>
          </cell>
          <cell r="BK684">
            <v>0</v>
          </cell>
          <cell r="BL684">
            <v>0</v>
          </cell>
          <cell r="BM684">
            <v>0</v>
          </cell>
          <cell r="BN684">
            <v>0</v>
          </cell>
          <cell r="BO684">
            <v>0</v>
          </cell>
          <cell r="BP684">
            <v>0</v>
          </cell>
          <cell r="BQ684">
            <v>0</v>
          </cell>
          <cell r="BR684">
            <v>0</v>
          </cell>
          <cell r="BS684">
            <v>0</v>
          </cell>
          <cell r="BT684">
            <v>0</v>
          </cell>
          <cell r="BU684">
            <v>0</v>
          </cell>
          <cell r="BV684">
            <v>0</v>
          </cell>
          <cell r="BW684">
            <v>0</v>
          </cell>
          <cell r="BX684">
            <v>0</v>
          </cell>
          <cell r="BY684">
            <v>0</v>
          </cell>
          <cell r="BZ684">
            <v>0</v>
          </cell>
          <cell r="CA684">
            <v>0</v>
          </cell>
          <cell r="CB684">
            <v>0</v>
          </cell>
          <cell r="CC684">
            <v>0</v>
          </cell>
          <cell r="CD684">
            <v>0</v>
          </cell>
          <cell r="CE684">
            <v>0</v>
          </cell>
          <cell r="CF684">
            <v>0</v>
          </cell>
          <cell r="CG684">
            <v>0</v>
          </cell>
          <cell r="CH684">
            <v>0</v>
          </cell>
          <cell r="CI684">
            <v>0</v>
          </cell>
          <cell r="CJ684">
            <v>0</v>
          </cell>
          <cell r="CK684">
            <v>0</v>
          </cell>
          <cell r="CL684">
            <v>0</v>
          </cell>
          <cell r="CM684">
            <v>0</v>
          </cell>
          <cell r="CN684">
            <v>0</v>
          </cell>
          <cell r="CO684">
            <v>0</v>
          </cell>
          <cell r="CP684">
            <v>0</v>
          </cell>
          <cell r="CQ684">
            <v>0</v>
          </cell>
          <cell r="CR684">
            <v>0</v>
          </cell>
          <cell r="CS684">
            <v>0</v>
          </cell>
          <cell r="CT684">
            <v>0</v>
          </cell>
          <cell r="CU684">
            <v>0</v>
          </cell>
          <cell r="CV684">
            <v>0</v>
          </cell>
          <cell r="CW684">
            <v>0</v>
          </cell>
          <cell r="CX684">
            <v>0</v>
          </cell>
          <cell r="CY684">
            <v>0</v>
          </cell>
          <cell r="CZ684">
            <v>0</v>
          </cell>
          <cell r="DA684">
            <v>0</v>
          </cell>
          <cell r="DB684">
            <v>0</v>
          </cell>
          <cell r="DC684">
            <v>0</v>
          </cell>
          <cell r="DD684">
            <v>0</v>
          </cell>
          <cell r="DE684">
            <v>0</v>
          </cell>
          <cell r="DF684">
            <v>0</v>
          </cell>
          <cell r="DG684">
            <v>0</v>
          </cell>
          <cell r="DH684">
            <v>0</v>
          </cell>
          <cell r="DI684">
            <v>0</v>
          </cell>
          <cell r="DJ684">
            <v>0</v>
          </cell>
          <cell r="DK684">
            <v>0</v>
          </cell>
          <cell r="DL684">
            <v>0</v>
          </cell>
          <cell r="DM684">
            <v>0</v>
          </cell>
          <cell r="DN684">
            <v>0</v>
          </cell>
          <cell r="DO684">
            <v>0</v>
          </cell>
          <cell r="DP684">
            <v>0</v>
          </cell>
          <cell r="DQ684">
            <v>0</v>
          </cell>
          <cell r="DR684">
            <v>0</v>
          </cell>
          <cell r="DS684">
            <v>0</v>
          </cell>
          <cell r="DT684">
            <v>0</v>
          </cell>
          <cell r="DU684">
            <v>0</v>
          </cell>
          <cell r="DV684">
            <v>0</v>
          </cell>
          <cell r="DW684">
            <v>0</v>
          </cell>
          <cell r="DX684">
            <v>0</v>
          </cell>
          <cell r="DY684">
            <v>0</v>
          </cell>
          <cell r="DZ684">
            <v>0</v>
          </cell>
          <cell r="EA684">
            <v>0</v>
          </cell>
          <cell r="EB684">
            <v>0</v>
          </cell>
          <cell r="EC684">
            <v>0</v>
          </cell>
          <cell r="ED684">
            <v>0</v>
          </cell>
        </row>
        <row r="685">
          <cell r="F685">
            <v>0</v>
          </cell>
          <cell r="G685">
            <v>0</v>
          </cell>
          <cell r="H685">
            <v>0</v>
          </cell>
          <cell r="I685">
            <v>0</v>
          </cell>
          <cell r="J685">
            <v>0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R685">
            <v>0</v>
          </cell>
          <cell r="S685">
            <v>0</v>
          </cell>
          <cell r="T685">
            <v>0</v>
          </cell>
          <cell r="U685">
            <v>0</v>
          </cell>
          <cell r="V685">
            <v>0</v>
          </cell>
          <cell r="W685">
            <v>0</v>
          </cell>
          <cell r="X685">
            <v>0</v>
          </cell>
          <cell r="Y685">
            <v>0</v>
          </cell>
          <cell r="Z685">
            <v>0</v>
          </cell>
          <cell r="AA685">
            <v>0</v>
          </cell>
          <cell r="AB685">
            <v>0</v>
          </cell>
          <cell r="AC685">
            <v>0</v>
          </cell>
          <cell r="AD685">
            <v>0</v>
          </cell>
          <cell r="AE685">
            <v>0</v>
          </cell>
          <cell r="AF685">
            <v>0</v>
          </cell>
          <cell r="AG685">
            <v>0</v>
          </cell>
          <cell r="AH685">
            <v>0</v>
          </cell>
          <cell r="AI685">
            <v>0</v>
          </cell>
          <cell r="AJ685">
            <v>0</v>
          </cell>
          <cell r="AK685">
            <v>0</v>
          </cell>
          <cell r="AL685">
            <v>0</v>
          </cell>
          <cell r="AM685">
            <v>0</v>
          </cell>
          <cell r="AN685">
            <v>0</v>
          </cell>
          <cell r="AO685">
            <v>0</v>
          </cell>
          <cell r="AP685">
            <v>0</v>
          </cell>
          <cell r="AQ685">
            <v>0</v>
          </cell>
          <cell r="AR685">
            <v>0</v>
          </cell>
          <cell r="AS685">
            <v>0</v>
          </cell>
          <cell r="AT685">
            <v>0</v>
          </cell>
          <cell r="AU685">
            <v>0</v>
          </cell>
          <cell r="AV685">
            <v>0</v>
          </cell>
          <cell r="AW685">
            <v>0</v>
          </cell>
          <cell r="AX685">
            <v>0</v>
          </cell>
          <cell r="AY685">
            <v>0</v>
          </cell>
          <cell r="AZ685">
            <v>0</v>
          </cell>
          <cell r="BA685">
            <v>0</v>
          </cell>
          <cell r="BB685">
            <v>0</v>
          </cell>
          <cell r="BC685">
            <v>0</v>
          </cell>
          <cell r="BD685">
            <v>0</v>
          </cell>
          <cell r="BE685">
            <v>0</v>
          </cell>
          <cell r="BF685">
            <v>0</v>
          </cell>
          <cell r="BG685">
            <v>0</v>
          </cell>
          <cell r="BH685">
            <v>0</v>
          </cell>
          <cell r="BI685">
            <v>0</v>
          </cell>
          <cell r="BJ685">
            <v>0</v>
          </cell>
          <cell r="BK685">
            <v>0</v>
          </cell>
          <cell r="BL685">
            <v>0</v>
          </cell>
          <cell r="BM685">
            <v>0</v>
          </cell>
          <cell r="BN685">
            <v>0</v>
          </cell>
          <cell r="BO685">
            <v>0</v>
          </cell>
          <cell r="BP685">
            <v>0</v>
          </cell>
          <cell r="BQ685">
            <v>0</v>
          </cell>
          <cell r="BR685">
            <v>0</v>
          </cell>
          <cell r="BS685">
            <v>0</v>
          </cell>
          <cell r="BT685">
            <v>0</v>
          </cell>
          <cell r="BU685">
            <v>0</v>
          </cell>
          <cell r="BV685">
            <v>0</v>
          </cell>
          <cell r="BW685">
            <v>0</v>
          </cell>
          <cell r="BX685">
            <v>0</v>
          </cell>
          <cell r="BY685">
            <v>0</v>
          </cell>
          <cell r="BZ685">
            <v>0</v>
          </cell>
          <cell r="CA685">
            <v>0</v>
          </cell>
          <cell r="CB685">
            <v>0</v>
          </cell>
          <cell r="CC685">
            <v>0</v>
          </cell>
          <cell r="CD685">
            <v>0</v>
          </cell>
          <cell r="CE685">
            <v>0</v>
          </cell>
          <cell r="CF685">
            <v>0</v>
          </cell>
          <cell r="CG685">
            <v>0</v>
          </cell>
          <cell r="CH685">
            <v>0</v>
          </cell>
          <cell r="CI685">
            <v>0</v>
          </cell>
          <cell r="CJ685">
            <v>0</v>
          </cell>
          <cell r="CK685">
            <v>0</v>
          </cell>
          <cell r="CL685">
            <v>0</v>
          </cell>
          <cell r="CM685">
            <v>0</v>
          </cell>
          <cell r="CN685">
            <v>0</v>
          </cell>
          <cell r="CO685">
            <v>0</v>
          </cell>
          <cell r="CP685">
            <v>0</v>
          </cell>
          <cell r="CQ685">
            <v>0</v>
          </cell>
          <cell r="CR685">
            <v>0</v>
          </cell>
          <cell r="CS685">
            <v>0</v>
          </cell>
          <cell r="CT685">
            <v>0</v>
          </cell>
          <cell r="CU685">
            <v>0</v>
          </cell>
          <cell r="CV685">
            <v>0</v>
          </cell>
          <cell r="CW685">
            <v>0</v>
          </cell>
          <cell r="CX685">
            <v>0</v>
          </cell>
          <cell r="CY685">
            <v>0</v>
          </cell>
          <cell r="CZ685">
            <v>0</v>
          </cell>
          <cell r="DA685">
            <v>0</v>
          </cell>
          <cell r="DB685">
            <v>0</v>
          </cell>
          <cell r="DC685">
            <v>0</v>
          </cell>
          <cell r="DD685">
            <v>0</v>
          </cell>
          <cell r="DE685">
            <v>0</v>
          </cell>
          <cell r="DF685">
            <v>0</v>
          </cell>
          <cell r="DG685">
            <v>0</v>
          </cell>
          <cell r="DH685">
            <v>0</v>
          </cell>
          <cell r="DI685">
            <v>0</v>
          </cell>
          <cell r="DJ685">
            <v>0</v>
          </cell>
          <cell r="DK685">
            <v>0</v>
          </cell>
          <cell r="DL685">
            <v>0</v>
          </cell>
          <cell r="DM685">
            <v>0</v>
          </cell>
          <cell r="DN685">
            <v>0</v>
          </cell>
          <cell r="DO685">
            <v>0</v>
          </cell>
          <cell r="DP685">
            <v>0</v>
          </cell>
          <cell r="DQ685">
            <v>0</v>
          </cell>
          <cell r="DR685">
            <v>0</v>
          </cell>
          <cell r="DS685">
            <v>0</v>
          </cell>
          <cell r="DT685">
            <v>0</v>
          </cell>
          <cell r="DU685">
            <v>0</v>
          </cell>
          <cell r="DV685">
            <v>0</v>
          </cell>
          <cell r="DW685">
            <v>0</v>
          </cell>
          <cell r="DX685">
            <v>0</v>
          </cell>
          <cell r="DY685">
            <v>0</v>
          </cell>
          <cell r="DZ685">
            <v>0</v>
          </cell>
          <cell r="EA685">
            <v>0</v>
          </cell>
          <cell r="EB685">
            <v>0</v>
          </cell>
          <cell r="EC685">
            <v>0</v>
          </cell>
          <cell r="ED685">
            <v>0</v>
          </cell>
        </row>
        <row r="686">
          <cell r="F686">
            <v>0</v>
          </cell>
          <cell r="G686">
            <v>0</v>
          </cell>
          <cell r="H686">
            <v>0</v>
          </cell>
          <cell r="I686">
            <v>0</v>
          </cell>
          <cell r="J686">
            <v>0</v>
          </cell>
          <cell r="K686">
            <v>0</v>
          </cell>
          <cell r="L686">
            <v>0</v>
          </cell>
          <cell r="M686">
            <v>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R686">
            <v>0</v>
          </cell>
          <cell r="S686">
            <v>0</v>
          </cell>
          <cell r="T686">
            <v>0</v>
          </cell>
          <cell r="U686">
            <v>0</v>
          </cell>
          <cell r="V686">
            <v>0</v>
          </cell>
          <cell r="W686">
            <v>0</v>
          </cell>
          <cell r="X686">
            <v>0</v>
          </cell>
          <cell r="Y686">
            <v>0</v>
          </cell>
          <cell r="Z686">
            <v>0</v>
          </cell>
          <cell r="AA686">
            <v>0</v>
          </cell>
          <cell r="AB686">
            <v>0</v>
          </cell>
          <cell r="AC686">
            <v>0</v>
          </cell>
          <cell r="AD686">
            <v>0</v>
          </cell>
          <cell r="AE686">
            <v>0</v>
          </cell>
          <cell r="AF686">
            <v>0</v>
          </cell>
          <cell r="AG686">
            <v>0</v>
          </cell>
          <cell r="AH686">
            <v>0</v>
          </cell>
          <cell r="AI686">
            <v>0</v>
          </cell>
          <cell r="AJ686">
            <v>0</v>
          </cell>
          <cell r="AK686">
            <v>0</v>
          </cell>
          <cell r="AL686">
            <v>0</v>
          </cell>
          <cell r="AM686">
            <v>0</v>
          </cell>
          <cell r="AN686">
            <v>0</v>
          </cell>
          <cell r="AO686">
            <v>0</v>
          </cell>
          <cell r="AP686">
            <v>0</v>
          </cell>
          <cell r="AQ686">
            <v>0</v>
          </cell>
          <cell r="AR686">
            <v>0</v>
          </cell>
          <cell r="AS686">
            <v>0</v>
          </cell>
          <cell r="AT686">
            <v>0</v>
          </cell>
          <cell r="AU686">
            <v>0</v>
          </cell>
          <cell r="AV686">
            <v>0</v>
          </cell>
          <cell r="AW686">
            <v>0</v>
          </cell>
          <cell r="AX686">
            <v>0</v>
          </cell>
          <cell r="AY686">
            <v>0</v>
          </cell>
          <cell r="AZ686">
            <v>0</v>
          </cell>
          <cell r="BA686">
            <v>0</v>
          </cell>
          <cell r="BB686">
            <v>0</v>
          </cell>
          <cell r="BC686">
            <v>0</v>
          </cell>
          <cell r="BD686">
            <v>0</v>
          </cell>
          <cell r="BE686">
            <v>0</v>
          </cell>
          <cell r="BF686">
            <v>0</v>
          </cell>
          <cell r="BG686">
            <v>0</v>
          </cell>
          <cell r="BH686">
            <v>0</v>
          </cell>
          <cell r="BI686">
            <v>0</v>
          </cell>
          <cell r="BJ686">
            <v>0</v>
          </cell>
          <cell r="BK686">
            <v>0</v>
          </cell>
          <cell r="BL686">
            <v>0</v>
          </cell>
          <cell r="BM686">
            <v>0</v>
          </cell>
          <cell r="BN686">
            <v>0</v>
          </cell>
          <cell r="BO686">
            <v>0</v>
          </cell>
          <cell r="BP686">
            <v>0</v>
          </cell>
          <cell r="BQ686">
            <v>0</v>
          </cell>
          <cell r="BR686">
            <v>0</v>
          </cell>
          <cell r="BS686">
            <v>0</v>
          </cell>
          <cell r="BT686">
            <v>0</v>
          </cell>
          <cell r="BU686">
            <v>0</v>
          </cell>
          <cell r="BV686">
            <v>0</v>
          </cell>
          <cell r="BW686">
            <v>0</v>
          </cell>
          <cell r="BX686">
            <v>0</v>
          </cell>
          <cell r="BY686">
            <v>0</v>
          </cell>
          <cell r="BZ686">
            <v>0</v>
          </cell>
          <cell r="CA686">
            <v>0</v>
          </cell>
          <cell r="CB686">
            <v>0</v>
          </cell>
          <cell r="CC686">
            <v>0</v>
          </cell>
          <cell r="CD686">
            <v>0</v>
          </cell>
          <cell r="CE686">
            <v>0</v>
          </cell>
          <cell r="CF686">
            <v>0</v>
          </cell>
          <cell r="CG686">
            <v>0</v>
          </cell>
          <cell r="CH686">
            <v>0</v>
          </cell>
          <cell r="CI686">
            <v>0</v>
          </cell>
          <cell r="CJ686">
            <v>0</v>
          </cell>
          <cell r="CK686">
            <v>0</v>
          </cell>
          <cell r="CL686">
            <v>0</v>
          </cell>
          <cell r="CM686">
            <v>0</v>
          </cell>
          <cell r="CN686">
            <v>0</v>
          </cell>
          <cell r="CO686">
            <v>0</v>
          </cell>
          <cell r="CP686">
            <v>0</v>
          </cell>
          <cell r="CQ686">
            <v>0</v>
          </cell>
          <cell r="CR686">
            <v>0</v>
          </cell>
          <cell r="CS686">
            <v>0</v>
          </cell>
          <cell r="CT686">
            <v>0</v>
          </cell>
          <cell r="CU686">
            <v>0</v>
          </cell>
          <cell r="CV686">
            <v>0</v>
          </cell>
          <cell r="CW686">
            <v>0</v>
          </cell>
          <cell r="CX686">
            <v>0</v>
          </cell>
          <cell r="CY686">
            <v>0</v>
          </cell>
          <cell r="CZ686">
            <v>0</v>
          </cell>
          <cell r="DA686">
            <v>0</v>
          </cell>
          <cell r="DB686">
            <v>0</v>
          </cell>
          <cell r="DC686">
            <v>0</v>
          </cell>
          <cell r="DD686">
            <v>0</v>
          </cell>
          <cell r="DE686">
            <v>0</v>
          </cell>
          <cell r="DF686">
            <v>0</v>
          </cell>
          <cell r="DG686">
            <v>0</v>
          </cell>
          <cell r="DH686">
            <v>0</v>
          </cell>
          <cell r="DI686">
            <v>0</v>
          </cell>
          <cell r="DJ686">
            <v>0</v>
          </cell>
          <cell r="DK686">
            <v>0</v>
          </cell>
          <cell r="DL686">
            <v>0</v>
          </cell>
          <cell r="DM686">
            <v>0</v>
          </cell>
          <cell r="DN686">
            <v>0</v>
          </cell>
          <cell r="DO686">
            <v>0</v>
          </cell>
          <cell r="DP686">
            <v>0</v>
          </cell>
          <cell r="DQ686">
            <v>0</v>
          </cell>
          <cell r="DR686">
            <v>0</v>
          </cell>
          <cell r="DS686">
            <v>0</v>
          </cell>
          <cell r="DT686">
            <v>0</v>
          </cell>
          <cell r="DU686">
            <v>0</v>
          </cell>
          <cell r="DV686">
            <v>0</v>
          </cell>
          <cell r="DW686">
            <v>0</v>
          </cell>
          <cell r="DX686">
            <v>0</v>
          </cell>
          <cell r="DY686">
            <v>0</v>
          </cell>
          <cell r="DZ686">
            <v>0</v>
          </cell>
          <cell r="EA686">
            <v>0</v>
          </cell>
          <cell r="EB686">
            <v>0</v>
          </cell>
          <cell r="EC686">
            <v>0</v>
          </cell>
          <cell r="ED686">
            <v>0</v>
          </cell>
        </row>
        <row r="687">
          <cell r="F687">
            <v>0</v>
          </cell>
          <cell r="G687">
            <v>0</v>
          </cell>
          <cell r="H687">
            <v>0</v>
          </cell>
          <cell r="I687">
            <v>0</v>
          </cell>
          <cell r="J687">
            <v>0</v>
          </cell>
          <cell r="K687">
            <v>0</v>
          </cell>
          <cell r="L687">
            <v>0</v>
          </cell>
          <cell r="M687">
            <v>0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R687">
            <v>0</v>
          </cell>
          <cell r="S687">
            <v>0</v>
          </cell>
          <cell r="T687">
            <v>0</v>
          </cell>
          <cell r="U687">
            <v>0</v>
          </cell>
          <cell r="V687">
            <v>0</v>
          </cell>
          <cell r="W687">
            <v>0</v>
          </cell>
          <cell r="X687">
            <v>0</v>
          </cell>
          <cell r="Y687">
            <v>0</v>
          </cell>
          <cell r="Z687">
            <v>0</v>
          </cell>
          <cell r="AA687">
            <v>0</v>
          </cell>
          <cell r="AB687">
            <v>0</v>
          </cell>
          <cell r="AC687">
            <v>0</v>
          </cell>
          <cell r="AD687">
            <v>0</v>
          </cell>
          <cell r="AE687">
            <v>0</v>
          </cell>
          <cell r="AF687">
            <v>0</v>
          </cell>
          <cell r="AG687">
            <v>0</v>
          </cell>
          <cell r="AH687">
            <v>0</v>
          </cell>
          <cell r="AI687">
            <v>0</v>
          </cell>
          <cell r="AJ687">
            <v>0</v>
          </cell>
          <cell r="AK687">
            <v>0</v>
          </cell>
          <cell r="AL687">
            <v>0</v>
          </cell>
          <cell r="AM687">
            <v>0</v>
          </cell>
          <cell r="AN687">
            <v>0</v>
          </cell>
          <cell r="AO687">
            <v>0</v>
          </cell>
          <cell r="AP687">
            <v>0</v>
          </cell>
          <cell r="AQ687">
            <v>0</v>
          </cell>
          <cell r="AR687">
            <v>0</v>
          </cell>
          <cell r="AS687">
            <v>0</v>
          </cell>
          <cell r="AT687">
            <v>0</v>
          </cell>
          <cell r="AU687">
            <v>0</v>
          </cell>
          <cell r="AV687">
            <v>0</v>
          </cell>
          <cell r="AW687">
            <v>0</v>
          </cell>
          <cell r="AX687">
            <v>0</v>
          </cell>
          <cell r="AY687">
            <v>0</v>
          </cell>
          <cell r="AZ687">
            <v>0</v>
          </cell>
          <cell r="BA687">
            <v>0</v>
          </cell>
          <cell r="BB687">
            <v>0</v>
          </cell>
          <cell r="BC687">
            <v>0</v>
          </cell>
          <cell r="BD687">
            <v>0</v>
          </cell>
          <cell r="BE687">
            <v>0</v>
          </cell>
          <cell r="BF687">
            <v>0</v>
          </cell>
          <cell r="BG687">
            <v>0</v>
          </cell>
          <cell r="BH687">
            <v>0</v>
          </cell>
          <cell r="BI687">
            <v>0</v>
          </cell>
          <cell r="BJ687">
            <v>0</v>
          </cell>
          <cell r="BK687">
            <v>0</v>
          </cell>
          <cell r="BL687">
            <v>0</v>
          </cell>
          <cell r="BM687">
            <v>0</v>
          </cell>
          <cell r="BN687">
            <v>0</v>
          </cell>
          <cell r="BO687">
            <v>0</v>
          </cell>
          <cell r="BP687">
            <v>0</v>
          </cell>
          <cell r="BQ687">
            <v>0</v>
          </cell>
          <cell r="BR687">
            <v>0</v>
          </cell>
          <cell r="BS687">
            <v>0</v>
          </cell>
          <cell r="BT687">
            <v>0</v>
          </cell>
          <cell r="BU687">
            <v>0</v>
          </cell>
          <cell r="BV687">
            <v>0</v>
          </cell>
          <cell r="BW687">
            <v>0</v>
          </cell>
          <cell r="BX687">
            <v>0</v>
          </cell>
          <cell r="BY687">
            <v>0</v>
          </cell>
          <cell r="BZ687">
            <v>0</v>
          </cell>
          <cell r="CA687">
            <v>0</v>
          </cell>
          <cell r="CB687">
            <v>0</v>
          </cell>
          <cell r="CC687">
            <v>0</v>
          </cell>
          <cell r="CD687">
            <v>0</v>
          </cell>
          <cell r="CE687">
            <v>0</v>
          </cell>
          <cell r="CF687">
            <v>0</v>
          </cell>
          <cell r="CG687">
            <v>0</v>
          </cell>
          <cell r="CH687">
            <v>0</v>
          </cell>
          <cell r="CI687">
            <v>0</v>
          </cell>
          <cell r="CJ687">
            <v>0</v>
          </cell>
          <cell r="CK687">
            <v>0</v>
          </cell>
          <cell r="CL687">
            <v>0</v>
          </cell>
          <cell r="CM687">
            <v>0</v>
          </cell>
          <cell r="CN687">
            <v>0</v>
          </cell>
          <cell r="CO687">
            <v>0</v>
          </cell>
          <cell r="CP687">
            <v>0</v>
          </cell>
          <cell r="CQ687">
            <v>0</v>
          </cell>
          <cell r="CR687">
            <v>0</v>
          </cell>
          <cell r="CS687">
            <v>0</v>
          </cell>
          <cell r="CT687">
            <v>0</v>
          </cell>
          <cell r="CU687">
            <v>0</v>
          </cell>
          <cell r="CV687">
            <v>0</v>
          </cell>
          <cell r="CW687">
            <v>0</v>
          </cell>
          <cell r="CX687">
            <v>0</v>
          </cell>
          <cell r="CY687">
            <v>0</v>
          </cell>
          <cell r="CZ687">
            <v>0</v>
          </cell>
          <cell r="DA687">
            <v>0</v>
          </cell>
          <cell r="DB687">
            <v>0</v>
          </cell>
          <cell r="DC687">
            <v>0</v>
          </cell>
          <cell r="DD687">
            <v>0</v>
          </cell>
          <cell r="DE687">
            <v>0</v>
          </cell>
          <cell r="DF687">
            <v>0</v>
          </cell>
          <cell r="DG687">
            <v>0</v>
          </cell>
          <cell r="DH687">
            <v>0</v>
          </cell>
          <cell r="DI687">
            <v>0</v>
          </cell>
          <cell r="DJ687">
            <v>0</v>
          </cell>
          <cell r="DK687">
            <v>0</v>
          </cell>
          <cell r="DL687">
            <v>0</v>
          </cell>
          <cell r="DM687">
            <v>0</v>
          </cell>
          <cell r="DN687">
            <v>0</v>
          </cell>
          <cell r="DO687">
            <v>0</v>
          </cell>
          <cell r="DP687">
            <v>0</v>
          </cell>
          <cell r="DQ687">
            <v>0</v>
          </cell>
          <cell r="DR687">
            <v>0</v>
          </cell>
          <cell r="DS687">
            <v>0</v>
          </cell>
          <cell r="DT687">
            <v>0</v>
          </cell>
          <cell r="DU687">
            <v>0</v>
          </cell>
          <cell r="DV687">
            <v>0</v>
          </cell>
          <cell r="DW687">
            <v>0</v>
          </cell>
          <cell r="DX687">
            <v>0</v>
          </cell>
          <cell r="DY687">
            <v>0</v>
          </cell>
          <cell r="DZ687">
            <v>0</v>
          </cell>
          <cell r="EA687">
            <v>0</v>
          </cell>
          <cell r="EB687">
            <v>0</v>
          </cell>
          <cell r="EC687">
            <v>0</v>
          </cell>
          <cell r="ED687">
            <v>0</v>
          </cell>
        </row>
        <row r="688">
          <cell r="F688">
            <v>0</v>
          </cell>
          <cell r="G688">
            <v>0</v>
          </cell>
          <cell r="H688">
            <v>0</v>
          </cell>
          <cell r="I688">
            <v>0</v>
          </cell>
          <cell r="J688">
            <v>0</v>
          </cell>
          <cell r="K688">
            <v>0</v>
          </cell>
          <cell r="L688">
            <v>0</v>
          </cell>
          <cell r="M688">
            <v>0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  <cell r="AA688">
            <v>0</v>
          </cell>
          <cell r="AB688">
            <v>0</v>
          </cell>
          <cell r="AC688">
            <v>0</v>
          </cell>
          <cell r="AD688">
            <v>0</v>
          </cell>
          <cell r="AE688">
            <v>0</v>
          </cell>
          <cell r="AF688">
            <v>0</v>
          </cell>
          <cell r="AG688">
            <v>0</v>
          </cell>
          <cell r="AH688">
            <v>0</v>
          </cell>
          <cell r="AI688">
            <v>0</v>
          </cell>
          <cell r="AJ688">
            <v>0</v>
          </cell>
          <cell r="AK688">
            <v>0</v>
          </cell>
          <cell r="AL688">
            <v>0</v>
          </cell>
          <cell r="AM688">
            <v>0</v>
          </cell>
          <cell r="AN688">
            <v>0</v>
          </cell>
          <cell r="AO688">
            <v>0</v>
          </cell>
          <cell r="AP688">
            <v>0</v>
          </cell>
          <cell r="AQ688">
            <v>0</v>
          </cell>
          <cell r="AR688">
            <v>0</v>
          </cell>
          <cell r="AS688">
            <v>0</v>
          </cell>
          <cell r="AT688">
            <v>0</v>
          </cell>
          <cell r="AU688">
            <v>0</v>
          </cell>
          <cell r="AV688">
            <v>0</v>
          </cell>
          <cell r="AW688">
            <v>0</v>
          </cell>
          <cell r="AX688">
            <v>0</v>
          </cell>
          <cell r="AY688">
            <v>0</v>
          </cell>
          <cell r="AZ688">
            <v>0</v>
          </cell>
          <cell r="BA688">
            <v>0</v>
          </cell>
          <cell r="BB688">
            <v>0</v>
          </cell>
          <cell r="BC688">
            <v>0</v>
          </cell>
          <cell r="BD688">
            <v>0</v>
          </cell>
          <cell r="BE688">
            <v>0</v>
          </cell>
          <cell r="BF688">
            <v>0</v>
          </cell>
          <cell r="BG688">
            <v>0</v>
          </cell>
          <cell r="BH688">
            <v>0</v>
          </cell>
          <cell r="BI688">
            <v>0</v>
          </cell>
          <cell r="BJ688">
            <v>0</v>
          </cell>
          <cell r="BK688">
            <v>0</v>
          </cell>
          <cell r="BL688">
            <v>0</v>
          </cell>
          <cell r="BM688">
            <v>0</v>
          </cell>
          <cell r="BN688">
            <v>0</v>
          </cell>
          <cell r="BO688">
            <v>0</v>
          </cell>
          <cell r="BP688">
            <v>0</v>
          </cell>
          <cell r="BQ688">
            <v>0</v>
          </cell>
          <cell r="BR688">
            <v>0</v>
          </cell>
          <cell r="BS688">
            <v>0</v>
          </cell>
          <cell r="BT688">
            <v>0</v>
          </cell>
          <cell r="BU688">
            <v>0</v>
          </cell>
          <cell r="BV688">
            <v>0</v>
          </cell>
          <cell r="BW688">
            <v>0</v>
          </cell>
          <cell r="BX688">
            <v>0</v>
          </cell>
          <cell r="BY688">
            <v>0</v>
          </cell>
          <cell r="BZ688">
            <v>0</v>
          </cell>
          <cell r="CA688">
            <v>0</v>
          </cell>
          <cell r="CB688">
            <v>0</v>
          </cell>
          <cell r="CC688">
            <v>0</v>
          </cell>
          <cell r="CD688">
            <v>0</v>
          </cell>
          <cell r="CE688">
            <v>0</v>
          </cell>
          <cell r="CF688">
            <v>0</v>
          </cell>
          <cell r="CG688">
            <v>0</v>
          </cell>
          <cell r="CH688">
            <v>0</v>
          </cell>
          <cell r="CI688">
            <v>0</v>
          </cell>
          <cell r="CJ688">
            <v>0</v>
          </cell>
          <cell r="CK688">
            <v>0</v>
          </cell>
          <cell r="CL688">
            <v>0</v>
          </cell>
          <cell r="CM688">
            <v>0</v>
          </cell>
          <cell r="CN688">
            <v>0</v>
          </cell>
          <cell r="CO688">
            <v>0</v>
          </cell>
          <cell r="CP688">
            <v>0</v>
          </cell>
          <cell r="CQ688">
            <v>0</v>
          </cell>
          <cell r="CR688">
            <v>0</v>
          </cell>
          <cell r="CS688">
            <v>0</v>
          </cell>
          <cell r="CT688">
            <v>0</v>
          </cell>
          <cell r="CU688">
            <v>0</v>
          </cell>
          <cell r="CV688">
            <v>0</v>
          </cell>
          <cell r="CW688">
            <v>0</v>
          </cell>
          <cell r="CX688">
            <v>0</v>
          </cell>
          <cell r="CY688">
            <v>0</v>
          </cell>
          <cell r="CZ688">
            <v>0</v>
          </cell>
          <cell r="DA688">
            <v>0</v>
          </cell>
          <cell r="DB688">
            <v>0</v>
          </cell>
          <cell r="DC688">
            <v>0</v>
          </cell>
          <cell r="DD688">
            <v>0</v>
          </cell>
          <cell r="DE688">
            <v>0</v>
          </cell>
          <cell r="DF688">
            <v>0</v>
          </cell>
          <cell r="DG688">
            <v>0</v>
          </cell>
          <cell r="DH688">
            <v>0</v>
          </cell>
          <cell r="DI688">
            <v>0</v>
          </cell>
          <cell r="DJ688">
            <v>0</v>
          </cell>
          <cell r="DK688">
            <v>0</v>
          </cell>
          <cell r="DL688">
            <v>0</v>
          </cell>
          <cell r="DM688">
            <v>0</v>
          </cell>
          <cell r="DN688">
            <v>0</v>
          </cell>
          <cell r="DO688">
            <v>0</v>
          </cell>
          <cell r="DP688">
            <v>0</v>
          </cell>
          <cell r="DQ688">
            <v>0</v>
          </cell>
          <cell r="DR688">
            <v>0</v>
          </cell>
          <cell r="DS688">
            <v>0</v>
          </cell>
          <cell r="DT688">
            <v>0</v>
          </cell>
          <cell r="DU688">
            <v>0</v>
          </cell>
          <cell r="DV688">
            <v>0</v>
          </cell>
          <cell r="DW688">
            <v>0</v>
          </cell>
          <cell r="DX688">
            <v>0</v>
          </cell>
          <cell r="DY688">
            <v>0</v>
          </cell>
          <cell r="DZ688">
            <v>0</v>
          </cell>
          <cell r="EA688">
            <v>0</v>
          </cell>
          <cell r="EB688">
            <v>0</v>
          </cell>
          <cell r="EC688">
            <v>0</v>
          </cell>
          <cell r="ED688">
            <v>0</v>
          </cell>
        </row>
        <row r="689">
          <cell r="F689">
            <v>0</v>
          </cell>
          <cell r="G689">
            <v>0</v>
          </cell>
          <cell r="H689">
            <v>0</v>
          </cell>
          <cell r="I689">
            <v>0</v>
          </cell>
          <cell r="J689">
            <v>0</v>
          </cell>
          <cell r="K689">
            <v>0</v>
          </cell>
          <cell r="L689">
            <v>0</v>
          </cell>
          <cell r="M689">
            <v>0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R689">
            <v>0</v>
          </cell>
          <cell r="S689">
            <v>0</v>
          </cell>
          <cell r="T689">
            <v>0</v>
          </cell>
          <cell r="U689">
            <v>0</v>
          </cell>
          <cell r="V689">
            <v>0</v>
          </cell>
          <cell r="W689">
            <v>0</v>
          </cell>
          <cell r="X689">
            <v>0</v>
          </cell>
          <cell r="Y689">
            <v>0</v>
          </cell>
          <cell r="Z689">
            <v>0</v>
          </cell>
          <cell r="AA689">
            <v>0</v>
          </cell>
          <cell r="AB689">
            <v>0</v>
          </cell>
          <cell r="AC689">
            <v>0</v>
          </cell>
          <cell r="AD689">
            <v>0</v>
          </cell>
          <cell r="AE689">
            <v>0</v>
          </cell>
          <cell r="AF689">
            <v>0</v>
          </cell>
          <cell r="AG689">
            <v>0</v>
          </cell>
          <cell r="AH689">
            <v>0</v>
          </cell>
          <cell r="AI689">
            <v>0</v>
          </cell>
          <cell r="AJ689">
            <v>0</v>
          </cell>
          <cell r="AK689">
            <v>0</v>
          </cell>
          <cell r="AL689">
            <v>0</v>
          </cell>
          <cell r="AM689">
            <v>0</v>
          </cell>
          <cell r="AN689">
            <v>0</v>
          </cell>
          <cell r="AO689">
            <v>0</v>
          </cell>
          <cell r="AP689">
            <v>0</v>
          </cell>
          <cell r="AQ689">
            <v>0</v>
          </cell>
          <cell r="AR689">
            <v>0</v>
          </cell>
          <cell r="AS689">
            <v>0</v>
          </cell>
          <cell r="AT689">
            <v>0</v>
          </cell>
          <cell r="AU689">
            <v>0</v>
          </cell>
          <cell r="AV689">
            <v>0</v>
          </cell>
          <cell r="AW689">
            <v>0</v>
          </cell>
          <cell r="AX689">
            <v>0</v>
          </cell>
          <cell r="AY689">
            <v>0</v>
          </cell>
          <cell r="AZ689">
            <v>0</v>
          </cell>
          <cell r="BA689">
            <v>0</v>
          </cell>
          <cell r="BB689">
            <v>0</v>
          </cell>
          <cell r="BC689">
            <v>0</v>
          </cell>
          <cell r="BD689">
            <v>0</v>
          </cell>
          <cell r="BE689">
            <v>0</v>
          </cell>
          <cell r="BF689">
            <v>0</v>
          </cell>
          <cell r="BG689">
            <v>0</v>
          </cell>
          <cell r="BH689">
            <v>0</v>
          </cell>
          <cell r="BI689">
            <v>0</v>
          </cell>
          <cell r="BJ689">
            <v>0</v>
          </cell>
          <cell r="BK689">
            <v>0</v>
          </cell>
          <cell r="BL689">
            <v>0</v>
          </cell>
          <cell r="BM689">
            <v>0</v>
          </cell>
          <cell r="BN689">
            <v>0</v>
          </cell>
          <cell r="BO689">
            <v>0</v>
          </cell>
          <cell r="BP689">
            <v>0</v>
          </cell>
          <cell r="BQ689">
            <v>0</v>
          </cell>
          <cell r="BR689">
            <v>0</v>
          </cell>
          <cell r="BS689">
            <v>0</v>
          </cell>
          <cell r="BT689">
            <v>0</v>
          </cell>
          <cell r="BU689">
            <v>0</v>
          </cell>
          <cell r="BV689">
            <v>0</v>
          </cell>
          <cell r="BW689">
            <v>0</v>
          </cell>
          <cell r="BX689">
            <v>0</v>
          </cell>
          <cell r="BY689">
            <v>0</v>
          </cell>
          <cell r="BZ689">
            <v>0</v>
          </cell>
          <cell r="CA689">
            <v>0</v>
          </cell>
          <cell r="CB689">
            <v>0</v>
          </cell>
          <cell r="CC689">
            <v>0</v>
          </cell>
          <cell r="CD689">
            <v>0</v>
          </cell>
          <cell r="CE689">
            <v>0</v>
          </cell>
          <cell r="CF689">
            <v>0</v>
          </cell>
          <cell r="CG689">
            <v>0</v>
          </cell>
          <cell r="CH689">
            <v>0</v>
          </cell>
          <cell r="CI689">
            <v>0</v>
          </cell>
          <cell r="CJ689">
            <v>0</v>
          </cell>
          <cell r="CK689">
            <v>0</v>
          </cell>
          <cell r="CL689">
            <v>0</v>
          </cell>
          <cell r="CM689">
            <v>0</v>
          </cell>
          <cell r="CN689">
            <v>0</v>
          </cell>
          <cell r="CO689">
            <v>0</v>
          </cell>
          <cell r="CP689">
            <v>0</v>
          </cell>
          <cell r="CQ689">
            <v>0</v>
          </cell>
          <cell r="CR689">
            <v>0</v>
          </cell>
          <cell r="CS689">
            <v>0</v>
          </cell>
          <cell r="CT689">
            <v>0</v>
          </cell>
          <cell r="CU689">
            <v>0</v>
          </cell>
          <cell r="CV689">
            <v>0</v>
          </cell>
          <cell r="CW689">
            <v>0</v>
          </cell>
          <cell r="CX689">
            <v>0</v>
          </cell>
          <cell r="CY689">
            <v>0</v>
          </cell>
          <cell r="CZ689">
            <v>0</v>
          </cell>
          <cell r="DA689">
            <v>0</v>
          </cell>
          <cell r="DB689">
            <v>0</v>
          </cell>
          <cell r="DC689">
            <v>0</v>
          </cell>
          <cell r="DD689">
            <v>0</v>
          </cell>
          <cell r="DE689">
            <v>0</v>
          </cell>
          <cell r="DF689">
            <v>0</v>
          </cell>
          <cell r="DG689">
            <v>0</v>
          </cell>
          <cell r="DH689">
            <v>0</v>
          </cell>
          <cell r="DI689">
            <v>0</v>
          </cell>
          <cell r="DJ689">
            <v>0</v>
          </cell>
          <cell r="DK689">
            <v>0</v>
          </cell>
          <cell r="DL689">
            <v>0</v>
          </cell>
          <cell r="DM689">
            <v>0</v>
          </cell>
          <cell r="DN689">
            <v>0</v>
          </cell>
          <cell r="DO689">
            <v>0</v>
          </cell>
          <cell r="DP689">
            <v>0</v>
          </cell>
          <cell r="DQ689">
            <v>0</v>
          </cell>
          <cell r="DR689">
            <v>0</v>
          </cell>
          <cell r="DS689">
            <v>0</v>
          </cell>
          <cell r="DT689">
            <v>0</v>
          </cell>
          <cell r="DU689">
            <v>0</v>
          </cell>
          <cell r="DV689">
            <v>0</v>
          </cell>
          <cell r="DW689">
            <v>0</v>
          </cell>
          <cell r="DX689">
            <v>0</v>
          </cell>
          <cell r="DY689">
            <v>0</v>
          </cell>
          <cell r="DZ689">
            <v>0</v>
          </cell>
          <cell r="EA689">
            <v>0</v>
          </cell>
          <cell r="EB689">
            <v>0</v>
          </cell>
          <cell r="EC689">
            <v>0</v>
          </cell>
          <cell r="ED689">
            <v>0</v>
          </cell>
        </row>
        <row r="700">
          <cell r="F700">
            <v>0</v>
          </cell>
          <cell r="G700">
            <v>0</v>
          </cell>
          <cell r="H700">
            <v>0</v>
          </cell>
          <cell r="I700">
            <v>0</v>
          </cell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R700">
            <v>0</v>
          </cell>
          <cell r="S700">
            <v>0</v>
          </cell>
          <cell r="T700">
            <v>0</v>
          </cell>
          <cell r="U700">
            <v>0</v>
          </cell>
          <cell r="V700">
            <v>0</v>
          </cell>
          <cell r="W700">
            <v>0</v>
          </cell>
          <cell r="X700">
            <v>0</v>
          </cell>
          <cell r="Y700">
            <v>0</v>
          </cell>
          <cell r="Z700">
            <v>0</v>
          </cell>
          <cell r="AA700">
            <v>0</v>
          </cell>
          <cell r="AB700">
            <v>0</v>
          </cell>
          <cell r="AC700">
            <v>0</v>
          </cell>
          <cell r="AD700">
            <v>0</v>
          </cell>
          <cell r="AE700">
            <v>0</v>
          </cell>
          <cell r="AF700">
            <v>0</v>
          </cell>
          <cell r="AG700">
            <v>0</v>
          </cell>
          <cell r="AH700">
            <v>0</v>
          </cell>
          <cell r="AI700">
            <v>0</v>
          </cell>
          <cell r="AJ700">
            <v>0</v>
          </cell>
          <cell r="AK700">
            <v>0</v>
          </cell>
          <cell r="AL700">
            <v>0</v>
          </cell>
          <cell r="AM700">
            <v>0</v>
          </cell>
          <cell r="AN700">
            <v>0</v>
          </cell>
          <cell r="AO700">
            <v>0</v>
          </cell>
          <cell r="AP700">
            <v>0</v>
          </cell>
          <cell r="AQ700">
            <v>0</v>
          </cell>
          <cell r="AR700">
            <v>0</v>
          </cell>
          <cell r="AS700">
            <v>0</v>
          </cell>
          <cell r="AT700">
            <v>0</v>
          </cell>
          <cell r="AU700">
            <v>0</v>
          </cell>
          <cell r="AV700">
            <v>0</v>
          </cell>
          <cell r="AW700">
            <v>0</v>
          </cell>
          <cell r="AX700">
            <v>0</v>
          </cell>
          <cell r="AY700">
            <v>0</v>
          </cell>
          <cell r="AZ700">
            <v>0</v>
          </cell>
          <cell r="BA700">
            <v>0</v>
          </cell>
          <cell r="BB700">
            <v>0</v>
          </cell>
          <cell r="BC700">
            <v>0</v>
          </cell>
          <cell r="BD700">
            <v>0</v>
          </cell>
          <cell r="BE700">
            <v>0</v>
          </cell>
          <cell r="BF700">
            <v>0</v>
          </cell>
          <cell r="BG700">
            <v>0</v>
          </cell>
          <cell r="BH700">
            <v>0</v>
          </cell>
          <cell r="BI700">
            <v>0</v>
          </cell>
          <cell r="BJ700">
            <v>0</v>
          </cell>
          <cell r="BK700">
            <v>0</v>
          </cell>
          <cell r="BL700">
            <v>0</v>
          </cell>
          <cell r="BM700">
            <v>0</v>
          </cell>
          <cell r="BN700">
            <v>0</v>
          </cell>
          <cell r="BO700">
            <v>0</v>
          </cell>
          <cell r="BP700">
            <v>0</v>
          </cell>
          <cell r="BQ700">
            <v>0</v>
          </cell>
          <cell r="BR700">
            <v>0</v>
          </cell>
          <cell r="BS700">
            <v>0</v>
          </cell>
          <cell r="BT700">
            <v>0</v>
          </cell>
          <cell r="BU700">
            <v>0</v>
          </cell>
          <cell r="BV700">
            <v>0</v>
          </cell>
          <cell r="BW700">
            <v>0</v>
          </cell>
          <cell r="BX700">
            <v>0</v>
          </cell>
          <cell r="BY700">
            <v>0</v>
          </cell>
          <cell r="BZ700">
            <v>0</v>
          </cell>
          <cell r="CA700">
            <v>0</v>
          </cell>
          <cell r="CB700">
            <v>0</v>
          </cell>
          <cell r="CC700">
            <v>0</v>
          </cell>
          <cell r="CD700">
            <v>0</v>
          </cell>
          <cell r="CE700">
            <v>0</v>
          </cell>
          <cell r="CF700">
            <v>0</v>
          </cell>
          <cell r="CG700">
            <v>0</v>
          </cell>
          <cell r="CH700">
            <v>0</v>
          </cell>
          <cell r="CI700">
            <v>0</v>
          </cell>
          <cell r="CJ700">
            <v>0</v>
          </cell>
          <cell r="CK700">
            <v>0</v>
          </cell>
          <cell r="CL700">
            <v>0</v>
          </cell>
          <cell r="CM700">
            <v>0</v>
          </cell>
          <cell r="CN700">
            <v>0</v>
          </cell>
          <cell r="CO700">
            <v>0</v>
          </cell>
          <cell r="CP700">
            <v>0</v>
          </cell>
          <cell r="CQ700">
            <v>0</v>
          </cell>
          <cell r="CR700">
            <v>0</v>
          </cell>
          <cell r="CS700">
            <v>0</v>
          </cell>
          <cell r="CT700">
            <v>0</v>
          </cell>
          <cell r="CU700">
            <v>0</v>
          </cell>
          <cell r="CV700">
            <v>0</v>
          </cell>
          <cell r="CW700">
            <v>0</v>
          </cell>
          <cell r="CX700">
            <v>0</v>
          </cell>
          <cell r="CY700">
            <v>0</v>
          </cell>
          <cell r="CZ700">
            <v>0</v>
          </cell>
          <cell r="DA700">
            <v>0</v>
          </cell>
          <cell r="DB700">
            <v>0</v>
          </cell>
          <cell r="DC700">
            <v>0</v>
          </cell>
          <cell r="DD700">
            <v>0</v>
          </cell>
          <cell r="DE700">
            <v>0</v>
          </cell>
          <cell r="DF700">
            <v>0</v>
          </cell>
          <cell r="DG700">
            <v>0</v>
          </cell>
          <cell r="DH700">
            <v>0</v>
          </cell>
          <cell r="DI700">
            <v>0</v>
          </cell>
          <cell r="DJ700">
            <v>0</v>
          </cell>
          <cell r="DK700">
            <v>0</v>
          </cell>
          <cell r="DL700">
            <v>0</v>
          </cell>
          <cell r="DM700">
            <v>0</v>
          </cell>
          <cell r="DN700">
            <v>0</v>
          </cell>
          <cell r="DO700">
            <v>0</v>
          </cell>
          <cell r="DP700">
            <v>0</v>
          </cell>
          <cell r="DQ700">
            <v>0</v>
          </cell>
          <cell r="DR700">
            <v>0</v>
          </cell>
          <cell r="DS700">
            <v>0</v>
          </cell>
          <cell r="DT700">
            <v>0</v>
          </cell>
          <cell r="DU700">
            <v>0</v>
          </cell>
          <cell r="DV700">
            <v>0</v>
          </cell>
          <cell r="DW700">
            <v>0</v>
          </cell>
          <cell r="DX700">
            <v>0</v>
          </cell>
          <cell r="DY700">
            <v>0</v>
          </cell>
          <cell r="DZ700">
            <v>0</v>
          </cell>
          <cell r="EA700">
            <v>0</v>
          </cell>
          <cell r="EB700">
            <v>0</v>
          </cell>
          <cell r="EC700">
            <v>0</v>
          </cell>
          <cell r="ED700">
            <v>0</v>
          </cell>
        </row>
        <row r="701">
          <cell r="F701">
            <v>0</v>
          </cell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K701">
            <v>0</v>
          </cell>
          <cell r="L701">
            <v>0</v>
          </cell>
          <cell r="M701">
            <v>0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U701">
            <v>0</v>
          </cell>
          <cell r="V701">
            <v>0</v>
          </cell>
          <cell r="W701">
            <v>0</v>
          </cell>
          <cell r="X701">
            <v>0</v>
          </cell>
          <cell r="Y701">
            <v>0</v>
          </cell>
          <cell r="Z701">
            <v>0</v>
          </cell>
          <cell r="AA701">
            <v>0</v>
          </cell>
          <cell r="AB701">
            <v>0</v>
          </cell>
          <cell r="AC701">
            <v>0</v>
          </cell>
          <cell r="AD701">
            <v>0</v>
          </cell>
          <cell r="AE701">
            <v>0</v>
          </cell>
          <cell r="AF701">
            <v>0</v>
          </cell>
          <cell r="AG701">
            <v>0</v>
          </cell>
          <cell r="AH701">
            <v>0</v>
          </cell>
          <cell r="AI701">
            <v>0</v>
          </cell>
          <cell r="AJ701">
            <v>0</v>
          </cell>
          <cell r="AK701">
            <v>0</v>
          </cell>
          <cell r="AL701">
            <v>0</v>
          </cell>
          <cell r="AM701">
            <v>0</v>
          </cell>
          <cell r="AN701">
            <v>0</v>
          </cell>
          <cell r="AO701">
            <v>0</v>
          </cell>
          <cell r="AP701">
            <v>0</v>
          </cell>
          <cell r="AQ701">
            <v>0</v>
          </cell>
          <cell r="AR701">
            <v>0</v>
          </cell>
          <cell r="AS701">
            <v>0</v>
          </cell>
          <cell r="AT701">
            <v>0</v>
          </cell>
          <cell r="AU701">
            <v>0</v>
          </cell>
          <cell r="AV701">
            <v>0</v>
          </cell>
          <cell r="AW701">
            <v>0</v>
          </cell>
          <cell r="AX701">
            <v>0</v>
          </cell>
          <cell r="AY701">
            <v>0</v>
          </cell>
          <cell r="AZ701">
            <v>0</v>
          </cell>
          <cell r="BA701">
            <v>0</v>
          </cell>
          <cell r="BB701">
            <v>0</v>
          </cell>
          <cell r="BC701">
            <v>0</v>
          </cell>
          <cell r="BD701">
            <v>0</v>
          </cell>
          <cell r="BE701">
            <v>0</v>
          </cell>
          <cell r="BF701">
            <v>0</v>
          </cell>
          <cell r="BG701">
            <v>0</v>
          </cell>
          <cell r="BH701">
            <v>0</v>
          </cell>
          <cell r="BI701">
            <v>0</v>
          </cell>
          <cell r="BJ701">
            <v>0</v>
          </cell>
          <cell r="BK701">
            <v>0</v>
          </cell>
          <cell r="BL701">
            <v>0</v>
          </cell>
          <cell r="BM701">
            <v>0</v>
          </cell>
          <cell r="BN701">
            <v>0</v>
          </cell>
          <cell r="BO701">
            <v>0</v>
          </cell>
          <cell r="BP701">
            <v>0</v>
          </cell>
          <cell r="BQ701">
            <v>0</v>
          </cell>
          <cell r="BR701">
            <v>0</v>
          </cell>
          <cell r="BS701">
            <v>0</v>
          </cell>
          <cell r="BT701">
            <v>0</v>
          </cell>
          <cell r="BU701">
            <v>0</v>
          </cell>
          <cell r="BV701">
            <v>0</v>
          </cell>
          <cell r="BW701">
            <v>0</v>
          </cell>
          <cell r="BX701">
            <v>0</v>
          </cell>
          <cell r="BY701">
            <v>0</v>
          </cell>
          <cell r="BZ701">
            <v>0</v>
          </cell>
          <cell r="CA701">
            <v>0</v>
          </cell>
          <cell r="CB701">
            <v>0</v>
          </cell>
          <cell r="CC701">
            <v>0</v>
          </cell>
          <cell r="CD701">
            <v>0</v>
          </cell>
          <cell r="CE701">
            <v>0</v>
          </cell>
          <cell r="CF701">
            <v>0</v>
          </cell>
          <cell r="CG701">
            <v>0</v>
          </cell>
          <cell r="CH701">
            <v>0</v>
          </cell>
          <cell r="CI701">
            <v>0</v>
          </cell>
          <cell r="CJ701">
            <v>0</v>
          </cell>
          <cell r="CK701">
            <v>0</v>
          </cell>
          <cell r="CL701">
            <v>0</v>
          </cell>
          <cell r="CM701">
            <v>0</v>
          </cell>
          <cell r="CN701">
            <v>0</v>
          </cell>
          <cell r="CO701">
            <v>0</v>
          </cell>
          <cell r="CP701">
            <v>0</v>
          </cell>
          <cell r="CQ701">
            <v>0</v>
          </cell>
          <cell r="CR701">
            <v>0</v>
          </cell>
          <cell r="CS701">
            <v>0</v>
          </cell>
          <cell r="CT701">
            <v>0</v>
          </cell>
          <cell r="CU701">
            <v>0</v>
          </cell>
          <cell r="CV701">
            <v>0</v>
          </cell>
          <cell r="CW701">
            <v>0</v>
          </cell>
          <cell r="CX701">
            <v>0</v>
          </cell>
          <cell r="CY701">
            <v>0</v>
          </cell>
          <cell r="CZ701">
            <v>0</v>
          </cell>
          <cell r="DA701">
            <v>0</v>
          </cell>
          <cell r="DB701">
            <v>0</v>
          </cell>
          <cell r="DC701">
            <v>0</v>
          </cell>
          <cell r="DD701">
            <v>0</v>
          </cell>
          <cell r="DE701">
            <v>0</v>
          </cell>
          <cell r="DF701">
            <v>0</v>
          </cell>
          <cell r="DG701">
            <v>0</v>
          </cell>
          <cell r="DH701">
            <v>0</v>
          </cell>
          <cell r="DI701">
            <v>0</v>
          </cell>
          <cell r="DJ701">
            <v>0</v>
          </cell>
          <cell r="DK701">
            <v>0</v>
          </cell>
          <cell r="DL701">
            <v>0</v>
          </cell>
          <cell r="DM701">
            <v>0</v>
          </cell>
          <cell r="DN701">
            <v>0</v>
          </cell>
          <cell r="DO701">
            <v>0</v>
          </cell>
          <cell r="DP701">
            <v>0</v>
          </cell>
          <cell r="DQ701">
            <v>0</v>
          </cell>
          <cell r="DR701">
            <v>0</v>
          </cell>
          <cell r="DS701">
            <v>0</v>
          </cell>
          <cell r="DT701">
            <v>0</v>
          </cell>
          <cell r="DU701">
            <v>0</v>
          </cell>
          <cell r="DV701">
            <v>0</v>
          </cell>
          <cell r="DW701">
            <v>0</v>
          </cell>
          <cell r="DX701">
            <v>0</v>
          </cell>
          <cell r="DY701">
            <v>0</v>
          </cell>
          <cell r="DZ701">
            <v>0</v>
          </cell>
          <cell r="EA701">
            <v>0</v>
          </cell>
          <cell r="EB701">
            <v>0</v>
          </cell>
          <cell r="EC701">
            <v>0</v>
          </cell>
          <cell r="ED701">
            <v>0</v>
          </cell>
        </row>
        <row r="702">
          <cell r="F702">
            <v>0</v>
          </cell>
          <cell r="G702">
            <v>0</v>
          </cell>
          <cell r="H702">
            <v>0</v>
          </cell>
          <cell r="I702">
            <v>0</v>
          </cell>
          <cell r="J702">
            <v>0</v>
          </cell>
          <cell r="K702">
            <v>0</v>
          </cell>
          <cell r="L702">
            <v>0</v>
          </cell>
          <cell r="M702">
            <v>0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R702">
            <v>0</v>
          </cell>
          <cell r="S702">
            <v>0</v>
          </cell>
          <cell r="T702">
            <v>0</v>
          </cell>
          <cell r="U702">
            <v>0</v>
          </cell>
          <cell r="V702">
            <v>0</v>
          </cell>
          <cell r="W702">
            <v>0</v>
          </cell>
          <cell r="X702">
            <v>0</v>
          </cell>
          <cell r="Y702">
            <v>0</v>
          </cell>
          <cell r="Z702">
            <v>0</v>
          </cell>
          <cell r="AA702">
            <v>0</v>
          </cell>
          <cell r="AB702">
            <v>0</v>
          </cell>
          <cell r="AC702">
            <v>0</v>
          </cell>
          <cell r="AD702">
            <v>0</v>
          </cell>
          <cell r="AE702">
            <v>0</v>
          </cell>
          <cell r="AF702">
            <v>0</v>
          </cell>
          <cell r="AG702">
            <v>0</v>
          </cell>
          <cell r="AH702">
            <v>0</v>
          </cell>
          <cell r="AI702">
            <v>0</v>
          </cell>
          <cell r="AJ702">
            <v>0</v>
          </cell>
          <cell r="AK702">
            <v>0</v>
          </cell>
          <cell r="AL702">
            <v>0</v>
          </cell>
          <cell r="AM702">
            <v>0</v>
          </cell>
          <cell r="AN702">
            <v>0</v>
          </cell>
          <cell r="AO702">
            <v>0</v>
          </cell>
          <cell r="AP702">
            <v>0</v>
          </cell>
          <cell r="AQ702">
            <v>0</v>
          </cell>
          <cell r="AR702">
            <v>0</v>
          </cell>
          <cell r="AS702">
            <v>0</v>
          </cell>
          <cell r="AT702">
            <v>0</v>
          </cell>
          <cell r="AU702">
            <v>0</v>
          </cell>
          <cell r="AV702">
            <v>0</v>
          </cell>
          <cell r="AW702">
            <v>0</v>
          </cell>
          <cell r="AX702">
            <v>0</v>
          </cell>
          <cell r="AY702">
            <v>0</v>
          </cell>
          <cell r="AZ702">
            <v>0</v>
          </cell>
          <cell r="BA702">
            <v>0</v>
          </cell>
          <cell r="BB702">
            <v>0</v>
          </cell>
          <cell r="BC702">
            <v>0</v>
          </cell>
          <cell r="BD702">
            <v>0</v>
          </cell>
          <cell r="BE702">
            <v>0</v>
          </cell>
          <cell r="BF702">
            <v>0</v>
          </cell>
          <cell r="BG702">
            <v>0</v>
          </cell>
          <cell r="BH702">
            <v>0</v>
          </cell>
          <cell r="BI702">
            <v>0</v>
          </cell>
          <cell r="BJ702">
            <v>0</v>
          </cell>
          <cell r="BK702">
            <v>0</v>
          </cell>
          <cell r="BL702">
            <v>0</v>
          </cell>
          <cell r="BM702">
            <v>0</v>
          </cell>
          <cell r="BN702">
            <v>0</v>
          </cell>
          <cell r="BO702">
            <v>0</v>
          </cell>
          <cell r="BP702">
            <v>0</v>
          </cell>
          <cell r="BQ702">
            <v>0</v>
          </cell>
          <cell r="BR702">
            <v>0</v>
          </cell>
          <cell r="BS702">
            <v>0</v>
          </cell>
          <cell r="BT702">
            <v>0</v>
          </cell>
          <cell r="BU702">
            <v>0</v>
          </cell>
          <cell r="BV702">
            <v>0</v>
          </cell>
          <cell r="BW702">
            <v>0</v>
          </cell>
          <cell r="BX702">
            <v>0</v>
          </cell>
          <cell r="BY702">
            <v>0</v>
          </cell>
          <cell r="BZ702">
            <v>0</v>
          </cell>
          <cell r="CA702">
            <v>0</v>
          </cell>
          <cell r="CB702">
            <v>0</v>
          </cell>
          <cell r="CC702">
            <v>0</v>
          </cell>
          <cell r="CD702">
            <v>0</v>
          </cell>
          <cell r="CE702">
            <v>0</v>
          </cell>
          <cell r="CF702">
            <v>0</v>
          </cell>
          <cell r="CG702">
            <v>0</v>
          </cell>
          <cell r="CH702">
            <v>0</v>
          </cell>
          <cell r="CI702">
            <v>0</v>
          </cell>
          <cell r="CJ702">
            <v>0</v>
          </cell>
          <cell r="CK702">
            <v>0</v>
          </cell>
          <cell r="CL702">
            <v>0</v>
          </cell>
          <cell r="CM702">
            <v>0</v>
          </cell>
          <cell r="CN702">
            <v>0</v>
          </cell>
          <cell r="CO702">
            <v>0</v>
          </cell>
          <cell r="CP702">
            <v>0</v>
          </cell>
          <cell r="CQ702">
            <v>0</v>
          </cell>
          <cell r="CR702">
            <v>0</v>
          </cell>
          <cell r="CS702">
            <v>0</v>
          </cell>
          <cell r="CT702">
            <v>0</v>
          </cell>
          <cell r="CU702">
            <v>0</v>
          </cell>
          <cell r="CV702">
            <v>0</v>
          </cell>
          <cell r="CW702">
            <v>0</v>
          </cell>
          <cell r="CX702">
            <v>0</v>
          </cell>
          <cell r="CY702">
            <v>0</v>
          </cell>
          <cell r="CZ702">
            <v>0</v>
          </cell>
          <cell r="DA702">
            <v>0</v>
          </cell>
          <cell r="DB702">
            <v>0</v>
          </cell>
          <cell r="DC702">
            <v>0</v>
          </cell>
          <cell r="DD702">
            <v>0</v>
          </cell>
          <cell r="DE702">
            <v>0</v>
          </cell>
          <cell r="DF702">
            <v>0</v>
          </cell>
          <cell r="DG702">
            <v>0</v>
          </cell>
          <cell r="DH702">
            <v>0</v>
          </cell>
          <cell r="DI702">
            <v>0</v>
          </cell>
          <cell r="DJ702">
            <v>0</v>
          </cell>
          <cell r="DK702">
            <v>0</v>
          </cell>
          <cell r="DL702">
            <v>0</v>
          </cell>
          <cell r="DM702">
            <v>0</v>
          </cell>
          <cell r="DN702">
            <v>0</v>
          </cell>
          <cell r="DO702">
            <v>0</v>
          </cell>
          <cell r="DP702">
            <v>0</v>
          </cell>
          <cell r="DQ702">
            <v>0</v>
          </cell>
          <cell r="DR702">
            <v>0</v>
          </cell>
          <cell r="DS702">
            <v>0</v>
          </cell>
          <cell r="DT702">
            <v>0</v>
          </cell>
          <cell r="DU702">
            <v>0</v>
          </cell>
          <cell r="DV702">
            <v>0</v>
          </cell>
          <cell r="DW702">
            <v>0</v>
          </cell>
          <cell r="DX702">
            <v>0</v>
          </cell>
          <cell r="DY702">
            <v>0</v>
          </cell>
          <cell r="DZ702">
            <v>0</v>
          </cell>
          <cell r="EA702">
            <v>0</v>
          </cell>
          <cell r="EB702">
            <v>0</v>
          </cell>
          <cell r="EC702">
            <v>0</v>
          </cell>
          <cell r="ED702">
            <v>0</v>
          </cell>
        </row>
        <row r="703">
          <cell r="F703">
            <v>0</v>
          </cell>
          <cell r="G703">
            <v>0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  <cell r="V703">
            <v>0</v>
          </cell>
          <cell r="W703">
            <v>0</v>
          </cell>
          <cell r="X703">
            <v>0</v>
          </cell>
          <cell r="Y703">
            <v>0</v>
          </cell>
          <cell r="Z703">
            <v>0</v>
          </cell>
          <cell r="AA703">
            <v>0</v>
          </cell>
          <cell r="AB703">
            <v>0</v>
          </cell>
          <cell r="AC703">
            <v>0</v>
          </cell>
          <cell r="AD703">
            <v>0</v>
          </cell>
          <cell r="AE703">
            <v>0</v>
          </cell>
          <cell r="AF703">
            <v>0</v>
          </cell>
          <cell r="AG703">
            <v>0</v>
          </cell>
          <cell r="AH703">
            <v>0</v>
          </cell>
          <cell r="AI703">
            <v>0</v>
          </cell>
          <cell r="AJ703">
            <v>0</v>
          </cell>
          <cell r="AK703">
            <v>0</v>
          </cell>
          <cell r="AL703">
            <v>0</v>
          </cell>
          <cell r="AM703">
            <v>0</v>
          </cell>
          <cell r="AN703">
            <v>0</v>
          </cell>
          <cell r="AO703">
            <v>0</v>
          </cell>
          <cell r="AP703">
            <v>0</v>
          </cell>
          <cell r="AQ703">
            <v>0</v>
          </cell>
          <cell r="AR703">
            <v>0</v>
          </cell>
          <cell r="AS703">
            <v>0</v>
          </cell>
          <cell r="AT703">
            <v>0</v>
          </cell>
          <cell r="AU703">
            <v>0</v>
          </cell>
          <cell r="AV703">
            <v>0</v>
          </cell>
          <cell r="AW703">
            <v>0</v>
          </cell>
          <cell r="AX703">
            <v>0</v>
          </cell>
          <cell r="AY703">
            <v>0</v>
          </cell>
          <cell r="AZ703">
            <v>0</v>
          </cell>
          <cell r="BA703">
            <v>0</v>
          </cell>
          <cell r="BB703">
            <v>0</v>
          </cell>
          <cell r="BC703">
            <v>0</v>
          </cell>
          <cell r="BD703">
            <v>0</v>
          </cell>
          <cell r="BE703">
            <v>0</v>
          </cell>
          <cell r="BF703">
            <v>0</v>
          </cell>
          <cell r="BG703">
            <v>0</v>
          </cell>
          <cell r="BH703">
            <v>0</v>
          </cell>
          <cell r="BI703">
            <v>0</v>
          </cell>
          <cell r="BJ703">
            <v>0</v>
          </cell>
          <cell r="BK703">
            <v>0</v>
          </cell>
          <cell r="BL703">
            <v>0</v>
          </cell>
          <cell r="BM703">
            <v>0</v>
          </cell>
          <cell r="BN703">
            <v>0</v>
          </cell>
          <cell r="BO703">
            <v>0</v>
          </cell>
          <cell r="BP703">
            <v>0</v>
          </cell>
          <cell r="BQ703">
            <v>0</v>
          </cell>
          <cell r="BR703">
            <v>0</v>
          </cell>
          <cell r="BS703">
            <v>0</v>
          </cell>
          <cell r="BT703">
            <v>0</v>
          </cell>
          <cell r="BU703">
            <v>0</v>
          </cell>
          <cell r="BV703">
            <v>0</v>
          </cell>
          <cell r="BW703">
            <v>0</v>
          </cell>
          <cell r="BX703">
            <v>0</v>
          </cell>
          <cell r="BY703">
            <v>0</v>
          </cell>
          <cell r="BZ703">
            <v>0</v>
          </cell>
          <cell r="CA703">
            <v>0</v>
          </cell>
          <cell r="CB703">
            <v>0</v>
          </cell>
          <cell r="CC703">
            <v>0</v>
          </cell>
          <cell r="CD703">
            <v>0</v>
          </cell>
          <cell r="CE703">
            <v>0</v>
          </cell>
          <cell r="CF703">
            <v>0</v>
          </cell>
          <cell r="CG703">
            <v>0</v>
          </cell>
          <cell r="CH703">
            <v>0</v>
          </cell>
          <cell r="CI703">
            <v>0</v>
          </cell>
          <cell r="CJ703">
            <v>0</v>
          </cell>
          <cell r="CK703">
            <v>0</v>
          </cell>
          <cell r="CL703">
            <v>0</v>
          </cell>
          <cell r="CM703">
            <v>0</v>
          </cell>
          <cell r="CN703">
            <v>0</v>
          </cell>
          <cell r="CO703">
            <v>0</v>
          </cell>
          <cell r="CP703">
            <v>0</v>
          </cell>
          <cell r="CQ703">
            <v>0</v>
          </cell>
          <cell r="CR703">
            <v>0</v>
          </cell>
          <cell r="CS703">
            <v>0</v>
          </cell>
          <cell r="CT703">
            <v>0</v>
          </cell>
          <cell r="CU703">
            <v>0</v>
          </cell>
          <cell r="CV703">
            <v>0</v>
          </cell>
          <cell r="CW703">
            <v>0</v>
          </cell>
          <cell r="CX703">
            <v>0</v>
          </cell>
          <cell r="CY703">
            <v>0</v>
          </cell>
          <cell r="CZ703">
            <v>0</v>
          </cell>
          <cell r="DA703">
            <v>0</v>
          </cell>
          <cell r="DB703">
            <v>0</v>
          </cell>
          <cell r="DC703">
            <v>0</v>
          </cell>
          <cell r="DD703">
            <v>0</v>
          </cell>
          <cell r="DE703">
            <v>0</v>
          </cell>
          <cell r="DF703">
            <v>0</v>
          </cell>
          <cell r="DG703">
            <v>0</v>
          </cell>
          <cell r="DH703">
            <v>0</v>
          </cell>
          <cell r="DI703">
            <v>0</v>
          </cell>
          <cell r="DJ703">
            <v>0</v>
          </cell>
          <cell r="DK703">
            <v>0</v>
          </cell>
          <cell r="DL703">
            <v>0</v>
          </cell>
          <cell r="DM703">
            <v>0</v>
          </cell>
          <cell r="DN703">
            <v>0</v>
          </cell>
          <cell r="DO703">
            <v>0</v>
          </cell>
          <cell r="DP703">
            <v>0</v>
          </cell>
          <cell r="DQ703">
            <v>0</v>
          </cell>
          <cell r="DR703">
            <v>0</v>
          </cell>
          <cell r="DS703">
            <v>0</v>
          </cell>
          <cell r="DT703">
            <v>0</v>
          </cell>
          <cell r="DU703">
            <v>0</v>
          </cell>
          <cell r="DV703">
            <v>0</v>
          </cell>
          <cell r="DW703">
            <v>0</v>
          </cell>
          <cell r="DX703">
            <v>0</v>
          </cell>
          <cell r="DY703">
            <v>0</v>
          </cell>
          <cell r="DZ703">
            <v>0</v>
          </cell>
          <cell r="EA703">
            <v>0</v>
          </cell>
          <cell r="EB703">
            <v>0</v>
          </cell>
          <cell r="EC703">
            <v>0</v>
          </cell>
          <cell r="ED703">
            <v>0</v>
          </cell>
        </row>
        <row r="704">
          <cell r="F704">
            <v>0</v>
          </cell>
          <cell r="G704">
            <v>0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  <cell r="X704">
            <v>0</v>
          </cell>
          <cell r="Y704">
            <v>0</v>
          </cell>
          <cell r="Z704">
            <v>0</v>
          </cell>
          <cell r="AA704">
            <v>0</v>
          </cell>
          <cell r="AB704">
            <v>0</v>
          </cell>
          <cell r="AC704">
            <v>0</v>
          </cell>
          <cell r="AD704">
            <v>0</v>
          </cell>
          <cell r="AE704">
            <v>0</v>
          </cell>
          <cell r="AF704">
            <v>0</v>
          </cell>
          <cell r="AG704">
            <v>0</v>
          </cell>
          <cell r="AH704">
            <v>0</v>
          </cell>
          <cell r="AI704">
            <v>0</v>
          </cell>
          <cell r="AJ704">
            <v>0</v>
          </cell>
          <cell r="AK704">
            <v>0</v>
          </cell>
          <cell r="AL704">
            <v>0</v>
          </cell>
          <cell r="AM704">
            <v>0</v>
          </cell>
          <cell r="AN704">
            <v>0</v>
          </cell>
          <cell r="AO704">
            <v>0</v>
          </cell>
          <cell r="AP704">
            <v>0</v>
          </cell>
          <cell r="AQ704">
            <v>0</v>
          </cell>
          <cell r="AR704">
            <v>0</v>
          </cell>
          <cell r="AS704">
            <v>0</v>
          </cell>
          <cell r="AT704">
            <v>0</v>
          </cell>
          <cell r="AU704">
            <v>0</v>
          </cell>
          <cell r="AV704">
            <v>0</v>
          </cell>
          <cell r="AW704">
            <v>0</v>
          </cell>
          <cell r="AX704">
            <v>0</v>
          </cell>
          <cell r="AY704">
            <v>0</v>
          </cell>
          <cell r="AZ704">
            <v>0</v>
          </cell>
          <cell r="BA704">
            <v>0</v>
          </cell>
          <cell r="BB704">
            <v>0</v>
          </cell>
          <cell r="BC704">
            <v>0</v>
          </cell>
          <cell r="BD704">
            <v>0</v>
          </cell>
          <cell r="BE704">
            <v>0</v>
          </cell>
          <cell r="BF704">
            <v>0</v>
          </cell>
          <cell r="BG704">
            <v>0</v>
          </cell>
          <cell r="BH704">
            <v>0</v>
          </cell>
          <cell r="BI704">
            <v>0</v>
          </cell>
          <cell r="BJ704">
            <v>0</v>
          </cell>
          <cell r="BK704">
            <v>0</v>
          </cell>
          <cell r="BL704">
            <v>0</v>
          </cell>
          <cell r="BM704">
            <v>0</v>
          </cell>
          <cell r="BN704">
            <v>0</v>
          </cell>
          <cell r="BO704">
            <v>0</v>
          </cell>
          <cell r="BP704">
            <v>0</v>
          </cell>
          <cell r="BQ704">
            <v>0</v>
          </cell>
          <cell r="BR704">
            <v>0</v>
          </cell>
          <cell r="BS704">
            <v>0</v>
          </cell>
          <cell r="BT704">
            <v>0</v>
          </cell>
          <cell r="BU704">
            <v>0</v>
          </cell>
          <cell r="BV704">
            <v>0</v>
          </cell>
          <cell r="BW704">
            <v>0</v>
          </cell>
          <cell r="BX704">
            <v>0</v>
          </cell>
          <cell r="BY704">
            <v>0</v>
          </cell>
          <cell r="BZ704">
            <v>0</v>
          </cell>
          <cell r="CA704">
            <v>0</v>
          </cell>
          <cell r="CB704">
            <v>0</v>
          </cell>
          <cell r="CC704">
            <v>0</v>
          </cell>
          <cell r="CD704">
            <v>0</v>
          </cell>
          <cell r="CE704">
            <v>0</v>
          </cell>
          <cell r="CF704">
            <v>0</v>
          </cell>
          <cell r="CG704">
            <v>0</v>
          </cell>
          <cell r="CH704">
            <v>0</v>
          </cell>
          <cell r="CI704">
            <v>0</v>
          </cell>
          <cell r="CJ704">
            <v>0</v>
          </cell>
          <cell r="CK704">
            <v>0</v>
          </cell>
          <cell r="CL704">
            <v>0</v>
          </cell>
          <cell r="CM704">
            <v>0</v>
          </cell>
          <cell r="CN704">
            <v>0</v>
          </cell>
          <cell r="CO704">
            <v>0</v>
          </cell>
          <cell r="CP704">
            <v>0</v>
          </cell>
          <cell r="CQ704">
            <v>0</v>
          </cell>
          <cell r="CR704">
            <v>0</v>
          </cell>
          <cell r="CS704">
            <v>0</v>
          </cell>
          <cell r="CT704">
            <v>0</v>
          </cell>
          <cell r="CU704">
            <v>0</v>
          </cell>
          <cell r="CV704">
            <v>0</v>
          </cell>
          <cell r="CW704">
            <v>0</v>
          </cell>
          <cell r="CX704">
            <v>0</v>
          </cell>
          <cell r="CY704">
            <v>0</v>
          </cell>
          <cell r="CZ704">
            <v>0</v>
          </cell>
          <cell r="DA704">
            <v>0</v>
          </cell>
          <cell r="DB704">
            <v>0</v>
          </cell>
          <cell r="DC704">
            <v>0</v>
          </cell>
          <cell r="DD704">
            <v>0</v>
          </cell>
          <cell r="DE704">
            <v>0</v>
          </cell>
          <cell r="DF704">
            <v>0</v>
          </cell>
          <cell r="DG704">
            <v>0</v>
          </cell>
          <cell r="DH704">
            <v>0</v>
          </cell>
          <cell r="DI704">
            <v>0</v>
          </cell>
          <cell r="DJ704">
            <v>0</v>
          </cell>
          <cell r="DK704">
            <v>0</v>
          </cell>
          <cell r="DL704">
            <v>0</v>
          </cell>
          <cell r="DM704">
            <v>0</v>
          </cell>
          <cell r="DN704">
            <v>0</v>
          </cell>
          <cell r="DO704">
            <v>0</v>
          </cell>
          <cell r="DP704">
            <v>0</v>
          </cell>
          <cell r="DQ704">
            <v>0</v>
          </cell>
          <cell r="DR704">
            <v>0</v>
          </cell>
          <cell r="DS704">
            <v>0</v>
          </cell>
          <cell r="DT704">
            <v>0</v>
          </cell>
          <cell r="DU704">
            <v>0</v>
          </cell>
          <cell r="DV704">
            <v>0</v>
          </cell>
          <cell r="DW704">
            <v>0</v>
          </cell>
          <cell r="DX704">
            <v>0</v>
          </cell>
          <cell r="DY704">
            <v>0</v>
          </cell>
          <cell r="DZ704">
            <v>0</v>
          </cell>
          <cell r="EA704">
            <v>0</v>
          </cell>
          <cell r="EB704">
            <v>0</v>
          </cell>
          <cell r="EC704">
            <v>0</v>
          </cell>
          <cell r="ED704">
            <v>0</v>
          </cell>
        </row>
        <row r="705">
          <cell r="F705">
            <v>0</v>
          </cell>
          <cell r="G705">
            <v>0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0</v>
          </cell>
          <cell r="AB705">
            <v>0</v>
          </cell>
          <cell r="AC705">
            <v>0</v>
          </cell>
          <cell r="AD705">
            <v>0</v>
          </cell>
          <cell r="AE705">
            <v>0</v>
          </cell>
          <cell r="AF705">
            <v>0</v>
          </cell>
          <cell r="AG705">
            <v>0</v>
          </cell>
          <cell r="AH705">
            <v>0</v>
          </cell>
          <cell r="AI705">
            <v>0</v>
          </cell>
          <cell r="AJ705">
            <v>0</v>
          </cell>
          <cell r="AK705">
            <v>0</v>
          </cell>
          <cell r="AL705">
            <v>0</v>
          </cell>
          <cell r="AM705">
            <v>0</v>
          </cell>
          <cell r="AN705">
            <v>0</v>
          </cell>
          <cell r="AO705">
            <v>0</v>
          </cell>
          <cell r="AP705">
            <v>0</v>
          </cell>
          <cell r="AQ705">
            <v>0</v>
          </cell>
          <cell r="AR705">
            <v>0</v>
          </cell>
          <cell r="AS705">
            <v>0</v>
          </cell>
          <cell r="AT705">
            <v>0</v>
          </cell>
          <cell r="AU705">
            <v>0</v>
          </cell>
          <cell r="AV705">
            <v>0</v>
          </cell>
          <cell r="AW705">
            <v>0</v>
          </cell>
          <cell r="AX705">
            <v>0</v>
          </cell>
          <cell r="AY705">
            <v>0</v>
          </cell>
          <cell r="AZ705">
            <v>0</v>
          </cell>
          <cell r="BA705">
            <v>0</v>
          </cell>
          <cell r="BB705">
            <v>0</v>
          </cell>
          <cell r="BC705">
            <v>0</v>
          </cell>
          <cell r="BD705">
            <v>0</v>
          </cell>
          <cell r="BE705">
            <v>0</v>
          </cell>
          <cell r="BF705">
            <v>0</v>
          </cell>
          <cell r="BG705">
            <v>0</v>
          </cell>
          <cell r="BH705">
            <v>0</v>
          </cell>
          <cell r="BI705">
            <v>0</v>
          </cell>
          <cell r="BJ705">
            <v>0</v>
          </cell>
          <cell r="BK705">
            <v>0</v>
          </cell>
          <cell r="BL705">
            <v>0</v>
          </cell>
          <cell r="BM705">
            <v>0</v>
          </cell>
          <cell r="BN705">
            <v>0</v>
          </cell>
          <cell r="BO705">
            <v>0</v>
          </cell>
          <cell r="BP705">
            <v>0</v>
          </cell>
          <cell r="BQ705">
            <v>0</v>
          </cell>
          <cell r="BR705">
            <v>0</v>
          </cell>
          <cell r="BS705">
            <v>0</v>
          </cell>
          <cell r="BT705">
            <v>0</v>
          </cell>
          <cell r="BU705">
            <v>0</v>
          </cell>
          <cell r="BV705">
            <v>0</v>
          </cell>
          <cell r="BW705">
            <v>0</v>
          </cell>
          <cell r="BX705">
            <v>0</v>
          </cell>
          <cell r="BY705">
            <v>0</v>
          </cell>
          <cell r="BZ705">
            <v>0</v>
          </cell>
          <cell r="CA705">
            <v>0</v>
          </cell>
          <cell r="CB705">
            <v>0</v>
          </cell>
          <cell r="CC705">
            <v>0</v>
          </cell>
          <cell r="CD705">
            <v>0</v>
          </cell>
          <cell r="CE705">
            <v>0</v>
          </cell>
          <cell r="CF705">
            <v>0</v>
          </cell>
          <cell r="CG705">
            <v>0</v>
          </cell>
          <cell r="CH705">
            <v>0</v>
          </cell>
          <cell r="CI705">
            <v>0</v>
          </cell>
          <cell r="CJ705">
            <v>0</v>
          </cell>
          <cell r="CK705">
            <v>0</v>
          </cell>
          <cell r="CL705">
            <v>0</v>
          </cell>
          <cell r="CM705">
            <v>0</v>
          </cell>
          <cell r="CN705">
            <v>0</v>
          </cell>
          <cell r="CO705">
            <v>0</v>
          </cell>
          <cell r="CP705">
            <v>0</v>
          </cell>
          <cell r="CQ705">
            <v>0</v>
          </cell>
          <cell r="CR705">
            <v>0</v>
          </cell>
          <cell r="CS705">
            <v>0</v>
          </cell>
          <cell r="CT705">
            <v>0</v>
          </cell>
          <cell r="CU705">
            <v>0</v>
          </cell>
          <cell r="CV705">
            <v>0</v>
          </cell>
          <cell r="CW705">
            <v>0</v>
          </cell>
          <cell r="CX705">
            <v>0</v>
          </cell>
          <cell r="CY705">
            <v>0</v>
          </cell>
          <cell r="CZ705">
            <v>0</v>
          </cell>
          <cell r="DA705">
            <v>0</v>
          </cell>
          <cell r="DB705">
            <v>0</v>
          </cell>
          <cell r="DC705">
            <v>0</v>
          </cell>
          <cell r="DD705">
            <v>0</v>
          </cell>
          <cell r="DE705">
            <v>0</v>
          </cell>
          <cell r="DF705">
            <v>0</v>
          </cell>
          <cell r="DG705">
            <v>0</v>
          </cell>
          <cell r="DH705">
            <v>0</v>
          </cell>
          <cell r="DI705">
            <v>0</v>
          </cell>
          <cell r="DJ705">
            <v>0</v>
          </cell>
          <cell r="DK705">
            <v>0</v>
          </cell>
          <cell r="DL705">
            <v>0</v>
          </cell>
          <cell r="DM705">
            <v>0</v>
          </cell>
          <cell r="DN705">
            <v>0</v>
          </cell>
          <cell r="DO705">
            <v>0</v>
          </cell>
          <cell r="DP705">
            <v>0</v>
          </cell>
          <cell r="DQ705">
            <v>0</v>
          </cell>
          <cell r="DR705">
            <v>0</v>
          </cell>
          <cell r="DS705">
            <v>0</v>
          </cell>
          <cell r="DT705">
            <v>0</v>
          </cell>
          <cell r="DU705">
            <v>0</v>
          </cell>
          <cell r="DV705">
            <v>0</v>
          </cell>
          <cell r="DW705">
            <v>0</v>
          </cell>
          <cell r="DX705">
            <v>0</v>
          </cell>
          <cell r="DY705">
            <v>0</v>
          </cell>
          <cell r="DZ705">
            <v>0</v>
          </cell>
          <cell r="EA705">
            <v>0</v>
          </cell>
          <cell r="EB705">
            <v>0</v>
          </cell>
          <cell r="EC705">
            <v>0</v>
          </cell>
          <cell r="ED705">
            <v>0</v>
          </cell>
        </row>
        <row r="706">
          <cell r="F706">
            <v>0</v>
          </cell>
          <cell r="G706">
            <v>0</v>
          </cell>
          <cell r="H706">
            <v>0</v>
          </cell>
          <cell r="I706">
            <v>0</v>
          </cell>
          <cell r="J706">
            <v>0</v>
          </cell>
          <cell r="K706">
            <v>0</v>
          </cell>
          <cell r="L706">
            <v>0</v>
          </cell>
          <cell r="M706">
            <v>0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U706">
            <v>0</v>
          </cell>
          <cell r="V706">
            <v>0</v>
          </cell>
          <cell r="W706">
            <v>0</v>
          </cell>
          <cell r="X706">
            <v>0</v>
          </cell>
          <cell r="Y706">
            <v>0</v>
          </cell>
          <cell r="Z706">
            <v>0</v>
          </cell>
          <cell r="AA706">
            <v>0</v>
          </cell>
          <cell r="AB706">
            <v>0</v>
          </cell>
          <cell r="AC706">
            <v>0</v>
          </cell>
          <cell r="AD706">
            <v>0</v>
          </cell>
          <cell r="AE706">
            <v>0</v>
          </cell>
          <cell r="AF706">
            <v>0</v>
          </cell>
          <cell r="AG706">
            <v>0</v>
          </cell>
          <cell r="AH706">
            <v>0</v>
          </cell>
          <cell r="AI706">
            <v>0</v>
          </cell>
          <cell r="AJ706">
            <v>0</v>
          </cell>
          <cell r="AK706">
            <v>0</v>
          </cell>
          <cell r="AL706">
            <v>0</v>
          </cell>
          <cell r="AM706">
            <v>0</v>
          </cell>
          <cell r="AN706">
            <v>0</v>
          </cell>
          <cell r="AO706">
            <v>0</v>
          </cell>
          <cell r="AP706">
            <v>0</v>
          </cell>
          <cell r="AQ706">
            <v>0</v>
          </cell>
          <cell r="AR706">
            <v>0</v>
          </cell>
          <cell r="AS706">
            <v>0</v>
          </cell>
          <cell r="AT706">
            <v>0</v>
          </cell>
          <cell r="AU706">
            <v>0</v>
          </cell>
          <cell r="AV706">
            <v>0</v>
          </cell>
          <cell r="AW706">
            <v>0</v>
          </cell>
          <cell r="AX706">
            <v>0</v>
          </cell>
          <cell r="AY706">
            <v>0</v>
          </cell>
          <cell r="AZ706">
            <v>0</v>
          </cell>
          <cell r="BA706">
            <v>0</v>
          </cell>
          <cell r="BB706">
            <v>0</v>
          </cell>
          <cell r="BC706">
            <v>0</v>
          </cell>
          <cell r="BD706">
            <v>0</v>
          </cell>
          <cell r="BE706">
            <v>0</v>
          </cell>
          <cell r="BF706">
            <v>0</v>
          </cell>
          <cell r="BG706">
            <v>0</v>
          </cell>
          <cell r="BH706">
            <v>0</v>
          </cell>
          <cell r="BI706">
            <v>0</v>
          </cell>
          <cell r="BJ706">
            <v>0</v>
          </cell>
          <cell r="BK706">
            <v>0</v>
          </cell>
          <cell r="BL706">
            <v>0</v>
          </cell>
          <cell r="BM706">
            <v>0</v>
          </cell>
          <cell r="BN706">
            <v>0</v>
          </cell>
          <cell r="BO706">
            <v>0</v>
          </cell>
          <cell r="BP706">
            <v>0</v>
          </cell>
          <cell r="BQ706">
            <v>0</v>
          </cell>
          <cell r="BR706">
            <v>0</v>
          </cell>
          <cell r="BS706">
            <v>0</v>
          </cell>
          <cell r="BT706">
            <v>0</v>
          </cell>
          <cell r="BU706">
            <v>0</v>
          </cell>
          <cell r="BV706">
            <v>0</v>
          </cell>
          <cell r="BW706">
            <v>0</v>
          </cell>
          <cell r="BX706">
            <v>0</v>
          </cell>
          <cell r="BY706">
            <v>0</v>
          </cell>
          <cell r="BZ706">
            <v>0</v>
          </cell>
          <cell r="CA706">
            <v>0</v>
          </cell>
          <cell r="CB706">
            <v>0</v>
          </cell>
          <cell r="CC706">
            <v>0</v>
          </cell>
          <cell r="CD706">
            <v>0</v>
          </cell>
          <cell r="CE706">
            <v>0</v>
          </cell>
          <cell r="CF706">
            <v>0</v>
          </cell>
          <cell r="CG706">
            <v>0</v>
          </cell>
          <cell r="CH706">
            <v>0</v>
          </cell>
          <cell r="CI706">
            <v>0</v>
          </cell>
          <cell r="CJ706">
            <v>0</v>
          </cell>
          <cell r="CK706">
            <v>0</v>
          </cell>
          <cell r="CL706">
            <v>0</v>
          </cell>
          <cell r="CM706">
            <v>0</v>
          </cell>
          <cell r="CN706">
            <v>0</v>
          </cell>
          <cell r="CO706">
            <v>0</v>
          </cell>
          <cell r="CP706">
            <v>0</v>
          </cell>
          <cell r="CQ706">
            <v>0</v>
          </cell>
          <cell r="CR706">
            <v>0</v>
          </cell>
          <cell r="CS706">
            <v>0</v>
          </cell>
          <cell r="CT706">
            <v>0</v>
          </cell>
          <cell r="CU706">
            <v>0</v>
          </cell>
          <cell r="CV706">
            <v>0</v>
          </cell>
          <cell r="CW706">
            <v>0</v>
          </cell>
          <cell r="CX706">
            <v>0</v>
          </cell>
          <cell r="CY706">
            <v>0</v>
          </cell>
          <cell r="CZ706">
            <v>0</v>
          </cell>
          <cell r="DA706">
            <v>0</v>
          </cell>
          <cell r="DB706">
            <v>0</v>
          </cell>
          <cell r="DC706">
            <v>0</v>
          </cell>
          <cell r="DD706">
            <v>0</v>
          </cell>
          <cell r="DE706">
            <v>0</v>
          </cell>
          <cell r="DF706">
            <v>0</v>
          </cell>
          <cell r="DG706">
            <v>0</v>
          </cell>
          <cell r="DH706">
            <v>0</v>
          </cell>
          <cell r="DI706">
            <v>0</v>
          </cell>
          <cell r="DJ706">
            <v>0</v>
          </cell>
          <cell r="DK706">
            <v>0</v>
          </cell>
          <cell r="DL706">
            <v>0</v>
          </cell>
          <cell r="DM706">
            <v>0</v>
          </cell>
          <cell r="DN706">
            <v>0</v>
          </cell>
          <cell r="DO706">
            <v>0</v>
          </cell>
          <cell r="DP706">
            <v>0</v>
          </cell>
          <cell r="DQ706">
            <v>0</v>
          </cell>
          <cell r="DR706">
            <v>0</v>
          </cell>
          <cell r="DS706">
            <v>0</v>
          </cell>
          <cell r="DT706">
            <v>0</v>
          </cell>
          <cell r="DU706">
            <v>0</v>
          </cell>
          <cell r="DV706">
            <v>0</v>
          </cell>
          <cell r="DW706">
            <v>0</v>
          </cell>
          <cell r="DX706">
            <v>0</v>
          </cell>
          <cell r="DY706">
            <v>0</v>
          </cell>
          <cell r="DZ706">
            <v>0</v>
          </cell>
          <cell r="EA706">
            <v>0</v>
          </cell>
          <cell r="EB706">
            <v>0</v>
          </cell>
          <cell r="EC706">
            <v>0</v>
          </cell>
          <cell r="ED706">
            <v>0</v>
          </cell>
        </row>
        <row r="707">
          <cell r="F707">
            <v>0</v>
          </cell>
          <cell r="G707">
            <v>0</v>
          </cell>
          <cell r="H707">
            <v>0</v>
          </cell>
          <cell r="I707">
            <v>0</v>
          </cell>
          <cell r="J707">
            <v>0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  <cell r="X707">
            <v>0</v>
          </cell>
          <cell r="Y707">
            <v>0</v>
          </cell>
          <cell r="Z707">
            <v>0</v>
          </cell>
          <cell r="AA707">
            <v>0</v>
          </cell>
          <cell r="AB707">
            <v>0</v>
          </cell>
          <cell r="AC707">
            <v>0</v>
          </cell>
          <cell r="AD707">
            <v>0</v>
          </cell>
          <cell r="AE707">
            <v>0</v>
          </cell>
          <cell r="AF707">
            <v>0</v>
          </cell>
          <cell r="AG707">
            <v>0</v>
          </cell>
          <cell r="AH707">
            <v>0</v>
          </cell>
          <cell r="AI707">
            <v>0</v>
          </cell>
          <cell r="AJ707">
            <v>0</v>
          </cell>
          <cell r="AK707">
            <v>0</v>
          </cell>
          <cell r="AL707">
            <v>0</v>
          </cell>
          <cell r="AM707">
            <v>0</v>
          </cell>
          <cell r="AN707">
            <v>0</v>
          </cell>
          <cell r="AO707">
            <v>0</v>
          </cell>
          <cell r="AP707">
            <v>0</v>
          </cell>
          <cell r="AQ707">
            <v>0</v>
          </cell>
          <cell r="AR707">
            <v>0</v>
          </cell>
          <cell r="AS707">
            <v>0</v>
          </cell>
          <cell r="AT707">
            <v>0</v>
          </cell>
          <cell r="AU707">
            <v>0</v>
          </cell>
          <cell r="AV707">
            <v>0</v>
          </cell>
          <cell r="AW707">
            <v>0</v>
          </cell>
          <cell r="AX707">
            <v>0</v>
          </cell>
          <cell r="AY707">
            <v>0</v>
          </cell>
          <cell r="AZ707">
            <v>0</v>
          </cell>
          <cell r="BA707">
            <v>0</v>
          </cell>
          <cell r="BB707">
            <v>0</v>
          </cell>
          <cell r="BC707">
            <v>0</v>
          </cell>
          <cell r="BD707">
            <v>0</v>
          </cell>
          <cell r="BE707">
            <v>0</v>
          </cell>
          <cell r="BF707">
            <v>0</v>
          </cell>
          <cell r="BG707">
            <v>0</v>
          </cell>
          <cell r="BH707">
            <v>0</v>
          </cell>
          <cell r="BI707">
            <v>0</v>
          </cell>
          <cell r="BJ707">
            <v>0</v>
          </cell>
          <cell r="BK707">
            <v>0</v>
          </cell>
          <cell r="BL707">
            <v>0</v>
          </cell>
          <cell r="BM707">
            <v>0</v>
          </cell>
          <cell r="BN707">
            <v>0</v>
          </cell>
          <cell r="BO707">
            <v>0</v>
          </cell>
          <cell r="BP707">
            <v>0</v>
          </cell>
          <cell r="BQ707">
            <v>0</v>
          </cell>
          <cell r="BR707">
            <v>0</v>
          </cell>
          <cell r="BS707">
            <v>0</v>
          </cell>
          <cell r="BT707">
            <v>0</v>
          </cell>
          <cell r="BU707">
            <v>0</v>
          </cell>
          <cell r="BV707">
            <v>0</v>
          </cell>
          <cell r="BW707">
            <v>0</v>
          </cell>
          <cell r="BX707">
            <v>0</v>
          </cell>
          <cell r="BY707">
            <v>0</v>
          </cell>
          <cell r="BZ707">
            <v>0</v>
          </cell>
          <cell r="CA707">
            <v>0</v>
          </cell>
          <cell r="CB707">
            <v>0</v>
          </cell>
          <cell r="CC707">
            <v>0</v>
          </cell>
          <cell r="CD707">
            <v>0</v>
          </cell>
          <cell r="CE707">
            <v>0</v>
          </cell>
          <cell r="CF707">
            <v>0</v>
          </cell>
          <cell r="CG707">
            <v>0</v>
          </cell>
          <cell r="CH707">
            <v>0</v>
          </cell>
          <cell r="CI707">
            <v>0</v>
          </cell>
          <cell r="CJ707">
            <v>0</v>
          </cell>
          <cell r="CK707">
            <v>0</v>
          </cell>
          <cell r="CL707">
            <v>0</v>
          </cell>
          <cell r="CM707">
            <v>0</v>
          </cell>
          <cell r="CN707">
            <v>0</v>
          </cell>
          <cell r="CO707">
            <v>0</v>
          </cell>
          <cell r="CP707">
            <v>0</v>
          </cell>
          <cell r="CQ707">
            <v>0</v>
          </cell>
          <cell r="CR707">
            <v>0</v>
          </cell>
          <cell r="CS707">
            <v>0</v>
          </cell>
          <cell r="CT707">
            <v>0</v>
          </cell>
          <cell r="CU707">
            <v>0</v>
          </cell>
          <cell r="CV707">
            <v>0</v>
          </cell>
          <cell r="CW707">
            <v>0</v>
          </cell>
          <cell r="CX707">
            <v>0</v>
          </cell>
          <cell r="CY707">
            <v>0</v>
          </cell>
          <cell r="CZ707">
            <v>0</v>
          </cell>
          <cell r="DA707">
            <v>0</v>
          </cell>
          <cell r="DB707">
            <v>0</v>
          </cell>
          <cell r="DC707">
            <v>0</v>
          </cell>
          <cell r="DD707">
            <v>0</v>
          </cell>
          <cell r="DE707">
            <v>0</v>
          </cell>
          <cell r="DF707">
            <v>0</v>
          </cell>
          <cell r="DG707">
            <v>0</v>
          </cell>
          <cell r="DH707">
            <v>0</v>
          </cell>
          <cell r="DI707">
            <v>0</v>
          </cell>
          <cell r="DJ707">
            <v>0</v>
          </cell>
          <cell r="DK707">
            <v>0</v>
          </cell>
          <cell r="DL707">
            <v>0</v>
          </cell>
          <cell r="DM707">
            <v>0</v>
          </cell>
          <cell r="DN707">
            <v>0</v>
          </cell>
          <cell r="DO707">
            <v>0</v>
          </cell>
          <cell r="DP707">
            <v>0</v>
          </cell>
          <cell r="DQ707">
            <v>0</v>
          </cell>
          <cell r="DR707">
            <v>0</v>
          </cell>
          <cell r="DS707">
            <v>0</v>
          </cell>
          <cell r="DT707">
            <v>0</v>
          </cell>
          <cell r="DU707">
            <v>0</v>
          </cell>
          <cell r="DV707">
            <v>0</v>
          </cell>
          <cell r="DW707">
            <v>0</v>
          </cell>
          <cell r="DX707">
            <v>0</v>
          </cell>
          <cell r="DY707">
            <v>0</v>
          </cell>
          <cell r="DZ707">
            <v>0</v>
          </cell>
          <cell r="EA707">
            <v>0</v>
          </cell>
          <cell r="EB707">
            <v>0</v>
          </cell>
          <cell r="EC707">
            <v>0</v>
          </cell>
          <cell r="ED707">
            <v>0</v>
          </cell>
        </row>
        <row r="709">
          <cell r="A709" t="str">
            <v>Capacity Factor</v>
          </cell>
        </row>
        <row r="710">
          <cell r="F710">
            <v>0</v>
          </cell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K710">
            <v>0</v>
          </cell>
          <cell r="L710">
            <v>0</v>
          </cell>
          <cell r="M710">
            <v>0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  <cell r="W710">
            <v>0</v>
          </cell>
          <cell r="X710">
            <v>0</v>
          </cell>
          <cell r="Y710">
            <v>0</v>
          </cell>
          <cell r="Z710">
            <v>0</v>
          </cell>
          <cell r="AA710">
            <v>0</v>
          </cell>
          <cell r="AB710">
            <v>0</v>
          </cell>
          <cell r="AC710">
            <v>0</v>
          </cell>
          <cell r="AD710">
            <v>0</v>
          </cell>
          <cell r="AE710">
            <v>0</v>
          </cell>
          <cell r="AF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0</v>
          </cell>
          <cell r="AK710">
            <v>0</v>
          </cell>
          <cell r="AL710">
            <v>0</v>
          </cell>
          <cell r="AM710">
            <v>0</v>
          </cell>
          <cell r="AN710">
            <v>0</v>
          </cell>
          <cell r="AO710">
            <v>0</v>
          </cell>
          <cell r="AP710">
            <v>0</v>
          </cell>
          <cell r="AQ710">
            <v>0</v>
          </cell>
          <cell r="AR710">
            <v>0</v>
          </cell>
          <cell r="AS710">
            <v>0</v>
          </cell>
          <cell r="AT710">
            <v>0</v>
          </cell>
          <cell r="AU710">
            <v>0</v>
          </cell>
          <cell r="AV710">
            <v>0</v>
          </cell>
          <cell r="AW710">
            <v>0</v>
          </cell>
          <cell r="AX710">
            <v>0</v>
          </cell>
          <cell r="AY710">
            <v>0</v>
          </cell>
          <cell r="AZ710">
            <v>0</v>
          </cell>
          <cell r="BA710">
            <v>0</v>
          </cell>
          <cell r="BB710">
            <v>0</v>
          </cell>
          <cell r="BC710">
            <v>0</v>
          </cell>
          <cell r="BD710">
            <v>0</v>
          </cell>
          <cell r="BE710">
            <v>0</v>
          </cell>
          <cell r="BF710">
            <v>0</v>
          </cell>
          <cell r="BG710">
            <v>0</v>
          </cell>
          <cell r="BH710">
            <v>0</v>
          </cell>
          <cell r="BI710">
            <v>0</v>
          </cell>
          <cell r="BJ710">
            <v>0</v>
          </cell>
          <cell r="BK710">
            <v>0</v>
          </cell>
          <cell r="BL710">
            <v>0</v>
          </cell>
          <cell r="BM710">
            <v>0</v>
          </cell>
          <cell r="BN710">
            <v>0</v>
          </cell>
          <cell r="BO710">
            <v>0</v>
          </cell>
          <cell r="BP710">
            <v>0</v>
          </cell>
          <cell r="BQ710">
            <v>0</v>
          </cell>
          <cell r="BR710">
            <v>0</v>
          </cell>
          <cell r="BS710">
            <v>0</v>
          </cell>
          <cell r="BT710">
            <v>0</v>
          </cell>
          <cell r="BU710">
            <v>0</v>
          </cell>
          <cell r="BV710">
            <v>0</v>
          </cell>
          <cell r="BW710">
            <v>0</v>
          </cell>
          <cell r="BX710">
            <v>0</v>
          </cell>
          <cell r="BY710">
            <v>0</v>
          </cell>
          <cell r="BZ710">
            <v>0</v>
          </cell>
          <cell r="CA710">
            <v>0</v>
          </cell>
          <cell r="CB710">
            <v>0</v>
          </cell>
          <cell r="CC710">
            <v>0</v>
          </cell>
          <cell r="CD710">
            <v>0</v>
          </cell>
          <cell r="CE710">
            <v>0</v>
          </cell>
          <cell r="CF710">
            <v>0</v>
          </cell>
          <cell r="CG710">
            <v>0</v>
          </cell>
          <cell r="CH710">
            <v>0</v>
          </cell>
          <cell r="CI710">
            <v>0</v>
          </cell>
          <cell r="CJ710">
            <v>0</v>
          </cell>
          <cell r="CK710">
            <v>0</v>
          </cell>
          <cell r="CL710">
            <v>0</v>
          </cell>
          <cell r="CM710">
            <v>0</v>
          </cell>
          <cell r="CN710">
            <v>0</v>
          </cell>
          <cell r="CO710">
            <v>0</v>
          </cell>
          <cell r="CP710">
            <v>0</v>
          </cell>
          <cell r="CQ710">
            <v>0</v>
          </cell>
          <cell r="CR710">
            <v>0</v>
          </cell>
          <cell r="CS710">
            <v>0</v>
          </cell>
          <cell r="CT710">
            <v>0</v>
          </cell>
          <cell r="CU710">
            <v>0</v>
          </cell>
          <cell r="CV710">
            <v>0</v>
          </cell>
          <cell r="CW710">
            <v>0</v>
          </cell>
          <cell r="CX710">
            <v>0</v>
          </cell>
          <cell r="CY710">
            <v>0</v>
          </cell>
          <cell r="CZ710">
            <v>0</v>
          </cell>
          <cell r="DA710">
            <v>0</v>
          </cell>
          <cell r="DB710">
            <v>0</v>
          </cell>
          <cell r="DC710">
            <v>0</v>
          </cell>
          <cell r="DD710">
            <v>0</v>
          </cell>
          <cell r="DE710">
            <v>0</v>
          </cell>
          <cell r="DF710">
            <v>0</v>
          </cell>
          <cell r="DG710">
            <v>0</v>
          </cell>
          <cell r="DH710">
            <v>0</v>
          </cell>
          <cell r="DI710">
            <v>0</v>
          </cell>
          <cell r="DJ710">
            <v>0</v>
          </cell>
          <cell r="DK710">
            <v>0</v>
          </cell>
          <cell r="DL710">
            <v>0</v>
          </cell>
          <cell r="DM710">
            <v>0</v>
          </cell>
          <cell r="DN710">
            <v>0</v>
          </cell>
          <cell r="DO710">
            <v>0</v>
          </cell>
          <cell r="DP710">
            <v>0</v>
          </cell>
          <cell r="DQ710">
            <v>0</v>
          </cell>
          <cell r="DR710">
            <v>0</v>
          </cell>
          <cell r="DS710">
            <v>0</v>
          </cell>
          <cell r="DT710">
            <v>0</v>
          </cell>
          <cell r="DU710">
            <v>0</v>
          </cell>
          <cell r="DV710">
            <v>0</v>
          </cell>
          <cell r="DW710">
            <v>0</v>
          </cell>
          <cell r="DX710">
            <v>0</v>
          </cell>
          <cell r="DY710">
            <v>0</v>
          </cell>
          <cell r="DZ710">
            <v>0</v>
          </cell>
          <cell r="EA710">
            <v>0</v>
          </cell>
          <cell r="EB710">
            <v>0</v>
          </cell>
          <cell r="EC710">
            <v>0</v>
          </cell>
          <cell r="ED710">
            <v>0</v>
          </cell>
        </row>
        <row r="712">
          <cell r="F712">
            <v>0</v>
          </cell>
          <cell r="G712">
            <v>0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B712">
            <v>0</v>
          </cell>
          <cell r="AC712">
            <v>0</v>
          </cell>
          <cell r="AD712">
            <v>0</v>
          </cell>
          <cell r="AE712">
            <v>0</v>
          </cell>
          <cell r="AF712">
            <v>0</v>
          </cell>
          <cell r="AG712">
            <v>0</v>
          </cell>
          <cell r="AH712">
            <v>0</v>
          </cell>
          <cell r="AI712">
            <v>0</v>
          </cell>
          <cell r="AJ712">
            <v>0</v>
          </cell>
          <cell r="AK712">
            <v>0</v>
          </cell>
          <cell r="AL712">
            <v>0</v>
          </cell>
          <cell r="AM712">
            <v>0</v>
          </cell>
          <cell r="AN712">
            <v>0</v>
          </cell>
          <cell r="AO712">
            <v>0</v>
          </cell>
          <cell r="AP712">
            <v>0</v>
          </cell>
          <cell r="AQ712">
            <v>0</v>
          </cell>
          <cell r="AR712">
            <v>0</v>
          </cell>
          <cell r="AS712">
            <v>0</v>
          </cell>
          <cell r="AT712">
            <v>0</v>
          </cell>
          <cell r="AU712">
            <v>0</v>
          </cell>
          <cell r="AV712">
            <v>0</v>
          </cell>
          <cell r="AW712">
            <v>0</v>
          </cell>
          <cell r="AX712">
            <v>0</v>
          </cell>
          <cell r="AY712">
            <v>0</v>
          </cell>
          <cell r="AZ712">
            <v>0</v>
          </cell>
          <cell r="BA712">
            <v>0</v>
          </cell>
          <cell r="BB712">
            <v>0</v>
          </cell>
          <cell r="BC712">
            <v>0</v>
          </cell>
          <cell r="BD712">
            <v>0</v>
          </cell>
          <cell r="BE712">
            <v>0</v>
          </cell>
          <cell r="BF712">
            <v>0</v>
          </cell>
          <cell r="BG712">
            <v>0</v>
          </cell>
          <cell r="BH712">
            <v>0</v>
          </cell>
          <cell r="BI712">
            <v>0</v>
          </cell>
          <cell r="BJ712">
            <v>0</v>
          </cell>
          <cell r="BK712">
            <v>0</v>
          </cell>
          <cell r="BL712">
            <v>0</v>
          </cell>
          <cell r="BM712">
            <v>0</v>
          </cell>
          <cell r="BN712">
            <v>0</v>
          </cell>
          <cell r="BO712">
            <v>0</v>
          </cell>
          <cell r="BP712">
            <v>0</v>
          </cell>
          <cell r="BQ712">
            <v>0</v>
          </cell>
          <cell r="BR712">
            <v>0</v>
          </cell>
          <cell r="BS712">
            <v>0</v>
          </cell>
          <cell r="BT712">
            <v>0</v>
          </cell>
          <cell r="BU712">
            <v>0</v>
          </cell>
          <cell r="BV712">
            <v>0</v>
          </cell>
          <cell r="BW712">
            <v>0</v>
          </cell>
          <cell r="BX712">
            <v>0</v>
          </cell>
          <cell r="BY712">
            <v>0</v>
          </cell>
          <cell r="BZ712">
            <v>0</v>
          </cell>
          <cell r="CA712">
            <v>0</v>
          </cell>
          <cell r="CB712">
            <v>0</v>
          </cell>
          <cell r="CC712">
            <v>0</v>
          </cell>
          <cell r="CD712">
            <v>0</v>
          </cell>
          <cell r="CE712">
            <v>0</v>
          </cell>
          <cell r="CF712">
            <v>0</v>
          </cell>
          <cell r="CG712">
            <v>0</v>
          </cell>
          <cell r="CH712">
            <v>0</v>
          </cell>
          <cell r="CI712">
            <v>0</v>
          </cell>
          <cell r="CJ712">
            <v>0</v>
          </cell>
          <cell r="CK712">
            <v>0</v>
          </cell>
          <cell r="CL712">
            <v>0</v>
          </cell>
          <cell r="CM712">
            <v>0</v>
          </cell>
          <cell r="CN712">
            <v>0</v>
          </cell>
          <cell r="CO712">
            <v>0</v>
          </cell>
          <cell r="CP712">
            <v>0</v>
          </cell>
          <cell r="CQ712">
            <v>0</v>
          </cell>
          <cell r="CR712">
            <v>0</v>
          </cell>
          <cell r="CS712">
            <v>0</v>
          </cell>
          <cell r="CT712">
            <v>0</v>
          </cell>
          <cell r="CU712">
            <v>0</v>
          </cell>
          <cell r="CV712">
            <v>0</v>
          </cell>
          <cell r="CW712">
            <v>0</v>
          </cell>
          <cell r="CX712">
            <v>0</v>
          </cell>
          <cell r="CY712">
            <v>0</v>
          </cell>
          <cell r="CZ712">
            <v>0</v>
          </cell>
          <cell r="DA712">
            <v>0</v>
          </cell>
          <cell r="DB712">
            <v>0</v>
          </cell>
          <cell r="DC712">
            <v>0</v>
          </cell>
          <cell r="DD712">
            <v>0</v>
          </cell>
          <cell r="DE712">
            <v>0</v>
          </cell>
          <cell r="DF712">
            <v>0</v>
          </cell>
          <cell r="DG712">
            <v>0</v>
          </cell>
          <cell r="DH712">
            <v>0</v>
          </cell>
          <cell r="DI712">
            <v>0</v>
          </cell>
          <cell r="DJ712">
            <v>0</v>
          </cell>
          <cell r="DK712">
            <v>0</v>
          </cell>
          <cell r="DL712">
            <v>0</v>
          </cell>
          <cell r="DM712">
            <v>0</v>
          </cell>
          <cell r="DN712">
            <v>0</v>
          </cell>
          <cell r="DO712">
            <v>0</v>
          </cell>
          <cell r="DP712">
            <v>0</v>
          </cell>
          <cell r="DQ712">
            <v>0</v>
          </cell>
          <cell r="DR712">
            <v>0</v>
          </cell>
          <cell r="DS712">
            <v>0</v>
          </cell>
          <cell r="DT712">
            <v>0</v>
          </cell>
          <cell r="DU712">
            <v>0</v>
          </cell>
          <cell r="DV712">
            <v>0</v>
          </cell>
          <cell r="DW712">
            <v>0</v>
          </cell>
          <cell r="DX712">
            <v>0</v>
          </cell>
          <cell r="DY712">
            <v>0</v>
          </cell>
          <cell r="DZ712">
            <v>0</v>
          </cell>
          <cell r="EA712">
            <v>0</v>
          </cell>
          <cell r="EB712">
            <v>0</v>
          </cell>
          <cell r="EC712">
            <v>0</v>
          </cell>
          <cell r="ED712">
            <v>0</v>
          </cell>
        </row>
        <row r="713">
          <cell r="F713">
            <v>0</v>
          </cell>
          <cell r="G713">
            <v>0</v>
          </cell>
          <cell r="H713">
            <v>0</v>
          </cell>
          <cell r="I713">
            <v>0</v>
          </cell>
          <cell r="J713">
            <v>0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  <cell r="W713">
            <v>0</v>
          </cell>
          <cell r="X713">
            <v>0</v>
          </cell>
          <cell r="Y713">
            <v>0</v>
          </cell>
          <cell r="Z713">
            <v>0</v>
          </cell>
          <cell r="AA713">
            <v>0</v>
          </cell>
          <cell r="AB713">
            <v>0</v>
          </cell>
          <cell r="AC713">
            <v>0</v>
          </cell>
          <cell r="AD713">
            <v>0</v>
          </cell>
          <cell r="AE713">
            <v>0</v>
          </cell>
          <cell r="AF713">
            <v>0</v>
          </cell>
          <cell r="AG713">
            <v>0</v>
          </cell>
          <cell r="AH713">
            <v>0</v>
          </cell>
          <cell r="AI713">
            <v>0</v>
          </cell>
          <cell r="AJ713">
            <v>0</v>
          </cell>
          <cell r="AK713">
            <v>0</v>
          </cell>
          <cell r="AL713">
            <v>0</v>
          </cell>
          <cell r="AM713">
            <v>0</v>
          </cell>
          <cell r="AN713">
            <v>0</v>
          </cell>
          <cell r="AO713">
            <v>0</v>
          </cell>
          <cell r="AP713">
            <v>0</v>
          </cell>
          <cell r="AQ713">
            <v>0</v>
          </cell>
          <cell r="AR713">
            <v>0</v>
          </cell>
          <cell r="AS713">
            <v>0</v>
          </cell>
          <cell r="AT713">
            <v>0</v>
          </cell>
          <cell r="AU713">
            <v>0</v>
          </cell>
          <cell r="AV713">
            <v>0</v>
          </cell>
          <cell r="AW713">
            <v>0</v>
          </cell>
          <cell r="AX713">
            <v>0</v>
          </cell>
          <cell r="AY713">
            <v>0</v>
          </cell>
          <cell r="AZ713">
            <v>0</v>
          </cell>
          <cell r="BA713">
            <v>0</v>
          </cell>
          <cell r="BB713">
            <v>0</v>
          </cell>
          <cell r="BC713">
            <v>0</v>
          </cell>
          <cell r="BD713">
            <v>0</v>
          </cell>
          <cell r="BE713">
            <v>0</v>
          </cell>
          <cell r="BF713">
            <v>0</v>
          </cell>
          <cell r="BG713">
            <v>0</v>
          </cell>
          <cell r="BH713">
            <v>0</v>
          </cell>
          <cell r="BI713">
            <v>-1E-3</v>
          </cell>
          <cell r="BJ713">
            <v>0</v>
          </cell>
          <cell r="BK713">
            <v>0</v>
          </cell>
          <cell r="BL713">
            <v>0</v>
          </cell>
          <cell r="BM713">
            <v>0</v>
          </cell>
          <cell r="BN713">
            <v>0</v>
          </cell>
          <cell r="BO713">
            <v>0</v>
          </cell>
          <cell r="BP713">
            <v>0</v>
          </cell>
          <cell r="BQ713">
            <v>0</v>
          </cell>
          <cell r="BR713">
            <v>0</v>
          </cell>
          <cell r="BS713">
            <v>0</v>
          </cell>
          <cell r="BT713">
            <v>0</v>
          </cell>
          <cell r="BU713">
            <v>0</v>
          </cell>
          <cell r="BV713">
            <v>0</v>
          </cell>
          <cell r="BW713">
            <v>0</v>
          </cell>
          <cell r="BX713">
            <v>0</v>
          </cell>
          <cell r="BY713">
            <v>0</v>
          </cell>
          <cell r="BZ713">
            <v>0</v>
          </cell>
          <cell r="CA713">
            <v>0</v>
          </cell>
          <cell r="CB713">
            <v>0</v>
          </cell>
          <cell r="CC713">
            <v>0</v>
          </cell>
          <cell r="CD713">
            <v>0</v>
          </cell>
          <cell r="CE713">
            <v>0</v>
          </cell>
          <cell r="CF713">
            <v>0</v>
          </cell>
          <cell r="CG713">
            <v>0</v>
          </cell>
          <cell r="CH713">
            <v>0</v>
          </cell>
          <cell r="CI713">
            <v>-2E-3</v>
          </cell>
          <cell r="CJ713">
            <v>0</v>
          </cell>
          <cell r="CK713">
            <v>0</v>
          </cell>
          <cell r="CL713">
            <v>0</v>
          </cell>
          <cell r="CM713">
            <v>0</v>
          </cell>
          <cell r="CN713">
            <v>0</v>
          </cell>
          <cell r="CO713">
            <v>0</v>
          </cell>
          <cell r="CP713">
            <v>0</v>
          </cell>
          <cell r="CQ713">
            <v>0</v>
          </cell>
          <cell r="CR713">
            <v>0</v>
          </cell>
          <cell r="CS713">
            <v>0</v>
          </cell>
          <cell r="CT713">
            <v>0</v>
          </cell>
          <cell r="CU713">
            <v>0</v>
          </cell>
          <cell r="CV713">
            <v>0</v>
          </cell>
          <cell r="CW713">
            <v>0</v>
          </cell>
          <cell r="CX713">
            <v>0</v>
          </cell>
          <cell r="CY713">
            <v>0</v>
          </cell>
          <cell r="CZ713">
            <v>0</v>
          </cell>
          <cell r="DA713">
            <v>0</v>
          </cell>
          <cell r="DB713">
            <v>0</v>
          </cell>
          <cell r="DC713">
            <v>0</v>
          </cell>
          <cell r="DD713">
            <v>0</v>
          </cell>
          <cell r="DE713">
            <v>0</v>
          </cell>
          <cell r="DF713">
            <v>0</v>
          </cell>
          <cell r="DG713">
            <v>0</v>
          </cell>
          <cell r="DH713">
            <v>0</v>
          </cell>
          <cell r="DI713">
            <v>0</v>
          </cell>
          <cell r="DJ713">
            <v>0</v>
          </cell>
          <cell r="DK713">
            <v>0</v>
          </cell>
          <cell r="DL713">
            <v>0</v>
          </cell>
          <cell r="DM713">
            <v>0</v>
          </cell>
          <cell r="DN713">
            <v>0</v>
          </cell>
          <cell r="DO713">
            <v>0</v>
          </cell>
          <cell r="DP713">
            <v>0</v>
          </cell>
          <cell r="DQ713">
            <v>0</v>
          </cell>
          <cell r="DR713">
            <v>0</v>
          </cell>
          <cell r="DS713">
            <v>0</v>
          </cell>
          <cell r="DT713">
            <v>0</v>
          </cell>
          <cell r="DU713">
            <v>0</v>
          </cell>
          <cell r="DV713">
            <v>0</v>
          </cell>
          <cell r="DW713">
            <v>0</v>
          </cell>
          <cell r="DX713">
            <v>0</v>
          </cell>
          <cell r="DY713">
            <v>0</v>
          </cell>
          <cell r="DZ713">
            <v>0</v>
          </cell>
          <cell r="EA713">
            <v>0</v>
          </cell>
          <cell r="EB713">
            <v>0</v>
          </cell>
          <cell r="EC713">
            <v>0</v>
          </cell>
          <cell r="ED713">
            <v>0</v>
          </cell>
        </row>
        <row r="714">
          <cell r="F714">
            <v>0</v>
          </cell>
          <cell r="G714">
            <v>0</v>
          </cell>
          <cell r="H714">
            <v>0</v>
          </cell>
          <cell r="I714">
            <v>0</v>
          </cell>
          <cell r="J714">
            <v>0</v>
          </cell>
          <cell r="K714">
            <v>0</v>
          </cell>
          <cell r="L714">
            <v>0</v>
          </cell>
          <cell r="M714">
            <v>0</v>
          </cell>
          <cell r="N714">
            <v>0</v>
          </cell>
          <cell r="O714">
            <v>0</v>
          </cell>
          <cell r="P714">
            <v>0</v>
          </cell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  <cell r="W714">
            <v>0</v>
          </cell>
          <cell r="X714">
            <v>0</v>
          </cell>
          <cell r="Y714">
            <v>0</v>
          </cell>
          <cell r="Z714">
            <v>0</v>
          </cell>
          <cell r="AA714">
            <v>0</v>
          </cell>
          <cell r="AB714">
            <v>0</v>
          </cell>
          <cell r="AC714">
            <v>0</v>
          </cell>
          <cell r="AD714">
            <v>0</v>
          </cell>
          <cell r="AE714">
            <v>0</v>
          </cell>
          <cell r="AF714">
            <v>0</v>
          </cell>
          <cell r="AG714">
            <v>0</v>
          </cell>
          <cell r="AH714">
            <v>0</v>
          </cell>
          <cell r="AI714">
            <v>0</v>
          </cell>
          <cell r="AJ714">
            <v>0</v>
          </cell>
          <cell r="AK714">
            <v>0</v>
          </cell>
          <cell r="AL714">
            <v>0</v>
          </cell>
          <cell r="AM714">
            <v>0</v>
          </cell>
          <cell r="AN714">
            <v>0</v>
          </cell>
          <cell r="AO714">
            <v>0</v>
          </cell>
          <cell r="AP714">
            <v>0</v>
          </cell>
          <cell r="AQ714">
            <v>0</v>
          </cell>
          <cell r="AR714">
            <v>0</v>
          </cell>
          <cell r="AS714">
            <v>0</v>
          </cell>
          <cell r="AT714">
            <v>0</v>
          </cell>
          <cell r="AU714">
            <v>0</v>
          </cell>
          <cell r="AV714">
            <v>0</v>
          </cell>
          <cell r="AW714">
            <v>0</v>
          </cell>
          <cell r="AX714">
            <v>0</v>
          </cell>
          <cell r="AY714">
            <v>0</v>
          </cell>
          <cell r="AZ714">
            <v>0</v>
          </cell>
          <cell r="BA714">
            <v>0</v>
          </cell>
          <cell r="BB714">
            <v>0</v>
          </cell>
          <cell r="BC714">
            <v>0</v>
          </cell>
          <cell r="BD714">
            <v>0</v>
          </cell>
          <cell r="BE714">
            <v>0</v>
          </cell>
          <cell r="BF714">
            <v>0</v>
          </cell>
          <cell r="BG714">
            <v>0</v>
          </cell>
          <cell r="BH714">
            <v>0</v>
          </cell>
          <cell r="BI714">
            <v>0</v>
          </cell>
          <cell r="BJ714">
            <v>0</v>
          </cell>
          <cell r="BK714">
            <v>0</v>
          </cell>
          <cell r="BL714">
            <v>0</v>
          </cell>
          <cell r="BM714">
            <v>0</v>
          </cell>
          <cell r="BN714">
            <v>0</v>
          </cell>
          <cell r="BO714">
            <v>0</v>
          </cell>
          <cell r="BP714">
            <v>0</v>
          </cell>
          <cell r="BQ714">
            <v>0</v>
          </cell>
          <cell r="BR714">
            <v>0</v>
          </cell>
          <cell r="BS714">
            <v>0</v>
          </cell>
          <cell r="BT714">
            <v>0</v>
          </cell>
          <cell r="BU714">
            <v>0</v>
          </cell>
          <cell r="BV714">
            <v>0</v>
          </cell>
          <cell r="BW714">
            <v>0</v>
          </cell>
          <cell r="BX714">
            <v>0</v>
          </cell>
          <cell r="BY714">
            <v>0</v>
          </cell>
          <cell r="BZ714">
            <v>0</v>
          </cell>
          <cell r="CA714">
            <v>0</v>
          </cell>
          <cell r="CB714">
            <v>0</v>
          </cell>
          <cell r="CC714">
            <v>0</v>
          </cell>
          <cell r="CD714">
            <v>0</v>
          </cell>
          <cell r="CE714">
            <v>0</v>
          </cell>
          <cell r="CF714">
            <v>0</v>
          </cell>
          <cell r="CG714">
            <v>0</v>
          </cell>
          <cell r="CH714">
            <v>0</v>
          </cell>
          <cell r="CI714">
            <v>0</v>
          </cell>
          <cell r="CJ714">
            <v>0</v>
          </cell>
          <cell r="CK714">
            <v>0</v>
          </cell>
          <cell r="CL714">
            <v>0</v>
          </cell>
          <cell r="CM714">
            <v>0</v>
          </cell>
          <cell r="CN714">
            <v>0</v>
          </cell>
          <cell r="CO714">
            <v>0</v>
          </cell>
          <cell r="CP714">
            <v>0</v>
          </cell>
          <cell r="CQ714">
            <v>0</v>
          </cell>
          <cell r="CR714">
            <v>0</v>
          </cell>
          <cell r="CS714">
            <v>0</v>
          </cell>
          <cell r="CT714">
            <v>0</v>
          </cell>
          <cell r="CU714">
            <v>0</v>
          </cell>
          <cell r="CV714">
            <v>0</v>
          </cell>
          <cell r="CW714">
            <v>0</v>
          </cell>
          <cell r="CX714">
            <v>0</v>
          </cell>
          <cell r="CY714">
            <v>0</v>
          </cell>
          <cell r="CZ714">
            <v>0</v>
          </cell>
          <cell r="DA714">
            <v>0</v>
          </cell>
          <cell r="DB714">
            <v>0</v>
          </cell>
          <cell r="DC714">
            <v>0</v>
          </cell>
          <cell r="DD714">
            <v>0</v>
          </cell>
          <cell r="DE714">
            <v>0</v>
          </cell>
          <cell r="DF714">
            <v>0</v>
          </cell>
          <cell r="DG714">
            <v>0</v>
          </cell>
          <cell r="DH714">
            <v>0</v>
          </cell>
          <cell r="DI714">
            <v>0</v>
          </cell>
          <cell r="DJ714">
            <v>0</v>
          </cell>
          <cell r="DK714">
            <v>0</v>
          </cell>
          <cell r="DL714">
            <v>0</v>
          </cell>
          <cell r="DM714">
            <v>0</v>
          </cell>
          <cell r="DN714">
            <v>0</v>
          </cell>
          <cell r="DO714">
            <v>0</v>
          </cell>
          <cell r="DP714">
            <v>0</v>
          </cell>
          <cell r="DQ714">
            <v>0</v>
          </cell>
          <cell r="DR714">
            <v>0</v>
          </cell>
          <cell r="DS714">
            <v>0</v>
          </cell>
          <cell r="DT714">
            <v>0</v>
          </cell>
          <cell r="DU714">
            <v>0</v>
          </cell>
          <cell r="DV714">
            <v>0</v>
          </cell>
          <cell r="DW714">
            <v>0</v>
          </cell>
          <cell r="DX714">
            <v>0</v>
          </cell>
          <cell r="DY714">
            <v>0</v>
          </cell>
          <cell r="DZ714">
            <v>0</v>
          </cell>
          <cell r="EA714">
            <v>0</v>
          </cell>
          <cell r="EB714">
            <v>0</v>
          </cell>
          <cell r="EC714">
            <v>0</v>
          </cell>
          <cell r="ED714">
            <v>0</v>
          </cell>
        </row>
        <row r="715">
          <cell r="F715">
            <v>0</v>
          </cell>
          <cell r="G715">
            <v>0</v>
          </cell>
          <cell r="H715">
            <v>0</v>
          </cell>
          <cell r="I715">
            <v>0</v>
          </cell>
          <cell r="J715">
            <v>0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  <cell r="W715">
            <v>0</v>
          </cell>
          <cell r="X715">
            <v>0</v>
          </cell>
          <cell r="Y715">
            <v>0</v>
          </cell>
          <cell r="Z715">
            <v>0</v>
          </cell>
          <cell r="AA715">
            <v>0</v>
          </cell>
          <cell r="AB715">
            <v>0</v>
          </cell>
          <cell r="AC715">
            <v>0</v>
          </cell>
          <cell r="AD715">
            <v>0</v>
          </cell>
          <cell r="AE715">
            <v>0</v>
          </cell>
          <cell r="AF715">
            <v>0</v>
          </cell>
          <cell r="AG715">
            <v>0</v>
          </cell>
          <cell r="AH715">
            <v>0</v>
          </cell>
          <cell r="AI715">
            <v>0</v>
          </cell>
          <cell r="AJ715">
            <v>0</v>
          </cell>
          <cell r="AK715">
            <v>0</v>
          </cell>
          <cell r="AL715">
            <v>0</v>
          </cell>
          <cell r="AM715">
            <v>0</v>
          </cell>
          <cell r="AN715">
            <v>0</v>
          </cell>
          <cell r="AO715">
            <v>0</v>
          </cell>
          <cell r="AP715">
            <v>0</v>
          </cell>
          <cell r="AQ715">
            <v>1E-3</v>
          </cell>
          <cell r="AR715">
            <v>0</v>
          </cell>
          <cell r="AS715">
            <v>0</v>
          </cell>
          <cell r="AT715">
            <v>0</v>
          </cell>
          <cell r="AU715">
            <v>0</v>
          </cell>
          <cell r="AV715">
            <v>0</v>
          </cell>
          <cell r="AW715">
            <v>0</v>
          </cell>
          <cell r="AX715">
            <v>0</v>
          </cell>
          <cell r="AY715">
            <v>0</v>
          </cell>
          <cell r="AZ715">
            <v>0</v>
          </cell>
          <cell r="BA715">
            <v>0</v>
          </cell>
          <cell r="BB715">
            <v>0</v>
          </cell>
          <cell r="BC715">
            <v>0</v>
          </cell>
          <cell r="BD715">
            <v>0</v>
          </cell>
          <cell r="BE715">
            <v>0</v>
          </cell>
          <cell r="BF715">
            <v>0</v>
          </cell>
          <cell r="BG715">
            <v>0</v>
          </cell>
          <cell r="BH715">
            <v>0</v>
          </cell>
          <cell r="BI715">
            <v>0</v>
          </cell>
          <cell r="BJ715">
            <v>0</v>
          </cell>
          <cell r="BK715">
            <v>0</v>
          </cell>
          <cell r="BL715">
            <v>0</v>
          </cell>
          <cell r="BM715">
            <v>0</v>
          </cell>
          <cell r="BN715">
            <v>0</v>
          </cell>
          <cell r="BO715">
            <v>0</v>
          </cell>
          <cell r="BP715">
            <v>0</v>
          </cell>
          <cell r="BQ715">
            <v>0</v>
          </cell>
          <cell r="BR715">
            <v>0</v>
          </cell>
          <cell r="BS715">
            <v>0</v>
          </cell>
          <cell r="BT715">
            <v>0</v>
          </cell>
          <cell r="BU715">
            <v>0</v>
          </cell>
          <cell r="BV715">
            <v>0</v>
          </cell>
          <cell r="BW715">
            <v>0</v>
          </cell>
          <cell r="BX715">
            <v>0</v>
          </cell>
          <cell r="BY715">
            <v>0</v>
          </cell>
          <cell r="BZ715">
            <v>0</v>
          </cell>
          <cell r="CA715">
            <v>0</v>
          </cell>
          <cell r="CB715">
            <v>0</v>
          </cell>
          <cell r="CC715">
            <v>0</v>
          </cell>
          <cell r="CD715">
            <v>0</v>
          </cell>
          <cell r="CE715">
            <v>0</v>
          </cell>
          <cell r="CF715">
            <v>0</v>
          </cell>
          <cell r="CG715">
            <v>0</v>
          </cell>
          <cell r="CH715">
            <v>0</v>
          </cell>
          <cell r="CI715">
            <v>0</v>
          </cell>
          <cell r="CJ715">
            <v>0</v>
          </cell>
          <cell r="CK715">
            <v>0</v>
          </cell>
          <cell r="CL715">
            <v>0</v>
          </cell>
          <cell r="CM715">
            <v>0</v>
          </cell>
          <cell r="CN715">
            <v>0</v>
          </cell>
          <cell r="CO715">
            <v>0</v>
          </cell>
          <cell r="CP715">
            <v>0</v>
          </cell>
          <cell r="CQ715">
            <v>0</v>
          </cell>
          <cell r="CR715">
            <v>0</v>
          </cell>
          <cell r="CS715">
            <v>0</v>
          </cell>
          <cell r="CT715">
            <v>0</v>
          </cell>
          <cell r="CU715">
            <v>0</v>
          </cell>
          <cell r="CV715">
            <v>0</v>
          </cell>
          <cell r="CW715">
            <v>0</v>
          </cell>
          <cell r="CX715">
            <v>0</v>
          </cell>
          <cell r="CY715">
            <v>0</v>
          </cell>
          <cell r="CZ715">
            <v>0</v>
          </cell>
          <cell r="DA715">
            <v>0</v>
          </cell>
          <cell r="DB715">
            <v>0</v>
          </cell>
          <cell r="DC715">
            <v>0</v>
          </cell>
          <cell r="DD715">
            <v>0</v>
          </cell>
          <cell r="DE715">
            <v>0</v>
          </cell>
          <cell r="DF715">
            <v>0</v>
          </cell>
          <cell r="DG715">
            <v>0</v>
          </cell>
          <cell r="DH715">
            <v>0</v>
          </cell>
          <cell r="DI715">
            <v>0</v>
          </cell>
          <cell r="DJ715">
            <v>0</v>
          </cell>
          <cell r="DK715">
            <v>0</v>
          </cell>
          <cell r="DL715">
            <v>0</v>
          </cell>
          <cell r="DM715">
            <v>0</v>
          </cell>
          <cell r="DN715">
            <v>0</v>
          </cell>
          <cell r="DO715">
            <v>0</v>
          </cell>
          <cell r="DP715">
            <v>0</v>
          </cell>
          <cell r="DQ715">
            <v>0</v>
          </cell>
          <cell r="DR715">
            <v>0</v>
          </cell>
          <cell r="DS715">
            <v>0</v>
          </cell>
          <cell r="DT715">
            <v>0</v>
          </cell>
          <cell r="DU715">
            <v>0</v>
          </cell>
          <cell r="DV715">
            <v>0</v>
          </cell>
          <cell r="DW715">
            <v>0</v>
          </cell>
          <cell r="DX715">
            <v>0</v>
          </cell>
          <cell r="DY715">
            <v>0</v>
          </cell>
          <cell r="DZ715">
            <v>0</v>
          </cell>
          <cell r="EA715">
            <v>0</v>
          </cell>
          <cell r="EB715">
            <v>0</v>
          </cell>
          <cell r="EC715">
            <v>0</v>
          </cell>
          <cell r="ED715">
            <v>0</v>
          </cell>
        </row>
        <row r="716">
          <cell r="F716">
            <v>-1E-3</v>
          </cell>
          <cell r="G716">
            <v>0</v>
          </cell>
          <cell r="H716">
            <v>0</v>
          </cell>
          <cell r="I716">
            <v>0</v>
          </cell>
          <cell r="J716">
            <v>0</v>
          </cell>
          <cell r="K716">
            <v>0</v>
          </cell>
          <cell r="L716">
            <v>0</v>
          </cell>
          <cell r="M716">
            <v>0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  <cell r="W716">
            <v>0</v>
          </cell>
          <cell r="X716">
            <v>0</v>
          </cell>
          <cell r="Y716">
            <v>0</v>
          </cell>
          <cell r="Z716">
            <v>0</v>
          </cell>
          <cell r="AA716">
            <v>0</v>
          </cell>
          <cell r="AB716">
            <v>0</v>
          </cell>
          <cell r="AC716">
            <v>0</v>
          </cell>
          <cell r="AD716">
            <v>-1E-3</v>
          </cell>
          <cell r="AE716">
            <v>0</v>
          </cell>
          <cell r="AF716">
            <v>0</v>
          </cell>
          <cell r="AG716">
            <v>0</v>
          </cell>
          <cell r="AH716">
            <v>0</v>
          </cell>
          <cell r="AI716">
            <v>0</v>
          </cell>
          <cell r="AJ716">
            <v>0</v>
          </cell>
          <cell r="AK716">
            <v>0</v>
          </cell>
          <cell r="AL716">
            <v>0</v>
          </cell>
          <cell r="AM716">
            <v>0</v>
          </cell>
          <cell r="AN716">
            <v>0</v>
          </cell>
          <cell r="AO716">
            <v>0</v>
          </cell>
          <cell r="AP716">
            <v>0</v>
          </cell>
          <cell r="AQ716">
            <v>0</v>
          </cell>
          <cell r="AR716">
            <v>0</v>
          </cell>
          <cell r="AS716">
            <v>0</v>
          </cell>
          <cell r="AT716">
            <v>0</v>
          </cell>
          <cell r="AU716">
            <v>0</v>
          </cell>
          <cell r="AV716">
            <v>0</v>
          </cell>
          <cell r="AW716">
            <v>0</v>
          </cell>
          <cell r="AX716">
            <v>0</v>
          </cell>
          <cell r="AY716">
            <v>0</v>
          </cell>
          <cell r="AZ716">
            <v>0</v>
          </cell>
          <cell r="BA716">
            <v>0</v>
          </cell>
          <cell r="BB716">
            <v>0</v>
          </cell>
          <cell r="BC716">
            <v>0</v>
          </cell>
          <cell r="BD716">
            <v>0</v>
          </cell>
          <cell r="BE716">
            <v>0</v>
          </cell>
          <cell r="BF716">
            <v>0</v>
          </cell>
          <cell r="BG716">
            <v>0</v>
          </cell>
          <cell r="BH716">
            <v>0</v>
          </cell>
          <cell r="BI716">
            <v>-1E-3</v>
          </cell>
          <cell r="BJ716">
            <v>0</v>
          </cell>
          <cell r="BK716">
            <v>0</v>
          </cell>
          <cell r="BL716">
            <v>0</v>
          </cell>
          <cell r="BM716">
            <v>0</v>
          </cell>
          <cell r="BN716">
            <v>0</v>
          </cell>
          <cell r="BO716">
            <v>0</v>
          </cell>
          <cell r="BP716">
            <v>0</v>
          </cell>
          <cell r="BQ716">
            <v>0</v>
          </cell>
          <cell r="BR716">
            <v>0</v>
          </cell>
          <cell r="BS716">
            <v>0</v>
          </cell>
          <cell r="BT716">
            <v>0</v>
          </cell>
          <cell r="BU716">
            <v>0</v>
          </cell>
          <cell r="BV716">
            <v>0</v>
          </cell>
          <cell r="BW716">
            <v>0</v>
          </cell>
          <cell r="BX716">
            <v>0</v>
          </cell>
          <cell r="BY716">
            <v>0</v>
          </cell>
          <cell r="BZ716">
            <v>0</v>
          </cell>
          <cell r="CA716">
            <v>0</v>
          </cell>
          <cell r="CB716">
            <v>0</v>
          </cell>
          <cell r="CC716">
            <v>0</v>
          </cell>
          <cell r="CD716">
            <v>0</v>
          </cell>
          <cell r="CE716">
            <v>0</v>
          </cell>
          <cell r="CF716">
            <v>0</v>
          </cell>
          <cell r="CG716">
            <v>0</v>
          </cell>
          <cell r="CH716">
            <v>0</v>
          </cell>
          <cell r="CI716">
            <v>0</v>
          </cell>
          <cell r="CJ716">
            <v>0</v>
          </cell>
          <cell r="CK716">
            <v>0</v>
          </cell>
          <cell r="CL716">
            <v>0</v>
          </cell>
          <cell r="CM716">
            <v>0</v>
          </cell>
          <cell r="CN716">
            <v>0</v>
          </cell>
          <cell r="CO716">
            <v>0</v>
          </cell>
          <cell r="CP716">
            <v>0</v>
          </cell>
          <cell r="CQ716">
            <v>0</v>
          </cell>
          <cell r="CR716">
            <v>0</v>
          </cell>
          <cell r="CS716">
            <v>0</v>
          </cell>
          <cell r="CT716">
            <v>0</v>
          </cell>
          <cell r="CU716">
            <v>0</v>
          </cell>
          <cell r="CV716">
            <v>0</v>
          </cell>
          <cell r="CW716">
            <v>0</v>
          </cell>
          <cell r="CX716">
            <v>0</v>
          </cell>
          <cell r="CY716">
            <v>0</v>
          </cell>
          <cell r="CZ716">
            <v>0</v>
          </cell>
          <cell r="DA716">
            <v>0</v>
          </cell>
          <cell r="DB716">
            <v>0</v>
          </cell>
          <cell r="DC716">
            <v>0</v>
          </cell>
          <cell r="DD716">
            <v>0</v>
          </cell>
          <cell r="DE716">
            <v>0</v>
          </cell>
          <cell r="DF716">
            <v>0</v>
          </cell>
          <cell r="DG716">
            <v>0</v>
          </cell>
          <cell r="DH716">
            <v>0</v>
          </cell>
          <cell r="DI716">
            <v>0</v>
          </cell>
          <cell r="DJ716">
            <v>0</v>
          </cell>
          <cell r="DK716">
            <v>0</v>
          </cell>
          <cell r="DL716">
            <v>0</v>
          </cell>
          <cell r="DM716">
            <v>0</v>
          </cell>
          <cell r="DN716">
            <v>0</v>
          </cell>
          <cell r="DO716">
            <v>0</v>
          </cell>
          <cell r="DP716">
            <v>0</v>
          </cell>
          <cell r="DQ716">
            <v>0</v>
          </cell>
          <cell r="DR716">
            <v>0</v>
          </cell>
          <cell r="DS716">
            <v>0</v>
          </cell>
          <cell r="DT716">
            <v>0</v>
          </cell>
          <cell r="DU716">
            <v>0</v>
          </cell>
          <cell r="DV716">
            <v>0</v>
          </cell>
          <cell r="DW716">
            <v>0</v>
          </cell>
          <cell r="DX716">
            <v>0</v>
          </cell>
          <cell r="DY716">
            <v>0</v>
          </cell>
          <cell r="DZ716">
            <v>0</v>
          </cell>
          <cell r="EA716">
            <v>0</v>
          </cell>
          <cell r="EB716">
            <v>0</v>
          </cell>
          <cell r="EC716">
            <v>0</v>
          </cell>
          <cell r="ED716">
            <v>0</v>
          </cell>
        </row>
        <row r="717">
          <cell r="F717">
            <v>0</v>
          </cell>
          <cell r="G717">
            <v>-1E-3</v>
          </cell>
          <cell r="H717">
            <v>0</v>
          </cell>
          <cell r="I717">
            <v>0</v>
          </cell>
          <cell r="J717">
            <v>0</v>
          </cell>
          <cell r="K717">
            <v>-1E-3</v>
          </cell>
          <cell r="L717">
            <v>-1E-3</v>
          </cell>
          <cell r="M717">
            <v>0</v>
          </cell>
          <cell r="N717">
            <v>-1E-3</v>
          </cell>
          <cell r="O717">
            <v>-1E-3</v>
          </cell>
          <cell r="P717">
            <v>0</v>
          </cell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U717">
            <v>0</v>
          </cell>
          <cell r="V717">
            <v>0</v>
          </cell>
          <cell r="W717">
            <v>0</v>
          </cell>
          <cell r="X717">
            <v>0</v>
          </cell>
          <cell r="Y717">
            <v>-1E-3</v>
          </cell>
          <cell r="Z717">
            <v>0</v>
          </cell>
          <cell r="AA717">
            <v>-1E-3</v>
          </cell>
          <cell r="AB717">
            <v>-1E-3</v>
          </cell>
          <cell r="AC717">
            <v>-1E-3</v>
          </cell>
          <cell r="AD717">
            <v>0</v>
          </cell>
          <cell r="AE717">
            <v>0</v>
          </cell>
          <cell r="AF717">
            <v>-1E-3</v>
          </cell>
          <cell r="AG717">
            <v>-1E-3</v>
          </cell>
          <cell r="AH717">
            <v>0</v>
          </cell>
          <cell r="AI717">
            <v>0</v>
          </cell>
          <cell r="AJ717">
            <v>0</v>
          </cell>
          <cell r="AK717">
            <v>0</v>
          </cell>
          <cell r="AL717">
            <v>-1E-3</v>
          </cell>
          <cell r="AM717">
            <v>-1E-3</v>
          </cell>
          <cell r="AN717">
            <v>-1E-3</v>
          </cell>
          <cell r="AO717">
            <v>-1E-3</v>
          </cell>
          <cell r="AP717">
            <v>0</v>
          </cell>
          <cell r="AQ717">
            <v>1E-3</v>
          </cell>
          <cell r="AR717">
            <v>0</v>
          </cell>
          <cell r="AS717">
            <v>0</v>
          </cell>
          <cell r="AT717">
            <v>0</v>
          </cell>
          <cell r="AU717">
            <v>0</v>
          </cell>
          <cell r="AV717">
            <v>0</v>
          </cell>
          <cell r="AW717">
            <v>0</v>
          </cell>
          <cell r="AX717">
            <v>0</v>
          </cell>
          <cell r="AY717">
            <v>0</v>
          </cell>
          <cell r="AZ717">
            <v>-1E-3</v>
          </cell>
          <cell r="BA717">
            <v>0</v>
          </cell>
          <cell r="BB717">
            <v>0</v>
          </cell>
          <cell r="BC717">
            <v>0</v>
          </cell>
          <cell r="BD717">
            <v>0</v>
          </cell>
          <cell r="BE717">
            <v>0</v>
          </cell>
          <cell r="BF717">
            <v>0</v>
          </cell>
          <cell r="BG717">
            <v>0</v>
          </cell>
          <cell r="BH717">
            <v>0</v>
          </cell>
          <cell r="BI717">
            <v>-1E-3</v>
          </cell>
          <cell r="BJ717">
            <v>0</v>
          </cell>
          <cell r="BK717">
            <v>0</v>
          </cell>
          <cell r="BL717">
            <v>0</v>
          </cell>
          <cell r="BM717">
            <v>0</v>
          </cell>
          <cell r="BN717">
            <v>-1E-3</v>
          </cell>
          <cell r="BO717">
            <v>0</v>
          </cell>
          <cell r="BP717">
            <v>0</v>
          </cell>
          <cell r="BQ717">
            <v>0</v>
          </cell>
          <cell r="BR717">
            <v>0</v>
          </cell>
          <cell r="BS717">
            <v>0</v>
          </cell>
          <cell r="BT717">
            <v>0</v>
          </cell>
          <cell r="BU717">
            <v>0</v>
          </cell>
          <cell r="BV717">
            <v>0</v>
          </cell>
          <cell r="BW717">
            <v>0</v>
          </cell>
          <cell r="BX717">
            <v>0</v>
          </cell>
          <cell r="BY717">
            <v>-1E-3</v>
          </cell>
          <cell r="BZ717">
            <v>0</v>
          </cell>
          <cell r="CA717">
            <v>-1E-3</v>
          </cell>
          <cell r="CB717">
            <v>0</v>
          </cell>
          <cell r="CC717">
            <v>0</v>
          </cell>
          <cell r="CD717">
            <v>0</v>
          </cell>
          <cell r="CE717">
            <v>0</v>
          </cell>
          <cell r="CF717">
            <v>0</v>
          </cell>
          <cell r="CG717">
            <v>0</v>
          </cell>
          <cell r="CH717">
            <v>0</v>
          </cell>
          <cell r="CI717">
            <v>0</v>
          </cell>
          <cell r="CJ717">
            <v>0</v>
          </cell>
          <cell r="CK717">
            <v>0</v>
          </cell>
          <cell r="CL717">
            <v>-1E-3</v>
          </cell>
          <cell r="CM717">
            <v>0</v>
          </cell>
          <cell r="CN717">
            <v>-3.0000000000000001E-3</v>
          </cell>
          <cell r="CO717">
            <v>0</v>
          </cell>
          <cell r="CP717">
            <v>0</v>
          </cell>
          <cell r="CQ717">
            <v>0</v>
          </cell>
          <cell r="CR717">
            <v>0</v>
          </cell>
          <cell r="CS717">
            <v>0</v>
          </cell>
          <cell r="CT717">
            <v>0</v>
          </cell>
          <cell r="CU717">
            <v>0</v>
          </cell>
          <cell r="CV717">
            <v>0</v>
          </cell>
          <cell r="CW717">
            <v>0</v>
          </cell>
          <cell r="CX717">
            <v>0</v>
          </cell>
          <cell r="CY717">
            <v>0</v>
          </cell>
          <cell r="CZ717">
            <v>0</v>
          </cell>
          <cell r="DA717">
            <v>0</v>
          </cell>
          <cell r="DB717">
            <v>0</v>
          </cell>
          <cell r="DC717">
            <v>0</v>
          </cell>
          <cell r="DD717">
            <v>0</v>
          </cell>
          <cell r="DE717">
            <v>0</v>
          </cell>
          <cell r="DF717">
            <v>0</v>
          </cell>
          <cell r="DG717">
            <v>0</v>
          </cell>
          <cell r="DH717">
            <v>0</v>
          </cell>
          <cell r="DI717">
            <v>0</v>
          </cell>
          <cell r="DJ717">
            <v>0</v>
          </cell>
          <cell r="DK717">
            <v>0</v>
          </cell>
          <cell r="DL717">
            <v>0</v>
          </cell>
          <cell r="DM717">
            <v>0</v>
          </cell>
          <cell r="DN717">
            <v>0</v>
          </cell>
          <cell r="DO717">
            <v>0</v>
          </cell>
          <cell r="DP717">
            <v>0</v>
          </cell>
          <cell r="DQ717">
            <v>0</v>
          </cell>
          <cell r="DR717">
            <v>0</v>
          </cell>
          <cell r="DS717">
            <v>0</v>
          </cell>
          <cell r="DT717">
            <v>0</v>
          </cell>
          <cell r="DU717">
            <v>0</v>
          </cell>
          <cell r="DV717">
            <v>0</v>
          </cell>
          <cell r="DW717">
            <v>0</v>
          </cell>
          <cell r="DX717">
            <v>0</v>
          </cell>
          <cell r="DY717">
            <v>0</v>
          </cell>
          <cell r="DZ717">
            <v>0</v>
          </cell>
          <cell r="EA717">
            <v>0</v>
          </cell>
          <cell r="EB717">
            <v>0</v>
          </cell>
          <cell r="EC717">
            <v>0</v>
          </cell>
          <cell r="ED717">
            <v>0</v>
          </cell>
        </row>
        <row r="718">
          <cell r="F718">
            <v>0</v>
          </cell>
          <cell r="G718">
            <v>0</v>
          </cell>
          <cell r="H718">
            <v>-1E-3</v>
          </cell>
          <cell r="I718">
            <v>0</v>
          </cell>
          <cell r="J718">
            <v>0</v>
          </cell>
          <cell r="K718">
            <v>-1E-3</v>
          </cell>
          <cell r="L718">
            <v>-1E-3</v>
          </cell>
          <cell r="M718">
            <v>-1E-3</v>
          </cell>
          <cell r="N718">
            <v>-1E-3</v>
          </cell>
          <cell r="O718">
            <v>-1E-3</v>
          </cell>
          <cell r="P718">
            <v>-1E-3</v>
          </cell>
          <cell r="Q718">
            <v>-1E-3</v>
          </cell>
          <cell r="R718">
            <v>-1E-3</v>
          </cell>
          <cell r="S718">
            <v>0</v>
          </cell>
          <cell r="T718">
            <v>0</v>
          </cell>
          <cell r="U718">
            <v>0</v>
          </cell>
          <cell r="V718">
            <v>0</v>
          </cell>
          <cell r="W718">
            <v>0</v>
          </cell>
          <cell r="X718">
            <v>-1E-3</v>
          </cell>
          <cell r="Y718">
            <v>-1E-3</v>
          </cell>
          <cell r="Z718">
            <v>-1E-3</v>
          </cell>
          <cell r="AA718">
            <v>-1E-3</v>
          </cell>
          <cell r="AB718">
            <v>0</v>
          </cell>
          <cell r="AC718">
            <v>-1E-3</v>
          </cell>
          <cell r="AD718">
            <v>-1E-3</v>
          </cell>
          <cell r="AE718">
            <v>0</v>
          </cell>
          <cell r="AF718">
            <v>0</v>
          </cell>
          <cell r="AG718">
            <v>0</v>
          </cell>
          <cell r="AH718">
            <v>-1E-3</v>
          </cell>
          <cell r="AI718">
            <v>0</v>
          </cell>
          <cell r="AJ718">
            <v>0</v>
          </cell>
          <cell r="AK718">
            <v>-1E-3</v>
          </cell>
          <cell r="AL718">
            <v>-1E-3</v>
          </cell>
          <cell r="AM718">
            <v>-1E-3</v>
          </cell>
          <cell r="AN718">
            <v>-1E-3</v>
          </cell>
          <cell r="AO718">
            <v>-1E-3</v>
          </cell>
          <cell r="AP718">
            <v>0</v>
          </cell>
          <cell r="AQ718">
            <v>0</v>
          </cell>
          <cell r="AR718">
            <v>0</v>
          </cell>
          <cell r="AS718">
            <v>1E-3</v>
          </cell>
          <cell r="AT718">
            <v>1E-3</v>
          </cell>
          <cell r="AU718">
            <v>0</v>
          </cell>
          <cell r="AV718">
            <v>0</v>
          </cell>
          <cell r="AW718">
            <v>0</v>
          </cell>
          <cell r="AX718">
            <v>0</v>
          </cell>
          <cell r="AY718">
            <v>0</v>
          </cell>
          <cell r="AZ718">
            <v>0</v>
          </cell>
          <cell r="BA718">
            <v>-1E-3</v>
          </cell>
          <cell r="BB718">
            <v>0</v>
          </cell>
          <cell r="BC718">
            <v>0</v>
          </cell>
          <cell r="BD718">
            <v>1E-3</v>
          </cell>
          <cell r="BE718">
            <v>0</v>
          </cell>
          <cell r="BF718">
            <v>1E-3</v>
          </cell>
          <cell r="BG718">
            <v>0</v>
          </cell>
          <cell r="BH718">
            <v>0</v>
          </cell>
          <cell r="BI718">
            <v>-2E-3</v>
          </cell>
          <cell r="BJ718">
            <v>0</v>
          </cell>
          <cell r="BK718">
            <v>0</v>
          </cell>
          <cell r="BL718">
            <v>0</v>
          </cell>
          <cell r="BM718">
            <v>0</v>
          </cell>
          <cell r="BN718">
            <v>0</v>
          </cell>
          <cell r="BO718">
            <v>0</v>
          </cell>
          <cell r="BP718">
            <v>0</v>
          </cell>
          <cell r="BQ718">
            <v>1E-3</v>
          </cell>
          <cell r="BR718">
            <v>0</v>
          </cell>
          <cell r="BS718">
            <v>1E-3</v>
          </cell>
          <cell r="BT718">
            <v>0</v>
          </cell>
          <cell r="BU718">
            <v>0</v>
          </cell>
          <cell r="BV718">
            <v>0</v>
          </cell>
          <cell r="BW718">
            <v>0</v>
          </cell>
          <cell r="BX718">
            <v>0</v>
          </cell>
          <cell r="BY718">
            <v>0</v>
          </cell>
          <cell r="BZ718">
            <v>0</v>
          </cell>
          <cell r="CA718">
            <v>0</v>
          </cell>
          <cell r="CB718">
            <v>0</v>
          </cell>
          <cell r="CC718">
            <v>0</v>
          </cell>
          <cell r="CD718">
            <v>0</v>
          </cell>
          <cell r="CE718">
            <v>0</v>
          </cell>
          <cell r="CF718">
            <v>0</v>
          </cell>
          <cell r="CG718">
            <v>0</v>
          </cell>
          <cell r="CH718">
            <v>-1E-3</v>
          </cell>
          <cell r="CI718">
            <v>-1E-3</v>
          </cell>
          <cell r="CJ718">
            <v>0</v>
          </cell>
          <cell r="CK718">
            <v>0</v>
          </cell>
          <cell r="CL718">
            <v>0</v>
          </cell>
          <cell r="CM718">
            <v>0</v>
          </cell>
          <cell r="CN718">
            <v>-1E-3</v>
          </cell>
          <cell r="CO718">
            <v>0</v>
          </cell>
          <cell r="CP718">
            <v>0</v>
          </cell>
          <cell r="CQ718">
            <v>0</v>
          </cell>
          <cell r="CR718">
            <v>0</v>
          </cell>
          <cell r="CS718">
            <v>0</v>
          </cell>
          <cell r="CT718">
            <v>0</v>
          </cell>
          <cell r="CU718">
            <v>0</v>
          </cell>
          <cell r="CV718">
            <v>0</v>
          </cell>
          <cell r="CW718">
            <v>0</v>
          </cell>
          <cell r="CX718">
            <v>0</v>
          </cell>
          <cell r="CY718">
            <v>0</v>
          </cell>
          <cell r="CZ718">
            <v>0</v>
          </cell>
          <cell r="DA718">
            <v>0</v>
          </cell>
          <cell r="DB718">
            <v>0</v>
          </cell>
          <cell r="DC718">
            <v>0</v>
          </cell>
          <cell r="DD718">
            <v>0</v>
          </cell>
          <cell r="DE718">
            <v>0</v>
          </cell>
          <cell r="DF718">
            <v>0</v>
          </cell>
          <cell r="DG718">
            <v>0</v>
          </cell>
          <cell r="DH718">
            <v>0</v>
          </cell>
          <cell r="DI718">
            <v>0</v>
          </cell>
          <cell r="DJ718">
            <v>0</v>
          </cell>
          <cell r="DK718">
            <v>0</v>
          </cell>
          <cell r="DL718">
            <v>0</v>
          </cell>
          <cell r="DM718">
            <v>0</v>
          </cell>
          <cell r="DN718">
            <v>0</v>
          </cell>
          <cell r="DO718">
            <v>0</v>
          </cell>
          <cell r="DP718">
            <v>0</v>
          </cell>
          <cell r="DQ718">
            <v>0</v>
          </cell>
          <cell r="DR718">
            <v>0</v>
          </cell>
          <cell r="DS718">
            <v>0</v>
          </cell>
          <cell r="DT718">
            <v>0</v>
          </cell>
          <cell r="DU718">
            <v>0</v>
          </cell>
          <cell r="DV718">
            <v>0</v>
          </cell>
          <cell r="DW718">
            <v>0</v>
          </cell>
          <cell r="DX718">
            <v>0</v>
          </cell>
          <cell r="DY718">
            <v>0</v>
          </cell>
          <cell r="DZ718">
            <v>0</v>
          </cell>
          <cell r="EA718">
            <v>0</v>
          </cell>
          <cell r="EB718">
            <v>0</v>
          </cell>
          <cell r="EC718">
            <v>0</v>
          </cell>
          <cell r="ED718">
            <v>0</v>
          </cell>
        </row>
        <row r="719">
          <cell r="F719">
            <v>-1E-3</v>
          </cell>
          <cell r="G719">
            <v>0</v>
          </cell>
          <cell r="H719">
            <v>0</v>
          </cell>
          <cell r="I719">
            <v>0</v>
          </cell>
          <cell r="J719">
            <v>0</v>
          </cell>
          <cell r="K719">
            <v>0</v>
          </cell>
          <cell r="L719">
            <v>0</v>
          </cell>
          <cell r="M719">
            <v>-1E-3</v>
          </cell>
          <cell r="N719">
            <v>-1E-3</v>
          </cell>
          <cell r="O719">
            <v>0</v>
          </cell>
          <cell r="P719">
            <v>0</v>
          </cell>
          <cell r="Q719">
            <v>0</v>
          </cell>
          <cell r="R719">
            <v>0</v>
          </cell>
          <cell r="S719">
            <v>-1E-3</v>
          </cell>
          <cell r="T719">
            <v>-1E-3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  <cell r="Y719">
            <v>0</v>
          </cell>
          <cell r="Z719">
            <v>-1E-3</v>
          </cell>
          <cell r="AA719">
            <v>-1E-3</v>
          </cell>
          <cell r="AB719">
            <v>0</v>
          </cell>
          <cell r="AC719">
            <v>0</v>
          </cell>
          <cell r="AD719">
            <v>0</v>
          </cell>
          <cell r="AE719">
            <v>0</v>
          </cell>
          <cell r="AF719">
            <v>0</v>
          </cell>
          <cell r="AG719">
            <v>-1E-3</v>
          </cell>
          <cell r="AH719">
            <v>0</v>
          </cell>
          <cell r="AI719">
            <v>0</v>
          </cell>
          <cell r="AJ719">
            <v>0</v>
          </cell>
          <cell r="AK719">
            <v>0</v>
          </cell>
          <cell r="AL719">
            <v>0</v>
          </cell>
          <cell r="AM719">
            <v>-1E-3</v>
          </cell>
          <cell r="AN719">
            <v>-1E-3</v>
          </cell>
          <cell r="AO719">
            <v>0</v>
          </cell>
          <cell r="AP719">
            <v>0</v>
          </cell>
          <cell r="AQ719">
            <v>0</v>
          </cell>
          <cell r="AR719">
            <v>0</v>
          </cell>
          <cell r="AS719">
            <v>0</v>
          </cell>
          <cell r="AT719">
            <v>0</v>
          </cell>
          <cell r="AU719">
            <v>0</v>
          </cell>
          <cell r="AV719">
            <v>0</v>
          </cell>
          <cell r="AW719">
            <v>0</v>
          </cell>
          <cell r="AX719">
            <v>0</v>
          </cell>
          <cell r="AY719">
            <v>0</v>
          </cell>
          <cell r="AZ719">
            <v>0</v>
          </cell>
          <cell r="BA719">
            <v>0</v>
          </cell>
          <cell r="BB719">
            <v>0</v>
          </cell>
          <cell r="BC719">
            <v>0</v>
          </cell>
          <cell r="BD719">
            <v>0</v>
          </cell>
          <cell r="BE719">
            <v>0</v>
          </cell>
          <cell r="BF719">
            <v>0</v>
          </cell>
          <cell r="BG719">
            <v>0</v>
          </cell>
          <cell r="BH719">
            <v>0</v>
          </cell>
          <cell r="BI719">
            <v>-1E-3</v>
          </cell>
          <cell r="BJ719">
            <v>0</v>
          </cell>
          <cell r="BK719">
            <v>0</v>
          </cell>
          <cell r="BL719">
            <v>0</v>
          </cell>
          <cell r="BM719">
            <v>-1E-3</v>
          </cell>
          <cell r="BN719">
            <v>0</v>
          </cell>
          <cell r="BO719">
            <v>0</v>
          </cell>
          <cell r="BP719">
            <v>0</v>
          </cell>
          <cell r="BQ719">
            <v>0</v>
          </cell>
          <cell r="BR719">
            <v>0</v>
          </cell>
          <cell r="BS719">
            <v>0</v>
          </cell>
          <cell r="BT719">
            <v>0</v>
          </cell>
          <cell r="BU719">
            <v>0</v>
          </cell>
          <cell r="BV719">
            <v>0</v>
          </cell>
          <cell r="BW719">
            <v>0</v>
          </cell>
          <cell r="BX719">
            <v>0</v>
          </cell>
          <cell r="BY719">
            <v>0</v>
          </cell>
          <cell r="BZ719">
            <v>-1E-3</v>
          </cell>
          <cell r="CA719">
            <v>0</v>
          </cell>
          <cell r="CB719">
            <v>0</v>
          </cell>
          <cell r="CC719">
            <v>0</v>
          </cell>
          <cell r="CD719">
            <v>0</v>
          </cell>
          <cell r="CE719">
            <v>0</v>
          </cell>
          <cell r="CF719">
            <v>0</v>
          </cell>
          <cell r="CG719">
            <v>0</v>
          </cell>
          <cell r="CH719">
            <v>0</v>
          </cell>
          <cell r="CI719">
            <v>0</v>
          </cell>
          <cell r="CJ719">
            <v>0</v>
          </cell>
          <cell r="CK719">
            <v>0</v>
          </cell>
          <cell r="CL719">
            <v>-1E-3</v>
          </cell>
          <cell r="CM719">
            <v>-1E-3</v>
          </cell>
          <cell r="CN719">
            <v>-2E-3</v>
          </cell>
          <cell r="CO719">
            <v>0</v>
          </cell>
          <cell r="CP719">
            <v>0</v>
          </cell>
          <cell r="CQ719">
            <v>0</v>
          </cell>
          <cell r="CR719">
            <v>0</v>
          </cell>
          <cell r="CS719">
            <v>1E-3</v>
          </cell>
          <cell r="CT719">
            <v>0</v>
          </cell>
          <cell r="CU719">
            <v>0</v>
          </cell>
          <cell r="CV719">
            <v>0</v>
          </cell>
          <cell r="CW719">
            <v>0</v>
          </cell>
          <cell r="CX719">
            <v>0</v>
          </cell>
          <cell r="CY719">
            <v>-1E-3</v>
          </cell>
          <cell r="CZ719">
            <v>-2E-3</v>
          </cell>
          <cell r="DA719">
            <v>0</v>
          </cell>
          <cell r="DB719">
            <v>0</v>
          </cell>
          <cell r="DC719">
            <v>0</v>
          </cell>
          <cell r="DD719">
            <v>1E-3</v>
          </cell>
          <cell r="DE719">
            <v>0</v>
          </cell>
          <cell r="DF719">
            <v>1E-3</v>
          </cell>
          <cell r="DG719">
            <v>-1E-3</v>
          </cell>
          <cell r="DH719">
            <v>0</v>
          </cell>
          <cell r="DI719">
            <v>0</v>
          </cell>
          <cell r="DJ719">
            <v>0</v>
          </cell>
          <cell r="DK719">
            <v>0</v>
          </cell>
          <cell r="DL719">
            <v>-1E-3</v>
          </cell>
          <cell r="DM719">
            <v>0</v>
          </cell>
          <cell r="DN719">
            <v>0</v>
          </cell>
          <cell r="DO719">
            <v>0</v>
          </cell>
          <cell r="DP719">
            <v>0</v>
          </cell>
          <cell r="DQ719">
            <v>1E-3</v>
          </cell>
          <cell r="DR719">
            <v>0</v>
          </cell>
          <cell r="DS719">
            <v>1E-3</v>
          </cell>
          <cell r="DT719">
            <v>1E-3</v>
          </cell>
          <cell r="DU719">
            <v>0</v>
          </cell>
          <cell r="DV719">
            <v>0</v>
          </cell>
          <cell r="DW719">
            <v>0</v>
          </cell>
          <cell r="DX719">
            <v>0</v>
          </cell>
          <cell r="DY719">
            <v>-1E-3</v>
          </cell>
          <cell r="DZ719">
            <v>0</v>
          </cell>
          <cell r="EA719">
            <v>0</v>
          </cell>
          <cell r="EB719">
            <v>0</v>
          </cell>
          <cell r="EC719">
            <v>0</v>
          </cell>
          <cell r="ED719">
            <v>1E-3</v>
          </cell>
        </row>
        <row r="720">
          <cell r="F720">
            <v>0</v>
          </cell>
          <cell r="G720">
            <v>0</v>
          </cell>
          <cell r="H720">
            <v>0</v>
          </cell>
          <cell r="I720">
            <v>0</v>
          </cell>
          <cell r="J720">
            <v>0</v>
          </cell>
          <cell r="K720">
            <v>0</v>
          </cell>
          <cell r="L720">
            <v>0</v>
          </cell>
          <cell r="M720">
            <v>0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  <cell r="W720">
            <v>0</v>
          </cell>
          <cell r="X720">
            <v>0</v>
          </cell>
          <cell r="Y720">
            <v>0</v>
          </cell>
          <cell r="Z720">
            <v>0</v>
          </cell>
          <cell r="AA720">
            <v>0</v>
          </cell>
          <cell r="AB720">
            <v>0</v>
          </cell>
          <cell r="AC720">
            <v>0</v>
          </cell>
          <cell r="AD720">
            <v>0</v>
          </cell>
          <cell r="AE720">
            <v>0</v>
          </cell>
          <cell r="AF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  <cell r="AK720">
            <v>0</v>
          </cell>
          <cell r="AL720">
            <v>0</v>
          </cell>
          <cell r="AM720">
            <v>0</v>
          </cell>
          <cell r="AN720">
            <v>0</v>
          </cell>
          <cell r="AO720">
            <v>0</v>
          </cell>
          <cell r="AP720">
            <v>0</v>
          </cell>
          <cell r="AQ720">
            <v>0</v>
          </cell>
          <cell r="AR720">
            <v>0</v>
          </cell>
          <cell r="AS720">
            <v>0</v>
          </cell>
          <cell r="AT720">
            <v>0</v>
          </cell>
          <cell r="AU720">
            <v>0</v>
          </cell>
          <cell r="AV720">
            <v>0</v>
          </cell>
          <cell r="AW720">
            <v>0</v>
          </cell>
          <cell r="AX720">
            <v>0</v>
          </cell>
          <cell r="AY720">
            <v>0</v>
          </cell>
          <cell r="AZ720">
            <v>0</v>
          </cell>
          <cell r="BA720">
            <v>0</v>
          </cell>
          <cell r="BB720">
            <v>0</v>
          </cell>
          <cell r="BC720">
            <v>0</v>
          </cell>
          <cell r="BD720">
            <v>0</v>
          </cell>
          <cell r="BE720">
            <v>0</v>
          </cell>
          <cell r="BF720">
            <v>0</v>
          </cell>
          <cell r="BG720">
            <v>0</v>
          </cell>
          <cell r="BH720">
            <v>0</v>
          </cell>
          <cell r="BI720">
            <v>-2E-3</v>
          </cell>
          <cell r="BJ720">
            <v>0</v>
          </cell>
          <cell r="BK720">
            <v>0</v>
          </cell>
          <cell r="BL720">
            <v>0</v>
          </cell>
          <cell r="BM720">
            <v>0</v>
          </cell>
          <cell r="BN720">
            <v>0</v>
          </cell>
          <cell r="BO720">
            <v>0</v>
          </cell>
          <cell r="BP720">
            <v>0</v>
          </cell>
          <cell r="BQ720">
            <v>0</v>
          </cell>
          <cell r="BR720">
            <v>0</v>
          </cell>
          <cell r="BS720">
            <v>0</v>
          </cell>
          <cell r="BT720">
            <v>0</v>
          </cell>
          <cell r="BU720">
            <v>0</v>
          </cell>
          <cell r="BV720">
            <v>0</v>
          </cell>
          <cell r="BW720">
            <v>0</v>
          </cell>
          <cell r="BX720">
            <v>0</v>
          </cell>
          <cell r="BY720">
            <v>0</v>
          </cell>
          <cell r="BZ720">
            <v>0</v>
          </cell>
          <cell r="CA720">
            <v>0</v>
          </cell>
          <cell r="CB720">
            <v>0</v>
          </cell>
          <cell r="CC720">
            <v>0</v>
          </cell>
          <cell r="CD720">
            <v>0</v>
          </cell>
          <cell r="CE720">
            <v>0</v>
          </cell>
          <cell r="CF720">
            <v>0</v>
          </cell>
          <cell r="CG720">
            <v>0</v>
          </cell>
          <cell r="CH720">
            <v>0</v>
          </cell>
          <cell r="CI720">
            <v>0</v>
          </cell>
          <cell r="CJ720">
            <v>0</v>
          </cell>
          <cell r="CK720">
            <v>0</v>
          </cell>
          <cell r="CL720">
            <v>0</v>
          </cell>
          <cell r="CM720">
            <v>0</v>
          </cell>
          <cell r="CN720">
            <v>-1E-3</v>
          </cell>
          <cell r="CO720">
            <v>0</v>
          </cell>
          <cell r="CP720">
            <v>0</v>
          </cell>
          <cell r="CQ720">
            <v>0</v>
          </cell>
          <cell r="CR720">
            <v>0</v>
          </cell>
          <cell r="CS720">
            <v>0</v>
          </cell>
          <cell r="CT720">
            <v>0</v>
          </cell>
          <cell r="CU720">
            <v>0</v>
          </cell>
          <cell r="CV720">
            <v>0</v>
          </cell>
          <cell r="CW720">
            <v>0</v>
          </cell>
          <cell r="CX720">
            <v>0</v>
          </cell>
          <cell r="CY720">
            <v>0</v>
          </cell>
          <cell r="CZ720">
            <v>-1E-3</v>
          </cell>
          <cell r="DA720">
            <v>0</v>
          </cell>
          <cell r="DB720">
            <v>0</v>
          </cell>
          <cell r="DC720">
            <v>0</v>
          </cell>
          <cell r="DD720">
            <v>0</v>
          </cell>
          <cell r="DE720">
            <v>0</v>
          </cell>
          <cell r="DF720">
            <v>0</v>
          </cell>
          <cell r="DG720">
            <v>-3.0000000000000001E-3</v>
          </cell>
          <cell r="DH720">
            <v>0</v>
          </cell>
          <cell r="DI720">
            <v>0</v>
          </cell>
          <cell r="DJ720">
            <v>0</v>
          </cell>
          <cell r="DK720">
            <v>0</v>
          </cell>
          <cell r="DL720">
            <v>-1E-3</v>
          </cell>
          <cell r="DM720">
            <v>0</v>
          </cell>
          <cell r="DN720">
            <v>0</v>
          </cell>
          <cell r="DO720">
            <v>0</v>
          </cell>
          <cell r="DP720">
            <v>0</v>
          </cell>
          <cell r="DQ720">
            <v>0</v>
          </cell>
          <cell r="DR720">
            <v>0</v>
          </cell>
          <cell r="DS720">
            <v>0</v>
          </cell>
          <cell r="DT720">
            <v>0</v>
          </cell>
          <cell r="DU720">
            <v>0</v>
          </cell>
          <cell r="DV720">
            <v>0</v>
          </cell>
          <cell r="DW720">
            <v>0</v>
          </cell>
          <cell r="DX720">
            <v>0</v>
          </cell>
          <cell r="DY720">
            <v>0</v>
          </cell>
          <cell r="DZ720">
            <v>0</v>
          </cell>
          <cell r="EA720">
            <v>0</v>
          </cell>
          <cell r="EB720">
            <v>0</v>
          </cell>
          <cell r="EC720">
            <v>0</v>
          </cell>
          <cell r="ED720">
            <v>0</v>
          </cell>
        </row>
        <row r="721">
          <cell r="F721">
            <v>0</v>
          </cell>
          <cell r="G721">
            <v>0</v>
          </cell>
          <cell r="H721">
            <v>0</v>
          </cell>
          <cell r="I721">
            <v>0</v>
          </cell>
          <cell r="J721">
            <v>0</v>
          </cell>
          <cell r="K721">
            <v>0</v>
          </cell>
          <cell r="L721">
            <v>0</v>
          </cell>
          <cell r="M721">
            <v>0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R721">
            <v>0</v>
          </cell>
          <cell r="S721">
            <v>0</v>
          </cell>
          <cell r="T721">
            <v>0</v>
          </cell>
          <cell r="U721">
            <v>0</v>
          </cell>
          <cell r="V721">
            <v>0</v>
          </cell>
          <cell r="W721">
            <v>0</v>
          </cell>
          <cell r="X721">
            <v>0</v>
          </cell>
          <cell r="Y721">
            <v>0</v>
          </cell>
          <cell r="Z721">
            <v>0</v>
          </cell>
          <cell r="AA721">
            <v>0</v>
          </cell>
          <cell r="AB721">
            <v>0</v>
          </cell>
          <cell r="AC721">
            <v>0</v>
          </cell>
          <cell r="AD721">
            <v>0</v>
          </cell>
          <cell r="AE721">
            <v>0</v>
          </cell>
          <cell r="AF721">
            <v>0</v>
          </cell>
          <cell r="AG721">
            <v>0</v>
          </cell>
          <cell r="AH721">
            <v>0</v>
          </cell>
          <cell r="AI721">
            <v>0</v>
          </cell>
          <cell r="AJ721">
            <v>0</v>
          </cell>
          <cell r="AK721">
            <v>0</v>
          </cell>
          <cell r="AL721">
            <v>0</v>
          </cell>
          <cell r="AM721">
            <v>0</v>
          </cell>
          <cell r="AN721">
            <v>0</v>
          </cell>
          <cell r="AO721">
            <v>0</v>
          </cell>
          <cell r="AP721">
            <v>1E-3</v>
          </cell>
          <cell r="AQ721">
            <v>1E-3</v>
          </cell>
          <cell r="AR721">
            <v>0</v>
          </cell>
          <cell r="AS721">
            <v>0</v>
          </cell>
          <cell r="AT721">
            <v>0</v>
          </cell>
          <cell r="AU721">
            <v>0</v>
          </cell>
          <cell r="AV721">
            <v>0</v>
          </cell>
          <cell r="AW721">
            <v>0</v>
          </cell>
          <cell r="AX721">
            <v>0</v>
          </cell>
          <cell r="AY721">
            <v>0</v>
          </cell>
          <cell r="AZ721">
            <v>0</v>
          </cell>
          <cell r="BA721">
            <v>0</v>
          </cell>
          <cell r="BB721">
            <v>1E-3</v>
          </cell>
          <cell r="BC721">
            <v>0</v>
          </cell>
          <cell r="BD721">
            <v>1E-3</v>
          </cell>
          <cell r="BE721">
            <v>0</v>
          </cell>
          <cell r="BF721">
            <v>1E-3</v>
          </cell>
          <cell r="BG721">
            <v>0</v>
          </cell>
          <cell r="BH721">
            <v>0</v>
          </cell>
          <cell r="BI721">
            <v>0</v>
          </cell>
          <cell r="BJ721">
            <v>0</v>
          </cell>
          <cell r="BK721">
            <v>0</v>
          </cell>
          <cell r="BL721">
            <v>0</v>
          </cell>
          <cell r="BM721">
            <v>0</v>
          </cell>
          <cell r="BN721">
            <v>0</v>
          </cell>
          <cell r="BO721">
            <v>1E-3</v>
          </cell>
          <cell r="BP721">
            <v>0</v>
          </cell>
          <cell r="BQ721">
            <v>1E-3</v>
          </cell>
          <cell r="BR721">
            <v>0</v>
          </cell>
          <cell r="BS721">
            <v>1E-3</v>
          </cell>
          <cell r="BT721">
            <v>0</v>
          </cell>
          <cell r="BU721">
            <v>0</v>
          </cell>
          <cell r="BV721">
            <v>0</v>
          </cell>
          <cell r="BW721">
            <v>0</v>
          </cell>
          <cell r="BX721">
            <v>0</v>
          </cell>
          <cell r="BY721">
            <v>0</v>
          </cell>
          <cell r="BZ721">
            <v>0</v>
          </cell>
          <cell r="CA721">
            <v>0</v>
          </cell>
          <cell r="CB721">
            <v>0</v>
          </cell>
          <cell r="CC721">
            <v>0</v>
          </cell>
          <cell r="CD721">
            <v>1E-3</v>
          </cell>
          <cell r="CE721">
            <v>0</v>
          </cell>
          <cell r="CF721">
            <v>1E-3</v>
          </cell>
          <cell r="CG721">
            <v>0</v>
          </cell>
          <cell r="CH721">
            <v>0</v>
          </cell>
          <cell r="CI721">
            <v>0</v>
          </cell>
          <cell r="CJ721">
            <v>0</v>
          </cell>
          <cell r="CK721">
            <v>0</v>
          </cell>
          <cell r="CL721">
            <v>0</v>
          </cell>
          <cell r="CM721">
            <v>0</v>
          </cell>
          <cell r="CN721">
            <v>0</v>
          </cell>
          <cell r="CO721">
            <v>1E-3</v>
          </cell>
          <cell r="CP721">
            <v>0</v>
          </cell>
          <cell r="CQ721">
            <v>1E-3</v>
          </cell>
          <cell r="CR721">
            <v>0</v>
          </cell>
          <cell r="CS721">
            <v>1E-3</v>
          </cell>
          <cell r="CT721">
            <v>0</v>
          </cell>
          <cell r="CU721">
            <v>0</v>
          </cell>
          <cell r="CV721">
            <v>0</v>
          </cell>
          <cell r="CW721">
            <v>0</v>
          </cell>
          <cell r="CX721">
            <v>0</v>
          </cell>
          <cell r="CY721">
            <v>0</v>
          </cell>
          <cell r="CZ721">
            <v>0</v>
          </cell>
          <cell r="DA721">
            <v>0</v>
          </cell>
          <cell r="DB721">
            <v>0</v>
          </cell>
          <cell r="DC721">
            <v>0</v>
          </cell>
          <cell r="DD721">
            <v>1E-3</v>
          </cell>
          <cell r="DE721">
            <v>0</v>
          </cell>
          <cell r="DF721">
            <v>1E-3</v>
          </cell>
          <cell r="DG721">
            <v>0</v>
          </cell>
          <cell r="DH721">
            <v>0</v>
          </cell>
          <cell r="DI721">
            <v>0</v>
          </cell>
          <cell r="DJ721">
            <v>0</v>
          </cell>
          <cell r="DK721">
            <v>0</v>
          </cell>
          <cell r="DL721">
            <v>0</v>
          </cell>
          <cell r="DM721">
            <v>0</v>
          </cell>
          <cell r="DN721">
            <v>0</v>
          </cell>
          <cell r="DO721">
            <v>0</v>
          </cell>
          <cell r="DP721">
            <v>0</v>
          </cell>
          <cell r="DQ721">
            <v>1E-3</v>
          </cell>
          <cell r="DR721">
            <v>0</v>
          </cell>
          <cell r="DS721">
            <v>1E-3</v>
          </cell>
          <cell r="DT721">
            <v>0</v>
          </cell>
          <cell r="DU721">
            <v>0</v>
          </cell>
          <cell r="DV721">
            <v>0</v>
          </cell>
          <cell r="DW721">
            <v>0</v>
          </cell>
          <cell r="DX721">
            <v>0</v>
          </cell>
          <cell r="DY721">
            <v>0</v>
          </cell>
          <cell r="DZ721">
            <v>0</v>
          </cell>
          <cell r="EA721">
            <v>0</v>
          </cell>
          <cell r="EB721">
            <v>0</v>
          </cell>
          <cell r="EC721">
            <v>0</v>
          </cell>
          <cell r="ED721">
            <v>1E-3</v>
          </cell>
        </row>
        <row r="723">
          <cell r="F723">
            <v>0</v>
          </cell>
          <cell r="G723">
            <v>0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  <cell r="AA723">
            <v>0</v>
          </cell>
          <cell r="AB723">
            <v>0</v>
          </cell>
          <cell r="AC723">
            <v>0</v>
          </cell>
          <cell r="AD723">
            <v>0</v>
          </cell>
          <cell r="AE723">
            <v>0</v>
          </cell>
          <cell r="AF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  <cell r="AK723">
            <v>0</v>
          </cell>
          <cell r="AL723">
            <v>0</v>
          </cell>
          <cell r="AM723">
            <v>0</v>
          </cell>
          <cell r="AN723">
            <v>0</v>
          </cell>
          <cell r="AO723">
            <v>0</v>
          </cell>
          <cell r="AP723">
            <v>0</v>
          </cell>
          <cell r="AQ723">
            <v>0</v>
          </cell>
          <cell r="AR723">
            <v>0</v>
          </cell>
          <cell r="AS723">
            <v>0</v>
          </cell>
          <cell r="AT723">
            <v>0</v>
          </cell>
          <cell r="AU723">
            <v>0</v>
          </cell>
          <cell r="AV723">
            <v>0</v>
          </cell>
          <cell r="AW723">
            <v>0</v>
          </cell>
          <cell r="AX723">
            <v>0</v>
          </cell>
          <cell r="AY723">
            <v>0</v>
          </cell>
          <cell r="AZ723">
            <v>0</v>
          </cell>
          <cell r="BA723">
            <v>0</v>
          </cell>
          <cell r="BB723">
            <v>0</v>
          </cell>
          <cell r="BC723">
            <v>0</v>
          </cell>
          <cell r="BD723">
            <v>0</v>
          </cell>
          <cell r="BE723">
            <v>0</v>
          </cell>
          <cell r="BF723">
            <v>0</v>
          </cell>
          <cell r="BG723">
            <v>0</v>
          </cell>
          <cell r="BH723">
            <v>0</v>
          </cell>
          <cell r="BI723">
            <v>0</v>
          </cell>
          <cell r="BJ723">
            <v>0</v>
          </cell>
          <cell r="BK723">
            <v>0</v>
          </cell>
          <cell r="BL723">
            <v>0</v>
          </cell>
          <cell r="BM723">
            <v>0</v>
          </cell>
          <cell r="BN723">
            <v>0</v>
          </cell>
          <cell r="BO723">
            <v>0</v>
          </cell>
          <cell r="BP723">
            <v>0</v>
          </cell>
          <cell r="BQ723">
            <v>0</v>
          </cell>
          <cell r="BR723">
            <v>0</v>
          </cell>
          <cell r="BS723">
            <v>0</v>
          </cell>
          <cell r="BT723">
            <v>0</v>
          </cell>
          <cell r="BU723">
            <v>0</v>
          </cell>
          <cell r="BV723">
            <v>0</v>
          </cell>
          <cell r="BW723">
            <v>0</v>
          </cell>
          <cell r="BX723">
            <v>0</v>
          </cell>
          <cell r="BY723">
            <v>0</v>
          </cell>
          <cell r="BZ723">
            <v>0</v>
          </cell>
          <cell r="CA723">
            <v>0</v>
          </cell>
          <cell r="CB723">
            <v>0</v>
          </cell>
          <cell r="CC723">
            <v>0</v>
          </cell>
          <cell r="CD723">
            <v>0</v>
          </cell>
          <cell r="CE723">
            <v>0</v>
          </cell>
          <cell r="CF723">
            <v>0</v>
          </cell>
          <cell r="CG723">
            <v>0</v>
          </cell>
          <cell r="CH723">
            <v>-2E-3</v>
          </cell>
          <cell r="CI723">
            <v>0</v>
          </cell>
          <cell r="CJ723">
            <v>0</v>
          </cell>
          <cell r="CK723">
            <v>0</v>
          </cell>
          <cell r="CL723">
            <v>0</v>
          </cell>
          <cell r="CM723">
            <v>0</v>
          </cell>
          <cell r="CN723">
            <v>0</v>
          </cell>
          <cell r="CO723">
            <v>0</v>
          </cell>
          <cell r="CP723">
            <v>0</v>
          </cell>
          <cell r="CQ723">
            <v>0</v>
          </cell>
          <cell r="CR723">
            <v>0</v>
          </cell>
          <cell r="CS723">
            <v>0</v>
          </cell>
          <cell r="CT723">
            <v>0</v>
          </cell>
          <cell r="CU723">
            <v>0</v>
          </cell>
          <cell r="CV723">
            <v>0</v>
          </cell>
          <cell r="CW723">
            <v>0</v>
          </cell>
          <cell r="CX723">
            <v>0</v>
          </cell>
          <cell r="CY723">
            <v>0</v>
          </cell>
          <cell r="CZ723">
            <v>-1E-3</v>
          </cell>
          <cell r="DA723">
            <v>0</v>
          </cell>
          <cell r="DB723">
            <v>0</v>
          </cell>
          <cell r="DC723">
            <v>0</v>
          </cell>
          <cell r="DD723">
            <v>0</v>
          </cell>
          <cell r="DE723">
            <v>0</v>
          </cell>
          <cell r="DF723">
            <v>0</v>
          </cell>
          <cell r="DG723">
            <v>0</v>
          </cell>
          <cell r="DH723">
            <v>0</v>
          </cell>
          <cell r="DI723">
            <v>0</v>
          </cell>
          <cell r="DJ723">
            <v>0</v>
          </cell>
          <cell r="DK723">
            <v>0</v>
          </cell>
          <cell r="DL723">
            <v>0</v>
          </cell>
          <cell r="DM723">
            <v>0</v>
          </cell>
          <cell r="DN723">
            <v>0</v>
          </cell>
          <cell r="DO723">
            <v>0</v>
          </cell>
          <cell r="DP723">
            <v>0</v>
          </cell>
          <cell r="DQ723">
            <v>0</v>
          </cell>
          <cell r="DR723">
            <v>0</v>
          </cell>
          <cell r="DS723">
            <v>0</v>
          </cell>
          <cell r="DT723">
            <v>0</v>
          </cell>
          <cell r="DU723">
            <v>0</v>
          </cell>
          <cell r="DV723">
            <v>0</v>
          </cell>
          <cell r="DW723">
            <v>0</v>
          </cell>
          <cell r="DX723">
            <v>0</v>
          </cell>
          <cell r="DY723">
            <v>0</v>
          </cell>
          <cell r="DZ723">
            <v>0</v>
          </cell>
          <cell r="EA723">
            <v>0</v>
          </cell>
          <cell r="EB723">
            <v>0</v>
          </cell>
          <cell r="EC723">
            <v>0</v>
          </cell>
          <cell r="ED723">
            <v>0</v>
          </cell>
        </row>
        <row r="724">
          <cell r="F724">
            <v>0</v>
          </cell>
          <cell r="G724">
            <v>0</v>
          </cell>
          <cell r="H724">
            <v>0</v>
          </cell>
          <cell r="I724">
            <v>0</v>
          </cell>
          <cell r="J724">
            <v>0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0</v>
          </cell>
          <cell r="V724">
            <v>0</v>
          </cell>
          <cell r="W724">
            <v>0</v>
          </cell>
          <cell r="X724">
            <v>0</v>
          </cell>
          <cell r="Y724">
            <v>0</v>
          </cell>
          <cell r="Z724">
            <v>0</v>
          </cell>
          <cell r="AA724">
            <v>0</v>
          </cell>
          <cell r="AB724">
            <v>0</v>
          </cell>
          <cell r="AC724">
            <v>0</v>
          </cell>
          <cell r="AD724">
            <v>0</v>
          </cell>
          <cell r="AE724">
            <v>0</v>
          </cell>
          <cell r="AF724">
            <v>0</v>
          </cell>
          <cell r="AG724">
            <v>0</v>
          </cell>
          <cell r="AH724">
            <v>0</v>
          </cell>
          <cell r="AI724">
            <v>0</v>
          </cell>
          <cell r="AJ724">
            <v>0</v>
          </cell>
          <cell r="AK724">
            <v>0</v>
          </cell>
          <cell r="AL724">
            <v>0</v>
          </cell>
          <cell r="AM724">
            <v>0</v>
          </cell>
          <cell r="AN724">
            <v>0</v>
          </cell>
          <cell r="AO724">
            <v>0</v>
          </cell>
          <cell r="AP724">
            <v>0</v>
          </cell>
          <cell r="AQ724">
            <v>0</v>
          </cell>
          <cell r="AR724">
            <v>0</v>
          </cell>
          <cell r="AS724">
            <v>0</v>
          </cell>
          <cell r="AT724">
            <v>0</v>
          </cell>
          <cell r="AU724">
            <v>0</v>
          </cell>
          <cell r="AV724">
            <v>0</v>
          </cell>
          <cell r="AW724">
            <v>0</v>
          </cell>
          <cell r="AX724">
            <v>0</v>
          </cell>
          <cell r="AY724">
            <v>0</v>
          </cell>
          <cell r="AZ724">
            <v>0</v>
          </cell>
          <cell r="BA724">
            <v>0</v>
          </cell>
          <cell r="BB724">
            <v>0</v>
          </cell>
          <cell r="BC724">
            <v>0</v>
          </cell>
          <cell r="BD724">
            <v>0</v>
          </cell>
          <cell r="BE724">
            <v>0</v>
          </cell>
          <cell r="BF724">
            <v>0</v>
          </cell>
          <cell r="BG724">
            <v>0</v>
          </cell>
          <cell r="BH724">
            <v>0</v>
          </cell>
          <cell r="BI724">
            <v>0</v>
          </cell>
          <cell r="BJ724">
            <v>0</v>
          </cell>
          <cell r="BK724">
            <v>0</v>
          </cell>
          <cell r="BL724">
            <v>0</v>
          </cell>
          <cell r="BM724">
            <v>0</v>
          </cell>
          <cell r="BN724">
            <v>0</v>
          </cell>
          <cell r="BO724">
            <v>0</v>
          </cell>
          <cell r="BP724">
            <v>0</v>
          </cell>
          <cell r="BQ724">
            <v>0</v>
          </cell>
          <cell r="BR724">
            <v>0</v>
          </cell>
          <cell r="BS724">
            <v>0</v>
          </cell>
          <cell r="BT724">
            <v>0</v>
          </cell>
          <cell r="BU724">
            <v>0</v>
          </cell>
          <cell r="BV724">
            <v>0</v>
          </cell>
          <cell r="BW724">
            <v>0</v>
          </cell>
          <cell r="BX724">
            <v>0</v>
          </cell>
          <cell r="BY724">
            <v>0</v>
          </cell>
          <cell r="BZ724">
            <v>0</v>
          </cell>
          <cell r="CA724">
            <v>0</v>
          </cell>
          <cell r="CB724">
            <v>0</v>
          </cell>
          <cell r="CC724">
            <v>0</v>
          </cell>
          <cell r="CD724">
            <v>0</v>
          </cell>
          <cell r="CE724">
            <v>0</v>
          </cell>
          <cell r="CF724">
            <v>0</v>
          </cell>
          <cell r="CG724">
            <v>0</v>
          </cell>
          <cell r="CH724">
            <v>0</v>
          </cell>
          <cell r="CI724">
            <v>0</v>
          </cell>
          <cell r="CJ724">
            <v>0</v>
          </cell>
          <cell r="CK724">
            <v>0</v>
          </cell>
          <cell r="CL724">
            <v>0</v>
          </cell>
          <cell r="CM724">
            <v>0</v>
          </cell>
          <cell r="CN724">
            <v>0</v>
          </cell>
          <cell r="CO724">
            <v>0</v>
          </cell>
          <cell r="CP724">
            <v>0</v>
          </cell>
          <cell r="CQ724">
            <v>0</v>
          </cell>
          <cell r="CR724">
            <v>0</v>
          </cell>
          <cell r="CS724">
            <v>0</v>
          </cell>
          <cell r="CT724">
            <v>0</v>
          </cell>
          <cell r="CU724">
            <v>0</v>
          </cell>
          <cell r="CV724">
            <v>0</v>
          </cell>
          <cell r="CW724">
            <v>0</v>
          </cell>
          <cell r="CX724">
            <v>0</v>
          </cell>
          <cell r="CY724">
            <v>0</v>
          </cell>
          <cell r="CZ724">
            <v>0</v>
          </cell>
          <cell r="DA724">
            <v>0</v>
          </cell>
          <cell r="DB724">
            <v>0</v>
          </cell>
          <cell r="DC724">
            <v>0</v>
          </cell>
          <cell r="DD724">
            <v>0</v>
          </cell>
          <cell r="DE724">
            <v>0</v>
          </cell>
          <cell r="DF724">
            <v>0</v>
          </cell>
          <cell r="DG724">
            <v>0</v>
          </cell>
          <cell r="DH724">
            <v>0</v>
          </cell>
          <cell r="DI724">
            <v>0</v>
          </cell>
          <cell r="DJ724">
            <v>0</v>
          </cell>
          <cell r="DK724">
            <v>0</v>
          </cell>
          <cell r="DL724">
            <v>0</v>
          </cell>
          <cell r="DM724">
            <v>0</v>
          </cell>
          <cell r="DN724">
            <v>0</v>
          </cell>
          <cell r="DO724">
            <v>0</v>
          </cell>
          <cell r="DP724">
            <v>0</v>
          </cell>
          <cell r="DQ724">
            <v>0</v>
          </cell>
          <cell r="DR724">
            <v>0</v>
          </cell>
          <cell r="DS724">
            <v>0</v>
          </cell>
          <cell r="DT724">
            <v>0</v>
          </cell>
          <cell r="DU724">
            <v>0</v>
          </cell>
          <cell r="DV724">
            <v>0</v>
          </cell>
          <cell r="DW724">
            <v>0</v>
          </cell>
          <cell r="DX724">
            <v>0</v>
          </cell>
          <cell r="DY724">
            <v>0</v>
          </cell>
          <cell r="DZ724">
            <v>0</v>
          </cell>
          <cell r="EA724">
            <v>0</v>
          </cell>
          <cell r="EB724">
            <v>0</v>
          </cell>
          <cell r="EC724">
            <v>0</v>
          </cell>
          <cell r="ED724">
            <v>0</v>
          </cell>
        </row>
        <row r="725">
          <cell r="F725">
            <v>0</v>
          </cell>
          <cell r="G725">
            <v>0</v>
          </cell>
          <cell r="H725">
            <v>0</v>
          </cell>
          <cell r="I725">
            <v>0</v>
          </cell>
          <cell r="J725">
            <v>0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  <cell r="W725">
            <v>0</v>
          </cell>
          <cell r="X725">
            <v>0</v>
          </cell>
          <cell r="Y725">
            <v>0</v>
          </cell>
          <cell r="Z725">
            <v>0</v>
          </cell>
          <cell r="AA725">
            <v>0</v>
          </cell>
          <cell r="AB725">
            <v>0</v>
          </cell>
          <cell r="AC725">
            <v>0</v>
          </cell>
          <cell r="AD725">
            <v>0</v>
          </cell>
          <cell r="AE725">
            <v>0</v>
          </cell>
          <cell r="AF725">
            <v>0</v>
          </cell>
          <cell r="AG725">
            <v>0</v>
          </cell>
          <cell r="AH725">
            <v>0</v>
          </cell>
          <cell r="AI725">
            <v>0</v>
          </cell>
          <cell r="AJ725">
            <v>0</v>
          </cell>
          <cell r="AK725">
            <v>0</v>
          </cell>
          <cell r="AL725">
            <v>0</v>
          </cell>
          <cell r="AM725">
            <v>0</v>
          </cell>
          <cell r="AN725">
            <v>0</v>
          </cell>
          <cell r="AO725">
            <v>0</v>
          </cell>
          <cell r="AP725">
            <v>0</v>
          </cell>
          <cell r="AQ725">
            <v>0</v>
          </cell>
          <cell r="AR725">
            <v>0</v>
          </cell>
          <cell r="AS725">
            <v>0</v>
          </cell>
          <cell r="AT725">
            <v>0</v>
          </cell>
          <cell r="AU725">
            <v>0</v>
          </cell>
          <cell r="AV725">
            <v>0</v>
          </cell>
          <cell r="AW725">
            <v>0</v>
          </cell>
          <cell r="AX725">
            <v>0</v>
          </cell>
          <cell r="AY725">
            <v>0</v>
          </cell>
          <cell r="AZ725">
            <v>0</v>
          </cell>
          <cell r="BA725">
            <v>0</v>
          </cell>
          <cell r="BB725">
            <v>0</v>
          </cell>
          <cell r="BC725">
            <v>0</v>
          </cell>
          <cell r="BD725">
            <v>0</v>
          </cell>
          <cell r="BE725">
            <v>0</v>
          </cell>
          <cell r="BF725">
            <v>0</v>
          </cell>
          <cell r="BG725">
            <v>0</v>
          </cell>
          <cell r="BH725">
            <v>0</v>
          </cell>
          <cell r="BI725">
            <v>0</v>
          </cell>
          <cell r="BJ725">
            <v>0</v>
          </cell>
          <cell r="BK725">
            <v>0</v>
          </cell>
          <cell r="BL725">
            <v>0</v>
          </cell>
          <cell r="BM725">
            <v>0</v>
          </cell>
          <cell r="BN725">
            <v>0</v>
          </cell>
          <cell r="BO725">
            <v>0</v>
          </cell>
          <cell r="BP725">
            <v>0</v>
          </cell>
          <cell r="BQ725">
            <v>0</v>
          </cell>
          <cell r="BR725">
            <v>0</v>
          </cell>
          <cell r="BS725">
            <v>0</v>
          </cell>
          <cell r="BT725">
            <v>0</v>
          </cell>
          <cell r="BU725">
            <v>0</v>
          </cell>
          <cell r="BV725">
            <v>0</v>
          </cell>
          <cell r="BW725">
            <v>0</v>
          </cell>
          <cell r="BX725">
            <v>0</v>
          </cell>
          <cell r="BY725">
            <v>0</v>
          </cell>
          <cell r="BZ725">
            <v>0</v>
          </cell>
          <cell r="CA725">
            <v>0</v>
          </cell>
          <cell r="CB725">
            <v>0</v>
          </cell>
          <cell r="CC725">
            <v>0</v>
          </cell>
          <cell r="CD725">
            <v>0</v>
          </cell>
          <cell r="CE725">
            <v>0</v>
          </cell>
          <cell r="CF725">
            <v>0</v>
          </cell>
          <cell r="CG725">
            <v>0</v>
          </cell>
          <cell r="CH725">
            <v>0</v>
          </cell>
          <cell r="CI725">
            <v>-1E-3</v>
          </cell>
          <cell r="CJ725">
            <v>0</v>
          </cell>
          <cell r="CK725">
            <v>0</v>
          </cell>
          <cell r="CL725">
            <v>0</v>
          </cell>
          <cell r="CM725">
            <v>0</v>
          </cell>
          <cell r="CN725">
            <v>0</v>
          </cell>
          <cell r="CO725">
            <v>0</v>
          </cell>
          <cell r="CP725">
            <v>0</v>
          </cell>
          <cell r="CQ725">
            <v>0</v>
          </cell>
          <cell r="CR725">
            <v>0</v>
          </cell>
          <cell r="CS725">
            <v>0</v>
          </cell>
          <cell r="CT725">
            <v>0</v>
          </cell>
          <cell r="CU725">
            <v>0</v>
          </cell>
          <cell r="CV725">
            <v>0</v>
          </cell>
          <cell r="CW725">
            <v>0</v>
          </cell>
          <cell r="CX725">
            <v>0</v>
          </cell>
          <cell r="CY725">
            <v>0</v>
          </cell>
          <cell r="CZ725">
            <v>1E-3</v>
          </cell>
          <cell r="DA725">
            <v>0</v>
          </cell>
          <cell r="DB725">
            <v>0</v>
          </cell>
          <cell r="DC725">
            <v>0</v>
          </cell>
          <cell r="DD725">
            <v>0</v>
          </cell>
          <cell r="DE725">
            <v>0</v>
          </cell>
          <cell r="DF725">
            <v>0</v>
          </cell>
          <cell r="DG725">
            <v>0</v>
          </cell>
          <cell r="DH725">
            <v>0</v>
          </cell>
          <cell r="DI725">
            <v>0</v>
          </cell>
          <cell r="DJ725">
            <v>0</v>
          </cell>
          <cell r="DK725">
            <v>0</v>
          </cell>
          <cell r="DL725">
            <v>0</v>
          </cell>
          <cell r="DM725">
            <v>-1E-3</v>
          </cell>
          <cell r="DN725">
            <v>0</v>
          </cell>
          <cell r="DO725">
            <v>0</v>
          </cell>
          <cell r="DP725">
            <v>0</v>
          </cell>
          <cell r="DQ725">
            <v>0</v>
          </cell>
          <cell r="DR725">
            <v>0</v>
          </cell>
          <cell r="DS725">
            <v>0</v>
          </cell>
          <cell r="DT725">
            <v>0</v>
          </cell>
          <cell r="DU725">
            <v>0</v>
          </cell>
          <cell r="DV725">
            <v>0</v>
          </cell>
          <cell r="DW725">
            <v>0</v>
          </cell>
          <cell r="DX725">
            <v>0</v>
          </cell>
          <cell r="DY725">
            <v>0</v>
          </cell>
          <cell r="DZ725">
            <v>0</v>
          </cell>
          <cell r="EA725">
            <v>0</v>
          </cell>
          <cell r="EB725">
            <v>0</v>
          </cell>
          <cell r="EC725">
            <v>0</v>
          </cell>
          <cell r="ED725">
            <v>0</v>
          </cell>
        </row>
        <row r="726">
          <cell r="F726">
            <v>0</v>
          </cell>
          <cell r="G726">
            <v>0</v>
          </cell>
          <cell r="H726">
            <v>0</v>
          </cell>
          <cell r="I726">
            <v>0</v>
          </cell>
          <cell r="J726">
            <v>0</v>
          </cell>
          <cell r="K726">
            <v>0</v>
          </cell>
          <cell r="L726">
            <v>0</v>
          </cell>
          <cell r="M726">
            <v>0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  <cell r="W726">
            <v>0</v>
          </cell>
          <cell r="X726">
            <v>0</v>
          </cell>
          <cell r="Y726">
            <v>0</v>
          </cell>
          <cell r="Z726">
            <v>0</v>
          </cell>
          <cell r="AA726">
            <v>0</v>
          </cell>
          <cell r="AB726">
            <v>0</v>
          </cell>
          <cell r="AC726">
            <v>0</v>
          </cell>
          <cell r="AD726">
            <v>0</v>
          </cell>
          <cell r="AE726">
            <v>0</v>
          </cell>
          <cell r="AF726">
            <v>0</v>
          </cell>
          <cell r="AG726">
            <v>0</v>
          </cell>
          <cell r="AH726">
            <v>0</v>
          </cell>
          <cell r="AI726">
            <v>0</v>
          </cell>
          <cell r="AJ726">
            <v>0</v>
          </cell>
          <cell r="AK726">
            <v>0</v>
          </cell>
          <cell r="AL726">
            <v>0</v>
          </cell>
          <cell r="AM726">
            <v>0</v>
          </cell>
          <cell r="AN726">
            <v>0</v>
          </cell>
          <cell r="AO726">
            <v>0</v>
          </cell>
          <cell r="AP726">
            <v>0</v>
          </cell>
          <cell r="AQ726">
            <v>0</v>
          </cell>
          <cell r="AR726">
            <v>0</v>
          </cell>
          <cell r="AS726">
            <v>0</v>
          </cell>
          <cell r="AT726">
            <v>0</v>
          </cell>
          <cell r="AU726">
            <v>0</v>
          </cell>
          <cell r="AV726">
            <v>0</v>
          </cell>
          <cell r="AW726">
            <v>0</v>
          </cell>
          <cell r="AX726">
            <v>0</v>
          </cell>
          <cell r="AY726">
            <v>0</v>
          </cell>
          <cell r="AZ726">
            <v>0</v>
          </cell>
          <cell r="BA726">
            <v>0</v>
          </cell>
          <cell r="BB726">
            <v>0</v>
          </cell>
          <cell r="BC726">
            <v>0</v>
          </cell>
          <cell r="BD726">
            <v>0</v>
          </cell>
          <cell r="BE726">
            <v>0</v>
          </cell>
          <cell r="BF726">
            <v>0</v>
          </cell>
          <cell r="BG726">
            <v>0</v>
          </cell>
          <cell r="BH726">
            <v>0</v>
          </cell>
          <cell r="BI726">
            <v>0</v>
          </cell>
          <cell r="BJ726">
            <v>0</v>
          </cell>
          <cell r="BK726">
            <v>0</v>
          </cell>
          <cell r="BL726">
            <v>0</v>
          </cell>
          <cell r="BM726">
            <v>0</v>
          </cell>
          <cell r="BN726">
            <v>0</v>
          </cell>
          <cell r="BO726">
            <v>0</v>
          </cell>
          <cell r="BP726">
            <v>0</v>
          </cell>
          <cell r="BQ726">
            <v>0</v>
          </cell>
          <cell r="BR726">
            <v>0</v>
          </cell>
          <cell r="BS726">
            <v>0</v>
          </cell>
          <cell r="BT726">
            <v>0</v>
          </cell>
          <cell r="BU726">
            <v>0</v>
          </cell>
          <cell r="BV726">
            <v>0</v>
          </cell>
          <cell r="BW726">
            <v>0</v>
          </cell>
          <cell r="BX726">
            <v>0</v>
          </cell>
          <cell r="BY726">
            <v>0</v>
          </cell>
          <cell r="BZ726">
            <v>0</v>
          </cell>
          <cell r="CA726">
            <v>0</v>
          </cell>
          <cell r="CB726">
            <v>0</v>
          </cell>
          <cell r="CC726">
            <v>0</v>
          </cell>
          <cell r="CD726">
            <v>0</v>
          </cell>
          <cell r="CE726">
            <v>0</v>
          </cell>
          <cell r="CF726">
            <v>0</v>
          </cell>
          <cell r="CG726">
            <v>0</v>
          </cell>
          <cell r="CH726">
            <v>0</v>
          </cell>
          <cell r="CI726">
            <v>0</v>
          </cell>
          <cell r="CJ726">
            <v>0</v>
          </cell>
          <cell r="CK726">
            <v>0</v>
          </cell>
          <cell r="CL726">
            <v>0</v>
          </cell>
          <cell r="CM726">
            <v>0</v>
          </cell>
          <cell r="CN726">
            <v>0</v>
          </cell>
          <cell r="CO726">
            <v>0</v>
          </cell>
          <cell r="CP726">
            <v>0</v>
          </cell>
          <cell r="CQ726">
            <v>0</v>
          </cell>
          <cell r="CR726">
            <v>0</v>
          </cell>
          <cell r="CS726">
            <v>0</v>
          </cell>
          <cell r="CT726">
            <v>0</v>
          </cell>
          <cell r="CU726">
            <v>0</v>
          </cell>
          <cell r="CV726">
            <v>0</v>
          </cell>
          <cell r="CW726">
            <v>0</v>
          </cell>
          <cell r="CX726">
            <v>0</v>
          </cell>
          <cell r="CY726">
            <v>0</v>
          </cell>
          <cell r="CZ726">
            <v>0</v>
          </cell>
          <cell r="DA726">
            <v>0</v>
          </cell>
          <cell r="DB726">
            <v>0</v>
          </cell>
          <cell r="DC726">
            <v>0</v>
          </cell>
          <cell r="DD726">
            <v>0</v>
          </cell>
          <cell r="DE726">
            <v>0</v>
          </cell>
          <cell r="DF726">
            <v>0</v>
          </cell>
          <cell r="DG726">
            <v>0</v>
          </cell>
          <cell r="DH726">
            <v>0</v>
          </cell>
          <cell r="DI726">
            <v>0</v>
          </cell>
          <cell r="DJ726">
            <v>0</v>
          </cell>
          <cell r="DK726">
            <v>0</v>
          </cell>
          <cell r="DL726">
            <v>0</v>
          </cell>
          <cell r="DM726">
            <v>0</v>
          </cell>
          <cell r="DN726">
            <v>0</v>
          </cell>
          <cell r="DO726">
            <v>0</v>
          </cell>
          <cell r="DP726">
            <v>0</v>
          </cell>
          <cell r="DQ726">
            <v>0</v>
          </cell>
          <cell r="DR726">
            <v>0</v>
          </cell>
          <cell r="DS726">
            <v>0</v>
          </cell>
          <cell r="DT726">
            <v>0</v>
          </cell>
          <cell r="DU726">
            <v>0</v>
          </cell>
          <cell r="DV726">
            <v>0</v>
          </cell>
          <cell r="DW726">
            <v>0</v>
          </cell>
          <cell r="DX726">
            <v>0</v>
          </cell>
          <cell r="DY726">
            <v>0</v>
          </cell>
          <cell r="DZ726">
            <v>0</v>
          </cell>
          <cell r="EA726">
            <v>0</v>
          </cell>
          <cell r="EB726">
            <v>0</v>
          </cell>
          <cell r="EC726">
            <v>0</v>
          </cell>
          <cell r="ED726">
            <v>0</v>
          </cell>
        </row>
        <row r="727">
          <cell r="F727">
            <v>0</v>
          </cell>
          <cell r="G727">
            <v>0</v>
          </cell>
          <cell r="H727">
            <v>0</v>
          </cell>
          <cell r="I727">
            <v>0</v>
          </cell>
          <cell r="J727">
            <v>0</v>
          </cell>
          <cell r="K727">
            <v>0</v>
          </cell>
          <cell r="L727">
            <v>0</v>
          </cell>
          <cell r="M727">
            <v>0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0</v>
          </cell>
          <cell r="X727">
            <v>0</v>
          </cell>
          <cell r="Y727">
            <v>0</v>
          </cell>
          <cell r="Z727">
            <v>0</v>
          </cell>
          <cell r="AA727">
            <v>0</v>
          </cell>
          <cell r="AB727">
            <v>0</v>
          </cell>
          <cell r="AC727">
            <v>0</v>
          </cell>
          <cell r="AD727">
            <v>0</v>
          </cell>
          <cell r="AE727">
            <v>0</v>
          </cell>
          <cell r="AF727">
            <v>0</v>
          </cell>
          <cell r="AG727">
            <v>0</v>
          </cell>
          <cell r="AH727">
            <v>0</v>
          </cell>
          <cell r="AI727">
            <v>0</v>
          </cell>
          <cell r="AJ727">
            <v>0</v>
          </cell>
          <cell r="AK727">
            <v>0</v>
          </cell>
          <cell r="AL727">
            <v>0</v>
          </cell>
          <cell r="AM727">
            <v>-1E-3</v>
          </cell>
          <cell r="AN727">
            <v>0</v>
          </cell>
          <cell r="AO727">
            <v>0</v>
          </cell>
          <cell r="AP727">
            <v>0</v>
          </cell>
          <cell r="AQ727">
            <v>0</v>
          </cell>
          <cell r="AR727">
            <v>0</v>
          </cell>
          <cell r="AS727">
            <v>0</v>
          </cell>
          <cell r="AT727">
            <v>0</v>
          </cell>
          <cell r="AU727">
            <v>0</v>
          </cell>
          <cell r="AV727">
            <v>0</v>
          </cell>
          <cell r="AW727">
            <v>0</v>
          </cell>
          <cell r="AX727">
            <v>0</v>
          </cell>
          <cell r="AY727">
            <v>0</v>
          </cell>
          <cell r="AZ727">
            <v>-1E-3</v>
          </cell>
          <cell r="BA727">
            <v>-1E-3</v>
          </cell>
          <cell r="BB727">
            <v>0</v>
          </cell>
          <cell r="BC727">
            <v>0</v>
          </cell>
          <cell r="BD727">
            <v>0</v>
          </cell>
          <cell r="BE727">
            <v>0</v>
          </cell>
          <cell r="BF727">
            <v>0</v>
          </cell>
          <cell r="BG727">
            <v>0</v>
          </cell>
          <cell r="BH727">
            <v>0</v>
          </cell>
          <cell r="BI727">
            <v>0</v>
          </cell>
          <cell r="BJ727">
            <v>0</v>
          </cell>
          <cell r="BK727">
            <v>0</v>
          </cell>
          <cell r="BL727">
            <v>-1E-3</v>
          </cell>
          <cell r="BM727">
            <v>0</v>
          </cell>
          <cell r="BN727">
            <v>-1E-3</v>
          </cell>
          <cell r="BO727">
            <v>0</v>
          </cell>
          <cell r="BP727">
            <v>0</v>
          </cell>
          <cell r="BQ727">
            <v>0</v>
          </cell>
          <cell r="BR727">
            <v>0</v>
          </cell>
          <cell r="BS727">
            <v>0</v>
          </cell>
          <cell r="BT727">
            <v>0</v>
          </cell>
          <cell r="BU727">
            <v>0</v>
          </cell>
          <cell r="BV727">
            <v>0</v>
          </cell>
          <cell r="BW727">
            <v>0</v>
          </cell>
          <cell r="BX727">
            <v>0</v>
          </cell>
          <cell r="BY727">
            <v>0</v>
          </cell>
          <cell r="BZ727">
            <v>-1E-3</v>
          </cell>
          <cell r="CA727">
            <v>-1E-3</v>
          </cell>
          <cell r="CB727">
            <v>0</v>
          </cell>
          <cell r="CC727">
            <v>0</v>
          </cell>
          <cell r="CD727">
            <v>0</v>
          </cell>
          <cell r="CE727">
            <v>0</v>
          </cell>
          <cell r="CF727">
            <v>0</v>
          </cell>
          <cell r="CG727">
            <v>0</v>
          </cell>
          <cell r="CH727">
            <v>0</v>
          </cell>
          <cell r="CI727">
            <v>-1E-3</v>
          </cell>
          <cell r="CJ727">
            <v>0</v>
          </cell>
          <cell r="CK727">
            <v>0</v>
          </cell>
          <cell r="CL727">
            <v>0</v>
          </cell>
          <cell r="CM727">
            <v>0</v>
          </cell>
          <cell r="CN727">
            <v>0</v>
          </cell>
          <cell r="CO727">
            <v>0</v>
          </cell>
          <cell r="CP727">
            <v>0</v>
          </cell>
          <cell r="CQ727">
            <v>0</v>
          </cell>
          <cell r="CR727">
            <v>0</v>
          </cell>
          <cell r="CS727">
            <v>0</v>
          </cell>
          <cell r="CT727">
            <v>0</v>
          </cell>
          <cell r="CU727">
            <v>0</v>
          </cell>
          <cell r="CV727">
            <v>0</v>
          </cell>
          <cell r="CW727">
            <v>0</v>
          </cell>
          <cell r="CX727">
            <v>0</v>
          </cell>
          <cell r="CY727">
            <v>0</v>
          </cell>
          <cell r="CZ727">
            <v>0</v>
          </cell>
          <cell r="DA727">
            <v>0</v>
          </cell>
          <cell r="DB727">
            <v>0</v>
          </cell>
          <cell r="DC727">
            <v>0</v>
          </cell>
          <cell r="DD727">
            <v>0</v>
          </cell>
          <cell r="DE727">
            <v>0</v>
          </cell>
          <cell r="DF727">
            <v>0</v>
          </cell>
          <cell r="DG727">
            <v>0</v>
          </cell>
          <cell r="DH727">
            <v>0</v>
          </cell>
          <cell r="DI727">
            <v>0</v>
          </cell>
          <cell r="DJ727">
            <v>0</v>
          </cell>
          <cell r="DK727">
            <v>0</v>
          </cell>
          <cell r="DL727">
            <v>0</v>
          </cell>
          <cell r="DM727">
            <v>0</v>
          </cell>
          <cell r="DN727">
            <v>0</v>
          </cell>
          <cell r="DO727">
            <v>0</v>
          </cell>
          <cell r="DP727">
            <v>0</v>
          </cell>
          <cell r="DQ727">
            <v>0</v>
          </cell>
          <cell r="DR727">
            <v>0</v>
          </cell>
          <cell r="DS727">
            <v>0</v>
          </cell>
          <cell r="DT727">
            <v>0</v>
          </cell>
          <cell r="DU727">
            <v>0</v>
          </cell>
          <cell r="DV727">
            <v>0</v>
          </cell>
          <cell r="DW727">
            <v>0</v>
          </cell>
          <cell r="DX727">
            <v>0</v>
          </cell>
          <cell r="DY727">
            <v>0</v>
          </cell>
          <cell r="DZ727">
            <v>0</v>
          </cell>
          <cell r="EA727">
            <v>0</v>
          </cell>
          <cell r="EB727">
            <v>0</v>
          </cell>
          <cell r="EC727">
            <v>0</v>
          </cell>
          <cell r="ED727">
            <v>0</v>
          </cell>
        </row>
        <row r="728">
          <cell r="F728">
            <v>0</v>
          </cell>
          <cell r="G728">
            <v>0</v>
          </cell>
          <cell r="H728">
            <v>0</v>
          </cell>
          <cell r="I728">
            <v>0</v>
          </cell>
          <cell r="J728">
            <v>0</v>
          </cell>
          <cell r="K728">
            <v>0</v>
          </cell>
          <cell r="L728">
            <v>0</v>
          </cell>
          <cell r="M728">
            <v>0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  <cell r="W728">
            <v>0</v>
          </cell>
          <cell r="X728">
            <v>0</v>
          </cell>
          <cell r="Y728">
            <v>0</v>
          </cell>
          <cell r="Z728">
            <v>0</v>
          </cell>
          <cell r="AA728">
            <v>0</v>
          </cell>
          <cell r="AB728">
            <v>0</v>
          </cell>
          <cell r="AC728">
            <v>0</v>
          </cell>
          <cell r="AD728">
            <v>0</v>
          </cell>
          <cell r="AE728">
            <v>0</v>
          </cell>
          <cell r="AF728">
            <v>0</v>
          </cell>
          <cell r="AG728">
            <v>0</v>
          </cell>
          <cell r="AH728">
            <v>0</v>
          </cell>
          <cell r="AI728">
            <v>0</v>
          </cell>
          <cell r="AJ728">
            <v>0</v>
          </cell>
          <cell r="AK728">
            <v>0</v>
          </cell>
          <cell r="AL728">
            <v>0</v>
          </cell>
          <cell r="AM728">
            <v>0</v>
          </cell>
          <cell r="AN728">
            <v>0</v>
          </cell>
          <cell r="AO728">
            <v>0</v>
          </cell>
          <cell r="AP728">
            <v>0</v>
          </cell>
          <cell r="AQ728">
            <v>0</v>
          </cell>
          <cell r="AR728">
            <v>0</v>
          </cell>
          <cell r="AS728">
            <v>0</v>
          </cell>
          <cell r="AT728">
            <v>0</v>
          </cell>
          <cell r="AU728">
            <v>0</v>
          </cell>
          <cell r="AV728">
            <v>0</v>
          </cell>
          <cell r="AW728">
            <v>0</v>
          </cell>
          <cell r="AX728">
            <v>0</v>
          </cell>
          <cell r="AY728">
            <v>0</v>
          </cell>
          <cell r="AZ728">
            <v>0</v>
          </cell>
          <cell r="BA728">
            <v>0</v>
          </cell>
          <cell r="BB728">
            <v>0</v>
          </cell>
          <cell r="BC728">
            <v>0</v>
          </cell>
          <cell r="BD728">
            <v>0</v>
          </cell>
          <cell r="BE728">
            <v>0</v>
          </cell>
          <cell r="BF728">
            <v>0</v>
          </cell>
          <cell r="BG728">
            <v>0</v>
          </cell>
          <cell r="BH728">
            <v>0</v>
          </cell>
          <cell r="BI728">
            <v>0</v>
          </cell>
          <cell r="BJ728">
            <v>0</v>
          </cell>
          <cell r="BK728">
            <v>0</v>
          </cell>
          <cell r="BL728">
            <v>0</v>
          </cell>
          <cell r="BM728">
            <v>0</v>
          </cell>
          <cell r="BN728">
            <v>0</v>
          </cell>
          <cell r="BO728">
            <v>0</v>
          </cell>
          <cell r="BP728">
            <v>0</v>
          </cell>
          <cell r="BQ728">
            <v>0</v>
          </cell>
          <cell r="BR728">
            <v>0</v>
          </cell>
          <cell r="BS728">
            <v>0</v>
          </cell>
          <cell r="BT728">
            <v>0</v>
          </cell>
          <cell r="BU728">
            <v>0</v>
          </cell>
          <cell r="BV728">
            <v>0</v>
          </cell>
          <cell r="BW728">
            <v>0</v>
          </cell>
          <cell r="BX728">
            <v>0</v>
          </cell>
          <cell r="BY728">
            <v>0</v>
          </cell>
          <cell r="BZ728">
            <v>0</v>
          </cell>
          <cell r="CA728">
            <v>0</v>
          </cell>
          <cell r="CB728">
            <v>0</v>
          </cell>
          <cell r="CC728">
            <v>0</v>
          </cell>
          <cell r="CD728">
            <v>0</v>
          </cell>
          <cell r="CE728">
            <v>0</v>
          </cell>
          <cell r="CF728">
            <v>0</v>
          </cell>
          <cell r="CG728">
            <v>0</v>
          </cell>
          <cell r="CH728">
            <v>0</v>
          </cell>
          <cell r="CI728">
            <v>0</v>
          </cell>
          <cell r="CJ728">
            <v>0</v>
          </cell>
          <cell r="CK728">
            <v>0</v>
          </cell>
          <cell r="CL728">
            <v>0</v>
          </cell>
          <cell r="CM728">
            <v>0</v>
          </cell>
          <cell r="CN728">
            <v>0</v>
          </cell>
          <cell r="CO728">
            <v>0</v>
          </cell>
          <cell r="CP728">
            <v>0</v>
          </cell>
          <cell r="CQ728">
            <v>0</v>
          </cell>
          <cell r="CR728">
            <v>0</v>
          </cell>
          <cell r="CS728">
            <v>0</v>
          </cell>
          <cell r="CT728">
            <v>0</v>
          </cell>
          <cell r="CU728">
            <v>0</v>
          </cell>
          <cell r="CV728">
            <v>0</v>
          </cell>
          <cell r="CW728">
            <v>0</v>
          </cell>
          <cell r="CX728">
            <v>0</v>
          </cell>
          <cell r="CY728">
            <v>0</v>
          </cell>
          <cell r="CZ728">
            <v>0</v>
          </cell>
          <cell r="DA728">
            <v>0</v>
          </cell>
          <cell r="DB728">
            <v>0</v>
          </cell>
          <cell r="DC728">
            <v>0</v>
          </cell>
          <cell r="DD728">
            <v>0</v>
          </cell>
          <cell r="DE728">
            <v>0</v>
          </cell>
          <cell r="DF728">
            <v>0</v>
          </cell>
          <cell r="DG728">
            <v>0</v>
          </cell>
          <cell r="DH728">
            <v>0</v>
          </cell>
          <cell r="DI728">
            <v>0</v>
          </cell>
          <cell r="DJ728">
            <v>0</v>
          </cell>
          <cell r="DK728">
            <v>0</v>
          </cell>
          <cell r="DL728">
            <v>0</v>
          </cell>
          <cell r="DM728">
            <v>0</v>
          </cell>
          <cell r="DN728">
            <v>0</v>
          </cell>
          <cell r="DO728">
            <v>0</v>
          </cell>
          <cell r="DP728">
            <v>0</v>
          </cell>
          <cell r="DQ728">
            <v>0</v>
          </cell>
          <cell r="DR728">
            <v>0</v>
          </cell>
          <cell r="DS728">
            <v>0</v>
          </cell>
          <cell r="DT728">
            <v>0</v>
          </cell>
          <cell r="DU728">
            <v>0</v>
          </cell>
          <cell r="DV728">
            <v>0</v>
          </cell>
          <cell r="DW728">
            <v>0</v>
          </cell>
          <cell r="DX728">
            <v>0</v>
          </cell>
          <cell r="DY728">
            <v>0</v>
          </cell>
          <cell r="DZ728">
            <v>0</v>
          </cell>
          <cell r="EA728">
            <v>0</v>
          </cell>
          <cell r="EB728">
            <v>0</v>
          </cell>
          <cell r="EC728">
            <v>0</v>
          </cell>
          <cell r="ED728">
            <v>0</v>
          </cell>
        </row>
        <row r="729">
          <cell r="F729">
            <v>0</v>
          </cell>
          <cell r="G729">
            <v>0</v>
          </cell>
          <cell r="H729">
            <v>0</v>
          </cell>
          <cell r="I729">
            <v>0</v>
          </cell>
          <cell r="J729">
            <v>0</v>
          </cell>
          <cell r="K729">
            <v>0</v>
          </cell>
          <cell r="L729">
            <v>0</v>
          </cell>
          <cell r="M729">
            <v>0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  <cell r="W729">
            <v>0</v>
          </cell>
          <cell r="X729">
            <v>0</v>
          </cell>
          <cell r="Y729">
            <v>0</v>
          </cell>
          <cell r="Z729">
            <v>0</v>
          </cell>
          <cell r="AA729">
            <v>0</v>
          </cell>
          <cell r="AB729">
            <v>0</v>
          </cell>
          <cell r="AC729">
            <v>0</v>
          </cell>
          <cell r="AD729">
            <v>0</v>
          </cell>
          <cell r="AE729">
            <v>0</v>
          </cell>
          <cell r="AF729">
            <v>0</v>
          </cell>
          <cell r="AG729">
            <v>0</v>
          </cell>
          <cell r="AH729">
            <v>0</v>
          </cell>
          <cell r="AI729">
            <v>0</v>
          </cell>
          <cell r="AJ729">
            <v>0</v>
          </cell>
          <cell r="AK729">
            <v>0</v>
          </cell>
          <cell r="AL729">
            <v>0</v>
          </cell>
          <cell r="AM729">
            <v>0</v>
          </cell>
          <cell r="AN729">
            <v>0</v>
          </cell>
          <cell r="AO729">
            <v>0</v>
          </cell>
          <cell r="AP729">
            <v>0</v>
          </cell>
          <cell r="AQ729">
            <v>0</v>
          </cell>
          <cell r="AR729">
            <v>0</v>
          </cell>
          <cell r="AS729">
            <v>0</v>
          </cell>
          <cell r="AT729">
            <v>0</v>
          </cell>
          <cell r="AU729">
            <v>0</v>
          </cell>
          <cell r="AV729">
            <v>0</v>
          </cell>
          <cell r="AW729">
            <v>0</v>
          </cell>
          <cell r="AX729">
            <v>0</v>
          </cell>
          <cell r="AY729">
            <v>0</v>
          </cell>
          <cell r="AZ729">
            <v>0</v>
          </cell>
          <cell r="BA729">
            <v>0</v>
          </cell>
          <cell r="BB729">
            <v>0</v>
          </cell>
          <cell r="BC729">
            <v>0</v>
          </cell>
          <cell r="BD729">
            <v>0</v>
          </cell>
          <cell r="BE729">
            <v>0</v>
          </cell>
          <cell r="BF729">
            <v>0</v>
          </cell>
          <cell r="BG729">
            <v>0</v>
          </cell>
          <cell r="BH729">
            <v>0</v>
          </cell>
          <cell r="BI729">
            <v>0</v>
          </cell>
          <cell r="BJ729">
            <v>0</v>
          </cell>
          <cell r="BK729">
            <v>0</v>
          </cell>
          <cell r="BL729">
            <v>0</v>
          </cell>
          <cell r="BM729">
            <v>0</v>
          </cell>
          <cell r="BN729">
            <v>0</v>
          </cell>
          <cell r="BO729">
            <v>0</v>
          </cell>
          <cell r="BP729">
            <v>0</v>
          </cell>
          <cell r="BQ729">
            <v>0</v>
          </cell>
          <cell r="BR729">
            <v>0</v>
          </cell>
          <cell r="BS729">
            <v>0</v>
          </cell>
          <cell r="BT729">
            <v>0</v>
          </cell>
          <cell r="BU729">
            <v>0</v>
          </cell>
          <cell r="BV729">
            <v>0</v>
          </cell>
          <cell r="BW729">
            <v>0</v>
          </cell>
          <cell r="BX729">
            <v>0</v>
          </cell>
          <cell r="BY729">
            <v>0</v>
          </cell>
          <cell r="BZ729">
            <v>0</v>
          </cell>
          <cell r="CA729">
            <v>0</v>
          </cell>
          <cell r="CB729">
            <v>0</v>
          </cell>
          <cell r="CC729">
            <v>0</v>
          </cell>
          <cell r="CD729">
            <v>0</v>
          </cell>
          <cell r="CE729">
            <v>0</v>
          </cell>
          <cell r="CF729">
            <v>0</v>
          </cell>
          <cell r="CG729">
            <v>0</v>
          </cell>
          <cell r="CH729">
            <v>-5.0000000000000001E-3</v>
          </cell>
          <cell r="CI729">
            <v>0</v>
          </cell>
          <cell r="CJ729">
            <v>0</v>
          </cell>
          <cell r="CK729">
            <v>0</v>
          </cell>
          <cell r="CL729">
            <v>0</v>
          </cell>
          <cell r="CM729">
            <v>0</v>
          </cell>
          <cell r="CN729">
            <v>0</v>
          </cell>
          <cell r="CO729">
            <v>0</v>
          </cell>
          <cell r="CP729">
            <v>0</v>
          </cell>
          <cell r="CQ729">
            <v>0</v>
          </cell>
          <cell r="CR729">
            <v>0</v>
          </cell>
          <cell r="CS729">
            <v>0</v>
          </cell>
          <cell r="CT729">
            <v>0</v>
          </cell>
          <cell r="CU729">
            <v>0</v>
          </cell>
          <cell r="CV729">
            <v>0</v>
          </cell>
          <cell r="CW729">
            <v>0</v>
          </cell>
          <cell r="CX729">
            <v>0</v>
          </cell>
          <cell r="CY729">
            <v>0</v>
          </cell>
          <cell r="CZ729">
            <v>1E-3</v>
          </cell>
          <cell r="DA729">
            <v>0</v>
          </cell>
          <cell r="DB729">
            <v>0</v>
          </cell>
          <cell r="DC729">
            <v>0</v>
          </cell>
          <cell r="DD729">
            <v>0</v>
          </cell>
          <cell r="DE729">
            <v>0</v>
          </cell>
          <cell r="DF729">
            <v>0</v>
          </cell>
          <cell r="DG729">
            <v>7.0000000000000001E-3</v>
          </cell>
          <cell r="DH729">
            <v>0</v>
          </cell>
          <cell r="DI729">
            <v>0</v>
          </cell>
          <cell r="DJ729">
            <v>0</v>
          </cell>
          <cell r="DK729">
            <v>0</v>
          </cell>
          <cell r="DL729">
            <v>0</v>
          </cell>
          <cell r="DM729">
            <v>0</v>
          </cell>
          <cell r="DN729">
            <v>0</v>
          </cell>
          <cell r="DO729">
            <v>0</v>
          </cell>
          <cell r="DP729">
            <v>0</v>
          </cell>
          <cell r="DQ729">
            <v>0</v>
          </cell>
          <cell r="DR729">
            <v>0</v>
          </cell>
          <cell r="DS729">
            <v>0</v>
          </cell>
          <cell r="DT729">
            <v>0</v>
          </cell>
          <cell r="DU729">
            <v>0</v>
          </cell>
          <cell r="DV729">
            <v>0</v>
          </cell>
          <cell r="DW729">
            <v>0</v>
          </cell>
          <cell r="DX729">
            <v>0</v>
          </cell>
          <cell r="DY729">
            <v>0</v>
          </cell>
          <cell r="DZ729">
            <v>0</v>
          </cell>
          <cell r="EA729">
            <v>0</v>
          </cell>
          <cell r="EB729">
            <v>0</v>
          </cell>
          <cell r="EC729">
            <v>0</v>
          </cell>
          <cell r="ED729">
            <v>0</v>
          </cell>
        </row>
        <row r="730">
          <cell r="F730">
            <v>0</v>
          </cell>
          <cell r="G730">
            <v>0</v>
          </cell>
          <cell r="H730">
            <v>0</v>
          </cell>
          <cell r="I730">
            <v>0</v>
          </cell>
          <cell r="J730">
            <v>0</v>
          </cell>
          <cell r="K730">
            <v>0</v>
          </cell>
          <cell r="L730">
            <v>0</v>
          </cell>
          <cell r="M730">
            <v>0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0</v>
          </cell>
          <cell r="X730">
            <v>-1E-3</v>
          </cell>
          <cell r="Y730">
            <v>0</v>
          </cell>
          <cell r="Z730">
            <v>0</v>
          </cell>
          <cell r="AA730">
            <v>0</v>
          </cell>
          <cell r="AB730">
            <v>0</v>
          </cell>
          <cell r="AC730">
            <v>0</v>
          </cell>
          <cell r="AD730">
            <v>0</v>
          </cell>
          <cell r="AE730">
            <v>0</v>
          </cell>
          <cell r="AF730">
            <v>0</v>
          </cell>
          <cell r="AG730">
            <v>0</v>
          </cell>
          <cell r="AH730">
            <v>0</v>
          </cell>
          <cell r="AI730">
            <v>0</v>
          </cell>
          <cell r="AJ730">
            <v>0</v>
          </cell>
          <cell r="AK730">
            <v>0</v>
          </cell>
          <cell r="AL730">
            <v>0</v>
          </cell>
          <cell r="AM730">
            <v>0</v>
          </cell>
          <cell r="AN730">
            <v>0</v>
          </cell>
          <cell r="AO730">
            <v>0</v>
          </cell>
          <cell r="AP730">
            <v>0</v>
          </cell>
          <cell r="AQ730">
            <v>0</v>
          </cell>
          <cell r="AR730">
            <v>0</v>
          </cell>
          <cell r="AS730">
            <v>0</v>
          </cell>
          <cell r="AT730">
            <v>0</v>
          </cell>
          <cell r="AU730">
            <v>0</v>
          </cell>
          <cell r="AV730">
            <v>0</v>
          </cell>
          <cell r="AW730">
            <v>0</v>
          </cell>
          <cell r="AX730">
            <v>0</v>
          </cell>
          <cell r="AY730">
            <v>0</v>
          </cell>
          <cell r="AZ730">
            <v>0</v>
          </cell>
          <cell r="BA730">
            <v>0</v>
          </cell>
          <cell r="BB730">
            <v>0</v>
          </cell>
          <cell r="BC730">
            <v>0</v>
          </cell>
          <cell r="BD730">
            <v>0</v>
          </cell>
          <cell r="BE730">
            <v>2E-3</v>
          </cell>
          <cell r="BF730">
            <v>0</v>
          </cell>
          <cell r="BG730">
            <v>0</v>
          </cell>
          <cell r="BH730">
            <v>0</v>
          </cell>
          <cell r="BI730">
            <v>2.1000000000000001E-2</v>
          </cell>
          <cell r="BJ730">
            <v>0</v>
          </cell>
          <cell r="BK730">
            <v>0</v>
          </cell>
          <cell r="BL730">
            <v>0</v>
          </cell>
          <cell r="BM730">
            <v>0</v>
          </cell>
          <cell r="BN730">
            <v>0</v>
          </cell>
          <cell r="BO730">
            <v>0</v>
          </cell>
          <cell r="BP730">
            <v>0</v>
          </cell>
          <cell r="BQ730">
            <v>0</v>
          </cell>
          <cell r="BR730">
            <v>0</v>
          </cell>
          <cell r="BS730">
            <v>0</v>
          </cell>
          <cell r="BT730">
            <v>0</v>
          </cell>
          <cell r="BU730">
            <v>0</v>
          </cell>
          <cell r="BV730">
            <v>0</v>
          </cell>
          <cell r="BW730">
            <v>0</v>
          </cell>
          <cell r="BX730">
            <v>0</v>
          </cell>
          <cell r="BY730">
            <v>0</v>
          </cell>
          <cell r="BZ730">
            <v>0</v>
          </cell>
          <cell r="CA730">
            <v>0</v>
          </cell>
          <cell r="CB730">
            <v>0</v>
          </cell>
          <cell r="CC730">
            <v>0</v>
          </cell>
          <cell r="CD730">
            <v>0</v>
          </cell>
          <cell r="CE730">
            <v>2E-3</v>
          </cell>
          <cell r="CF730">
            <v>1E-3</v>
          </cell>
          <cell r="CG730">
            <v>0</v>
          </cell>
          <cell r="CH730">
            <v>7.0000000000000001E-3</v>
          </cell>
          <cell r="CI730">
            <v>8.0000000000000002E-3</v>
          </cell>
          <cell r="CJ730">
            <v>0</v>
          </cell>
          <cell r="CK730">
            <v>0</v>
          </cell>
          <cell r="CL730">
            <v>0</v>
          </cell>
          <cell r="CM730">
            <v>0</v>
          </cell>
          <cell r="CN730">
            <v>1.2E-2</v>
          </cell>
          <cell r="CO730">
            <v>0</v>
          </cell>
          <cell r="CP730">
            <v>0</v>
          </cell>
          <cell r="CQ730">
            <v>0</v>
          </cell>
          <cell r="CR730">
            <v>0</v>
          </cell>
          <cell r="CS730">
            <v>0</v>
          </cell>
          <cell r="CT730">
            <v>0</v>
          </cell>
          <cell r="CU730">
            <v>0</v>
          </cell>
          <cell r="CV730">
            <v>0</v>
          </cell>
          <cell r="CW730">
            <v>0</v>
          </cell>
          <cell r="CX730">
            <v>0</v>
          </cell>
          <cell r="CY730">
            <v>0</v>
          </cell>
          <cell r="CZ730">
            <v>2E-3</v>
          </cell>
          <cell r="DA730">
            <v>-1E-3</v>
          </cell>
          <cell r="DB730">
            <v>0</v>
          </cell>
          <cell r="DC730">
            <v>0</v>
          </cell>
          <cell r="DD730">
            <v>0</v>
          </cell>
          <cell r="DE730">
            <v>0</v>
          </cell>
          <cell r="DF730">
            <v>0</v>
          </cell>
          <cell r="DG730">
            <v>0</v>
          </cell>
          <cell r="DH730">
            <v>0</v>
          </cell>
          <cell r="DI730">
            <v>0</v>
          </cell>
          <cell r="DJ730">
            <v>0</v>
          </cell>
          <cell r="DK730">
            <v>0</v>
          </cell>
          <cell r="DL730">
            <v>0</v>
          </cell>
          <cell r="DM730">
            <v>0</v>
          </cell>
          <cell r="DN730">
            <v>0</v>
          </cell>
          <cell r="DO730">
            <v>0</v>
          </cell>
          <cell r="DP730">
            <v>0</v>
          </cell>
          <cell r="DQ730">
            <v>0</v>
          </cell>
          <cell r="DR730">
            <v>0</v>
          </cell>
          <cell r="DS730">
            <v>0</v>
          </cell>
          <cell r="DT730">
            <v>0</v>
          </cell>
          <cell r="DU730">
            <v>0</v>
          </cell>
          <cell r="DV730">
            <v>0</v>
          </cell>
          <cell r="DW730">
            <v>-1E-3</v>
          </cell>
          <cell r="DX730">
            <v>0</v>
          </cell>
          <cell r="DY730">
            <v>0</v>
          </cell>
          <cell r="DZ730">
            <v>0</v>
          </cell>
          <cell r="EA730">
            <v>0</v>
          </cell>
          <cell r="EB730">
            <v>0</v>
          </cell>
          <cell r="EC730">
            <v>0</v>
          </cell>
          <cell r="ED730">
            <v>0</v>
          </cell>
        </row>
        <row r="731">
          <cell r="F731">
            <v>0</v>
          </cell>
          <cell r="G731">
            <v>0</v>
          </cell>
          <cell r="H731">
            <v>0</v>
          </cell>
          <cell r="I731">
            <v>0</v>
          </cell>
          <cell r="J731">
            <v>0</v>
          </cell>
          <cell r="K731">
            <v>0</v>
          </cell>
          <cell r="L731">
            <v>0</v>
          </cell>
          <cell r="M731">
            <v>0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R731">
            <v>0</v>
          </cell>
          <cell r="S731">
            <v>0</v>
          </cell>
          <cell r="T731">
            <v>0</v>
          </cell>
          <cell r="U731">
            <v>0</v>
          </cell>
          <cell r="V731">
            <v>0</v>
          </cell>
          <cell r="W731">
            <v>0</v>
          </cell>
          <cell r="X731">
            <v>0</v>
          </cell>
          <cell r="Y731">
            <v>0</v>
          </cell>
          <cell r="Z731">
            <v>0</v>
          </cell>
          <cell r="AA731">
            <v>0</v>
          </cell>
          <cell r="AB731">
            <v>0</v>
          </cell>
          <cell r="AC731">
            <v>0</v>
          </cell>
          <cell r="AD731">
            <v>0</v>
          </cell>
          <cell r="AE731">
            <v>0</v>
          </cell>
          <cell r="AF731">
            <v>0</v>
          </cell>
          <cell r="AG731">
            <v>0</v>
          </cell>
          <cell r="AH731">
            <v>0</v>
          </cell>
          <cell r="AI731">
            <v>0</v>
          </cell>
          <cell r="AJ731">
            <v>0</v>
          </cell>
          <cell r="AK731">
            <v>0</v>
          </cell>
          <cell r="AL731">
            <v>0</v>
          </cell>
          <cell r="AM731">
            <v>0</v>
          </cell>
          <cell r="AN731">
            <v>0</v>
          </cell>
          <cell r="AO731">
            <v>0</v>
          </cell>
          <cell r="AP731">
            <v>0</v>
          </cell>
          <cell r="AQ731">
            <v>0</v>
          </cell>
          <cell r="AR731">
            <v>0</v>
          </cell>
          <cell r="AS731">
            <v>0</v>
          </cell>
          <cell r="AT731">
            <v>0</v>
          </cell>
          <cell r="AU731">
            <v>0</v>
          </cell>
          <cell r="AV731">
            <v>0</v>
          </cell>
          <cell r="AW731">
            <v>0</v>
          </cell>
          <cell r="AX731">
            <v>0</v>
          </cell>
          <cell r="AY731">
            <v>0</v>
          </cell>
          <cell r="AZ731">
            <v>0</v>
          </cell>
          <cell r="BA731">
            <v>0</v>
          </cell>
          <cell r="BB731">
            <v>0</v>
          </cell>
          <cell r="BC731">
            <v>0</v>
          </cell>
          <cell r="BD731">
            <v>0</v>
          </cell>
          <cell r="BE731">
            <v>0</v>
          </cell>
          <cell r="BF731">
            <v>0</v>
          </cell>
          <cell r="BG731">
            <v>0</v>
          </cell>
          <cell r="BH731">
            <v>0</v>
          </cell>
          <cell r="BI731">
            <v>0</v>
          </cell>
          <cell r="BJ731">
            <v>0</v>
          </cell>
          <cell r="BK731">
            <v>0</v>
          </cell>
          <cell r="BL731">
            <v>0</v>
          </cell>
          <cell r="BM731">
            <v>0</v>
          </cell>
          <cell r="BN731">
            <v>0</v>
          </cell>
          <cell r="BO731">
            <v>0</v>
          </cell>
          <cell r="BP731">
            <v>0</v>
          </cell>
          <cell r="BQ731">
            <v>0</v>
          </cell>
          <cell r="BR731">
            <v>0</v>
          </cell>
          <cell r="BS731">
            <v>0</v>
          </cell>
          <cell r="BT731">
            <v>0</v>
          </cell>
          <cell r="BU731">
            <v>0</v>
          </cell>
          <cell r="BV731">
            <v>0</v>
          </cell>
          <cell r="BW731">
            <v>0</v>
          </cell>
          <cell r="BX731">
            <v>0</v>
          </cell>
          <cell r="BY731">
            <v>0</v>
          </cell>
          <cell r="BZ731">
            <v>0</v>
          </cell>
          <cell r="CA731">
            <v>0</v>
          </cell>
          <cell r="CB731">
            <v>0</v>
          </cell>
          <cell r="CC731">
            <v>0</v>
          </cell>
          <cell r="CD731">
            <v>0</v>
          </cell>
          <cell r="CE731">
            <v>0</v>
          </cell>
          <cell r="CF731">
            <v>0</v>
          </cell>
          <cell r="CG731">
            <v>0</v>
          </cell>
          <cell r="CH731">
            <v>0</v>
          </cell>
          <cell r="CI731">
            <v>0</v>
          </cell>
          <cell r="CJ731">
            <v>0</v>
          </cell>
          <cell r="CK731">
            <v>0</v>
          </cell>
          <cell r="CL731">
            <v>0</v>
          </cell>
          <cell r="CM731">
            <v>0</v>
          </cell>
          <cell r="CN731">
            <v>0</v>
          </cell>
          <cell r="CO731">
            <v>0</v>
          </cell>
          <cell r="CP731">
            <v>0</v>
          </cell>
          <cell r="CQ731">
            <v>0</v>
          </cell>
          <cell r="CR731">
            <v>0</v>
          </cell>
          <cell r="CS731">
            <v>0</v>
          </cell>
          <cell r="CT731">
            <v>0</v>
          </cell>
          <cell r="CU731">
            <v>0</v>
          </cell>
          <cell r="CV731">
            <v>0</v>
          </cell>
          <cell r="CW731">
            <v>0</v>
          </cell>
          <cell r="CX731">
            <v>0</v>
          </cell>
          <cell r="CY731">
            <v>0</v>
          </cell>
          <cell r="CZ731">
            <v>0</v>
          </cell>
          <cell r="DA731">
            <v>0</v>
          </cell>
          <cell r="DB731">
            <v>0</v>
          </cell>
          <cell r="DC731">
            <v>0</v>
          </cell>
          <cell r="DD731">
            <v>0</v>
          </cell>
          <cell r="DE731">
            <v>0</v>
          </cell>
          <cell r="DF731">
            <v>0</v>
          </cell>
          <cell r="DG731">
            <v>0</v>
          </cell>
          <cell r="DH731">
            <v>0</v>
          </cell>
          <cell r="DI731">
            <v>0</v>
          </cell>
          <cell r="DJ731">
            <v>0</v>
          </cell>
          <cell r="DK731">
            <v>0</v>
          </cell>
          <cell r="DL731">
            <v>0</v>
          </cell>
          <cell r="DM731">
            <v>0</v>
          </cell>
          <cell r="DN731">
            <v>0</v>
          </cell>
          <cell r="DO731">
            <v>0</v>
          </cell>
          <cell r="DP731">
            <v>0</v>
          </cell>
          <cell r="DQ731">
            <v>0</v>
          </cell>
          <cell r="DR731">
            <v>0</v>
          </cell>
          <cell r="DS731">
            <v>0</v>
          </cell>
          <cell r="DT731">
            <v>0</v>
          </cell>
          <cell r="DU731">
            <v>0</v>
          </cell>
          <cell r="DV731">
            <v>0</v>
          </cell>
          <cell r="DW731">
            <v>0</v>
          </cell>
          <cell r="DX731">
            <v>0</v>
          </cell>
          <cell r="DY731">
            <v>0</v>
          </cell>
          <cell r="DZ731">
            <v>0</v>
          </cell>
          <cell r="EA731">
            <v>0</v>
          </cell>
          <cell r="EB731">
            <v>0</v>
          </cell>
          <cell r="EC731">
            <v>0</v>
          </cell>
          <cell r="ED731">
            <v>0</v>
          </cell>
        </row>
        <row r="733">
          <cell r="F733">
            <v>0</v>
          </cell>
          <cell r="G733">
            <v>0</v>
          </cell>
          <cell r="H733">
            <v>0</v>
          </cell>
          <cell r="I733">
            <v>0</v>
          </cell>
          <cell r="J733">
            <v>0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0</v>
          </cell>
          <cell r="X733">
            <v>0</v>
          </cell>
          <cell r="Y733">
            <v>0</v>
          </cell>
          <cell r="Z733">
            <v>0</v>
          </cell>
          <cell r="AA733">
            <v>0</v>
          </cell>
          <cell r="AB733">
            <v>0</v>
          </cell>
          <cell r="AC733">
            <v>0</v>
          </cell>
          <cell r="AD733">
            <v>0</v>
          </cell>
          <cell r="AE733">
            <v>0</v>
          </cell>
          <cell r="AF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  <cell r="AK733">
            <v>0</v>
          </cell>
          <cell r="AL733">
            <v>0</v>
          </cell>
          <cell r="AM733">
            <v>0</v>
          </cell>
          <cell r="AN733">
            <v>0</v>
          </cell>
          <cell r="AO733">
            <v>0</v>
          </cell>
          <cell r="AP733">
            <v>0</v>
          </cell>
          <cell r="AQ733">
            <v>0</v>
          </cell>
          <cell r="AR733">
            <v>0</v>
          </cell>
          <cell r="AS733">
            <v>0</v>
          </cell>
          <cell r="AT733">
            <v>0</v>
          </cell>
          <cell r="AU733">
            <v>0</v>
          </cell>
          <cell r="AV733">
            <v>0</v>
          </cell>
          <cell r="AW733">
            <v>0</v>
          </cell>
          <cell r="AX733">
            <v>0</v>
          </cell>
          <cell r="AY733">
            <v>0</v>
          </cell>
          <cell r="AZ733">
            <v>0</v>
          </cell>
          <cell r="BA733">
            <v>0</v>
          </cell>
          <cell r="BB733">
            <v>0</v>
          </cell>
          <cell r="BC733">
            <v>0</v>
          </cell>
          <cell r="BD733">
            <v>0</v>
          </cell>
          <cell r="BE733">
            <v>0</v>
          </cell>
          <cell r="BF733">
            <v>0</v>
          </cell>
          <cell r="BG733">
            <v>0</v>
          </cell>
          <cell r="BH733">
            <v>0</v>
          </cell>
          <cell r="BI733">
            <v>0</v>
          </cell>
          <cell r="BJ733">
            <v>0</v>
          </cell>
          <cell r="BK733">
            <v>0</v>
          </cell>
          <cell r="BL733">
            <v>0</v>
          </cell>
          <cell r="BM733">
            <v>0</v>
          </cell>
          <cell r="BN733">
            <v>0</v>
          </cell>
          <cell r="BO733">
            <v>0</v>
          </cell>
          <cell r="BP733">
            <v>0</v>
          </cell>
          <cell r="BQ733">
            <v>0</v>
          </cell>
          <cell r="BR733">
            <v>0</v>
          </cell>
          <cell r="BS733">
            <v>0</v>
          </cell>
          <cell r="BT733">
            <v>0</v>
          </cell>
          <cell r="BU733">
            <v>0</v>
          </cell>
          <cell r="BV733">
            <v>0</v>
          </cell>
          <cell r="BW733">
            <v>0</v>
          </cell>
          <cell r="BX733">
            <v>0</v>
          </cell>
          <cell r="BY733">
            <v>0</v>
          </cell>
          <cell r="BZ733">
            <v>0</v>
          </cell>
          <cell r="CA733">
            <v>0</v>
          </cell>
          <cell r="CB733">
            <v>0</v>
          </cell>
          <cell r="CC733">
            <v>0</v>
          </cell>
          <cell r="CD733">
            <v>0</v>
          </cell>
          <cell r="CE733">
            <v>0</v>
          </cell>
          <cell r="CF733">
            <v>0</v>
          </cell>
          <cell r="CG733">
            <v>0</v>
          </cell>
          <cell r="CH733">
            <v>0</v>
          </cell>
          <cell r="CI733">
            <v>0</v>
          </cell>
          <cell r="CJ733">
            <v>0</v>
          </cell>
          <cell r="CK733">
            <v>0</v>
          </cell>
          <cell r="CL733">
            <v>0</v>
          </cell>
          <cell r="CM733">
            <v>0</v>
          </cell>
          <cell r="CN733">
            <v>0</v>
          </cell>
          <cell r="CO733">
            <v>0</v>
          </cell>
          <cell r="CP733">
            <v>0</v>
          </cell>
          <cell r="CQ733">
            <v>0</v>
          </cell>
          <cell r="CR733">
            <v>0</v>
          </cell>
          <cell r="CS733">
            <v>0</v>
          </cell>
          <cell r="CT733">
            <v>0</v>
          </cell>
          <cell r="CU733">
            <v>0</v>
          </cell>
          <cell r="CV733">
            <v>0</v>
          </cell>
          <cell r="CW733">
            <v>0</v>
          </cell>
          <cell r="CX733">
            <v>0</v>
          </cell>
          <cell r="CY733">
            <v>0</v>
          </cell>
          <cell r="CZ733">
            <v>0</v>
          </cell>
          <cell r="DA733">
            <v>0</v>
          </cell>
          <cell r="DB733">
            <v>0</v>
          </cell>
          <cell r="DC733">
            <v>0</v>
          </cell>
          <cell r="DD733">
            <v>0</v>
          </cell>
          <cell r="DE733">
            <v>0</v>
          </cell>
          <cell r="DF733">
            <v>0</v>
          </cell>
          <cell r="DG733">
            <v>0</v>
          </cell>
          <cell r="DH733">
            <v>0</v>
          </cell>
          <cell r="DI733">
            <v>0</v>
          </cell>
          <cell r="DJ733">
            <v>0</v>
          </cell>
          <cell r="DK733">
            <v>0</v>
          </cell>
          <cell r="DL733">
            <v>0</v>
          </cell>
          <cell r="DM733">
            <v>0</v>
          </cell>
          <cell r="DN733">
            <v>0</v>
          </cell>
          <cell r="DO733">
            <v>0</v>
          </cell>
          <cell r="DP733">
            <v>0</v>
          </cell>
          <cell r="DQ733">
            <v>0</v>
          </cell>
          <cell r="DR733">
            <v>0</v>
          </cell>
          <cell r="DS733">
            <v>0</v>
          </cell>
          <cell r="DT733">
            <v>0</v>
          </cell>
          <cell r="DU733">
            <v>0</v>
          </cell>
          <cell r="DV733">
            <v>0</v>
          </cell>
          <cell r="DW733">
            <v>0</v>
          </cell>
          <cell r="DX733">
            <v>0</v>
          </cell>
          <cell r="DY733">
            <v>0</v>
          </cell>
          <cell r="DZ733">
            <v>0</v>
          </cell>
          <cell r="EA733">
            <v>0</v>
          </cell>
          <cell r="EB733">
            <v>0</v>
          </cell>
          <cell r="EC733">
            <v>0</v>
          </cell>
          <cell r="ED733">
            <v>0</v>
          </cell>
        </row>
        <row r="734">
          <cell r="F734">
            <v>0</v>
          </cell>
          <cell r="G734">
            <v>0</v>
          </cell>
          <cell r="H734">
            <v>0</v>
          </cell>
          <cell r="I734">
            <v>0</v>
          </cell>
          <cell r="J734">
            <v>0</v>
          </cell>
          <cell r="K734">
            <v>0</v>
          </cell>
          <cell r="L734">
            <v>0</v>
          </cell>
          <cell r="M734">
            <v>0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R734">
            <v>0</v>
          </cell>
          <cell r="S734">
            <v>0</v>
          </cell>
          <cell r="T734">
            <v>0</v>
          </cell>
          <cell r="U734">
            <v>0</v>
          </cell>
          <cell r="V734">
            <v>0</v>
          </cell>
          <cell r="W734">
            <v>0</v>
          </cell>
          <cell r="X734">
            <v>0</v>
          </cell>
          <cell r="Y734">
            <v>0</v>
          </cell>
          <cell r="Z734">
            <v>0</v>
          </cell>
          <cell r="AA734">
            <v>0</v>
          </cell>
          <cell r="AB734">
            <v>0</v>
          </cell>
          <cell r="AC734">
            <v>0</v>
          </cell>
          <cell r="AD734">
            <v>0</v>
          </cell>
          <cell r="AE734">
            <v>0</v>
          </cell>
          <cell r="AF734">
            <v>0</v>
          </cell>
          <cell r="AG734">
            <v>0</v>
          </cell>
          <cell r="AH734">
            <v>0</v>
          </cell>
          <cell r="AI734">
            <v>0</v>
          </cell>
          <cell r="AJ734">
            <v>0</v>
          </cell>
          <cell r="AK734">
            <v>0</v>
          </cell>
          <cell r="AL734">
            <v>0</v>
          </cell>
          <cell r="AM734">
            <v>0</v>
          </cell>
          <cell r="AN734">
            <v>0</v>
          </cell>
          <cell r="AO734">
            <v>0</v>
          </cell>
          <cell r="AP734">
            <v>0</v>
          </cell>
          <cell r="AQ734">
            <v>0</v>
          </cell>
          <cell r="AR734">
            <v>0</v>
          </cell>
          <cell r="AS734">
            <v>0</v>
          </cell>
          <cell r="AT734">
            <v>0</v>
          </cell>
          <cell r="AU734">
            <v>0</v>
          </cell>
          <cell r="AV734">
            <v>0</v>
          </cell>
          <cell r="AW734">
            <v>0</v>
          </cell>
          <cell r="AX734">
            <v>0</v>
          </cell>
          <cell r="AY734">
            <v>0</v>
          </cell>
          <cell r="AZ734">
            <v>0</v>
          </cell>
          <cell r="BA734">
            <v>0</v>
          </cell>
          <cell r="BB734">
            <v>0</v>
          </cell>
          <cell r="BC734">
            <v>0</v>
          </cell>
          <cell r="BD734">
            <v>0</v>
          </cell>
          <cell r="BE734">
            <v>0</v>
          </cell>
          <cell r="BF734">
            <v>0</v>
          </cell>
          <cell r="BG734">
            <v>0</v>
          </cell>
          <cell r="BH734">
            <v>0</v>
          </cell>
          <cell r="BI734">
            <v>0</v>
          </cell>
          <cell r="BJ734">
            <v>0</v>
          </cell>
          <cell r="BK734">
            <v>0</v>
          </cell>
          <cell r="BL734">
            <v>0</v>
          </cell>
          <cell r="BM734">
            <v>0</v>
          </cell>
          <cell r="BN734">
            <v>0</v>
          </cell>
          <cell r="BO734">
            <v>0</v>
          </cell>
          <cell r="BP734">
            <v>0</v>
          </cell>
          <cell r="BQ734">
            <v>0</v>
          </cell>
          <cell r="BR734">
            <v>0</v>
          </cell>
          <cell r="BS734">
            <v>0</v>
          </cell>
          <cell r="BT734">
            <v>0</v>
          </cell>
          <cell r="BU734">
            <v>0</v>
          </cell>
          <cell r="BV734">
            <v>0</v>
          </cell>
          <cell r="BW734">
            <v>0</v>
          </cell>
          <cell r="BX734">
            <v>0</v>
          </cell>
          <cell r="BY734">
            <v>0</v>
          </cell>
          <cell r="BZ734">
            <v>0</v>
          </cell>
          <cell r="CA734">
            <v>0</v>
          </cell>
          <cell r="CB734">
            <v>0</v>
          </cell>
          <cell r="CC734">
            <v>0</v>
          </cell>
          <cell r="CD734">
            <v>0</v>
          </cell>
          <cell r="CE734">
            <v>0</v>
          </cell>
          <cell r="CF734">
            <v>0</v>
          </cell>
          <cell r="CG734">
            <v>0</v>
          </cell>
          <cell r="CH734">
            <v>0</v>
          </cell>
          <cell r="CI734">
            <v>0</v>
          </cell>
          <cell r="CJ734">
            <v>0</v>
          </cell>
          <cell r="CK734">
            <v>0</v>
          </cell>
          <cell r="CL734">
            <v>0</v>
          </cell>
          <cell r="CM734">
            <v>0</v>
          </cell>
          <cell r="CN734">
            <v>0</v>
          </cell>
          <cell r="CO734">
            <v>0</v>
          </cell>
          <cell r="CP734">
            <v>0</v>
          </cell>
          <cell r="CQ734">
            <v>0</v>
          </cell>
          <cell r="CR734">
            <v>0</v>
          </cell>
          <cell r="CS734">
            <v>0</v>
          </cell>
          <cell r="CT734">
            <v>0</v>
          </cell>
          <cell r="CU734">
            <v>0</v>
          </cell>
          <cell r="CV734">
            <v>0</v>
          </cell>
          <cell r="CW734">
            <v>0</v>
          </cell>
          <cell r="CX734">
            <v>0</v>
          </cell>
          <cell r="CY734">
            <v>0</v>
          </cell>
          <cell r="CZ734">
            <v>0</v>
          </cell>
          <cell r="DA734">
            <v>0</v>
          </cell>
          <cell r="DB734">
            <v>0</v>
          </cell>
          <cell r="DC734">
            <v>0</v>
          </cell>
          <cell r="DD734">
            <v>0</v>
          </cell>
          <cell r="DE734">
            <v>0</v>
          </cell>
          <cell r="DF734">
            <v>0</v>
          </cell>
          <cell r="DG734">
            <v>0</v>
          </cell>
          <cell r="DH734">
            <v>0</v>
          </cell>
          <cell r="DI734">
            <v>0</v>
          </cell>
          <cell r="DJ734">
            <v>0</v>
          </cell>
          <cell r="DK734">
            <v>0</v>
          </cell>
          <cell r="DL734">
            <v>0</v>
          </cell>
          <cell r="DM734">
            <v>0</v>
          </cell>
          <cell r="DN734">
            <v>0</v>
          </cell>
          <cell r="DO734">
            <v>0</v>
          </cell>
          <cell r="DP734">
            <v>0</v>
          </cell>
          <cell r="DQ734">
            <v>0</v>
          </cell>
          <cell r="DR734">
            <v>0</v>
          </cell>
          <cell r="DS734">
            <v>0</v>
          </cell>
          <cell r="DT734">
            <v>0</v>
          </cell>
          <cell r="DU734">
            <v>0</v>
          </cell>
          <cell r="DV734">
            <v>0</v>
          </cell>
          <cell r="DW734">
            <v>0</v>
          </cell>
          <cell r="DX734">
            <v>0</v>
          </cell>
          <cell r="DY734">
            <v>0</v>
          </cell>
          <cell r="DZ734">
            <v>0</v>
          </cell>
          <cell r="EA734">
            <v>0</v>
          </cell>
          <cell r="EB734">
            <v>0</v>
          </cell>
          <cell r="EC734">
            <v>0</v>
          </cell>
          <cell r="ED734">
            <v>0</v>
          </cell>
        </row>
        <row r="735">
          <cell r="F735">
            <v>0</v>
          </cell>
          <cell r="G735">
            <v>0</v>
          </cell>
          <cell r="H735">
            <v>0</v>
          </cell>
          <cell r="I735">
            <v>0</v>
          </cell>
          <cell r="J735">
            <v>0</v>
          </cell>
          <cell r="K735">
            <v>0</v>
          </cell>
          <cell r="L735">
            <v>0</v>
          </cell>
          <cell r="M735">
            <v>0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R735">
            <v>0</v>
          </cell>
          <cell r="S735">
            <v>0</v>
          </cell>
          <cell r="T735">
            <v>0</v>
          </cell>
          <cell r="U735">
            <v>0</v>
          </cell>
          <cell r="V735">
            <v>0</v>
          </cell>
          <cell r="W735">
            <v>0</v>
          </cell>
          <cell r="X735">
            <v>0</v>
          </cell>
          <cell r="Y735">
            <v>0</v>
          </cell>
          <cell r="Z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0</v>
          </cell>
          <cell r="AE735">
            <v>0</v>
          </cell>
          <cell r="AF735">
            <v>0</v>
          </cell>
          <cell r="AG735">
            <v>0</v>
          </cell>
          <cell r="AH735">
            <v>0</v>
          </cell>
          <cell r="AI735">
            <v>0</v>
          </cell>
          <cell r="AJ735">
            <v>0</v>
          </cell>
          <cell r="AK735">
            <v>0</v>
          </cell>
          <cell r="AL735">
            <v>0</v>
          </cell>
          <cell r="AM735">
            <v>0</v>
          </cell>
          <cell r="AN735">
            <v>0</v>
          </cell>
          <cell r="AO735">
            <v>0</v>
          </cell>
          <cell r="AP735">
            <v>0</v>
          </cell>
          <cell r="AQ735">
            <v>0</v>
          </cell>
          <cell r="AR735">
            <v>0</v>
          </cell>
          <cell r="AS735">
            <v>0</v>
          </cell>
          <cell r="AT735">
            <v>0</v>
          </cell>
          <cell r="AU735">
            <v>0</v>
          </cell>
          <cell r="AV735">
            <v>0</v>
          </cell>
          <cell r="AW735">
            <v>0</v>
          </cell>
          <cell r="AX735">
            <v>0</v>
          </cell>
          <cell r="AY735">
            <v>0</v>
          </cell>
          <cell r="AZ735">
            <v>0</v>
          </cell>
          <cell r="BA735">
            <v>0</v>
          </cell>
          <cell r="BB735">
            <v>0</v>
          </cell>
          <cell r="BC735">
            <v>0</v>
          </cell>
          <cell r="BD735">
            <v>0</v>
          </cell>
          <cell r="BE735">
            <v>0</v>
          </cell>
          <cell r="BF735">
            <v>0</v>
          </cell>
          <cell r="BG735">
            <v>0</v>
          </cell>
          <cell r="BH735">
            <v>0</v>
          </cell>
          <cell r="BI735">
            <v>0</v>
          </cell>
          <cell r="BJ735">
            <v>0</v>
          </cell>
          <cell r="BK735">
            <v>0</v>
          </cell>
          <cell r="BL735">
            <v>0</v>
          </cell>
          <cell r="BM735">
            <v>0</v>
          </cell>
          <cell r="BN735">
            <v>0</v>
          </cell>
          <cell r="BO735">
            <v>0</v>
          </cell>
          <cell r="BP735">
            <v>0</v>
          </cell>
          <cell r="BQ735">
            <v>0</v>
          </cell>
          <cell r="BR735">
            <v>0</v>
          </cell>
          <cell r="BS735">
            <v>0</v>
          </cell>
          <cell r="BT735">
            <v>0</v>
          </cell>
          <cell r="BU735">
            <v>0</v>
          </cell>
          <cell r="BV735">
            <v>0</v>
          </cell>
          <cell r="BW735">
            <v>0</v>
          </cell>
          <cell r="BX735">
            <v>0</v>
          </cell>
          <cell r="BY735">
            <v>0</v>
          </cell>
          <cell r="BZ735">
            <v>0</v>
          </cell>
          <cell r="CA735">
            <v>0</v>
          </cell>
          <cell r="CB735">
            <v>0</v>
          </cell>
          <cell r="CC735">
            <v>0</v>
          </cell>
          <cell r="CD735">
            <v>0</v>
          </cell>
          <cell r="CE735">
            <v>0</v>
          </cell>
          <cell r="CF735">
            <v>0</v>
          </cell>
          <cell r="CG735">
            <v>0</v>
          </cell>
          <cell r="CH735">
            <v>0</v>
          </cell>
          <cell r="CI735">
            <v>0</v>
          </cell>
          <cell r="CJ735">
            <v>0</v>
          </cell>
          <cell r="CK735">
            <v>0</v>
          </cell>
          <cell r="CL735">
            <v>0</v>
          </cell>
          <cell r="CM735">
            <v>0</v>
          </cell>
          <cell r="CN735">
            <v>0</v>
          </cell>
          <cell r="CO735">
            <v>0</v>
          </cell>
          <cell r="CP735">
            <v>0</v>
          </cell>
          <cell r="CQ735">
            <v>0</v>
          </cell>
          <cell r="CR735">
            <v>0</v>
          </cell>
          <cell r="CS735">
            <v>0</v>
          </cell>
          <cell r="CT735">
            <v>0</v>
          </cell>
          <cell r="CU735">
            <v>0</v>
          </cell>
          <cell r="CV735">
            <v>0</v>
          </cell>
          <cell r="CW735">
            <v>0</v>
          </cell>
          <cell r="CX735">
            <v>0</v>
          </cell>
          <cell r="CY735">
            <v>0</v>
          </cell>
          <cell r="CZ735">
            <v>0</v>
          </cell>
          <cell r="DA735">
            <v>0</v>
          </cell>
          <cell r="DB735">
            <v>0</v>
          </cell>
          <cell r="DC735">
            <v>0</v>
          </cell>
          <cell r="DD735">
            <v>0</v>
          </cell>
          <cell r="DE735">
            <v>0</v>
          </cell>
          <cell r="DF735">
            <v>0</v>
          </cell>
          <cell r="DG735">
            <v>0</v>
          </cell>
          <cell r="DH735">
            <v>0</v>
          </cell>
          <cell r="DI735">
            <v>0</v>
          </cell>
          <cell r="DJ735">
            <v>0</v>
          </cell>
          <cell r="DK735">
            <v>0</v>
          </cell>
          <cell r="DL735">
            <v>0</v>
          </cell>
          <cell r="DM735">
            <v>0</v>
          </cell>
          <cell r="DN735">
            <v>0</v>
          </cell>
          <cell r="DO735">
            <v>0</v>
          </cell>
          <cell r="DP735">
            <v>0</v>
          </cell>
          <cell r="DQ735">
            <v>0</v>
          </cell>
          <cell r="DR735">
            <v>0</v>
          </cell>
          <cell r="DS735">
            <v>0</v>
          </cell>
          <cell r="DT735">
            <v>0</v>
          </cell>
          <cell r="DU735">
            <v>0</v>
          </cell>
          <cell r="DV735">
            <v>0</v>
          </cell>
          <cell r="DW735">
            <v>0</v>
          </cell>
          <cell r="DX735">
            <v>0</v>
          </cell>
          <cell r="DY735">
            <v>0</v>
          </cell>
          <cell r="DZ735">
            <v>0</v>
          </cell>
          <cell r="EA735">
            <v>0</v>
          </cell>
          <cell r="EB735">
            <v>0</v>
          </cell>
          <cell r="EC735">
            <v>0</v>
          </cell>
          <cell r="ED735">
            <v>0</v>
          </cell>
        </row>
        <row r="736">
          <cell r="F736">
            <v>0</v>
          </cell>
          <cell r="G736">
            <v>0</v>
          </cell>
          <cell r="H736">
            <v>0</v>
          </cell>
          <cell r="I736">
            <v>0</v>
          </cell>
          <cell r="J736">
            <v>0</v>
          </cell>
          <cell r="K736">
            <v>0</v>
          </cell>
          <cell r="L736">
            <v>0</v>
          </cell>
          <cell r="M736">
            <v>0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R736">
            <v>0</v>
          </cell>
          <cell r="S736">
            <v>0</v>
          </cell>
          <cell r="T736">
            <v>0</v>
          </cell>
          <cell r="U736">
            <v>0</v>
          </cell>
          <cell r="V736">
            <v>0</v>
          </cell>
          <cell r="W736">
            <v>0</v>
          </cell>
          <cell r="X736">
            <v>0</v>
          </cell>
          <cell r="Y736">
            <v>0</v>
          </cell>
          <cell r="Z736">
            <v>0</v>
          </cell>
          <cell r="AA736">
            <v>0</v>
          </cell>
          <cell r="AB736">
            <v>0</v>
          </cell>
          <cell r="AC736">
            <v>0</v>
          </cell>
          <cell r="AD736">
            <v>0</v>
          </cell>
          <cell r="AE736">
            <v>0</v>
          </cell>
          <cell r="AF736">
            <v>0</v>
          </cell>
          <cell r="AG736">
            <v>0</v>
          </cell>
          <cell r="AH736">
            <v>0</v>
          </cell>
          <cell r="AI736">
            <v>0</v>
          </cell>
          <cell r="AJ736">
            <v>0</v>
          </cell>
          <cell r="AK736">
            <v>0</v>
          </cell>
          <cell r="AL736">
            <v>0</v>
          </cell>
          <cell r="AM736">
            <v>0</v>
          </cell>
          <cell r="AN736">
            <v>0</v>
          </cell>
          <cell r="AO736">
            <v>0</v>
          </cell>
          <cell r="AP736">
            <v>0</v>
          </cell>
          <cell r="AQ736">
            <v>0</v>
          </cell>
          <cell r="AR736">
            <v>0</v>
          </cell>
          <cell r="AS736">
            <v>0</v>
          </cell>
          <cell r="AT736">
            <v>0</v>
          </cell>
          <cell r="AU736">
            <v>0</v>
          </cell>
          <cell r="AV736">
            <v>0</v>
          </cell>
          <cell r="AW736">
            <v>0</v>
          </cell>
          <cell r="AX736">
            <v>0</v>
          </cell>
          <cell r="AY736">
            <v>0</v>
          </cell>
          <cell r="AZ736">
            <v>0</v>
          </cell>
          <cell r="BA736">
            <v>0</v>
          </cell>
          <cell r="BB736">
            <v>0</v>
          </cell>
          <cell r="BC736">
            <v>0</v>
          </cell>
          <cell r="BD736">
            <v>0</v>
          </cell>
          <cell r="BE736">
            <v>0</v>
          </cell>
          <cell r="BF736">
            <v>0</v>
          </cell>
          <cell r="BG736">
            <v>0</v>
          </cell>
          <cell r="BH736">
            <v>0</v>
          </cell>
          <cell r="BI736">
            <v>0</v>
          </cell>
          <cell r="BJ736">
            <v>0</v>
          </cell>
          <cell r="BK736">
            <v>0</v>
          </cell>
          <cell r="BL736">
            <v>0</v>
          </cell>
          <cell r="BM736">
            <v>0</v>
          </cell>
          <cell r="BN736">
            <v>0</v>
          </cell>
          <cell r="BO736">
            <v>0</v>
          </cell>
          <cell r="BP736">
            <v>0</v>
          </cell>
          <cell r="BQ736">
            <v>0</v>
          </cell>
          <cell r="BR736">
            <v>0</v>
          </cell>
          <cell r="BS736">
            <v>0</v>
          </cell>
          <cell r="BT736">
            <v>0</v>
          </cell>
          <cell r="BU736">
            <v>0</v>
          </cell>
          <cell r="BV736">
            <v>0</v>
          </cell>
          <cell r="BW736">
            <v>0</v>
          </cell>
          <cell r="BX736">
            <v>0</v>
          </cell>
          <cell r="BY736">
            <v>0</v>
          </cell>
          <cell r="BZ736">
            <v>0</v>
          </cell>
          <cell r="CA736">
            <v>0</v>
          </cell>
          <cell r="CB736">
            <v>0</v>
          </cell>
          <cell r="CC736">
            <v>0</v>
          </cell>
          <cell r="CD736">
            <v>0</v>
          </cell>
          <cell r="CE736">
            <v>0</v>
          </cell>
          <cell r="CF736">
            <v>0</v>
          </cell>
          <cell r="CG736">
            <v>0</v>
          </cell>
          <cell r="CH736">
            <v>0</v>
          </cell>
          <cell r="CI736">
            <v>0</v>
          </cell>
          <cell r="CJ736">
            <v>0</v>
          </cell>
          <cell r="CK736">
            <v>0</v>
          </cell>
          <cell r="CL736">
            <v>0</v>
          </cell>
          <cell r="CM736">
            <v>0</v>
          </cell>
          <cell r="CN736">
            <v>0</v>
          </cell>
          <cell r="CO736">
            <v>0</v>
          </cell>
          <cell r="CP736">
            <v>0</v>
          </cell>
          <cell r="CQ736">
            <v>0</v>
          </cell>
          <cell r="CR736">
            <v>0</v>
          </cell>
          <cell r="CS736">
            <v>0</v>
          </cell>
          <cell r="CT736">
            <v>0</v>
          </cell>
          <cell r="CU736">
            <v>0</v>
          </cell>
          <cell r="CV736">
            <v>0</v>
          </cell>
          <cell r="CW736">
            <v>0</v>
          </cell>
          <cell r="CX736">
            <v>0</v>
          </cell>
          <cell r="CY736">
            <v>0</v>
          </cell>
          <cell r="CZ736">
            <v>0</v>
          </cell>
          <cell r="DA736">
            <v>0</v>
          </cell>
          <cell r="DB736">
            <v>0</v>
          </cell>
          <cell r="DC736">
            <v>0</v>
          </cell>
          <cell r="DD736">
            <v>0</v>
          </cell>
          <cell r="DE736">
            <v>0</v>
          </cell>
          <cell r="DF736">
            <v>0</v>
          </cell>
          <cell r="DG736">
            <v>0</v>
          </cell>
          <cell r="DH736">
            <v>0</v>
          </cell>
          <cell r="DI736">
            <v>0</v>
          </cell>
          <cell r="DJ736">
            <v>0</v>
          </cell>
          <cell r="DK736">
            <v>0</v>
          </cell>
          <cell r="DL736">
            <v>0</v>
          </cell>
          <cell r="DM736">
            <v>0</v>
          </cell>
          <cell r="DN736">
            <v>0</v>
          </cell>
          <cell r="DO736">
            <v>0</v>
          </cell>
          <cell r="DP736">
            <v>0</v>
          </cell>
          <cell r="DQ736">
            <v>0</v>
          </cell>
          <cell r="DR736">
            <v>0</v>
          </cell>
          <cell r="DS736">
            <v>0</v>
          </cell>
          <cell r="DT736">
            <v>0</v>
          </cell>
          <cell r="DU736">
            <v>0</v>
          </cell>
          <cell r="DV736">
            <v>0</v>
          </cell>
          <cell r="DW736">
            <v>0</v>
          </cell>
          <cell r="DX736">
            <v>0</v>
          </cell>
          <cell r="DY736">
            <v>0</v>
          </cell>
          <cell r="DZ736">
            <v>0</v>
          </cell>
          <cell r="EA736">
            <v>0</v>
          </cell>
          <cell r="EB736">
            <v>0</v>
          </cell>
          <cell r="EC736">
            <v>0</v>
          </cell>
          <cell r="ED736">
            <v>0</v>
          </cell>
        </row>
        <row r="737">
          <cell r="F737">
            <v>0</v>
          </cell>
          <cell r="G737">
            <v>0</v>
          </cell>
          <cell r="H737">
            <v>0</v>
          </cell>
          <cell r="I737">
            <v>0</v>
          </cell>
          <cell r="J737">
            <v>0</v>
          </cell>
          <cell r="K737">
            <v>0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R737">
            <v>0</v>
          </cell>
          <cell r="S737">
            <v>0</v>
          </cell>
          <cell r="T737">
            <v>0</v>
          </cell>
          <cell r="U737">
            <v>0</v>
          </cell>
          <cell r="V737">
            <v>0</v>
          </cell>
          <cell r="W737">
            <v>0</v>
          </cell>
          <cell r="X737">
            <v>0</v>
          </cell>
          <cell r="Y737">
            <v>0</v>
          </cell>
          <cell r="Z737">
            <v>0</v>
          </cell>
          <cell r="AA737">
            <v>0</v>
          </cell>
          <cell r="AB737">
            <v>0</v>
          </cell>
          <cell r="AC737">
            <v>0</v>
          </cell>
          <cell r="AD737">
            <v>0</v>
          </cell>
          <cell r="AE737">
            <v>0</v>
          </cell>
          <cell r="AF737">
            <v>0</v>
          </cell>
          <cell r="AG737">
            <v>0</v>
          </cell>
          <cell r="AH737">
            <v>0</v>
          </cell>
          <cell r="AI737">
            <v>0</v>
          </cell>
          <cell r="AJ737">
            <v>0</v>
          </cell>
          <cell r="AK737">
            <v>0</v>
          </cell>
          <cell r="AL737">
            <v>0</v>
          </cell>
          <cell r="AM737">
            <v>0</v>
          </cell>
          <cell r="AN737">
            <v>0</v>
          </cell>
          <cell r="AO737">
            <v>0</v>
          </cell>
          <cell r="AP737">
            <v>0</v>
          </cell>
          <cell r="AQ737">
            <v>0</v>
          </cell>
          <cell r="AR737">
            <v>0</v>
          </cell>
          <cell r="AS737">
            <v>0</v>
          </cell>
          <cell r="AT737">
            <v>0</v>
          </cell>
          <cell r="AU737">
            <v>0</v>
          </cell>
          <cell r="AV737">
            <v>0</v>
          </cell>
          <cell r="AW737">
            <v>0</v>
          </cell>
          <cell r="AX737">
            <v>0</v>
          </cell>
          <cell r="AY737">
            <v>0</v>
          </cell>
          <cell r="AZ737">
            <v>0</v>
          </cell>
          <cell r="BA737">
            <v>0</v>
          </cell>
          <cell r="BB737">
            <v>0</v>
          </cell>
          <cell r="BC737">
            <v>0</v>
          </cell>
          <cell r="BD737">
            <v>0</v>
          </cell>
          <cell r="BE737">
            <v>0</v>
          </cell>
          <cell r="BF737">
            <v>0</v>
          </cell>
          <cell r="BG737">
            <v>0</v>
          </cell>
          <cell r="BH737">
            <v>0</v>
          </cell>
          <cell r="BI737">
            <v>0</v>
          </cell>
          <cell r="BJ737">
            <v>0</v>
          </cell>
          <cell r="BK737">
            <v>0</v>
          </cell>
          <cell r="BL737">
            <v>0</v>
          </cell>
          <cell r="BM737">
            <v>0</v>
          </cell>
          <cell r="BN737">
            <v>0</v>
          </cell>
          <cell r="BO737">
            <v>0</v>
          </cell>
          <cell r="BP737">
            <v>0</v>
          </cell>
          <cell r="BQ737">
            <v>0</v>
          </cell>
          <cell r="BR737">
            <v>0</v>
          </cell>
          <cell r="BS737">
            <v>0</v>
          </cell>
          <cell r="BT737">
            <v>0</v>
          </cell>
          <cell r="BU737">
            <v>0</v>
          </cell>
          <cell r="BV737">
            <v>0</v>
          </cell>
          <cell r="BW737">
            <v>0</v>
          </cell>
          <cell r="BX737">
            <v>0</v>
          </cell>
          <cell r="BY737">
            <v>0</v>
          </cell>
          <cell r="BZ737">
            <v>0</v>
          </cell>
          <cell r="CA737">
            <v>0</v>
          </cell>
          <cell r="CB737">
            <v>0</v>
          </cell>
          <cell r="CC737">
            <v>0</v>
          </cell>
          <cell r="CD737">
            <v>0</v>
          </cell>
          <cell r="CE737">
            <v>0</v>
          </cell>
          <cell r="CF737">
            <v>0</v>
          </cell>
          <cell r="CG737">
            <v>0</v>
          </cell>
          <cell r="CH737">
            <v>0</v>
          </cell>
          <cell r="CI737">
            <v>0</v>
          </cell>
          <cell r="CJ737">
            <v>0</v>
          </cell>
          <cell r="CK737">
            <v>0</v>
          </cell>
          <cell r="CL737">
            <v>0</v>
          </cell>
          <cell r="CM737">
            <v>0</v>
          </cell>
          <cell r="CN737">
            <v>0</v>
          </cell>
          <cell r="CO737">
            <v>0</v>
          </cell>
          <cell r="CP737">
            <v>0</v>
          </cell>
          <cell r="CQ737">
            <v>0</v>
          </cell>
          <cell r="CR737">
            <v>0</v>
          </cell>
          <cell r="CS737">
            <v>0</v>
          </cell>
          <cell r="CT737">
            <v>0</v>
          </cell>
          <cell r="CU737">
            <v>0</v>
          </cell>
          <cell r="CV737">
            <v>0</v>
          </cell>
          <cell r="CW737">
            <v>0</v>
          </cell>
          <cell r="CX737">
            <v>0</v>
          </cell>
          <cell r="CY737">
            <v>0</v>
          </cell>
          <cell r="CZ737">
            <v>0</v>
          </cell>
          <cell r="DA737">
            <v>0</v>
          </cell>
          <cell r="DB737">
            <v>0</v>
          </cell>
          <cell r="DC737">
            <v>0</v>
          </cell>
          <cell r="DD737">
            <v>0</v>
          </cell>
          <cell r="DE737">
            <v>0</v>
          </cell>
          <cell r="DF737">
            <v>0</v>
          </cell>
          <cell r="DG737">
            <v>0</v>
          </cell>
          <cell r="DH737">
            <v>0</v>
          </cell>
          <cell r="DI737">
            <v>0</v>
          </cell>
          <cell r="DJ737">
            <v>0</v>
          </cell>
          <cell r="DK737">
            <v>0</v>
          </cell>
          <cell r="DL737">
            <v>0</v>
          </cell>
          <cell r="DM737">
            <v>0</v>
          </cell>
          <cell r="DN737">
            <v>0</v>
          </cell>
          <cell r="DO737">
            <v>0</v>
          </cell>
          <cell r="DP737">
            <v>0</v>
          </cell>
          <cell r="DQ737">
            <v>0</v>
          </cell>
          <cell r="DR737">
            <v>0</v>
          </cell>
          <cell r="DS737">
            <v>0</v>
          </cell>
          <cell r="DT737">
            <v>0</v>
          </cell>
          <cell r="DU737">
            <v>0</v>
          </cell>
          <cell r="DV737">
            <v>0</v>
          </cell>
          <cell r="DW737">
            <v>0</v>
          </cell>
          <cell r="DX737">
            <v>0</v>
          </cell>
          <cell r="DY737">
            <v>0</v>
          </cell>
          <cell r="DZ737">
            <v>0</v>
          </cell>
          <cell r="EA737">
            <v>0</v>
          </cell>
          <cell r="EB737">
            <v>0</v>
          </cell>
          <cell r="EC737">
            <v>0</v>
          </cell>
          <cell r="ED737">
            <v>0</v>
          </cell>
        </row>
        <row r="738">
          <cell r="F738">
            <v>0</v>
          </cell>
          <cell r="G738">
            <v>0</v>
          </cell>
          <cell r="H738">
            <v>0</v>
          </cell>
          <cell r="I738">
            <v>0</v>
          </cell>
          <cell r="J738">
            <v>0</v>
          </cell>
          <cell r="K738">
            <v>0</v>
          </cell>
          <cell r="L738">
            <v>0</v>
          </cell>
          <cell r="M738">
            <v>0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  <cell r="W738">
            <v>0</v>
          </cell>
          <cell r="X738">
            <v>0</v>
          </cell>
          <cell r="Y738">
            <v>0</v>
          </cell>
          <cell r="Z738">
            <v>0</v>
          </cell>
          <cell r="AA738">
            <v>0</v>
          </cell>
          <cell r="AB738">
            <v>0</v>
          </cell>
          <cell r="AC738">
            <v>0</v>
          </cell>
          <cell r="AD738">
            <v>0</v>
          </cell>
          <cell r="AE738">
            <v>0</v>
          </cell>
          <cell r="AF738">
            <v>0</v>
          </cell>
          <cell r="AG738">
            <v>0</v>
          </cell>
          <cell r="AH738">
            <v>0</v>
          </cell>
          <cell r="AI738">
            <v>0</v>
          </cell>
          <cell r="AJ738">
            <v>0</v>
          </cell>
          <cell r="AK738">
            <v>0</v>
          </cell>
          <cell r="AL738">
            <v>0</v>
          </cell>
          <cell r="AM738">
            <v>0</v>
          </cell>
          <cell r="AN738">
            <v>0</v>
          </cell>
          <cell r="AO738">
            <v>0</v>
          </cell>
          <cell r="AP738">
            <v>0</v>
          </cell>
          <cell r="AQ738">
            <v>0</v>
          </cell>
          <cell r="AR738">
            <v>0</v>
          </cell>
          <cell r="AS738">
            <v>0</v>
          </cell>
          <cell r="AT738">
            <v>0</v>
          </cell>
          <cell r="AU738">
            <v>0</v>
          </cell>
          <cell r="AV738">
            <v>0</v>
          </cell>
          <cell r="AW738">
            <v>0</v>
          </cell>
          <cell r="AX738">
            <v>0</v>
          </cell>
          <cell r="AY738">
            <v>0</v>
          </cell>
          <cell r="AZ738">
            <v>0</v>
          </cell>
          <cell r="BA738">
            <v>0</v>
          </cell>
          <cell r="BB738">
            <v>0</v>
          </cell>
          <cell r="BC738">
            <v>0</v>
          </cell>
          <cell r="BD738">
            <v>0</v>
          </cell>
          <cell r="BE738">
            <v>0</v>
          </cell>
          <cell r="BF738">
            <v>0</v>
          </cell>
          <cell r="BG738">
            <v>0</v>
          </cell>
          <cell r="BH738">
            <v>0</v>
          </cell>
          <cell r="BI738">
            <v>0</v>
          </cell>
          <cell r="BJ738">
            <v>0</v>
          </cell>
          <cell r="BK738">
            <v>0</v>
          </cell>
          <cell r="BL738">
            <v>0</v>
          </cell>
          <cell r="BM738">
            <v>0</v>
          </cell>
          <cell r="BN738">
            <v>0</v>
          </cell>
          <cell r="BO738">
            <v>0</v>
          </cell>
          <cell r="BP738">
            <v>0</v>
          </cell>
          <cell r="BQ738">
            <v>0</v>
          </cell>
          <cell r="BR738">
            <v>0</v>
          </cell>
          <cell r="BS738">
            <v>0</v>
          </cell>
          <cell r="BT738">
            <v>0</v>
          </cell>
          <cell r="BU738">
            <v>0</v>
          </cell>
          <cell r="BV738">
            <v>0</v>
          </cell>
          <cell r="BW738">
            <v>0</v>
          </cell>
          <cell r="BX738">
            <v>0</v>
          </cell>
          <cell r="BY738">
            <v>0</v>
          </cell>
          <cell r="BZ738">
            <v>0</v>
          </cell>
          <cell r="CA738">
            <v>0</v>
          </cell>
          <cell r="CB738">
            <v>0</v>
          </cell>
          <cell r="CC738">
            <v>0</v>
          </cell>
          <cell r="CD738">
            <v>0</v>
          </cell>
          <cell r="CE738">
            <v>0</v>
          </cell>
          <cell r="CF738">
            <v>0</v>
          </cell>
          <cell r="CG738">
            <v>0</v>
          </cell>
          <cell r="CH738">
            <v>0</v>
          </cell>
          <cell r="CI738">
            <v>0</v>
          </cell>
          <cell r="CJ738">
            <v>0</v>
          </cell>
          <cell r="CK738">
            <v>0</v>
          </cell>
          <cell r="CL738">
            <v>0</v>
          </cell>
          <cell r="CM738">
            <v>0</v>
          </cell>
          <cell r="CN738">
            <v>0</v>
          </cell>
          <cell r="CO738">
            <v>0</v>
          </cell>
          <cell r="CP738">
            <v>0</v>
          </cell>
          <cell r="CQ738">
            <v>0</v>
          </cell>
          <cell r="CR738">
            <v>0</v>
          </cell>
          <cell r="CS738">
            <v>0</v>
          </cell>
          <cell r="CT738">
            <v>0</v>
          </cell>
          <cell r="CU738">
            <v>0</v>
          </cell>
          <cell r="CV738">
            <v>0</v>
          </cell>
          <cell r="CW738">
            <v>0</v>
          </cell>
          <cell r="CX738">
            <v>0</v>
          </cell>
          <cell r="CY738">
            <v>0</v>
          </cell>
          <cell r="CZ738">
            <v>0</v>
          </cell>
          <cell r="DA738">
            <v>0</v>
          </cell>
          <cell r="DB738">
            <v>0</v>
          </cell>
          <cell r="DC738">
            <v>0</v>
          </cell>
          <cell r="DD738">
            <v>0</v>
          </cell>
          <cell r="DE738">
            <v>0</v>
          </cell>
          <cell r="DF738">
            <v>0</v>
          </cell>
          <cell r="DG738">
            <v>0</v>
          </cell>
          <cell r="DH738">
            <v>0</v>
          </cell>
          <cell r="DI738">
            <v>0</v>
          </cell>
          <cell r="DJ738">
            <v>0</v>
          </cell>
          <cell r="DK738">
            <v>0</v>
          </cell>
          <cell r="DL738">
            <v>0</v>
          </cell>
          <cell r="DM738">
            <v>0</v>
          </cell>
          <cell r="DN738">
            <v>0</v>
          </cell>
          <cell r="DO738">
            <v>0</v>
          </cell>
          <cell r="DP738">
            <v>0</v>
          </cell>
          <cell r="DQ738">
            <v>0</v>
          </cell>
          <cell r="DR738">
            <v>0</v>
          </cell>
          <cell r="DS738">
            <v>0</v>
          </cell>
          <cell r="DT738">
            <v>0</v>
          </cell>
          <cell r="DU738">
            <v>0</v>
          </cell>
          <cell r="DV738">
            <v>0</v>
          </cell>
          <cell r="DW738">
            <v>0</v>
          </cell>
          <cell r="DX738">
            <v>0</v>
          </cell>
          <cell r="DY738">
            <v>0</v>
          </cell>
          <cell r="DZ738">
            <v>0</v>
          </cell>
          <cell r="EA738">
            <v>0</v>
          </cell>
          <cell r="EB738">
            <v>0</v>
          </cell>
          <cell r="EC738">
            <v>0</v>
          </cell>
          <cell r="ED738">
            <v>0</v>
          </cell>
        </row>
        <row r="739">
          <cell r="F739">
            <v>0</v>
          </cell>
          <cell r="G739">
            <v>0</v>
          </cell>
          <cell r="H739">
            <v>0</v>
          </cell>
          <cell r="I739">
            <v>0</v>
          </cell>
          <cell r="J739">
            <v>0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>
            <v>0</v>
          </cell>
          <cell r="X739">
            <v>0</v>
          </cell>
          <cell r="Y739">
            <v>0</v>
          </cell>
          <cell r="Z739">
            <v>0</v>
          </cell>
          <cell r="AA739">
            <v>0</v>
          </cell>
          <cell r="AB739">
            <v>0</v>
          </cell>
          <cell r="AC739">
            <v>0</v>
          </cell>
          <cell r="AD739">
            <v>0</v>
          </cell>
          <cell r="AE739">
            <v>0</v>
          </cell>
          <cell r="AF739">
            <v>0</v>
          </cell>
          <cell r="AG739">
            <v>0</v>
          </cell>
          <cell r="AH739">
            <v>0</v>
          </cell>
          <cell r="AI739">
            <v>0</v>
          </cell>
          <cell r="AJ739">
            <v>0</v>
          </cell>
          <cell r="AK739">
            <v>0</v>
          </cell>
          <cell r="AL739">
            <v>0</v>
          </cell>
          <cell r="AM739">
            <v>0</v>
          </cell>
          <cell r="AN739">
            <v>0</v>
          </cell>
          <cell r="AO739">
            <v>0</v>
          </cell>
          <cell r="AP739">
            <v>0</v>
          </cell>
          <cell r="AQ739">
            <v>0</v>
          </cell>
          <cell r="AR739">
            <v>0</v>
          </cell>
          <cell r="AS739">
            <v>0</v>
          </cell>
          <cell r="AT739">
            <v>0</v>
          </cell>
          <cell r="AU739">
            <v>0</v>
          </cell>
          <cell r="AV739">
            <v>0</v>
          </cell>
          <cell r="AW739">
            <v>0</v>
          </cell>
          <cell r="AX739">
            <v>0</v>
          </cell>
          <cell r="AY739">
            <v>0</v>
          </cell>
          <cell r="AZ739">
            <v>0</v>
          </cell>
          <cell r="BA739">
            <v>0</v>
          </cell>
          <cell r="BB739">
            <v>0</v>
          </cell>
          <cell r="BC739">
            <v>0</v>
          </cell>
          <cell r="BD739">
            <v>0</v>
          </cell>
          <cell r="BE739">
            <v>0</v>
          </cell>
          <cell r="BF739">
            <v>0</v>
          </cell>
          <cell r="BG739">
            <v>0</v>
          </cell>
          <cell r="BH739">
            <v>0</v>
          </cell>
          <cell r="BI739">
            <v>0</v>
          </cell>
          <cell r="BJ739">
            <v>0</v>
          </cell>
          <cell r="BK739">
            <v>0</v>
          </cell>
          <cell r="BL739">
            <v>0</v>
          </cell>
          <cell r="BM739">
            <v>0</v>
          </cell>
          <cell r="BN739">
            <v>0</v>
          </cell>
          <cell r="BO739">
            <v>0</v>
          </cell>
          <cell r="BP739">
            <v>0</v>
          </cell>
          <cell r="BQ739">
            <v>0</v>
          </cell>
          <cell r="BR739">
            <v>0</v>
          </cell>
          <cell r="BS739">
            <v>0</v>
          </cell>
          <cell r="BT739">
            <v>0</v>
          </cell>
          <cell r="BU739">
            <v>0</v>
          </cell>
          <cell r="BV739">
            <v>0</v>
          </cell>
          <cell r="BW739">
            <v>0</v>
          </cell>
          <cell r="BX739">
            <v>0</v>
          </cell>
          <cell r="BY739">
            <v>0</v>
          </cell>
          <cell r="BZ739">
            <v>0</v>
          </cell>
          <cell r="CA739">
            <v>0</v>
          </cell>
          <cell r="CB739">
            <v>0</v>
          </cell>
          <cell r="CC739">
            <v>0</v>
          </cell>
          <cell r="CD739">
            <v>0</v>
          </cell>
          <cell r="CE739">
            <v>0</v>
          </cell>
          <cell r="CF739">
            <v>0</v>
          </cell>
          <cell r="CG739">
            <v>0</v>
          </cell>
          <cell r="CH739">
            <v>0</v>
          </cell>
          <cell r="CI739">
            <v>0</v>
          </cell>
          <cell r="CJ739">
            <v>0</v>
          </cell>
          <cell r="CK739">
            <v>0</v>
          </cell>
          <cell r="CL739">
            <v>0</v>
          </cell>
          <cell r="CM739">
            <v>0</v>
          </cell>
          <cell r="CN739">
            <v>0</v>
          </cell>
          <cell r="CO739">
            <v>0</v>
          </cell>
          <cell r="CP739">
            <v>0</v>
          </cell>
          <cell r="CQ739">
            <v>0</v>
          </cell>
          <cell r="CR739">
            <v>0</v>
          </cell>
          <cell r="CS739">
            <v>0</v>
          </cell>
          <cell r="CT739">
            <v>0</v>
          </cell>
          <cell r="CU739">
            <v>0</v>
          </cell>
          <cell r="CV739">
            <v>0</v>
          </cell>
          <cell r="CW739">
            <v>0</v>
          </cell>
          <cell r="CX739">
            <v>0</v>
          </cell>
          <cell r="CY739">
            <v>0</v>
          </cell>
          <cell r="CZ739">
            <v>0</v>
          </cell>
          <cell r="DA739">
            <v>0</v>
          </cell>
          <cell r="DB739">
            <v>0</v>
          </cell>
          <cell r="DC739">
            <v>0</v>
          </cell>
          <cell r="DD739">
            <v>0</v>
          </cell>
          <cell r="DE739">
            <v>0</v>
          </cell>
          <cell r="DF739">
            <v>0</v>
          </cell>
          <cell r="DG739">
            <v>0</v>
          </cell>
          <cell r="DH739">
            <v>0</v>
          </cell>
          <cell r="DI739">
            <v>0</v>
          </cell>
          <cell r="DJ739">
            <v>0</v>
          </cell>
          <cell r="DK739">
            <v>0</v>
          </cell>
          <cell r="DL739">
            <v>0</v>
          </cell>
          <cell r="DM739">
            <v>0</v>
          </cell>
          <cell r="DN739">
            <v>0</v>
          </cell>
          <cell r="DO739">
            <v>0</v>
          </cell>
          <cell r="DP739">
            <v>0</v>
          </cell>
          <cell r="DQ739">
            <v>0</v>
          </cell>
          <cell r="DR739">
            <v>0</v>
          </cell>
          <cell r="DS739">
            <v>0</v>
          </cell>
          <cell r="DT739">
            <v>0</v>
          </cell>
          <cell r="DU739">
            <v>0</v>
          </cell>
          <cell r="DV739">
            <v>0</v>
          </cell>
          <cell r="DW739">
            <v>0</v>
          </cell>
          <cell r="DX739">
            <v>0</v>
          </cell>
          <cell r="DY739">
            <v>0</v>
          </cell>
          <cell r="DZ739">
            <v>0</v>
          </cell>
          <cell r="EA739">
            <v>0</v>
          </cell>
          <cell r="EB739">
            <v>0</v>
          </cell>
          <cell r="EC739">
            <v>0</v>
          </cell>
          <cell r="ED739">
            <v>0</v>
          </cell>
        </row>
        <row r="741">
          <cell r="F741">
            <v>0</v>
          </cell>
          <cell r="G741">
            <v>0</v>
          </cell>
          <cell r="H741">
            <v>0</v>
          </cell>
          <cell r="I741">
            <v>0</v>
          </cell>
          <cell r="J741">
            <v>0</v>
          </cell>
          <cell r="K741">
            <v>0</v>
          </cell>
          <cell r="L741">
            <v>0</v>
          </cell>
          <cell r="M741">
            <v>0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  <cell r="W741">
            <v>0</v>
          </cell>
          <cell r="X741">
            <v>0</v>
          </cell>
          <cell r="Y741">
            <v>0</v>
          </cell>
          <cell r="Z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0</v>
          </cell>
          <cell r="AE741">
            <v>0</v>
          </cell>
          <cell r="AF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  <cell r="AK741">
            <v>0</v>
          </cell>
          <cell r="AL741">
            <v>0</v>
          </cell>
          <cell r="AM741">
            <v>0</v>
          </cell>
          <cell r="AN741">
            <v>0</v>
          </cell>
          <cell r="AO741">
            <v>0</v>
          </cell>
          <cell r="AP741">
            <v>0</v>
          </cell>
          <cell r="AQ741">
            <v>0</v>
          </cell>
          <cell r="AR741">
            <v>0</v>
          </cell>
          <cell r="AS741">
            <v>0</v>
          </cell>
          <cell r="AT741">
            <v>0</v>
          </cell>
          <cell r="AU741">
            <v>0</v>
          </cell>
          <cell r="AV741">
            <v>0</v>
          </cell>
          <cell r="AW741">
            <v>0</v>
          </cell>
          <cell r="AX741">
            <v>0</v>
          </cell>
          <cell r="AY741">
            <v>0</v>
          </cell>
          <cell r="AZ741">
            <v>0</v>
          </cell>
          <cell r="BA741">
            <v>0</v>
          </cell>
          <cell r="BB741">
            <v>0</v>
          </cell>
          <cell r="BC741">
            <v>0</v>
          </cell>
          <cell r="BD741">
            <v>0</v>
          </cell>
          <cell r="BE741">
            <v>0</v>
          </cell>
          <cell r="BF741">
            <v>0</v>
          </cell>
          <cell r="BG741">
            <v>0</v>
          </cell>
          <cell r="BH741">
            <v>0</v>
          </cell>
          <cell r="BI741">
            <v>0</v>
          </cell>
          <cell r="BJ741">
            <v>0</v>
          </cell>
          <cell r="BK741">
            <v>0</v>
          </cell>
          <cell r="BL741">
            <v>0</v>
          </cell>
          <cell r="BM741">
            <v>0</v>
          </cell>
          <cell r="BN741">
            <v>0</v>
          </cell>
          <cell r="BO741">
            <v>0</v>
          </cell>
          <cell r="BP741">
            <v>0</v>
          </cell>
          <cell r="BQ741">
            <v>0</v>
          </cell>
          <cell r="BR741">
            <v>0</v>
          </cell>
          <cell r="BS741">
            <v>0</v>
          </cell>
          <cell r="BT741">
            <v>0</v>
          </cell>
          <cell r="BU741">
            <v>0</v>
          </cell>
          <cell r="BV741">
            <v>0</v>
          </cell>
          <cell r="BW741">
            <v>0</v>
          </cell>
          <cell r="BX741">
            <v>0</v>
          </cell>
          <cell r="BY741">
            <v>0</v>
          </cell>
          <cell r="BZ741">
            <v>0</v>
          </cell>
          <cell r="CA741">
            <v>0</v>
          </cell>
          <cell r="CB741">
            <v>0</v>
          </cell>
          <cell r="CC741">
            <v>0</v>
          </cell>
          <cell r="CD741">
            <v>0</v>
          </cell>
          <cell r="CE741">
            <v>0</v>
          </cell>
          <cell r="CF741">
            <v>0</v>
          </cell>
          <cell r="CG741">
            <v>0</v>
          </cell>
          <cell r="CH741">
            <v>0</v>
          </cell>
          <cell r="CI741">
            <v>0</v>
          </cell>
          <cell r="CJ741">
            <v>0</v>
          </cell>
          <cell r="CK741">
            <v>0</v>
          </cell>
          <cell r="CL741">
            <v>0</v>
          </cell>
          <cell r="CM741">
            <v>0</v>
          </cell>
          <cell r="CN741">
            <v>0</v>
          </cell>
          <cell r="CO741">
            <v>0</v>
          </cell>
          <cell r="CP741">
            <v>0</v>
          </cell>
          <cell r="CQ741">
            <v>0</v>
          </cell>
          <cell r="CR741">
            <v>0</v>
          </cell>
          <cell r="CS741">
            <v>0</v>
          </cell>
          <cell r="CT741">
            <v>0</v>
          </cell>
          <cell r="CU741">
            <v>0</v>
          </cell>
          <cell r="CV741">
            <v>0</v>
          </cell>
          <cell r="CW741">
            <v>0</v>
          </cell>
          <cell r="CX741">
            <v>0</v>
          </cell>
          <cell r="CY741">
            <v>0</v>
          </cell>
          <cell r="CZ741">
            <v>0</v>
          </cell>
          <cell r="DA741">
            <v>0</v>
          </cell>
          <cell r="DB741">
            <v>0</v>
          </cell>
          <cell r="DC741">
            <v>0</v>
          </cell>
          <cell r="DD741">
            <v>0</v>
          </cell>
          <cell r="DE741">
            <v>0</v>
          </cell>
          <cell r="DF741">
            <v>0</v>
          </cell>
          <cell r="DG741">
            <v>0</v>
          </cell>
          <cell r="DH741">
            <v>0</v>
          </cell>
          <cell r="DI741">
            <v>0</v>
          </cell>
          <cell r="DJ741">
            <v>0</v>
          </cell>
          <cell r="DK741">
            <v>0</v>
          </cell>
          <cell r="DL741">
            <v>0</v>
          </cell>
          <cell r="DM741">
            <v>0</v>
          </cell>
          <cell r="DN741">
            <v>0</v>
          </cell>
          <cell r="DO741">
            <v>0</v>
          </cell>
          <cell r="DP741">
            <v>0</v>
          </cell>
          <cell r="DQ741">
            <v>0</v>
          </cell>
          <cell r="DR741">
            <v>0</v>
          </cell>
          <cell r="DS741">
            <v>0</v>
          </cell>
          <cell r="DT741">
            <v>0</v>
          </cell>
          <cell r="DU741">
            <v>0</v>
          </cell>
          <cell r="DV741">
            <v>0</v>
          </cell>
          <cell r="DW741">
            <v>0</v>
          </cell>
          <cell r="DX741">
            <v>0</v>
          </cell>
          <cell r="DY741">
            <v>0</v>
          </cell>
          <cell r="DZ741">
            <v>0</v>
          </cell>
          <cell r="EA741">
            <v>0</v>
          </cell>
          <cell r="EB741">
            <v>0</v>
          </cell>
          <cell r="EC741">
            <v>0</v>
          </cell>
          <cell r="ED741">
            <v>0</v>
          </cell>
        </row>
        <row r="742">
          <cell r="F742">
            <v>0</v>
          </cell>
          <cell r="G742">
            <v>0</v>
          </cell>
          <cell r="H742">
            <v>0</v>
          </cell>
          <cell r="I742">
            <v>0</v>
          </cell>
          <cell r="J742">
            <v>0</v>
          </cell>
          <cell r="K742">
            <v>0</v>
          </cell>
          <cell r="L742">
            <v>0</v>
          </cell>
          <cell r="M742">
            <v>0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R742">
            <v>0</v>
          </cell>
          <cell r="S742">
            <v>0</v>
          </cell>
          <cell r="T742">
            <v>0</v>
          </cell>
          <cell r="U742">
            <v>0</v>
          </cell>
          <cell r="V742">
            <v>0</v>
          </cell>
          <cell r="W742">
            <v>0</v>
          </cell>
          <cell r="X742">
            <v>0</v>
          </cell>
          <cell r="Y742">
            <v>0</v>
          </cell>
          <cell r="Z742">
            <v>0</v>
          </cell>
          <cell r="AA742">
            <v>0</v>
          </cell>
          <cell r="AB742">
            <v>0</v>
          </cell>
          <cell r="AC742">
            <v>0</v>
          </cell>
          <cell r="AD742">
            <v>0</v>
          </cell>
          <cell r="AE742">
            <v>0</v>
          </cell>
          <cell r="AF742">
            <v>0</v>
          </cell>
          <cell r="AG742">
            <v>0</v>
          </cell>
          <cell r="AH742">
            <v>0</v>
          </cell>
          <cell r="AI742">
            <v>0</v>
          </cell>
          <cell r="AJ742">
            <v>0</v>
          </cell>
          <cell r="AK742">
            <v>0</v>
          </cell>
          <cell r="AL742">
            <v>0</v>
          </cell>
          <cell r="AM742">
            <v>0</v>
          </cell>
          <cell r="AN742">
            <v>0</v>
          </cell>
          <cell r="AO742">
            <v>0</v>
          </cell>
          <cell r="AP742">
            <v>0</v>
          </cell>
          <cell r="AQ742">
            <v>0</v>
          </cell>
          <cell r="AR742">
            <v>0</v>
          </cell>
          <cell r="AS742">
            <v>0</v>
          </cell>
          <cell r="AT742">
            <v>0</v>
          </cell>
          <cell r="AU742">
            <v>0</v>
          </cell>
          <cell r="AV742">
            <v>0</v>
          </cell>
          <cell r="AW742">
            <v>0</v>
          </cell>
          <cell r="AX742">
            <v>0</v>
          </cell>
          <cell r="AY742">
            <v>0</v>
          </cell>
          <cell r="AZ742">
            <v>0</v>
          </cell>
          <cell r="BA742">
            <v>0</v>
          </cell>
          <cell r="BB742">
            <v>0</v>
          </cell>
          <cell r="BC742">
            <v>0</v>
          </cell>
          <cell r="BD742">
            <v>0</v>
          </cell>
          <cell r="BE742">
            <v>0</v>
          </cell>
          <cell r="BF742">
            <v>0</v>
          </cell>
          <cell r="BG742">
            <v>0</v>
          </cell>
          <cell r="BH742">
            <v>0</v>
          </cell>
          <cell r="BI742">
            <v>0</v>
          </cell>
          <cell r="BJ742">
            <v>0</v>
          </cell>
          <cell r="BK742">
            <v>0</v>
          </cell>
          <cell r="BL742">
            <v>0</v>
          </cell>
          <cell r="BM742">
            <v>0</v>
          </cell>
          <cell r="BN742">
            <v>0</v>
          </cell>
          <cell r="BO742">
            <v>0</v>
          </cell>
          <cell r="BP742">
            <v>0</v>
          </cell>
          <cell r="BQ742">
            <v>0</v>
          </cell>
          <cell r="BR742">
            <v>0</v>
          </cell>
          <cell r="BS742">
            <v>0</v>
          </cell>
          <cell r="BT742">
            <v>0</v>
          </cell>
          <cell r="BU742">
            <v>0</v>
          </cell>
          <cell r="BV742">
            <v>0</v>
          </cell>
          <cell r="BW742">
            <v>0</v>
          </cell>
          <cell r="BX742">
            <v>0</v>
          </cell>
          <cell r="BY742">
            <v>0</v>
          </cell>
          <cell r="BZ742">
            <v>0</v>
          </cell>
          <cell r="CA742">
            <v>0</v>
          </cell>
          <cell r="CB742">
            <v>0</v>
          </cell>
          <cell r="CC742">
            <v>0</v>
          </cell>
          <cell r="CD742">
            <v>0</v>
          </cell>
          <cell r="CE742">
            <v>0</v>
          </cell>
          <cell r="CF742">
            <v>0</v>
          </cell>
          <cell r="CG742">
            <v>0</v>
          </cell>
          <cell r="CH742">
            <v>0</v>
          </cell>
          <cell r="CI742">
            <v>0</v>
          </cell>
          <cell r="CJ742">
            <v>0</v>
          </cell>
          <cell r="CK742">
            <v>0</v>
          </cell>
          <cell r="CL742">
            <v>0</v>
          </cell>
          <cell r="CM742">
            <v>0</v>
          </cell>
          <cell r="CN742">
            <v>0</v>
          </cell>
          <cell r="CO742">
            <v>0</v>
          </cell>
          <cell r="CP742">
            <v>0</v>
          </cell>
          <cell r="CQ742">
            <v>0</v>
          </cell>
          <cell r="CR742">
            <v>0</v>
          </cell>
          <cell r="CS742">
            <v>0</v>
          </cell>
          <cell r="CT742">
            <v>0</v>
          </cell>
          <cell r="CU742">
            <v>0</v>
          </cell>
          <cell r="CV742">
            <v>0</v>
          </cell>
          <cell r="CW742">
            <v>0</v>
          </cell>
          <cell r="CX742">
            <v>0</v>
          </cell>
          <cell r="CY742">
            <v>0</v>
          </cell>
          <cell r="CZ742">
            <v>0</v>
          </cell>
          <cell r="DA742">
            <v>0</v>
          </cell>
          <cell r="DB742">
            <v>0</v>
          </cell>
          <cell r="DC742">
            <v>0</v>
          </cell>
          <cell r="DD742">
            <v>0</v>
          </cell>
          <cell r="DE742">
            <v>0</v>
          </cell>
          <cell r="DF742">
            <v>0</v>
          </cell>
          <cell r="DG742">
            <v>0</v>
          </cell>
          <cell r="DH742">
            <v>0</v>
          </cell>
          <cell r="DI742">
            <v>0</v>
          </cell>
          <cell r="DJ742">
            <v>0</v>
          </cell>
          <cell r="DK742">
            <v>0</v>
          </cell>
          <cell r="DL742">
            <v>0</v>
          </cell>
          <cell r="DM742">
            <v>0</v>
          </cell>
          <cell r="DN742">
            <v>0</v>
          </cell>
          <cell r="DO742">
            <v>0</v>
          </cell>
          <cell r="DP742">
            <v>0</v>
          </cell>
          <cell r="DQ742">
            <v>0</v>
          </cell>
          <cell r="DR742">
            <v>0</v>
          </cell>
          <cell r="DS742">
            <v>0</v>
          </cell>
          <cell r="DT742">
            <v>0</v>
          </cell>
          <cell r="DU742">
            <v>0</v>
          </cell>
          <cell r="DV742">
            <v>0</v>
          </cell>
          <cell r="DW742">
            <v>0</v>
          </cell>
          <cell r="DX742">
            <v>0</v>
          </cell>
          <cell r="DY742">
            <v>0</v>
          </cell>
          <cell r="DZ742">
            <v>0</v>
          </cell>
          <cell r="EA742">
            <v>0</v>
          </cell>
          <cell r="EB742">
            <v>0</v>
          </cell>
          <cell r="EC742">
            <v>0</v>
          </cell>
          <cell r="ED742">
            <v>0</v>
          </cell>
        </row>
        <row r="743">
          <cell r="F743">
            <v>0</v>
          </cell>
          <cell r="G743">
            <v>0</v>
          </cell>
          <cell r="H743">
            <v>0</v>
          </cell>
          <cell r="I743">
            <v>0</v>
          </cell>
          <cell r="J743">
            <v>0</v>
          </cell>
          <cell r="K743">
            <v>0</v>
          </cell>
          <cell r="L743">
            <v>0</v>
          </cell>
          <cell r="M743">
            <v>0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R743">
            <v>0</v>
          </cell>
          <cell r="S743">
            <v>0</v>
          </cell>
          <cell r="T743">
            <v>0</v>
          </cell>
          <cell r="U743">
            <v>0</v>
          </cell>
          <cell r="V743">
            <v>0</v>
          </cell>
          <cell r="W743">
            <v>0</v>
          </cell>
          <cell r="X743">
            <v>0</v>
          </cell>
          <cell r="Y743">
            <v>0</v>
          </cell>
          <cell r="Z743">
            <v>0</v>
          </cell>
          <cell r="AA743">
            <v>0</v>
          </cell>
          <cell r="AB743">
            <v>0</v>
          </cell>
          <cell r="AC743">
            <v>0</v>
          </cell>
          <cell r="AD743">
            <v>0</v>
          </cell>
          <cell r="AE743">
            <v>0</v>
          </cell>
          <cell r="AF743">
            <v>0</v>
          </cell>
          <cell r="AG743">
            <v>0</v>
          </cell>
          <cell r="AH743">
            <v>0</v>
          </cell>
          <cell r="AI743">
            <v>0</v>
          </cell>
          <cell r="AJ743">
            <v>0</v>
          </cell>
          <cell r="AK743">
            <v>0</v>
          </cell>
          <cell r="AL743">
            <v>0</v>
          </cell>
          <cell r="AM743">
            <v>0</v>
          </cell>
          <cell r="AN743">
            <v>0</v>
          </cell>
          <cell r="AO743">
            <v>0</v>
          </cell>
          <cell r="AP743">
            <v>0</v>
          </cell>
          <cell r="AQ743">
            <v>0</v>
          </cell>
          <cell r="AR743">
            <v>0</v>
          </cell>
          <cell r="AS743">
            <v>0</v>
          </cell>
          <cell r="AT743">
            <v>0</v>
          </cell>
          <cell r="AU743">
            <v>0</v>
          </cell>
          <cell r="AV743">
            <v>0</v>
          </cell>
          <cell r="AW743">
            <v>0</v>
          </cell>
          <cell r="AX743">
            <v>0</v>
          </cell>
          <cell r="AY743">
            <v>0</v>
          </cell>
          <cell r="AZ743">
            <v>0</v>
          </cell>
          <cell r="BA743">
            <v>0</v>
          </cell>
          <cell r="BB743">
            <v>0</v>
          </cell>
          <cell r="BC743">
            <v>0</v>
          </cell>
          <cell r="BD743">
            <v>0</v>
          </cell>
          <cell r="BE743">
            <v>0</v>
          </cell>
          <cell r="BF743">
            <v>0</v>
          </cell>
          <cell r="BG743">
            <v>0</v>
          </cell>
          <cell r="BH743">
            <v>0</v>
          </cell>
          <cell r="BI743">
            <v>0</v>
          </cell>
          <cell r="BJ743">
            <v>0</v>
          </cell>
          <cell r="BK743">
            <v>0</v>
          </cell>
          <cell r="BL743">
            <v>0</v>
          </cell>
          <cell r="BM743">
            <v>0</v>
          </cell>
          <cell r="BN743">
            <v>0</v>
          </cell>
          <cell r="BO743">
            <v>0</v>
          </cell>
          <cell r="BP743">
            <v>0</v>
          </cell>
          <cell r="BQ743">
            <v>0</v>
          </cell>
          <cell r="BR743">
            <v>0</v>
          </cell>
          <cell r="BS743">
            <v>0</v>
          </cell>
          <cell r="BT743">
            <v>0</v>
          </cell>
          <cell r="BU743">
            <v>0</v>
          </cell>
          <cell r="BV743">
            <v>0</v>
          </cell>
          <cell r="BW743">
            <v>0</v>
          </cell>
          <cell r="BX743">
            <v>0</v>
          </cell>
          <cell r="BY743">
            <v>0</v>
          </cell>
          <cell r="BZ743">
            <v>0</v>
          </cell>
          <cell r="CA743">
            <v>0</v>
          </cell>
          <cell r="CB743">
            <v>0</v>
          </cell>
          <cell r="CC743">
            <v>0</v>
          </cell>
          <cell r="CD743">
            <v>0</v>
          </cell>
          <cell r="CE743">
            <v>0</v>
          </cell>
          <cell r="CF743">
            <v>0</v>
          </cell>
          <cell r="CG743">
            <v>0</v>
          </cell>
          <cell r="CH743">
            <v>0</v>
          </cell>
          <cell r="CI743">
            <v>0</v>
          </cell>
          <cell r="CJ743">
            <v>0</v>
          </cell>
          <cell r="CK743">
            <v>0</v>
          </cell>
          <cell r="CL743">
            <v>0</v>
          </cell>
          <cell r="CM743">
            <v>0</v>
          </cell>
          <cell r="CN743">
            <v>0</v>
          </cell>
          <cell r="CO743">
            <v>0</v>
          </cell>
          <cell r="CP743">
            <v>0</v>
          </cell>
          <cell r="CQ743">
            <v>0</v>
          </cell>
          <cell r="CR743">
            <v>0</v>
          </cell>
          <cell r="CS743">
            <v>0</v>
          </cell>
          <cell r="CT743">
            <v>0</v>
          </cell>
          <cell r="CU743">
            <v>0</v>
          </cell>
          <cell r="CV743">
            <v>0</v>
          </cell>
          <cell r="CW743">
            <v>0</v>
          </cell>
          <cell r="CX743">
            <v>0</v>
          </cell>
          <cell r="CY743">
            <v>0</v>
          </cell>
          <cell r="CZ743">
            <v>0</v>
          </cell>
          <cell r="DA743">
            <v>0</v>
          </cell>
          <cell r="DB743">
            <v>0</v>
          </cell>
          <cell r="DC743">
            <v>0</v>
          </cell>
          <cell r="DD743">
            <v>0</v>
          </cell>
          <cell r="DE743">
            <v>0</v>
          </cell>
          <cell r="DF743">
            <v>0</v>
          </cell>
          <cell r="DG743">
            <v>0</v>
          </cell>
          <cell r="DH743">
            <v>0</v>
          </cell>
          <cell r="DI743">
            <v>0</v>
          </cell>
          <cell r="DJ743">
            <v>0</v>
          </cell>
          <cell r="DK743">
            <v>0</v>
          </cell>
          <cell r="DL743">
            <v>0</v>
          </cell>
          <cell r="DM743">
            <v>0</v>
          </cell>
          <cell r="DN743">
            <v>0</v>
          </cell>
          <cell r="DO743">
            <v>0</v>
          </cell>
          <cell r="DP743">
            <v>0</v>
          </cell>
          <cell r="DQ743">
            <v>0</v>
          </cell>
          <cell r="DR743">
            <v>0</v>
          </cell>
          <cell r="DS743">
            <v>0</v>
          </cell>
          <cell r="DT743">
            <v>0</v>
          </cell>
          <cell r="DU743">
            <v>0</v>
          </cell>
          <cell r="DV743">
            <v>0</v>
          </cell>
          <cell r="DW743">
            <v>0</v>
          </cell>
          <cell r="DX743">
            <v>0</v>
          </cell>
          <cell r="DY743">
            <v>0</v>
          </cell>
          <cell r="DZ743">
            <v>0</v>
          </cell>
          <cell r="EA743">
            <v>0</v>
          </cell>
          <cell r="EB743">
            <v>0</v>
          </cell>
          <cell r="EC743">
            <v>0</v>
          </cell>
          <cell r="ED743">
            <v>0</v>
          </cell>
        </row>
        <row r="744">
          <cell r="F744">
            <v>0</v>
          </cell>
          <cell r="G744">
            <v>0</v>
          </cell>
          <cell r="H744">
            <v>0</v>
          </cell>
          <cell r="I744">
            <v>0</v>
          </cell>
          <cell r="J744">
            <v>0</v>
          </cell>
          <cell r="K744">
            <v>0</v>
          </cell>
          <cell r="L744">
            <v>0</v>
          </cell>
          <cell r="M744">
            <v>0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  <cell r="W744">
            <v>0</v>
          </cell>
          <cell r="X744">
            <v>0</v>
          </cell>
          <cell r="Y744">
            <v>0</v>
          </cell>
          <cell r="Z744">
            <v>0</v>
          </cell>
          <cell r="AA744">
            <v>0</v>
          </cell>
          <cell r="AB744">
            <v>0</v>
          </cell>
          <cell r="AC744">
            <v>0</v>
          </cell>
          <cell r="AD744">
            <v>0</v>
          </cell>
          <cell r="AE744">
            <v>0</v>
          </cell>
          <cell r="AF744">
            <v>0</v>
          </cell>
          <cell r="AG744">
            <v>0</v>
          </cell>
          <cell r="AH744">
            <v>0</v>
          </cell>
          <cell r="AI744">
            <v>0</v>
          </cell>
          <cell r="AJ744">
            <v>0</v>
          </cell>
          <cell r="AK744">
            <v>0</v>
          </cell>
          <cell r="AL744">
            <v>0</v>
          </cell>
          <cell r="AM744">
            <v>0</v>
          </cell>
          <cell r="AN744">
            <v>0</v>
          </cell>
          <cell r="AO744">
            <v>0</v>
          </cell>
          <cell r="AP744">
            <v>0</v>
          </cell>
          <cell r="AQ744">
            <v>0</v>
          </cell>
          <cell r="AR744">
            <v>0</v>
          </cell>
          <cell r="AS744">
            <v>0</v>
          </cell>
          <cell r="AT744">
            <v>0</v>
          </cell>
          <cell r="AU744">
            <v>0</v>
          </cell>
          <cell r="AV744">
            <v>0</v>
          </cell>
          <cell r="AW744">
            <v>0</v>
          </cell>
          <cell r="AX744">
            <v>0</v>
          </cell>
          <cell r="AY744">
            <v>0</v>
          </cell>
          <cell r="AZ744">
            <v>0</v>
          </cell>
          <cell r="BA744">
            <v>0</v>
          </cell>
          <cell r="BB744">
            <v>0</v>
          </cell>
          <cell r="BC744">
            <v>0</v>
          </cell>
          <cell r="BD744">
            <v>0</v>
          </cell>
          <cell r="BE744">
            <v>0</v>
          </cell>
          <cell r="BF744">
            <v>0</v>
          </cell>
          <cell r="BG744">
            <v>0</v>
          </cell>
          <cell r="BH744">
            <v>0</v>
          </cell>
          <cell r="BI744">
            <v>0</v>
          </cell>
          <cell r="BJ744">
            <v>0</v>
          </cell>
          <cell r="BK744">
            <v>0</v>
          </cell>
          <cell r="BL744">
            <v>0</v>
          </cell>
          <cell r="BM744">
            <v>0</v>
          </cell>
          <cell r="BN744">
            <v>0</v>
          </cell>
          <cell r="BO744">
            <v>0</v>
          </cell>
          <cell r="BP744">
            <v>0</v>
          </cell>
          <cell r="BQ744">
            <v>0</v>
          </cell>
          <cell r="BR744">
            <v>0</v>
          </cell>
          <cell r="BS744">
            <v>0</v>
          </cell>
          <cell r="BT744">
            <v>0</v>
          </cell>
          <cell r="BU744">
            <v>0</v>
          </cell>
          <cell r="BV744">
            <v>0</v>
          </cell>
          <cell r="BW744">
            <v>0</v>
          </cell>
          <cell r="BX744">
            <v>0</v>
          </cell>
          <cell r="BY744">
            <v>0</v>
          </cell>
          <cell r="BZ744">
            <v>0</v>
          </cell>
          <cell r="CA744">
            <v>0</v>
          </cell>
          <cell r="CB744">
            <v>0</v>
          </cell>
          <cell r="CC744">
            <v>0</v>
          </cell>
          <cell r="CD744">
            <v>0</v>
          </cell>
          <cell r="CE744">
            <v>0</v>
          </cell>
          <cell r="CF744">
            <v>0</v>
          </cell>
          <cell r="CG744">
            <v>0</v>
          </cell>
          <cell r="CH744">
            <v>0</v>
          </cell>
          <cell r="CI744">
            <v>0</v>
          </cell>
          <cell r="CJ744">
            <v>0</v>
          </cell>
          <cell r="CK744">
            <v>0</v>
          </cell>
          <cell r="CL744">
            <v>0</v>
          </cell>
          <cell r="CM744">
            <v>0</v>
          </cell>
          <cell r="CN744">
            <v>0</v>
          </cell>
          <cell r="CO744">
            <v>0</v>
          </cell>
          <cell r="CP744">
            <v>0</v>
          </cell>
          <cell r="CQ744">
            <v>0</v>
          </cell>
          <cell r="CR744">
            <v>0</v>
          </cell>
          <cell r="CS744">
            <v>0</v>
          </cell>
          <cell r="CT744">
            <v>0</v>
          </cell>
          <cell r="CU744">
            <v>0</v>
          </cell>
          <cell r="CV744">
            <v>0</v>
          </cell>
          <cell r="CW744">
            <v>0</v>
          </cell>
          <cell r="CX744">
            <v>0</v>
          </cell>
          <cell r="CY744">
            <v>0</v>
          </cell>
          <cell r="CZ744">
            <v>0</v>
          </cell>
          <cell r="DA744">
            <v>0</v>
          </cell>
          <cell r="DB744">
            <v>0</v>
          </cell>
          <cell r="DC744">
            <v>0</v>
          </cell>
          <cell r="DD744">
            <v>0</v>
          </cell>
          <cell r="DE744">
            <v>0</v>
          </cell>
          <cell r="DF744">
            <v>0</v>
          </cell>
          <cell r="DG744">
            <v>0</v>
          </cell>
          <cell r="DH744">
            <v>0</v>
          </cell>
          <cell r="DI744">
            <v>0</v>
          </cell>
          <cell r="DJ744">
            <v>0</v>
          </cell>
          <cell r="DK744">
            <v>0</v>
          </cell>
          <cell r="DL744">
            <v>0</v>
          </cell>
          <cell r="DM744">
            <v>0</v>
          </cell>
          <cell r="DN744">
            <v>0</v>
          </cell>
          <cell r="DO744">
            <v>0</v>
          </cell>
          <cell r="DP744">
            <v>0</v>
          </cell>
          <cell r="DQ744">
            <v>0</v>
          </cell>
          <cell r="DR744">
            <v>0</v>
          </cell>
          <cell r="DS744">
            <v>0</v>
          </cell>
          <cell r="DT744">
            <v>0</v>
          </cell>
          <cell r="DU744">
            <v>0</v>
          </cell>
          <cell r="DV744">
            <v>0</v>
          </cell>
          <cell r="DW744">
            <v>0</v>
          </cell>
          <cell r="DX744">
            <v>0</v>
          </cell>
          <cell r="DY744">
            <v>0</v>
          </cell>
          <cell r="DZ744">
            <v>0</v>
          </cell>
          <cell r="EA744">
            <v>0</v>
          </cell>
          <cell r="EB744">
            <v>0</v>
          </cell>
          <cell r="EC744">
            <v>0</v>
          </cell>
          <cell r="ED744">
            <v>0</v>
          </cell>
        </row>
        <row r="745">
          <cell r="F745">
            <v>0</v>
          </cell>
          <cell r="G745">
            <v>0</v>
          </cell>
          <cell r="H745">
            <v>0</v>
          </cell>
          <cell r="I745">
            <v>0</v>
          </cell>
          <cell r="J745">
            <v>0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R745">
            <v>0</v>
          </cell>
          <cell r="S745">
            <v>0</v>
          </cell>
          <cell r="T745">
            <v>0</v>
          </cell>
          <cell r="U745">
            <v>0</v>
          </cell>
          <cell r="V745">
            <v>0</v>
          </cell>
          <cell r="W745">
            <v>0</v>
          </cell>
          <cell r="X745">
            <v>0</v>
          </cell>
          <cell r="Y745">
            <v>0</v>
          </cell>
          <cell r="Z745">
            <v>0</v>
          </cell>
          <cell r="AA745">
            <v>0</v>
          </cell>
          <cell r="AB745">
            <v>0</v>
          </cell>
          <cell r="AC745">
            <v>0</v>
          </cell>
          <cell r="AD745">
            <v>0</v>
          </cell>
          <cell r="AE745">
            <v>0</v>
          </cell>
          <cell r="AF745">
            <v>0</v>
          </cell>
          <cell r="AG745">
            <v>0</v>
          </cell>
          <cell r="AH745">
            <v>0</v>
          </cell>
          <cell r="AI745">
            <v>0</v>
          </cell>
          <cell r="AJ745">
            <v>0</v>
          </cell>
          <cell r="AK745">
            <v>0</v>
          </cell>
          <cell r="AL745">
            <v>0</v>
          </cell>
          <cell r="AM745">
            <v>0</v>
          </cell>
          <cell r="AN745">
            <v>0</v>
          </cell>
          <cell r="AO745">
            <v>0</v>
          </cell>
          <cell r="AP745">
            <v>0</v>
          </cell>
          <cell r="AQ745">
            <v>0</v>
          </cell>
          <cell r="AR745">
            <v>0</v>
          </cell>
          <cell r="AS745">
            <v>0</v>
          </cell>
          <cell r="AT745">
            <v>0</v>
          </cell>
          <cell r="AU745">
            <v>0</v>
          </cell>
          <cell r="AV745">
            <v>0</v>
          </cell>
          <cell r="AW745">
            <v>0</v>
          </cell>
          <cell r="AX745">
            <v>0</v>
          </cell>
          <cell r="AY745">
            <v>0</v>
          </cell>
          <cell r="AZ745">
            <v>0</v>
          </cell>
          <cell r="BA745">
            <v>0</v>
          </cell>
          <cell r="BB745">
            <v>0</v>
          </cell>
          <cell r="BC745">
            <v>0</v>
          </cell>
          <cell r="BD745">
            <v>0</v>
          </cell>
          <cell r="BE745">
            <v>0</v>
          </cell>
          <cell r="BF745">
            <v>0</v>
          </cell>
          <cell r="BG745">
            <v>0</v>
          </cell>
          <cell r="BH745">
            <v>0</v>
          </cell>
          <cell r="BI745">
            <v>0</v>
          </cell>
          <cell r="BJ745">
            <v>0</v>
          </cell>
          <cell r="BK745">
            <v>0</v>
          </cell>
          <cell r="BL745">
            <v>0</v>
          </cell>
          <cell r="BM745">
            <v>0</v>
          </cell>
          <cell r="BN745">
            <v>0</v>
          </cell>
          <cell r="BO745">
            <v>0</v>
          </cell>
          <cell r="BP745">
            <v>0</v>
          </cell>
          <cell r="BQ745">
            <v>0</v>
          </cell>
          <cell r="BR745">
            <v>0</v>
          </cell>
          <cell r="BS745">
            <v>0</v>
          </cell>
          <cell r="BT745">
            <v>0</v>
          </cell>
          <cell r="BU745">
            <v>0</v>
          </cell>
          <cell r="BV745">
            <v>0</v>
          </cell>
          <cell r="BW745">
            <v>0</v>
          </cell>
          <cell r="BX745">
            <v>0</v>
          </cell>
          <cell r="BY745">
            <v>0</v>
          </cell>
          <cell r="BZ745">
            <v>0</v>
          </cell>
          <cell r="CA745">
            <v>0</v>
          </cell>
          <cell r="CB745">
            <v>0</v>
          </cell>
          <cell r="CC745">
            <v>0</v>
          </cell>
          <cell r="CD745">
            <v>0</v>
          </cell>
          <cell r="CE745">
            <v>0</v>
          </cell>
          <cell r="CF745">
            <v>0</v>
          </cell>
          <cell r="CG745">
            <v>0</v>
          </cell>
          <cell r="CH745">
            <v>0</v>
          </cell>
          <cell r="CI745">
            <v>0</v>
          </cell>
          <cell r="CJ745">
            <v>0</v>
          </cell>
          <cell r="CK745">
            <v>0</v>
          </cell>
          <cell r="CL745">
            <v>0</v>
          </cell>
          <cell r="CM745">
            <v>0</v>
          </cell>
          <cell r="CN745">
            <v>0</v>
          </cell>
          <cell r="CO745">
            <v>0</v>
          </cell>
          <cell r="CP745">
            <v>0</v>
          </cell>
          <cell r="CQ745">
            <v>0</v>
          </cell>
          <cell r="CR745">
            <v>0</v>
          </cell>
          <cell r="CS745">
            <v>0</v>
          </cell>
          <cell r="CT745">
            <v>0</v>
          </cell>
          <cell r="CU745">
            <v>0</v>
          </cell>
          <cell r="CV745">
            <v>0</v>
          </cell>
          <cell r="CW745">
            <v>0</v>
          </cell>
          <cell r="CX745">
            <v>0</v>
          </cell>
          <cell r="CY745">
            <v>0</v>
          </cell>
          <cell r="CZ745">
            <v>0</v>
          </cell>
          <cell r="DA745">
            <v>0</v>
          </cell>
          <cell r="DB745">
            <v>0</v>
          </cell>
          <cell r="DC745">
            <v>0</v>
          </cell>
          <cell r="DD745">
            <v>0</v>
          </cell>
          <cell r="DE745">
            <v>0</v>
          </cell>
          <cell r="DF745">
            <v>0</v>
          </cell>
          <cell r="DG745">
            <v>0</v>
          </cell>
          <cell r="DH745">
            <v>0</v>
          </cell>
          <cell r="DI745">
            <v>0</v>
          </cell>
          <cell r="DJ745">
            <v>0</v>
          </cell>
          <cell r="DK745">
            <v>0</v>
          </cell>
          <cell r="DL745">
            <v>0</v>
          </cell>
          <cell r="DM745">
            <v>0</v>
          </cell>
          <cell r="DN745">
            <v>0</v>
          </cell>
          <cell r="DO745">
            <v>0</v>
          </cell>
          <cell r="DP745">
            <v>0</v>
          </cell>
          <cell r="DQ745">
            <v>0</v>
          </cell>
          <cell r="DR745">
            <v>0</v>
          </cell>
          <cell r="DS745">
            <v>0</v>
          </cell>
          <cell r="DT745">
            <v>0</v>
          </cell>
          <cell r="DU745">
            <v>0</v>
          </cell>
          <cell r="DV745">
            <v>0</v>
          </cell>
          <cell r="DW745">
            <v>0</v>
          </cell>
          <cell r="DX745">
            <v>0</v>
          </cell>
          <cell r="DY745">
            <v>0</v>
          </cell>
          <cell r="DZ745">
            <v>0</v>
          </cell>
          <cell r="EA745">
            <v>0</v>
          </cell>
          <cell r="EB745">
            <v>0</v>
          </cell>
          <cell r="EC745">
            <v>0</v>
          </cell>
          <cell r="ED745">
            <v>0</v>
          </cell>
        </row>
        <row r="746">
          <cell r="F746">
            <v>0</v>
          </cell>
          <cell r="G746">
            <v>0</v>
          </cell>
          <cell r="H746">
            <v>0</v>
          </cell>
          <cell r="I746">
            <v>0</v>
          </cell>
          <cell r="J746">
            <v>0</v>
          </cell>
          <cell r="K746">
            <v>0</v>
          </cell>
          <cell r="L746">
            <v>0</v>
          </cell>
          <cell r="M746">
            <v>0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R746">
            <v>0</v>
          </cell>
          <cell r="S746">
            <v>0</v>
          </cell>
          <cell r="T746">
            <v>0</v>
          </cell>
          <cell r="U746">
            <v>0</v>
          </cell>
          <cell r="V746">
            <v>0</v>
          </cell>
          <cell r="W746">
            <v>0</v>
          </cell>
          <cell r="X746">
            <v>0</v>
          </cell>
          <cell r="Y746">
            <v>0</v>
          </cell>
          <cell r="Z746">
            <v>0</v>
          </cell>
          <cell r="AA746">
            <v>0</v>
          </cell>
          <cell r="AB746">
            <v>0</v>
          </cell>
          <cell r="AC746">
            <v>0</v>
          </cell>
          <cell r="AD746">
            <v>0</v>
          </cell>
          <cell r="AE746">
            <v>0</v>
          </cell>
          <cell r="AF746">
            <v>0</v>
          </cell>
          <cell r="AG746">
            <v>0</v>
          </cell>
          <cell r="AH746">
            <v>0</v>
          </cell>
          <cell r="AI746">
            <v>0</v>
          </cell>
          <cell r="AJ746">
            <v>0</v>
          </cell>
          <cell r="AK746">
            <v>0</v>
          </cell>
          <cell r="AL746">
            <v>0</v>
          </cell>
          <cell r="AM746">
            <v>0</v>
          </cell>
          <cell r="AN746">
            <v>0</v>
          </cell>
          <cell r="AO746">
            <v>0</v>
          </cell>
          <cell r="AP746">
            <v>0</v>
          </cell>
          <cell r="AQ746">
            <v>0</v>
          </cell>
          <cell r="AR746">
            <v>0</v>
          </cell>
          <cell r="AS746">
            <v>0</v>
          </cell>
          <cell r="AT746">
            <v>0</v>
          </cell>
          <cell r="AU746">
            <v>0</v>
          </cell>
          <cell r="AV746">
            <v>0</v>
          </cell>
          <cell r="AW746">
            <v>0</v>
          </cell>
          <cell r="AX746">
            <v>0</v>
          </cell>
          <cell r="AY746">
            <v>0</v>
          </cell>
          <cell r="AZ746">
            <v>0</v>
          </cell>
          <cell r="BA746">
            <v>0</v>
          </cell>
          <cell r="BB746">
            <v>0</v>
          </cell>
          <cell r="BC746">
            <v>0</v>
          </cell>
          <cell r="BD746">
            <v>0</v>
          </cell>
          <cell r="BE746">
            <v>0</v>
          </cell>
          <cell r="BF746">
            <v>0</v>
          </cell>
          <cell r="BG746">
            <v>0</v>
          </cell>
          <cell r="BH746">
            <v>0</v>
          </cell>
          <cell r="BI746">
            <v>0</v>
          </cell>
          <cell r="BJ746">
            <v>0</v>
          </cell>
          <cell r="BK746">
            <v>0</v>
          </cell>
          <cell r="BL746">
            <v>0</v>
          </cell>
          <cell r="BM746">
            <v>0</v>
          </cell>
          <cell r="BN746">
            <v>0</v>
          </cell>
          <cell r="BO746">
            <v>0</v>
          </cell>
          <cell r="BP746">
            <v>0</v>
          </cell>
          <cell r="BQ746">
            <v>0</v>
          </cell>
          <cell r="BR746">
            <v>0</v>
          </cell>
          <cell r="BS746">
            <v>0</v>
          </cell>
          <cell r="BT746">
            <v>0</v>
          </cell>
          <cell r="BU746">
            <v>0</v>
          </cell>
          <cell r="BV746">
            <v>0</v>
          </cell>
          <cell r="BW746">
            <v>0</v>
          </cell>
          <cell r="BX746">
            <v>0</v>
          </cell>
          <cell r="BY746">
            <v>0</v>
          </cell>
          <cell r="BZ746">
            <v>0</v>
          </cell>
          <cell r="CA746">
            <v>0</v>
          </cell>
          <cell r="CB746">
            <v>0</v>
          </cell>
          <cell r="CC746">
            <v>0</v>
          </cell>
          <cell r="CD746">
            <v>0</v>
          </cell>
          <cell r="CE746">
            <v>0</v>
          </cell>
          <cell r="CF746">
            <v>0</v>
          </cell>
          <cell r="CG746">
            <v>0</v>
          </cell>
          <cell r="CH746">
            <v>0</v>
          </cell>
          <cell r="CI746">
            <v>0</v>
          </cell>
          <cell r="CJ746">
            <v>0</v>
          </cell>
          <cell r="CK746">
            <v>0</v>
          </cell>
          <cell r="CL746">
            <v>0</v>
          </cell>
          <cell r="CM746">
            <v>0</v>
          </cell>
          <cell r="CN746">
            <v>0</v>
          </cell>
          <cell r="CO746">
            <v>0</v>
          </cell>
          <cell r="CP746">
            <v>0</v>
          </cell>
          <cell r="CQ746">
            <v>0</v>
          </cell>
          <cell r="CR746">
            <v>0</v>
          </cell>
          <cell r="CS746">
            <v>0</v>
          </cell>
          <cell r="CT746">
            <v>0</v>
          </cell>
          <cell r="CU746">
            <v>0</v>
          </cell>
          <cell r="CV746">
            <v>0</v>
          </cell>
          <cell r="CW746">
            <v>0</v>
          </cell>
          <cell r="CX746">
            <v>0</v>
          </cell>
          <cell r="CY746">
            <v>0</v>
          </cell>
          <cell r="CZ746">
            <v>0</v>
          </cell>
          <cell r="DA746">
            <v>0</v>
          </cell>
          <cell r="DB746">
            <v>0</v>
          </cell>
          <cell r="DC746">
            <v>0</v>
          </cell>
          <cell r="DD746">
            <v>0</v>
          </cell>
          <cell r="DE746">
            <v>0</v>
          </cell>
          <cell r="DF746">
            <v>0</v>
          </cell>
          <cell r="DG746">
            <v>0</v>
          </cell>
          <cell r="DH746">
            <v>0</v>
          </cell>
          <cell r="DI746">
            <v>0</v>
          </cell>
          <cell r="DJ746">
            <v>0</v>
          </cell>
          <cell r="DK746">
            <v>0</v>
          </cell>
          <cell r="DL746">
            <v>0</v>
          </cell>
          <cell r="DM746">
            <v>0</v>
          </cell>
          <cell r="DN746">
            <v>0</v>
          </cell>
          <cell r="DO746">
            <v>0</v>
          </cell>
          <cell r="DP746">
            <v>0</v>
          </cell>
          <cell r="DQ746">
            <v>0</v>
          </cell>
          <cell r="DR746">
            <v>0</v>
          </cell>
          <cell r="DS746">
            <v>0</v>
          </cell>
          <cell r="DT746">
            <v>0</v>
          </cell>
          <cell r="DU746">
            <v>0</v>
          </cell>
          <cell r="DV746">
            <v>0</v>
          </cell>
          <cell r="DW746">
            <v>0</v>
          </cell>
          <cell r="DX746">
            <v>0</v>
          </cell>
          <cell r="DY746">
            <v>0</v>
          </cell>
          <cell r="DZ746">
            <v>0</v>
          </cell>
          <cell r="EA746">
            <v>0</v>
          </cell>
          <cell r="EB746">
            <v>0</v>
          </cell>
          <cell r="EC746">
            <v>0</v>
          </cell>
          <cell r="ED746">
            <v>0</v>
          </cell>
        </row>
        <row r="747">
          <cell r="F747">
            <v>0</v>
          </cell>
          <cell r="G747">
            <v>0</v>
          </cell>
          <cell r="H747">
            <v>0</v>
          </cell>
          <cell r="I747">
            <v>0</v>
          </cell>
          <cell r="J747">
            <v>0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R747">
            <v>0</v>
          </cell>
          <cell r="S747">
            <v>0</v>
          </cell>
          <cell r="T747">
            <v>0</v>
          </cell>
          <cell r="U747">
            <v>0</v>
          </cell>
          <cell r="V747">
            <v>0</v>
          </cell>
          <cell r="W747">
            <v>0</v>
          </cell>
          <cell r="X747">
            <v>0</v>
          </cell>
          <cell r="Y747">
            <v>0</v>
          </cell>
          <cell r="Z747">
            <v>0</v>
          </cell>
          <cell r="AA747">
            <v>0</v>
          </cell>
          <cell r="AB747">
            <v>0</v>
          </cell>
          <cell r="AC747">
            <v>0</v>
          </cell>
          <cell r="AD747">
            <v>0</v>
          </cell>
          <cell r="AE747">
            <v>0</v>
          </cell>
          <cell r="AF747">
            <v>0</v>
          </cell>
          <cell r="AG747">
            <v>0</v>
          </cell>
          <cell r="AH747">
            <v>0</v>
          </cell>
          <cell r="AI747">
            <v>0</v>
          </cell>
          <cell r="AJ747">
            <v>0</v>
          </cell>
          <cell r="AK747">
            <v>0</v>
          </cell>
          <cell r="AL747">
            <v>0</v>
          </cell>
          <cell r="AM747">
            <v>0</v>
          </cell>
          <cell r="AN747">
            <v>0</v>
          </cell>
          <cell r="AO747">
            <v>0</v>
          </cell>
          <cell r="AP747">
            <v>0</v>
          </cell>
          <cell r="AQ747">
            <v>0</v>
          </cell>
          <cell r="AR747">
            <v>0</v>
          </cell>
          <cell r="AS747">
            <v>0</v>
          </cell>
          <cell r="AT747">
            <v>0</v>
          </cell>
          <cell r="AU747">
            <v>0</v>
          </cell>
          <cell r="AV747">
            <v>0</v>
          </cell>
          <cell r="AW747">
            <v>0</v>
          </cell>
          <cell r="AX747">
            <v>0</v>
          </cell>
          <cell r="AY747">
            <v>0</v>
          </cell>
          <cell r="AZ747">
            <v>0</v>
          </cell>
          <cell r="BA747">
            <v>0</v>
          </cell>
          <cell r="BB747">
            <v>0</v>
          </cell>
          <cell r="BC747">
            <v>0</v>
          </cell>
          <cell r="BD747">
            <v>0</v>
          </cell>
          <cell r="BE747">
            <v>0</v>
          </cell>
          <cell r="BF747">
            <v>0</v>
          </cell>
          <cell r="BG747">
            <v>0</v>
          </cell>
          <cell r="BH747">
            <v>0</v>
          </cell>
          <cell r="BI747">
            <v>0</v>
          </cell>
          <cell r="BJ747">
            <v>0</v>
          </cell>
          <cell r="BK747">
            <v>0</v>
          </cell>
          <cell r="BL747">
            <v>0</v>
          </cell>
          <cell r="BM747">
            <v>0</v>
          </cell>
          <cell r="BN747">
            <v>0</v>
          </cell>
          <cell r="BO747">
            <v>0</v>
          </cell>
          <cell r="BP747">
            <v>0</v>
          </cell>
          <cell r="BQ747">
            <v>0</v>
          </cell>
          <cell r="BR747">
            <v>0</v>
          </cell>
          <cell r="BS747">
            <v>0</v>
          </cell>
          <cell r="BT747">
            <v>0</v>
          </cell>
          <cell r="BU747">
            <v>0</v>
          </cell>
          <cell r="BV747">
            <v>0</v>
          </cell>
          <cell r="BW747">
            <v>0</v>
          </cell>
          <cell r="BX747">
            <v>0</v>
          </cell>
          <cell r="BY747">
            <v>0</v>
          </cell>
          <cell r="BZ747">
            <v>0</v>
          </cell>
          <cell r="CA747">
            <v>0</v>
          </cell>
          <cell r="CB747">
            <v>0</v>
          </cell>
          <cell r="CC747">
            <v>0</v>
          </cell>
          <cell r="CD747">
            <v>0</v>
          </cell>
          <cell r="CE747">
            <v>0</v>
          </cell>
          <cell r="CF747">
            <v>0</v>
          </cell>
          <cell r="CG747">
            <v>0</v>
          </cell>
          <cell r="CH747">
            <v>0</v>
          </cell>
          <cell r="CI747">
            <v>0</v>
          </cell>
          <cell r="CJ747">
            <v>0</v>
          </cell>
          <cell r="CK747">
            <v>0</v>
          </cell>
          <cell r="CL747">
            <v>0</v>
          </cell>
          <cell r="CM747">
            <v>0</v>
          </cell>
          <cell r="CN747">
            <v>0</v>
          </cell>
          <cell r="CO747">
            <v>0</v>
          </cell>
          <cell r="CP747">
            <v>0</v>
          </cell>
          <cell r="CQ747">
            <v>0</v>
          </cell>
          <cell r="CR747">
            <v>0</v>
          </cell>
          <cell r="CS747">
            <v>0</v>
          </cell>
          <cell r="CT747">
            <v>0</v>
          </cell>
          <cell r="CU747">
            <v>0</v>
          </cell>
          <cell r="CV747">
            <v>0</v>
          </cell>
          <cell r="CW747">
            <v>0</v>
          </cell>
          <cell r="CX747">
            <v>0</v>
          </cell>
          <cell r="CY747">
            <v>0</v>
          </cell>
          <cell r="CZ747">
            <v>0</v>
          </cell>
          <cell r="DA747">
            <v>0</v>
          </cell>
          <cell r="DB747">
            <v>0</v>
          </cell>
          <cell r="DC747">
            <v>0</v>
          </cell>
          <cell r="DD747">
            <v>0</v>
          </cell>
          <cell r="DE747">
            <v>0</v>
          </cell>
          <cell r="DF747">
            <v>0</v>
          </cell>
          <cell r="DG747">
            <v>0</v>
          </cell>
          <cell r="DH747">
            <v>0</v>
          </cell>
          <cell r="DI747">
            <v>0</v>
          </cell>
          <cell r="DJ747">
            <v>0</v>
          </cell>
          <cell r="DK747">
            <v>0</v>
          </cell>
          <cell r="DL747">
            <v>0</v>
          </cell>
          <cell r="DM747">
            <v>0</v>
          </cell>
          <cell r="DN747">
            <v>0</v>
          </cell>
          <cell r="DO747">
            <v>0</v>
          </cell>
          <cell r="DP747">
            <v>0</v>
          </cell>
          <cell r="DQ747">
            <v>0</v>
          </cell>
          <cell r="DR747">
            <v>0</v>
          </cell>
          <cell r="DS747">
            <v>0</v>
          </cell>
          <cell r="DT747">
            <v>0</v>
          </cell>
          <cell r="DU747">
            <v>0</v>
          </cell>
          <cell r="DV747">
            <v>0</v>
          </cell>
          <cell r="DW747">
            <v>0</v>
          </cell>
          <cell r="DX747">
            <v>0</v>
          </cell>
          <cell r="DY747">
            <v>0</v>
          </cell>
          <cell r="DZ747">
            <v>0</v>
          </cell>
          <cell r="EA747">
            <v>0</v>
          </cell>
          <cell r="EB747">
            <v>0</v>
          </cell>
          <cell r="EC747">
            <v>0</v>
          </cell>
          <cell r="ED747">
            <v>0</v>
          </cell>
        </row>
        <row r="748">
          <cell r="F748">
            <v>0</v>
          </cell>
          <cell r="G748">
            <v>0</v>
          </cell>
          <cell r="H748">
            <v>0</v>
          </cell>
          <cell r="I748">
            <v>0</v>
          </cell>
          <cell r="J748">
            <v>0</v>
          </cell>
          <cell r="K748">
            <v>0</v>
          </cell>
          <cell r="L748">
            <v>0</v>
          </cell>
          <cell r="M748">
            <v>0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R748">
            <v>0</v>
          </cell>
          <cell r="S748">
            <v>0</v>
          </cell>
          <cell r="T748">
            <v>0</v>
          </cell>
          <cell r="U748">
            <v>0</v>
          </cell>
          <cell r="V748">
            <v>0</v>
          </cell>
          <cell r="W748">
            <v>0</v>
          </cell>
          <cell r="X748">
            <v>0</v>
          </cell>
          <cell r="Y748">
            <v>0</v>
          </cell>
          <cell r="Z748">
            <v>0</v>
          </cell>
          <cell r="AA748">
            <v>0</v>
          </cell>
          <cell r="AB748">
            <v>0</v>
          </cell>
          <cell r="AC748">
            <v>0</v>
          </cell>
          <cell r="AD748">
            <v>0</v>
          </cell>
          <cell r="AE748">
            <v>0</v>
          </cell>
          <cell r="AF748">
            <v>0</v>
          </cell>
          <cell r="AG748">
            <v>0</v>
          </cell>
          <cell r="AH748">
            <v>0</v>
          </cell>
          <cell r="AI748">
            <v>0</v>
          </cell>
          <cell r="AJ748">
            <v>0</v>
          </cell>
          <cell r="AK748">
            <v>0</v>
          </cell>
          <cell r="AL748">
            <v>0</v>
          </cell>
          <cell r="AM748">
            <v>0</v>
          </cell>
          <cell r="AN748">
            <v>0</v>
          </cell>
          <cell r="AO748">
            <v>0</v>
          </cell>
          <cell r="AP748">
            <v>0</v>
          </cell>
          <cell r="AQ748">
            <v>0</v>
          </cell>
          <cell r="AR748">
            <v>0</v>
          </cell>
          <cell r="AS748">
            <v>0</v>
          </cell>
          <cell r="AT748">
            <v>0</v>
          </cell>
          <cell r="AU748">
            <v>0</v>
          </cell>
          <cell r="AV748">
            <v>0</v>
          </cell>
          <cell r="AW748">
            <v>0</v>
          </cell>
          <cell r="AX748">
            <v>0</v>
          </cell>
          <cell r="AY748">
            <v>0</v>
          </cell>
          <cell r="AZ748">
            <v>0</v>
          </cell>
          <cell r="BA748">
            <v>0</v>
          </cell>
          <cell r="BB748">
            <v>0</v>
          </cell>
          <cell r="BC748">
            <v>0</v>
          </cell>
          <cell r="BD748">
            <v>0</v>
          </cell>
          <cell r="BE748">
            <v>0</v>
          </cell>
          <cell r="BF748">
            <v>0</v>
          </cell>
          <cell r="BG748">
            <v>0</v>
          </cell>
          <cell r="BH748">
            <v>0</v>
          </cell>
          <cell r="BI748">
            <v>0</v>
          </cell>
          <cell r="BJ748">
            <v>0</v>
          </cell>
          <cell r="BK748">
            <v>0</v>
          </cell>
          <cell r="BL748">
            <v>0</v>
          </cell>
          <cell r="BM748">
            <v>0</v>
          </cell>
          <cell r="BN748">
            <v>0</v>
          </cell>
          <cell r="BO748">
            <v>0</v>
          </cell>
          <cell r="BP748">
            <v>0</v>
          </cell>
          <cell r="BQ748">
            <v>0</v>
          </cell>
          <cell r="BR748">
            <v>0</v>
          </cell>
          <cell r="BS748">
            <v>0</v>
          </cell>
          <cell r="BT748">
            <v>0</v>
          </cell>
          <cell r="BU748">
            <v>0</v>
          </cell>
          <cell r="BV748">
            <v>0</v>
          </cell>
          <cell r="BW748">
            <v>0</v>
          </cell>
          <cell r="BX748">
            <v>0</v>
          </cell>
          <cell r="BY748">
            <v>0</v>
          </cell>
          <cell r="BZ748">
            <v>0</v>
          </cell>
          <cell r="CA748">
            <v>0</v>
          </cell>
          <cell r="CB748">
            <v>0</v>
          </cell>
          <cell r="CC748">
            <v>0</v>
          </cell>
          <cell r="CD748">
            <v>0</v>
          </cell>
          <cell r="CE748">
            <v>0</v>
          </cell>
          <cell r="CF748">
            <v>0</v>
          </cell>
          <cell r="CG748">
            <v>0</v>
          </cell>
          <cell r="CH748">
            <v>0</v>
          </cell>
          <cell r="CI748">
            <v>0</v>
          </cell>
          <cell r="CJ748">
            <v>0</v>
          </cell>
          <cell r="CK748">
            <v>0</v>
          </cell>
          <cell r="CL748">
            <v>0</v>
          </cell>
          <cell r="CM748">
            <v>0</v>
          </cell>
          <cell r="CN748">
            <v>0</v>
          </cell>
          <cell r="CO748">
            <v>0</v>
          </cell>
          <cell r="CP748">
            <v>0</v>
          </cell>
          <cell r="CQ748">
            <v>0</v>
          </cell>
          <cell r="CR748">
            <v>0</v>
          </cell>
          <cell r="CS748">
            <v>0</v>
          </cell>
          <cell r="CT748">
            <v>0</v>
          </cell>
          <cell r="CU748">
            <v>0</v>
          </cell>
          <cell r="CV748">
            <v>0</v>
          </cell>
          <cell r="CW748">
            <v>0</v>
          </cell>
          <cell r="CX748">
            <v>0</v>
          </cell>
          <cell r="CY748">
            <v>0</v>
          </cell>
          <cell r="CZ748">
            <v>0</v>
          </cell>
          <cell r="DA748">
            <v>0</v>
          </cell>
          <cell r="DB748">
            <v>0</v>
          </cell>
          <cell r="DC748">
            <v>0</v>
          </cell>
          <cell r="DD748">
            <v>0</v>
          </cell>
          <cell r="DE748">
            <v>0</v>
          </cell>
          <cell r="DF748">
            <v>0</v>
          </cell>
          <cell r="DG748">
            <v>0</v>
          </cell>
          <cell r="DH748">
            <v>0</v>
          </cell>
          <cell r="DI748">
            <v>0</v>
          </cell>
          <cell r="DJ748">
            <v>0</v>
          </cell>
          <cell r="DK748">
            <v>0</v>
          </cell>
          <cell r="DL748">
            <v>0</v>
          </cell>
          <cell r="DM748">
            <v>0</v>
          </cell>
          <cell r="DN748">
            <v>0</v>
          </cell>
          <cell r="DO748">
            <v>0</v>
          </cell>
          <cell r="DP748">
            <v>0</v>
          </cell>
          <cell r="DQ748">
            <v>0</v>
          </cell>
          <cell r="DR748">
            <v>0</v>
          </cell>
          <cell r="DS748">
            <v>0</v>
          </cell>
          <cell r="DT748">
            <v>0</v>
          </cell>
          <cell r="DU748">
            <v>0</v>
          </cell>
          <cell r="DV748">
            <v>0</v>
          </cell>
          <cell r="DW748">
            <v>0</v>
          </cell>
          <cell r="DX748">
            <v>0</v>
          </cell>
          <cell r="DY748">
            <v>0</v>
          </cell>
          <cell r="DZ748">
            <v>0</v>
          </cell>
          <cell r="EA748">
            <v>0</v>
          </cell>
          <cell r="EB748">
            <v>0</v>
          </cell>
          <cell r="EC748">
            <v>0</v>
          </cell>
          <cell r="ED748">
            <v>0</v>
          </cell>
        </row>
        <row r="749">
          <cell r="F749">
            <v>0</v>
          </cell>
          <cell r="G749">
            <v>0</v>
          </cell>
          <cell r="H749">
            <v>0</v>
          </cell>
          <cell r="I749">
            <v>0</v>
          </cell>
          <cell r="J749">
            <v>0</v>
          </cell>
          <cell r="K749">
            <v>0</v>
          </cell>
          <cell r="L749">
            <v>0</v>
          </cell>
          <cell r="M749">
            <v>0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R749">
            <v>0</v>
          </cell>
          <cell r="S749">
            <v>0</v>
          </cell>
          <cell r="T749">
            <v>0</v>
          </cell>
          <cell r="U749">
            <v>0</v>
          </cell>
          <cell r="V749">
            <v>0</v>
          </cell>
          <cell r="W749">
            <v>0</v>
          </cell>
          <cell r="X749">
            <v>0</v>
          </cell>
          <cell r="Y749">
            <v>0</v>
          </cell>
          <cell r="Z749">
            <v>0</v>
          </cell>
          <cell r="AA749">
            <v>0</v>
          </cell>
          <cell r="AB749">
            <v>0</v>
          </cell>
          <cell r="AC749">
            <v>0</v>
          </cell>
          <cell r="AD749">
            <v>0</v>
          </cell>
          <cell r="AE749">
            <v>0</v>
          </cell>
          <cell r="AF749">
            <v>0</v>
          </cell>
          <cell r="AG749">
            <v>0</v>
          </cell>
          <cell r="AH749">
            <v>0</v>
          </cell>
          <cell r="AI749">
            <v>0</v>
          </cell>
          <cell r="AJ749">
            <v>0</v>
          </cell>
          <cell r="AK749">
            <v>0</v>
          </cell>
          <cell r="AL749">
            <v>0</v>
          </cell>
          <cell r="AM749">
            <v>0</v>
          </cell>
          <cell r="AN749">
            <v>0</v>
          </cell>
          <cell r="AO749">
            <v>0</v>
          </cell>
          <cell r="AP749">
            <v>0</v>
          </cell>
          <cell r="AQ749">
            <v>0</v>
          </cell>
          <cell r="AR749">
            <v>0</v>
          </cell>
          <cell r="AS749">
            <v>0</v>
          </cell>
          <cell r="AT749">
            <v>0</v>
          </cell>
          <cell r="AU749">
            <v>0</v>
          </cell>
          <cell r="AV749">
            <v>0</v>
          </cell>
          <cell r="AW749">
            <v>0</v>
          </cell>
          <cell r="AX749">
            <v>0</v>
          </cell>
          <cell r="AY749">
            <v>0</v>
          </cell>
          <cell r="AZ749">
            <v>0</v>
          </cell>
          <cell r="BA749">
            <v>0</v>
          </cell>
          <cell r="BB749">
            <v>0</v>
          </cell>
          <cell r="BC749">
            <v>0</v>
          </cell>
          <cell r="BD749">
            <v>0</v>
          </cell>
          <cell r="BE749">
            <v>0</v>
          </cell>
          <cell r="BF749">
            <v>0</v>
          </cell>
          <cell r="BG749">
            <v>0</v>
          </cell>
          <cell r="BH749">
            <v>0</v>
          </cell>
          <cell r="BI749">
            <v>0</v>
          </cell>
          <cell r="BJ749">
            <v>0</v>
          </cell>
          <cell r="BK749">
            <v>0</v>
          </cell>
          <cell r="BL749">
            <v>0</v>
          </cell>
          <cell r="BM749">
            <v>0</v>
          </cell>
          <cell r="BN749">
            <v>0</v>
          </cell>
          <cell r="BO749">
            <v>0</v>
          </cell>
          <cell r="BP749">
            <v>0</v>
          </cell>
          <cell r="BQ749">
            <v>0</v>
          </cell>
          <cell r="BR749">
            <v>0</v>
          </cell>
          <cell r="BS749">
            <v>0</v>
          </cell>
          <cell r="BT749">
            <v>0</v>
          </cell>
          <cell r="BU749">
            <v>0</v>
          </cell>
          <cell r="BV749">
            <v>0</v>
          </cell>
          <cell r="BW749">
            <v>0</v>
          </cell>
          <cell r="BX749">
            <v>0</v>
          </cell>
          <cell r="BY749">
            <v>0</v>
          </cell>
          <cell r="BZ749">
            <v>0</v>
          </cell>
          <cell r="CA749">
            <v>0</v>
          </cell>
          <cell r="CB749">
            <v>0</v>
          </cell>
          <cell r="CC749">
            <v>0</v>
          </cell>
          <cell r="CD749">
            <v>0</v>
          </cell>
          <cell r="CE749">
            <v>0</v>
          </cell>
          <cell r="CF749">
            <v>0</v>
          </cell>
          <cell r="CG749">
            <v>0</v>
          </cell>
          <cell r="CH749">
            <v>0</v>
          </cell>
          <cell r="CI749">
            <v>0</v>
          </cell>
          <cell r="CJ749">
            <v>0</v>
          </cell>
          <cell r="CK749">
            <v>0</v>
          </cell>
          <cell r="CL749">
            <v>0</v>
          </cell>
          <cell r="CM749">
            <v>0</v>
          </cell>
          <cell r="CN749">
            <v>0</v>
          </cell>
          <cell r="CO749">
            <v>0</v>
          </cell>
          <cell r="CP749">
            <v>0</v>
          </cell>
          <cell r="CQ749">
            <v>0</v>
          </cell>
          <cell r="CR749">
            <v>0</v>
          </cell>
          <cell r="CS749">
            <v>0</v>
          </cell>
          <cell r="CT749">
            <v>0</v>
          </cell>
          <cell r="CU749">
            <v>0</v>
          </cell>
          <cell r="CV749">
            <v>0</v>
          </cell>
          <cell r="CW749">
            <v>0</v>
          </cell>
          <cell r="CX749">
            <v>0</v>
          </cell>
          <cell r="CY749">
            <v>0</v>
          </cell>
          <cell r="CZ749">
            <v>0</v>
          </cell>
          <cell r="DA749">
            <v>0</v>
          </cell>
          <cell r="DB749">
            <v>0</v>
          </cell>
          <cell r="DC749">
            <v>0</v>
          </cell>
          <cell r="DD749">
            <v>0</v>
          </cell>
          <cell r="DE749">
            <v>0</v>
          </cell>
          <cell r="DF749">
            <v>0</v>
          </cell>
          <cell r="DG749">
            <v>0</v>
          </cell>
          <cell r="DH749">
            <v>0</v>
          </cell>
          <cell r="DI749">
            <v>0</v>
          </cell>
          <cell r="DJ749">
            <v>0</v>
          </cell>
          <cell r="DK749">
            <v>0</v>
          </cell>
          <cell r="DL749">
            <v>0</v>
          </cell>
          <cell r="DM749">
            <v>0</v>
          </cell>
          <cell r="DN749">
            <v>0</v>
          </cell>
          <cell r="DO749">
            <v>0</v>
          </cell>
          <cell r="DP749">
            <v>0</v>
          </cell>
          <cell r="DQ749">
            <v>0</v>
          </cell>
          <cell r="DR749">
            <v>0</v>
          </cell>
          <cell r="DS749">
            <v>0</v>
          </cell>
          <cell r="DT749">
            <v>0</v>
          </cell>
          <cell r="DU749">
            <v>0</v>
          </cell>
          <cell r="DV749">
            <v>0</v>
          </cell>
          <cell r="DW749">
            <v>0</v>
          </cell>
          <cell r="DX749">
            <v>0</v>
          </cell>
          <cell r="DY749">
            <v>0</v>
          </cell>
          <cell r="DZ749">
            <v>0</v>
          </cell>
          <cell r="EA749">
            <v>0</v>
          </cell>
          <cell r="EB749">
            <v>0</v>
          </cell>
          <cell r="EC749">
            <v>0</v>
          </cell>
          <cell r="ED749">
            <v>0</v>
          </cell>
        </row>
        <row r="750">
          <cell r="F750">
            <v>0</v>
          </cell>
          <cell r="G750">
            <v>0</v>
          </cell>
          <cell r="H750">
            <v>0</v>
          </cell>
          <cell r="I750">
            <v>0</v>
          </cell>
          <cell r="J750">
            <v>0</v>
          </cell>
          <cell r="K750">
            <v>0</v>
          </cell>
          <cell r="L750">
            <v>0</v>
          </cell>
          <cell r="M750">
            <v>0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R750">
            <v>0</v>
          </cell>
          <cell r="S750">
            <v>0</v>
          </cell>
          <cell r="T750">
            <v>0</v>
          </cell>
          <cell r="U750">
            <v>0</v>
          </cell>
          <cell r="V750">
            <v>0</v>
          </cell>
          <cell r="W750">
            <v>0</v>
          </cell>
          <cell r="X750">
            <v>0</v>
          </cell>
          <cell r="Y750">
            <v>0</v>
          </cell>
          <cell r="Z750">
            <v>0</v>
          </cell>
          <cell r="AA750">
            <v>0</v>
          </cell>
          <cell r="AB750">
            <v>0</v>
          </cell>
          <cell r="AC750">
            <v>0</v>
          </cell>
          <cell r="AD750">
            <v>0</v>
          </cell>
          <cell r="AE750">
            <v>0</v>
          </cell>
          <cell r="AF750">
            <v>0</v>
          </cell>
          <cell r="AG750">
            <v>0</v>
          </cell>
          <cell r="AH750">
            <v>0</v>
          </cell>
          <cell r="AI750">
            <v>0</v>
          </cell>
          <cell r="AJ750">
            <v>0</v>
          </cell>
          <cell r="AK750">
            <v>0</v>
          </cell>
          <cell r="AL750">
            <v>0</v>
          </cell>
          <cell r="AM750">
            <v>0</v>
          </cell>
          <cell r="AN750">
            <v>0</v>
          </cell>
          <cell r="AO750">
            <v>0</v>
          </cell>
          <cell r="AP750">
            <v>0</v>
          </cell>
          <cell r="AQ750">
            <v>0</v>
          </cell>
          <cell r="AR750">
            <v>0</v>
          </cell>
          <cell r="AS750">
            <v>0</v>
          </cell>
          <cell r="AT750">
            <v>0</v>
          </cell>
          <cell r="AU750">
            <v>0</v>
          </cell>
          <cell r="AV750">
            <v>0</v>
          </cell>
          <cell r="AW750">
            <v>0</v>
          </cell>
          <cell r="AX750">
            <v>0</v>
          </cell>
          <cell r="AY750">
            <v>0</v>
          </cell>
          <cell r="AZ750">
            <v>0</v>
          </cell>
          <cell r="BA750">
            <v>0</v>
          </cell>
          <cell r="BB750">
            <v>0</v>
          </cell>
          <cell r="BC750">
            <v>0</v>
          </cell>
          <cell r="BD750">
            <v>0</v>
          </cell>
          <cell r="BE750">
            <v>0</v>
          </cell>
          <cell r="BF750">
            <v>0</v>
          </cell>
          <cell r="BG750">
            <v>0</v>
          </cell>
          <cell r="BH750">
            <v>0</v>
          </cell>
          <cell r="BI750">
            <v>0</v>
          </cell>
          <cell r="BJ750">
            <v>0</v>
          </cell>
          <cell r="BK750">
            <v>0</v>
          </cell>
          <cell r="BL750">
            <v>0</v>
          </cell>
          <cell r="BM750">
            <v>0</v>
          </cell>
          <cell r="BN750">
            <v>0</v>
          </cell>
          <cell r="BO750">
            <v>0</v>
          </cell>
          <cell r="BP750">
            <v>0</v>
          </cell>
          <cell r="BQ750">
            <v>0</v>
          </cell>
          <cell r="BR750">
            <v>0</v>
          </cell>
          <cell r="BS750">
            <v>0</v>
          </cell>
          <cell r="BT750">
            <v>0</v>
          </cell>
          <cell r="BU750">
            <v>0</v>
          </cell>
          <cell r="BV750">
            <v>0</v>
          </cell>
          <cell r="BW750">
            <v>0</v>
          </cell>
          <cell r="BX750">
            <v>0</v>
          </cell>
          <cell r="BY750">
            <v>0</v>
          </cell>
          <cell r="BZ750">
            <v>0</v>
          </cell>
          <cell r="CA750">
            <v>0</v>
          </cell>
          <cell r="CB750">
            <v>0</v>
          </cell>
          <cell r="CC750">
            <v>0</v>
          </cell>
          <cell r="CD750">
            <v>0</v>
          </cell>
          <cell r="CE750">
            <v>0</v>
          </cell>
          <cell r="CF750">
            <v>0</v>
          </cell>
          <cell r="CG750">
            <v>0</v>
          </cell>
          <cell r="CH750">
            <v>0</v>
          </cell>
          <cell r="CI750">
            <v>0</v>
          </cell>
          <cell r="CJ750">
            <v>0</v>
          </cell>
          <cell r="CK750">
            <v>0</v>
          </cell>
          <cell r="CL750">
            <v>0</v>
          </cell>
          <cell r="CM750">
            <v>0</v>
          </cell>
          <cell r="CN750">
            <v>0</v>
          </cell>
          <cell r="CO750">
            <v>0</v>
          </cell>
          <cell r="CP750">
            <v>0</v>
          </cell>
          <cell r="CQ750">
            <v>0</v>
          </cell>
          <cell r="CR750">
            <v>0</v>
          </cell>
          <cell r="CS750">
            <v>0</v>
          </cell>
          <cell r="CT750">
            <v>0</v>
          </cell>
          <cell r="CU750">
            <v>0</v>
          </cell>
          <cell r="CV750">
            <v>0</v>
          </cell>
          <cell r="CW750">
            <v>0</v>
          </cell>
          <cell r="CX750">
            <v>0</v>
          </cell>
          <cell r="CY750">
            <v>0</v>
          </cell>
          <cell r="CZ750">
            <v>0</v>
          </cell>
          <cell r="DA750">
            <v>0</v>
          </cell>
          <cell r="DB750">
            <v>0</v>
          </cell>
          <cell r="DC750">
            <v>0</v>
          </cell>
          <cell r="DD750">
            <v>0</v>
          </cell>
          <cell r="DE750">
            <v>0</v>
          </cell>
          <cell r="DF750">
            <v>0</v>
          </cell>
          <cell r="DG750">
            <v>0</v>
          </cell>
          <cell r="DH750">
            <v>0</v>
          </cell>
          <cell r="DI750">
            <v>0</v>
          </cell>
          <cell r="DJ750">
            <v>0</v>
          </cell>
          <cell r="DK750">
            <v>0</v>
          </cell>
          <cell r="DL750">
            <v>0</v>
          </cell>
          <cell r="DM750">
            <v>0</v>
          </cell>
          <cell r="DN750">
            <v>0</v>
          </cell>
          <cell r="DO750">
            <v>0</v>
          </cell>
          <cell r="DP750">
            <v>0</v>
          </cell>
          <cell r="DQ750">
            <v>0</v>
          </cell>
          <cell r="DR750">
            <v>0</v>
          </cell>
          <cell r="DS750">
            <v>0</v>
          </cell>
          <cell r="DT750">
            <v>0</v>
          </cell>
          <cell r="DU750">
            <v>0</v>
          </cell>
          <cell r="DV750">
            <v>0</v>
          </cell>
          <cell r="DW750">
            <v>0</v>
          </cell>
          <cell r="DX750">
            <v>0</v>
          </cell>
          <cell r="DY750">
            <v>0</v>
          </cell>
          <cell r="DZ750">
            <v>0</v>
          </cell>
          <cell r="EA750">
            <v>0</v>
          </cell>
          <cell r="EB750">
            <v>0</v>
          </cell>
          <cell r="EC750">
            <v>0</v>
          </cell>
          <cell r="ED750">
            <v>0</v>
          </cell>
        </row>
        <row r="751">
          <cell r="F751">
            <v>0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K751">
            <v>0</v>
          </cell>
          <cell r="L751">
            <v>0</v>
          </cell>
          <cell r="M751">
            <v>0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R751">
            <v>0</v>
          </cell>
          <cell r="S751">
            <v>0</v>
          </cell>
          <cell r="T751">
            <v>0</v>
          </cell>
          <cell r="U751">
            <v>0</v>
          </cell>
          <cell r="V751">
            <v>0</v>
          </cell>
          <cell r="W751">
            <v>0</v>
          </cell>
          <cell r="X751">
            <v>0</v>
          </cell>
          <cell r="Y751">
            <v>0</v>
          </cell>
          <cell r="Z751">
            <v>0</v>
          </cell>
          <cell r="AA751">
            <v>0</v>
          </cell>
          <cell r="AB751">
            <v>0</v>
          </cell>
          <cell r="AC751">
            <v>0</v>
          </cell>
          <cell r="AD751">
            <v>0</v>
          </cell>
          <cell r="AE751">
            <v>0</v>
          </cell>
          <cell r="AF751">
            <v>0</v>
          </cell>
          <cell r="AG751">
            <v>0</v>
          </cell>
          <cell r="AH751">
            <v>0</v>
          </cell>
          <cell r="AI751">
            <v>0</v>
          </cell>
          <cell r="AJ751">
            <v>0</v>
          </cell>
          <cell r="AK751">
            <v>0</v>
          </cell>
          <cell r="AL751">
            <v>0</v>
          </cell>
          <cell r="AM751">
            <v>0</v>
          </cell>
          <cell r="AN751">
            <v>0</v>
          </cell>
          <cell r="AO751">
            <v>0</v>
          </cell>
          <cell r="AP751">
            <v>0</v>
          </cell>
          <cell r="AQ751">
            <v>0</v>
          </cell>
          <cell r="AR751">
            <v>0</v>
          </cell>
          <cell r="AS751">
            <v>0</v>
          </cell>
          <cell r="AT751">
            <v>0</v>
          </cell>
          <cell r="AU751">
            <v>0</v>
          </cell>
          <cell r="AV751">
            <v>0</v>
          </cell>
          <cell r="AW751">
            <v>0</v>
          </cell>
          <cell r="AX751">
            <v>0</v>
          </cell>
          <cell r="AY751">
            <v>0</v>
          </cell>
          <cell r="AZ751">
            <v>0</v>
          </cell>
          <cell r="BA751">
            <v>0</v>
          </cell>
          <cell r="BB751">
            <v>0</v>
          </cell>
          <cell r="BC751">
            <v>0</v>
          </cell>
          <cell r="BD751">
            <v>0</v>
          </cell>
          <cell r="BE751">
            <v>0</v>
          </cell>
          <cell r="BF751">
            <v>0</v>
          </cell>
          <cell r="BG751">
            <v>0</v>
          </cell>
          <cell r="BH751">
            <v>0</v>
          </cell>
          <cell r="BI751">
            <v>0</v>
          </cell>
          <cell r="BJ751">
            <v>0</v>
          </cell>
          <cell r="BK751">
            <v>0</v>
          </cell>
          <cell r="BL751">
            <v>0</v>
          </cell>
          <cell r="BM751">
            <v>0</v>
          </cell>
          <cell r="BN751">
            <v>0</v>
          </cell>
          <cell r="BO751">
            <v>0</v>
          </cell>
          <cell r="BP751">
            <v>0</v>
          </cell>
          <cell r="BQ751">
            <v>0</v>
          </cell>
          <cell r="BR751">
            <v>0</v>
          </cell>
          <cell r="BS751">
            <v>0</v>
          </cell>
          <cell r="BT751">
            <v>0</v>
          </cell>
          <cell r="BU751">
            <v>0</v>
          </cell>
          <cell r="BV751">
            <v>0</v>
          </cell>
          <cell r="BW751">
            <v>0</v>
          </cell>
          <cell r="BX751">
            <v>0</v>
          </cell>
          <cell r="BY751">
            <v>0</v>
          </cell>
          <cell r="BZ751">
            <v>0</v>
          </cell>
          <cell r="CA751">
            <v>0</v>
          </cell>
          <cell r="CB751">
            <v>0</v>
          </cell>
          <cell r="CC751">
            <v>0</v>
          </cell>
          <cell r="CD751">
            <v>0</v>
          </cell>
          <cell r="CE751">
            <v>0</v>
          </cell>
          <cell r="CF751">
            <v>0</v>
          </cell>
          <cell r="CG751">
            <v>0</v>
          </cell>
          <cell r="CH751">
            <v>0</v>
          </cell>
          <cell r="CI751">
            <v>0</v>
          </cell>
          <cell r="CJ751">
            <v>0</v>
          </cell>
          <cell r="CK751">
            <v>0</v>
          </cell>
          <cell r="CL751">
            <v>0</v>
          </cell>
          <cell r="CM751">
            <v>0</v>
          </cell>
          <cell r="CN751">
            <v>0</v>
          </cell>
          <cell r="CO751">
            <v>0</v>
          </cell>
          <cell r="CP751">
            <v>0</v>
          </cell>
          <cell r="CQ751">
            <v>0</v>
          </cell>
          <cell r="CR751">
            <v>0</v>
          </cell>
          <cell r="CS751">
            <v>0</v>
          </cell>
          <cell r="CT751">
            <v>0</v>
          </cell>
          <cell r="CU751">
            <v>0</v>
          </cell>
          <cell r="CV751">
            <v>0</v>
          </cell>
          <cell r="CW751">
            <v>0</v>
          </cell>
          <cell r="CX751">
            <v>0</v>
          </cell>
          <cell r="CY751">
            <v>0</v>
          </cell>
          <cell r="CZ751">
            <v>0</v>
          </cell>
          <cell r="DA751">
            <v>0</v>
          </cell>
          <cell r="DB751">
            <v>0</v>
          </cell>
          <cell r="DC751">
            <v>0</v>
          </cell>
          <cell r="DD751">
            <v>0</v>
          </cell>
          <cell r="DE751">
            <v>0</v>
          </cell>
          <cell r="DF751">
            <v>0</v>
          </cell>
          <cell r="DG751">
            <v>0</v>
          </cell>
          <cell r="DH751">
            <v>0</v>
          </cell>
          <cell r="DI751">
            <v>0</v>
          </cell>
          <cell r="DJ751">
            <v>0</v>
          </cell>
          <cell r="DK751">
            <v>0</v>
          </cell>
          <cell r="DL751">
            <v>0</v>
          </cell>
          <cell r="DM751">
            <v>0</v>
          </cell>
          <cell r="DN751">
            <v>0</v>
          </cell>
          <cell r="DO751">
            <v>0</v>
          </cell>
          <cell r="DP751">
            <v>0</v>
          </cell>
          <cell r="DQ751">
            <v>0</v>
          </cell>
          <cell r="DR751">
            <v>0</v>
          </cell>
          <cell r="DS751">
            <v>0</v>
          </cell>
          <cell r="DT751">
            <v>0</v>
          </cell>
          <cell r="DU751">
            <v>0</v>
          </cell>
          <cell r="DV751">
            <v>0</v>
          </cell>
          <cell r="DW751">
            <v>0</v>
          </cell>
          <cell r="DX751">
            <v>0</v>
          </cell>
          <cell r="DY751">
            <v>0</v>
          </cell>
          <cell r="DZ751">
            <v>0</v>
          </cell>
          <cell r="EA751">
            <v>0</v>
          </cell>
          <cell r="EB751">
            <v>0</v>
          </cell>
          <cell r="EC751">
            <v>0</v>
          </cell>
          <cell r="ED751">
            <v>0</v>
          </cell>
        </row>
        <row r="752">
          <cell r="F752">
            <v>0</v>
          </cell>
          <cell r="G752">
            <v>0</v>
          </cell>
          <cell r="H752">
            <v>0</v>
          </cell>
          <cell r="I752">
            <v>0</v>
          </cell>
          <cell r="J752">
            <v>0</v>
          </cell>
          <cell r="K752">
            <v>0</v>
          </cell>
          <cell r="L752">
            <v>0</v>
          </cell>
          <cell r="M752">
            <v>0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R752">
            <v>0</v>
          </cell>
          <cell r="S752">
            <v>0</v>
          </cell>
          <cell r="T752">
            <v>0</v>
          </cell>
          <cell r="U752">
            <v>0</v>
          </cell>
          <cell r="V752">
            <v>0</v>
          </cell>
          <cell r="W752">
            <v>0</v>
          </cell>
          <cell r="X752">
            <v>0</v>
          </cell>
          <cell r="Y752">
            <v>0</v>
          </cell>
          <cell r="Z752">
            <v>0</v>
          </cell>
          <cell r="AA752">
            <v>0</v>
          </cell>
          <cell r="AB752">
            <v>0</v>
          </cell>
          <cell r="AC752">
            <v>0</v>
          </cell>
          <cell r="AD752">
            <v>0</v>
          </cell>
          <cell r="AE752">
            <v>0</v>
          </cell>
          <cell r="AF752">
            <v>0</v>
          </cell>
          <cell r="AG752">
            <v>0</v>
          </cell>
          <cell r="AH752">
            <v>0</v>
          </cell>
          <cell r="AI752">
            <v>0</v>
          </cell>
          <cell r="AJ752">
            <v>0</v>
          </cell>
          <cell r="AK752">
            <v>0</v>
          </cell>
          <cell r="AL752">
            <v>0</v>
          </cell>
          <cell r="AM752">
            <v>0</v>
          </cell>
          <cell r="AN752">
            <v>0</v>
          </cell>
          <cell r="AO752">
            <v>0</v>
          </cell>
          <cell r="AP752">
            <v>0</v>
          </cell>
          <cell r="AQ752">
            <v>0</v>
          </cell>
          <cell r="AR752">
            <v>0</v>
          </cell>
          <cell r="AS752">
            <v>0</v>
          </cell>
          <cell r="AT752">
            <v>0</v>
          </cell>
          <cell r="AU752">
            <v>0</v>
          </cell>
          <cell r="AV752">
            <v>0</v>
          </cell>
          <cell r="AW752">
            <v>0</v>
          </cell>
          <cell r="AX752">
            <v>0</v>
          </cell>
          <cell r="AY752">
            <v>0</v>
          </cell>
          <cell r="AZ752">
            <v>0</v>
          </cell>
          <cell r="BA752">
            <v>0</v>
          </cell>
          <cell r="BB752">
            <v>0</v>
          </cell>
          <cell r="BC752">
            <v>0</v>
          </cell>
          <cell r="BD752">
            <v>0</v>
          </cell>
          <cell r="BE752">
            <v>0</v>
          </cell>
          <cell r="BF752">
            <v>0</v>
          </cell>
          <cell r="BG752">
            <v>0</v>
          </cell>
          <cell r="BH752">
            <v>0</v>
          </cell>
          <cell r="BI752">
            <v>0</v>
          </cell>
          <cell r="BJ752">
            <v>0</v>
          </cell>
          <cell r="BK752">
            <v>0</v>
          </cell>
          <cell r="BL752">
            <v>0</v>
          </cell>
          <cell r="BM752">
            <v>0</v>
          </cell>
          <cell r="BN752">
            <v>0</v>
          </cell>
          <cell r="BO752">
            <v>0</v>
          </cell>
          <cell r="BP752">
            <v>0</v>
          </cell>
          <cell r="BQ752">
            <v>0</v>
          </cell>
          <cell r="BR752">
            <v>0</v>
          </cell>
          <cell r="BS752">
            <v>0</v>
          </cell>
          <cell r="BT752">
            <v>0</v>
          </cell>
          <cell r="BU752">
            <v>0</v>
          </cell>
          <cell r="BV752">
            <v>0</v>
          </cell>
          <cell r="BW752">
            <v>0</v>
          </cell>
          <cell r="BX752">
            <v>0</v>
          </cell>
          <cell r="BY752">
            <v>0</v>
          </cell>
          <cell r="BZ752">
            <v>0</v>
          </cell>
          <cell r="CA752">
            <v>0</v>
          </cell>
          <cell r="CB752">
            <v>0</v>
          </cell>
          <cell r="CC752">
            <v>0</v>
          </cell>
          <cell r="CD752">
            <v>0</v>
          </cell>
          <cell r="CE752">
            <v>0</v>
          </cell>
          <cell r="CF752">
            <v>0</v>
          </cell>
          <cell r="CG752">
            <v>0</v>
          </cell>
          <cell r="CH752">
            <v>0</v>
          </cell>
          <cell r="CI752">
            <v>0</v>
          </cell>
          <cell r="CJ752">
            <v>0</v>
          </cell>
          <cell r="CK752">
            <v>0</v>
          </cell>
          <cell r="CL752">
            <v>0</v>
          </cell>
          <cell r="CM752">
            <v>0</v>
          </cell>
          <cell r="CN752">
            <v>0</v>
          </cell>
          <cell r="CO752">
            <v>0</v>
          </cell>
          <cell r="CP752">
            <v>0</v>
          </cell>
          <cell r="CQ752">
            <v>0</v>
          </cell>
          <cell r="CR752">
            <v>0</v>
          </cell>
          <cell r="CS752">
            <v>0</v>
          </cell>
          <cell r="CT752">
            <v>0</v>
          </cell>
          <cell r="CU752">
            <v>0</v>
          </cell>
          <cell r="CV752">
            <v>0</v>
          </cell>
          <cell r="CW752">
            <v>0</v>
          </cell>
          <cell r="CX752">
            <v>0</v>
          </cell>
          <cell r="CY752">
            <v>0</v>
          </cell>
          <cell r="CZ752">
            <v>0</v>
          </cell>
          <cell r="DA752">
            <v>0</v>
          </cell>
          <cell r="DB752">
            <v>0</v>
          </cell>
          <cell r="DC752">
            <v>0</v>
          </cell>
          <cell r="DD752">
            <v>0</v>
          </cell>
          <cell r="DE752">
            <v>0</v>
          </cell>
          <cell r="DF752">
            <v>0</v>
          </cell>
          <cell r="DG752">
            <v>0</v>
          </cell>
          <cell r="DH752">
            <v>0</v>
          </cell>
          <cell r="DI752">
            <v>0</v>
          </cell>
          <cell r="DJ752">
            <v>0</v>
          </cell>
          <cell r="DK752">
            <v>0</v>
          </cell>
          <cell r="DL752">
            <v>0</v>
          </cell>
          <cell r="DM752">
            <v>0</v>
          </cell>
          <cell r="DN752">
            <v>0</v>
          </cell>
          <cell r="DO752">
            <v>0</v>
          </cell>
          <cell r="DP752">
            <v>0</v>
          </cell>
          <cell r="DQ752">
            <v>0</v>
          </cell>
          <cell r="DR752">
            <v>0</v>
          </cell>
          <cell r="DS752">
            <v>0</v>
          </cell>
          <cell r="DT752">
            <v>0</v>
          </cell>
          <cell r="DU752">
            <v>0</v>
          </cell>
          <cell r="DV752">
            <v>0</v>
          </cell>
          <cell r="DW752">
            <v>0</v>
          </cell>
          <cell r="DX752">
            <v>0</v>
          </cell>
          <cell r="DY752">
            <v>0</v>
          </cell>
          <cell r="DZ752">
            <v>0</v>
          </cell>
          <cell r="EA752">
            <v>0</v>
          </cell>
          <cell r="EB752">
            <v>0</v>
          </cell>
          <cell r="EC752">
            <v>0</v>
          </cell>
          <cell r="ED752">
            <v>0</v>
          </cell>
        </row>
        <row r="753">
          <cell r="F753">
            <v>0</v>
          </cell>
          <cell r="G753">
            <v>0</v>
          </cell>
          <cell r="H753">
            <v>0</v>
          </cell>
          <cell r="I753">
            <v>0</v>
          </cell>
          <cell r="J753">
            <v>0</v>
          </cell>
          <cell r="K753">
            <v>0</v>
          </cell>
          <cell r="L753">
            <v>0</v>
          </cell>
          <cell r="M753">
            <v>0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R753">
            <v>0</v>
          </cell>
          <cell r="S753">
            <v>0</v>
          </cell>
          <cell r="T753">
            <v>0</v>
          </cell>
          <cell r="U753">
            <v>0</v>
          </cell>
          <cell r="V753">
            <v>0</v>
          </cell>
          <cell r="W753">
            <v>0</v>
          </cell>
          <cell r="X753">
            <v>0</v>
          </cell>
          <cell r="Y753">
            <v>0</v>
          </cell>
          <cell r="Z753">
            <v>0</v>
          </cell>
          <cell r="AA753">
            <v>0</v>
          </cell>
          <cell r="AB753">
            <v>0</v>
          </cell>
          <cell r="AC753">
            <v>0</v>
          </cell>
          <cell r="AD753">
            <v>0</v>
          </cell>
          <cell r="AE753">
            <v>0</v>
          </cell>
          <cell r="AF753">
            <v>0</v>
          </cell>
          <cell r="AG753">
            <v>0</v>
          </cell>
          <cell r="AH753">
            <v>0</v>
          </cell>
          <cell r="AI753">
            <v>0</v>
          </cell>
          <cell r="AJ753">
            <v>0</v>
          </cell>
          <cell r="AK753">
            <v>0</v>
          </cell>
          <cell r="AL753">
            <v>0</v>
          </cell>
          <cell r="AM753">
            <v>0</v>
          </cell>
          <cell r="AN753">
            <v>0</v>
          </cell>
          <cell r="AO753">
            <v>0</v>
          </cell>
          <cell r="AP753">
            <v>0</v>
          </cell>
          <cell r="AQ753">
            <v>0</v>
          </cell>
          <cell r="AR753">
            <v>0</v>
          </cell>
          <cell r="AS753">
            <v>0</v>
          </cell>
          <cell r="AT753">
            <v>0</v>
          </cell>
          <cell r="AU753">
            <v>0</v>
          </cell>
          <cell r="AV753">
            <v>0</v>
          </cell>
          <cell r="AW753">
            <v>0</v>
          </cell>
          <cell r="AX753">
            <v>0</v>
          </cell>
          <cell r="AY753">
            <v>0</v>
          </cell>
          <cell r="AZ753">
            <v>0</v>
          </cell>
          <cell r="BA753">
            <v>0</v>
          </cell>
          <cell r="BB753">
            <v>0</v>
          </cell>
          <cell r="BC753">
            <v>0</v>
          </cell>
          <cell r="BD753">
            <v>0</v>
          </cell>
          <cell r="BE753">
            <v>0</v>
          </cell>
          <cell r="BF753">
            <v>0</v>
          </cell>
          <cell r="BG753">
            <v>0</v>
          </cell>
          <cell r="BH753">
            <v>0</v>
          </cell>
          <cell r="BI753">
            <v>0</v>
          </cell>
          <cell r="BJ753">
            <v>0</v>
          </cell>
          <cell r="BK753">
            <v>0</v>
          </cell>
          <cell r="BL753">
            <v>0</v>
          </cell>
          <cell r="BM753">
            <v>0</v>
          </cell>
          <cell r="BN753">
            <v>0</v>
          </cell>
          <cell r="BO753">
            <v>0</v>
          </cell>
          <cell r="BP753">
            <v>0</v>
          </cell>
          <cell r="BQ753">
            <v>0</v>
          </cell>
          <cell r="BR753">
            <v>0</v>
          </cell>
          <cell r="BS753">
            <v>0</v>
          </cell>
          <cell r="BT753">
            <v>0</v>
          </cell>
          <cell r="BU753">
            <v>0</v>
          </cell>
          <cell r="BV753">
            <v>0</v>
          </cell>
          <cell r="BW753">
            <v>0</v>
          </cell>
          <cell r="BX753">
            <v>0</v>
          </cell>
          <cell r="BY753">
            <v>0</v>
          </cell>
          <cell r="BZ753">
            <v>0</v>
          </cell>
          <cell r="CA753">
            <v>0</v>
          </cell>
          <cell r="CB753">
            <v>0</v>
          </cell>
          <cell r="CC753">
            <v>0</v>
          </cell>
          <cell r="CD753">
            <v>0</v>
          </cell>
          <cell r="CE753">
            <v>0</v>
          </cell>
          <cell r="CF753">
            <v>0</v>
          </cell>
          <cell r="CG753">
            <v>0</v>
          </cell>
          <cell r="CH753">
            <v>0</v>
          </cell>
          <cell r="CI753">
            <v>0</v>
          </cell>
          <cell r="CJ753">
            <v>0</v>
          </cell>
          <cell r="CK753">
            <v>0</v>
          </cell>
          <cell r="CL753">
            <v>0</v>
          </cell>
          <cell r="CM753">
            <v>0</v>
          </cell>
          <cell r="CN753">
            <v>0</v>
          </cell>
          <cell r="CO753">
            <v>0</v>
          </cell>
          <cell r="CP753">
            <v>0</v>
          </cell>
          <cell r="CQ753">
            <v>0</v>
          </cell>
          <cell r="CR753">
            <v>0</v>
          </cell>
          <cell r="CS753">
            <v>0</v>
          </cell>
          <cell r="CT753">
            <v>0</v>
          </cell>
          <cell r="CU753">
            <v>0</v>
          </cell>
          <cell r="CV753">
            <v>0</v>
          </cell>
          <cell r="CW753">
            <v>0</v>
          </cell>
          <cell r="CX753">
            <v>0</v>
          </cell>
          <cell r="CY753">
            <v>0</v>
          </cell>
          <cell r="CZ753">
            <v>0</v>
          </cell>
          <cell r="DA753">
            <v>0</v>
          </cell>
          <cell r="DB753">
            <v>0</v>
          </cell>
          <cell r="DC753">
            <v>0</v>
          </cell>
          <cell r="DD753">
            <v>0</v>
          </cell>
          <cell r="DE753">
            <v>0</v>
          </cell>
          <cell r="DF753">
            <v>0</v>
          </cell>
          <cell r="DG753">
            <v>0</v>
          </cell>
          <cell r="DH753">
            <v>0</v>
          </cell>
          <cell r="DI753">
            <v>0</v>
          </cell>
          <cell r="DJ753">
            <v>0</v>
          </cell>
          <cell r="DK753">
            <v>0</v>
          </cell>
          <cell r="DL753">
            <v>0</v>
          </cell>
          <cell r="DM753">
            <v>0</v>
          </cell>
          <cell r="DN753">
            <v>0</v>
          </cell>
          <cell r="DO753">
            <v>0</v>
          </cell>
          <cell r="DP753">
            <v>0</v>
          </cell>
          <cell r="DQ753">
            <v>0</v>
          </cell>
          <cell r="DR753">
            <v>0</v>
          </cell>
          <cell r="DS753">
            <v>0</v>
          </cell>
          <cell r="DT753">
            <v>0</v>
          </cell>
          <cell r="DU753">
            <v>0</v>
          </cell>
          <cell r="DV753">
            <v>0</v>
          </cell>
          <cell r="DW753">
            <v>0</v>
          </cell>
          <cell r="DX753">
            <v>0</v>
          </cell>
          <cell r="DY753">
            <v>0</v>
          </cell>
          <cell r="DZ753">
            <v>0</v>
          </cell>
          <cell r="EA753">
            <v>0</v>
          </cell>
          <cell r="EB753">
            <v>0</v>
          </cell>
          <cell r="EC753">
            <v>0</v>
          </cell>
          <cell r="ED753">
            <v>0</v>
          </cell>
        </row>
        <row r="755">
          <cell r="A755" t="str">
            <v>Integration Charge</v>
          </cell>
        </row>
        <row r="758">
          <cell r="F758">
            <v>0</v>
          </cell>
          <cell r="G758">
            <v>0</v>
          </cell>
          <cell r="H758">
            <v>0</v>
          </cell>
          <cell r="I758">
            <v>0</v>
          </cell>
          <cell r="J758">
            <v>0</v>
          </cell>
          <cell r="K758">
            <v>0</v>
          </cell>
          <cell r="L758">
            <v>0</v>
          </cell>
          <cell r="M758">
            <v>0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R758">
            <v>0</v>
          </cell>
          <cell r="S758">
            <v>0</v>
          </cell>
          <cell r="T758">
            <v>0</v>
          </cell>
          <cell r="U758">
            <v>0</v>
          </cell>
          <cell r="V758">
            <v>0</v>
          </cell>
          <cell r="W758">
            <v>0</v>
          </cell>
          <cell r="X758">
            <v>0</v>
          </cell>
          <cell r="Y758">
            <v>0</v>
          </cell>
          <cell r="Z758">
            <v>0</v>
          </cell>
          <cell r="AA758">
            <v>0</v>
          </cell>
          <cell r="AB758">
            <v>0</v>
          </cell>
          <cell r="AC758">
            <v>0</v>
          </cell>
          <cell r="AD758">
            <v>0</v>
          </cell>
          <cell r="AE758">
            <v>0</v>
          </cell>
          <cell r="AF758">
            <v>0</v>
          </cell>
          <cell r="AG758">
            <v>0</v>
          </cell>
          <cell r="AH758">
            <v>0</v>
          </cell>
          <cell r="AI758">
            <v>0</v>
          </cell>
          <cell r="AJ758">
            <v>0</v>
          </cell>
          <cell r="AK758">
            <v>0</v>
          </cell>
          <cell r="AL758">
            <v>0</v>
          </cell>
          <cell r="AM758">
            <v>0</v>
          </cell>
          <cell r="AN758">
            <v>0</v>
          </cell>
          <cell r="AO758">
            <v>0</v>
          </cell>
          <cell r="AP758">
            <v>0</v>
          </cell>
          <cell r="AQ758">
            <v>0</v>
          </cell>
          <cell r="AR758">
            <v>0</v>
          </cell>
          <cell r="AS758">
            <v>0</v>
          </cell>
          <cell r="AT758">
            <v>0</v>
          </cell>
          <cell r="AU758">
            <v>0</v>
          </cell>
          <cell r="AV758">
            <v>0</v>
          </cell>
          <cell r="AW758">
            <v>0</v>
          </cell>
          <cell r="AX758">
            <v>0</v>
          </cell>
          <cell r="AY758">
            <v>0</v>
          </cell>
          <cell r="AZ758">
            <v>0</v>
          </cell>
          <cell r="BA758">
            <v>0</v>
          </cell>
          <cell r="BB758">
            <v>0</v>
          </cell>
          <cell r="BC758">
            <v>0</v>
          </cell>
          <cell r="BD758">
            <v>0</v>
          </cell>
          <cell r="BE758">
            <v>0</v>
          </cell>
          <cell r="BF758">
            <v>0</v>
          </cell>
          <cell r="BG758">
            <v>0</v>
          </cell>
          <cell r="BH758">
            <v>0</v>
          </cell>
          <cell r="BI758">
            <v>0</v>
          </cell>
          <cell r="BJ758">
            <v>0</v>
          </cell>
          <cell r="BK758">
            <v>0</v>
          </cell>
          <cell r="BL758">
            <v>0</v>
          </cell>
          <cell r="BM758">
            <v>0</v>
          </cell>
          <cell r="BN758">
            <v>0</v>
          </cell>
          <cell r="BO758">
            <v>0</v>
          </cell>
          <cell r="BP758">
            <v>0</v>
          </cell>
          <cell r="BQ758">
            <v>0</v>
          </cell>
          <cell r="BR758">
            <v>0</v>
          </cell>
          <cell r="BS758">
            <v>0</v>
          </cell>
          <cell r="BT758">
            <v>0</v>
          </cell>
          <cell r="BU758">
            <v>0</v>
          </cell>
          <cell r="BV758">
            <v>0</v>
          </cell>
          <cell r="BW758">
            <v>0</v>
          </cell>
          <cell r="BX758">
            <v>0</v>
          </cell>
          <cell r="BY758">
            <v>0</v>
          </cell>
          <cell r="BZ758">
            <v>0</v>
          </cell>
          <cell r="CA758">
            <v>0</v>
          </cell>
          <cell r="CB758">
            <v>0</v>
          </cell>
          <cell r="CC758">
            <v>0</v>
          </cell>
          <cell r="CD758">
            <v>0</v>
          </cell>
          <cell r="CE758">
            <v>0</v>
          </cell>
          <cell r="CF758">
            <v>0</v>
          </cell>
          <cell r="CG758">
            <v>0</v>
          </cell>
          <cell r="CH758">
            <v>0</v>
          </cell>
          <cell r="CI758">
            <v>0</v>
          </cell>
          <cell r="CJ758">
            <v>0</v>
          </cell>
          <cell r="CK758">
            <v>0</v>
          </cell>
          <cell r="CL758">
            <v>0</v>
          </cell>
          <cell r="CM758">
            <v>0</v>
          </cell>
          <cell r="CN758">
            <v>0</v>
          </cell>
          <cell r="CO758">
            <v>0</v>
          </cell>
          <cell r="CP758">
            <v>0</v>
          </cell>
          <cell r="CQ758">
            <v>0</v>
          </cell>
          <cell r="CR758">
            <v>0</v>
          </cell>
          <cell r="CS758">
            <v>0</v>
          </cell>
          <cell r="CT758">
            <v>0</v>
          </cell>
          <cell r="CU758">
            <v>0</v>
          </cell>
          <cell r="CV758">
            <v>0</v>
          </cell>
          <cell r="CW758">
            <v>0</v>
          </cell>
          <cell r="CX758">
            <v>0</v>
          </cell>
          <cell r="CY758">
            <v>0</v>
          </cell>
          <cell r="CZ758">
            <v>0</v>
          </cell>
          <cell r="DA758">
            <v>0</v>
          </cell>
          <cell r="DB758">
            <v>0</v>
          </cell>
          <cell r="DC758">
            <v>0</v>
          </cell>
          <cell r="DD758">
            <v>0</v>
          </cell>
          <cell r="DE758">
            <v>0</v>
          </cell>
          <cell r="DF758">
            <v>0</v>
          </cell>
          <cell r="DG758">
            <v>0</v>
          </cell>
          <cell r="DH758">
            <v>0</v>
          </cell>
          <cell r="DI758">
            <v>0</v>
          </cell>
          <cell r="DJ758">
            <v>0</v>
          </cell>
          <cell r="DK758">
            <v>0</v>
          </cell>
          <cell r="DL758">
            <v>0</v>
          </cell>
          <cell r="DM758">
            <v>0</v>
          </cell>
          <cell r="DN758">
            <v>0</v>
          </cell>
          <cell r="DO758">
            <v>0</v>
          </cell>
          <cell r="DP758">
            <v>0</v>
          </cell>
          <cell r="DQ758">
            <v>0</v>
          </cell>
          <cell r="DR758">
            <v>0</v>
          </cell>
          <cell r="DS758">
            <v>0</v>
          </cell>
          <cell r="DT758">
            <v>0</v>
          </cell>
          <cell r="DU758">
            <v>0</v>
          </cell>
          <cell r="DV758">
            <v>0</v>
          </cell>
          <cell r="DW758">
            <v>0</v>
          </cell>
          <cell r="DX758">
            <v>0</v>
          </cell>
          <cell r="DY758">
            <v>0</v>
          </cell>
          <cell r="DZ758">
            <v>0</v>
          </cell>
          <cell r="EA758">
            <v>0</v>
          </cell>
          <cell r="EB758">
            <v>0</v>
          </cell>
          <cell r="EC758">
            <v>0</v>
          </cell>
          <cell r="ED758">
            <v>0</v>
          </cell>
        </row>
        <row r="759">
          <cell r="F759">
            <v>0</v>
          </cell>
          <cell r="G759">
            <v>0</v>
          </cell>
          <cell r="H759">
            <v>0</v>
          </cell>
          <cell r="I759">
            <v>0</v>
          </cell>
          <cell r="J759">
            <v>0</v>
          </cell>
          <cell r="K759">
            <v>0</v>
          </cell>
          <cell r="L759">
            <v>0</v>
          </cell>
          <cell r="M759">
            <v>0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R759">
            <v>0</v>
          </cell>
          <cell r="S759">
            <v>0</v>
          </cell>
          <cell r="T759">
            <v>0</v>
          </cell>
          <cell r="U759">
            <v>0</v>
          </cell>
          <cell r="V759">
            <v>0</v>
          </cell>
          <cell r="W759">
            <v>0</v>
          </cell>
          <cell r="X759">
            <v>0</v>
          </cell>
          <cell r="Y759">
            <v>0</v>
          </cell>
          <cell r="Z759">
            <v>0</v>
          </cell>
          <cell r="AA759">
            <v>0</v>
          </cell>
          <cell r="AB759">
            <v>0</v>
          </cell>
          <cell r="AC759">
            <v>0</v>
          </cell>
          <cell r="AD759">
            <v>0</v>
          </cell>
          <cell r="AE759">
            <v>0</v>
          </cell>
          <cell r="AF759">
            <v>0</v>
          </cell>
          <cell r="AG759">
            <v>0</v>
          </cell>
          <cell r="AH759">
            <v>0</v>
          </cell>
          <cell r="AI759">
            <v>0</v>
          </cell>
          <cell r="AJ759">
            <v>0</v>
          </cell>
          <cell r="AK759">
            <v>0</v>
          </cell>
          <cell r="AL759">
            <v>0</v>
          </cell>
          <cell r="AM759">
            <v>0</v>
          </cell>
          <cell r="AN759">
            <v>0</v>
          </cell>
          <cell r="AO759">
            <v>0</v>
          </cell>
          <cell r="AP759">
            <v>0</v>
          </cell>
          <cell r="AQ759">
            <v>0</v>
          </cell>
          <cell r="AR759">
            <v>0</v>
          </cell>
          <cell r="AS759">
            <v>0</v>
          </cell>
          <cell r="AT759">
            <v>0</v>
          </cell>
          <cell r="AU759">
            <v>0</v>
          </cell>
          <cell r="AV759">
            <v>0</v>
          </cell>
          <cell r="AW759">
            <v>0</v>
          </cell>
          <cell r="AX759">
            <v>0</v>
          </cell>
          <cell r="AY759">
            <v>0</v>
          </cell>
          <cell r="AZ759">
            <v>0</v>
          </cell>
          <cell r="BA759">
            <v>0</v>
          </cell>
          <cell r="BB759">
            <v>0</v>
          </cell>
          <cell r="BC759">
            <v>0</v>
          </cell>
          <cell r="BD759">
            <v>0</v>
          </cell>
          <cell r="BE759">
            <v>0</v>
          </cell>
          <cell r="BF759">
            <v>0</v>
          </cell>
          <cell r="BG759">
            <v>0</v>
          </cell>
          <cell r="BH759">
            <v>0</v>
          </cell>
          <cell r="BI759">
            <v>0</v>
          </cell>
          <cell r="BJ759">
            <v>0</v>
          </cell>
          <cell r="BK759">
            <v>0</v>
          </cell>
          <cell r="BL759">
            <v>0</v>
          </cell>
          <cell r="BM759">
            <v>0</v>
          </cell>
          <cell r="BN759">
            <v>0</v>
          </cell>
          <cell r="BO759">
            <v>0</v>
          </cell>
          <cell r="BP759">
            <v>0</v>
          </cell>
          <cell r="BQ759">
            <v>0</v>
          </cell>
          <cell r="BR759">
            <v>0</v>
          </cell>
          <cell r="BS759">
            <v>0</v>
          </cell>
          <cell r="BT759">
            <v>0</v>
          </cell>
          <cell r="BU759">
            <v>0</v>
          </cell>
          <cell r="BV759">
            <v>0</v>
          </cell>
          <cell r="BW759">
            <v>0</v>
          </cell>
          <cell r="BX759">
            <v>0</v>
          </cell>
          <cell r="BY759">
            <v>0</v>
          </cell>
          <cell r="BZ759">
            <v>0</v>
          </cell>
          <cell r="CA759">
            <v>0</v>
          </cell>
          <cell r="CB759">
            <v>0</v>
          </cell>
          <cell r="CC759">
            <v>0</v>
          </cell>
          <cell r="CD759">
            <v>0</v>
          </cell>
          <cell r="CE759">
            <v>0</v>
          </cell>
          <cell r="CF759">
            <v>0</v>
          </cell>
          <cell r="CG759">
            <v>0</v>
          </cell>
          <cell r="CH759">
            <v>0</v>
          </cell>
          <cell r="CI759">
            <v>0</v>
          </cell>
          <cell r="CJ759">
            <v>0</v>
          </cell>
          <cell r="CK759">
            <v>0</v>
          </cell>
          <cell r="CL759">
            <v>0</v>
          </cell>
          <cell r="CM759">
            <v>0</v>
          </cell>
          <cell r="CN759">
            <v>0</v>
          </cell>
          <cell r="CO759">
            <v>0</v>
          </cell>
          <cell r="CP759">
            <v>0</v>
          </cell>
          <cell r="CQ759">
            <v>0</v>
          </cell>
          <cell r="CR759">
            <v>0</v>
          </cell>
          <cell r="CS759">
            <v>0</v>
          </cell>
          <cell r="CT759">
            <v>0</v>
          </cell>
          <cell r="CU759">
            <v>0</v>
          </cell>
          <cell r="CV759">
            <v>0</v>
          </cell>
          <cell r="CW759">
            <v>0</v>
          </cell>
          <cell r="CX759">
            <v>0</v>
          </cell>
          <cell r="CY759">
            <v>0</v>
          </cell>
          <cell r="CZ759">
            <v>0</v>
          </cell>
          <cell r="DA759">
            <v>0</v>
          </cell>
          <cell r="DB759">
            <v>0</v>
          </cell>
          <cell r="DC759">
            <v>0</v>
          </cell>
          <cell r="DD759">
            <v>0</v>
          </cell>
          <cell r="DE759">
            <v>0</v>
          </cell>
          <cell r="DF759">
            <v>0</v>
          </cell>
          <cell r="DG759">
            <v>0</v>
          </cell>
          <cell r="DH759">
            <v>0</v>
          </cell>
          <cell r="DI759">
            <v>0</v>
          </cell>
          <cell r="DJ759">
            <v>0</v>
          </cell>
          <cell r="DK759">
            <v>0</v>
          </cell>
          <cell r="DL759">
            <v>0</v>
          </cell>
          <cell r="DM759">
            <v>0</v>
          </cell>
          <cell r="DN759">
            <v>0</v>
          </cell>
          <cell r="DO759">
            <v>0</v>
          </cell>
          <cell r="DP759">
            <v>0</v>
          </cell>
          <cell r="DQ759">
            <v>0</v>
          </cell>
          <cell r="DR759">
            <v>0</v>
          </cell>
          <cell r="DS759">
            <v>0</v>
          </cell>
          <cell r="DT759">
            <v>0</v>
          </cell>
          <cell r="DU759">
            <v>0</v>
          </cell>
          <cell r="DV759">
            <v>0</v>
          </cell>
          <cell r="DW759">
            <v>0</v>
          </cell>
          <cell r="DX759">
            <v>0</v>
          </cell>
          <cell r="DY759">
            <v>0</v>
          </cell>
          <cell r="DZ759">
            <v>0</v>
          </cell>
          <cell r="EA759">
            <v>0</v>
          </cell>
          <cell r="EB759">
            <v>0</v>
          </cell>
          <cell r="EC759">
            <v>0</v>
          </cell>
          <cell r="ED759">
            <v>0</v>
          </cell>
        </row>
        <row r="760">
          <cell r="F760">
            <v>0</v>
          </cell>
          <cell r="G760">
            <v>0</v>
          </cell>
          <cell r="H760">
            <v>0</v>
          </cell>
          <cell r="I760">
            <v>0</v>
          </cell>
          <cell r="J760">
            <v>0</v>
          </cell>
          <cell r="K760">
            <v>0</v>
          </cell>
          <cell r="L760">
            <v>0</v>
          </cell>
          <cell r="M760">
            <v>0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R760">
            <v>0</v>
          </cell>
          <cell r="S760">
            <v>0</v>
          </cell>
          <cell r="T760">
            <v>0</v>
          </cell>
          <cell r="U760">
            <v>0</v>
          </cell>
          <cell r="V760">
            <v>0</v>
          </cell>
          <cell r="W760">
            <v>0</v>
          </cell>
          <cell r="X760">
            <v>0</v>
          </cell>
          <cell r="Y760">
            <v>0</v>
          </cell>
          <cell r="Z760">
            <v>0</v>
          </cell>
          <cell r="AA760">
            <v>0</v>
          </cell>
          <cell r="AB760">
            <v>0</v>
          </cell>
          <cell r="AC760">
            <v>0</v>
          </cell>
          <cell r="AD760">
            <v>0</v>
          </cell>
          <cell r="AE760">
            <v>0</v>
          </cell>
          <cell r="AF760">
            <v>0</v>
          </cell>
          <cell r="AG760">
            <v>0</v>
          </cell>
          <cell r="AH760">
            <v>0</v>
          </cell>
          <cell r="AI760">
            <v>0</v>
          </cell>
          <cell r="AJ760">
            <v>0</v>
          </cell>
          <cell r="AK760">
            <v>0</v>
          </cell>
          <cell r="AL760">
            <v>0</v>
          </cell>
          <cell r="AM760">
            <v>0</v>
          </cell>
          <cell r="AN760">
            <v>0</v>
          </cell>
          <cell r="AO760">
            <v>0</v>
          </cell>
          <cell r="AP760">
            <v>0</v>
          </cell>
          <cell r="AQ760">
            <v>0</v>
          </cell>
          <cell r="AR760">
            <v>0</v>
          </cell>
          <cell r="AS760">
            <v>0</v>
          </cell>
          <cell r="AT760">
            <v>0</v>
          </cell>
          <cell r="AU760">
            <v>0</v>
          </cell>
          <cell r="AV760">
            <v>0</v>
          </cell>
          <cell r="AW760">
            <v>0</v>
          </cell>
          <cell r="AX760">
            <v>0</v>
          </cell>
          <cell r="AY760">
            <v>0</v>
          </cell>
          <cell r="AZ760">
            <v>0</v>
          </cell>
          <cell r="BA760">
            <v>0</v>
          </cell>
          <cell r="BB760">
            <v>0</v>
          </cell>
          <cell r="BC760">
            <v>0</v>
          </cell>
          <cell r="BD760">
            <v>0</v>
          </cell>
          <cell r="BE760">
            <v>0</v>
          </cell>
          <cell r="BF760">
            <v>0</v>
          </cell>
          <cell r="BG760">
            <v>0</v>
          </cell>
          <cell r="BH760">
            <v>0</v>
          </cell>
          <cell r="BI760">
            <v>0</v>
          </cell>
          <cell r="BJ760">
            <v>0</v>
          </cell>
          <cell r="BK760">
            <v>0</v>
          </cell>
          <cell r="BL760">
            <v>0</v>
          </cell>
          <cell r="BM760">
            <v>0</v>
          </cell>
          <cell r="BN760">
            <v>0</v>
          </cell>
          <cell r="BO760">
            <v>0</v>
          </cell>
          <cell r="BP760">
            <v>0</v>
          </cell>
          <cell r="BQ760">
            <v>0</v>
          </cell>
          <cell r="BR760">
            <v>0</v>
          </cell>
          <cell r="BS760">
            <v>0</v>
          </cell>
          <cell r="BT760">
            <v>0</v>
          </cell>
          <cell r="BU760">
            <v>0</v>
          </cell>
          <cell r="BV760">
            <v>0</v>
          </cell>
          <cell r="BW760">
            <v>0</v>
          </cell>
          <cell r="BX760">
            <v>0</v>
          </cell>
          <cell r="BY760">
            <v>0</v>
          </cell>
          <cell r="BZ760">
            <v>0</v>
          </cell>
          <cell r="CA760">
            <v>0</v>
          </cell>
          <cell r="CB760">
            <v>0</v>
          </cell>
          <cell r="CC760">
            <v>0</v>
          </cell>
          <cell r="CD760">
            <v>0</v>
          </cell>
          <cell r="CE760">
            <v>0</v>
          </cell>
          <cell r="CF760">
            <v>0</v>
          </cell>
          <cell r="CG760">
            <v>0</v>
          </cell>
          <cell r="CH760">
            <v>0</v>
          </cell>
          <cell r="CI760">
            <v>0</v>
          </cell>
          <cell r="CJ760">
            <v>0</v>
          </cell>
          <cell r="CK760">
            <v>0</v>
          </cell>
          <cell r="CL760">
            <v>0</v>
          </cell>
          <cell r="CM760">
            <v>0</v>
          </cell>
          <cell r="CN760">
            <v>0</v>
          </cell>
          <cell r="CO760">
            <v>0</v>
          </cell>
          <cell r="CP760">
            <v>0</v>
          </cell>
          <cell r="CQ760">
            <v>0</v>
          </cell>
          <cell r="CR760">
            <v>0</v>
          </cell>
          <cell r="CS760">
            <v>0</v>
          </cell>
          <cell r="CT760">
            <v>0</v>
          </cell>
          <cell r="CU760">
            <v>0</v>
          </cell>
          <cell r="CV760">
            <v>0</v>
          </cell>
          <cell r="CW760">
            <v>0</v>
          </cell>
          <cell r="CX760">
            <v>0</v>
          </cell>
          <cell r="CY760">
            <v>0</v>
          </cell>
          <cell r="CZ760">
            <v>0</v>
          </cell>
          <cell r="DA760">
            <v>0</v>
          </cell>
          <cell r="DB760">
            <v>0</v>
          </cell>
          <cell r="DC760">
            <v>0</v>
          </cell>
          <cell r="DD760">
            <v>0</v>
          </cell>
          <cell r="DE760">
            <v>0</v>
          </cell>
          <cell r="DF760">
            <v>0</v>
          </cell>
          <cell r="DG760">
            <v>0</v>
          </cell>
          <cell r="DH760">
            <v>0</v>
          </cell>
          <cell r="DI760">
            <v>0</v>
          </cell>
          <cell r="DJ760">
            <v>0</v>
          </cell>
          <cell r="DK760">
            <v>0</v>
          </cell>
          <cell r="DL760">
            <v>0</v>
          </cell>
          <cell r="DM760">
            <v>0</v>
          </cell>
          <cell r="DN760">
            <v>0</v>
          </cell>
          <cell r="DO760">
            <v>0</v>
          </cell>
          <cell r="DP760">
            <v>0</v>
          </cell>
          <cell r="DQ760">
            <v>0</v>
          </cell>
          <cell r="DR760">
            <v>0</v>
          </cell>
          <cell r="DS760">
            <v>0</v>
          </cell>
          <cell r="DT760">
            <v>0</v>
          </cell>
          <cell r="DU760">
            <v>0</v>
          </cell>
          <cell r="DV760">
            <v>0</v>
          </cell>
          <cell r="DW760">
            <v>0</v>
          </cell>
          <cell r="DX760">
            <v>0</v>
          </cell>
          <cell r="DY760">
            <v>0</v>
          </cell>
          <cell r="DZ760">
            <v>0</v>
          </cell>
          <cell r="EA760">
            <v>0</v>
          </cell>
          <cell r="EB760">
            <v>0</v>
          </cell>
          <cell r="EC760">
            <v>0</v>
          </cell>
          <cell r="ED760">
            <v>0</v>
          </cell>
        </row>
        <row r="761">
          <cell r="F761">
            <v>0</v>
          </cell>
          <cell r="G761">
            <v>0</v>
          </cell>
          <cell r="H761">
            <v>0</v>
          </cell>
          <cell r="I761">
            <v>0</v>
          </cell>
          <cell r="J761">
            <v>0</v>
          </cell>
          <cell r="K761">
            <v>0</v>
          </cell>
          <cell r="L761">
            <v>0</v>
          </cell>
          <cell r="M761">
            <v>0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R761">
            <v>0</v>
          </cell>
          <cell r="S761">
            <v>0</v>
          </cell>
          <cell r="T761">
            <v>0</v>
          </cell>
          <cell r="U761">
            <v>0</v>
          </cell>
          <cell r="V761">
            <v>0</v>
          </cell>
          <cell r="W761">
            <v>0</v>
          </cell>
          <cell r="X761">
            <v>0</v>
          </cell>
          <cell r="Y761">
            <v>0</v>
          </cell>
          <cell r="Z761">
            <v>0</v>
          </cell>
          <cell r="AA761">
            <v>0</v>
          </cell>
          <cell r="AB761">
            <v>0</v>
          </cell>
          <cell r="AC761">
            <v>0</v>
          </cell>
          <cell r="AD761">
            <v>0</v>
          </cell>
          <cell r="AE761">
            <v>0</v>
          </cell>
          <cell r="AF761">
            <v>0</v>
          </cell>
          <cell r="AG761">
            <v>0</v>
          </cell>
          <cell r="AH761">
            <v>0</v>
          </cell>
          <cell r="AI761">
            <v>0</v>
          </cell>
          <cell r="AJ761">
            <v>0</v>
          </cell>
          <cell r="AK761">
            <v>0</v>
          </cell>
          <cell r="AL761">
            <v>0</v>
          </cell>
          <cell r="AM761">
            <v>0</v>
          </cell>
          <cell r="AN761">
            <v>0</v>
          </cell>
          <cell r="AO761">
            <v>0</v>
          </cell>
          <cell r="AP761">
            <v>0</v>
          </cell>
          <cell r="AQ761">
            <v>0</v>
          </cell>
          <cell r="AR761">
            <v>0</v>
          </cell>
          <cell r="AS761">
            <v>0</v>
          </cell>
          <cell r="AT761">
            <v>0</v>
          </cell>
          <cell r="AU761">
            <v>0</v>
          </cell>
          <cell r="AV761">
            <v>0</v>
          </cell>
          <cell r="AW761">
            <v>0</v>
          </cell>
          <cell r="AX761">
            <v>0</v>
          </cell>
          <cell r="AY761">
            <v>0</v>
          </cell>
          <cell r="AZ761">
            <v>0</v>
          </cell>
          <cell r="BA761">
            <v>0</v>
          </cell>
          <cell r="BB761">
            <v>0</v>
          </cell>
          <cell r="BC761">
            <v>0</v>
          </cell>
          <cell r="BD761">
            <v>0</v>
          </cell>
          <cell r="BE761">
            <v>0</v>
          </cell>
          <cell r="BF761">
            <v>0</v>
          </cell>
          <cell r="BG761">
            <v>0</v>
          </cell>
          <cell r="BH761">
            <v>0</v>
          </cell>
          <cell r="BI761">
            <v>0</v>
          </cell>
          <cell r="BJ761">
            <v>0</v>
          </cell>
          <cell r="BK761">
            <v>0</v>
          </cell>
          <cell r="BL761">
            <v>0</v>
          </cell>
          <cell r="BM761">
            <v>0</v>
          </cell>
          <cell r="BN761">
            <v>0</v>
          </cell>
          <cell r="BO761">
            <v>0</v>
          </cell>
          <cell r="BP761">
            <v>0</v>
          </cell>
          <cell r="BQ761">
            <v>0</v>
          </cell>
          <cell r="BR761">
            <v>0</v>
          </cell>
          <cell r="BS761">
            <v>0</v>
          </cell>
          <cell r="BT761">
            <v>0</v>
          </cell>
          <cell r="BU761">
            <v>0</v>
          </cell>
          <cell r="BV761">
            <v>0</v>
          </cell>
          <cell r="BW761">
            <v>0</v>
          </cell>
          <cell r="BX761">
            <v>0</v>
          </cell>
          <cell r="BY761">
            <v>0</v>
          </cell>
          <cell r="BZ761">
            <v>0</v>
          </cell>
          <cell r="CA761">
            <v>0</v>
          </cell>
          <cell r="CB761">
            <v>0</v>
          </cell>
          <cell r="CC761">
            <v>0</v>
          </cell>
          <cell r="CD761">
            <v>0</v>
          </cell>
          <cell r="CE761">
            <v>0</v>
          </cell>
          <cell r="CF761">
            <v>0</v>
          </cell>
          <cell r="CG761">
            <v>0</v>
          </cell>
          <cell r="CH761">
            <v>0</v>
          </cell>
          <cell r="CI761">
            <v>0</v>
          </cell>
          <cell r="CJ761">
            <v>0</v>
          </cell>
          <cell r="CK761">
            <v>0</v>
          </cell>
          <cell r="CL761">
            <v>0</v>
          </cell>
          <cell r="CM761">
            <v>0</v>
          </cell>
          <cell r="CN761">
            <v>0</v>
          </cell>
          <cell r="CO761">
            <v>0</v>
          </cell>
          <cell r="CP761">
            <v>0</v>
          </cell>
          <cell r="CQ761">
            <v>0</v>
          </cell>
          <cell r="CR761">
            <v>0</v>
          </cell>
          <cell r="CS761">
            <v>0</v>
          </cell>
          <cell r="CT761">
            <v>0</v>
          </cell>
          <cell r="CU761">
            <v>0</v>
          </cell>
          <cell r="CV761">
            <v>0</v>
          </cell>
          <cell r="CW761">
            <v>0</v>
          </cell>
          <cell r="CX761">
            <v>0</v>
          </cell>
          <cell r="CY761">
            <v>0</v>
          </cell>
          <cell r="CZ761">
            <v>0</v>
          </cell>
          <cell r="DA761">
            <v>0</v>
          </cell>
          <cell r="DB761">
            <v>0</v>
          </cell>
          <cell r="DC761">
            <v>0</v>
          </cell>
          <cell r="DD761">
            <v>0</v>
          </cell>
          <cell r="DE761">
            <v>0</v>
          </cell>
          <cell r="DF761">
            <v>0</v>
          </cell>
          <cell r="DG761">
            <v>0</v>
          </cell>
          <cell r="DH761">
            <v>0</v>
          </cell>
          <cell r="DI761">
            <v>0</v>
          </cell>
          <cell r="DJ761">
            <v>0</v>
          </cell>
          <cell r="DK761">
            <v>0</v>
          </cell>
          <cell r="DL761">
            <v>0</v>
          </cell>
          <cell r="DM761">
            <v>0</v>
          </cell>
          <cell r="DN761">
            <v>0</v>
          </cell>
          <cell r="DO761">
            <v>0</v>
          </cell>
          <cell r="DP761">
            <v>0</v>
          </cell>
          <cell r="DQ761">
            <v>0</v>
          </cell>
          <cell r="DR761">
            <v>0</v>
          </cell>
          <cell r="DS761">
            <v>0</v>
          </cell>
          <cell r="DT761">
            <v>0</v>
          </cell>
          <cell r="DU761">
            <v>0</v>
          </cell>
          <cell r="DV761">
            <v>0</v>
          </cell>
          <cell r="DW761">
            <v>0</v>
          </cell>
          <cell r="DX761">
            <v>0</v>
          </cell>
          <cell r="DY761">
            <v>0</v>
          </cell>
          <cell r="DZ761">
            <v>0</v>
          </cell>
          <cell r="EA761">
            <v>0</v>
          </cell>
          <cell r="EB761">
            <v>0</v>
          </cell>
          <cell r="EC761">
            <v>0</v>
          </cell>
          <cell r="ED761">
            <v>0</v>
          </cell>
        </row>
        <row r="762">
          <cell r="F762">
            <v>0</v>
          </cell>
          <cell r="G762">
            <v>0</v>
          </cell>
          <cell r="H762">
            <v>0</v>
          </cell>
          <cell r="I762">
            <v>0</v>
          </cell>
          <cell r="J762">
            <v>0</v>
          </cell>
          <cell r="K762">
            <v>0</v>
          </cell>
          <cell r="L762">
            <v>0</v>
          </cell>
          <cell r="M762">
            <v>0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R762">
            <v>0</v>
          </cell>
          <cell r="S762">
            <v>0</v>
          </cell>
          <cell r="T762">
            <v>0</v>
          </cell>
          <cell r="U762">
            <v>0</v>
          </cell>
          <cell r="V762">
            <v>0</v>
          </cell>
          <cell r="W762">
            <v>0</v>
          </cell>
          <cell r="X762">
            <v>0</v>
          </cell>
          <cell r="Y762">
            <v>0</v>
          </cell>
          <cell r="Z762">
            <v>0</v>
          </cell>
          <cell r="AA762">
            <v>0</v>
          </cell>
          <cell r="AB762">
            <v>0</v>
          </cell>
          <cell r="AC762">
            <v>0</v>
          </cell>
          <cell r="AD762">
            <v>0</v>
          </cell>
          <cell r="AE762">
            <v>0</v>
          </cell>
          <cell r="AF762">
            <v>0</v>
          </cell>
          <cell r="AG762">
            <v>0</v>
          </cell>
          <cell r="AH762">
            <v>0</v>
          </cell>
          <cell r="AI762">
            <v>0</v>
          </cell>
          <cell r="AJ762">
            <v>0</v>
          </cell>
          <cell r="AK762">
            <v>0</v>
          </cell>
          <cell r="AL762">
            <v>0</v>
          </cell>
          <cell r="AM762">
            <v>0</v>
          </cell>
          <cell r="AN762">
            <v>0</v>
          </cell>
          <cell r="AO762">
            <v>0</v>
          </cell>
          <cell r="AP762">
            <v>0</v>
          </cell>
          <cell r="AQ762">
            <v>0</v>
          </cell>
          <cell r="AR762">
            <v>0</v>
          </cell>
          <cell r="AS762">
            <v>0</v>
          </cell>
          <cell r="AT762">
            <v>0</v>
          </cell>
          <cell r="AU762">
            <v>0</v>
          </cell>
          <cell r="AV762">
            <v>0</v>
          </cell>
          <cell r="AW762">
            <v>0</v>
          </cell>
          <cell r="AX762">
            <v>0</v>
          </cell>
          <cell r="AY762">
            <v>0</v>
          </cell>
          <cell r="AZ762">
            <v>0</v>
          </cell>
          <cell r="BA762">
            <v>0</v>
          </cell>
          <cell r="BB762">
            <v>0</v>
          </cell>
          <cell r="BC762">
            <v>0</v>
          </cell>
          <cell r="BD762">
            <v>0</v>
          </cell>
          <cell r="BE762">
            <v>0</v>
          </cell>
          <cell r="BF762">
            <v>0</v>
          </cell>
          <cell r="BG762">
            <v>0</v>
          </cell>
          <cell r="BH762">
            <v>0</v>
          </cell>
          <cell r="BI762">
            <v>0</v>
          </cell>
          <cell r="BJ762">
            <v>0</v>
          </cell>
          <cell r="BK762">
            <v>0</v>
          </cell>
          <cell r="BL762">
            <v>0</v>
          </cell>
          <cell r="BM762">
            <v>0</v>
          </cell>
          <cell r="BN762">
            <v>0</v>
          </cell>
          <cell r="BO762">
            <v>0</v>
          </cell>
          <cell r="BP762">
            <v>0</v>
          </cell>
          <cell r="BQ762">
            <v>0</v>
          </cell>
          <cell r="BR762">
            <v>0</v>
          </cell>
          <cell r="BS762">
            <v>0</v>
          </cell>
          <cell r="BT762">
            <v>0</v>
          </cell>
          <cell r="BU762">
            <v>0</v>
          </cell>
          <cell r="BV762">
            <v>0</v>
          </cell>
          <cell r="BW762">
            <v>0</v>
          </cell>
          <cell r="BX762">
            <v>0</v>
          </cell>
          <cell r="BY762">
            <v>0</v>
          </cell>
          <cell r="BZ762">
            <v>0</v>
          </cell>
          <cell r="CA762">
            <v>0</v>
          </cell>
          <cell r="CB762">
            <v>0</v>
          </cell>
          <cell r="CC762">
            <v>0</v>
          </cell>
          <cell r="CD762">
            <v>0</v>
          </cell>
          <cell r="CE762">
            <v>0</v>
          </cell>
          <cell r="CF762">
            <v>0</v>
          </cell>
          <cell r="CG762">
            <v>0</v>
          </cell>
          <cell r="CH762">
            <v>0</v>
          </cell>
          <cell r="CI762">
            <v>0</v>
          </cell>
          <cell r="CJ762">
            <v>0</v>
          </cell>
          <cell r="CK762">
            <v>0</v>
          </cell>
          <cell r="CL762">
            <v>0</v>
          </cell>
          <cell r="CM762">
            <v>0</v>
          </cell>
          <cell r="CN762">
            <v>0</v>
          </cell>
          <cell r="CO762">
            <v>0</v>
          </cell>
          <cell r="CP762">
            <v>0</v>
          </cell>
          <cell r="CQ762">
            <v>0</v>
          </cell>
          <cell r="CR762">
            <v>0</v>
          </cell>
          <cell r="CS762">
            <v>0</v>
          </cell>
          <cell r="CT762">
            <v>0</v>
          </cell>
          <cell r="CU762">
            <v>0</v>
          </cell>
          <cell r="CV762">
            <v>0</v>
          </cell>
          <cell r="CW762">
            <v>0</v>
          </cell>
          <cell r="CX762">
            <v>0</v>
          </cell>
          <cell r="CY762">
            <v>0</v>
          </cell>
          <cell r="CZ762">
            <v>0</v>
          </cell>
          <cell r="DA762">
            <v>0</v>
          </cell>
          <cell r="DB762">
            <v>0</v>
          </cell>
          <cell r="DC762">
            <v>0</v>
          </cell>
          <cell r="DD762">
            <v>0</v>
          </cell>
          <cell r="DE762">
            <v>0</v>
          </cell>
          <cell r="DF762">
            <v>0</v>
          </cell>
          <cell r="DG762">
            <v>0</v>
          </cell>
          <cell r="DH762">
            <v>0</v>
          </cell>
          <cell r="DI762">
            <v>0</v>
          </cell>
          <cell r="DJ762">
            <v>0</v>
          </cell>
          <cell r="DK762">
            <v>0</v>
          </cell>
          <cell r="DL762">
            <v>0</v>
          </cell>
          <cell r="DM762">
            <v>0</v>
          </cell>
          <cell r="DN762">
            <v>0</v>
          </cell>
          <cell r="DO762">
            <v>0</v>
          </cell>
          <cell r="DP762">
            <v>0</v>
          </cell>
          <cell r="DQ762">
            <v>0</v>
          </cell>
          <cell r="DR762">
            <v>0</v>
          </cell>
          <cell r="DS762">
            <v>0</v>
          </cell>
          <cell r="DT762">
            <v>0</v>
          </cell>
          <cell r="DU762">
            <v>0</v>
          </cell>
          <cell r="DV762">
            <v>0</v>
          </cell>
          <cell r="DW762">
            <v>0</v>
          </cell>
          <cell r="DX762">
            <v>0</v>
          </cell>
          <cell r="DY762">
            <v>0</v>
          </cell>
          <cell r="DZ762">
            <v>0</v>
          </cell>
          <cell r="EA762">
            <v>0</v>
          </cell>
          <cell r="EB762">
            <v>0</v>
          </cell>
          <cell r="EC762">
            <v>0</v>
          </cell>
          <cell r="ED762">
            <v>0</v>
          </cell>
        </row>
        <row r="763">
          <cell r="F763">
            <v>0</v>
          </cell>
          <cell r="G763">
            <v>0</v>
          </cell>
          <cell r="H763">
            <v>0</v>
          </cell>
          <cell r="I763">
            <v>0</v>
          </cell>
          <cell r="J763">
            <v>0</v>
          </cell>
          <cell r="K763">
            <v>0</v>
          </cell>
          <cell r="L763">
            <v>0</v>
          </cell>
          <cell r="M763">
            <v>0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R763">
            <v>0</v>
          </cell>
          <cell r="S763">
            <v>0</v>
          </cell>
          <cell r="T763">
            <v>0</v>
          </cell>
          <cell r="U763">
            <v>0</v>
          </cell>
          <cell r="V763">
            <v>0</v>
          </cell>
          <cell r="W763">
            <v>0</v>
          </cell>
          <cell r="X763">
            <v>0</v>
          </cell>
          <cell r="Y763">
            <v>0</v>
          </cell>
          <cell r="Z763">
            <v>0</v>
          </cell>
          <cell r="AA763">
            <v>0</v>
          </cell>
          <cell r="AB763">
            <v>0</v>
          </cell>
          <cell r="AC763">
            <v>0</v>
          </cell>
          <cell r="AD763">
            <v>0</v>
          </cell>
          <cell r="AE763">
            <v>0</v>
          </cell>
          <cell r="AF763">
            <v>0</v>
          </cell>
          <cell r="AG763">
            <v>0</v>
          </cell>
          <cell r="AH763">
            <v>0</v>
          </cell>
          <cell r="AI763">
            <v>0</v>
          </cell>
          <cell r="AJ763">
            <v>0</v>
          </cell>
          <cell r="AK763">
            <v>0</v>
          </cell>
          <cell r="AL763">
            <v>0</v>
          </cell>
          <cell r="AM763">
            <v>0</v>
          </cell>
          <cell r="AN763">
            <v>0</v>
          </cell>
          <cell r="AO763">
            <v>0</v>
          </cell>
          <cell r="AP763">
            <v>0</v>
          </cell>
          <cell r="AQ763">
            <v>0</v>
          </cell>
          <cell r="AR763">
            <v>0</v>
          </cell>
          <cell r="AS763">
            <v>0</v>
          </cell>
          <cell r="AT763">
            <v>0</v>
          </cell>
          <cell r="AU763">
            <v>0</v>
          </cell>
          <cell r="AV763">
            <v>0</v>
          </cell>
          <cell r="AW763">
            <v>0</v>
          </cell>
          <cell r="AX763">
            <v>0</v>
          </cell>
          <cell r="AY763">
            <v>0</v>
          </cell>
          <cell r="AZ763">
            <v>0</v>
          </cell>
          <cell r="BA763">
            <v>0</v>
          </cell>
          <cell r="BB763">
            <v>0</v>
          </cell>
          <cell r="BC763">
            <v>0</v>
          </cell>
          <cell r="BD763">
            <v>0</v>
          </cell>
          <cell r="BE763">
            <v>0</v>
          </cell>
          <cell r="BF763">
            <v>0</v>
          </cell>
          <cell r="BG763">
            <v>0</v>
          </cell>
          <cell r="BH763">
            <v>0</v>
          </cell>
          <cell r="BI763">
            <v>0</v>
          </cell>
          <cell r="BJ763">
            <v>0</v>
          </cell>
          <cell r="BK763">
            <v>0</v>
          </cell>
          <cell r="BL763">
            <v>0</v>
          </cell>
          <cell r="BM763">
            <v>0</v>
          </cell>
          <cell r="BN763">
            <v>0</v>
          </cell>
          <cell r="BO763">
            <v>0</v>
          </cell>
          <cell r="BP763">
            <v>0</v>
          </cell>
          <cell r="BQ763">
            <v>0</v>
          </cell>
          <cell r="BR763">
            <v>0</v>
          </cell>
          <cell r="BS763">
            <v>0</v>
          </cell>
          <cell r="BT763">
            <v>0</v>
          </cell>
          <cell r="BU763">
            <v>0</v>
          </cell>
          <cell r="BV763">
            <v>0</v>
          </cell>
          <cell r="BW763">
            <v>0</v>
          </cell>
          <cell r="BX763">
            <v>0</v>
          </cell>
          <cell r="BY763">
            <v>0</v>
          </cell>
          <cell r="BZ763">
            <v>0</v>
          </cell>
          <cell r="CA763">
            <v>0</v>
          </cell>
          <cell r="CB763">
            <v>0</v>
          </cell>
          <cell r="CC763">
            <v>0</v>
          </cell>
          <cell r="CD763">
            <v>0</v>
          </cell>
          <cell r="CE763">
            <v>0</v>
          </cell>
          <cell r="CF763">
            <v>0</v>
          </cell>
          <cell r="CG763">
            <v>0</v>
          </cell>
          <cell r="CH763">
            <v>0</v>
          </cell>
          <cell r="CI763">
            <v>0</v>
          </cell>
          <cell r="CJ763">
            <v>0</v>
          </cell>
          <cell r="CK763">
            <v>0</v>
          </cell>
          <cell r="CL763">
            <v>0</v>
          </cell>
          <cell r="CM763">
            <v>0</v>
          </cell>
          <cell r="CN763">
            <v>0</v>
          </cell>
          <cell r="CO763">
            <v>0</v>
          </cell>
          <cell r="CP763">
            <v>0</v>
          </cell>
          <cell r="CQ763">
            <v>0</v>
          </cell>
          <cell r="CR763">
            <v>0</v>
          </cell>
          <cell r="CS763">
            <v>0</v>
          </cell>
          <cell r="CT763">
            <v>0</v>
          </cell>
          <cell r="CU763">
            <v>0</v>
          </cell>
          <cell r="CV763">
            <v>0</v>
          </cell>
          <cell r="CW763">
            <v>0</v>
          </cell>
          <cell r="CX763">
            <v>0</v>
          </cell>
          <cell r="CY763">
            <v>0</v>
          </cell>
          <cell r="CZ763">
            <v>0</v>
          </cell>
          <cell r="DA763">
            <v>0</v>
          </cell>
          <cell r="DB763">
            <v>0</v>
          </cell>
          <cell r="DC763">
            <v>0</v>
          </cell>
          <cell r="DD763">
            <v>0</v>
          </cell>
          <cell r="DE763">
            <v>0</v>
          </cell>
          <cell r="DF763">
            <v>0</v>
          </cell>
          <cell r="DG763">
            <v>0</v>
          </cell>
          <cell r="DH763">
            <v>0</v>
          </cell>
          <cell r="DI763">
            <v>0</v>
          </cell>
          <cell r="DJ763">
            <v>0</v>
          </cell>
          <cell r="DK763">
            <v>0</v>
          </cell>
          <cell r="DL763">
            <v>0</v>
          </cell>
          <cell r="DM763">
            <v>0</v>
          </cell>
          <cell r="DN763">
            <v>0</v>
          </cell>
          <cell r="DO763">
            <v>0</v>
          </cell>
          <cell r="DP763">
            <v>0</v>
          </cell>
          <cell r="DQ763">
            <v>0</v>
          </cell>
          <cell r="DR763">
            <v>0</v>
          </cell>
          <cell r="DS763">
            <v>0</v>
          </cell>
          <cell r="DT763">
            <v>0</v>
          </cell>
          <cell r="DU763">
            <v>0</v>
          </cell>
          <cell r="DV763">
            <v>0</v>
          </cell>
          <cell r="DW763">
            <v>0</v>
          </cell>
          <cell r="DX763">
            <v>0</v>
          </cell>
          <cell r="DY763">
            <v>0</v>
          </cell>
          <cell r="DZ763">
            <v>0</v>
          </cell>
          <cell r="EA763">
            <v>0</v>
          </cell>
          <cell r="EB763">
            <v>0</v>
          </cell>
          <cell r="EC763">
            <v>0</v>
          </cell>
          <cell r="ED763">
            <v>0</v>
          </cell>
        </row>
        <row r="764">
          <cell r="F764">
            <v>0</v>
          </cell>
          <cell r="G764">
            <v>0</v>
          </cell>
          <cell r="H764">
            <v>0</v>
          </cell>
          <cell r="I764">
            <v>0</v>
          </cell>
          <cell r="J764">
            <v>0</v>
          </cell>
          <cell r="K764">
            <v>0</v>
          </cell>
          <cell r="L764">
            <v>0</v>
          </cell>
          <cell r="M764">
            <v>0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R764">
            <v>0</v>
          </cell>
          <cell r="S764">
            <v>0</v>
          </cell>
          <cell r="T764">
            <v>0</v>
          </cell>
          <cell r="U764">
            <v>0</v>
          </cell>
          <cell r="V764">
            <v>0</v>
          </cell>
          <cell r="W764">
            <v>0</v>
          </cell>
          <cell r="X764">
            <v>0</v>
          </cell>
          <cell r="Y764">
            <v>0</v>
          </cell>
          <cell r="Z764">
            <v>0</v>
          </cell>
          <cell r="AA764">
            <v>0</v>
          </cell>
          <cell r="AB764">
            <v>0</v>
          </cell>
          <cell r="AC764">
            <v>0</v>
          </cell>
          <cell r="AD764">
            <v>0</v>
          </cell>
          <cell r="AE764">
            <v>0</v>
          </cell>
          <cell r="AF764">
            <v>0</v>
          </cell>
          <cell r="AG764">
            <v>0</v>
          </cell>
          <cell r="AH764">
            <v>0</v>
          </cell>
          <cell r="AI764">
            <v>0</v>
          </cell>
          <cell r="AJ764">
            <v>0</v>
          </cell>
          <cell r="AK764">
            <v>0</v>
          </cell>
          <cell r="AL764">
            <v>0</v>
          </cell>
          <cell r="AM764">
            <v>0</v>
          </cell>
          <cell r="AN764">
            <v>0</v>
          </cell>
          <cell r="AO764">
            <v>0</v>
          </cell>
          <cell r="AP764">
            <v>0</v>
          </cell>
          <cell r="AQ764">
            <v>0</v>
          </cell>
          <cell r="AR764">
            <v>0</v>
          </cell>
          <cell r="AS764">
            <v>0</v>
          </cell>
          <cell r="AT764">
            <v>0</v>
          </cell>
          <cell r="AU764">
            <v>0</v>
          </cell>
          <cell r="AV764">
            <v>0</v>
          </cell>
          <cell r="AW764">
            <v>0</v>
          </cell>
          <cell r="AX764">
            <v>0</v>
          </cell>
          <cell r="AY764">
            <v>0</v>
          </cell>
          <cell r="AZ764">
            <v>0</v>
          </cell>
          <cell r="BA764">
            <v>0</v>
          </cell>
          <cell r="BB764">
            <v>0</v>
          </cell>
          <cell r="BC764">
            <v>0</v>
          </cell>
          <cell r="BD764">
            <v>0</v>
          </cell>
          <cell r="BE764">
            <v>0</v>
          </cell>
          <cell r="BF764">
            <v>0</v>
          </cell>
          <cell r="BG764">
            <v>0</v>
          </cell>
          <cell r="BH764">
            <v>0</v>
          </cell>
          <cell r="BI764">
            <v>0</v>
          </cell>
          <cell r="BJ764">
            <v>0</v>
          </cell>
          <cell r="BK764">
            <v>0</v>
          </cell>
          <cell r="BL764">
            <v>0</v>
          </cell>
          <cell r="BM764">
            <v>0</v>
          </cell>
          <cell r="BN764">
            <v>0</v>
          </cell>
          <cell r="BO764">
            <v>0</v>
          </cell>
          <cell r="BP764">
            <v>0</v>
          </cell>
          <cell r="BQ764">
            <v>0</v>
          </cell>
          <cell r="BR764">
            <v>0</v>
          </cell>
          <cell r="BS764">
            <v>0</v>
          </cell>
          <cell r="BT764">
            <v>0</v>
          </cell>
          <cell r="BU764">
            <v>0</v>
          </cell>
          <cell r="BV764">
            <v>0</v>
          </cell>
          <cell r="BW764">
            <v>0</v>
          </cell>
          <cell r="BX764">
            <v>0</v>
          </cell>
          <cell r="BY764">
            <v>0</v>
          </cell>
          <cell r="BZ764">
            <v>0</v>
          </cell>
          <cell r="CA764">
            <v>0</v>
          </cell>
          <cell r="CB764">
            <v>0</v>
          </cell>
          <cell r="CC764">
            <v>0</v>
          </cell>
          <cell r="CD764">
            <v>0</v>
          </cell>
          <cell r="CE764">
            <v>0</v>
          </cell>
          <cell r="CF764">
            <v>0</v>
          </cell>
          <cell r="CG764">
            <v>0</v>
          </cell>
          <cell r="CH764">
            <v>0</v>
          </cell>
          <cell r="CI764">
            <v>0</v>
          </cell>
          <cell r="CJ764">
            <v>0</v>
          </cell>
          <cell r="CK764">
            <v>0</v>
          </cell>
          <cell r="CL764">
            <v>0</v>
          </cell>
          <cell r="CM764">
            <v>0</v>
          </cell>
          <cell r="CN764">
            <v>0</v>
          </cell>
          <cell r="CO764">
            <v>0</v>
          </cell>
          <cell r="CP764">
            <v>0</v>
          </cell>
          <cell r="CQ764">
            <v>0</v>
          </cell>
          <cell r="CR764">
            <v>0</v>
          </cell>
          <cell r="CS764">
            <v>0</v>
          </cell>
          <cell r="CT764">
            <v>0</v>
          </cell>
          <cell r="CU764">
            <v>0</v>
          </cell>
          <cell r="CV764">
            <v>0</v>
          </cell>
          <cell r="CW764">
            <v>0</v>
          </cell>
          <cell r="CX764">
            <v>0</v>
          </cell>
          <cell r="CY764">
            <v>0</v>
          </cell>
          <cell r="CZ764">
            <v>0</v>
          </cell>
          <cell r="DA764">
            <v>0</v>
          </cell>
          <cell r="DB764">
            <v>0</v>
          </cell>
          <cell r="DC764">
            <v>0</v>
          </cell>
          <cell r="DD764">
            <v>0</v>
          </cell>
          <cell r="DE764">
            <v>0</v>
          </cell>
          <cell r="DF764">
            <v>0</v>
          </cell>
          <cell r="DG764">
            <v>0</v>
          </cell>
          <cell r="DH764">
            <v>0</v>
          </cell>
          <cell r="DI764">
            <v>0</v>
          </cell>
          <cell r="DJ764">
            <v>0</v>
          </cell>
          <cell r="DK764">
            <v>0</v>
          </cell>
          <cell r="DL764">
            <v>0</v>
          </cell>
          <cell r="DM764">
            <v>0</v>
          </cell>
          <cell r="DN764">
            <v>0</v>
          </cell>
          <cell r="DO764">
            <v>0</v>
          </cell>
          <cell r="DP764">
            <v>0</v>
          </cell>
          <cell r="DQ764">
            <v>0</v>
          </cell>
          <cell r="DR764">
            <v>0</v>
          </cell>
          <cell r="DS764">
            <v>0</v>
          </cell>
          <cell r="DT764">
            <v>0</v>
          </cell>
          <cell r="DU764">
            <v>0</v>
          </cell>
          <cell r="DV764">
            <v>0</v>
          </cell>
          <cell r="DW764">
            <v>0</v>
          </cell>
          <cell r="DX764">
            <v>0</v>
          </cell>
          <cell r="DY764">
            <v>0</v>
          </cell>
          <cell r="DZ764">
            <v>0</v>
          </cell>
          <cell r="EA764">
            <v>0</v>
          </cell>
          <cell r="EB764">
            <v>0</v>
          </cell>
          <cell r="EC764">
            <v>0</v>
          </cell>
          <cell r="ED764">
            <v>0</v>
          </cell>
        </row>
        <row r="765">
          <cell r="F765">
            <v>0</v>
          </cell>
          <cell r="G765">
            <v>0</v>
          </cell>
          <cell r="H765">
            <v>0</v>
          </cell>
          <cell r="I765">
            <v>0</v>
          </cell>
          <cell r="J765">
            <v>0</v>
          </cell>
          <cell r="K765">
            <v>0</v>
          </cell>
          <cell r="L765">
            <v>0</v>
          </cell>
          <cell r="M765">
            <v>0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R765">
            <v>0</v>
          </cell>
          <cell r="S765">
            <v>0</v>
          </cell>
          <cell r="T765">
            <v>0</v>
          </cell>
          <cell r="U765">
            <v>0</v>
          </cell>
          <cell r="V765">
            <v>0</v>
          </cell>
          <cell r="W765">
            <v>0</v>
          </cell>
          <cell r="X765">
            <v>0</v>
          </cell>
          <cell r="Y765">
            <v>0</v>
          </cell>
          <cell r="Z765">
            <v>0</v>
          </cell>
          <cell r="AA765">
            <v>0</v>
          </cell>
          <cell r="AB765">
            <v>0</v>
          </cell>
          <cell r="AC765">
            <v>0</v>
          </cell>
          <cell r="AD765">
            <v>0</v>
          </cell>
          <cell r="AE765">
            <v>0</v>
          </cell>
          <cell r="AF765">
            <v>0</v>
          </cell>
          <cell r="AG765">
            <v>0</v>
          </cell>
          <cell r="AH765">
            <v>0</v>
          </cell>
          <cell r="AI765">
            <v>0</v>
          </cell>
          <cell r="AJ765">
            <v>0</v>
          </cell>
          <cell r="AK765">
            <v>0</v>
          </cell>
          <cell r="AL765">
            <v>0</v>
          </cell>
          <cell r="AM765">
            <v>0</v>
          </cell>
          <cell r="AN765">
            <v>0</v>
          </cell>
          <cell r="AO765">
            <v>0</v>
          </cell>
          <cell r="AP765">
            <v>0</v>
          </cell>
          <cell r="AQ765">
            <v>0</v>
          </cell>
          <cell r="AR765">
            <v>0</v>
          </cell>
          <cell r="AS765">
            <v>0</v>
          </cell>
          <cell r="AT765">
            <v>0</v>
          </cell>
          <cell r="AU765">
            <v>0</v>
          </cell>
          <cell r="AV765">
            <v>0</v>
          </cell>
          <cell r="AW765">
            <v>0</v>
          </cell>
          <cell r="AX765">
            <v>0</v>
          </cell>
          <cell r="AY765">
            <v>0</v>
          </cell>
          <cell r="AZ765">
            <v>0</v>
          </cell>
          <cell r="BA765">
            <v>0</v>
          </cell>
          <cell r="BB765">
            <v>0</v>
          </cell>
          <cell r="BC765">
            <v>0</v>
          </cell>
          <cell r="BD765">
            <v>0</v>
          </cell>
          <cell r="BE765">
            <v>0</v>
          </cell>
          <cell r="BF765">
            <v>0</v>
          </cell>
          <cell r="BG765">
            <v>0</v>
          </cell>
          <cell r="BH765">
            <v>0</v>
          </cell>
          <cell r="BI765">
            <v>0</v>
          </cell>
          <cell r="BJ765">
            <v>0</v>
          </cell>
          <cell r="BK765">
            <v>0</v>
          </cell>
          <cell r="BL765">
            <v>0</v>
          </cell>
          <cell r="BM765">
            <v>0</v>
          </cell>
          <cell r="BN765">
            <v>0</v>
          </cell>
          <cell r="BO765">
            <v>0</v>
          </cell>
          <cell r="BP765">
            <v>0</v>
          </cell>
          <cell r="BQ765">
            <v>0</v>
          </cell>
          <cell r="BR765">
            <v>0</v>
          </cell>
          <cell r="BS765">
            <v>0</v>
          </cell>
          <cell r="BT765">
            <v>0</v>
          </cell>
          <cell r="BU765">
            <v>0</v>
          </cell>
          <cell r="BV765">
            <v>0</v>
          </cell>
          <cell r="BW765">
            <v>0</v>
          </cell>
          <cell r="BX765">
            <v>0</v>
          </cell>
          <cell r="BY765">
            <v>0</v>
          </cell>
          <cell r="BZ765">
            <v>0</v>
          </cell>
          <cell r="CA765">
            <v>0</v>
          </cell>
          <cell r="CB765">
            <v>0</v>
          </cell>
          <cell r="CC765">
            <v>0</v>
          </cell>
          <cell r="CD765">
            <v>0</v>
          </cell>
          <cell r="CE765">
            <v>0</v>
          </cell>
          <cell r="CF765">
            <v>0</v>
          </cell>
          <cell r="CG765">
            <v>0</v>
          </cell>
          <cell r="CH765">
            <v>0</v>
          </cell>
          <cell r="CI765">
            <v>0</v>
          </cell>
          <cell r="CJ765">
            <v>0</v>
          </cell>
          <cell r="CK765">
            <v>0</v>
          </cell>
          <cell r="CL765">
            <v>0</v>
          </cell>
          <cell r="CM765">
            <v>0</v>
          </cell>
          <cell r="CN765">
            <v>0</v>
          </cell>
          <cell r="CO765">
            <v>0</v>
          </cell>
          <cell r="CP765">
            <v>0</v>
          </cell>
          <cell r="CQ765">
            <v>0</v>
          </cell>
          <cell r="CR765">
            <v>0</v>
          </cell>
          <cell r="CS765">
            <v>0</v>
          </cell>
          <cell r="CT765">
            <v>0</v>
          </cell>
          <cell r="CU765">
            <v>0</v>
          </cell>
          <cell r="CV765">
            <v>0</v>
          </cell>
          <cell r="CW765">
            <v>0</v>
          </cell>
          <cell r="CX765">
            <v>0</v>
          </cell>
          <cell r="CY765">
            <v>0</v>
          </cell>
          <cell r="CZ765">
            <v>0</v>
          </cell>
          <cell r="DA765">
            <v>0</v>
          </cell>
          <cell r="DB765">
            <v>0</v>
          </cell>
          <cell r="DC765">
            <v>0</v>
          </cell>
          <cell r="DD765">
            <v>0</v>
          </cell>
          <cell r="DE765">
            <v>0</v>
          </cell>
          <cell r="DF765">
            <v>0</v>
          </cell>
          <cell r="DG765">
            <v>0</v>
          </cell>
          <cell r="DH765">
            <v>0</v>
          </cell>
          <cell r="DI765">
            <v>0</v>
          </cell>
          <cell r="DJ765">
            <v>0</v>
          </cell>
          <cell r="DK765">
            <v>0</v>
          </cell>
          <cell r="DL765">
            <v>0</v>
          </cell>
          <cell r="DM765">
            <v>0</v>
          </cell>
          <cell r="DN765">
            <v>0</v>
          </cell>
          <cell r="DO765">
            <v>0</v>
          </cell>
          <cell r="DP765">
            <v>0</v>
          </cell>
          <cell r="DQ765">
            <v>0</v>
          </cell>
          <cell r="DR765">
            <v>0</v>
          </cell>
          <cell r="DS765">
            <v>0</v>
          </cell>
          <cell r="DT765">
            <v>0</v>
          </cell>
          <cell r="DU765">
            <v>0</v>
          </cell>
          <cell r="DV765">
            <v>0</v>
          </cell>
          <cell r="DW765">
            <v>0</v>
          </cell>
          <cell r="DX765">
            <v>0</v>
          </cell>
          <cell r="DY765">
            <v>0</v>
          </cell>
          <cell r="DZ765">
            <v>0</v>
          </cell>
          <cell r="EA765">
            <v>0</v>
          </cell>
          <cell r="EB765">
            <v>0</v>
          </cell>
          <cell r="EC765">
            <v>0</v>
          </cell>
          <cell r="ED765">
            <v>0</v>
          </cell>
        </row>
        <row r="766">
          <cell r="F766">
            <v>0</v>
          </cell>
          <cell r="G766">
            <v>0</v>
          </cell>
          <cell r="H766">
            <v>0</v>
          </cell>
          <cell r="I766">
            <v>0</v>
          </cell>
          <cell r="J766">
            <v>0</v>
          </cell>
          <cell r="K766">
            <v>0</v>
          </cell>
          <cell r="L766">
            <v>0</v>
          </cell>
          <cell r="M766">
            <v>0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R766">
            <v>0</v>
          </cell>
          <cell r="S766">
            <v>0</v>
          </cell>
          <cell r="T766">
            <v>0</v>
          </cell>
          <cell r="U766">
            <v>0</v>
          </cell>
          <cell r="V766">
            <v>0</v>
          </cell>
          <cell r="W766">
            <v>0</v>
          </cell>
          <cell r="X766">
            <v>0</v>
          </cell>
          <cell r="Y766">
            <v>0</v>
          </cell>
          <cell r="Z766">
            <v>0</v>
          </cell>
          <cell r="AA766">
            <v>0</v>
          </cell>
          <cell r="AB766">
            <v>0</v>
          </cell>
          <cell r="AC766">
            <v>0</v>
          </cell>
          <cell r="AD766">
            <v>0</v>
          </cell>
          <cell r="AE766">
            <v>0</v>
          </cell>
          <cell r="AF766">
            <v>0</v>
          </cell>
          <cell r="AG766">
            <v>0</v>
          </cell>
          <cell r="AH766">
            <v>0</v>
          </cell>
          <cell r="AI766">
            <v>0</v>
          </cell>
          <cell r="AJ766">
            <v>0</v>
          </cell>
          <cell r="AK766">
            <v>0</v>
          </cell>
          <cell r="AL766">
            <v>0</v>
          </cell>
          <cell r="AM766">
            <v>0</v>
          </cell>
          <cell r="AN766">
            <v>0</v>
          </cell>
          <cell r="AO766">
            <v>0</v>
          </cell>
          <cell r="AP766">
            <v>0</v>
          </cell>
          <cell r="AQ766">
            <v>0</v>
          </cell>
          <cell r="AR766">
            <v>0</v>
          </cell>
          <cell r="AS766">
            <v>0</v>
          </cell>
          <cell r="AT766">
            <v>0</v>
          </cell>
          <cell r="AU766">
            <v>0</v>
          </cell>
          <cell r="AV766">
            <v>0</v>
          </cell>
          <cell r="AW766">
            <v>0</v>
          </cell>
          <cell r="AX766">
            <v>0</v>
          </cell>
          <cell r="AY766">
            <v>0</v>
          </cell>
          <cell r="AZ766">
            <v>0</v>
          </cell>
          <cell r="BA766">
            <v>0</v>
          </cell>
          <cell r="BB766">
            <v>0</v>
          </cell>
          <cell r="BC766">
            <v>0</v>
          </cell>
          <cell r="BD766">
            <v>0</v>
          </cell>
          <cell r="BE766">
            <v>0</v>
          </cell>
          <cell r="BF766">
            <v>0</v>
          </cell>
          <cell r="BG766">
            <v>0</v>
          </cell>
          <cell r="BH766">
            <v>0</v>
          </cell>
          <cell r="BI766">
            <v>0</v>
          </cell>
          <cell r="BJ766">
            <v>0</v>
          </cell>
          <cell r="BK766">
            <v>0</v>
          </cell>
          <cell r="BL766">
            <v>0</v>
          </cell>
          <cell r="BM766">
            <v>0</v>
          </cell>
          <cell r="BN766">
            <v>0</v>
          </cell>
          <cell r="BO766">
            <v>0</v>
          </cell>
          <cell r="BP766">
            <v>0</v>
          </cell>
          <cell r="BQ766">
            <v>0</v>
          </cell>
          <cell r="BR766">
            <v>0</v>
          </cell>
          <cell r="BS766">
            <v>0</v>
          </cell>
          <cell r="BT766">
            <v>0</v>
          </cell>
          <cell r="BU766">
            <v>0</v>
          </cell>
          <cell r="BV766">
            <v>0</v>
          </cell>
          <cell r="BW766">
            <v>0</v>
          </cell>
          <cell r="BX766">
            <v>0</v>
          </cell>
          <cell r="BY766">
            <v>0</v>
          </cell>
          <cell r="BZ766">
            <v>0</v>
          </cell>
          <cell r="CA766">
            <v>0</v>
          </cell>
          <cell r="CB766">
            <v>0</v>
          </cell>
          <cell r="CC766">
            <v>0</v>
          </cell>
          <cell r="CD766">
            <v>0</v>
          </cell>
          <cell r="CE766">
            <v>0</v>
          </cell>
          <cell r="CF766">
            <v>0</v>
          </cell>
          <cell r="CG766">
            <v>0</v>
          </cell>
          <cell r="CH766">
            <v>0</v>
          </cell>
          <cell r="CI766">
            <v>0</v>
          </cell>
          <cell r="CJ766">
            <v>0</v>
          </cell>
          <cell r="CK766">
            <v>0</v>
          </cell>
          <cell r="CL766">
            <v>0</v>
          </cell>
          <cell r="CM766">
            <v>0</v>
          </cell>
          <cell r="CN766">
            <v>0</v>
          </cell>
          <cell r="CO766">
            <v>0</v>
          </cell>
          <cell r="CP766">
            <v>0</v>
          </cell>
          <cell r="CQ766">
            <v>0</v>
          </cell>
          <cell r="CR766">
            <v>0</v>
          </cell>
          <cell r="CS766">
            <v>0</v>
          </cell>
          <cell r="CT766">
            <v>0</v>
          </cell>
          <cell r="CU766">
            <v>0</v>
          </cell>
          <cell r="CV766">
            <v>0</v>
          </cell>
          <cell r="CW766">
            <v>0</v>
          </cell>
          <cell r="CX766">
            <v>0</v>
          </cell>
          <cell r="CY766">
            <v>0</v>
          </cell>
          <cell r="CZ766">
            <v>0</v>
          </cell>
          <cell r="DA766">
            <v>0</v>
          </cell>
          <cell r="DB766">
            <v>0</v>
          </cell>
          <cell r="DC766">
            <v>0</v>
          </cell>
          <cell r="DD766">
            <v>0</v>
          </cell>
          <cell r="DE766">
            <v>0</v>
          </cell>
          <cell r="DF766">
            <v>0</v>
          </cell>
          <cell r="DG766">
            <v>0</v>
          </cell>
          <cell r="DH766">
            <v>0</v>
          </cell>
          <cell r="DI766">
            <v>0</v>
          </cell>
          <cell r="DJ766">
            <v>0</v>
          </cell>
          <cell r="DK766">
            <v>0</v>
          </cell>
          <cell r="DL766">
            <v>0</v>
          </cell>
          <cell r="DM766">
            <v>0</v>
          </cell>
          <cell r="DN766">
            <v>0</v>
          </cell>
          <cell r="DO766">
            <v>0</v>
          </cell>
          <cell r="DP766">
            <v>0</v>
          </cell>
          <cell r="DQ766">
            <v>0</v>
          </cell>
          <cell r="DR766">
            <v>0</v>
          </cell>
          <cell r="DS766">
            <v>0</v>
          </cell>
          <cell r="DT766">
            <v>0</v>
          </cell>
          <cell r="DU766">
            <v>0</v>
          </cell>
          <cell r="DV766">
            <v>0</v>
          </cell>
          <cell r="DW766">
            <v>0</v>
          </cell>
          <cell r="DX766">
            <v>0</v>
          </cell>
          <cell r="DY766">
            <v>0</v>
          </cell>
          <cell r="DZ766">
            <v>0</v>
          </cell>
          <cell r="EA766">
            <v>0</v>
          </cell>
          <cell r="EB766">
            <v>0</v>
          </cell>
          <cell r="EC766">
            <v>0</v>
          </cell>
          <cell r="ED766">
            <v>0</v>
          </cell>
        </row>
        <row r="767">
          <cell r="F767">
            <v>0</v>
          </cell>
          <cell r="G767">
            <v>0</v>
          </cell>
          <cell r="H767">
            <v>0</v>
          </cell>
          <cell r="I767">
            <v>0</v>
          </cell>
          <cell r="J767">
            <v>0</v>
          </cell>
          <cell r="K767">
            <v>0</v>
          </cell>
          <cell r="L767">
            <v>0</v>
          </cell>
          <cell r="M767">
            <v>0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R767">
            <v>0</v>
          </cell>
          <cell r="S767">
            <v>0</v>
          </cell>
          <cell r="T767">
            <v>0</v>
          </cell>
          <cell r="U767">
            <v>0</v>
          </cell>
          <cell r="V767">
            <v>0</v>
          </cell>
          <cell r="W767">
            <v>0</v>
          </cell>
          <cell r="X767">
            <v>0</v>
          </cell>
          <cell r="Y767">
            <v>0</v>
          </cell>
          <cell r="Z767">
            <v>0</v>
          </cell>
          <cell r="AA767">
            <v>0</v>
          </cell>
          <cell r="AB767">
            <v>0</v>
          </cell>
          <cell r="AC767">
            <v>0</v>
          </cell>
          <cell r="AD767">
            <v>0</v>
          </cell>
          <cell r="AE767">
            <v>0</v>
          </cell>
          <cell r="AF767">
            <v>0</v>
          </cell>
          <cell r="AG767">
            <v>0</v>
          </cell>
          <cell r="AH767">
            <v>0</v>
          </cell>
          <cell r="AI767">
            <v>0</v>
          </cell>
          <cell r="AJ767">
            <v>0</v>
          </cell>
          <cell r="AK767">
            <v>0</v>
          </cell>
          <cell r="AL767">
            <v>0</v>
          </cell>
          <cell r="AM767">
            <v>0</v>
          </cell>
          <cell r="AN767">
            <v>0</v>
          </cell>
          <cell r="AO767">
            <v>0</v>
          </cell>
          <cell r="AP767">
            <v>0</v>
          </cell>
          <cell r="AQ767">
            <v>0</v>
          </cell>
          <cell r="AR767">
            <v>0</v>
          </cell>
          <cell r="AS767">
            <v>0</v>
          </cell>
          <cell r="AT767">
            <v>0</v>
          </cell>
          <cell r="AU767">
            <v>0</v>
          </cell>
          <cell r="AV767">
            <v>0</v>
          </cell>
          <cell r="AW767">
            <v>0</v>
          </cell>
          <cell r="AX767">
            <v>0</v>
          </cell>
          <cell r="AY767">
            <v>0</v>
          </cell>
          <cell r="AZ767">
            <v>0</v>
          </cell>
          <cell r="BA767">
            <v>0</v>
          </cell>
          <cell r="BB767">
            <v>0</v>
          </cell>
          <cell r="BC767">
            <v>0</v>
          </cell>
          <cell r="BD767">
            <v>0</v>
          </cell>
          <cell r="BE767">
            <v>0</v>
          </cell>
          <cell r="BF767">
            <v>0</v>
          </cell>
          <cell r="BG767">
            <v>0</v>
          </cell>
          <cell r="BH767">
            <v>0</v>
          </cell>
          <cell r="BI767">
            <v>0</v>
          </cell>
          <cell r="BJ767">
            <v>0</v>
          </cell>
          <cell r="BK767">
            <v>0</v>
          </cell>
          <cell r="BL767">
            <v>0</v>
          </cell>
          <cell r="BM767">
            <v>0</v>
          </cell>
          <cell r="BN767">
            <v>0</v>
          </cell>
          <cell r="BO767">
            <v>0</v>
          </cell>
          <cell r="BP767">
            <v>0</v>
          </cell>
          <cell r="BQ767">
            <v>0</v>
          </cell>
          <cell r="BR767">
            <v>0</v>
          </cell>
          <cell r="BS767">
            <v>0</v>
          </cell>
          <cell r="BT767">
            <v>0</v>
          </cell>
          <cell r="BU767">
            <v>0</v>
          </cell>
          <cell r="BV767">
            <v>0</v>
          </cell>
          <cell r="BW767">
            <v>0</v>
          </cell>
          <cell r="BX767">
            <v>0</v>
          </cell>
          <cell r="BY767">
            <v>0</v>
          </cell>
          <cell r="BZ767">
            <v>0</v>
          </cell>
          <cell r="CA767">
            <v>0</v>
          </cell>
          <cell r="CB767">
            <v>0</v>
          </cell>
          <cell r="CC767">
            <v>0</v>
          </cell>
          <cell r="CD767">
            <v>0</v>
          </cell>
          <cell r="CE767">
            <v>0</v>
          </cell>
          <cell r="CF767">
            <v>0</v>
          </cell>
          <cell r="CG767">
            <v>0</v>
          </cell>
          <cell r="CH767">
            <v>0</v>
          </cell>
          <cell r="CI767">
            <v>0</v>
          </cell>
          <cell r="CJ767">
            <v>0</v>
          </cell>
          <cell r="CK767">
            <v>0</v>
          </cell>
          <cell r="CL767">
            <v>0</v>
          </cell>
          <cell r="CM767">
            <v>0</v>
          </cell>
          <cell r="CN767">
            <v>0</v>
          </cell>
          <cell r="CO767">
            <v>0</v>
          </cell>
          <cell r="CP767">
            <v>0</v>
          </cell>
          <cell r="CQ767">
            <v>0</v>
          </cell>
          <cell r="CR767">
            <v>0</v>
          </cell>
          <cell r="CS767">
            <v>0</v>
          </cell>
          <cell r="CT767">
            <v>0</v>
          </cell>
          <cell r="CU767">
            <v>0</v>
          </cell>
          <cell r="CV767">
            <v>0</v>
          </cell>
          <cell r="CW767">
            <v>0</v>
          </cell>
          <cell r="CX767">
            <v>0</v>
          </cell>
          <cell r="CY767">
            <v>0</v>
          </cell>
          <cell r="CZ767">
            <v>0</v>
          </cell>
          <cell r="DA767">
            <v>0</v>
          </cell>
          <cell r="DB767">
            <v>0</v>
          </cell>
          <cell r="DC767">
            <v>0</v>
          </cell>
          <cell r="DD767">
            <v>0</v>
          </cell>
          <cell r="DE767">
            <v>0</v>
          </cell>
          <cell r="DF767">
            <v>0</v>
          </cell>
          <cell r="DG767">
            <v>0</v>
          </cell>
          <cell r="DH767">
            <v>0</v>
          </cell>
          <cell r="DI767">
            <v>0</v>
          </cell>
          <cell r="DJ767">
            <v>0</v>
          </cell>
          <cell r="DK767">
            <v>0</v>
          </cell>
          <cell r="DL767">
            <v>0</v>
          </cell>
          <cell r="DM767">
            <v>0</v>
          </cell>
          <cell r="DN767">
            <v>0</v>
          </cell>
          <cell r="DO767">
            <v>0</v>
          </cell>
          <cell r="DP767">
            <v>0</v>
          </cell>
          <cell r="DQ767">
            <v>0</v>
          </cell>
          <cell r="DR767">
            <v>0</v>
          </cell>
          <cell r="DS767">
            <v>0</v>
          </cell>
          <cell r="DT767">
            <v>0</v>
          </cell>
          <cell r="DU767">
            <v>0</v>
          </cell>
          <cell r="DV767">
            <v>0</v>
          </cell>
          <cell r="DW767">
            <v>0</v>
          </cell>
          <cell r="DX767">
            <v>0</v>
          </cell>
          <cell r="DY767">
            <v>0</v>
          </cell>
          <cell r="DZ767">
            <v>0</v>
          </cell>
          <cell r="EA767">
            <v>0</v>
          </cell>
          <cell r="EB767">
            <v>0</v>
          </cell>
          <cell r="EC767">
            <v>0</v>
          </cell>
          <cell r="ED767">
            <v>0</v>
          </cell>
        </row>
        <row r="768">
          <cell r="F768">
            <v>0</v>
          </cell>
          <cell r="G768">
            <v>0</v>
          </cell>
          <cell r="H768">
            <v>0</v>
          </cell>
          <cell r="I768">
            <v>0</v>
          </cell>
          <cell r="J768">
            <v>0</v>
          </cell>
          <cell r="K768">
            <v>0</v>
          </cell>
          <cell r="L768">
            <v>0</v>
          </cell>
          <cell r="M768">
            <v>0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R768">
            <v>0</v>
          </cell>
          <cell r="S768">
            <v>0</v>
          </cell>
          <cell r="T768">
            <v>0</v>
          </cell>
          <cell r="U768">
            <v>0</v>
          </cell>
          <cell r="V768">
            <v>0</v>
          </cell>
          <cell r="W768">
            <v>0</v>
          </cell>
          <cell r="X768">
            <v>0</v>
          </cell>
          <cell r="Y768">
            <v>0</v>
          </cell>
          <cell r="Z768">
            <v>0</v>
          </cell>
          <cell r="AA768">
            <v>0</v>
          </cell>
          <cell r="AB768">
            <v>0</v>
          </cell>
          <cell r="AC768">
            <v>0</v>
          </cell>
          <cell r="AD768">
            <v>0</v>
          </cell>
          <cell r="AE768">
            <v>0</v>
          </cell>
          <cell r="AF768">
            <v>0</v>
          </cell>
          <cell r="AG768">
            <v>0</v>
          </cell>
          <cell r="AH768">
            <v>0</v>
          </cell>
          <cell r="AI768">
            <v>0</v>
          </cell>
          <cell r="AJ768">
            <v>0</v>
          </cell>
          <cell r="AK768">
            <v>0</v>
          </cell>
          <cell r="AL768">
            <v>0</v>
          </cell>
          <cell r="AM768">
            <v>0</v>
          </cell>
          <cell r="AN768">
            <v>0</v>
          </cell>
          <cell r="AO768">
            <v>0</v>
          </cell>
          <cell r="AP768">
            <v>0</v>
          </cell>
          <cell r="AQ768">
            <v>0</v>
          </cell>
          <cell r="AR768">
            <v>0</v>
          </cell>
          <cell r="AS768">
            <v>0</v>
          </cell>
          <cell r="AT768">
            <v>0</v>
          </cell>
          <cell r="AU768">
            <v>0</v>
          </cell>
          <cell r="AV768">
            <v>0</v>
          </cell>
          <cell r="AW768">
            <v>0</v>
          </cell>
          <cell r="AX768">
            <v>0</v>
          </cell>
          <cell r="AY768">
            <v>0</v>
          </cell>
          <cell r="AZ768">
            <v>0</v>
          </cell>
          <cell r="BA768">
            <v>0</v>
          </cell>
          <cell r="BB768">
            <v>0</v>
          </cell>
          <cell r="BC768">
            <v>0</v>
          </cell>
          <cell r="BD768">
            <v>0</v>
          </cell>
          <cell r="BE768">
            <v>0</v>
          </cell>
          <cell r="BF768">
            <v>0</v>
          </cell>
          <cell r="BG768">
            <v>0</v>
          </cell>
          <cell r="BH768">
            <v>0</v>
          </cell>
          <cell r="BI768">
            <v>0</v>
          </cell>
          <cell r="BJ768">
            <v>0</v>
          </cell>
          <cell r="BK768">
            <v>0</v>
          </cell>
          <cell r="BL768">
            <v>0</v>
          </cell>
          <cell r="BM768">
            <v>0</v>
          </cell>
          <cell r="BN768">
            <v>0</v>
          </cell>
          <cell r="BO768">
            <v>0</v>
          </cell>
          <cell r="BP768">
            <v>0</v>
          </cell>
          <cell r="BQ768">
            <v>0</v>
          </cell>
          <cell r="BR768">
            <v>0</v>
          </cell>
          <cell r="BS768">
            <v>0</v>
          </cell>
          <cell r="BT768">
            <v>0</v>
          </cell>
          <cell r="BU768">
            <v>0</v>
          </cell>
          <cell r="BV768">
            <v>0</v>
          </cell>
          <cell r="BW768">
            <v>0</v>
          </cell>
          <cell r="BX768">
            <v>0</v>
          </cell>
          <cell r="BY768">
            <v>0</v>
          </cell>
          <cell r="BZ768">
            <v>0</v>
          </cell>
          <cell r="CA768">
            <v>0</v>
          </cell>
          <cell r="CB768">
            <v>0</v>
          </cell>
          <cell r="CC768">
            <v>0</v>
          </cell>
          <cell r="CD768">
            <v>0</v>
          </cell>
          <cell r="CE768">
            <v>0</v>
          </cell>
          <cell r="CF768">
            <v>0</v>
          </cell>
          <cell r="CG768">
            <v>0</v>
          </cell>
          <cell r="CH768">
            <v>0</v>
          </cell>
          <cell r="CI768">
            <v>0</v>
          </cell>
          <cell r="CJ768">
            <v>0</v>
          </cell>
          <cell r="CK768">
            <v>0</v>
          </cell>
          <cell r="CL768">
            <v>0</v>
          </cell>
          <cell r="CM768">
            <v>0</v>
          </cell>
          <cell r="CN768">
            <v>0</v>
          </cell>
          <cell r="CO768">
            <v>0</v>
          </cell>
          <cell r="CP768">
            <v>0</v>
          </cell>
          <cell r="CQ768">
            <v>0</v>
          </cell>
          <cell r="CR768">
            <v>0</v>
          </cell>
          <cell r="CS768">
            <v>0</v>
          </cell>
          <cell r="CT768">
            <v>0</v>
          </cell>
          <cell r="CU768">
            <v>0</v>
          </cell>
          <cell r="CV768">
            <v>0</v>
          </cell>
          <cell r="CW768">
            <v>0</v>
          </cell>
          <cell r="CX768">
            <v>0</v>
          </cell>
          <cell r="CY768">
            <v>0</v>
          </cell>
          <cell r="CZ768">
            <v>0</v>
          </cell>
          <cell r="DA768">
            <v>0</v>
          </cell>
          <cell r="DB768">
            <v>0</v>
          </cell>
          <cell r="DC768">
            <v>0</v>
          </cell>
          <cell r="DD768">
            <v>0</v>
          </cell>
          <cell r="DE768">
            <v>0</v>
          </cell>
          <cell r="DF768">
            <v>0</v>
          </cell>
          <cell r="DG768">
            <v>0</v>
          </cell>
          <cell r="DH768">
            <v>0</v>
          </cell>
          <cell r="DI768">
            <v>0</v>
          </cell>
          <cell r="DJ768">
            <v>0</v>
          </cell>
          <cell r="DK768">
            <v>0</v>
          </cell>
          <cell r="DL768">
            <v>0</v>
          </cell>
          <cell r="DM768">
            <v>0</v>
          </cell>
          <cell r="DN768">
            <v>0</v>
          </cell>
          <cell r="DO768">
            <v>0</v>
          </cell>
          <cell r="DP768">
            <v>0</v>
          </cell>
          <cell r="DQ768">
            <v>0</v>
          </cell>
          <cell r="DR768">
            <v>0</v>
          </cell>
          <cell r="DS768">
            <v>0</v>
          </cell>
          <cell r="DT768">
            <v>0</v>
          </cell>
          <cell r="DU768">
            <v>0</v>
          </cell>
          <cell r="DV768">
            <v>0</v>
          </cell>
          <cell r="DW768">
            <v>0</v>
          </cell>
          <cell r="DX768">
            <v>0</v>
          </cell>
          <cell r="DY768">
            <v>0</v>
          </cell>
          <cell r="DZ768">
            <v>0</v>
          </cell>
          <cell r="EA768">
            <v>0</v>
          </cell>
          <cell r="EB768">
            <v>0</v>
          </cell>
          <cell r="EC768">
            <v>0</v>
          </cell>
          <cell r="ED768">
            <v>0</v>
          </cell>
        </row>
        <row r="769">
          <cell r="F769">
            <v>0</v>
          </cell>
          <cell r="G769">
            <v>0</v>
          </cell>
          <cell r="H769">
            <v>0</v>
          </cell>
          <cell r="I769">
            <v>0</v>
          </cell>
          <cell r="J769">
            <v>0</v>
          </cell>
          <cell r="K769">
            <v>0</v>
          </cell>
          <cell r="L769">
            <v>0</v>
          </cell>
          <cell r="M769">
            <v>0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R769">
            <v>0</v>
          </cell>
          <cell r="S769">
            <v>0</v>
          </cell>
          <cell r="T769">
            <v>0</v>
          </cell>
          <cell r="U769">
            <v>0</v>
          </cell>
          <cell r="V769">
            <v>0</v>
          </cell>
          <cell r="W769">
            <v>0</v>
          </cell>
          <cell r="X769">
            <v>0</v>
          </cell>
          <cell r="Y769">
            <v>0</v>
          </cell>
          <cell r="Z769">
            <v>0</v>
          </cell>
          <cell r="AA769">
            <v>0</v>
          </cell>
          <cell r="AB769">
            <v>0</v>
          </cell>
          <cell r="AC769">
            <v>0</v>
          </cell>
          <cell r="AD769">
            <v>0</v>
          </cell>
          <cell r="AE769">
            <v>0</v>
          </cell>
          <cell r="AF769">
            <v>0</v>
          </cell>
          <cell r="AG769">
            <v>0</v>
          </cell>
          <cell r="AH769">
            <v>0</v>
          </cell>
          <cell r="AI769">
            <v>0</v>
          </cell>
          <cell r="AJ769">
            <v>0</v>
          </cell>
          <cell r="AK769">
            <v>0</v>
          </cell>
          <cell r="AL769">
            <v>0</v>
          </cell>
          <cell r="AM769">
            <v>0</v>
          </cell>
          <cell r="AN769">
            <v>0</v>
          </cell>
          <cell r="AO769">
            <v>0</v>
          </cell>
          <cell r="AP769">
            <v>0</v>
          </cell>
          <cell r="AQ769">
            <v>0</v>
          </cell>
          <cell r="AR769">
            <v>0</v>
          </cell>
          <cell r="AS769">
            <v>0</v>
          </cell>
          <cell r="AT769">
            <v>0</v>
          </cell>
          <cell r="AU769">
            <v>0</v>
          </cell>
          <cell r="AV769">
            <v>0</v>
          </cell>
          <cell r="AW769">
            <v>0</v>
          </cell>
          <cell r="AX769">
            <v>0</v>
          </cell>
          <cell r="AY769">
            <v>0</v>
          </cell>
          <cell r="AZ769">
            <v>0</v>
          </cell>
          <cell r="BA769">
            <v>0</v>
          </cell>
          <cell r="BB769">
            <v>0</v>
          </cell>
          <cell r="BC769">
            <v>0</v>
          </cell>
          <cell r="BD769">
            <v>0</v>
          </cell>
          <cell r="BE769">
            <v>0</v>
          </cell>
          <cell r="BF769">
            <v>0</v>
          </cell>
          <cell r="BG769">
            <v>0</v>
          </cell>
          <cell r="BH769">
            <v>0</v>
          </cell>
          <cell r="BI769">
            <v>0</v>
          </cell>
          <cell r="BJ769">
            <v>0</v>
          </cell>
          <cell r="BK769">
            <v>0</v>
          </cell>
          <cell r="BL769">
            <v>0</v>
          </cell>
          <cell r="BM769">
            <v>0</v>
          </cell>
          <cell r="BN769">
            <v>0</v>
          </cell>
          <cell r="BO769">
            <v>0</v>
          </cell>
          <cell r="BP769">
            <v>0</v>
          </cell>
          <cell r="BQ769">
            <v>0</v>
          </cell>
          <cell r="BR769">
            <v>0</v>
          </cell>
          <cell r="BS769">
            <v>0</v>
          </cell>
          <cell r="BT769">
            <v>0</v>
          </cell>
          <cell r="BU769">
            <v>0</v>
          </cell>
          <cell r="BV769">
            <v>0</v>
          </cell>
          <cell r="BW769">
            <v>0</v>
          </cell>
          <cell r="BX769">
            <v>0</v>
          </cell>
          <cell r="BY769">
            <v>0</v>
          </cell>
          <cell r="BZ769">
            <v>0</v>
          </cell>
          <cell r="CA769">
            <v>0</v>
          </cell>
          <cell r="CB769">
            <v>0</v>
          </cell>
          <cell r="CC769">
            <v>0</v>
          </cell>
          <cell r="CD769">
            <v>0</v>
          </cell>
          <cell r="CE769">
            <v>0</v>
          </cell>
          <cell r="CF769">
            <v>0</v>
          </cell>
          <cell r="CG769">
            <v>0</v>
          </cell>
          <cell r="CH769">
            <v>0</v>
          </cell>
          <cell r="CI769">
            <v>0</v>
          </cell>
          <cell r="CJ769">
            <v>0</v>
          </cell>
          <cell r="CK769">
            <v>0</v>
          </cell>
          <cell r="CL769">
            <v>0</v>
          </cell>
          <cell r="CM769">
            <v>0</v>
          </cell>
          <cell r="CN769">
            <v>0</v>
          </cell>
          <cell r="CO769">
            <v>0</v>
          </cell>
          <cell r="CP769">
            <v>0</v>
          </cell>
          <cell r="CQ769">
            <v>0</v>
          </cell>
          <cell r="CR769">
            <v>0</v>
          </cell>
          <cell r="CS769">
            <v>0</v>
          </cell>
          <cell r="CT769">
            <v>0</v>
          </cell>
          <cell r="CU769">
            <v>0</v>
          </cell>
          <cell r="CV769">
            <v>0</v>
          </cell>
          <cell r="CW769">
            <v>0</v>
          </cell>
          <cell r="CX769">
            <v>0</v>
          </cell>
          <cell r="CY769">
            <v>0</v>
          </cell>
          <cell r="CZ769">
            <v>0</v>
          </cell>
          <cell r="DA769">
            <v>0</v>
          </cell>
          <cell r="DB769">
            <v>0</v>
          </cell>
          <cell r="DC769">
            <v>0</v>
          </cell>
          <cell r="DD769">
            <v>0</v>
          </cell>
          <cell r="DE769">
            <v>0</v>
          </cell>
          <cell r="DF769">
            <v>0</v>
          </cell>
          <cell r="DG769">
            <v>0</v>
          </cell>
          <cell r="DH769">
            <v>0</v>
          </cell>
          <cell r="DI769">
            <v>0</v>
          </cell>
          <cell r="DJ769">
            <v>0</v>
          </cell>
          <cell r="DK769">
            <v>0</v>
          </cell>
          <cell r="DL769">
            <v>0</v>
          </cell>
          <cell r="DM769">
            <v>0</v>
          </cell>
          <cell r="DN769">
            <v>0</v>
          </cell>
          <cell r="DO769">
            <v>0</v>
          </cell>
          <cell r="DP769">
            <v>0</v>
          </cell>
          <cell r="DQ769">
            <v>0</v>
          </cell>
          <cell r="DR769">
            <v>0</v>
          </cell>
          <cell r="DS769">
            <v>0</v>
          </cell>
          <cell r="DT769">
            <v>0</v>
          </cell>
          <cell r="DU769">
            <v>0</v>
          </cell>
          <cell r="DV769">
            <v>0</v>
          </cell>
          <cell r="DW769">
            <v>0</v>
          </cell>
          <cell r="DX769">
            <v>0</v>
          </cell>
          <cell r="DY769">
            <v>0</v>
          </cell>
          <cell r="DZ769">
            <v>0</v>
          </cell>
          <cell r="EA769">
            <v>0</v>
          </cell>
          <cell r="EB769">
            <v>0</v>
          </cell>
          <cell r="EC769">
            <v>0</v>
          </cell>
          <cell r="ED769">
            <v>0</v>
          </cell>
        </row>
        <row r="770">
          <cell r="F770">
            <v>0</v>
          </cell>
          <cell r="G770">
            <v>0</v>
          </cell>
          <cell r="H770">
            <v>0</v>
          </cell>
          <cell r="I770">
            <v>0</v>
          </cell>
          <cell r="J770">
            <v>0</v>
          </cell>
          <cell r="K770">
            <v>0</v>
          </cell>
          <cell r="L770">
            <v>0</v>
          </cell>
          <cell r="M770">
            <v>0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R770">
            <v>0</v>
          </cell>
          <cell r="S770">
            <v>0</v>
          </cell>
          <cell r="T770">
            <v>0</v>
          </cell>
          <cell r="U770">
            <v>0</v>
          </cell>
          <cell r="V770">
            <v>0</v>
          </cell>
          <cell r="W770">
            <v>0</v>
          </cell>
          <cell r="X770">
            <v>0</v>
          </cell>
          <cell r="Y770">
            <v>0</v>
          </cell>
          <cell r="Z770">
            <v>0</v>
          </cell>
          <cell r="AA770">
            <v>0</v>
          </cell>
          <cell r="AB770">
            <v>0</v>
          </cell>
          <cell r="AC770">
            <v>0</v>
          </cell>
          <cell r="AD770">
            <v>0</v>
          </cell>
          <cell r="AE770">
            <v>0</v>
          </cell>
          <cell r="AF770">
            <v>0</v>
          </cell>
          <cell r="AG770">
            <v>0</v>
          </cell>
          <cell r="AH770">
            <v>0</v>
          </cell>
          <cell r="AI770">
            <v>0</v>
          </cell>
          <cell r="AJ770">
            <v>0</v>
          </cell>
          <cell r="AK770">
            <v>0</v>
          </cell>
          <cell r="AL770">
            <v>0</v>
          </cell>
          <cell r="AM770">
            <v>0</v>
          </cell>
          <cell r="AN770">
            <v>0</v>
          </cell>
          <cell r="AO770">
            <v>0</v>
          </cell>
          <cell r="AP770">
            <v>0</v>
          </cell>
          <cell r="AQ770">
            <v>0</v>
          </cell>
          <cell r="AR770">
            <v>0</v>
          </cell>
          <cell r="AS770">
            <v>0</v>
          </cell>
          <cell r="AT770">
            <v>0</v>
          </cell>
          <cell r="AU770">
            <v>0</v>
          </cell>
          <cell r="AV770">
            <v>0</v>
          </cell>
          <cell r="AW770">
            <v>0</v>
          </cell>
          <cell r="AX770">
            <v>0</v>
          </cell>
          <cell r="AY770">
            <v>0</v>
          </cell>
          <cell r="AZ770">
            <v>0</v>
          </cell>
          <cell r="BA770">
            <v>0</v>
          </cell>
          <cell r="BB770">
            <v>0</v>
          </cell>
          <cell r="BC770">
            <v>0</v>
          </cell>
          <cell r="BD770">
            <v>0</v>
          </cell>
          <cell r="BE770">
            <v>0</v>
          </cell>
          <cell r="BF770">
            <v>0</v>
          </cell>
          <cell r="BG770">
            <v>0</v>
          </cell>
          <cell r="BH770">
            <v>0</v>
          </cell>
          <cell r="BI770">
            <v>0</v>
          </cell>
          <cell r="BJ770">
            <v>0</v>
          </cell>
          <cell r="BK770">
            <v>0</v>
          </cell>
          <cell r="BL770">
            <v>0</v>
          </cell>
          <cell r="BM770">
            <v>0</v>
          </cell>
          <cell r="BN770">
            <v>0</v>
          </cell>
          <cell r="BO770">
            <v>0</v>
          </cell>
          <cell r="BP770">
            <v>0</v>
          </cell>
          <cell r="BQ770">
            <v>0</v>
          </cell>
          <cell r="BR770">
            <v>0</v>
          </cell>
          <cell r="BS770">
            <v>0</v>
          </cell>
          <cell r="BT770">
            <v>0</v>
          </cell>
          <cell r="BU770">
            <v>0</v>
          </cell>
          <cell r="BV770">
            <v>0</v>
          </cell>
          <cell r="BW770">
            <v>0</v>
          </cell>
          <cell r="BX770">
            <v>0</v>
          </cell>
          <cell r="BY770">
            <v>0</v>
          </cell>
          <cell r="BZ770">
            <v>0</v>
          </cell>
          <cell r="CA770">
            <v>0</v>
          </cell>
          <cell r="CB770">
            <v>0</v>
          </cell>
          <cell r="CC770">
            <v>0</v>
          </cell>
          <cell r="CD770">
            <v>0</v>
          </cell>
          <cell r="CE770">
            <v>0</v>
          </cell>
          <cell r="CF770">
            <v>0</v>
          </cell>
          <cell r="CG770">
            <v>0</v>
          </cell>
          <cell r="CH770">
            <v>0</v>
          </cell>
          <cell r="CI770">
            <v>0</v>
          </cell>
          <cell r="CJ770">
            <v>0</v>
          </cell>
          <cell r="CK770">
            <v>0</v>
          </cell>
          <cell r="CL770">
            <v>0</v>
          </cell>
          <cell r="CM770">
            <v>0</v>
          </cell>
          <cell r="CN770">
            <v>0</v>
          </cell>
          <cell r="CO770">
            <v>0</v>
          </cell>
          <cell r="CP770">
            <v>0</v>
          </cell>
          <cell r="CQ770">
            <v>0</v>
          </cell>
          <cell r="CR770">
            <v>0</v>
          </cell>
          <cell r="CS770">
            <v>0</v>
          </cell>
          <cell r="CT770">
            <v>0</v>
          </cell>
          <cell r="CU770">
            <v>0</v>
          </cell>
          <cell r="CV770">
            <v>0</v>
          </cell>
          <cell r="CW770">
            <v>0</v>
          </cell>
          <cell r="CX770">
            <v>0</v>
          </cell>
          <cell r="CY770">
            <v>0</v>
          </cell>
          <cell r="CZ770">
            <v>0</v>
          </cell>
          <cell r="DA770">
            <v>0</v>
          </cell>
          <cell r="DB770">
            <v>0</v>
          </cell>
          <cell r="DC770">
            <v>0</v>
          </cell>
          <cell r="DD770">
            <v>0</v>
          </cell>
          <cell r="DE770">
            <v>0</v>
          </cell>
          <cell r="DF770">
            <v>0</v>
          </cell>
          <cell r="DG770">
            <v>0</v>
          </cell>
          <cell r="DH770">
            <v>0</v>
          </cell>
          <cell r="DI770">
            <v>0</v>
          </cell>
          <cell r="DJ770">
            <v>0</v>
          </cell>
          <cell r="DK770">
            <v>0</v>
          </cell>
          <cell r="DL770">
            <v>0</v>
          </cell>
          <cell r="DM770">
            <v>0</v>
          </cell>
          <cell r="DN770">
            <v>0</v>
          </cell>
          <cell r="DO770">
            <v>0</v>
          </cell>
          <cell r="DP770">
            <v>0</v>
          </cell>
          <cell r="DQ770">
            <v>0</v>
          </cell>
          <cell r="DR770">
            <v>0</v>
          </cell>
          <cell r="DS770">
            <v>0</v>
          </cell>
          <cell r="DT770">
            <v>0</v>
          </cell>
          <cell r="DU770">
            <v>0</v>
          </cell>
          <cell r="DV770">
            <v>0</v>
          </cell>
          <cell r="DW770">
            <v>0</v>
          </cell>
          <cell r="DX770">
            <v>0</v>
          </cell>
          <cell r="DY770">
            <v>0</v>
          </cell>
          <cell r="DZ770">
            <v>0</v>
          </cell>
          <cell r="EA770">
            <v>0</v>
          </cell>
          <cell r="EB770">
            <v>0</v>
          </cell>
          <cell r="EC770">
            <v>0</v>
          </cell>
          <cell r="ED770">
            <v>0</v>
          </cell>
        </row>
        <row r="771">
          <cell r="F771">
            <v>0</v>
          </cell>
          <cell r="G771">
            <v>0</v>
          </cell>
          <cell r="H771">
            <v>0</v>
          </cell>
          <cell r="I771">
            <v>0</v>
          </cell>
          <cell r="J771">
            <v>0</v>
          </cell>
          <cell r="K771">
            <v>0</v>
          </cell>
          <cell r="L771">
            <v>0</v>
          </cell>
          <cell r="M771">
            <v>0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R771">
            <v>0</v>
          </cell>
          <cell r="S771">
            <v>0</v>
          </cell>
          <cell r="T771">
            <v>0</v>
          </cell>
          <cell r="U771">
            <v>0</v>
          </cell>
          <cell r="V771">
            <v>0</v>
          </cell>
          <cell r="W771">
            <v>0</v>
          </cell>
          <cell r="X771">
            <v>0</v>
          </cell>
          <cell r="Y771">
            <v>0</v>
          </cell>
          <cell r="Z771">
            <v>0</v>
          </cell>
          <cell r="AA771">
            <v>0</v>
          </cell>
          <cell r="AB771">
            <v>0</v>
          </cell>
          <cell r="AC771">
            <v>0</v>
          </cell>
          <cell r="AD771">
            <v>0</v>
          </cell>
          <cell r="AE771">
            <v>0</v>
          </cell>
          <cell r="AF771">
            <v>0</v>
          </cell>
          <cell r="AG771">
            <v>0</v>
          </cell>
          <cell r="AH771">
            <v>0</v>
          </cell>
          <cell r="AI771">
            <v>0</v>
          </cell>
          <cell r="AJ771">
            <v>0</v>
          </cell>
          <cell r="AK771">
            <v>0</v>
          </cell>
          <cell r="AL771">
            <v>0</v>
          </cell>
          <cell r="AM771">
            <v>0</v>
          </cell>
          <cell r="AN771">
            <v>0</v>
          </cell>
          <cell r="AO771">
            <v>0</v>
          </cell>
          <cell r="AP771">
            <v>0</v>
          </cell>
          <cell r="AQ771">
            <v>0</v>
          </cell>
          <cell r="AR771">
            <v>0</v>
          </cell>
          <cell r="AS771">
            <v>0</v>
          </cell>
          <cell r="AT771">
            <v>0</v>
          </cell>
          <cell r="AU771">
            <v>0</v>
          </cell>
          <cell r="AV771">
            <v>0</v>
          </cell>
          <cell r="AW771">
            <v>0</v>
          </cell>
          <cell r="AX771">
            <v>0</v>
          </cell>
          <cell r="AY771">
            <v>0</v>
          </cell>
          <cell r="AZ771">
            <v>0</v>
          </cell>
          <cell r="BA771">
            <v>0</v>
          </cell>
          <cell r="BB771">
            <v>0</v>
          </cell>
          <cell r="BC771">
            <v>0</v>
          </cell>
          <cell r="BD771">
            <v>0</v>
          </cell>
          <cell r="BE771">
            <v>0</v>
          </cell>
          <cell r="BF771">
            <v>0</v>
          </cell>
          <cell r="BG771">
            <v>0</v>
          </cell>
          <cell r="BH771">
            <v>0</v>
          </cell>
          <cell r="BI771">
            <v>0</v>
          </cell>
          <cell r="BJ771">
            <v>0</v>
          </cell>
          <cell r="BK771">
            <v>0</v>
          </cell>
          <cell r="BL771">
            <v>0</v>
          </cell>
          <cell r="BM771">
            <v>0</v>
          </cell>
          <cell r="BN771">
            <v>0</v>
          </cell>
          <cell r="BO771">
            <v>0</v>
          </cell>
          <cell r="BP771">
            <v>0</v>
          </cell>
          <cell r="BQ771">
            <v>0</v>
          </cell>
          <cell r="BR771">
            <v>0</v>
          </cell>
          <cell r="BS771">
            <v>0</v>
          </cell>
          <cell r="BT771">
            <v>0</v>
          </cell>
          <cell r="BU771">
            <v>0</v>
          </cell>
          <cell r="BV771">
            <v>0</v>
          </cell>
          <cell r="BW771">
            <v>0</v>
          </cell>
          <cell r="BX771">
            <v>0</v>
          </cell>
          <cell r="BY771">
            <v>0</v>
          </cell>
          <cell r="BZ771">
            <v>0</v>
          </cell>
          <cell r="CA771">
            <v>0</v>
          </cell>
          <cell r="CB771">
            <v>0</v>
          </cell>
          <cell r="CC771">
            <v>0</v>
          </cell>
          <cell r="CD771">
            <v>0</v>
          </cell>
          <cell r="CE771">
            <v>0</v>
          </cell>
          <cell r="CF771">
            <v>0</v>
          </cell>
          <cell r="CG771">
            <v>0</v>
          </cell>
          <cell r="CH771">
            <v>0</v>
          </cell>
          <cell r="CI771">
            <v>0</v>
          </cell>
          <cell r="CJ771">
            <v>0</v>
          </cell>
          <cell r="CK771">
            <v>0</v>
          </cell>
          <cell r="CL771">
            <v>0</v>
          </cell>
          <cell r="CM771">
            <v>0</v>
          </cell>
          <cell r="CN771">
            <v>0</v>
          </cell>
          <cell r="CO771">
            <v>0</v>
          </cell>
          <cell r="CP771">
            <v>0</v>
          </cell>
          <cell r="CQ771">
            <v>0</v>
          </cell>
          <cell r="CR771">
            <v>0</v>
          </cell>
          <cell r="CS771">
            <v>0</v>
          </cell>
          <cell r="CT771">
            <v>0</v>
          </cell>
          <cell r="CU771">
            <v>0</v>
          </cell>
          <cell r="CV771">
            <v>0</v>
          </cell>
          <cell r="CW771">
            <v>0</v>
          </cell>
          <cell r="CX771">
            <v>0</v>
          </cell>
          <cell r="CY771">
            <v>0</v>
          </cell>
          <cell r="CZ771">
            <v>0</v>
          </cell>
          <cell r="DA771">
            <v>0</v>
          </cell>
          <cell r="DB771">
            <v>0</v>
          </cell>
          <cell r="DC771">
            <v>0</v>
          </cell>
          <cell r="DD771">
            <v>0</v>
          </cell>
          <cell r="DE771">
            <v>0</v>
          </cell>
          <cell r="DF771">
            <v>0</v>
          </cell>
          <cell r="DG771">
            <v>0</v>
          </cell>
          <cell r="DH771">
            <v>0</v>
          </cell>
          <cell r="DI771">
            <v>0</v>
          </cell>
          <cell r="DJ771">
            <v>0</v>
          </cell>
          <cell r="DK771">
            <v>0</v>
          </cell>
          <cell r="DL771">
            <v>0</v>
          </cell>
          <cell r="DM771">
            <v>0</v>
          </cell>
          <cell r="DN771">
            <v>0</v>
          </cell>
          <cell r="DO771">
            <v>0</v>
          </cell>
          <cell r="DP771">
            <v>0</v>
          </cell>
          <cell r="DQ771">
            <v>0</v>
          </cell>
          <cell r="DR771">
            <v>0</v>
          </cell>
          <cell r="DS771">
            <v>0</v>
          </cell>
          <cell r="DT771">
            <v>0</v>
          </cell>
          <cell r="DU771">
            <v>0</v>
          </cell>
          <cell r="DV771">
            <v>0</v>
          </cell>
          <cell r="DW771">
            <v>0</v>
          </cell>
          <cell r="DX771">
            <v>0</v>
          </cell>
          <cell r="DY771">
            <v>0</v>
          </cell>
          <cell r="DZ771">
            <v>0</v>
          </cell>
          <cell r="EA771">
            <v>0</v>
          </cell>
          <cell r="EB771">
            <v>0</v>
          </cell>
          <cell r="EC771">
            <v>0</v>
          </cell>
          <cell r="ED771">
            <v>0</v>
          </cell>
        </row>
        <row r="773">
          <cell r="F773">
            <v>0</v>
          </cell>
          <cell r="G773">
            <v>0</v>
          </cell>
          <cell r="H773">
            <v>0</v>
          </cell>
          <cell r="I773">
            <v>0</v>
          </cell>
          <cell r="J773">
            <v>0</v>
          </cell>
          <cell r="K773">
            <v>0</v>
          </cell>
          <cell r="L773">
            <v>0</v>
          </cell>
          <cell r="M773">
            <v>0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R773">
            <v>0</v>
          </cell>
          <cell r="S773">
            <v>0</v>
          </cell>
          <cell r="T773">
            <v>0</v>
          </cell>
          <cell r="U773">
            <v>0</v>
          </cell>
          <cell r="V773">
            <v>0</v>
          </cell>
          <cell r="W773">
            <v>0</v>
          </cell>
          <cell r="X773">
            <v>0</v>
          </cell>
          <cell r="Y773">
            <v>0</v>
          </cell>
          <cell r="Z773">
            <v>0</v>
          </cell>
          <cell r="AA773">
            <v>0</v>
          </cell>
          <cell r="AB773">
            <v>0</v>
          </cell>
          <cell r="AC773">
            <v>0</v>
          </cell>
          <cell r="AD773">
            <v>0</v>
          </cell>
          <cell r="AE773">
            <v>0</v>
          </cell>
          <cell r="AF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  <cell r="AK773">
            <v>0</v>
          </cell>
          <cell r="AL773">
            <v>0</v>
          </cell>
          <cell r="AM773">
            <v>0</v>
          </cell>
          <cell r="AN773">
            <v>0</v>
          </cell>
          <cell r="AO773">
            <v>0</v>
          </cell>
          <cell r="AP773">
            <v>0</v>
          </cell>
          <cell r="AQ773">
            <v>0</v>
          </cell>
          <cell r="AR773">
            <v>0</v>
          </cell>
          <cell r="AS773">
            <v>0</v>
          </cell>
          <cell r="AT773">
            <v>0</v>
          </cell>
          <cell r="AU773">
            <v>0</v>
          </cell>
          <cell r="AV773">
            <v>0</v>
          </cell>
          <cell r="AW773">
            <v>0</v>
          </cell>
          <cell r="AX773">
            <v>0</v>
          </cell>
          <cell r="AY773">
            <v>0</v>
          </cell>
          <cell r="AZ773">
            <v>0</v>
          </cell>
          <cell r="BA773">
            <v>0</v>
          </cell>
          <cell r="BB773">
            <v>0</v>
          </cell>
          <cell r="BC773">
            <v>0</v>
          </cell>
          <cell r="BD773">
            <v>0</v>
          </cell>
          <cell r="BE773">
            <v>0</v>
          </cell>
          <cell r="BF773">
            <v>0</v>
          </cell>
          <cell r="BG773">
            <v>0</v>
          </cell>
          <cell r="BH773">
            <v>0</v>
          </cell>
          <cell r="BI773">
            <v>0</v>
          </cell>
          <cell r="BJ773">
            <v>0</v>
          </cell>
          <cell r="BK773">
            <v>0</v>
          </cell>
          <cell r="BL773">
            <v>0</v>
          </cell>
          <cell r="BM773">
            <v>0</v>
          </cell>
          <cell r="BN773">
            <v>0</v>
          </cell>
          <cell r="BO773">
            <v>0</v>
          </cell>
          <cell r="BP773">
            <v>0</v>
          </cell>
          <cell r="BQ773">
            <v>0</v>
          </cell>
          <cell r="BR773">
            <v>0</v>
          </cell>
          <cell r="BS773">
            <v>0</v>
          </cell>
          <cell r="BT773">
            <v>0</v>
          </cell>
          <cell r="BU773">
            <v>0</v>
          </cell>
          <cell r="BV773">
            <v>0</v>
          </cell>
          <cell r="BW773">
            <v>0</v>
          </cell>
          <cell r="BX773">
            <v>0</v>
          </cell>
          <cell r="BY773">
            <v>0</v>
          </cell>
          <cell r="BZ773">
            <v>0</v>
          </cell>
          <cell r="CA773">
            <v>0</v>
          </cell>
          <cell r="CB773">
            <v>0</v>
          </cell>
          <cell r="CC773">
            <v>0</v>
          </cell>
          <cell r="CD773">
            <v>0</v>
          </cell>
          <cell r="CE773">
            <v>0</v>
          </cell>
          <cell r="CF773">
            <v>0</v>
          </cell>
          <cell r="CG773">
            <v>0</v>
          </cell>
          <cell r="CH773">
            <v>0</v>
          </cell>
          <cell r="CI773">
            <v>0</v>
          </cell>
          <cell r="CJ773">
            <v>0</v>
          </cell>
          <cell r="CK773">
            <v>0</v>
          </cell>
          <cell r="CL773">
            <v>0</v>
          </cell>
          <cell r="CM773">
            <v>0</v>
          </cell>
          <cell r="CN773">
            <v>0</v>
          </cell>
          <cell r="CO773">
            <v>0</v>
          </cell>
          <cell r="CP773">
            <v>0</v>
          </cell>
          <cell r="CQ773">
            <v>0</v>
          </cell>
          <cell r="CR773">
            <v>0</v>
          </cell>
          <cell r="CS773">
            <v>0</v>
          </cell>
          <cell r="CT773">
            <v>0</v>
          </cell>
          <cell r="CU773">
            <v>0</v>
          </cell>
          <cell r="CV773">
            <v>0</v>
          </cell>
          <cell r="CW773">
            <v>0</v>
          </cell>
          <cell r="CX773">
            <v>0</v>
          </cell>
          <cell r="CY773">
            <v>0</v>
          </cell>
          <cell r="CZ773">
            <v>0</v>
          </cell>
          <cell r="DA773">
            <v>0</v>
          </cell>
          <cell r="DB773">
            <v>0</v>
          </cell>
          <cell r="DC773">
            <v>0</v>
          </cell>
          <cell r="DD773">
            <v>0</v>
          </cell>
          <cell r="DE773">
            <v>0</v>
          </cell>
          <cell r="DF773">
            <v>0</v>
          </cell>
          <cell r="DG773">
            <v>0</v>
          </cell>
          <cell r="DH773">
            <v>0</v>
          </cell>
          <cell r="DI773">
            <v>0</v>
          </cell>
          <cell r="DJ773">
            <v>0</v>
          </cell>
          <cell r="DK773">
            <v>0</v>
          </cell>
          <cell r="DL773">
            <v>0</v>
          </cell>
          <cell r="DM773">
            <v>0</v>
          </cell>
          <cell r="DN773">
            <v>0</v>
          </cell>
          <cell r="DO773">
            <v>0</v>
          </cell>
          <cell r="DP773">
            <v>0</v>
          </cell>
          <cell r="DQ773">
            <v>0</v>
          </cell>
          <cell r="DR773">
            <v>0</v>
          </cell>
          <cell r="DS773">
            <v>0</v>
          </cell>
          <cell r="DT773">
            <v>0</v>
          </cell>
          <cell r="DU773">
            <v>0</v>
          </cell>
          <cell r="DV773">
            <v>0</v>
          </cell>
          <cell r="DW773">
            <v>0</v>
          </cell>
          <cell r="DX773">
            <v>0</v>
          </cell>
          <cell r="DY773">
            <v>0</v>
          </cell>
          <cell r="DZ773">
            <v>0</v>
          </cell>
          <cell r="EA773">
            <v>0</v>
          </cell>
          <cell r="EB773">
            <v>0</v>
          </cell>
          <cell r="EC773">
            <v>0</v>
          </cell>
          <cell r="ED773">
            <v>0</v>
          </cell>
        </row>
        <row r="774">
          <cell r="F774">
            <v>0</v>
          </cell>
          <cell r="G774">
            <v>0</v>
          </cell>
          <cell r="H774">
            <v>0</v>
          </cell>
          <cell r="I774">
            <v>0</v>
          </cell>
          <cell r="J774">
            <v>0</v>
          </cell>
          <cell r="K774">
            <v>0</v>
          </cell>
          <cell r="L774">
            <v>0</v>
          </cell>
          <cell r="M774">
            <v>0</v>
          </cell>
          <cell r="N774">
            <v>0</v>
          </cell>
          <cell r="O774">
            <v>0</v>
          </cell>
          <cell r="P774">
            <v>0</v>
          </cell>
          <cell r="Q774">
            <v>0</v>
          </cell>
          <cell r="R774">
            <v>0</v>
          </cell>
          <cell r="S774">
            <v>0</v>
          </cell>
          <cell r="T774">
            <v>0</v>
          </cell>
          <cell r="U774">
            <v>0</v>
          </cell>
          <cell r="V774">
            <v>0</v>
          </cell>
          <cell r="W774">
            <v>0</v>
          </cell>
          <cell r="X774">
            <v>0</v>
          </cell>
          <cell r="Y774">
            <v>0</v>
          </cell>
          <cell r="Z774">
            <v>0</v>
          </cell>
          <cell r="AA774">
            <v>0</v>
          </cell>
          <cell r="AB774">
            <v>0</v>
          </cell>
          <cell r="AC774">
            <v>0</v>
          </cell>
          <cell r="AD774">
            <v>0</v>
          </cell>
          <cell r="AE774">
            <v>0</v>
          </cell>
          <cell r="AF774">
            <v>0</v>
          </cell>
          <cell r="AG774">
            <v>0</v>
          </cell>
          <cell r="AH774">
            <v>0</v>
          </cell>
          <cell r="AI774">
            <v>0</v>
          </cell>
          <cell r="AJ774">
            <v>0</v>
          </cell>
          <cell r="AK774">
            <v>0</v>
          </cell>
          <cell r="AL774">
            <v>0</v>
          </cell>
          <cell r="AM774">
            <v>0</v>
          </cell>
          <cell r="AN774">
            <v>0</v>
          </cell>
          <cell r="AO774">
            <v>0</v>
          </cell>
          <cell r="AP774">
            <v>0</v>
          </cell>
          <cell r="AQ774">
            <v>0</v>
          </cell>
          <cell r="AR774">
            <v>0</v>
          </cell>
          <cell r="AS774">
            <v>0</v>
          </cell>
          <cell r="AT774">
            <v>0</v>
          </cell>
          <cell r="AU774">
            <v>0</v>
          </cell>
          <cell r="AV774">
            <v>0</v>
          </cell>
          <cell r="AW774">
            <v>0</v>
          </cell>
          <cell r="AX774">
            <v>0</v>
          </cell>
          <cell r="AY774">
            <v>0</v>
          </cell>
          <cell r="AZ774">
            <v>0</v>
          </cell>
          <cell r="BA774">
            <v>0</v>
          </cell>
          <cell r="BB774">
            <v>0</v>
          </cell>
          <cell r="BC774">
            <v>0</v>
          </cell>
          <cell r="BD774">
            <v>0</v>
          </cell>
          <cell r="BE774">
            <v>0</v>
          </cell>
          <cell r="BF774">
            <v>0</v>
          </cell>
          <cell r="BG774">
            <v>0</v>
          </cell>
          <cell r="BH774">
            <v>0</v>
          </cell>
          <cell r="BI774">
            <v>0</v>
          </cell>
          <cell r="BJ774">
            <v>0</v>
          </cell>
          <cell r="BK774">
            <v>0</v>
          </cell>
          <cell r="BL774">
            <v>0</v>
          </cell>
          <cell r="BM774">
            <v>0</v>
          </cell>
          <cell r="BN774">
            <v>0</v>
          </cell>
          <cell r="BO774">
            <v>0</v>
          </cell>
          <cell r="BP774">
            <v>0</v>
          </cell>
          <cell r="BQ774">
            <v>0</v>
          </cell>
          <cell r="BR774">
            <v>0</v>
          </cell>
          <cell r="BS774">
            <v>0</v>
          </cell>
          <cell r="BT774">
            <v>0</v>
          </cell>
          <cell r="BU774">
            <v>0</v>
          </cell>
          <cell r="BV774">
            <v>0</v>
          </cell>
          <cell r="BW774">
            <v>0</v>
          </cell>
          <cell r="BX774">
            <v>0</v>
          </cell>
          <cell r="BY774">
            <v>0</v>
          </cell>
          <cell r="BZ774">
            <v>0</v>
          </cell>
          <cell r="CA774">
            <v>0</v>
          </cell>
          <cell r="CB774">
            <v>0</v>
          </cell>
          <cell r="CC774">
            <v>0</v>
          </cell>
          <cell r="CD774">
            <v>0</v>
          </cell>
          <cell r="CE774">
            <v>0</v>
          </cell>
          <cell r="CF774">
            <v>0</v>
          </cell>
          <cell r="CG774">
            <v>0</v>
          </cell>
          <cell r="CH774">
            <v>0</v>
          </cell>
          <cell r="CI774">
            <v>0</v>
          </cell>
          <cell r="CJ774">
            <v>0</v>
          </cell>
          <cell r="CK774">
            <v>0</v>
          </cell>
          <cell r="CL774">
            <v>0</v>
          </cell>
          <cell r="CM774">
            <v>0</v>
          </cell>
          <cell r="CN774">
            <v>0</v>
          </cell>
          <cell r="CO774">
            <v>0</v>
          </cell>
          <cell r="CP774">
            <v>0</v>
          </cell>
          <cell r="CQ774">
            <v>0</v>
          </cell>
          <cell r="CR774">
            <v>0</v>
          </cell>
          <cell r="CS774">
            <v>0</v>
          </cell>
          <cell r="CT774">
            <v>0</v>
          </cell>
          <cell r="CU774">
            <v>0</v>
          </cell>
          <cell r="CV774">
            <v>0</v>
          </cell>
          <cell r="CW774">
            <v>0</v>
          </cell>
          <cell r="CX774">
            <v>0</v>
          </cell>
          <cell r="CY774">
            <v>0</v>
          </cell>
          <cell r="CZ774">
            <v>0</v>
          </cell>
          <cell r="DA774">
            <v>0</v>
          </cell>
          <cell r="DB774">
            <v>0</v>
          </cell>
          <cell r="DC774">
            <v>0</v>
          </cell>
          <cell r="DD774">
            <v>0</v>
          </cell>
          <cell r="DE774">
            <v>0</v>
          </cell>
          <cell r="DF774">
            <v>0</v>
          </cell>
          <cell r="DG774">
            <v>0</v>
          </cell>
          <cell r="DH774">
            <v>0</v>
          </cell>
          <cell r="DI774">
            <v>0</v>
          </cell>
          <cell r="DJ774">
            <v>0</v>
          </cell>
          <cell r="DK774">
            <v>0</v>
          </cell>
          <cell r="DL774">
            <v>0</v>
          </cell>
          <cell r="DM774">
            <v>0</v>
          </cell>
          <cell r="DN774">
            <v>0</v>
          </cell>
          <cell r="DO774">
            <v>0</v>
          </cell>
          <cell r="DP774">
            <v>0</v>
          </cell>
          <cell r="DQ774">
            <v>0</v>
          </cell>
          <cell r="DR774">
            <v>0</v>
          </cell>
          <cell r="DS774">
            <v>0</v>
          </cell>
          <cell r="DT774">
            <v>0</v>
          </cell>
          <cell r="DU774">
            <v>0</v>
          </cell>
          <cell r="DV774">
            <v>0</v>
          </cell>
          <cell r="DW774">
            <v>0</v>
          </cell>
          <cell r="DX774">
            <v>0</v>
          </cell>
          <cell r="DY774">
            <v>0</v>
          </cell>
          <cell r="DZ774">
            <v>0</v>
          </cell>
          <cell r="EA774">
            <v>0</v>
          </cell>
          <cell r="EB774">
            <v>0</v>
          </cell>
          <cell r="EC774">
            <v>0</v>
          </cell>
          <cell r="ED774">
            <v>0</v>
          </cell>
        </row>
        <row r="775">
          <cell r="F775">
            <v>0</v>
          </cell>
          <cell r="G775">
            <v>0</v>
          </cell>
          <cell r="H775">
            <v>0</v>
          </cell>
          <cell r="I775">
            <v>0</v>
          </cell>
          <cell r="J775">
            <v>0</v>
          </cell>
          <cell r="K775">
            <v>0</v>
          </cell>
          <cell r="L775">
            <v>0</v>
          </cell>
          <cell r="M775">
            <v>0</v>
          </cell>
          <cell r="N775">
            <v>0</v>
          </cell>
          <cell r="O775">
            <v>0</v>
          </cell>
          <cell r="P775">
            <v>0</v>
          </cell>
          <cell r="Q775">
            <v>0</v>
          </cell>
          <cell r="R775">
            <v>0</v>
          </cell>
          <cell r="S775">
            <v>0</v>
          </cell>
          <cell r="T775">
            <v>0</v>
          </cell>
          <cell r="U775">
            <v>0</v>
          </cell>
          <cell r="V775">
            <v>0</v>
          </cell>
          <cell r="W775">
            <v>0</v>
          </cell>
          <cell r="X775">
            <v>0</v>
          </cell>
          <cell r="Y775">
            <v>0</v>
          </cell>
          <cell r="Z775">
            <v>0</v>
          </cell>
          <cell r="AA775">
            <v>0</v>
          </cell>
          <cell r="AB775">
            <v>0</v>
          </cell>
          <cell r="AC775">
            <v>0</v>
          </cell>
          <cell r="AD775">
            <v>0</v>
          </cell>
          <cell r="AE775">
            <v>0</v>
          </cell>
          <cell r="AF775">
            <v>0</v>
          </cell>
          <cell r="AG775">
            <v>0</v>
          </cell>
          <cell r="AH775">
            <v>0</v>
          </cell>
          <cell r="AI775">
            <v>0</v>
          </cell>
          <cell r="AJ775">
            <v>0</v>
          </cell>
          <cell r="AK775">
            <v>0</v>
          </cell>
          <cell r="AL775">
            <v>0</v>
          </cell>
          <cell r="AM775">
            <v>0</v>
          </cell>
          <cell r="AN775">
            <v>0</v>
          </cell>
          <cell r="AO775">
            <v>0</v>
          </cell>
          <cell r="AP775">
            <v>0</v>
          </cell>
          <cell r="AQ775">
            <v>0</v>
          </cell>
          <cell r="AR775">
            <v>0</v>
          </cell>
          <cell r="AS775">
            <v>0</v>
          </cell>
          <cell r="AT775">
            <v>0</v>
          </cell>
          <cell r="AU775">
            <v>0</v>
          </cell>
          <cell r="AV775">
            <v>0</v>
          </cell>
          <cell r="AW775">
            <v>0</v>
          </cell>
          <cell r="AX775">
            <v>0</v>
          </cell>
          <cell r="AY775">
            <v>0</v>
          </cell>
          <cell r="AZ775">
            <v>0</v>
          </cell>
          <cell r="BA775">
            <v>0</v>
          </cell>
          <cell r="BB775">
            <v>0</v>
          </cell>
          <cell r="BC775">
            <v>0</v>
          </cell>
          <cell r="BD775">
            <v>0</v>
          </cell>
          <cell r="BE775">
            <v>0</v>
          </cell>
          <cell r="BF775">
            <v>0</v>
          </cell>
          <cell r="BG775">
            <v>0</v>
          </cell>
          <cell r="BH775">
            <v>0</v>
          </cell>
          <cell r="BI775">
            <v>0</v>
          </cell>
          <cell r="BJ775">
            <v>0</v>
          </cell>
          <cell r="BK775">
            <v>0</v>
          </cell>
          <cell r="BL775">
            <v>0</v>
          </cell>
          <cell r="BM775">
            <v>0</v>
          </cell>
          <cell r="BN775">
            <v>0</v>
          </cell>
          <cell r="BO775">
            <v>0</v>
          </cell>
          <cell r="BP775">
            <v>0</v>
          </cell>
          <cell r="BQ775">
            <v>0</v>
          </cell>
          <cell r="BR775">
            <v>0</v>
          </cell>
          <cell r="BS775">
            <v>0</v>
          </cell>
          <cell r="BT775">
            <v>0</v>
          </cell>
          <cell r="BU775">
            <v>0</v>
          </cell>
          <cell r="BV775">
            <v>0</v>
          </cell>
          <cell r="BW775">
            <v>0</v>
          </cell>
          <cell r="BX775">
            <v>0</v>
          </cell>
          <cell r="BY775">
            <v>0</v>
          </cell>
          <cell r="BZ775">
            <v>0</v>
          </cell>
          <cell r="CA775">
            <v>0</v>
          </cell>
          <cell r="CB775">
            <v>0</v>
          </cell>
          <cell r="CC775">
            <v>0</v>
          </cell>
          <cell r="CD775">
            <v>0</v>
          </cell>
          <cell r="CE775">
            <v>0</v>
          </cell>
          <cell r="CF775">
            <v>0</v>
          </cell>
          <cell r="CG775">
            <v>0</v>
          </cell>
          <cell r="CH775">
            <v>0</v>
          </cell>
          <cell r="CI775">
            <v>0</v>
          </cell>
          <cell r="CJ775">
            <v>0</v>
          </cell>
          <cell r="CK775">
            <v>0</v>
          </cell>
          <cell r="CL775">
            <v>0</v>
          </cell>
          <cell r="CM775">
            <v>0</v>
          </cell>
          <cell r="CN775">
            <v>0</v>
          </cell>
          <cell r="CO775">
            <v>0</v>
          </cell>
          <cell r="CP775">
            <v>0</v>
          </cell>
          <cell r="CQ775">
            <v>0</v>
          </cell>
          <cell r="CR775">
            <v>0</v>
          </cell>
          <cell r="CS775">
            <v>0</v>
          </cell>
          <cell r="CT775">
            <v>0</v>
          </cell>
          <cell r="CU775">
            <v>0</v>
          </cell>
          <cell r="CV775">
            <v>0</v>
          </cell>
          <cell r="CW775">
            <v>0</v>
          </cell>
          <cell r="CX775">
            <v>0</v>
          </cell>
          <cell r="CY775">
            <v>0</v>
          </cell>
          <cell r="CZ775">
            <v>0</v>
          </cell>
          <cell r="DA775">
            <v>0</v>
          </cell>
          <cell r="DB775">
            <v>0</v>
          </cell>
          <cell r="DC775">
            <v>0</v>
          </cell>
          <cell r="DD775">
            <v>0</v>
          </cell>
          <cell r="DE775">
            <v>0</v>
          </cell>
          <cell r="DF775">
            <v>0</v>
          </cell>
          <cell r="DG775">
            <v>0</v>
          </cell>
          <cell r="DH775">
            <v>0</v>
          </cell>
          <cell r="DI775">
            <v>0</v>
          </cell>
          <cell r="DJ775">
            <v>0</v>
          </cell>
          <cell r="DK775">
            <v>0</v>
          </cell>
          <cell r="DL775">
            <v>0</v>
          </cell>
          <cell r="DM775">
            <v>0</v>
          </cell>
          <cell r="DN775">
            <v>0</v>
          </cell>
          <cell r="DO775">
            <v>0</v>
          </cell>
          <cell r="DP775">
            <v>0</v>
          </cell>
          <cell r="DQ775">
            <v>0</v>
          </cell>
          <cell r="DR775">
            <v>0</v>
          </cell>
          <cell r="DS775">
            <v>0</v>
          </cell>
          <cell r="DT775">
            <v>0</v>
          </cell>
          <cell r="DU775">
            <v>0</v>
          </cell>
          <cell r="DV775">
            <v>0</v>
          </cell>
          <cell r="DW775">
            <v>0</v>
          </cell>
          <cell r="DX775">
            <v>0</v>
          </cell>
          <cell r="DY775">
            <v>0</v>
          </cell>
          <cell r="DZ775">
            <v>0</v>
          </cell>
          <cell r="EA775">
            <v>0</v>
          </cell>
          <cell r="EB775">
            <v>0</v>
          </cell>
          <cell r="EC775">
            <v>0</v>
          </cell>
          <cell r="ED775">
            <v>0</v>
          </cell>
        </row>
        <row r="776">
          <cell r="F776">
            <v>0</v>
          </cell>
          <cell r="G776">
            <v>0</v>
          </cell>
          <cell r="H776">
            <v>0</v>
          </cell>
          <cell r="I776">
            <v>0</v>
          </cell>
          <cell r="J776">
            <v>0</v>
          </cell>
          <cell r="K776">
            <v>0</v>
          </cell>
          <cell r="L776">
            <v>0</v>
          </cell>
          <cell r="M776">
            <v>0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R776">
            <v>0</v>
          </cell>
          <cell r="S776">
            <v>0</v>
          </cell>
          <cell r="T776">
            <v>0</v>
          </cell>
          <cell r="U776">
            <v>0</v>
          </cell>
          <cell r="V776">
            <v>0</v>
          </cell>
          <cell r="W776">
            <v>0</v>
          </cell>
          <cell r="X776">
            <v>0</v>
          </cell>
          <cell r="Y776">
            <v>0</v>
          </cell>
          <cell r="Z776">
            <v>0</v>
          </cell>
          <cell r="AA776">
            <v>0</v>
          </cell>
          <cell r="AB776">
            <v>0</v>
          </cell>
          <cell r="AC776">
            <v>0</v>
          </cell>
          <cell r="AD776">
            <v>0</v>
          </cell>
          <cell r="AE776">
            <v>0</v>
          </cell>
          <cell r="AF776">
            <v>0</v>
          </cell>
          <cell r="AG776">
            <v>0</v>
          </cell>
          <cell r="AH776">
            <v>0</v>
          </cell>
          <cell r="AI776">
            <v>0</v>
          </cell>
          <cell r="AJ776">
            <v>0</v>
          </cell>
          <cell r="AK776">
            <v>0</v>
          </cell>
          <cell r="AL776">
            <v>0</v>
          </cell>
          <cell r="AM776">
            <v>0</v>
          </cell>
          <cell r="AN776">
            <v>0</v>
          </cell>
          <cell r="AO776">
            <v>0</v>
          </cell>
          <cell r="AP776">
            <v>0</v>
          </cell>
          <cell r="AQ776">
            <v>0</v>
          </cell>
          <cell r="AR776">
            <v>0</v>
          </cell>
          <cell r="AS776">
            <v>0</v>
          </cell>
          <cell r="AT776">
            <v>0</v>
          </cell>
          <cell r="AU776">
            <v>0</v>
          </cell>
          <cell r="AV776">
            <v>0</v>
          </cell>
          <cell r="AW776">
            <v>0</v>
          </cell>
          <cell r="AX776">
            <v>0</v>
          </cell>
          <cell r="AY776">
            <v>0</v>
          </cell>
          <cell r="AZ776">
            <v>0</v>
          </cell>
          <cell r="BA776">
            <v>0</v>
          </cell>
          <cell r="BB776">
            <v>0</v>
          </cell>
          <cell r="BC776">
            <v>0</v>
          </cell>
          <cell r="BD776">
            <v>0</v>
          </cell>
          <cell r="BE776">
            <v>0</v>
          </cell>
          <cell r="BF776">
            <v>0</v>
          </cell>
          <cell r="BG776">
            <v>0</v>
          </cell>
          <cell r="BH776">
            <v>0</v>
          </cell>
          <cell r="BI776">
            <v>0</v>
          </cell>
          <cell r="BJ776">
            <v>0</v>
          </cell>
          <cell r="BK776">
            <v>0</v>
          </cell>
          <cell r="BL776">
            <v>0</v>
          </cell>
          <cell r="BM776">
            <v>0</v>
          </cell>
          <cell r="BN776">
            <v>0</v>
          </cell>
          <cell r="BO776">
            <v>0</v>
          </cell>
          <cell r="BP776">
            <v>0</v>
          </cell>
          <cell r="BQ776">
            <v>0</v>
          </cell>
          <cell r="BR776">
            <v>0</v>
          </cell>
          <cell r="BS776">
            <v>0</v>
          </cell>
          <cell r="BT776">
            <v>0</v>
          </cell>
          <cell r="BU776">
            <v>0</v>
          </cell>
          <cell r="BV776">
            <v>0</v>
          </cell>
          <cell r="BW776">
            <v>0</v>
          </cell>
          <cell r="BX776">
            <v>0</v>
          </cell>
          <cell r="BY776">
            <v>0</v>
          </cell>
          <cell r="BZ776">
            <v>0</v>
          </cell>
          <cell r="CA776">
            <v>0</v>
          </cell>
          <cell r="CB776">
            <v>0</v>
          </cell>
          <cell r="CC776">
            <v>0</v>
          </cell>
          <cell r="CD776">
            <v>0</v>
          </cell>
          <cell r="CE776">
            <v>0</v>
          </cell>
          <cell r="CF776">
            <v>0</v>
          </cell>
          <cell r="CG776">
            <v>0</v>
          </cell>
          <cell r="CH776">
            <v>0</v>
          </cell>
          <cell r="CI776">
            <v>0</v>
          </cell>
          <cell r="CJ776">
            <v>0</v>
          </cell>
          <cell r="CK776">
            <v>0</v>
          </cell>
          <cell r="CL776">
            <v>0</v>
          </cell>
          <cell r="CM776">
            <v>0</v>
          </cell>
          <cell r="CN776">
            <v>0</v>
          </cell>
          <cell r="CO776">
            <v>0</v>
          </cell>
          <cell r="CP776">
            <v>0</v>
          </cell>
          <cell r="CQ776">
            <v>0</v>
          </cell>
          <cell r="CR776">
            <v>0</v>
          </cell>
          <cell r="CS776">
            <v>0</v>
          </cell>
          <cell r="CT776">
            <v>0</v>
          </cell>
          <cell r="CU776">
            <v>0</v>
          </cell>
          <cell r="CV776">
            <v>0</v>
          </cell>
          <cell r="CW776">
            <v>0</v>
          </cell>
          <cell r="CX776">
            <v>0</v>
          </cell>
          <cell r="CY776">
            <v>0</v>
          </cell>
          <cell r="CZ776">
            <v>0</v>
          </cell>
          <cell r="DA776">
            <v>0</v>
          </cell>
          <cell r="DB776">
            <v>0</v>
          </cell>
          <cell r="DC776">
            <v>0</v>
          </cell>
          <cell r="DD776">
            <v>0</v>
          </cell>
          <cell r="DE776">
            <v>0</v>
          </cell>
          <cell r="DF776">
            <v>0</v>
          </cell>
          <cell r="DG776">
            <v>0</v>
          </cell>
          <cell r="DH776">
            <v>0</v>
          </cell>
          <cell r="DI776">
            <v>0</v>
          </cell>
          <cell r="DJ776">
            <v>0</v>
          </cell>
          <cell r="DK776">
            <v>0</v>
          </cell>
          <cell r="DL776">
            <v>0</v>
          </cell>
          <cell r="DM776">
            <v>0</v>
          </cell>
          <cell r="DN776">
            <v>0</v>
          </cell>
          <cell r="DO776">
            <v>0</v>
          </cell>
          <cell r="DP776">
            <v>0</v>
          </cell>
          <cell r="DQ776">
            <v>0</v>
          </cell>
          <cell r="DR776">
            <v>0</v>
          </cell>
          <cell r="DS776">
            <v>0</v>
          </cell>
          <cell r="DT776">
            <v>0</v>
          </cell>
          <cell r="DU776">
            <v>0</v>
          </cell>
          <cell r="DV776">
            <v>0</v>
          </cell>
          <cell r="DW776">
            <v>0</v>
          </cell>
          <cell r="DX776">
            <v>0</v>
          </cell>
          <cell r="DY776">
            <v>0</v>
          </cell>
          <cell r="DZ776">
            <v>0</v>
          </cell>
          <cell r="EA776">
            <v>0</v>
          </cell>
          <cell r="EB776">
            <v>0</v>
          </cell>
          <cell r="EC776">
            <v>0</v>
          </cell>
          <cell r="ED776">
            <v>0</v>
          </cell>
        </row>
        <row r="777">
          <cell r="F777">
            <v>0</v>
          </cell>
          <cell r="G777">
            <v>0</v>
          </cell>
          <cell r="H777">
            <v>0</v>
          </cell>
          <cell r="I777">
            <v>0</v>
          </cell>
          <cell r="J777">
            <v>0</v>
          </cell>
          <cell r="K777">
            <v>0</v>
          </cell>
          <cell r="L777">
            <v>0</v>
          </cell>
          <cell r="M777">
            <v>0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R777">
            <v>0</v>
          </cell>
          <cell r="S777">
            <v>0</v>
          </cell>
          <cell r="T777">
            <v>0</v>
          </cell>
          <cell r="U777">
            <v>0</v>
          </cell>
          <cell r="V777">
            <v>0</v>
          </cell>
          <cell r="W777">
            <v>0</v>
          </cell>
          <cell r="X777">
            <v>0</v>
          </cell>
          <cell r="Y777">
            <v>0</v>
          </cell>
          <cell r="Z777">
            <v>0</v>
          </cell>
          <cell r="AA777">
            <v>0</v>
          </cell>
          <cell r="AB777">
            <v>0</v>
          </cell>
          <cell r="AC777">
            <v>0</v>
          </cell>
          <cell r="AD777">
            <v>0</v>
          </cell>
          <cell r="AE777">
            <v>0</v>
          </cell>
          <cell r="AF777">
            <v>0</v>
          </cell>
          <cell r="AG777">
            <v>0</v>
          </cell>
          <cell r="AH777">
            <v>0</v>
          </cell>
          <cell r="AI777">
            <v>0</v>
          </cell>
          <cell r="AJ777">
            <v>0</v>
          </cell>
          <cell r="AK777">
            <v>0</v>
          </cell>
          <cell r="AL777">
            <v>0</v>
          </cell>
          <cell r="AM777">
            <v>0</v>
          </cell>
          <cell r="AN777">
            <v>0</v>
          </cell>
          <cell r="AO777">
            <v>0</v>
          </cell>
          <cell r="AP777">
            <v>0</v>
          </cell>
          <cell r="AQ777">
            <v>0</v>
          </cell>
          <cell r="AR777">
            <v>0</v>
          </cell>
          <cell r="AS777">
            <v>0</v>
          </cell>
          <cell r="AT777">
            <v>0</v>
          </cell>
          <cell r="AU777">
            <v>0</v>
          </cell>
          <cell r="AV777">
            <v>0</v>
          </cell>
          <cell r="AW777">
            <v>0</v>
          </cell>
          <cell r="AX777">
            <v>0</v>
          </cell>
          <cell r="AY777">
            <v>0</v>
          </cell>
          <cell r="AZ777">
            <v>0</v>
          </cell>
          <cell r="BA777">
            <v>0</v>
          </cell>
          <cell r="BB777">
            <v>0</v>
          </cell>
          <cell r="BC777">
            <v>0</v>
          </cell>
          <cell r="BD777">
            <v>0</v>
          </cell>
          <cell r="BE777">
            <v>0</v>
          </cell>
          <cell r="BF777">
            <v>0</v>
          </cell>
          <cell r="BG777">
            <v>0</v>
          </cell>
          <cell r="BH777">
            <v>0</v>
          </cell>
          <cell r="BI777">
            <v>0</v>
          </cell>
          <cell r="BJ777">
            <v>0</v>
          </cell>
          <cell r="BK777">
            <v>0</v>
          </cell>
          <cell r="BL777">
            <v>0</v>
          </cell>
          <cell r="BM777">
            <v>0</v>
          </cell>
          <cell r="BN777">
            <v>0</v>
          </cell>
          <cell r="BO777">
            <v>0</v>
          </cell>
          <cell r="BP777">
            <v>0</v>
          </cell>
          <cell r="BQ777">
            <v>0</v>
          </cell>
          <cell r="BR777">
            <v>0</v>
          </cell>
          <cell r="BS777">
            <v>0</v>
          </cell>
          <cell r="BT777">
            <v>0</v>
          </cell>
          <cell r="BU777">
            <v>0</v>
          </cell>
          <cell r="BV777">
            <v>0</v>
          </cell>
          <cell r="BW777">
            <v>0</v>
          </cell>
          <cell r="BX777">
            <v>0</v>
          </cell>
          <cell r="BY777">
            <v>0</v>
          </cell>
          <cell r="BZ777">
            <v>0</v>
          </cell>
          <cell r="CA777">
            <v>0</v>
          </cell>
          <cell r="CB777">
            <v>0</v>
          </cell>
          <cell r="CC777">
            <v>0</v>
          </cell>
          <cell r="CD777">
            <v>0</v>
          </cell>
          <cell r="CE777">
            <v>0</v>
          </cell>
          <cell r="CF777">
            <v>0</v>
          </cell>
          <cell r="CG777">
            <v>0</v>
          </cell>
          <cell r="CH777">
            <v>0</v>
          </cell>
          <cell r="CI777">
            <v>0</v>
          </cell>
          <cell r="CJ777">
            <v>0</v>
          </cell>
          <cell r="CK777">
            <v>0</v>
          </cell>
          <cell r="CL777">
            <v>0</v>
          </cell>
          <cell r="CM777">
            <v>0</v>
          </cell>
          <cell r="CN777">
            <v>0</v>
          </cell>
          <cell r="CO777">
            <v>0</v>
          </cell>
          <cell r="CP777">
            <v>0</v>
          </cell>
          <cell r="CQ777">
            <v>0</v>
          </cell>
          <cell r="CR777">
            <v>0</v>
          </cell>
          <cell r="CS777">
            <v>0</v>
          </cell>
          <cell r="CT777">
            <v>0</v>
          </cell>
          <cell r="CU777">
            <v>0</v>
          </cell>
          <cell r="CV777">
            <v>0</v>
          </cell>
          <cell r="CW777">
            <v>0</v>
          </cell>
          <cell r="CX777">
            <v>0</v>
          </cell>
          <cell r="CY777">
            <v>0</v>
          </cell>
          <cell r="CZ777">
            <v>0</v>
          </cell>
          <cell r="DA777">
            <v>0</v>
          </cell>
          <cell r="DB777">
            <v>0</v>
          </cell>
          <cell r="DC777">
            <v>0</v>
          </cell>
          <cell r="DD777">
            <v>0</v>
          </cell>
          <cell r="DE777">
            <v>0</v>
          </cell>
          <cell r="DF777">
            <v>0</v>
          </cell>
          <cell r="DG777">
            <v>0</v>
          </cell>
          <cell r="DH777">
            <v>0</v>
          </cell>
          <cell r="DI777">
            <v>0</v>
          </cell>
          <cell r="DJ777">
            <v>0</v>
          </cell>
          <cell r="DK777">
            <v>0</v>
          </cell>
          <cell r="DL777">
            <v>0</v>
          </cell>
          <cell r="DM777">
            <v>0</v>
          </cell>
          <cell r="DN777">
            <v>0</v>
          </cell>
          <cell r="DO777">
            <v>0</v>
          </cell>
          <cell r="DP777">
            <v>0</v>
          </cell>
          <cell r="DQ777">
            <v>0</v>
          </cell>
          <cell r="DR777">
            <v>0</v>
          </cell>
          <cell r="DS777">
            <v>0</v>
          </cell>
          <cell r="DT777">
            <v>0</v>
          </cell>
          <cell r="DU777">
            <v>0</v>
          </cell>
          <cell r="DV777">
            <v>0</v>
          </cell>
          <cell r="DW777">
            <v>0</v>
          </cell>
          <cell r="DX777">
            <v>0</v>
          </cell>
          <cell r="DY777">
            <v>0</v>
          </cell>
          <cell r="DZ777">
            <v>0</v>
          </cell>
          <cell r="EA777">
            <v>0</v>
          </cell>
          <cell r="EB777">
            <v>0</v>
          </cell>
          <cell r="EC777">
            <v>0</v>
          </cell>
          <cell r="ED777">
            <v>0</v>
          </cell>
        </row>
        <row r="778">
          <cell r="F778">
            <v>0</v>
          </cell>
          <cell r="G778">
            <v>0</v>
          </cell>
          <cell r="H778">
            <v>0</v>
          </cell>
          <cell r="I778">
            <v>0</v>
          </cell>
          <cell r="J778">
            <v>0</v>
          </cell>
          <cell r="K778">
            <v>0</v>
          </cell>
          <cell r="L778">
            <v>0</v>
          </cell>
          <cell r="M778">
            <v>0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R778">
            <v>0</v>
          </cell>
          <cell r="S778">
            <v>0</v>
          </cell>
          <cell r="T778">
            <v>0</v>
          </cell>
          <cell r="U778">
            <v>0</v>
          </cell>
          <cell r="V778">
            <v>0</v>
          </cell>
          <cell r="W778">
            <v>0</v>
          </cell>
          <cell r="X778">
            <v>0</v>
          </cell>
          <cell r="Y778">
            <v>0</v>
          </cell>
          <cell r="Z778">
            <v>0</v>
          </cell>
          <cell r="AA778">
            <v>0</v>
          </cell>
          <cell r="AB778">
            <v>0</v>
          </cell>
          <cell r="AC778">
            <v>0</v>
          </cell>
          <cell r="AD778">
            <v>0</v>
          </cell>
          <cell r="AE778">
            <v>0</v>
          </cell>
          <cell r="AF778">
            <v>0</v>
          </cell>
          <cell r="AG778">
            <v>0</v>
          </cell>
          <cell r="AH778">
            <v>0</v>
          </cell>
          <cell r="AI778">
            <v>0</v>
          </cell>
          <cell r="AJ778">
            <v>0</v>
          </cell>
          <cell r="AK778">
            <v>0</v>
          </cell>
          <cell r="AL778">
            <v>0</v>
          </cell>
          <cell r="AM778">
            <v>0</v>
          </cell>
          <cell r="AN778">
            <v>0</v>
          </cell>
          <cell r="AO778">
            <v>0</v>
          </cell>
          <cell r="AP778">
            <v>0</v>
          </cell>
          <cell r="AQ778">
            <v>0</v>
          </cell>
          <cell r="AR778">
            <v>0</v>
          </cell>
          <cell r="AS778">
            <v>0</v>
          </cell>
          <cell r="AT778">
            <v>0</v>
          </cell>
          <cell r="AU778">
            <v>0</v>
          </cell>
          <cell r="AV778">
            <v>0</v>
          </cell>
          <cell r="AW778">
            <v>0</v>
          </cell>
          <cell r="AX778">
            <v>0</v>
          </cell>
          <cell r="AY778">
            <v>0</v>
          </cell>
          <cell r="AZ778">
            <v>0</v>
          </cell>
          <cell r="BA778">
            <v>0</v>
          </cell>
          <cell r="BB778">
            <v>0</v>
          </cell>
          <cell r="BC778">
            <v>0</v>
          </cell>
          <cell r="BD778">
            <v>0</v>
          </cell>
          <cell r="BE778">
            <v>0</v>
          </cell>
          <cell r="BF778">
            <v>0</v>
          </cell>
          <cell r="BG778">
            <v>0</v>
          </cell>
          <cell r="BH778">
            <v>0</v>
          </cell>
          <cell r="BI778">
            <v>0</v>
          </cell>
          <cell r="BJ778">
            <v>0</v>
          </cell>
          <cell r="BK778">
            <v>0</v>
          </cell>
          <cell r="BL778">
            <v>0</v>
          </cell>
          <cell r="BM778">
            <v>0</v>
          </cell>
          <cell r="BN778">
            <v>0</v>
          </cell>
          <cell r="BO778">
            <v>0</v>
          </cell>
          <cell r="BP778">
            <v>0</v>
          </cell>
          <cell r="BQ778">
            <v>0</v>
          </cell>
          <cell r="BR778">
            <v>0</v>
          </cell>
          <cell r="BS778">
            <v>0</v>
          </cell>
          <cell r="BT778">
            <v>0</v>
          </cell>
          <cell r="BU778">
            <v>0</v>
          </cell>
          <cell r="BV778">
            <v>0</v>
          </cell>
          <cell r="BW778">
            <v>0</v>
          </cell>
          <cell r="BX778">
            <v>0</v>
          </cell>
          <cell r="BY778">
            <v>0</v>
          </cell>
          <cell r="BZ778">
            <v>0</v>
          </cell>
          <cell r="CA778">
            <v>0</v>
          </cell>
          <cell r="CB778">
            <v>0</v>
          </cell>
          <cell r="CC778">
            <v>0</v>
          </cell>
          <cell r="CD778">
            <v>0</v>
          </cell>
          <cell r="CE778">
            <v>0</v>
          </cell>
          <cell r="CF778">
            <v>0</v>
          </cell>
          <cell r="CG778">
            <v>0</v>
          </cell>
          <cell r="CH778">
            <v>0</v>
          </cell>
          <cell r="CI778">
            <v>0</v>
          </cell>
          <cell r="CJ778">
            <v>0</v>
          </cell>
          <cell r="CK778">
            <v>0</v>
          </cell>
          <cell r="CL778">
            <v>0</v>
          </cell>
          <cell r="CM778">
            <v>0</v>
          </cell>
          <cell r="CN778">
            <v>0</v>
          </cell>
          <cell r="CO778">
            <v>0</v>
          </cell>
          <cell r="CP778">
            <v>0</v>
          </cell>
          <cell r="CQ778">
            <v>0</v>
          </cell>
          <cell r="CR778">
            <v>0</v>
          </cell>
          <cell r="CS778">
            <v>0</v>
          </cell>
          <cell r="CT778">
            <v>0</v>
          </cell>
          <cell r="CU778">
            <v>0</v>
          </cell>
          <cell r="CV778">
            <v>0</v>
          </cell>
          <cell r="CW778">
            <v>0</v>
          </cell>
          <cell r="CX778">
            <v>0</v>
          </cell>
          <cell r="CY778">
            <v>0</v>
          </cell>
          <cell r="CZ778">
            <v>0</v>
          </cell>
          <cell r="DA778">
            <v>0</v>
          </cell>
          <cell r="DB778">
            <v>0</v>
          </cell>
          <cell r="DC778">
            <v>0</v>
          </cell>
          <cell r="DD778">
            <v>0</v>
          </cell>
          <cell r="DE778">
            <v>0</v>
          </cell>
          <cell r="DF778">
            <v>0</v>
          </cell>
          <cell r="DG778">
            <v>0</v>
          </cell>
          <cell r="DH778">
            <v>0</v>
          </cell>
          <cell r="DI778">
            <v>0</v>
          </cell>
          <cell r="DJ778">
            <v>0</v>
          </cell>
          <cell r="DK778">
            <v>0</v>
          </cell>
          <cell r="DL778">
            <v>0</v>
          </cell>
          <cell r="DM778">
            <v>0</v>
          </cell>
          <cell r="DN778">
            <v>0</v>
          </cell>
          <cell r="DO778">
            <v>0</v>
          </cell>
          <cell r="DP778">
            <v>0</v>
          </cell>
          <cell r="DQ778">
            <v>0</v>
          </cell>
          <cell r="DR778">
            <v>0</v>
          </cell>
          <cell r="DS778">
            <v>0</v>
          </cell>
          <cell r="DT778">
            <v>0</v>
          </cell>
          <cell r="DU778">
            <v>0</v>
          </cell>
          <cell r="DV778">
            <v>0</v>
          </cell>
          <cell r="DW778">
            <v>0</v>
          </cell>
          <cell r="DX778">
            <v>0</v>
          </cell>
          <cell r="DY778">
            <v>0</v>
          </cell>
          <cell r="DZ778">
            <v>0</v>
          </cell>
          <cell r="EA778">
            <v>0</v>
          </cell>
          <cell r="EB778">
            <v>0</v>
          </cell>
          <cell r="EC778">
            <v>0</v>
          </cell>
          <cell r="ED778">
            <v>0</v>
          </cell>
        </row>
        <row r="779">
          <cell r="F779">
            <v>0</v>
          </cell>
          <cell r="G779">
            <v>0</v>
          </cell>
          <cell r="H779">
            <v>0</v>
          </cell>
          <cell r="I779">
            <v>0</v>
          </cell>
          <cell r="J779">
            <v>0</v>
          </cell>
          <cell r="K779">
            <v>0</v>
          </cell>
          <cell r="L779">
            <v>0</v>
          </cell>
          <cell r="M779">
            <v>0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R779">
            <v>0</v>
          </cell>
          <cell r="S779">
            <v>0</v>
          </cell>
          <cell r="T779">
            <v>0</v>
          </cell>
          <cell r="U779">
            <v>0</v>
          </cell>
          <cell r="V779">
            <v>0</v>
          </cell>
          <cell r="W779">
            <v>0</v>
          </cell>
          <cell r="X779">
            <v>0</v>
          </cell>
          <cell r="Y779">
            <v>0</v>
          </cell>
          <cell r="Z779">
            <v>0</v>
          </cell>
          <cell r="AA779">
            <v>0</v>
          </cell>
          <cell r="AB779">
            <v>0</v>
          </cell>
          <cell r="AC779">
            <v>0</v>
          </cell>
          <cell r="AD779">
            <v>0</v>
          </cell>
          <cell r="AE779">
            <v>0</v>
          </cell>
          <cell r="AF779">
            <v>0</v>
          </cell>
          <cell r="AG779">
            <v>0</v>
          </cell>
          <cell r="AH779">
            <v>0</v>
          </cell>
          <cell r="AI779">
            <v>0</v>
          </cell>
          <cell r="AJ779">
            <v>0</v>
          </cell>
          <cell r="AK779">
            <v>0</v>
          </cell>
          <cell r="AL779">
            <v>0</v>
          </cell>
          <cell r="AM779">
            <v>0</v>
          </cell>
          <cell r="AN779">
            <v>0</v>
          </cell>
          <cell r="AO779">
            <v>0</v>
          </cell>
          <cell r="AP779">
            <v>0</v>
          </cell>
          <cell r="AQ779">
            <v>0</v>
          </cell>
          <cell r="AR779">
            <v>0</v>
          </cell>
          <cell r="AS779">
            <v>0</v>
          </cell>
          <cell r="AT779">
            <v>0</v>
          </cell>
          <cell r="AU779">
            <v>0</v>
          </cell>
          <cell r="AV779">
            <v>0</v>
          </cell>
          <cell r="AW779">
            <v>0</v>
          </cell>
          <cell r="AX779">
            <v>0</v>
          </cell>
          <cell r="AY779">
            <v>0</v>
          </cell>
          <cell r="AZ779">
            <v>0</v>
          </cell>
          <cell r="BA779">
            <v>0</v>
          </cell>
          <cell r="BB779">
            <v>0</v>
          </cell>
          <cell r="BC779">
            <v>0</v>
          </cell>
          <cell r="BD779">
            <v>0</v>
          </cell>
          <cell r="BE779">
            <v>0</v>
          </cell>
          <cell r="BF779">
            <v>0</v>
          </cell>
          <cell r="BG779">
            <v>0</v>
          </cell>
          <cell r="BH779">
            <v>0</v>
          </cell>
          <cell r="BI779">
            <v>0</v>
          </cell>
          <cell r="BJ779">
            <v>0</v>
          </cell>
          <cell r="BK779">
            <v>0</v>
          </cell>
          <cell r="BL779">
            <v>0</v>
          </cell>
          <cell r="BM779">
            <v>0</v>
          </cell>
          <cell r="BN779">
            <v>0</v>
          </cell>
          <cell r="BO779">
            <v>0</v>
          </cell>
          <cell r="BP779">
            <v>0</v>
          </cell>
          <cell r="BQ779">
            <v>0</v>
          </cell>
          <cell r="BR779">
            <v>0</v>
          </cell>
          <cell r="BS779">
            <v>0</v>
          </cell>
          <cell r="BT779">
            <v>0</v>
          </cell>
          <cell r="BU779">
            <v>0</v>
          </cell>
          <cell r="BV779">
            <v>0</v>
          </cell>
          <cell r="BW779">
            <v>0</v>
          </cell>
          <cell r="BX779">
            <v>0</v>
          </cell>
          <cell r="BY779">
            <v>0</v>
          </cell>
          <cell r="BZ779">
            <v>0</v>
          </cell>
          <cell r="CA779">
            <v>0</v>
          </cell>
          <cell r="CB779">
            <v>0</v>
          </cell>
          <cell r="CC779">
            <v>0</v>
          </cell>
          <cell r="CD779">
            <v>0</v>
          </cell>
          <cell r="CE779">
            <v>0</v>
          </cell>
          <cell r="CF779">
            <v>0</v>
          </cell>
          <cell r="CG779">
            <v>0</v>
          </cell>
          <cell r="CH779">
            <v>0</v>
          </cell>
          <cell r="CI779">
            <v>0</v>
          </cell>
          <cell r="CJ779">
            <v>0</v>
          </cell>
          <cell r="CK779">
            <v>0</v>
          </cell>
          <cell r="CL779">
            <v>0</v>
          </cell>
          <cell r="CM779">
            <v>0</v>
          </cell>
          <cell r="CN779">
            <v>0</v>
          </cell>
          <cell r="CO779">
            <v>0</v>
          </cell>
          <cell r="CP779">
            <v>0</v>
          </cell>
          <cell r="CQ779">
            <v>0</v>
          </cell>
          <cell r="CR779">
            <v>0</v>
          </cell>
          <cell r="CS779">
            <v>0</v>
          </cell>
          <cell r="CT779">
            <v>0</v>
          </cell>
          <cell r="CU779">
            <v>0</v>
          </cell>
          <cell r="CV779">
            <v>0</v>
          </cell>
          <cell r="CW779">
            <v>0</v>
          </cell>
          <cell r="CX779">
            <v>0</v>
          </cell>
          <cell r="CY779">
            <v>0</v>
          </cell>
          <cell r="CZ779">
            <v>0</v>
          </cell>
          <cell r="DA779">
            <v>0</v>
          </cell>
          <cell r="DB779">
            <v>0</v>
          </cell>
          <cell r="DC779">
            <v>0</v>
          </cell>
          <cell r="DD779">
            <v>0</v>
          </cell>
          <cell r="DE779">
            <v>0</v>
          </cell>
          <cell r="DF779">
            <v>0</v>
          </cell>
          <cell r="DG779">
            <v>0</v>
          </cell>
          <cell r="DH779">
            <v>0</v>
          </cell>
          <cell r="DI779">
            <v>0</v>
          </cell>
          <cell r="DJ779">
            <v>0</v>
          </cell>
          <cell r="DK779">
            <v>0</v>
          </cell>
          <cell r="DL779">
            <v>0</v>
          </cell>
          <cell r="DM779">
            <v>0</v>
          </cell>
          <cell r="DN779">
            <v>0</v>
          </cell>
          <cell r="DO779">
            <v>0</v>
          </cell>
          <cell r="DP779">
            <v>0</v>
          </cell>
          <cell r="DQ779">
            <v>0</v>
          </cell>
          <cell r="DR779">
            <v>0</v>
          </cell>
          <cell r="DS779">
            <v>0</v>
          </cell>
          <cell r="DT779">
            <v>0</v>
          </cell>
          <cell r="DU779">
            <v>0</v>
          </cell>
          <cell r="DV779">
            <v>0</v>
          </cell>
          <cell r="DW779">
            <v>0</v>
          </cell>
          <cell r="DX779">
            <v>0</v>
          </cell>
          <cell r="DY779">
            <v>0</v>
          </cell>
          <cell r="DZ779">
            <v>0</v>
          </cell>
          <cell r="EA779">
            <v>0</v>
          </cell>
          <cell r="EB779">
            <v>0</v>
          </cell>
          <cell r="EC779">
            <v>0</v>
          </cell>
          <cell r="ED779">
            <v>0</v>
          </cell>
        </row>
        <row r="781">
          <cell r="F781">
            <v>0</v>
          </cell>
          <cell r="G781">
            <v>0</v>
          </cell>
          <cell r="H781">
            <v>0</v>
          </cell>
          <cell r="I781">
            <v>0</v>
          </cell>
          <cell r="J781">
            <v>0</v>
          </cell>
          <cell r="K781">
            <v>0</v>
          </cell>
          <cell r="L781">
            <v>0</v>
          </cell>
          <cell r="M781">
            <v>0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R781">
            <v>0</v>
          </cell>
          <cell r="S781">
            <v>0</v>
          </cell>
          <cell r="T781">
            <v>0</v>
          </cell>
          <cell r="U781">
            <v>0</v>
          </cell>
          <cell r="V781">
            <v>0</v>
          </cell>
          <cell r="W781">
            <v>0</v>
          </cell>
          <cell r="X781">
            <v>0</v>
          </cell>
          <cell r="Y781">
            <v>0</v>
          </cell>
          <cell r="Z781">
            <v>0</v>
          </cell>
          <cell r="AA781">
            <v>0</v>
          </cell>
          <cell r="AB781">
            <v>0</v>
          </cell>
          <cell r="AC781">
            <v>0</v>
          </cell>
          <cell r="AD781">
            <v>0</v>
          </cell>
          <cell r="AE781">
            <v>0</v>
          </cell>
          <cell r="AF781">
            <v>0</v>
          </cell>
          <cell r="AG781">
            <v>0</v>
          </cell>
          <cell r="AH781">
            <v>0</v>
          </cell>
          <cell r="AI781">
            <v>0</v>
          </cell>
          <cell r="AJ781">
            <v>0</v>
          </cell>
          <cell r="AK781">
            <v>0</v>
          </cell>
          <cell r="AL781">
            <v>0</v>
          </cell>
          <cell r="AM781">
            <v>0</v>
          </cell>
          <cell r="AN781">
            <v>0</v>
          </cell>
          <cell r="AO781">
            <v>0</v>
          </cell>
          <cell r="AP781">
            <v>0</v>
          </cell>
          <cell r="AQ781">
            <v>0</v>
          </cell>
          <cell r="AR781">
            <v>0</v>
          </cell>
          <cell r="AS781">
            <v>0</v>
          </cell>
          <cell r="AT781">
            <v>0</v>
          </cell>
          <cell r="AU781">
            <v>0</v>
          </cell>
          <cell r="AV781">
            <v>0</v>
          </cell>
          <cell r="AW781">
            <v>0</v>
          </cell>
          <cell r="AX781">
            <v>0</v>
          </cell>
          <cell r="AY781">
            <v>0</v>
          </cell>
          <cell r="AZ781">
            <v>0</v>
          </cell>
          <cell r="BA781">
            <v>0</v>
          </cell>
          <cell r="BB781">
            <v>0</v>
          </cell>
          <cell r="BC781">
            <v>0</v>
          </cell>
          <cell r="BD781">
            <v>0</v>
          </cell>
          <cell r="BE781">
            <v>0</v>
          </cell>
          <cell r="BF781">
            <v>0</v>
          </cell>
          <cell r="BG781">
            <v>0</v>
          </cell>
          <cell r="BH781">
            <v>0</v>
          </cell>
          <cell r="BI781">
            <v>0</v>
          </cell>
          <cell r="BJ781">
            <v>0</v>
          </cell>
          <cell r="BK781">
            <v>0</v>
          </cell>
          <cell r="BL781">
            <v>0</v>
          </cell>
          <cell r="BM781">
            <v>0</v>
          </cell>
          <cell r="BN781">
            <v>0</v>
          </cell>
          <cell r="BO781">
            <v>0</v>
          </cell>
          <cell r="BP781">
            <v>0</v>
          </cell>
          <cell r="BQ781">
            <v>0</v>
          </cell>
          <cell r="BR781">
            <v>0</v>
          </cell>
          <cell r="BS781">
            <v>0</v>
          </cell>
          <cell r="BT781">
            <v>0</v>
          </cell>
          <cell r="BU781">
            <v>0</v>
          </cell>
          <cell r="BV781">
            <v>0</v>
          </cell>
          <cell r="BW781">
            <v>0</v>
          </cell>
          <cell r="BX781">
            <v>0</v>
          </cell>
          <cell r="BY781">
            <v>0</v>
          </cell>
          <cell r="BZ781">
            <v>0</v>
          </cell>
          <cell r="CA781">
            <v>0</v>
          </cell>
          <cell r="CB781">
            <v>0</v>
          </cell>
          <cell r="CC781">
            <v>0</v>
          </cell>
          <cell r="CD781">
            <v>0</v>
          </cell>
          <cell r="CE781">
            <v>0</v>
          </cell>
          <cell r="CF781">
            <v>0</v>
          </cell>
          <cell r="CG781">
            <v>0</v>
          </cell>
          <cell r="CH781">
            <v>0</v>
          </cell>
          <cell r="CI781">
            <v>0</v>
          </cell>
          <cell r="CJ781">
            <v>0</v>
          </cell>
          <cell r="CK781">
            <v>0</v>
          </cell>
          <cell r="CL781">
            <v>0</v>
          </cell>
          <cell r="CM781">
            <v>0</v>
          </cell>
          <cell r="CN781">
            <v>0</v>
          </cell>
          <cell r="CO781">
            <v>0</v>
          </cell>
          <cell r="CP781">
            <v>0</v>
          </cell>
          <cell r="CQ781">
            <v>0</v>
          </cell>
          <cell r="CR781">
            <v>0</v>
          </cell>
          <cell r="CS781">
            <v>0</v>
          </cell>
          <cell r="CT781">
            <v>0</v>
          </cell>
          <cell r="CU781">
            <v>0</v>
          </cell>
          <cell r="CV781">
            <v>0</v>
          </cell>
          <cell r="CW781">
            <v>0</v>
          </cell>
          <cell r="CX781">
            <v>0</v>
          </cell>
          <cell r="CY781">
            <v>0</v>
          </cell>
          <cell r="CZ781">
            <v>0</v>
          </cell>
          <cell r="DA781">
            <v>0</v>
          </cell>
          <cell r="DB781">
            <v>0</v>
          </cell>
          <cell r="DC781">
            <v>0</v>
          </cell>
          <cell r="DD781">
            <v>0</v>
          </cell>
          <cell r="DE781">
            <v>0</v>
          </cell>
          <cell r="DF781">
            <v>0</v>
          </cell>
          <cell r="DG781">
            <v>0</v>
          </cell>
          <cell r="DH781">
            <v>0</v>
          </cell>
          <cell r="DI781">
            <v>0</v>
          </cell>
          <cell r="DJ781">
            <v>0</v>
          </cell>
          <cell r="DK781">
            <v>0</v>
          </cell>
          <cell r="DL781">
            <v>0</v>
          </cell>
          <cell r="DM781">
            <v>0</v>
          </cell>
          <cell r="DN781">
            <v>0</v>
          </cell>
          <cell r="DO781">
            <v>0</v>
          </cell>
          <cell r="DP781">
            <v>0</v>
          </cell>
          <cell r="DQ781">
            <v>0</v>
          </cell>
          <cell r="DR781">
            <v>0</v>
          </cell>
          <cell r="DS781">
            <v>0</v>
          </cell>
          <cell r="DT781">
            <v>0</v>
          </cell>
          <cell r="DU781">
            <v>0</v>
          </cell>
          <cell r="DV781">
            <v>0</v>
          </cell>
          <cell r="DW781">
            <v>0</v>
          </cell>
          <cell r="DX781">
            <v>0</v>
          </cell>
          <cell r="DY781">
            <v>0</v>
          </cell>
          <cell r="DZ781">
            <v>0</v>
          </cell>
          <cell r="EA781">
            <v>0</v>
          </cell>
          <cell r="EB781">
            <v>0</v>
          </cell>
          <cell r="EC781">
            <v>0</v>
          </cell>
          <cell r="ED781">
            <v>0</v>
          </cell>
        </row>
        <row r="782">
          <cell r="F782">
            <v>0</v>
          </cell>
          <cell r="G782">
            <v>0</v>
          </cell>
          <cell r="H782">
            <v>0</v>
          </cell>
          <cell r="I782">
            <v>0</v>
          </cell>
          <cell r="J782">
            <v>0</v>
          </cell>
          <cell r="K782">
            <v>0</v>
          </cell>
          <cell r="L782">
            <v>0</v>
          </cell>
          <cell r="M782">
            <v>0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R782">
            <v>0</v>
          </cell>
          <cell r="S782">
            <v>0</v>
          </cell>
          <cell r="T782">
            <v>0</v>
          </cell>
          <cell r="U782">
            <v>0</v>
          </cell>
          <cell r="V782">
            <v>0</v>
          </cell>
          <cell r="W782">
            <v>0</v>
          </cell>
          <cell r="X782">
            <v>0</v>
          </cell>
          <cell r="Y782">
            <v>0</v>
          </cell>
          <cell r="Z782">
            <v>0</v>
          </cell>
          <cell r="AA782">
            <v>0</v>
          </cell>
          <cell r="AB782">
            <v>0</v>
          </cell>
          <cell r="AC782">
            <v>0</v>
          </cell>
          <cell r="AD782">
            <v>0</v>
          </cell>
          <cell r="AE782">
            <v>0</v>
          </cell>
          <cell r="AF782">
            <v>0</v>
          </cell>
          <cell r="AG782">
            <v>0</v>
          </cell>
          <cell r="AH782">
            <v>0</v>
          </cell>
          <cell r="AI782">
            <v>0</v>
          </cell>
          <cell r="AJ782">
            <v>0</v>
          </cell>
          <cell r="AK782">
            <v>0</v>
          </cell>
          <cell r="AL782">
            <v>0</v>
          </cell>
          <cell r="AM782">
            <v>0</v>
          </cell>
          <cell r="AN782">
            <v>0</v>
          </cell>
          <cell r="AO782">
            <v>0</v>
          </cell>
          <cell r="AP782">
            <v>0</v>
          </cell>
          <cell r="AQ782">
            <v>0</v>
          </cell>
          <cell r="AR782">
            <v>0</v>
          </cell>
          <cell r="AS782">
            <v>0</v>
          </cell>
          <cell r="AT782">
            <v>0</v>
          </cell>
          <cell r="AU782">
            <v>0</v>
          </cell>
          <cell r="AV782">
            <v>0</v>
          </cell>
          <cell r="AW782">
            <v>0</v>
          </cell>
          <cell r="AX782">
            <v>0</v>
          </cell>
          <cell r="AY782">
            <v>0</v>
          </cell>
          <cell r="AZ782">
            <v>0</v>
          </cell>
          <cell r="BA782">
            <v>0</v>
          </cell>
          <cell r="BB782">
            <v>0</v>
          </cell>
          <cell r="BC782">
            <v>0</v>
          </cell>
          <cell r="BD782">
            <v>0</v>
          </cell>
          <cell r="BE782">
            <v>0</v>
          </cell>
          <cell r="BF782">
            <v>0</v>
          </cell>
          <cell r="BG782">
            <v>0</v>
          </cell>
          <cell r="BH782">
            <v>0</v>
          </cell>
          <cell r="BI782">
            <v>0</v>
          </cell>
          <cell r="BJ782">
            <v>0</v>
          </cell>
          <cell r="BK782">
            <v>0</v>
          </cell>
          <cell r="BL782">
            <v>0</v>
          </cell>
          <cell r="BM782">
            <v>0</v>
          </cell>
          <cell r="BN782">
            <v>0</v>
          </cell>
          <cell r="BO782">
            <v>0</v>
          </cell>
          <cell r="BP782">
            <v>0</v>
          </cell>
          <cell r="BQ782">
            <v>0</v>
          </cell>
          <cell r="BR782">
            <v>0</v>
          </cell>
          <cell r="BS782">
            <v>0</v>
          </cell>
          <cell r="BT782">
            <v>0</v>
          </cell>
          <cell r="BU782">
            <v>0</v>
          </cell>
          <cell r="BV782">
            <v>0</v>
          </cell>
          <cell r="BW782">
            <v>0</v>
          </cell>
          <cell r="BX782">
            <v>0</v>
          </cell>
          <cell r="BY782">
            <v>0</v>
          </cell>
          <cell r="BZ782">
            <v>0</v>
          </cell>
          <cell r="CA782">
            <v>0</v>
          </cell>
          <cell r="CB782">
            <v>0</v>
          </cell>
          <cell r="CC782">
            <v>0</v>
          </cell>
          <cell r="CD782">
            <v>0</v>
          </cell>
          <cell r="CE782">
            <v>0</v>
          </cell>
          <cell r="CF782">
            <v>0</v>
          </cell>
          <cell r="CG782">
            <v>0</v>
          </cell>
          <cell r="CH782">
            <v>0</v>
          </cell>
          <cell r="CI782">
            <v>0</v>
          </cell>
          <cell r="CJ782">
            <v>0</v>
          </cell>
          <cell r="CK782">
            <v>0</v>
          </cell>
          <cell r="CL782">
            <v>0</v>
          </cell>
          <cell r="CM782">
            <v>0</v>
          </cell>
          <cell r="CN782">
            <v>0</v>
          </cell>
          <cell r="CO782">
            <v>0</v>
          </cell>
          <cell r="CP782">
            <v>0</v>
          </cell>
          <cell r="CQ782">
            <v>0</v>
          </cell>
          <cell r="CR782">
            <v>0</v>
          </cell>
          <cell r="CS782">
            <v>0</v>
          </cell>
          <cell r="CT782">
            <v>0</v>
          </cell>
          <cell r="CU782">
            <v>0</v>
          </cell>
          <cell r="CV782">
            <v>0</v>
          </cell>
          <cell r="CW782">
            <v>0</v>
          </cell>
          <cell r="CX782">
            <v>0</v>
          </cell>
          <cell r="CY782">
            <v>0</v>
          </cell>
          <cell r="CZ782">
            <v>0</v>
          </cell>
          <cell r="DA782">
            <v>0</v>
          </cell>
          <cell r="DB782">
            <v>0</v>
          </cell>
          <cell r="DC782">
            <v>0</v>
          </cell>
          <cell r="DD782">
            <v>0</v>
          </cell>
          <cell r="DE782">
            <v>0</v>
          </cell>
          <cell r="DF782">
            <v>0</v>
          </cell>
          <cell r="DG782">
            <v>0</v>
          </cell>
          <cell r="DH782">
            <v>0</v>
          </cell>
          <cell r="DI782">
            <v>0</v>
          </cell>
          <cell r="DJ782">
            <v>0</v>
          </cell>
          <cell r="DK782">
            <v>0</v>
          </cell>
          <cell r="DL782">
            <v>0</v>
          </cell>
          <cell r="DM782">
            <v>0</v>
          </cell>
          <cell r="DN782">
            <v>0</v>
          </cell>
          <cell r="DO782">
            <v>0</v>
          </cell>
          <cell r="DP782">
            <v>0</v>
          </cell>
          <cell r="DQ782">
            <v>0</v>
          </cell>
          <cell r="DR782">
            <v>0</v>
          </cell>
          <cell r="DS782">
            <v>0</v>
          </cell>
          <cell r="DT782">
            <v>0</v>
          </cell>
          <cell r="DU782">
            <v>0</v>
          </cell>
          <cell r="DV782">
            <v>0</v>
          </cell>
          <cell r="DW782">
            <v>0</v>
          </cell>
          <cell r="DX782">
            <v>0</v>
          </cell>
          <cell r="DY782">
            <v>0</v>
          </cell>
          <cell r="DZ782">
            <v>0</v>
          </cell>
          <cell r="EA782">
            <v>0</v>
          </cell>
          <cell r="EB782">
            <v>0</v>
          </cell>
          <cell r="EC782">
            <v>0</v>
          </cell>
          <cell r="ED782">
            <v>0</v>
          </cell>
        </row>
        <row r="783">
          <cell r="F783">
            <v>0</v>
          </cell>
          <cell r="G783">
            <v>0</v>
          </cell>
          <cell r="H783">
            <v>0</v>
          </cell>
          <cell r="I783">
            <v>0</v>
          </cell>
          <cell r="J783">
            <v>0</v>
          </cell>
          <cell r="K783">
            <v>0</v>
          </cell>
          <cell r="L783">
            <v>0</v>
          </cell>
          <cell r="M783">
            <v>0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R783">
            <v>0</v>
          </cell>
          <cell r="S783">
            <v>0</v>
          </cell>
          <cell r="T783">
            <v>0</v>
          </cell>
          <cell r="U783">
            <v>0</v>
          </cell>
          <cell r="V783">
            <v>0</v>
          </cell>
          <cell r="W783">
            <v>0</v>
          </cell>
          <cell r="X783">
            <v>0</v>
          </cell>
          <cell r="Y783">
            <v>0</v>
          </cell>
          <cell r="Z783">
            <v>0</v>
          </cell>
          <cell r="AA783">
            <v>0</v>
          </cell>
          <cell r="AB783">
            <v>0</v>
          </cell>
          <cell r="AC783">
            <v>0</v>
          </cell>
          <cell r="AD783">
            <v>0</v>
          </cell>
          <cell r="AE783">
            <v>0</v>
          </cell>
          <cell r="AF783">
            <v>0</v>
          </cell>
          <cell r="AG783">
            <v>0</v>
          </cell>
          <cell r="AH783">
            <v>0</v>
          </cell>
          <cell r="AI783">
            <v>0</v>
          </cell>
          <cell r="AJ783">
            <v>0</v>
          </cell>
          <cell r="AK783">
            <v>0</v>
          </cell>
          <cell r="AL783">
            <v>0</v>
          </cell>
          <cell r="AM783">
            <v>0</v>
          </cell>
          <cell r="AN783">
            <v>0</v>
          </cell>
          <cell r="AO783">
            <v>0</v>
          </cell>
          <cell r="AP783">
            <v>0</v>
          </cell>
          <cell r="AQ783">
            <v>0</v>
          </cell>
          <cell r="AR783">
            <v>0</v>
          </cell>
          <cell r="AS783">
            <v>0</v>
          </cell>
          <cell r="AT783">
            <v>0</v>
          </cell>
          <cell r="AU783">
            <v>0</v>
          </cell>
          <cell r="AV783">
            <v>0</v>
          </cell>
          <cell r="AW783">
            <v>0</v>
          </cell>
          <cell r="AX783">
            <v>0</v>
          </cell>
          <cell r="AY783">
            <v>0</v>
          </cell>
          <cell r="AZ783">
            <v>0</v>
          </cell>
          <cell r="BA783">
            <v>0</v>
          </cell>
          <cell r="BB783">
            <v>0</v>
          </cell>
          <cell r="BC783">
            <v>0</v>
          </cell>
          <cell r="BD783">
            <v>0</v>
          </cell>
          <cell r="BE783">
            <v>0</v>
          </cell>
          <cell r="BF783">
            <v>0</v>
          </cell>
          <cell r="BG783">
            <v>0</v>
          </cell>
          <cell r="BH783">
            <v>0</v>
          </cell>
          <cell r="BI783">
            <v>0</v>
          </cell>
          <cell r="BJ783">
            <v>0</v>
          </cell>
          <cell r="BK783">
            <v>0</v>
          </cell>
          <cell r="BL783">
            <v>0</v>
          </cell>
          <cell r="BM783">
            <v>0</v>
          </cell>
          <cell r="BN783">
            <v>0</v>
          </cell>
          <cell r="BO783">
            <v>0</v>
          </cell>
          <cell r="BP783">
            <v>0</v>
          </cell>
          <cell r="BQ783">
            <v>0</v>
          </cell>
          <cell r="BR783">
            <v>0</v>
          </cell>
          <cell r="BS783">
            <v>0</v>
          </cell>
          <cell r="BT783">
            <v>0</v>
          </cell>
          <cell r="BU783">
            <v>0</v>
          </cell>
          <cell r="BV783">
            <v>0</v>
          </cell>
          <cell r="BW783">
            <v>0</v>
          </cell>
          <cell r="BX783">
            <v>0</v>
          </cell>
          <cell r="BY783">
            <v>0</v>
          </cell>
          <cell r="BZ783">
            <v>0</v>
          </cell>
          <cell r="CA783">
            <v>0</v>
          </cell>
          <cell r="CB783">
            <v>0</v>
          </cell>
          <cell r="CC783">
            <v>0</v>
          </cell>
          <cell r="CD783">
            <v>0</v>
          </cell>
          <cell r="CE783">
            <v>0</v>
          </cell>
          <cell r="CF783">
            <v>0</v>
          </cell>
          <cell r="CG783">
            <v>0</v>
          </cell>
          <cell r="CH783">
            <v>0</v>
          </cell>
          <cell r="CI783">
            <v>0</v>
          </cell>
          <cell r="CJ783">
            <v>0</v>
          </cell>
          <cell r="CK783">
            <v>0</v>
          </cell>
          <cell r="CL783">
            <v>0</v>
          </cell>
          <cell r="CM783">
            <v>0</v>
          </cell>
          <cell r="CN783">
            <v>0</v>
          </cell>
          <cell r="CO783">
            <v>0</v>
          </cell>
          <cell r="CP783">
            <v>0</v>
          </cell>
          <cell r="CQ783">
            <v>0</v>
          </cell>
          <cell r="CR783">
            <v>0</v>
          </cell>
          <cell r="CS783">
            <v>0</v>
          </cell>
          <cell r="CT783">
            <v>0</v>
          </cell>
          <cell r="CU783">
            <v>0</v>
          </cell>
          <cell r="CV783">
            <v>0</v>
          </cell>
          <cell r="CW783">
            <v>0</v>
          </cell>
          <cell r="CX783">
            <v>0</v>
          </cell>
          <cell r="CY783">
            <v>0</v>
          </cell>
          <cell r="CZ783">
            <v>0</v>
          </cell>
          <cell r="DA783">
            <v>0</v>
          </cell>
          <cell r="DB783">
            <v>0</v>
          </cell>
          <cell r="DC783">
            <v>0</v>
          </cell>
          <cell r="DD783">
            <v>0</v>
          </cell>
          <cell r="DE783">
            <v>0</v>
          </cell>
          <cell r="DF783">
            <v>0</v>
          </cell>
          <cell r="DG783">
            <v>0</v>
          </cell>
          <cell r="DH783">
            <v>0</v>
          </cell>
          <cell r="DI783">
            <v>0</v>
          </cell>
          <cell r="DJ783">
            <v>0</v>
          </cell>
          <cell r="DK783">
            <v>0</v>
          </cell>
          <cell r="DL783">
            <v>0</v>
          </cell>
          <cell r="DM783">
            <v>0</v>
          </cell>
          <cell r="DN783">
            <v>0</v>
          </cell>
          <cell r="DO783">
            <v>0</v>
          </cell>
          <cell r="DP783">
            <v>0</v>
          </cell>
          <cell r="DQ783">
            <v>0</v>
          </cell>
          <cell r="DR783">
            <v>0</v>
          </cell>
          <cell r="DS783">
            <v>0</v>
          </cell>
          <cell r="DT783">
            <v>0</v>
          </cell>
          <cell r="DU783">
            <v>0</v>
          </cell>
          <cell r="DV783">
            <v>0</v>
          </cell>
          <cell r="DW783">
            <v>0</v>
          </cell>
          <cell r="DX783">
            <v>0</v>
          </cell>
          <cell r="DY783">
            <v>0</v>
          </cell>
          <cell r="DZ783">
            <v>0</v>
          </cell>
          <cell r="EA783">
            <v>0</v>
          </cell>
          <cell r="EB783">
            <v>0</v>
          </cell>
          <cell r="EC783">
            <v>0</v>
          </cell>
          <cell r="ED783">
            <v>0</v>
          </cell>
        </row>
        <row r="784">
          <cell r="F784">
            <v>0</v>
          </cell>
          <cell r="G784">
            <v>0</v>
          </cell>
          <cell r="H784">
            <v>0</v>
          </cell>
          <cell r="I784">
            <v>0</v>
          </cell>
          <cell r="J784">
            <v>0</v>
          </cell>
          <cell r="K784">
            <v>0</v>
          </cell>
          <cell r="L784">
            <v>0</v>
          </cell>
          <cell r="M784">
            <v>0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R784">
            <v>0</v>
          </cell>
          <cell r="S784">
            <v>0</v>
          </cell>
          <cell r="T784">
            <v>0</v>
          </cell>
          <cell r="U784">
            <v>0</v>
          </cell>
          <cell r="V784">
            <v>0</v>
          </cell>
          <cell r="W784">
            <v>0</v>
          </cell>
          <cell r="X784">
            <v>0</v>
          </cell>
          <cell r="Y784">
            <v>0</v>
          </cell>
          <cell r="Z784">
            <v>0</v>
          </cell>
          <cell r="AA784">
            <v>0</v>
          </cell>
          <cell r="AB784">
            <v>0</v>
          </cell>
          <cell r="AC784">
            <v>0</v>
          </cell>
          <cell r="AD784">
            <v>0</v>
          </cell>
          <cell r="AE784">
            <v>0</v>
          </cell>
          <cell r="AF784">
            <v>0</v>
          </cell>
          <cell r="AG784">
            <v>0</v>
          </cell>
          <cell r="AH784">
            <v>0</v>
          </cell>
          <cell r="AI784">
            <v>0</v>
          </cell>
          <cell r="AJ784">
            <v>0</v>
          </cell>
          <cell r="AK784">
            <v>0</v>
          </cell>
          <cell r="AL784">
            <v>0</v>
          </cell>
          <cell r="AM784">
            <v>0</v>
          </cell>
          <cell r="AN784">
            <v>0</v>
          </cell>
          <cell r="AO784">
            <v>0</v>
          </cell>
          <cell r="AP784">
            <v>0</v>
          </cell>
          <cell r="AQ784">
            <v>0</v>
          </cell>
          <cell r="AR784">
            <v>0</v>
          </cell>
          <cell r="AS784">
            <v>0</v>
          </cell>
          <cell r="AT784">
            <v>0</v>
          </cell>
          <cell r="AU784">
            <v>0</v>
          </cell>
          <cell r="AV784">
            <v>0</v>
          </cell>
          <cell r="AW784">
            <v>0</v>
          </cell>
          <cell r="AX784">
            <v>0</v>
          </cell>
          <cell r="AY784">
            <v>0</v>
          </cell>
          <cell r="AZ784">
            <v>0</v>
          </cell>
          <cell r="BA784">
            <v>0</v>
          </cell>
          <cell r="BB784">
            <v>0</v>
          </cell>
          <cell r="BC784">
            <v>0</v>
          </cell>
          <cell r="BD784">
            <v>0</v>
          </cell>
          <cell r="BE784">
            <v>0</v>
          </cell>
          <cell r="BF784">
            <v>0</v>
          </cell>
          <cell r="BG784">
            <v>0</v>
          </cell>
          <cell r="BH784">
            <v>0</v>
          </cell>
          <cell r="BI784">
            <v>0</v>
          </cell>
          <cell r="BJ784">
            <v>0</v>
          </cell>
          <cell r="BK784">
            <v>0</v>
          </cell>
          <cell r="BL784">
            <v>0</v>
          </cell>
          <cell r="BM784">
            <v>0</v>
          </cell>
          <cell r="BN784">
            <v>0</v>
          </cell>
          <cell r="BO784">
            <v>0</v>
          </cell>
          <cell r="BP784">
            <v>0</v>
          </cell>
          <cell r="BQ784">
            <v>0</v>
          </cell>
          <cell r="BR784">
            <v>0</v>
          </cell>
          <cell r="BS784">
            <v>0</v>
          </cell>
          <cell r="BT784">
            <v>0</v>
          </cell>
          <cell r="BU784">
            <v>0</v>
          </cell>
          <cell r="BV784">
            <v>0</v>
          </cell>
          <cell r="BW784">
            <v>0</v>
          </cell>
          <cell r="BX784">
            <v>0</v>
          </cell>
          <cell r="BY784">
            <v>0</v>
          </cell>
          <cell r="BZ784">
            <v>0</v>
          </cell>
          <cell r="CA784">
            <v>0</v>
          </cell>
          <cell r="CB784">
            <v>0</v>
          </cell>
          <cell r="CC784">
            <v>0</v>
          </cell>
          <cell r="CD784">
            <v>0</v>
          </cell>
          <cell r="CE784">
            <v>0</v>
          </cell>
          <cell r="CF784">
            <v>0</v>
          </cell>
          <cell r="CG784">
            <v>0</v>
          </cell>
          <cell r="CH784">
            <v>0</v>
          </cell>
          <cell r="CI784">
            <v>0</v>
          </cell>
          <cell r="CJ784">
            <v>0</v>
          </cell>
          <cell r="CK784">
            <v>0</v>
          </cell>
          <cell r="CL784">
            <v>0</v>
          </cell>
          <cell r="CM784">
            <v>0</v>
          </cell>
          <cell r="CN784">
            <v>0</v>
          </cell>
          <cell r="CO784">
            <v>0</v>
          </cell>
          <cell r="CP784">
            <v>0</v>
          </cell>
          <cell r="CQ784">
            <v>0</v>
          </cell>
          <cell r="CR784">
            <v>0</v>
          </cell>
          <cell r="CS784">
            <v>0</v>
          </cell>
          <cell r="CT784">
            <v>0</v>
          </cell>
          <cell r="CU784">
            <v>0</v>
          </cell>
          <cell r="CV784">
            <v>0</v>
          </cell>
          <cell r="CW784">
            <v>0</v>
          </cell>
          <cell r="CX784">
            <v>0</v>
          </cell>
          <cell r="CY784">
            <v>0</v>
          </cell>
          <cell r="CZ784">
            <v>0</v>
          </cell>
          <cell r="DA784">
            <v>0</v>
          </cell>
          <cell r="DB784">
            <v>0</v>
          </cell>
          <cell r="DC784">
            <v>0</v>
          </cell>
          <cell r="DD784">
            <v>0</v>
          </cell>
          <cell r="DE784">
            <v>0</v>
          </cell>
          <cell r="DF784">
            <v>0</v>
          </cell>
          <cell r="DG784">
            <v>0</v>
          </cell>
          <cell r="DH784">
            <v>0</v>
          </cell>
          <cell r="DI784">
            <v>0</v>
          </cell>
          <cell r="DJ784">
            <v>0</v>
          </cell>
          <cell r="DK784">
            <v>0</v>
          </cell>
          <cell r="DL784">
            <v>0</v>
          </cell>
          <cell r="DM784">
            <v>0</v>
          </cell>
          <cell r="DN784">
            <v>0</v>
          </cell>
          <cell r="DO784">
            <v>0</v>
          </cell>
          <cell r="DP784">
            <v>0</v>
          </cell>
          <cell r="DQ784">
            <v>0</v>
          </cell>
          <cell r="DR784">
            <v>0</v>
          </cell>
          <cell r="DS784">
            <v>0</v>
          </cell>
          <cell r="DT784">
            <v>0</v>
          </cell>
          <cell r="DU784">
            <v>0</v>
          </cell>
          <cell r="DV784">
            <v>0</v>
          </cell>
          <cell r="DW784">
            <v>0</v>
          </cell>
          <cell r="DX784">
            <v>0</v>
          </cell>
          <cell r="DY784">
            <v>0</v>
          </cell>
          <cell r="DZ784">
            <v>0</v>
          </cell>
          <cell r="EA784">
            <v>0</v>
          </cell>
          <cell r="EB784">
            <v>0</v>
          </cell>
          <cell r="EC784">
            <v>0</v>
          </cell>
          <cell r="ED784">
            <v>0</v>
          </cell>
        </row>
        <row r="787">
          <cell r="F787">
            <v>0</v>
          </cell>
          <cell r="G787">
            <v>0</v>
          </cell>
          <cell r="H787">
            <v>0</v>
          </cell>
          <cell r="I787">
            <v>0</v>
          </cell>
          <cell r="J787">
            <v>0</v>
          </cell>
          <cell r="K787">
            <v>0</v>
          </cell>
          <cell r="L787">
            <v>0</v>
          </cell>
          <cell r="M787">
            <v>0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R787">
            <v>0</v>
          </cell>
          <cell r="S787">
            <v>0</v>
          </cell>
          <cell r="T787">
            <v>0</v>
          </cell>
          <cell r="U787">
            <v>0</v>
          </cell>
          <cell r="V787">
            <v>0</v>
          </cell>
          <cell r="W787">
            <v>0</v>
          </cell>
          <cell r="X787">
            <v>0</v>
          </cell>
          <cell r="Y787">
            <v>0</v>
          </cell>
          <cell r="Z787">
            <v>0</v>
          </cell>
          <cell r="AA787">
            <v>0</v>
          </cell>
          <cell r="AB787">
            <v>0</v>
          </cell>
          <cell r="AC787">
            <v>0</v>
          </cell>
          <cell r="AD787">
            <v>0</v>
          </cell>
          <cell r="AE787">
            <v>0</v>
          </cell>
          <cell r="AF787">
            <v>0</v>
          </cell>
          <cell r="AG787">
            <v>0</v>
          </cell>
          <cell r="AH787">
            <v>0</v>
          </cell>
          <cell r="AI787">
            <v>0</v>
          </cell>
          <cell r="AJ787">
            <v>0</v>
          </cell>
          <cell r="AK787">
            <v>0</v>
          </cell>
          <cell r="AL787">
            <v>0</v>
          </cell>
          <cell r="AM787">
            <v>0</v>
          </cell>
          <cell r="AN787">
            <v>0</v>
          </cell>
          <cell r="AO787">
            <v>0</v>
          </cell>
          <cell r="AP787">
            <v>0</v>
          </cell>
          <cell r="AQ787">
            <v>0</v>
          </cell>
          <cell r="AR787">
            <v>0</v>
          </cell>
          <cell r="AS787">
            <v>0</v>
          </cell>
          <cell r="AT787">
            <v>0</v>
          </cell>
          <cell r="AU787">
            <v>0</v>
          </cell>
          <cell r="AV787">
            <v>0</v>
          </cell>
          <cell r="AW787">
            <v>0</v>
          </cell>
          <cell r="AX787">
            <v>0</v>
          </cell>
          <cell r="AY787">
            <v>0</v>
          </cell>
          <cell r="AZ787">
            <v>0</v>
          </cell>
          <cell r="BA787">
            <v>0</v>
          </cell>
          <cell r="BB787">
            <v>0</v>
          </cell>
          <cell r="BC787">
            <v>0</v>
          </cell>
          <cell r="BD787">
            <v>0</v>
          </cell>
          <cell r="BE787">
            <v>0</v>
          </cell>
          <cell r="BF787">
            <v>0</v>
          </cell>
          <cell r="BG787">
            <v>0</v>
          </cell>
          <cell r="BH787">
            <v>0</v>
          </cell>
          <cell r="BI787">
            <v>0</v>
          </cell>
          <cell r="BJ787">
            <v>0</v>
          </cell>
          <cell r="BK787">
            <v>0</v>
          </cell>
          <cell r="BL787">
            <v>0</v>
          </cell>
          <cell r="BM787">
            <v>0</v>
          </cell>
          <cell r="BN787">
            <v>0</v>
          </cell>
          <cell r="BO787">
            <v>0</v>
          </cell>
          <cell r="BP787">
            <v>0</v>
          </cell>
          <cell r="BQ787">
            <v>0</v>
          </cell>
          <cell r="BR787">
            <v>0</v>
          </cell>
          <cell r="BS787">
            <v>0</v>
          </cell>
          <cell r="BT787">
            <v>0</v>
          </cell>
          <cell r="BU787">
            <v>0</v>
          </cell>
          <cell r="BV787">
            <v>0</v>
          </cell>
          <cell r="BW787">
            <v>0</v>
          </cell>
          <cell r="BX787">
            <v>0</v>
          </cell>
          <cell r="BY787">
            <v>0</v>
          </cell>
          <cell r="BZ787">
            <v>0</v>
          </cell>
          <cell r="CA787">
            <v>0</v>
          </cell>
          <cell r="CB787">
            <v>0</v>
          </cell>
          <cell r="CC787">
            <v>0</v>
          </cell>
          <cell r="CD787">
            <v>0</v>
          </cell>
          <cell r="CE787">
            <v>0</v>
          </cell>
          <cell r="CF787">
            <v>0</v>
          </cell>
          <cell r="CG787">
            <v>0</v>
          </cell>
          <cell r="CH787">
            <v>0</v>
          </cell>
          <cell r="CI787">
            <v>0</v>
          </cell>
          <cell r="CJ787">
            <v>0</v>
          </cell>
          <cell r="CK787">
            <v>0</v>
          </cell>
          <cell r="CL787">
            <v>0</v>
          </cell>
          <cell r="CM787">
            <v>0</v>
          </cell>
          <cell r="CN787">
            <v>0</v>
          </cell>
          <cell r="CO787">
            <v>0</v>
          </cell>
          <cell r="CP787">
            <v>0</v>
          </cell>
          <cell r="CQ787">
            <v>0</v>
          </cell>
          <cell r="CR787">
            <v>0</v>
          </cell>
          <cell r="CS787">
            <v>0</v>
          </cell>
          <cell r="CT787">
            <v>0</v>
          </cell>
          <cell r="CU787">
            <v>0</v>
          </cell>
          <cell r="CV787">
            <v>0</v>
          </cell>
          <cell r="CW787">
            <v>0</v>
          </cell>
          <cell r="CX787">
            <v>0</v>
          </cell>
          <cell r="CY787">
            <v>0</v>
          </cell>
          <cell r="CZ787">
            <v>0</v>
          </cell>
          <cell r="DA787">
            <v>0</v>
          </cell>
          <cell r="DB787">
            <v>0</v>
          </cell>
          <cell r="DC787">
            <v>0</v>
          </cell>
          <cell r="DD787">
            <v>0</v>
          </cell>
          <cell r="DE787">
            <v>0</v>
          </cell>
          <cell r="DF787">
            <v>0</v>
          </cell>
          <cell r="DG787">
            <v>0</v>
          </cell>
          <cell r="DH787">
            <v>0</v>
          </cell>
          <cell r="DI787">
            <v>0</v>
          </cell>
          <cell r="DJ787">
            <v>0</v>
          </cell>
          <cell r="DK787">
            <v>0</v>
          </cell>
          <cell r="DL787">
            <v>0</v>
          </cell>
          <cell r="DM787">
            <v>0</v>
          </cell>
          <cell r="DN787">
            <v>0</v>
          </cell>
          <cell r="DO787">
            <v>0</v>
          </cell>
          <cell r="DP787">
            <v>0</v>
          </cell>
          <cell r="DQ787">
            <v>0</v>
          </cell>
          <cell r="DR787">
            <v>0</v>
          </cell>
          <cell r="DS787">
            <v>0</v>
          </cell>
          <cell r="DT787">
            <v>0</v>
          </cell>
          <cell r="DU787">
            <v>0</v>
          </cell>
          <cell r="DV787">
            <v>0</v>
          </cell>
          <cell r="DW787">
            <v>0</v>
          </cell>
          <cell r="DX787">
            <v>0</v>
          </cell>
          <cell r="DY787">
            <v>0</v>
          </cell>
          <cell r="DZ787">
            <v>0</v>
          </cell>
          <cell r="EA787">
            <v>0</v>
          </cell>
          <cell r="EB787">
            <v>0</v>
          </cell>
          <cell r="EC787">
            <v>0</v>
          </cell>
          <cell r="ED787">
            <v>0</v>
          </cell>
        </row>
        <row r="788">
          <cell r="F788">
            <v>0</v>
          </cell>
          <cell r="G788">
            <v>0</v>
          </cell>
          <cell r="H788">
            <v>0</v>
          </cell>
          <cell r="I788">
            <v>0</v>
          </cell>
          <cell r="J788">
            <v>0</v>
          </cell>
          <cell r="K788">
            <v>0</v>
          </cell>
          <cell r="L788">
            <v>0</v>
          </cell>
          <cell r="M788">
            <v>0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R788">
            <v>0</v>
          </cell>
          <cell r="S788">
            <v>0</v>
          </cell>
          <cell r="T788">
            <v>0</v>
          </cell>
          <cell r="U788">
            <v>0</v>
          </cell>
          <cell r="V788">
            <v>0</v>
          </cell>
          <cell r="W788">
            <v>0</v>
          </cell>
          <cell r="X788">
            <v>0</v>
          </cell>
          <cell r="Y788">
            <v>0</v>
          </cell>
          <cell r="Z788">
            <v>0</v>
          </cell>
          <cell r="AA788">
            <v>0</v>
          </cell>
          <cell r="AB788">
            <v>0</v>
          </cell>
          <cell r="AC788">
            <v>0</v>
          </cell>
          <cell r="AD788">
            <v>0</v>
          </cell>
          <cell r="AE788">
            <v>0</v>
          </cell>
          <cell r="AF788">
            <v>0</v>
          </cell>
          <cell r="AG788">
            <v>0</v>
          </cell>
          <cell r="AH788">
            <v>0</v>
          </cell>
          <cell r="AI788">
            <v>0</v>
          </cell>
          <cell r="AJ788">
            <v>0</v>
          </cell>
          <cell r="AK788">
            <v>0</v>
          </cell>
          <cell r="AL788">
            <v>0</v>
          </cell>
          <cell r="AM788">
            <v>0</v>
          </cell>
          <cell r="AN788">
            <v>0</v>
          </cell>
          <cell r="AO788">
            <v>0</v>
          </cell>
          <cell r="AP788">
            <v>0</v>
          </cell>
          <cell r="AQ788">
            <v>0</v>
          </cell>
          <cell r="AR788">
            <v>0</v>
          </cell>
          <cell r="AS788">
            <v>0</v>
          </cell>
          <cell r="AT788">
            <v>0</v>
          </cell>
          <cell r="AU788">
            <v>0</v>
          </cell>
          <cell r="AV788">
            <v>0</v>
          </cell>
          <cell r="AW788">
            <v>0</v>
          </cell>
          <cell r="AX788">
            <v>0</v>
          </cell>
          <cell r="AY788">
            <v>0</v>
          </cell>
          <cell r="AZ788">
            <v>0</v>
          </cell>
          <cell r="BA788">
            <v>0</v>
          </cell>
          <cell r="BB788">
            <v>0</v>
          </cell>
          <cell r="BC788">
            <v>0</v>
          </cell>
          <cell r="BD788">
            <v>0</v>
          </cell>
          <cell r="BE788">
            <v>0</v>
          </cell>
          <cell r="BF788">
            <v>0</v>
          </cell>
          <cell r="BG788">
            <v>0</v>
          </cell>
          <cell r="BH788">
            <v>0</v>
          </cell>
          <cell r="BI788">
            <v>0</v>
          </cell>
          <cell r="BJ788">
            <v>0</v>
          </cell>
          <cell r="BK788">
            <v>0</v>
          </cell>
          <cell r="BL788">
            <v>0</v>
          </cell>
          <cell r="BM788">
            <v>0</v>
          </cell>
          <cell r="BN788">
            <v>0</v>
          </cell>
          <cell r="BO788">
            <v>0</v>
          </cell>
          <cell r="BP788">
            <v>0</v>
          </cell>
          <cell r="BQ788">
            <v>0</v>
          </cell>
          <cell r="BR788">
            <v>0</v>
          </cell>
          <cell r="BS788">
            <v>0</v>
          </cell>
          <cell r="BT788">
            <v>0</v>
          </cell>
          <cell r="BU788">
            <v>0</v>
          </cell>
          <cell r="BV788">
            <v>0</v>
          </cell>
          <cell r="BW788">
            <v>0</v>
          </cell>
          <cell r="BX788">
            <v>0</v>
          </cell>
          <cell r="BY788">
            <v>0</v>
          </cell>
          <cell r="BZ788">
            <v>0</v>
          </cell>
          <cell r="CA788">
            <v>0</v>
          </cell>
          <cell r="CB788">
            <v>0</v>
          </cell>
          <cell r="CC788">
            <v>0</v>
          </cell>
          <cell r="CD788">
            <v>0</v>
          </cell>
          <cell r="CE788">
            <v>0</v>
          </cell>
          <cell r="CF788">
            <v>0</v>
          </cell>
          <cell r="CG788">
            <v>0</v>
          </cell>
          <cell r="CH788">
            <v>0</v>
          </cell>
          <cell r="CI788">
            <v>0</v>
          </cell>
          <cell r="CJ788">
            <v>0</v>
          </cell>
          <cell r="CK788">
            <v>0</v>
          </cell>
          <cell r="CL788">
            <v>0</v>
          </cell>
          <cell r="CM788">
            <v>0</v>
          </cell>
          <cell r="CN788">
            <v>0</v>
          </cell>
          <cell r="CO788">
            <v>0</v>
          </cell>
          <cell r="CP788">
            <v>0</v>
          </cell>
          <cell r="CQ788">
            <v>0</v>
          </cell>
          <cell r="CR788">
            <v>0</v>
          </cell>
          <cell r="CS788">
            <v>0</v>
          </cell>
          <cell r="CT788">
            <v>0</v>
          </cell>
          <cell r="CU788">
            <v>0</v>
          </cell>
          <cell r="CV788">
            <v>0</v>
          </cell>
          <cell r="CW788">
            <v>0</v>
          </cell>
          <cell r="CX788">
            <v>0</v>
          </cell>
          <cell r="CY788">
            <v>0</v>
          </cell>
          <cell r="CZ788">
            <v>0</v>
          </cell>
          <cell r="DA788">
            <v>0</v>
          </cell>
          <cell r="DB788">
            <v>0</v>
          </cell>
          <cell r="DC788">
            <v>0</v>
          </cell>
          <cell r="DD788">
            <v>0</v>
          </cell>
          <cell r="DE788">
            <v>0</v>
          </cell>
          <cell r="DF788">
            <v>0</v>
          </cell>
          <cell r="DG788">
            <v>0</v>
          </cell>
          <cell r="DH788">
            <v>0</v>
          </cell>
          <cell r="DI788">
            <v>0</v>
          </cell>
          <cell r="DJ788">
            <v>0</v>
          </cell>
          <cell r="DK788">
            <v>0</v>
          </cell>
          <cell r="DL788">
            <v>0</v>
          </cell>
          <cell r="DM788">
            <v>0</v>
          </cell>
          <cell r="DN788">
            <v>0</v>
          </cell>
          <cell r="DO788">
            <v>0</v>
          </cell>
          <cell r="DP788">
            <v>0</v>
          </cell>
          <cell r="DQ788">
            <v>0</v>
          </cell>
          <cell r="DR788">
            <v>0</v>
          </cell>
          <cell r="DS788">
            <v>0</v>
          </cell>
          <cell r="DT788">
            <v>0</v>
          </cell>
          <cell r="DU788">
            <v>0</v>
          </cell>
          <cell r="DV788">
            <v>0</v>
          </cell>
          <cell r="DW788">
            <v>0</v>
          </cell>
          <cell r="DX788">
            <v>0</v>
          </cell>
          <cell r="DY788">
            <v>0</v>
          </cell>
          <cell r="DZ788">
            <v>0</v>
          </cell>
          <cell r="EA788">
            <v>0</v>
          </cell>
          <cell r="EB788">
            <v>0</v>
          </cell>
          <cell r="EC788">
            <v>0</v>
          </cell>
          <cell r="ED788">
            <v>0</v>
          </cell>
        </row>
        <row r="789">
          <cell r="F789">
            <v>0</v>
          </cell>
          <cell r="G789">
            <v>0</v>
          </cell>
          <cell r="H789">
            <v>0</v>
          </cell>
          <cell r="I789">
            <v>0</v>
          </cell>
          <cell r="J789">
            <v>0</v>
          </cell>
          <cell r="K789">
            <v>0</v>
          </cell>
          <cell r="L789">
            <v>0</v>
          </cell>
          <cell r="M789">
            <v>0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R789">
            <v>0</v>
          </cell>
          <cell r="S789">
            <v>0</v>
          </cell>
          <cell r="T789">
            <v>0</v>
          </cell>
          <cell r="U789">
            <v>0</v>
          </cell>
          <cell r="V789">
            <v>0</v>
          </cell>
          <cell r="W789">
            <v>0</v>
          </cell>
          <cell r="X789">
            <v>0</v>
          </cell>
          <cell r="Y789">
            <v>0</v>
          </cell>
          <cell r="Z789">
            <v>0</v>
          </cell>
          <cell r="AA789">
            <v>0</v>
          </cell>
          <cell r="AB789">
            <v>0</v>
          </cell>
          <cell r="AC789">
            <v>0</v>
          </cell>
          <cell r="AD789">
            <v>0</v>
          </cell>
          <cell r="AE789">
            <v>0</v>
          </cell>
          <cell r="AF789">
            <v>0</v>
          </cell>
          <cell r="AG789">
            <v>0</v>
          </cell>
          <cell r="AH789">
            <v>0</v>
          </cell>
          <cell r="AI789">
            <v>0</v>
          </cell>
          <cell r="AJ789">
            <v>0</v>
          </cell>
          <cell r="AK789">
            <v>0</v>
          </cell>
          <cell r="AL789">
            <v>0</v>
          </cell>
          <cell r="AM789">
            <v>0</v>
          </cell>
          <cell r="AN789">
            <v>0</v>
          </cell>
          <cell r="AO789">
            <v>0</v>
          </cell>
          <cell r="AP789">
            <v>0</v>
          </cell>
          <cell r="AQ789">
            <v>0</v>
          </cell>
          <cell r="AR789">
            <v>0</v>
          </cell>
          <cell r="AS789">
            <v>0</v>
          </cell>
          <cell r="AT789">
            <v>0</v>
          </cell>
          <cell r="AU789">
            <v>0</v>
          </cell>
          <cell r="AV789">
            <v>0</v>
          </cell>
          <cell r="AW789">
            <v>0</v>
          </cell>
          <cell r="AX789">
            <v>0</v>
          </cell>
          <cell r="AY789">
            <v>0</v>
          </cell>
          <cell r="AZ789">
            <v>0</v>
          </cell>
          <cell r="BA789">
            <v>0</v>
          </cell>
          <cell r="BB789">
            <v>0</v>
          </cell>
          <cell r="BC789">
            <v>0</v>
          </cell>
          <cell r="BD789">
            <v>0</v>
          </cell>
          <cell r="BE789">
            <v>0</v>
          </cell>
          <cell r="BF789">
            <v>0</v>
          </cell>
          <cell r="BG789">
            <v>0</v>
          </cell>
          <cell r="BH789">
            <v>0</v>
          </cell>
          <cell r="BI789">
            <v>0</v>
          </cell>
          <cell r="BJ789">
            <v>0</v>
          </cell>
          <cell r="BK789">
            <v>0</v>
          </cell>
          <cell r="BL789">
            <v>0</v>
          </cell>
          <cell r="BM789">
            <v>0</v>
          </cell>
          <cell r="BN789">
            <v>0</v>
          </cell>
          <cell r="BO789">
            <v>0</v>
          </cell>
          <cell r="BP789">
            <v>0</v>
          </cell>
          <cell r="BQ789">
            <v>0</v>
          </cell>
          <cell r="BR789">
            <v>0</v>
          </cell>
          <cell r="BS789">
            <v>0</v>
          </cell>
          <cell r="BT789">
            <v>0</v>
          </cell>
          <cell r="BU789">
            <v>0</v>
          </cell>
          <cell r="BV789">
            <v>0</v>
          </cell>
          <cell r="BW789">
            <v>0</v>
          </cell>
          <cell r="BX789">
            <v>0</v>
          </cell>
          <cell r="BY789">
            <v>0</v>
          </cell>
          <cell r="BZ789">
            <v>0</v>
          </cell>
          <cell r="CA789">
            <v>0</v>
          </cell>
          <cell r="CB789">
            <v>0</v>
          </cell>
          <cell r="CC789">
            <v>0</v>
          </cell>
          <cell r="CD789">
            <v>0</v>
          </cell>
          <cell r="CE789">
            <v>0</v>
          </cell>
          <cell r="CF789">
            <v>0</v>
          </cell>
          <cell r="CG789">
            <v>0</v>
          </cell>
          <cell r="CH789">
            <v>0</v>
          </cell>
          <cell r="CI789">
            <v>0</v>
          </cell>
          <cell r="CJ789">
            <v>0</v>
          </cell>
          <cell r="CK789">
            <v>0</v>
          </cell>
          <cell r="CL789">
            <v>0</v>
          </cell>
          <cell r="CM789">
            <v>0</v>
          </cell>
          <cell r="CN789">
            <v>0</v>
          </cell>
          <cell r="CO789">
            <v>0</v>
          </cell>
          <cell r="CP789">
            <v>0</v>
          </cell>
          <cell r="CQ789">
            <v>0</v>
          </cell>
          <cell r="CR789">
            <v>0</v>
          </cell>
          <cell r="CS789">
            <v>0</v>
          </cell>
          <cell r="CT789">
            <v>0</v>
          </cell>
          <cell r="CU789">
            <v>0</v>
          </cell>
          <cell r="CV789">
            <v>0</v>
          </cell>
          <cell r="CW789">
            <v>0</v>
          </cell>
          <cell r="CX789">
            <v>0</v>
          </cell>
          <cell r="CY789">
            <v>0</v>
          </cell>
          <cell r="CZ789">
            <v>0</v>
          </cell>
          <cell r="DA789">
            <v>0</v>
          </cell>
          <cell r="DB789">
            <v>0</v>
          </cell>
          <cell r="DC789">
            <v>0</v>
          </cell>
          <cell r="DD789">
            <v>0</v>
          </cell>
          <cell r="DE789">
            <v>0</v>
          </cell>
          <cell r="DF789">
            <v>0</v>
          </cell>
          <cell r="DG789">
            <v>0</v>
          </cell>
          <cell r="DH789">
            <v>0</v>
          </cell>
          <cell r="DI789">
            <v>0</v>
          </cell>
          <cell r="DJ789">
            <v>0</v>
          </cell>
          <cell r="DK789">
            <v>0</v>
          </cell>
          <cell r="DL789">
            <v>0</v>
          </cell>
          <cell r="DM789">
            <v>0</v>
          </cell>
          <cell r="DN789">
            <v>0</v>
          </cell>
          <cell r="DO789">
            <v>0</v>
          </cell>
          <cell r="DP789">
            <v>0</v>
          </cell>
          <cell r="DQ789">
            <v>0</v>
          </cell>
          <cell r="DR789">
            <v>0</v>
          </cell>
          <cell r="DS789">
            <v>0</v>
          </cell>
          <cell r="DT789">
            <v>0</v>
          </cell>
          <cell r="DU789">
            <v>0</v>
          </cell>
          <cell r="DV789">
            <v>0</v>
          </cell>
          <cell r="DW789">
            <v>0</v>
          </cell>
          <cell r="DX789">
            <v>0</v>
          </cell>
          <cell r="DY789">
            <v>0</v>
          </cell>
          <cell r="DZ789">
            <v>0</v>
          </cell>
          <cell r="EA789">
            <v>0</v>
          </cell>
          <cell r="EB789">
            <v>0</v>
          </cell>
          <cell r="EC789">
            <v>0</v>
          </cell>
          <cell r="ED789">
            <v>0</v>
          </cell>
        </row>
        <row r="790">
          <cell r="F790">
            <v>0</v>
          </cell>
          <cell r="G790">
            <v>0</v>
          </cell>
          <cell r="H790">
            <v>0</v>
          </cell>
          <cell r="I790">
            <v>0</v>
          </cell>
          <cell r="J790">
            <v>0</v>
          </cell>
          <cell r="K790">
            <v>0</v>
          </cell>
          <cell r="L790">
            <v>0</v>
          </cell>
          <cell r="M790">
            <v>0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R790">
            <v>0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  <cell r="W790">
            <v>0</v>
          </cell>
          <cell r="X790">
            <v>0</v>
          </cell>
          <cell r="Y790">
            <v>0</v>
          </cell>
          <cell r="Z790">
            <v>0</v>
          </cell>
          <cell r="AA790">
            <v>0</v>
          </cell>
          <cell r="AB790">
            <v>0</v>
          </cell>
          <cell r="AC790">
            <v>0</v>
          </cell>
          <cell r="AD790">
            <v>0</v>
          </cell>
          <cell r="AE790">
            <v>0</v>
          </cell>
          <cell r="AF790">
            <v>0</v>
          </cell>
          <cell r="AG790">
            <v>0</v>
          </cell>
          <cell r="AH790">
            <v>0</v>
          </cell>
          <cell r="AI790">
            <v>0</v>
          </cell>
          <cell r="AJ790">
            <v>0</v>
          </cell>
          <cell r="AK790">
            <v>0</v>
          </cell>
          <cell r="AL790">
            <v>0</v>
          </cell>
          <cell r="AM790">
            <v>0</v>
          </cell>
          <cell r="AN790">
            <v>0</v>
          </cell>
          <cell r="AO790">
            <v>0</v>
          </cell>
          <cell r="AP790">
            <v>0</v>
          </cell>
          <cell r="AQ790">
            <v>0</v>
          </cell>
          <cell r="AR790">
            <v>0</v>
          </cell>
          <cell r="AS790">
            <v>0</v>
          </cell>
          <cell r="AT790">
            <v>0</v>
          </cell>
          <cell r="AU790">
            <v>0</v>
          </cell>
          <cell r="AV790">
            <v>0</v>
          </cell>
          <cell r="AW790">
            <v>0</v>
          </cell>
          <cell r="AX790">
            <v>0</v>
          </cell>
          <cell r="AY790">
            <v>0</v>
          </cell>
          <cell r="AZ790">
            <v>0</v>
          </cell>
          <cell r="BA790">
            <v>0</v>
          </cell>
          <cell r="BB790">
            <v>0</v>
          </cell>
          <cell r="BC790">
            <v>0</v>
          </cell>
          <cell r="BD790">
            <v>0</v>
          </cell>
          <cell r="BE790">
            <v>0</v>
          </cell>
          <cell r="BF790">
            <v>0</v>
          </cell>
          <cell r="BG790">
            <v>0</v>
          </cell>
          <cell r="BH790">
            <v>0</v>
          </cell>
          <cell r="BI790">
            <v>0</v>
          </cell>
          <cell r="BJ790">
            <v>0</v>
          </cell>
          <cell r="BK790">
            <v>0</v>
          </cell>
          <cell r="BL790">
            <v>0</v>
          </cell>
          <cell r="BM790">
            <v>0</v>
          </cell>
          <cell r="BN790">
            <v>0</v>
          </cell>
          <cell r="BO790">
            <v>0</v>
          </cell>
          <cell r="BP790">
            <v>0</v>
          </cell>
          <cell r="BQ790">
            <v>0</v>
          </cell>
          <cell r="BR790">
            <v>0</v>
          </cell>
          <cell r="BS790">
            <v>0</v>
          </cell>
          <cell r="BT790">
            <v>0</v>
          </cell>
          <cell r="BU790">
            <v>0</v>
          </cell>
          <cell r="BV790">
            <v>0</v>
          </cell>
          <cell r="BW790">
            <v>0</v>
          </cell>
          <cell r="BX790">
            <v>0</v>
          </cell>
          <cell r="BY790">
            <v>0</v>
          </cell>
          <cell r="BZ790">
            <v>0</v>
          </cell>
          <cell r="CA790">
            <v>0</v>
          </cell>
          <cell r="CB790">
            <v>0</v>
          </cell>
          <cell r="CC790">
            <v>0</v>
          </cell>
          <cell r="CD790">
            <v>0</v>
          </cell>
          <cell r="CE790">
            <v>0</v>
          </cell>
          <cell r="CF790">
            <v>0</v>
          </cell>
          <cell r="CG790">
            <v>0</v>
          </cell>
          <cell r="CH790">
            <v>0</v>
          </cell>
          <cell r="CI790">
            <v>0</v>
          </cell>
          <cell r="CJ790">
            <v>0</v>
          </cell>
          <cell r="CK790">
            <v>0</v>
          </cell>
          <cell r="CL790">
            <v>0</v>
          </cell>
          <cell r="CM790">
            <v>0</v>
          </cell>
          <cell r="CN790">
            <v>0</v>
          </cell>
          <cell r="CO790">
            <v>0</v>
          </cell>
          <cell r="CP790">
            <v>0</v>
          </cell>
          <cell r="CQ790">
            <v>0</v>
          </cell>
          <cell r="CR790">
            <v>0</v>
          </cell>
          <cell r="CS790">
            <v>0</v>
          </cell>
          <cell r="CT790">
            <v>0</v>
          </cell>
          <cell r="CU790">
            <v>0</v>
          </cell>
          <cell r="CV790">
            <v>0</v>
          </cell>
          <cell r="CW790">
            <v>0</v>
          </cell>
          <cell r="CX790">
            <v>0</v>
          </cell>
          <cell r="CY790">
            <v>0</v>
          </cell>
          <cell r="CZ790">
            <v>0</v>
          </cell>
          <cell r="DA790">
            <v>0</v>
          </cell>
          <cell r="DB790">
            <v>0</v>
          </cell>
          <cell r="DC790">
            <v>0</v>
          </cell>
          <cell r="DD790">
            <v>0</v>
          </cell>
          <cell r="DE790">
            <v>0</v>
          </cell>
          <cell r="DF790">
            <v>0</v>
          </cell>
          <cell r="DG790">
            <v>0</v>
          </cell>
          <cell r="DH790">
            <v>0</v>
          </cell>
          <cell r="DI790">
            <v>0</v>
          </cell>
          <cell r="DJ790">
            <v>0</v>
          </cell>
          <cell r="DK790">
            <v>0</v>
          </cell>
          <cell r="DL790">
            <v>0</v>
          </cell>
          <cell r="DM790">
            <v>0</v>
          </cell>
          <cell r="DN790">
            <v>0</v>
          </cell>
          <cell r="DO790">
            <v>0</v>
          </cell>
          <cell r="DP790">
            <v>0</v>
          </cell>
          <cell r="DQ790">
            <v>0</v>
          </cell>
          <cell r="DR790">
            <v>0</v>
          </cell>
          <cell r="DS790">
            <v>0</v>
          </cell>
          <cell r="DT790">
            <v>0</v>
          </cell>
          <cell r="DU790">
            <v>0</v>
          </cell>
          <cell r="DV790">
            <v>0</v>
          </cell>
          <cell r="DW790">
            <v>0</v>
          </cell>
          <cell r="DX790">
            <v>0</v>
          </cell>
          <cell r="DY790">
            <v>0</v>
          </cell>
          <cell r="DZ790">
            <v>0</v>
          </cell>
          <cell r="EA790">
            <v>0</v>
          </cell>
          <cell r="EB790">
            <v>0</v>
          </cell>
          <cell r="EC790">
            <v>0</v>
          </cell>
          <cell r="ED790">
            <v>0</v>
          </cell>
        </row>
        <row r="791">
          <cell r="F791">
            <v>0</v>
          </cell>
          <cell r="G791">
            <v>0</v>
          </cell>
          <cell r="H791">
            <v>0</v>
          </cell>
          <cell r="I791">
            <v>0</v>
          </cell>
          <cell r="J791">
            <v>0</v>
          </cell>
          <cell r="K791">
            <v>0</v>
          </cell>
          <cell r="L791">
            <v>0</v>
          </cell>
          <cell r="M791">
            <v>0</v>
          </cell>
          <cell r="N791">
            <v>0</v>
          </cell>
          <cell r="O791">
            <v>0</v>
          </cell>
          <cell r="P791">
            <v>0</v>
          </cell>
          <cell r="Q791">
            <v>0</v>
          </cell>
          <cell r="R791">
            <v>0</v>
          </cell>
          <cell r="S791">
            <v>0</v>
          </cell>
          <cell r="T791">
            <v>0</v>
          </cell>
          <cell r="U791">
            <v>0</v>
          </cell>
          <cell r="V791">
            <v>0</v>
          </cell>
          <cell r="W791">
            <v>0</v>
          </cell>
          <cell r="X791">
            <v>0</v>
          </cell>
          <cell r="Y791">
            <v>0</v>
          </cell>
          <cell r="Z791">
            <v>0</v>
          </cell>
          <cell r="AA791">
            <v>0</v>
          </cell>
          <cell r="AB791">
            <v>0</v>
          </cell>
          <cell r="AC791">
            <v>0</v>
          </cell>
          <cell r="AD791">
            <v>0</v>
          </cell>
          <cell r="AE791">
            <v>0</v>
          </cell>
          <cell r="AF791">
            <v>0</v>
          </cell>
          <cell r="AG791">
            <v>0</v>
          </cell>
          <cell r="AH791">
            <v>0</v>
          </cell>
          <cell r="AI791">
            <v>0</v>
          </cell>
          <cell r="AJ791">
            <v>0</v>
          </cell>
          <cell r="AK791">
            <v>0</v>
          </cell>
          <cell r="AL791">
            <v>0</v>
          </cell>
          <cell r="AM791">
            <v>0</v>
          </cell>
          <cell r="AN791">
            <v>0</v>
          </cell>
          <cell r="AO791">
            <v>0</v>
          </cell>
          <cell r="AP791">
            <v>0</v>
          </cell>
          <cell r="AQ791">
            <v>0</v>
          </cell>
          <cell r="AR791">
            <v>0</v>
          </cell>
          <cell r="AS791">
            <v>0</v>
          </cell>
          <cell r="AT791">
            <v>0</v>
          </cell>
          <cell r="AU791">
            <v>0</v>
          </cell>
          <cell r="AV791">
            <v>0</v>
          </cell>
          <cell r="AW791">
            <v>0</v>
          </cell>
          <cell r="AX791">
            <v>0</v>
          </cell>
          <cell r="AY791">
            <v>0</v>
          </cell>
          <cell r="AZ791">
            <v>0</v>
          </cell>
          <cell r="BA791">
            <v>0</v>
          </cell>
          <cell r="BB791">
            <v>0</v>
          </cell>
          <cell r="BC791">
            <v>0</v>
          </cell>
          <cell r="BD791">
            <v>0</v>
          </cell>
          <cell r="BE791">
            <v>0</v>
          </cell>
          <cell r="BF791">
            <v>0</v>
          </cell>
          <cell r="BG791">
            <v>0</v>
          </cell>
          <cell r="BH791">
            <v>0</v>
          </cell>
          <cell r="BI791">
            <v>0</v>
          </cell>
          <cell r="BJ791">
            <v>0</v>
          </cell>
          <cell r="BK791">
            <v>0</v>
          </cell>
          <cell r="BL791">
            <v>0</v>
          </cell>
          <cell r="BM791">
            <v>0</v>
          </cell>
          <cell r="BN791">
            <v>0</v>
          </cell>
          <cell r="BO791">
            <v>0</v>
          </cell>
          <cell r="BP791">
            <v>0</v>
          </cell>
          <cell r="BQ791">
            <v>0</v>
          </cell>
          <cell r="BR791">
            <v>0</v>
          </cell>
          <cell r="BS791">
            <v>0</v>
          </cell>
          <cell r="BT791">
            <v>0</v>
          </cell>
          <cell r="BU791">
            <v>0</v>
          </cell>
          <cell r="BV791">
            <v>0</v>
          </cell>
          <cell r="BW791">
            <v>0</v>
          </cell>
          <cell r="BX791">
            <v>0</v>
          </cell>
          <cell r="BY791">
            <v>0</v>
          </cell>
          <cell r="BZ791">
            <v>0</v>
          </cell>
          <cell r="CA791">
            <v>0</v>
          </cell>
          <cell r="CB791">
            <v>0</v>
          </cell>
          <cell r="CC791">
            <v>0</v>
          </cell>
          <cell r="CD791">
            <v>0</v>
          </cell>
          <cell r="CE791">
            <v>0</v>
          </cell>
          <cell r="CF791">
            <v>0</v>
          </cell>
          <cell r="CG791">
            <v>0</v>
          </cell>
          <cell r="CH791">
            <v>0</v>
          </cell>
          <cell r="CI791">
            <v>0</v>
          </cell>
          <cell r="CJ791">
            <v>0</v>
          </cell>
          <cell r="CK791">
            <v>0</v>
          </cell>
          <cell r="CL791">
            <v>0</v>
          </cell>
          <cell r="CM791">
            <v>0</v>
          </cell>
          <cell r="CN791">
            <v>0</v>
          </cell>
          <cell r="CO791">
            <v>0</v>
          </cell>
          <cell r="CP791">
            <v>0</v>
          </cell>
          <cell r="CQ791">
            <v>0</v>
          </cell>
          <cell r="CR791">
            <v>0</v>
          </cell>
          <cell r="CS791">
            <v>0</v>
          </cell>
          <cell r="CT791">
            <v>0</v>
          </cell>
          <cell r="CU791">
            <v>0</v>
          </cell>
          <cell r="CV791">
            <v>0</v>
          </cell>
          <cell r="CW791">
            <v>0</v>
          </cell>
          <cell r="CX791">
            <v>0</v>
          </cell>
          <cell r="CY791">
            <v>0</v>
          </cell>
          <cell r="CZ791">
            <v>0</v>
          </cell>
          <cell r="DA791">
            <v>0</v>
          </cell>
          <cell r="DB791">
            <v>0</v>
          </cell>
          <cell r="DC791">
            <v>0</v>
          </cell>
          <cell r="DD791">
            <v>0</v>
          </cell>
          <cell r="DE791">
            <v>0</v>
          </cell>
          <cell r="DF791">
            <v>0</v>
          </cell>
          <cell r="DG791">
            <v>0</v>
          </cell>
          <cell r="DH791">
            <v>0</v>
          </cell>
          <cell r="DI791">
            <v>0</v>
          </cell>
          <cell r="DJ791">
            <v>0</v>
          </cell>
          <cell r="DK791">
            <v>0</v>
          </cell>
          <cell r="DL791">
            <v>0</v>
          </cell>
          <cell r="DM791">
            <v>0</v>
          </cell>
          <cell r="DN791">
            <v>0</v>
          </cell>
          <cell r="DO791">
            <v>0</v>
          </cell>
          <cell r="DP791">
            <v>0</v>
          </cell>
          <cell r="DQ791">
            <v>0</v>
          </cell>
          <cell r="DR791">
            <v>0</v>
          </cell>
          <cell r="DS791">
            <v>0</v>
          </cell>
          <cell r="DT791">
            <v>0</v>
          </cell>
          <cell r="DU791">
            <v>0</v>
          </cell>
          <cell r="DV791">
            <v>0</v>
          </cell>
          <cell r="DW791">
            <v>0</v>
          </cell>
          <cell r="DX791">
            <v>0</v>
          </cell>
          <cell r="DY791">
            <v>0</v>
          </cell>
          <cell r="DZ791">
            <v>0</v>
          </cell>
          <cell r="EA791">
            <v>0</v>
          </cell>
          <cell r="EB791">
            <v>0</v>
          </cell>
          <cell r="EC791">
            <v>0</v>
          </cell>
          <cell r="ED791">
            <v>0</v>
          </cell>
        </row>
        <row r="792">
          <cell r="F792">
            <v>0</v>
          </cell>
          <cell r="G792">
            <v>0</v>
          </cell>
          <cell r="H792">
            <v>0</v>
          </cell>
          <cell r="I792">
            <v>0</v>
          </cell>
          <cell r="J792">
            <v>0</v>
          </cell>
          <cell r="K792">
            <v>0</v>
          </cell>
          <cell r="L792">
            <v>0</v>
          </cell>
          <cell r="M792">
            <v>0</v>
          </cell>
          <cell r="N792">
            <v>0</v>
          </cell>
          <cell r="O792">
            <v>0</v>
          </cell>
          <cell r="P792">
            <v>0</v>
          </cell>
          <cell r="Q792">
            <v>0</v>
          </cell>
          <cell r="R792">
            <v>0</v>
          </cell>
          <cell r="S792">
            <v>0</v>
          </cell>
          <cell r="T792">
            <v>0</v>
          </cell>
          <cell r="U792">
            <v>0</v>
          </cell>
          <cell r="V792">
            <v>0</v>
          </cell>
          <cell r="W792">
            <v>0</v>
          </cell>
          <cell r="X792">
            <v>0</v>
          </cell>
          <cell r="Y792">
            <v>0</v>
          </cell>
          <cell r="Z792">
            <v>0</v>
          </cell>
          <cell r="AA792">
            <v>0</v>
          </cell>
          <cell r="AB792">
            <v>0</v>
          </cell>
          <cell r="AC792">
            <v>0</v>
          </cell>
          <cell r="AD792">
            <v>0</v>
          </cell>
          <cell r="AE792">
            <v>0</v>
          </cell>
          <cell r="AF792">
            <v>0</v>
          </cell>
          <cell r="AG792">
            <v>0</v>
          </cell>
          <cell r="AH792">
            <v>0</v>
          </cell>
          <cell r="AI792">
            <v>0</v>
          </cell>
          <cell r="AJ792">
            <v>0</v>
          </cell>
          <cell r="AK792">
            <v>0</v>
          </cell>
          <cell r="AL792">
            <v>0</v>
          </cell>
          <cell r="AM792">
            <v>0</v>
          </cell>
          <cell r="AN792">
            <v>0</v>
          </cell>
          <cell r="AO792">
            <v>0</v>
          </cell>
          <cell r="AP792">
            <v>0</v>
          </cell>
          <cell r="AQ792">
            <v>0</v>
          </cell>
          <cell r="AR792">
            <v>0</v>
          </cell>
          <cell r="AS792">
            <v>0</v>
          </cell>
          <cell r="AT792">
            <v>0</v>
          </cell>
          <cell r="AU792">
            <v>0</v>
          </cell>
          <cell r="AV792">
            <v>0</v>
          </cell>
          <cell r="AW792">
            <v>0</v>
          </cell>
          <cell r="AX792">
            <v>0</v>
          </cell>
          <cell r="AY792">
            <v>0</v>
          </cell>
          <cell r="AZ792">
            <v>0</v>
          </cell>
          <cell r="BA792">
            <v>0</v>
          </cell>
          <cell r="BB792">
            <v>0</v>
          </cell>
          <cell r="BC792">
            <v>0</v>
          </cell>
          <cell r="BD792">
            <v>0</v>
          </cell>
          <cell r="BE792">
            <v>0</v>
          </cell>
          <cell r="BF792">
            <v>0</v>
          </cell>
          <cell r="BG792">
            <v>0</v>
          </cell>
          <cell r="BH792">
            <v>0</v>
          </cell>
          <cell r="BI792">
            <v>0</v>
          </cell>
          <cell r="BJ792">
            <v>0</v>
          </cell>
          <cell r="BK792">
            <v>0</v>
          </cell>
          <cell r="BL792">
            <v>0</v>
          </cell>
          <cell r="BM792">
            <v>0</v>
          </cell>
          <cell r="BN792">
            <v>0</v>
          </cell>
          <cell r="BO792">
            <v>0</v>
          </cell>
          <cell r="BP792">
            <v>0</v>
          </cell>
          <cell r="BQ792">
            <v>0</v>
          </cell>
          <cell r="BR792">
            <v>0</v>
          </cell>
          <cell r="BS792">
            <v>0</v>
          </cell>
          <cell r="BT792">
            <v>0</v>
          </cell>
          <cell r="BU792">
            <v>0</v>
          </cell>
          <cell r="BV792">
            <v>0</v>
          </cell>
          <cell r="BW792">
            <v>0</v>
          </cell>
          <cell r="BX792">
            <v>0</v>
          </cell>
          <cell r="BY792">
            <v>0</v>
          </cell>
          <cell r="BZ792">
            <v>0</v>
          </cell>
          <cell r="CA792">
            <v>0</v>
          </cell>
          <cell r="CB792">
            <v>0</v>
          </cell>
          <cell r="CC792">
            <v>0</v>
          </cell>
          <cell r="CD792">
            <v>0</v>
          </cell>
          <cell r="CE792">
            <v>0</v>
          </cell>
          <cell r="CF792">
            <v>0</v>
          </cell>
          <cell r="CG792">
            <v>0</v>
          </cell>
          <cell r="CH792">
            <v>0</v>
          </cell>
          <cell r="CI792">
            <v>0</v>
          </cell>
          <cell r="CJ792">
            <v>0</v>
          </cell>
          <cell r="CK792">
            <v>0</v>
          </cell>
          <cell r="CL792">
            <v>0</v>
          </cell>
          <cell r="CM792">
            <v>0</v>
          </cell>
          <cell r="CN792">
            <v>0</v>
          </cell>
          <cell r="CO792">
            <v>0</v>
          </cell>
          <cell r="CP792">
            <v>0</v>
          </cell>
          <cell r="CQ792">
            <v>0</v>
          </cell>
          <cell r="CR792">
            <v>0</v>
          </cell>
          <cell r="CS792">
            <v>0</v>
          </cell>
          <cell r="CT792">
            <v>0</v>
          </cell>
          <cell r="CU792">
            <v>0</v>
          </cell>
          <cell r="CV792">
            <v>0</v>
          </cell>
          <cell r="CW792">
            <v>0</v>
          </cell>
          <cell r="CX792">
            <v>0</v>
          </cell>
          <cell r="CY792">
            <v>0</v>
          </cell>
          <cell r="CZ792">
            <v>0</v>
          </cell>
          <cell r="DA792">
            <v>0</v>
          </cell>
          <cell r="DB792">
            <v>0</v>
          </cell>
          <cell r="DC792">
            <v>0</v>
          </cell>
          <cell r="DD792">
            <v>0</v>
          </cell>
          <cell r="DE792">
            <v>0</v>
          </cell>
          <cell r="DF792">
            <v>0</v>
          </cell>
          <cell r="DG792">
            <v>0</v>
          </cell>
          <cell r="DH792">
            <v>0</v>
          </cell>
          <cell r="DI792">
            <v>0</v>
          </cell>
          <cell r="DJ792">
            <v>0</v>
          </cell>
          <cell r="DK792">
            <v>0</v>
          </cell>
          <cell r="DL792">
            <v>0</v>
          </cell>
          <cell r="DM792">
            <v>0</v>
          </cell>
          <cell r="DN792">
            <v>0</v>
          </cell>
          <cell r="DO792">
            <v>0</v>
          </cell>
          <cell r="DP792">
            <v>0</v>
          </cell>
          <cell r="DQ792">
            <v>0</v>
          </cell>
          <cell r="DR792">
            <v>0</v>
          </cell>
          <cell r="DS792">
            <v>0</v>
          </cell>
          <cell r="DT792">
            <v>0</v>
          </cell>
          <cell r="DU792">
            <v>0</v>
          </cell>
          <cell r="DV792">
            <v>0</v>
          </cell>
          <cell r="DW792">
            <v>0</v>
          </cell>
          <cell r="DX792">
            <v>0</v>
          </cell>
          <cell r="DY792">
            <v>0</v>
          </cell>
          <cell r="DZ792">
            <v>0</v>
          </cell>
          <cell r="EA792">
            <v>0</v>
          </cell>
          <cell r="EB792">
            <v>0</v>
          </cell>
          <cell r="EC792">
            <v>0</v>
          </cell>
          <cell r="ED792">
            <v>0</v>
          </cell>
        </row>
        <row r="793">
          <cell r="F793">
            <v>0</v>
          </cell>
          <cell r="G793">
            <v>0</v>
          </cell>
          <cell r="H793">
            <v>0</v>
          </cell>
          <cell r="I793">
            <v>0</v>
          </cell>
          <cell r="J793">
            <v>0</v>
          </cell>
          <cell r="K793">
            <v>0</v>
          </cell>
          <cell r="L793">
            <v>0</v>
          </cell>
          <cell r="M793">
            <v>0</v>
          </cell>
          <cell r="N793">
            <v>0</v>
          </cell>
          <cell r="O793">
            <v>0</v>
          </cell>
          <cell r="P793">
            <v>0</v>
          </cell>
          <cell r="Q793">
            <v>0</v>
          </cell>
          <cell r="R793">
            <v>0</v>
          </cell>
          <cell r="S793">
            <v>0</v>
          </cell>
          <cell r="T793">
            <v>0</v>
          </cell>
          <cell r="U793">
            <v>0</v>
          </cell>
          <cell r="V793">
            <v>0</v>
          </cell>
          <cell r="W793">
            <v>0</v>
          </cell>
          <cell r="X793">
            <v>0</v>
          </cell>
          <cell r="Y793">
            <v>0</v>
          </cell>
          <cell r="Z793">
            <v>0</v>
          </cell>
          <cell r="AA793">
            <v>0</v>
          </cell>
          <cell r="AB793">
            <v>0</v>
          </cell>
          <cell r="AC793">
            <v>0</v>
          </cell>
          <cell r="AD793">
            <v>0</v>
          </cell>
          <cell r="AE793">
            <v>0</v>
          </cell>
          <cell r="AF793">
            <v>0</v>
          </cell>
          <cell r="AG793">
            <v>0</v>
          </cell>
          <cell r="AH793">
            <v>0</v>
          </cell>
          <cell r="AI793">
            <v>0</v>
          </cell>
          <cell r="AJ793">
            <v>0</v>
          </cell>
          <cell r="AK793">
            <v>0</v>
          </cell>
          <cell r="AL793">
            <v>0</v>
          </cell>
          <cell r="AM793">
            <v>0</v>
          </cell>
          <cell r="AN793">
            <v>0</v>
          </cell>
          <cell r="AO793">
            <v>0</v>
          </cell>
          <cell r="AP793">
            <v>0</v>
          </cell>
          <cell r="AQ793">
            <v>0</v>
          </cell>
          <cell r="AR793">
            <v>0</v>
          </cell>
          <cell r="AS793">
            <v>0</v>
          </cell>
          <cell r="AT793">
            <v>0</v>
          </cell>
          <cell r="AU793">
            <v>0</v>
          </cell>
          <cell r="AV793">
            <v>0</v>
          </cell>
          <cell r="AW793">
            <v>0</v>
          </cell>
          <cell r="AX793">
            <v>0</v>
          </cell>
          <cell r="AY793">
            <v>0</v>
          </cell>
          <cell r="AZ793">
            <v>0</v>
          </cell>
          <cell r="BA793">
            <v>0</v>
          </cell>
          <cell r="BB793">
            <v>0</v>
          </cell>
          <cell r="BC793">
            <v>0</v>
          </cell>
          <cell r="BD793">
            <v>0</v>
          </cell>
          <cell r="BE793">
            <v>0</v>
          </cell>
          <cell r="BF793">
            <v>0</v>
          </cell>
          <cell r="BG793">
            <v>0</v>
          </cell>
          <cell r="BH793">
            <v>0</v>
          </cell>
          <cell r="BI793">
            <v>0</v>
          </cell>
          <cell r="BJ793">
            <v>0</v>
          </cell>
          <cell r="BK793">
            <v>0</v>
          </cell>
          <cell r="BL793">
            <v>0</v>
          </cell>
          <cell r="BM793">
            <v>0</v>
          </cell>
          <cell r="BN793">
            <v>0</v>
          </cell>
          <cell r="BO793">
            <v>0</v>
          </cell>
          <cell r="BP793">
            <v>0</v>
          </cell>
          <cell r="BQ793">
            <v>0</v>
          </cell>
          <cell r="BR793">
            <v>0</v>
          </cell>
          <cell r="BS793">
            <v>0</v>
          </cell>
          <cell r="BT793">
            <v>0</v>
          </cell>
          <cell r="BU793">
            <v>0</v>
          </cell>
          <cell r="BV793">
            <v>0</v>
          </cell>
          <cell r="BW793">
            <v>0</v>
          </cell>
          <cell r="BX793">
            <v>0</v>
          </cell>
          <cell r="BY793">
            <v>0</v>
          </cell>
          <cell r="BZ793">
            <v>0</v>
          </cell>
          <cell r="CA793">
            <v>0</v>
          </cell>
          <cell r="CB793">
            <v>0</v>
          </cell>
          <cell r="CC793">
            <v>0</v>
          </cell>
          <cell r="CD793">
            <v>0</v>
          </cell>
          <cell r="CE793">
            <v>0</v>
          </cell>
          <cell r="CF793">
            <v>0</v>
          </cell>
          <cell r="CG793">
            <v>0</v>
          </cell>
          <cell r="CH793">
            <v>0</v>
          </cell>
          <cell r="CI793">
            <v>0</v>
          </cell>
          <cell r="CJ793">
            <v>0</v>
          </cell>
          <cell r="CK793">
            <v>0</v>
          </cell>
          <cell r="CL793">
            <v>0</v>
          </cell>
          <cell r="CM793">
            <v>0</v>
          </cell>
          <cell r="CN793">
            <v>0</v>
          </cell>
          <cell r="CO793">
            <v>0</v>
          </cell>
          <cell r="CP793">
            <v>0</v>
          </cell>
          <cell r="CQ793">
            <v>0</v>
          </cell>
          <cell r="CR793">
            <v>0</v>
          </cell>
          <cell r="CS793">
            <v>0</v>
          </cell>
          <cell r="CT793">
            <v>0</v>
          </cell>
          <cell r="CU793">
            <v>0</v>
          </cell>
          <cell r="CV793">
            <v>0</v>
          </cell>
          <cell r="CW793">
            <v>0</v>
          </cell>
          <cell r="CX793">
            <v>0</v>
          </cell>
          <cell r="CY793">
            <v>0</v>
          </cell>
          <cell r="CZ793">
            <v>0</v>
          </cell>
          <cell r="DA793">
            <v>0</v>
          </cell>
          <cell r="DB793">
            <v>0</v>
          </cell>
          <cell r="DC793">
            <v>0</v>
          </cell>
          <cell r="DD793">
            <v>0</v>
          </cell>
          <cell r="DE793">
            <v>0</v>
          </cell>
          <cell r="DF793">
            <v>0</v>
          </cell>
          <cell r="DG793">
            <v>0</v>
          </cell>
          <cell r="DH793">
            <v>0</v>
          </cell>
          <cell r="DI793">
            <v>0</v>
          </cell>
          <cell r="DJ793">
            <v>0</v>
          </cell>
          <cell r="DK793">
            <v>0</v>
          </cell>
          <cell r="DL793">
            <v>0</v>
          </cell>
          <cell r="DM793">
            <v>0</v>
          </cell>
          <cell r="DN793">
            <v>0</v>
          </cell>
          <cell r="DO793">
            <v>0</v>
          </cell>
          <cell r="DP793">
            <v>0</v>
          </cell>
          <cell r="DQ793">
            <v>0</v>
          </cell>
          <cell r="DR793">
            <v>0</v>
          </cell>
          <cell r="DS793">
            <v>0</v>
          </cell>
          <cell r="DT793">
            <v>0</v>
          </cell>
          <cell r="DU793">
            <v>0</v>
          </cell>
          <cell r="DV793">
            <v>0</v>
          </cell>
          <cell r="DW793">
            <v>0</v>
          </cell>
          <cell r="DX793">
            <v>0</v>
          </cell>
          <cell r="DY793">
            <v>0</v>
          </cell>
          <cell r="DZ793">
            <v>0</v>
          </cell>
          <cell r="EA793">
            <v>0</v>
          </cell>
          <cell r="EB793">
            <v>0</v>
          </cell>
          <cell r="EC793">
            <v>0</v>
          </cell>
          <cell r="ED793">
            <v>0</v>
          </cell>
        </row>
        <row r="794">
          <cell r="F794">
            <v>0</v>
          </cell>
          <cell r="G794">
            <v>0</v>
          </cell>
          <cell r="H794">
            <v>0</v>
          </cell>
          <cell r="I794">
            <v>0</v>
          </cell>
          <cell r="J794">
            <v>0</v>
          </cell>
          <cell r="K794">
            <v>0</v>
          </cell>
          <cell r="L794">
            <v>0</v>
          </cell>
          <cell r="M794">
            <v>0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R794">
            <v>0</v>
          </cell>
          <cell r="S794">
            <v>0</v>
          </cell>
          <cell r="T794">
            <v>0</v>
          </cell>
          <cell r="U794">
            <v>0</v>
          </cell>
          <cell r="V794">
            <v>0</v>
          </cell>
          <cell r="W794">
            <v>0</v>
          </cell>
          <cell r="X794">
            <v>0</v>
          </cell>
          <cell r="Y794">
            <v>0</v>
          </cell>
          <cell r="Z794">
            <v>0</v>
          </cell>
          <cell r="AA794">
            <v>0</v>
          </cell>
          <cell r="AB794">
            <v>0</v>
          </cell>
          <cell r="AC794">
            <v>0</v>
          </cell>
          <cell r="AD794">
            <v>0</v>
          </cell>
          <cell r="AE794">
            <v>0</v>
          </cell>
          <cell r="AF794">
            <v>0</v>
          </cell>
          <cell r="AG794">
            <v>0</v>
          </cell>
          <cell r="AH794">
            <v>0</v>
          </cell>
          <cell r="AI794">
            <v>0</v>
          </cell>
          <cell r="AJ794">
            <v>0</v>
          </cell>
          <cell r="AK794">
            <v>0</v>
          </cell>
          <cell r="AL794">
            <v>0</v>
          </cell>
          <cell r="AM794">
            <v>0</v>
          </cell>
          <cell r="AN794">
            <v>0</v>
          </cell>
          <cell r="AO794">
            <v>0</v>
          </cell>
          <cell r="AP794">
            <v>0</v>
          </cell>
          <cell r="AQ794">
            <v>0</v>
          </cell>
          <cell r="AR794">
            <v>0</v>
          </cell>
          <cell r="AS794">
            <v>0</v>
          </cell>
          <cell r="AT794">
            <v>0</v>
          </cell>
          <cell r="AU794">
            <v>0</v>
          </cell>
          <cell r="AV794">
            <v>0</v>
          </cell>
          <cell r="AW794">
            <v>0</v>
          </cell>
          <cell r="AX794">
            <v>0</v>
          </cell>
          <cell r="AY794">
            <v>0</v>
          </cell>
          <cell r="AZ794">
            <v>0</v>
          </cell>
          <cell r="BA794">
            <v>0</v>
          </cell>
          <cell r="BB794">
            <v>0</v>
          </cell>
          <cell r="BC794">
            <v>0</v>
          </cell>
          <cell r="BD794">
            <v>0</v>
          </cell>
          <cell r="BE794">
            <v>0</v>
          </cell>
          <cell r="BF794">
            <v>0</v>
          </cell>
          <cell r="BG794">
            <v>0</v>
          </cell>
          <cell r="BH794">
            <v>0</v>
          </cell>
          <cell r="BI794">
            <v>0</v>
          </cell>
          <cell r="BJ794">
            <v>0</v>
          </cell>
          <cell r="BK794">
            <v>0</v>
          </cell>
          <cell r="BL794">
            <v>0</v>
          </cell>
          <cell r="BM794">
            <v>0</v>
          </cell>
          <cell r="BN794">
            <v>0</v>
          </cell>
          <cell r="BO794">
            <v>0</v>
          </cell>
          <cell r="BP794">
            <v>0</v>
          </cell>
          <cell r="BQ794">
            <v>0</v>
          </cell>
          <cell r="BR794">
            <v>0</v>
          </cell>
          <cell r="BS794">
            <v>0</v>
          </cell>
          <cell r="BT794">
            <v>0</v>
          </cell>
          <cell r="BU794">
            <v>0</v>
          </cell>
          <cell r="BV794">
            <v>0</v>
          </cell>
          <cell r="BW794">
            <v>0</v>
          </cell>
          <cell r="BX794">
            <v>0</v>
          </cell>
          <cell r="BY794">
            <v>0</v>
          </cell>
          <cell r="BZ794">
            <v>0</v>
          </cell>
          <cell r="CA794">
            <v>0</v>
          </cell>
          <cell r="CB794">
            <v>0</v>
          </cell>
          <cell r="CC794">
            <v>0</v>
          </cell>
          <cell r="CD794">
            <v>0</v>
          </cell>
          <cell r="CE794">
            <v>0</v>
          </cell>
          <cell r="CF794">
            <v>0</v>
          </cell>
          <cell r="CG794">
            <v>0</v>
          </cell>
          <cell r="CH794">
            <v>0</v>
          </cell>
          <cell r="CI794">
            <v>0</v>
          </cell>
          <cell r="CJ794">
            <v>0</v>
          </cell>
          <cell r="CK794">
            <v>0</v>
          </cell>
          <cell r="CL794">
            <v>0</v>
          </cell>
          <cell r="CM794">
            <v>0</v>
          </cell>
          <cell r="CN794">
            <v>0</v>
          </cell>
          <cell r="CO794">
            <v>0</v>
          </cell>
          <cell r="CP794">
            <v>0</v>
          </cell>
          <cell r="CQ794">
            <v>0</v>
          </cell>
          <cell r="CR794">
            <v>0</v>
          </cell>
          <cell r="CS794">
            <v>0</v>
          </cell>
          <cell r="CT794">
            <v>0</v>
          </cell>
          <cell r="CU794">
            <v>0</v>
          </cell>
          <cell r="CV794">
            <v>0</v>
          </cell>
          <cell r="CW794">
            <v>0</v>
          </cell>
          <cell r="CX794">
            <v>0</v>
          </cell>
          <cell r="CY794">
            <v>0</v>
          </cell>
          <cell r="CZ794">
            <v>0</v>
          </cell>
          <cell r="DA794">
            <v>0</v>
          </cell>
          <cell r="DB794">
            <v>0</v>
          </cell>
          <cell r="DC794">
            <v>0</v>
          </cell>
          <cell r="DD794">
            <v>0</v>
          </cell>
          <cell r="DE794">
            <v>0</v>
          </cell>
          <cell r="DF794">
            <v>0</v>
          </cell>
          <cell r="DG794">
            <v>0</v>
          </cell>
          <cell r="DH794">
            <v>0</v>
          </cell>
          <cell r="DI794">
            <v>0</v>
          </cell>
          <cell r="DJ794">
            <v>0</v>
          </cell>
          <cell r="DK794">
            <v>0</v>
          </cell>
          <cell r="DL794">
            <v>0</v>
          </cell>
          <cell r="DM794">
            <v>0</v>
          </cell>
          <cell r="DN794">
            <v>0</v>
          </cell>
          <cell r="DO794">
            <v>0</v>
          </cell>
          <cell r="DP794">
            <v>0</v>
          </cell>
          <cell r="DQ794">
            <v>0</v>
          </cell>
          <cell r="DR794">
            <v>0</v>
          </cell>
          <cell r="DS794">
            <v>0</v>
          </cell>
          <cell r="DT794">
            <v>0</v>
          </cell>
          <cell r="DU794">
            <v>0</v>
          </cell>
          <cell r="DV794">
            <v>0</v>
          </cell>
          <cell r="DW794">
            <v>0</v>
          </cell>
          <cell r="DX794">
            <v>0</v>
          </cell>
          <cell r="DY794">
            <v>0</v>
          </cell>
          <cell r="DZ794">
            <v>0</v>
          </cell>
          <cell r="EA794">
            <v>0</v>
          </cell>
          <cell r="EB794">
            <v>0</v>
          </cell>
          <cell r="EC794">
            <v>0</v>
          </cell>
          <cell r="ED794">
            <v>0</v>
          </cell>
        </row>
        <row r="795">
          <cell r="F795">
            <v>0</v>
          </cell>
          <cell r="G795">
            <v>0</v>
          </cell>
          <cell r="H795">
            <v>0</v>
          </cell>
          <cell r="I795">
            <v>0</v>
          </cell>
          <cell r="J795">
            <v>0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  <cell r="O795">
            <v>0</v>
          </cell>
          <cell r="P795">
            <v>0</v>
          </cell>
          <cell r="Q795">
            <v>0</v>
          </cell>
          <cell r="R795">
            <v>0</v>
          </cell>
          <cell r="S795">
            <v>0</v>
          </cell>
          <cell r="T795">
            <v>0</v>
          </cell>
          <cell r="U795">
            <v>0</v>
          </cell>
          <cell r="V795">
            <v>0</v>
          </cell>
          <cell r="W795">
            <v>0</v>
          </cell>
          <cell r="X795">
            <v>0</v>
          </cell>
          <cell r="Y795">
            <v>0</v>
          </cell>
          <cell r="Z795">
            <v>0</v>
          </cell>
          <cell r="AA795">
            <v>0</v>
          </cell>
          <cell r="AB795">
            <v>0</v>
          </cell>
          <cell r="AC795">
            <v>0</v>
          </cell>
          <cell r="AD795">
            <v>0</v>
          </cell>
          <cell r="AE795">
            <v>0</v>
          </cell>
          <cell r="AF795">
            <v>0</v>
          </cell>
          <cell r="AG795">
            <v>0</v>
          </cell>
          <cell r="AH795">
            <v>0</v>
          </cell>
          <cell r="AI795">
            <v>0</v>
          </cell>
          <cell r="AJ795">
            <v>0</v>
          </cell>
          <cell r="AK795">
            <v>0</v>
          </cell>
          <cell r="AL795">
            <v>0</v>
          </cell>
          <cell r="AM795">
            <v>0</v>
          </cell>
          <cell r="AN795">
            <v>0</v>
          </cell>
          <cell r="AO795">
            <v>0</v>
          </cell>
          <cell r="AP795">
            <v>0</v>
          </cell>
          <cell r="AQ795">
            <v>0</v>
          </cell>
          <cell r="AR795">
            <v>0</v>
          </cell>
          <cell r="AS795">
            <v>0</v>
          </cell>
          <cell r="AT795">
            <v>0</v>
          </cell>
          <cell r="AU795">
            <v>0</v>
          </cell>
          <cell r="AV795">
            <v>0</v>
          </cell>
          <cell r="AW795">
            <v>0</v>
          </cell>
          <cell r="AX795">
            <v>0</v>
          </cell>
          <cell r="AY795">
            <v>0</v>
          </cell>
          <cell r="AZ795">
            <v>0</v>
          </cell>
          <cell r="BA795">
            <v>0</v>
          </cell>
          <cell r="BB795">
            <v>0</v>
          </cell>
          <cell r="BC795">
            <v>0</v>
          </cell>
          <cell r="BD795">
            <v>0</v>
          </cell>
          <cell r="BE795">
            <v>0</v>
          </cell>
          <cell r="BF795">
            <v>0</v>
          </cell>
          <cell r="BG795">
            <v>0</v>
          </cell>
          <cell r="BH795">
            <v>0</v>
          </cell>
          <cell r="BI795">
            <v>0</v>
          </cell>
          <cell r="BJ795">
            <v>0</v>
          </cell>
          <cell r="BK795">
            <v>0</v>
          </cell>
          <cell r="BL795">
            <v>0</v>
          </cell>
          <cell r="BM795">
            <v>0</v>
          </cell>
          <cell r="BN795">
            <v>0</v>
          </cell>
          <cell r="BO795">
            <v>0</v>
          </cell>
          <cell r="BP795">
            <v>0</v>
          </cell>
          <cell r="BQ795">
            <v>0</v>
          </cell>
          <cell r="BR795">
            <v>0</v>
          </cell>
          <cell r="BS795">
            <v>0</v>
          </cell>
          <cell r="BT795">
            <v>0</v>
          </cell>
          <cell r="BU795">
            <v>0</v>
          </cell>
          <cell r="BV795">
            <v>0</v>
          </cell>
          <cell r="BW795">
            <v>0</v>
          </cell>
          <cell r="BX795">
            <v>0</v>
          </cell>
          <cell r="BY795">
            <v>0</v>
          </cell>
          <cell r="BZ795">
            <v>0</v>
          </cell>
          <cell r="CA795">
            <v>0</v>
          </cell>
          <cell r="CB795">
            <v>0</v>
          </cell>
          <cell r="CC795">
            <v>0</v>
          </cell>
          <cell r="CD795">
            <v>0</v>
          </cell>
          <cell r="CE795">
            <v>0</v>
          </cell>
          <cell r="CF795">
            <v>0</v>
          </cell>
          <cell r="CG795">
            <v>0</v>
          </cell>
          <cell r="CH795">
            <v>0</v>
          </cell>
          <cell r="CI795">
            <v>0</v>
          </cell>
          <cell r="CJ795">
            <v>0</v>
          </cell>
          <cell r="CK795">
            <v>0</v>
          </cell>
          <cell r="CL795">
            <v>0</v>
          </cell>
          <cell r="CM795">
            <v>0</v>
          </cell>
          <cell r="CN795">
            <v>0</v>
          </cell>
          <cell r="CO795">
            <v>0</v>
          </cell>
          <cell r="CP795">
            <v>0</v>
          </cell>
          <cell r="CQ795">
            <v>0</v>
          </cell>
          <cell r="CR795">
            <v>0</v>
          </cell>
          <cell r="CS795">
            <v>0</v>
          </cell>
          <cell r="CT795">
            <v>0</v>
          </cell>
          <cell r="CU795">
            <v>0</v>
          </cell>
          <cell r="CV795">
            <v>0</v>
          </cell>
          <cell r="CW795">
            <v>0</v>
          </cell>
          <cell r="CX795">
            <v>0</v>
          </cell>
          <cell r="CY795">
            <v>0</v>
          </cell>
          <cell r="CZ795">
            <v>0</v>
          </cell>
          <cell r="DA795">
            <v>0</v>
          </cell>
          <cell r="DB795">
            <v>0</v>
          </cell>
          <cell r="DC795">
            <v>0</v>
          </cell>
          <cell r="DD795">
            <v>0</v>
          </cell>
          <cell r="DE795">
            <v>0</v>
          </cell>
          <cell r="DF795">
            <v>0</v>
          </cell>
          <cell r="DG795">
            <v>0</v>
          </cell>
          <cell r="DH795">
            <v>0</v>
          </cell>
          <cell r="DI795">
            <v>0</v>
          </cell>
          <cell r="DJ795">
            <v>0</v>
          </cell>
          <cell r="DK795">
            <v>0</v>
          </cell>
          <cell r="DL795">
            <v>0</v>
          </cell>
          <cell r="DM795">
            <v>0</v>
          </cell>
          <cell r="DN795">
            <v>0</v>
          </cell>
          <cell r="DO795">
            <v>0</v>
          </cell>
          <cell r="DP795">
            <v>0</v>
          </cell>
          <cell r="DQ795">
            <v>0</v>
          </cell>
          <cell r="DR795">
            <v>0</v>
          </cell>
          <cell r="DS795">
            <v>0</v>
          </cell>
          <cell r="DT795">
            <v>0</v>
          </cell>
          <cell r="DU795">
            <v>0</v>
          </cell>
          <cell r="DV795">
            <v>0</v>
          </cell>
          <cell r="DW795">
            <v>0</v>
          </cell>
          <cell r="DX795">
            <v>0</v>
          </cell>
          <cell r="DY795">
            <v>0</v>
          </cell>
          <cell r="DZ795">
            <v>0</v>
          </cell>
          <cell r="EA795">
            <v>0</v>
          </cell>
          <cell r="EB795">
            <v>0</v>
          </cell>
          <cell r="EC795">
            <v>0</v>
          </cell>
          <cell r="ED795">
            <v>0</v>
          </cell>
        </row>
        <row r="796">
          <cell r="F796">
            <v>0</v>
          </cell>
          <cell r="G796">
            <v>0</v>
          </cell>
          <cell r="H796">
            <v>0</v>
          </cell>
          <cell r="I796">
            <v>0</v>
          </cell>
          <cell r="J796">
            <v>0</v>
          </cell>
          <cell r="K796">
            <v>0</v>
          </cell>
          <cell r="L796">
            <v>0</v>
          </cell>
          <cell r="M796">
            <v>0</v>
          </cell>
          <cell r="N796">
            <v>0</v>
          </cell>
          <cell r="O796">
            <v>0</v>
          </cell>
          <cell r="P796">
            <v>0</v>
          </cell>
          <cell r="Q796">
            <v>0</v>
          </cell>
          <cell r="R796">
            <v>0</v>
          </cell>
          <cell r="S796">
            <v>0</v>
          </cell>
          <cell r="T796">
            <v>0</v>
          </cell>
          <cell r="U796">
            <v>0</v>
          </cell>
          <cell r="V796">
            <v>0</v>
          </cell>
          <cell r="W796">
            <v>0</v>
          </cell>
          <cell r="X796">
            <v>0</v>
          </cell>
          <cell r="Y796">
            <v>0</v>
          </cell>
          <cell r="Z796">
            <v>0</v>
          </cell>
          <cell r="AA796">
            <v>0</v>
          </cell>
          <cell r="AB796">
            <v>0</v>
          </cell>
          <cell r="AC796">
            <v>0</v>
          </cell>
          <cell r="AD796">
            <v>0</v>
          </cell>
          <cell r="AE796">
            <v>0</v>
          </cell>
          <cell r="AF796">
            <v>0</v>
          </cell>
          <cell r="AG796">
            <v>0</v>
          </cell>
          <cell r="AH796">
            <v>0</v>
          </cell>
          <cell r="AI796">
            <v>0</v>
          </cell>
          <cell r="AJ796">
            <v>0</v>
          </cell>
          <cell r="AK796">
            <v>0</v>
          </cell>
          <cell r="AL796">
            <v>0</v>
          </cell>
          <cell r="AM796">
            <v>0</v>
          </cell>
          <cell r="AN796">
            <v>0</v>
          </cell>
          <cell r="AO796">
            <v>0</v>
          </cell>
          <cell r="AP796">
            <v>0</v>
          </cell>
          <cell r="AQ796">
            <v>0</v>
          </cell>
          <cell r="AR796">
            <v>0</v>
          </cell>
          <cell r="AS796">
            <v>0</v>
          </cell>
          <cell r="AT796">
            <v>0</v>
          </cell>
          <cell r="AU796">
            <v>0</v>
          </cell>
          <cell r="AV796">
            <v>0</v>
          </cell>
          <cell r="AW796">
            <v>0</v>
          </cell>
          <cell r="AX796">
            <v>0</v>
          </cell>
          <cell r="AY796">
            <v>0</v>
          </cell>
          <cell r="AZ796">
            <v>0</v>
          </cell>
          <cell r="BA796">
            <v>0</v>
          </cell>
          <cell r="BB796">
            <v>0</v>
          </cell>
          <cell r="BC796">
            <v>0</v>
          </cell>
          <cell r="BD796">
            <v>0</v>
          </cell>
          <cell r="BE796">
            <v>0</v>
          </cell>
          <cell r="BF796">
            <v>0</v>
          </cell>
          <cell r="BG796">
            <v>0</v>
          </cell>
          <cell r="BH796">
            <v>0</v>
          </cell>
          <cell r="BI796">
            <v>0</v>
          </cell>
          <cell r="BJ796">
            <v>0</v>
          </cell>
          <cell r="BK796">
            <v>0</v>
          </cell>
          <cell r="BL796">
            <v>0</v>
          </cell>
          <cell r="BM796">
            <v>0</v>
          </cell>
          <cell r="BN796">
            <v>0</v>
          </cell>
          <cell r="BO796">
            <v>0</v>
          </cell>
          <cell r="BP796">
            <v>0</v>
          </cell>
          <cell r="BQ796">
            <v>0</v>
          </cell>
          <cell r="BR796">
            <v>0</v>
          </cell>
          <cell r="BS796">
            <v>0</v>
          </cell>
          <cell r="BT796">
            <v>0</v>
          </cell>
          <cell r="BU796">
            <v>0</v>
          </cell>
          <cell r="BV796">
            <v>0</v>
          </cell>
          <cell r="BW796">
            <v>0</v>
          </cell>
          <cell r="BX796">
            <v>0</v>
          </cell>
          <cell r="BY796">
            <v>0</v>
          </cell>
          <cell r="BZ796">
            <v>0</v>
          </cell>
          <cell r="CA796">
            <v>0</v>
          </cell>
          <cell r="CB796">
            <v>0</v>
          </cell>
          <cell r="CC796">
            <v>0</v>
          </cell>
          <cell r="CD796">
            <v>0</v>
          </cell>
          <cell r="CE796">
            <v>0</v>
          </cell>
          <cell r="CF796">
            <v>0</v>
          </cell>
          <cell r="CG796">
            <v>0</v>
          </cell>
          <cell r="CH796">
            <v>0</v>
          </cell>
          <cell r="CI796">
            <v>0</v>
          </cell>
          <cell r="CJ796">
            <v>0</v>
          </cell>
          <cell r="CK796">
            <v>0</v>
          </cell>
          <cell r="CL796">
            <v>0</v>
          </cell>
          <cell r="CM796">
            <v>0</v>
          </cell>
          <cell r="CN796">
            <v>0</v>
          </cell>
          <cell r="CO796">
            <v>0</v>
          </cell>
          <cell r="CP796">
            <v>0</v>
          </cell>
          <cell r="CQ796">
            <v>0</v>
          </cell>
          <cell r="CR796">
            <v>0</v>
          </cell>
          <cell r="CS796">
            <v>0</v>
          </cell>
          <cell r="CT796">
            <v>0</v>
          </cell>
          <cell r="CU796">
            <v>0</v>
          </cell>
          <cell r="CV796">
            <v>0</v>
          </cell>
          <cell r="CW796">
            <v>0</v>
          </cell>
          <cell r="CX796">
            <v>0</v>
          </cell>
          <cell r="CY796">
            <v>0</v>
          </cell>
          <cell r="CZ796">
            <v>0</v>
          </cell>
          <cell r="DA796">
            <v>0</v>
          </cell>
          <cell r="DB796">
            <v>0</v>
          </cell>
          <cell r="DC796">
            <v>0</v>
          </cell>
          <cell r="DD796">
            <v>0</v>
          </cell>
          <cell r="DE796">
            <v>0</v>
          </cell>
          <cell r="DF796">
            <v>0</v>
          </cell>
          <cell r="DG796">
            <v>0</v>
          </cell>
          <cell r="DH796">
            <v>0</v>
          </cell>
          <cell r="DI796">
            <v>0</v>
          </cell>
          <cell r="DJ796">
            <v>0</v>
          </cell>
          <cell r="DK796">
            <v>0</v>
          </cell>
          <cell r="DL796">
            <v>0</v>
          </cell>
          <cell r="DM796">
            <v>0</v>
          </cell>
          <cell r="DN796">
            <v>0</v>
          </cell>
          <cell r="DO796">
            <v>0</v>
          </cell>
          <cell r="DP796">
            <v>0</v>
          </cell>
          <cell r="DQ796">
            <v>0</v>
          </cell>
          <cell r="DR796">
            <v>0</v>
          </cell>
          <cell r="DS796">
            <v>0</v>
          </cell>
          <cell r="DT796">
            <v>0</v>
          </cell>
          <cell r="DU796">
            <v>0</v>
          </cell>
          <cell r="DV796">
            <v>0</v>
          </cell>
          <cell r="DW796">
            <v>0</v>
          </cell>
          <cell r="DX796">
            <v>0</v>
          </cell>
          <cell r="DY796">
            <v>0</v>
          </cell>
          <cell r="DZ796">
            <v>0</v>
          </cell>
          <cell r="EA796">
            <v>0</v>
          </cell>
          <cell r="EB796">
            <v>0</v>
          </cell>
          <cell r="EC796">
            <v>0</v>
          </cell>
          <cell r="ED796">
            <v>0</v>
          </cell>
        </row>
        <row r="797">
          <cell r="F797">
            <v>0</v>
          </cell>
          <cell r="G797">
            <v>0</v>
          </cell>
          <cell r="H797">
            <v>0</v>
          </cell>
          <cell r="I797">
            <v>0</v>
          </cell>
          <cell r="J797">
            <v>0</v>
          </cell>
          <cell r="K797">
            <v>0</v>
          </cell>
          <cell r="L797">
            <v>0</v>
          </cell>
          <cell r="M797">
            <v>0</v>
          </cell>
          <cell r="N797">
            <v>0</v>
          </cell>
          <cell r="O797">
            <v>0</v>
          </cell>
          <cell r="P797">
            <v>0</v>
          </cell>
          <cell r="Q797">
            <v>0</v>
          </cell>
          <cell r="R797">
            <v>0</v>
          </cell>
          <cell r="S797">
            <v>0</v>
          </cell>
          <cell r="T797">
            <v>0</v>
          </cell>
          <cell r="U797">
            <v>0</v>
          </cell>
          <cell r="V797">
            <v>0</v>
          </cell>
          <cell r="W797">
            <v>0</v>
          </cell>
          <cell r="X797">
            <v>0</v>
          </cell>
          <cell r="Y797">
            <v>0</v>
          </cell>
          <cell r="Z797">
            <v>0</v>
          </cell>
          <cell r="AA797">
            <v>0</v>
          </cell>
          <cell r="AB797">
            <v>0</v>
          </cell>
          <cell r="AC797">
            <v>0</v>
          </cell>
          <cell r="AD797">
            <v>0</v>
          </cell>
          <cell r="AE797">
            <v>0</v>
          </cell>
          <cell r="AF797">
            <v>0</v>
          </cell>
          <cell r="AG797">
            <v>0</v>
          </cell>
          <cell r="AH797">
            <v>0</v>
          </cell>
          <cell r="AI797">
            <v>0</v>
          </cell>
          <cell r="AJ797">
            <v>0</v>
          </cell>
          <cell r="AK797">
            <v>0</v>
          </cell>
          <cell r="AL797">
            <v>0</v>
          </cell>
          <cell r="AM797">
            <v>0</v>
          </cell>
          <cell r="AN797">
            <v>0</v>
          </cell>
          <cell r="AO797">
            <v>0</v>
          </cell>
          <cell r="AP797">
            <v>0</v>
          </cell>
          <cell r="AQ797">
            <v>0</v>
          </cell>
          <cell r="AR797">
            <v>0</v>
          </cell>
          <cell r="AS797">
            <v>0</v>
          </cell>
          <cell r="AT797">
            <v>0</v>
          </cell>
          <cell r="AU797">
            <v>0</v>
          </cell>
          <cell r="AV797">
            <v>0</v>
          </cell>
          <cell r="AW797">
            <v>0</v>
          </cell>
          <cell r="AX797">
            <v>0</v>
          </cell>
          <cell r="AY797">
            <v>0</v>
          </cell>
          <cell r="AZ797">
            <v>0</v>
          </cell>
          <cell r="BA797">
            <v>0</v>
          </cell>
          <cell r="BB797">
            <v>0</v>
          </cell>
          <cell r="BC797">
            <v>0</v>
          </cell>
          <cell r="BD797">
            <v>0</v>
          </cell>
          <cell r="BE797">
            <v>0</v>
          </cell>
          <cell r="BF797">
            <v>0</v>
          </cell>
          <cell r="BG797">
            <v>0</v>
          </cell>
          <cell r="BH797">
            <v>0</v>
          </cell>
          <cell r="BI797">
            <v>0</v>
          </cell>
          <cell r="BJ797">
            <v>0</v>
          </cell>
          <cell r="BK797">
            <v>0</v>
          </cell>
          <cell r="BL797">
            <v>0</v>
          </cell>
          <cell r="BM797">
            <v>0</v>
          </cell>
          <cell r="BN797">
            <v>0</v>
          </cell>
          <cell r="BO797">
            <v>0</v>
          </cell>
          <cell r="BP797">
            <v>0</v>
          </cell>
          <cell r="BQ797">
            <v>0</v>
          </cell>
          <cell r="BR797">
            <v>0</v>
          </cell>
          <cell r="BS797">
            <v>0</v>
          </cell>
          <cell r="BT797">
            <v>0</v>
          </cell>
          <cell r="BU797">
            <v>0</v>
          </cell>
          <cell r="BV797">
            <v>0</v>
          </cell>
          <cell r="BW797">
            <v>0</v>
          </cell>
          <cell r="BX797">
            <v>0</v>
          </cell>
          <cell r="BY797">
            <v>0</v>
          </cell>
          <cell r="BZ797">
            <v>0</v>
          </cell>
          <cell r="CA797">
            <v>0</v>
          </cell>
          <cell r="CB797">
            <v>0</v>
          </cell>
          <cell r="CC797">
            <v>0</v>
          </cell>
          <cell r="CD797">
            <v>0</v>
          </cell>
          <cell r="CE797">
            <v>0</v>
          </cell>
          <cell r="CF797">
            <v>0</v>
          </cell>
          <cell r="CG797">
            <v>0</v>
          </cell>
          <cell r="CH797">
            <v>0</v>
          </cell>
          <cell r="CI797">
            <v>0</v>
          </cell>
          <cell r="CJ797">
            <v>0</v>
          </cell>
          <cell r="CK797">
            <v>0</v>
          </cell>
          <cell r="CL797">
            <v>0</v>
          </cell>
          <cell r="CM797">
            <v>0</v>
          </cell>
          <cell r="CN797">
            <v>0</v>
          </cell>
          <cell r="CO797">
            <v>0</v>
          </cell>
          <cell r="CP797">
            <v>0</v>
          </cell>
          <cell r="CQ797">
            <v>0</v>
          </cell>
          <cell r="CR797">
            <v>0</v>
          </cell>
          <cell r="CS797">
            <v>0</v>
          </cell>
          <cell r="CT797">
            <v>0</v>
          </cell>
          <cell r="CU797">
            <v>0</v>
          </cell>
          <cell r="CV797">
            <v>0</v>
          </cell>
          <cell r="CW797">
            <v>0</v>
          </cell>
          <cell r="CX797">
            <v>0</v>
          </cell>
          <cell r="CY797">
            <v>0</v>
          </cell>
          <cell r="CZ797">
            <v>0</v>
          </cell>
          <cell r="DA797">
            <v>0</v>
          </cell>
          <cell r="DB797">
            <v>0</v>
          </cell>
          <cell r="DC797">
            <v>0</v>
          </cell>
          <cell r="DD797">
            <v>0</v>
          </cell>
          <cell r="DE797">
            <v>0</v>
          </cell>
          <cell r="DF797">
            <v>0</v>
          </cell>
          <cell r="DG797">
            <v>0</v>
          </cell>
          <cell r="DH797">
            <v>0</v>
          </cell>
          <cell r="DI797">
            <v>0</v>
          </cell>
          <cell r="DJ797">
            <v>0</v>
          </cell>
          <cell r="DK797">
            <v>0</v>
          </cell>
          <cell r="DL797">
            <v>0</v>
          </cell>
          <cell r="DM797">
            <v>0</v>
          </cell>
          <cell r="DN797">
            <v>0</v>
          </cell>
          <cell r="DO797">
            <v>0</v>
          </cell>
          <cell r="DP797">
            <v>0</v>
          </cell>
          <cell r="DQ797">
            <v>0</v>
          </cell>
          <cell r="DR797">
            <v>0</v>
          </cell>
          <cell r="DS797">
            <v>0</v>
          </cell>
          <cell r="DT797">
            <v>0</v>
          </cell>
          <cell r="DU797">
            <v>0</v>
          </cell>
          <cell r="DV797">
            <v>0</v>
          </cell>
          <cell r="DW797">
            <v>0</v>
          </cell>
          <cell r="DX797">
            <v>0</v>
          </cell>
          <cell r="DY797">
            <v>0</v>
          </cell>
          <cell r="DZ797">
            <v>0</v>
          </cell>
          <cell r="EA797">
            <v>0</v>
          </cell>
          <cell r="EB797">
            <v>0</v>
          </cell>
          <cell r="EC797">
            <v>0</v>
          </cell>
          <cell r="ED797">
            <v>0</v>
          </cell>
        </row>
        <row r="798">
          <cell r="F798">
            <v>0</v>
          </cell>
          <cell r="G798">
            <v>0</v>
          </cell>
          <cell r="H798">
            <v>0</v>
          </cell>
          <cell r="I798">
            <v>0</v>
          </cell>
          <cell r="J798">
            <v>0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>
            <v>0</v>
          </cell>
          <cell r="P798">
            <v>0</v>
          </cell>
          <cell r="Q798">
            <v>0</v>
          </cell>
          <cell r="R798">
            <v>0</v>
          </cell>
          <cell r="S798">
            <v>0</v>
          </cell>
          <cell r="T798">
            <v>0</v>
          </cell>
          <cell r="U798">
            <v>0</v>
          </cell>
          <cell r="V798">
            <v>0</v>
          </cell>
          <cell r="W798">
            <v>0</v>
          </cell>
          <cell r="X798">
            <v>0</v>
          </cell>
          <cell r="Y798">
            <v>0</v>
          </cell>
          <cell r="Z798">
            <v>0</v>
          </cell>
          <cell r="AA798">
            <v>0</v>
          </cell>
          <cell r="AB798">
            <v>0</v>
          </cell>
          <cell r="AC798">
            <v>0</v>
          </cell>
          <cell r="AD798">
            <v>0</v>
          </cell>
          <cell r="AE798">
            <v>0</v>
          </cell>
          <cell r="AF798">
            <v>0</v>
          </cell>
          <cell r="AG798">
            <v>0</v>
          </cell>
          <cell r="AH798">
            <v>0</v>
          </cell>
          <cell r="AI798">
            <v>0</v>
          </cell>
          <cell r="AJ798">
            <v>0</v>
          </cell>
          <cell r="AK798">
            <v>0</v>
          </cell>
          <cell r="AL798">
            <v>0</v>
          </cell>
          <cell r="AM798">
            <v>0</v>
          </cell>
          <cell r="AN798">
            <v>0</v>
          </cell>
          <cell r="AO798">
            <v>0</v>
          </cell>
          <cell r="AP798">
            <v>0</v>
          </cell>
          <cell r="AQ798">
            <v>0</v>
          </cell>
          <cell r="AR798">
            <v>0</v>
          </cell>
          <cell r="AS798">
            <v>0</v>
          </cell>
          <cell r="AT798">
            <v>0</v>
          </cell>
          <cell r="AU798">
            <v>0</v>
          </cell>
          <cell r="AV798">
            <v>0</v>
          </cell>
          <cell r="AW798">
            <v>0</v>
          </cell>
          <cell r="AX798">
            <v>0</v>
          </cell>
          <cell r="AY798">
            <v>0</v>
          </cell>
          <cell r="AZ798">
            <v>0</v>
          </cell>
          <cell r="BA798">
            <v>0</v>
          </cell>
          <cell r="BB798">
            <v>0</v>
          </cell>
          <cell r="BC798">
            <v>0</v>
          </cell>
          <cell r="BD798">
            <v>0</v>
          </cell>
          <cell r="BE798">
            <v>0</v>
          </cell>
          <cell r="BF798">
            <v>0</v>
          </cell>
          <cell r="BG798">
            <v>0</v>
          </cell>
          <cell r="BH798">
            <v>0</v>
          </cell>
          <cell r="BI798">
            <v>0</v>
          </cell>
          <cell r="BJ798">
            <v>0</v>
          </cell>
          <cell r="BK798">
            <v>0</v>
          </cell>
          <cell r="BL798">
            <v>0</v>
          </cell>
          <cell r="BM798">
            <v>0</v>
          </cell>
          <cell r="BN798">
            <v>0</v>
          </cell>
          <cell r="BO798">
            <v>0</v>
          </cell>
          <cell r="BP798">
            <v>0</v>
          </cell>
          <cell r="BQ798">
            <v>0</v>
          </cell>
          <cell r="BR798">
            <v>0</v>
          </cell>
          <cell r="BS798">
            <v>0</v>
          </cell>
          <cell r="BT798">
            <v>0</v>
          </cell>
          <cell r="BU798">
            <v>0</v>
          </cell>
          <cell r="BV798">
            <v>0</v>
          </cell>
          <cell r="BW798">
            <v>0</v>
          </cell>
          <cell r="BX798">
            <v>0</v>
          </cell>
          <cell r="BY798">
            <v>0</v>
          </cell>
          <cell r="BZ798">
            <v>0</v>
          </cell>
          <cell r="CA798">
            <v>0</v>
          </cell>
          <cell r="CB798">
            <v>0</v>
          </cell>
          <cell r="CC798">
            <v>0</v>
          </cell>
          <cell r="CD798">
            <v>0</v>
          </cell>
          <cell r="CE798">
            <v>0</v>
          </cell>
          <cell r="CF798">
            <v>0</v>
          </cell>
          <cell r="CG798">
            <v>0</v>
          </cell>
          <cell r="CH798">
            <v>0</v>
          </cell>
          <cell r="CI798">
            <v>0</v>
          </cell>
          <cell r="CJ798">
            <v>0</v>
          </cell>
          <cell r="CK798">
            <v>0</v>
          </cell>
          <cell r="CL798">
            <v>0</v>
          </cell>
          <cell r="CM798">
            <v>0</v>
          </cell>
          <cell r="CN798">
            <v>0</v>
          </cell>
          <cell r="CO798">
            <v>0</v>
          </cell>
          <cell r="CP798">
            <v>0</v>
          </cell>
          <cell r="CQ798">
            <v>0</v>
          </cell>
          <cell r="CR798">
            <v>0</v>
          </cell>
          <cell r="CS798">
            <v>0</v>
          </cell>
          <cell r="CT798">
            <v>0</v>
          </cell>
          <cell r="CU798">
            <v>0</v>
          </cell>
          <cell r="CV798">
            <v>0</v>
          </cell>
          <cell r="CW798">
            <v>0</v>
          </cell>
          <cell r="CX798">
            <v>0</v>
          </cell>
          <cell r="CY798">
            <v>0</v>
          </cell>
          <cell r="CZ798">
            <v>0</v>
          </cell>
          <cell r="DA798">
            <v>0</v>
          </cell>
          <cell r="DB798">
            <v>0</v>
          </cell>
          <cell r="DC798">
            <v>0</v>
          </cell>
          <cell r="DD798">
            <v>0</v>
          </cell>
          <cell r="DE798">
            <v>0</v>
          </cell>
          <cell r="DF798">
            <v>0</v>
          </cell>
          <cell r="DG798">
            <v>0</v>
          </cell>
          <cell r="DH798">
            <v>0</v>
          </cell>
          <cell r="DI798">
            <v>0</v>
          </cell>
          <cell r="DJ798">
            <v>0</v>
          </cell>
          <cell r="DK798">
            <v>0</v>
          </cell>
          <cell r="DL798">
            <v>0</v>
          </cell>
          <cell r="DM798">
            <v>0</v>
          </cell>
          <cell r="DN798">
            <v>0</v>
          </cell>
          <cell r="DO798">
            <v>0</v>
          </cell>
          <cell r="DP798">
            <v>0</v>
          </cell>
          <cell r="DQ798">
            <v>0</v>
          </cell>
          <cell r="DR798">
            <v>0</v>
          </cell>
          <cell r="DS798">
            <v>0</v>
          </cell>
          <cell r="DT798">
            <v>0</v>
          </cell>
          <cell r="DU798">
            <v>0</v>
          </cell>
          <cell r="DV798">
            <v>0</v>
          </cell>
          <cell r="DW798">
            <v>0</v>
          </cell>
          <cell r="DX798">
            <v>0</v>
          </cell>
          <cell r="DY798">
            <v>0</v>
          </cell>
          <cell r="DZ798">
            <v>0</v>
          </cell>
          <cell r="EA798">
            <v>0</v>
          </cell>
          <cell r="EB798">
            <v>0</v>
          </cell>
          <cell r="EC798">
            <v>0</v>
          </cell>
          <cell r="ED798">
            <v>0</v>
          </cell>
        </row>
        <row r="799">
          <cell r="F799">
            <v>0</v>
          </cell>
          <cell r="G799">
            <v>0</v>
          </cell>
          <cell r="H799">
            <v>0</v>
          </cell>
          <cell r="I799">
            <v>0</v>
          </cell>
          <cell r="J799">
            <v>0</v>
          </cell>
          <cell r="K799">
            <v>0</v>
          </cell>
          <cell r="L799">
            <v>0</v>
          </cell>
          <cell r="M799">
            <v>0</v>
          </cell>
          <cell r="N799">
            <v>0</v>
          </cell>
          <cell r="O799">
            <v>0</v>
          </cell>
          <cell r="P799">
            <v>0</v>
          </cell>
          <cell r="Q799">
            <v>0</v>
          </cell>
          <cell r="R799">
            <v>0</v>
          </cell>
          <cell r="S799">
            <v>0</v>
          </cell>
          <cell r="T799">
            <v>0</v>
          </cell>
          <cell r="U799">
            <v>0</v>
          </cell>
          <cell r="V799">
            <v>0</v>
          </cell>
          <cell r="W799">
            <v>0</v>
          </cell>
          <cell r="X799">
            <v>0</v>
          </cell>
          <cell r="Y799">
            <v>0</v>
          </cell>
          <cell r="Z799">
            <v>0</v>
          </cell>
          <cell r="AA799">
            <v>0</v>
          </cell>
          <cell r="AB799">
            <v>0</v>
          </cell>
          <cell r="AC799">
            <v>0</v>
          </cell>
          <cell r="AD799">
            <v>0</v>
          </cell>
          <cell r="AE799">
            <v>0</v>
          </cell>
          <cell r="AF799">
            <v>0</v>
          </cell>
          <cell r="AG799">
            <v>0</v>
          </cell>
          <cell r="AH799">
            <v>0</v>
          </cell>
          <cell r="AI799">
            <v>0</v>
          </cell>
          <cell r="AJ799">
            <v>0</v>
          </cell>
          <cell r="AK799">
            <v>0</v>
          </cell>
          <cell r="AL799">
            <v>0</v>
          </cell>
          <cell r="AM799">
            <v>0</v>
          </cell>
          <cell r="AN799">
            <v>0</v>
          </cell>
          <cell r="AO799">
            <v>0</v>
          </cell>
          <cell r="AP799">
            <v>0</v>
          </cell>
          <cell r="AQ799">
            <v>0</v>
          </cell>
          <cell r="AR799">
            <v>0</v>
          </cell>
          <cell r="AS799">
            <v>0</v>
          </cell>
          <cell r="AT799">
            <v>0</v>
          </cell>
          <cell r="AU799">
            <v>0</v>
          </cell>
          <cell r="AV799">
            <v>0</v>
          </cell>
          <cell r="AW799">
            <v>0</v>
          </cell>
          <cell r="AX799">
            <v>0</v>
          </cell>
          <cell r="AY799">
            <v>0</v>
          </cell>
          <cell r="AZ799">
            <v>0</v>
          </cell>
          <cell r="BA799">
            <v>0</v>
          </cell>
          <cell r="BB799">
            <v>0</v>
          </cell>
          <cell r="BC799">
            <v>0</v>
          </cell>
          <cell r="BD799">
            <v>0</v>
          </cell>
          <cell r="BE799">
            <v>0</v>
          </cell>
          <cell r="BF799">
            <v>0</v>
          </cell>
          <cell r="BG799">
            <v>0</v>
          </cell>
          <cell r="BH799">
            <v>0</v>
          </cell>
          <cell r="BI799">
            <v>0</v>
          </cell>
          <cell r="BJ799">
            <v>0</v>
          </cell>
          <cell r="BK799">
            <v>0</v>
          </cell>
          <cell r="BL799">
            <v>0</v>
          </cell>
          <cell r="BM799">
            <v>0</v>
          </cell>
          <cell r="BN799">
            <v>0</v>
          </cell>
          <cell r="BO799">
            <v>0</v>
          </cell>
          <cell r="BP799">
            <v>0</v>
          </cell>
          <cell r="BQ799">
            <v>0</v>
          </cell>
          <cell r="BR799">
            <v>0</v>
          </cell>
          <cell r="BS799">
            <v>0</v>
          </cell>
          <cell r="BT799">
            <v>0</v>
          </cell>
          <cell r="BU799">
            <v>0</v>
          </cell>
          <cell r="BV799">
            <v>0</v>
          </cell>
          <cell r="BW799">
            <v>0</v>
          </cell>
          <cell r="BX799">
            <v>0</v>
          </cell>
          <cell r="BY799">
            <v>0</v>
          </cell>
          <cell r="BZ799">
            <v>0</v>
          </cell>
          <cell r="CA799">
            <v>0</v>
          </cell>
          <cell r="CB799">
            <v>0</v>
          </cell>
          <cell r="CC799">
            <v>0</v>
          </cell>
          <cell r="CD799">
            <v>0</v>
          </cell>
          <cell r="CE799">
            <v>0</v>
          </cell>
          <cell r="CF799">
            <v>0</v>
          </cell>
          <cell r="CG799">
            <v>0</v>
          </cell>
          <cell r="CH799">
            <v>0</v>
          </cell>
          <cell r="CI799">
            <v>0</v>
          </cell>
          <cell r="CJ799">
            <v>0</v>
          </cell>
          <cell r="CK799">
            <v>0</v>
          </cell>
          <cell r="CL799">
            <v>0</v>
          </cell>
          <cell r="CM799">
            <v>0</v>
          </cell>
          <cell r="CN799">
            <v>0</v>
          </cell>
          <cell r="CO799">
            <v>0</v>
          </cell>
          <cell r="CP799">
            <v>0</v>
          </cell>
          <cell r="CQ799">
            <v>0</v>
          </cell>
          <cell r="CR799">
            <v>0</v>
          </cell>
          <cell r="CS799">
            <v>0</v>
          </cell>
          <cell r="CT799">
            <v>0</v>
          </cell>
          <cell r="CU799">
            <v>0</v>
          </cell>
          <cell r="CV799">
            <v>0</v>
          </cell>
          <cell r="CW799">
            <v>0</v>
          </cell>
          <cell r="CX799">
            <v>0</v>
          </cell>
          <cell r="CY799">
            <v>0</v>
          </cell>
          <cell r="CZ799">
            <v>0</v>
          </cell>
          <cell r="DA799">
            <v>0</v>
          </cell>
          <cell r="DB799">
            <v>0</v>
          </cell>
          <cell r="DC799">
            <v>0</v>
          </cell>
          <cell r="DD799">
            <v>0</v>
          </cell>
          <cell r="DE799">
            <v>0</v>
          </cell>
          <cell r="DF799">
            <v>0</v>
          </cell>
          <cell r="DG799">
            <v>0</v>
          </cell>
          <cell r="DH799">
            <v>0</v>
          </cell>
          <cell r="DI799">
            <v>0</v>
          </cell>
          <cell r="DJ799">
            <v>0</v>
          </cell>
          <cell r="DK799">
            <v>0</v>
          </cell>
          <cell r="DL799">
            <v>0</v>
          </cell>
          <cell r="DM799">
            <v>0</v>
          </cell>
          <cell r="DN799">
            <v>0</v>
          </cell>
          <cell r="DO799">
            <v>0</v>
          </cell>
          <cell r="DP799">
            <v>0</v>
          </cell>
          <cell r="DQ799">
            <v>0</v>
          </cell>
          <cell r="DR799">
            <v>0</v>
          </cell>
          <cell r="DS799">
            <v>0</v>
          </cell>
          <cell r="DT799">
            <v>0</v>
          </cell>
          <cell r="DU799">
            <v>0</v>
          </cell>
          <cell r="DV799">
            <v>0</v>
          </cell>
          <cell r="DW799">
            <v>0</v>
          </cell>
          <cell r="DX799">
            <v>0</v>
          </cell>
          <cell r="DY799">
            <v>0</v>
          </cell>
          <cell r="DZ799">
            <v>0</v>
          </cell>
          <cell r="EA799">
            <v>0</v>
          </cell>
          <cell r="EB799">
            <v>0</v>
          </cell>
          <cell r="EC799">
            <v>0</v>
          </cell>
          <cell r="ED799">
            <v>0</v>
          </cell>
        </row>
        <row r="800">
          <cell r="F800">
            <v>0</v>
          </cell>
          <cell r="G800">
            <v>0</v>
          </cell>
          <cell r="H800">
            <v>0</v>
          </cell>
          <cell r="I800">
            <v>0</v>
          </cell>
          <cell r="J800">
            <v>0</v>
          </cell>
          <cell r="K800">
            <v>0</v>
          </cell>
          <cell r="L800">
            <v>0</v>
          </cell>
          <cell r="M800">
            <v>0</v>
          </cell>
          <cell r="N800">
            <v>0</v>
          </cell>
          <cell r="O800">
            <v>0</v>
          </cell>
          <cell r="P800">
            <v>0</v>
          </cell>
          <cell r="Q800">
            <v>0</v>
          </cell>
          <cell r="R800">
            <v>0</v>
          </cell>
          <cell r="S800">
            <v>0</v>
          </cell>
          <cell r="T800">
            <v>0</v>
          </cell>
          <cell r="U800">
            <v>0</v>
          </cell>
          <cell r="V800">
            <v>0</v>
          </cell>
          <cell r="W800">
            <v>0</v>
          </cell>
          <cell r="X800">
            <v>0</v>
          </cell>
          <cell r="Y800">
            <v>0</v>
          </cell>
          <cell r="Z800">
            <v>0</v>
          </cell>
          <cell r="AA800">
            <v>0</v>
          </cell>
          <cell r="AB800">
            <v>0</v>
          </cell>
          <cell r="AC800">
            <v>0</v>
          </cell>
          <cell r="AD800">
            <v>0</v>
          </cell>
          <cell r="AE800">
            <v>0</v>
          </cell>
          <cell r="AF800">
            <v>0</v>
          </cell>
          <cell r="AG800">
            <v>0</v>
          </cell>
          <cell r="AH800">
            <v>0</v>
          </cell>
          <cell r="AI800">
            <v>0</v>
          </cell>
          <cell r="AJ800">
            <v>0</v>
          </cell>
          <cell r="AK800">
            <v>0</v>
          </cell>
          <cell r="AL800">
            <v>0</v>
          </cell>
          <cell r="AM800">
            <v>0</v>
          </cell>
          <cell r="AN800">
            <v>0</v>
          </cell>
          <cell r="AO800">
            <v>0</v>
          </cell>
          <cell r="AP800">
            <v>0</v>
          </cell>
          <cell r="AQ800">
            <v>0</v>
          </cell>
          <cell r="AR800">
            <v>0</v>
          </cell>
          <cell r="AS800">
            <v>0</v>
          </cell>
          <cell r="AT800">
            <v>0</v>
          </cell>
          <cell r="AU800">
            <v>0</v>
          </cell>
          <cell r="AV800">
            <v>0</v>
          </cell>
          <cell r="AW800">
            <v>0</v>
          </cell>
          <cell r="AX800">
            <v>0</v>
          </cell>
          <cell r="AY800">
            <v>0</v>
          </cell>
          <cell r="AZ800">
            <v>0</v>
          </cell>
          <cell r="BA800">
            <v>0</v>
          </cell>
          <cell r="BB800">
            <v>0</v>
          </cell>
          <cell r="BC800">
            <v>0</v>
          </cell>
          <cell r="BD800">
            <v>0</v>
          </cell>
          <cell r="BE800">
            <v>0</v>
          </cell>
          <cell r="BF800">
            <v>0</v>
          </cell>
          <cell r="BG800">
            <v>0</v>
          </cell>
          <cell r="BH800">
            <v>0</v>
          </cell>
          <cell r="BI800">
            <v>0</v>
          </cell>
          <cell r="BJ800">
            <v>0</v>
          </cell>
          <cell r="BK800">
            <v>0</v>
          </cell>
          <cell r="BL800">
            <v>0</v>
          </cell>
          <cell r="BM800">
            <v>0</v>
          </cell>
          <cell r="BN800">
            <v>0</v>
          </cell>
          <cell r="BO800">
            <v>0</v>
          </cell>
          <cell r="BP800">
            <v>0</v>
          </cell>
          <cell r="BQ800">
            <v>0</v>
          </cell>
          <cell r="BR800">
            <v>0</v>
          </cell>
          <cell r="BS800">
            <v>0</v>
          </cell>
          <cell r="BT800">
            <v>0</v>
          </cell>
          <cell r="BU800">
            <v>0</v>
          </cell>
          <cell r="BV800">
            <v>0</v>
          </cell>
          <cell r="BW800">
            <v>0</v>
          </cell>
          <cell r="BX800">
            <v>0</v>
          </cell>
          <cell r="BY800">
            <v>0</v>
          </cell>
          <cell r="BZ800">
            <v>0</v>
          </cell>
          <cell r="CA800">
            <v>0</v>
          </cell>
          <cell r="CB800">
            <v>0</v>
          </cell>
          <cell r="CC800">
            <v>0</v>
          </cell>
          <cell r="CD800">
            <v>0</v>
          </cell>
          <cell r="CE800">
            <v>0</v>
          </cell>
          <cell r="CF800">
            <v>0</v>
          </cell>
          <cell r="CG800">
            <v>0</v>
          </cell>
          <cell r="CH800">
            <v>0</v>
          </cell>
          <cell r="CI800">
            <v>0</v>
          </cell>
          <cell r="CJ800">
            <v>0</v>
          </cell>
          <cell r="CK800">
            <v>0</v>
          </cell>
          <cell r="CL800">
            <v>0</v>
          </cell>
          <cell r="CM800">
            <v>0</v>
          </cell>
          <cell r="CN800">
            <v>0</v>
          </cell>
          <cell r="CO800">
            <v>0</v>
          </cell>
          <cell r="CP800">
            <v>0</v>
          </cell>
          <cell r="CQ800">
            <v>0</v>
          </cell>
          <cell r="CR800">
            <v>0</v>
          </cell>
          <cell r="CS800">
            <v>0</v>
          </cell>
          <cell r="CT800">
            <v>0</v>
          </cell>
          <cell r="CU800">
            <v>0</v>
          </cell>
          <cell r="CV800">
            <v>0</v>
          </cell>
          <cell r="CW800">
            <v>0</v>
          </cell>
          <cell r="CX800">
            <v>0</v>
          </cell>
          <cell r="CY800">
            <v>0</v>
          </cell>
          <cell r="CZ800">
            <v>0</v>
          </cell>
          <cell r="DA800">
            <v>0</v>
          </cell>
          <cell r="DB800">
            <v>0</v>
          </cell>
          <cell r="DC800">
            <v>0</v>
          </cell>
          <cell r="DD800">
            <v>0</v>
          </cell>
          <cell r="DE800">
            <v>0</v>
          </cell>
          <cell r="DF800">
            <v>0</v>
          </cell>
          <cell r="DG800">
            <v>0</v>
          </cell>
          <cell r="DH800">
            <v>0</v>
          </cell>
          <cell r="DI800">
            <v>0</v>
          </cell>
          <cell r="DJ800">
            <v>0</v>
          </cell>
          <cell r="DK800">
            <v>0</v>
          </cell>
          <cell r="DL800">
            <v>0</v>
          </cell>
          <cell r="DM800">
            <v>0</v>
          </cell>
          <cell r="DN800">
            <v>0</v>
          </cell>
          <cell r="DO800">
            <v>0</v>
          </cell>
          <cell r="DP800">
            <v>0</v>
          </cell>
          <cell r="DQ800">
            <v>0</v>
          </cell>
          <cell r="DR800">
            <v>0</v>
          </cell>
          <cell r="DS800">
            <v>0</v>
          </cell>
          <cell r="DT800">
            <v>0</v>
          </cell>
          <cell r="DU800">
            <v>0</v>
          </cell>
          <cell r="DV800">
            <v>0</v>
          </cell>
          <cell r="DW800">
            <v>0</v>
          </cell>
          <cell r="DX800">
            <v>0</v>
          </cell>
          <cell r="DY800">
            <v>0</v>
          </cell>
          <cell r="DZ800">
            <v>0</v>
          </cell>
          <cell r="EA800">
            <v>0</v>
          </cell>
          <cell r="EB800">
            <v>0</v>
          </cell>
          <cell r="EC800">
            <v>0</v>
          </cell>
          <cell r="ED800">
            <v>0</v>
          </cell>
        </row>
        <row r="801">
          <cell r="F801">
            <v>0</v>
          </cell>
          <cell r="G801">
            <v>0</v>
          </cell>
          <cell r="H801">
            <v>0</v>
          </cell>
          <cell r="I801">
            <v>0</v>
          </cell>
          <cell r="J801">
            <v>0</v>
          </cell>
          <cell r="K801">
            <v>0</v>
          </cell>
          <cell r="L801">
            <v>0</v>
          </cell>
          <cell r="M801">
            <v>0</v>
          </cell>
          <cell r="N801">
            <v>0</v>
          </cell>
          <cell r="O801">
            <v>0</v>
          </cell>
          <cell r="P801">
            <v>0</v>
          </cell>
          <cell r="Q801">
            <v>0</v>
          </cell>
          <cell r="R801">
            <v>0</v>
          </cell>
          <cell r="S801">
            <v>0</v>
          </cell>
          <cell r="T801">
            <v>0</v>
          </cell>
          <cell r="U801">
            <v>0</v>
          </cell>
          <cell r="V801">
            <v>0</v>
          </cell>
          <cell r="W801">
            <v>0</v>
          </cell>
          <cell r="X801">
            <v>0</v>
          </cell>
          <cell r="Y801">
            <v>0</v>
          </cell>
          <cell r="Z801">
            <v>0</v>
          </cell>
          <cell r="AA801">
            <v>0</v>
          </cell>
          <cell r="AB801">
            <v>0</v>
          </cell>
          <cell r="AC801">
            <v>0</v>
          </cell>
          <cell r="AD801">
            <v>0</v>
          </cell>
          <cell r="AE801">
            <v>0</v>
          </cell>
          <cell r="AF801">
            <v>0</v>
          </cell>
          <cell r="AG801">
            <v>0</v>
          </cell>
          <cell r="AH801">
            <v>0</v>
          </cell>
          <cell r="AI801">
            <v>0</v>
          </cell>
          <cell r="AJ801">
            <v>0</v>
          </cell>
          <cell r="AK801">
            <v>0</v>
          </cell>
          <cell r="AL801">
            <v>0</v>
          </cell>
          <cell r="AM801">
            <v>0</v>
          </cell>
          <cell r="AN801">
            <v>0</v>
          </cell>
          <cell r="AO801">
            <v>0</v>
          </cell>
          <cell r="AP801">
            <v>0</v>
          </cell>
          <cell r="AQ801">
            <v>0</v>
          </cell>
          <cell r="AR801">
            <v>0</v>
          </cell>
          <cell r="AS801">
            <v>0</v>
          </cell>
          <cell r="AT801">
            <v>0</v>
          </cell>
          <cell r="AU801">
            <v>0</v>
          </cell>
          <cell r="AV801">
            <v>0</v>
          </cell>
          <cell r="AW801">
            <v>0</v>
          </cell>
          <cell r="AX801">
            <v>0</v>
          </cell>
          <cell r="AY801">
            <v>0</v>
          </cell>
          <cell r="AZ801">
            <v>0</v>
          </cell>
          <cell r="BA801">
            <v>0</v>
          </cell>
          <cell r="BB801">
            <v>0</v>
          </cell>
          <cell r="BC801">
            <v>0</v>
          </cell>
          <cell r="BD801">
            <v>0</v>
          </cell>
          <cell r="BE801">
            <v>0</v>
          </cell>
          <cell r="BF801">
            <v>0</v>
          </cell>
          <cell r="BG801">
            <v>0</v>
          </cell>
          <cell r="BH801">
            <v>0</v>
          </cell>
          <cell r="BI801">
            <v>0</v>
          </cell>
          <cell r="BJ801">
            <v>0</v>
          </cell>
          <cell r="BK801">
            <v>0</v>
          </cell>
          <cell r="BL801">
            <v>0</v>
          </cell>
          <cell r="BM801">
            <v>0</v>
          </cell>
          <cell r="BN801">
            <v>0</v>
          </cell>
          <cell r="BO801">
            <v>0</v>
          </cell>
          <cell r="BP801">
            <v>0</v>
          </cell>
          <cell r="BQ801">
            <v>0</v>
          </cell>
          <cell r="BR801">
            <v>0</v>
          </cell>
          <cell r="BS801">
            <v>0</v>
          </cell>
          <cell r="BT801">
            <v>0</v>
          </cell>
          <cell r="BU801">
            <v>0</v>
          </cell>
          <cell r="BV801">
            <v>0</v>
          </cell>
          <cell r="BW801">
            <v>0</v>
          </cell>
          <cell r="BX801">
            <v>0</v>
          </cell>
          <cell r="BY801">
            <v>0</v>
          </cell>
          <cell r="BZ801">
            <v>0</v>
          </cell>
          <cell r="CA801">
            <v>0</v>
          </cell>
          <cell r="CB801">
            <v>0</v>
          </cell>
          <cell r="CC801">
            <v>0</v>
          </cell>
          <cell r="CD801">
            <v>0</v>
          </cell>
          <cell r="CE801">
            <v>0</v>
          </cell>
          <cell r="CF801">
            <v>0</v>
          </cell>
          <cell r="CG801">
            <v>0</v>
          </cell>
          <cell r="CH801">
            <v>0</v>
          </cell>
          <cell r="CI801">
            <v>0</v>
          </cell>
          <cell r="CJ801">
            <v>0</v>
          </cell>
          <cell r="CK801">
            <v>0</v>
          </cell>
          <cell r="CL801">
            <v>0</v>
          </cell>
          <cell r="CM801">
            <v>0</v>
          </cell>
          <cell r="CN801">
            <v>0</v>
          </cell>
          <cell r="CO801">
            <v>0</v>
          </cell>
          <cell r="CP801">
            <v>0</v>
          </cell>
          <cell r="CQ801">
            <v>0</v>
          </cell>
          <cell r="CR801">
            <v>0</v>
          </cell>
          <cell r="CS801">
            <v>0</v>
          </cell>
          <cell r="CT801">
            <v>0</v>
          </cell>
          <cell r="CU801">
            <v>0</v>
          </cell>
          <cell r="CV801">
            <v>0</v>
          </cell>
          <cell r="CW801">
            <v>0</v>
          </cell>
          <cell r="CX801">
            <v>0</v>
          </cell>
          <cell r="CY801">
            <v>0</v>
          </cell>
          <cell r="CZ801">
            <v>0</v>
          </cell>
          <cell r="DA801">
            <v>0</v>
          </cell>
          <cell r="DB801">
            <v>0</v>
          </cell>
          <cell r="DC801">
            <v>0</v>
          </cell>
          <cell r="DD801">
            <v>0</v>
          </cell>
          <cell r="DE801">
            <v>0</v>
          </cell>
          <cell r="DF801">
            <v>0</v>
          </cell>
          <cell r="DG801">
            <v>0</v>
          </cell>
          <cell r="DH801">
            <v>0</v>
          </cell>
          <cell r="DI801">
            <v>0</v>
          </cell>
          <cell r="DJ801">
            <v>0</v>
          </cell>
          <cell r="DK801">
            <v>0</v>
          </cell>
          <cell r="DL801">
            <v>0</v>
          </cell>
          <cell r="DM801">
            <v>0</v>
          </cell>
          <cell r="DN801">
            <v>0</v>
          </cell>
          <cell r="DO801">
            <v>0</v>
          </cell>
          <cell r="DP801">
            <v>0</v>
          </cell>
          <cell r="DQ801">
            <v>0</v>
          </cell>
          <cell r="DR801">
            <v>0</v>
          </cell>
          <cell r="DS801">
            <v>0</v>
          </cell>
          <cell r="DT801">
            <v>0</v>
          </cell>
          <cell r="DU801">
            <v>0</v>
          </cell>
          <cell r="DV801">
            <v>0</v>
          </cell>
          <cell r="DW801">
            <v>0</v>
          </cell>
          <cell r="DX801">
            <v>0</v>
          </cell>
          <cell r="DY801">
            <v>0</v>
          </cell>
          <cell r="DZ801">
            <v>0</v>
          </cell>
          <cell r="EA801">
            <v>0</v>
          </cell>
          <cell r="EB801">
            <v>0</v>
          </cell>
          <cell r="EC801">
            <v>0</v>
          </cell>
          <cell r="ED801">
            <v>0</v>
          </cell>
        </row>
        <row r="802">
          <cell r="F802">
            <v>0</v>
          </cell>
          <cell r="G802">
            <v>0</v>
          </cell>
          <cell r="H802">
            <v>0</v>
          </cell>
          <cell r="I802">
            <v>0</v>
          </cell>
          <cell r="J802">
            <v>0</v>
          </cell>
          <cell r="K802">
            <v>0</v>
          </cell>
          <cell r="L802">
            <v>0</v>
          </cell>
          <cell r="M802">
            <v>0</v>
          </cell>
          <cell r="N802">
            <v>0</v>
          </cell>
          <cell r="O802">
            <v>0</v>
          </cell>
          <cell r="P802">
            <v>0</v>
          </cell>
          <cell r="Q802">
            <v>0</v>
          </cell>
          <cell r="R802">
            <v>0</v>
          </cell>
          <cell r="S802">
            <v>0</v>
          </cell>
          <cell r="T802">
            <v>0</v>
          </cell>
          <cell r="U802">
            <v>0</v>
          </cell>
          <cell r="V802">
            <v>0</v>
          </cell>
          <cell r="W802">
            <v>0</v>
          </cell>
          <cell r="X802">
            <v>0</v>
          </cell>
          <cell r="Y802">
            <v>0</v>
          </cell>
          <cell r="Z802">
            <v>0</v>
          </cell>
          <cell r="AA802">
            <v>0</v>
          </cell>
          <cell r="AB802">
            <v>0</v>
          </cell>
          <cell r="AC802">
            <v>0</v>
          </cell>
          <cell r="AD802">
            <v>0</v>
          </cell>
          <cell r="AE802">
            <v>0</v>
          </cell>
          <cell r="AF802">
            <v>0</v>
          </cell>
          <cell r="AG802">
            <v>0</v>
          </cell>
          <cell r="AH802">
            <v>0</v>
          </cell>
          <cell r="AI802">
            <v>0</v>
          </cell>
          <cell r="AJ802">
            <v>0</v>
          </cell>
          <cell r="AK802">
            <v>0</v>
          </cell>
          <cell r="AL802">
            <v>0</v>
          </cell>
          <cell r="AM802">
            <v>0</v>
          </cell>
          <cell r="AN802">
            <v>0</v>
          </cell>
          <cell r="AO802">
            <v>0</v>
          </cell>
          <cell r="AP802">
            <v>0</v>
          </cell>
          <cell r="AQ802">
            <v>0</v>
          </cell>
          <cell r="AR802">
            <v>0</v>
          </cell>
          <cell r="AS802">
            <v>0</v>
          </cell>
          <cell r="AT802">
            <v>0</v>
          </cell>
          <cell r="AU802">
            <v>0</v>
          </cell>
          <cell r="AV802">
            <v>0</v>
          </cell>
          <cell r="AW802">
            <v>0</v>
          </cell>
          <cell r="AX802">
            <v>0</v>
          </cell>
          <cell r="AY802">
            <v>0</v>
          </cell>
          <cell r="AZ802">
            <v>0</v>
          </cell>
          <cell r="BA802">
            <v>0</v>
          </cell>
          <cell r="BB802">
            <v>0</v>
          </cell>
          <cell r="BC802">
            <v>0</v>
          </cell>
          <cell r="BD802">
            <v>0</v>
          </cell>
          <cell r="BE802">
            <v>0</v>
          </cell>
          <cell r="BF802">
            <v>0</v>
          </cell>
          <cell r="BG802">
            <v>0</v>
          </cell>
          <cell r="BH802">
            <v>0</v>
          </cell>
          <cell r="BI802">
            <v>0</v>
          </cell>
          <cell r="BJ802">
            <v>0</v>
          </cell>
          <cell r="BK802">
            <v>0</v>
          </cell>
          <cell r="BL802">
            <v>0</v>
          </cell>
          <cell r="BM802">
            <v>0</v>
          </cell>
          <cell r="BN802">
            <v>0</v>
          </cell>
          <cell r="BO802">
            <v>0</v>
          </cell>
          <cell r="BP802">
            <v>0</v>
          </cell>
          <cell r="BQ802">
            <v>0</v>
          </cell>
          <cell r="BR802">
            <v>0</v>
          </cell>
          <cell r="BS802">
            <v>0</v>
          </cell>
          <cell r="BT802">
            <v>0</v>
          </cell>
          <cell r="BU802">
            <v>0</v>
          </cell>
          <cell r="BV802">
            <v>0</v>
          </cell>
          <cell r="BW802">
            <v>0</v>
          </cell>
          <cell r="BX802">
            <v>0</v>
          </cell>
          <cell r="BY802">
            <v>0</v>
          </cell>
          <cell r="BZ802">
            <v>0</v>
          </cell>
          <cell r="CA802">
            <v>0</v>
          </cell>
          <cell r="CB802">
            <v>0</v>
          </cell>
          <cell r="CC802">
            <v>0</v>
          </cell>
          <cell r="CD802">
            <v>0</v>
          </cell>
          <cell r="CE802">
            <v>0</v>
          </cell>
          <cell r="CF802">
            <v>0</v>
          </cell>
          <cell r="CG802">
            <v>0</v>
          </cell>
          <cell r="CH802">
            <v>0</v>
          </cell>
          <cell r="CI802">
            <v>0</v>
          </cell>
          <cell r="CJ802">
            <v>0</v>
          </cell>
          <cell r="CK802">
            <v>0</v>
          </cell>
          <cell r="CL802">
            <v>0</v>
          </cell>
          <cell r="CM802">
            <v>0</v>
          </cell>
          <cell r="CN802">
            <v>0</v>
          </cell>
          <cell r="CO802">
            <v>0</v>
          </cell>
          <cell r="CP802">
            <v>0</v>
          </cell>
          <cell r="CQ802">
            <v>0</v>
          </cell>
          <cell r="CR802">
            <v>0</v>
          </cell>
          <cell r="CS802">
            <v>0</v>
          </cell>
          <cell r="CT802">
            <v>0</v>
          </cell>
          <cell r="CU802">
            <v>0</v>
          </cell>
          <cell r="CV802">
            <v>0</v>
          </cell>
          <cell r="CW802">
            <v>0</v>
          </cell>
          <cell r="CX802">
            <v>0</v>
          </cell>
          <cell r="CY802">
            <v>0</v>
          </cell>
          <cell r="CZ802">
            <v>0</v>
          </cell>
          <cell r="DA802">
            <v>0</v>
          </cell>
          <cell r="DB802">
            <v>0</v>
          </cell>
          <cell r="DC802">
            <v>0</v>
          </cell>
          <cell r="DD802">
            <v>0</v>
          </cell>
          <cell r="DE802">
            <v>0</v>
          </cell>
          <cell r="DF802">
            <v>0</v>
          </cell>
          <cell r="DG802">
            <v>0</v>
          </cell>
          <cell r="DH802">
            <v>0</v>
          </cell>
          <cell r="DI802">
            <v>0</v>
          </cell>
          <cell r="DJ802">
            <v>0</v>
          </cell>
          <cell r="DK802">
            <v>0</v>
          </cell>
          <cell r="DL802">
            <v>0</v>
          </cell>
          <cell r="DM802">
            <v>0</v>
          </cell>
          <cell r="DN802">
            <v>0</v>
          </cell>
          <cell r="DO802">
            <v>0</v>
          </cell>
          <cell r="DP802">
            <v>0</v>
          </cell>
          <cell r="DQ802">
            <v>0</v>
          </cell>
          <cell r="DR802">
            <v>0</v>
          </cell>
          <cell r="DS802">
            <v>0</v>
          </cell>
          <cell r="DT802">
            <v>0</v>
          </cell>
          <cell r="DU802">
            <v>0</v>
          </cell>
          <cell r="DV802">
            <v>0</v>
          </cell>
          <cell r="DW802">
            <v>0</v>
          </cell>
          <cell r="DX802">
            <v>0</v>
          </cell>
          <cell r="DY802">
            <v>0</v>
          </cell>
          <cell r="DZ802">
            <v>0</v>
          </cell>
          <cell r="EA802">
            <v>0</v>
          </cell>
          <cell r="EB802">
            <v>0</v>
          </cell>
          <cell r="EC802">
            <v>0</v>
          </cell>
          <cell r="ED802">
            <v>0</v>
          </cell>
        </row>
        <row r="803">
          <cell r="F803">
            <v>0</v>
          </cell>
          <cell r="G803">
            <v>0</v>
          </cell>
          <cell r="H803">
            <v>0</v>
          </cell>
          <cell r="I803">
            <v>0</v>
          </cell>
          <cell r="J803">
            <v>0</v>
          </cell>
          <cell r="K803">
            <v>0</v>
          </cell>
          <cell r="L803">
            <v>0</v>
          </cell>
          <cell r="M803">
            <v>0</v>
          </cell>
          <cell r="N803">
            <v>0</v>
          </cell>
          <cell r="O803">
            <v>0</v>
          </cell>
          <cell r="P803">
            <v>0</v>
          </cell>
          <cell r="Q803">
            <v>0</v>
          </cell>
          <cell r="R803">
            <v>0</v>
          </cell>
          <cell r="S803">
            <v>0</v>
          </cell>
          <cell r="T803">
            <v>0</v>
          </cell>
          <cell r="U803">
            <v>0</v>
          </cell>
          <cell r="V803">
            <v>0</v>
          </cell>
          <cell r="W803">
            <v>0</v>
          </cell>
          <cell r="X803">
            <v>0</v>
          </cell>
          <cell r="Y803">
            <v>0</v>
          </cell>
          <cell r="Z803">
            <v>0</v>
          </cell>
          <cell r="AA803">
            <v>0</v>
          </cell>
          <cell r="AB803">
            <v>0</v>
          </cell>
          <cell r="AC803">
            <v>0</v>
          </cell>
          <cell r="AD803">
            <v>0</v>
          </cell>
          <cell r="AE803">
            <v>0</v>
          </cell>
          <cell r="AF803">
            <v>0</v>
          </cell>
          <cell r="AG803">
            <v>0</v>
          </cell>
          <cell r="AH803">
            <v>0</v>
          </cell>
          <cell r="AI803">
            <v>0</v>
          </cell>
          <cell r="AJ803">
            <v>0</v>
          </cell>
          <cell r="AK803">
            <v>0</v>
          </cell>
          <cell r="AL803">
            <v>0</v>
          </cell>
          <cell r="AM803">
            <v>0</v>
          </cell>
          <cell r="AN803">
            <v>0</v>
          </cell>
          <cell r="AO803">
            <v>0</v>
          </cell>
          <cell r="AP803">
            <v>0</v>
          </cell>
          <cell r="AQ803">
            <v>0</v>
          </cell>
          <cell r="AR803">
            <v>0</v>
          </cell>
          <cell r="AS803">
            <v>0</v>
          </cell>
          <cell r="AT803">
            <v>0</v>
          </cell>
          <cell r="AU803">
            <v>0</v>
          </cell>
          <cell r="AV803">
            <v>0</v>
          </cell>
          <cell r="AW803">
            <v>0</v>
          </cell>
          <cell r="AX803">
            <v>0</v>
          </cell>
          <cell r="AY803">
            <v>0</v>
          </cell>
          <cell r="AZ803">
            <v>0</v>
          </cell>
          <cell r="BA803">
            <v>0</v>
          </cell>
          <cell r="BB803">
            <v>0</v>
          </cell>
          <cell r="BC803">
            <v>0</v>
          </cell>
          <cell r="BD803">
            <v>0</v>
          </cell>
          <cell r="BE803">
            <v>0</v>
          </cell>
          <cell r="BF803">
            <v>0</v>
          </cell>
          <cell r="BG803">
            <v>0</v>
          </cell>
          <cell r="BH803">
            <v>0</v>
          </cell>
          <cell r="BI803">
            <v>0</v>
          </cell>
          <cell r="BJ803">
            <v>0</v>
          </cell>
          <cell r="BK803">
            <v>0</v>
          </cell>
          <cell r="BL803">
            <v>0</v>
          </cell>
          <cell r="BM803">
            <v>0</v>
          </cell>
          <cell r="BN803">
            <v>0</v>
          </cell>
          <cell r="BO803">
            <v>0</v>
          </cell>
          <cell r="BP803">
            <v>0</v>
          </cell>
          <cell r="BQ803">
            <v>0</v>
          </cell>
          <cell r="BR803">
            <v>0</v>
          </cell>
          <cell r="BS803">
            <v>0</v>
          </cell>
          <cell r="BT803">
            <v>0</v>
          </cell>
          <cell r="BU803">
            <v>0</v>
          </cell>
          <cell r="BV803">
            <v>0</v>
          </cell>
          <cell r="BW803">
            <v>0</v>
          </cell>
          <cell r="BX803">
            <v>0</v>
          </cell>
          <cell r="BY803">
            <v>0</v>
          </cell>
          <cell r="BZ803">
            <v>0</v>
          </cell>
          <cell r="CA803">
            <v>0</v>
          </cell>
          <cell r="CB803">
            <v>0</v>
          </cell>
          <cell r="CC803">
            <v>0</v>
          </cell>
          <cell r="CD803">
            <v>0</v>
          </cell>
          <cell r="CE803">
            <v>0</v>
          </cell>
          <cell r="CF803">
            <v>0</v>
          </cell>
          <cell r="CG803">
            <v>0</v>
          </cell>
          <cell r="CH803">
            <v>0</v>
          </cell>
          <cell r="CI803">
            <v>0</v>
          </cell>
          <cell r="CJ803">
            <v>0</v>
          </cell>
          <cell r="CK803">
            <v>0</v>
          </cell>
          <cell r="CL803">
            <v>0</v>
          </cell>
          <cell r="CM803">
            <v>0</v>
          </cell>
          <cell r="CN803">
            <v>0</v>
          </cell>
          <cell r="CO803">
            <v>0</v>
          </cell>
          <cell r="CP803">
            <v>0</v>
          </cell>
          <cell r="CQ803">
            <v>0</v>
          </cell>
          <cell r="CR803">
            <v>0</v>
          </cell>
          <cell r="CS803">
            <v>0</v>
          </cell>
          <cell r="CT803">
            <v>0</v>
          </cell>
          <cell r="CU803">
            <v>0</v>
          </cell>
          <cell r="CV803">
            <v>0</v>
          </cell>
          <cell r="CW803">
            <v>0</v>
          </cell>
          <cell r="CX803">
            <v>0</v>
          </cell>
          <cell r="CY803">
            <v>0</v>
          </cell>
          <cell r="CZ803">
            <v>0</v>
          </cell>
          <cell r="DA803">
            <v>0</v>
          </cell>
          <cell r="DB803">
            <v>0</v>
          </cell>
          <cell r="DC803">
            <v>0</v>
          </cell>
          <cell r="DD803">
            <v>0</v>
          </cell>
          <cell r="DE803">
            <v>0</v>
          </cell>
          <cell r="DF803">
            <v>0</v>
          </cell>
          <cell r="DG803">
            <v>0</v>
          </cell>
          <cell r="DH803">
            <v>0</v>
          </cell>
          <cell r="DI803">
            <v>0</v>
          </cell>
          <cell r="DJ803">
            <v>0</v>
          </cell>
          <cell r="DK803">
            <v>0</v>
          </cell>
          <cell r="DL803">
            <v>0</v>
          </cell>
          <cell r="DM803">
            <v>0</v>
          </cell>
          <cell r="DN803">
            <v>0</v>
          </cell>
          <cell r="DO803">
            <v>0</v>
          </cell>
          <cell r="DP803">
            <v>0</v>
          </cell>
          <cell r="DQ803">
            <v>0</v>
          </cell>
          <cell r="DR803">
            <v>0</v>
          </cell>
          <cell r="DS803">
            <v>0</v>
          </cell>
          <cell r="DT803">
            <v>0</v>
          </cell>
          <cell r="DU803">
            <v>0</v>
          </cell>
          <cell r="DV803">
            <v>0</v>
          </cell>
          <cell r="DW803">
            <v>0</v>
          </cell>
          <cell r="DX803">
            <v>0</v>
          </cell>
          <cell r="DY803">
            <v>0</v>
          </cell>
          <cell r="DZ803">
            <v>0</v>
          </cell>
          <cell r="EA803">
            <v>0</v>
          </cell>
          <cell r="EB803">
            <v>0</v>
          </cell>
          <cell r="EC803">
            <v>0</v>
          </cell>
          <cell r="ED803">
            <v>0</v>
          </cell>
        </row>
        <row r="804">
          <cell r="F804">
            <v>0</v>
          </cell>
          <cell r="G804">
            <v>0</v>
          </cell>
          <cell r="H804">
            <v>0</v>
          </cell>
          <cell r="I804">
            <v>0</v>
          </cell>
          <cell r="J804">
            <v>0</v>
          </cell>
          <cell r="K804">
            <v>0</v>
          </cell>
          <cell r="L804">
            <v>0</v>
          </cell>
          <cell r="M804">
            <v>0</v>
          </cell>
          <cell r="N804">
            <v>0</v>
          </cell>
          <cell r="O804">
            <v>0</v>
          </cell>
          <cell r="P804">
            <v>0</v>
          </cell>
          <cell r="Q804">
            <v>0</v>
          </cell>
          <cell r="R804">
            <v>0</v>
          </cell>
          <cell r="S804">
            <v>0</v>
          </cell>
          <cell r="T804">
            <v>0</v>
          </cell>
          <cell r="U804">
            <v>0</v>
          </cell>
          <cell r="V804">
            <v>0</v>
          </cell>
          <cell r="W804">
            <v>0</v>
          </cell>
          <cell r="X804">
            <v>0</v>
          </cell>
          <cell r="Y804">
            <v>0</v>
          </cell>
          <cell r="Z804">
            <v>0</v>
          </cell>
          <cell r="AA804">
            <v>0</v>
          </cell>
          <cell r="AB804">
            <v>0</v>
          </cell>
          <cell r="AC804">
            <v>0</v>
          </cell>
          <cell r="AD804">
            <v>0</v>
          </cell>
          <cell r="AE804">
            <v>0</v>
          </cell>
          <cell r="AF804">
            <v>0</v>
          </cell>
          <cell r="AG804">
            <v>0</v>
          </cell>
          <cell r="AH804">
            <v>0</v>
          </cell>
          <cell r="AI804">
            <v>0</v>
          </cell>
          <cell r="AJ804">
            <v>0</v>
          </cell>
          <cell r="AK804">
            <v>0</v>
          </cell>
          <cell r="AL804">
            <v>0</v>
          </cell>
          <cell r="AM804">
            <v>0</v>
          </cell>
          <cell r="AN804">
            <v>0</v>
          </cell>
          <cell r="AO804">
            <v>0</v>
          </cell>
          <cell r="AP804">
            <v>0</v>
          </cell>
          <cell r="AQ804">
            <v>0</v>
          </cell>
          <cell r="AR804">
            <v>0</v>
          </cell>
          <cell r="AS804">
            <v>0</v>
          </cell>
          <cell r="AT804">
            <v>0</v>
          </cell>
          <cell r="AU804">
            <v>0</v>
          </cell>
          <cell r="AV804">
            <v>0</v>
          </cell>
          <cell r="AW804">
            <v>0</v>
          </cell>
          <cell r="AX804">
            <v>0</v>
          </cell>
          <cell r="AY804">
            <v>0</v>
          </cell>
          <cell r="AZ804">
            <v>0</v>
          </cell>
          <cell r="BA804">
            <v>0</v>
          </cell>
          <cell r="BB804">
            <v>0</v>
          </cell>
          <cell r="BC804">
            <v>0</v>
          </cell>
          <cell r="BD804">
            <v>0</v>
          </cell>
          <cell r="BE804">
            <v>0</v>
          </cell>
          <cell r="BF804">
            <v>0</v>
          </cell>
          <cell r="BG804">
            <v>0</v>
          </cell>
          <cell r="BH804">
            <v>0</v>
          </cell>
          <cell r="BI804">
            <v>0</v>
          </cell>
          <cell r="BJ804">
            <v>0</v>
          </cell>
          <cell r="BK804">
            <v>0</v>
          </cell>
          <cell r="BL804">
            <v>0</v>
          </cell>
          <cell r="BM804">
            <v>0</v>
          </cell>
          <cell r="BN804">
            <v>0</v>
          </cell>
          <cell r="BO804">
            <v>0</v>
          </cell>
          <cell r="BP804">
            <v>0</v>
          </cell>
          <cell r="BQ804">
            <v>0</v>
          </cell>
          <cell r="BR804">
            <v>0</v>
          </cell>
          <cell r="BS804">
            <v>0</v>
          </cell>
          <cell r="BT804">
            <v>0</v>
          </cell>
          <cell r="BU804">
            <v>0</v>
          </cell>
          <cell r="BV804">
            <v>0</v>
          </cell>
          <cell r="BW804">
            <v>0</v>
          </cell>
          <cell r="BX804">
            <v>0</v>
          </cell>
          <cell r="BY804">
            <v>0</v>
          </cell>
          <cell r="BZ804">
            <v>0</v>
          </cell>
          <cell r="CA804">
            <v>0</v>
          </cell>
          <cell r="CB804">
            <v>0</v>
          </cell>
          <cell r="CC804">
            <v>0</v>
          </cell>
          <cell r="CD804">
            <v>0</v>
          </cell>
          <cell r="CE804">
            <v>0</v>
          </cell>
          <cell r="CF804">
            <v>0</v>
          </cell>
          <cell r="CG804">
            <v>0</v>
          </cell>
          <cell r="CH804">
            <v>0</v>
          </cell>
          <cell r="CI804">
            <v>0</v>
          </cell>
          <cell r="CJ804">
            <v>0</v>
          </cell>
          <cell r="CK804">
            <v>0</v>
          </cell>
          <cell r="CL804">
            <v>0</v>
          </cell>
          <cell r="CM804">
            <v>0</v>
          </cell>
          <cell r="CN804">
            <v>0</v>
          </cell>
          <cell r="CO804">
            <v>0</v>
          </cell>
          <cell r="CP804">
            <v>0</v>
          </cell>
          <cell r="CQ804">
            <v>0</v>
          </cell>
          <cell r="CR804">
            <v>0</v>
          </cell>
          <cell r="CS804">
            <v>0</v>
          </cell>
          <cell r="CT804">
            <v>0</v>
          </cell>
          <cell r="CU804">
            <v>0</v>
          </cell>
          <cell r="CV804">
            <v>0</v>
          </cell>
          <cell r="CW804">
            <v>0</v>
          </cell>
          <cell r="CX804">
            <v>0</v>
          </cell>
          <cell r="CY804">
            <v>0</v>
          </cell>
          <cell r="CZ804">
            <v>0</v>
          </cell>
          <cell r="DA804">
            <v>0</v>
          </cell>
          <cell r="DB804">
            <v>0</v>
          </cell>
          <cell r="DC804">
            <v>0</v>
          </cell>
          <cell r="DD804">
            <v>0</v>
          </cell>
          <cell r="DE804">
            <v>0</v>
          </cell>
          <cell r="DF804">
            <v>0</v>
          </cell>
          <cell r="DG804">
            <v>0</v>
          </cell>
          <cell r="DH804">
            <v>0</v>
          </cell>
          <cell r="DI804">
            <v>0</v>
          </cell>
          <cell r="DJ804">
            <v>0</v>
          </cell>
          <cell r="DK804">
            <v>0</v>
          </cell>
          <cell r="DL804">
            <v>0</v>
          </cell>
          <cell r="DM804">
            <v>0</v>
          </cell>
          <cell r="DN804">
            <v>0</v>
          </cell>
          <cell r="DO804">
            <v>0</v>
          </cell>
          <cell r="DP804">
            <v>0</v>
          </cell>
          <cell r="DQ804">
            <v>0</v>
          </cell>
          <cell r="DR804">
            <v>0</v>
          </cell>
          <cell r="DS804">
            <v>0</v>
          </cell>
          <cell r="DT804">
            <v>0</v>
          </cell>
          <cell r="DU804">
            <v>0</v>
          </cell>
          <cell r="DV804">
            <v>0</v>
          </cell>
          <cell r="DW804">
            <v>0</v>
          </cell>
          <cell r="DX804">
            <v>0</v>
          </cell>
          <cell r="DY804">
            <v>0</v>
          </cell>
          <cell r="DZ804">
            <v>0</v>
          </cell>
          <cell r="EA804">
            <v>0</v>
          </cell>
          <cell r="EB804">
            <v>0</v>
          </cell>
          <cell r="EC804">
            <v>0</v>
          </cell>
          <cell r="ED804">
            <v>0</v>
          </cell>
        </row>
        <row r="805">
          <cell r="F805">
            <v>0</v>
          </cell>
          <cell r="G805">
            <v>0</v>
          </cell>
          <cell r="H805">
            <v>0</v>
          </cell>
          <cell r="I805">
            <v>0</v>
          </cell>
          <cell r="J805">
            <v>0</v>
          </cell>
          <cell r="K805">
            <v>0</v>
          </cell>
          <cell r="L805">
            <v>0</v>
          </cell>
          <cell r="M805">
            <v>0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R805">
            <v>0</v>
          </cell>
          <cell r="S805">
            <v>0</v>
          </cell>
          <cell r="T805">
            <v>0</v>
          </cell>
          <cell r="U805">
            <v>0</v>
          </cell>
          <cell r="V805">
            <v>0</v>
          </cell>
          <cell r="W805">
            <v>0</v>
          </cell>
          <cell r="X805">
            <v>0</v>
          </cell>
          <cell r="Y805">
            <v>0</v>
          </cell>
          <cell r="Z805">
            <v>0</v>
          </cell>
          <cell r="AA805">
            <v>0</v>
          </cell>
          <cell r="AB805">
            <v>0</v>
          </cell>
          <cell r="AC805">
            <v>0</v>
          </cell>
          <cell r="AD805">
            <v>0</v>
          </cell>
          <cell r="AE805">
            <v>0</v>
          </cell>
          <cell r="AF805">
            <v>0</v>
          </cell>
          <cell r="AG805">
            <v>0</v>
          </cell>
          <cell r="AH805">
            <v>0</v>
          </cell>
          <cell r="AI805">
            <v>0</v>
          </cell>
          <cell r="AJ805">
            <v>0</v>
          </cell>
          <cell r="AK805">
            <v>0</v>
          </cell>
          <cell r="AL805">
            <v>0</v>
          </cell>
          <cell r="AM805">
            <v>0</v>
          </cell>
          <cell r="AN805">
            <v>0</v>
          </cell>
          <cell r="AO805">
            <v>0</v>
          </cell>
          <cell r="AP805">
            <v>0</v>
          </cell>
          <cell r="AQ805">
            <v>0</v>
          </cell>
          <cell r="AR805">
            <v>0</v>
          </cell>
          <cell r="AS805">
            <v>0</v>
          </cell>
          <cell r="AT805">
            <v>0</v>
          </cell>
          <cell r="AU805">
            <v>0</v>
          </cell>
          <cell r="AV805">
            <v>0</v>
          </cell>
          <cell r="AW805">
            <v>0</v>
          </cell>
          <cell r="AX805">
            <v>0</v>
          </cell>
          <cell r="AY805">
            <v>0</v>
          </cell>
          <cell r="AZ805">
            <v>0</v>
          </cell>
          <cell r="BA805">
            <v>0</v>
          </cell>
          <cell r="BB805">
            <v>0</v>
          </cell>
          <cell r="BC805">
            <v>0</v>
          </cell>
          <cell r="BD805">
            <v>0</v>
          </cell>
          <cell r="BE805">
            <v>0</v>
          </cell>
          <cell r="BF805">
            <v>0</v>
          </cell>
          <cell r="BG805">
            <v>0</v>
          </cell>
          <cell r="BH805">
            <v>0</v>
          </cell>
          <cell r="BI805">
            <v>0</v>
          </cell>
          <cell r="BJ805">
            <v>0</v>
          </cell>
          <cell r="BK805">
            <v>0</v>
          </cell>
          <cell r="BL805">
            <v>0</v>
          </cell>
          <cell r="BM805">
            <v>0</v>
          </cell>
          <cell r="BN805">
            <v>0</v>
          </cell>
          <cell r="BO805">
            <v>0</v>
          </cell>
          <cell r="BP805">
            <v>0</v>
          </cell>
          <cell r="BQ805">
            <v>0</v>
          </cell>
          <cell r="BR805">
            <v>0</v>
          </cell>
          <cell r="BS805">
            <v>0</v>
          </cell>
          <cell r="BT805">
            <v>0</v>
          </cell>
          <cell r="BU805">
            <v>0</v>
          </cell>
          <cell r="BV805">
            <v>0</v>
          </cell>
          <cell r="BW805">
            <v>0</v>
          </cell>
          <cell r="BX805">
            <v>0</v>
          </cell>
          <cell r="BY805">
            <v>0</v>
          </cell>
          <cell r="BZ805">
            <v>0</v>
          </cell>
          <cell r="CA805">
            <v>0</v>
          </cell>
          <cell r="CB805">
            <v>0</v>
          </cell>
          <cell r="CC805">
            <v>0</v>
          </cell>
          <cell r="CD805">
            <v>0</v>
          </cell>
          <cell r="CE805">
            <v>0</v>
          </cell>
          <cell r="CF805">
            <v>0</v>
          </cell>
          <cell r="CG805">
            <v>0</v>
          </cell>
          <cell r="CH805">
            <v>0</v>
          </cell>
          <cell r="CI805">
            <v>0</v>
          </cell>
          <cell r="CJ805">
            <v>0</v>
          </cell>
          <cell r="CK805">
            <v>0</v>
          </cell>
          <cell r="CL805">
            <v>0</v>
          </cell>
          <cell r="CM805">
            <v>0</v>
          </cell>
          <cell r="CN805">
            <v>0</v>
          </cell>
          <cell r="CO805">
            <v>0</v>
          </cell>
          <cell r="CP805">
            <v>0</v>
          </cell>
          <cell r="CQ805">
            <v>0</v>
          </cell>
          <cell r="CR805">
            <v>0</v>
          </cell>
          <cell r="CS805">
            <v>0</v>
          </cell>
          <cell r="CT805">
            <v>0</v>
          </cell>
          <cell r="CU805">
            <v>0</v>
          </cell>
          <cell r="CV805">
            <v>0</v>
          </cell>
          <cell r="CW805">
            <v>0</v>
          </cell>
          <cell r="CX805">
            <v>0</v>
          </cell>
          <cell r="CY805">
            <v>0</v>
          </cell>
          <cell r="CZ805">
            <v>0</v>
          </cell>
          <cell r="DA805">
            <v>0</v>
          </cell>
          <cell r="DB805">
            <v>0</v>
          </cell>
          <cell r="DC805">
            <v>0</v>
          </cell>
          <cell r="DD805">
            <v>0</v>
          </cell>
          <cell r="DE805">
            <v>0</v>
          </cell>
          <cell r="DF805">
            <v>0</v>
          </cell>
          <cell r="DG805">
            <v>0</v>
          </cell>
          <cell r="DH805">
            <v>0</v>
          </cell>
          <cell r="DI805">
            <v>0</v>
          </cell>
          <cell r="DJ805">
            <v>0</v>
          </cell>
          <cell r="DK805">
            <v>0</v>
          </cell>
          <cell r="DL805">
            <v>0</v>
          </cell>
          <cell r="DM805">
            <v>0</v>
          </cell>
          <cell r="DN805">
            <v>0</v>
          </cell>
          <cell r="DO805">
            <v>0</v>
          </cell>
          <cell r="DP805">
            <v>0</v>
          </cell>
          <cell r="DQ805">
            <v>0</v>
          </cell>
          <cell r="DR805">
            <v>0</v>
          </cell>
          <cell r="DS805">
            <v>0</v>
          </cell>
          <cell r="DT805">
            <v>0</v>
          </cell>
          <cell r="DU805">
            <v>0</v>
          </cell>
          <cell r="DV805">
            <v>0</v>
          </cell>
          <cell r="DW805">
            <v>0</v>
          </cell>
          <cell r="DX805">
            <v>0</v>
          </cell>
          <cell r="DY805">
            <v>0</v>
          </cell>
          <cell r="DZ805">
            <v>0</v>
          </cell>
          <cell r="EA805">
            <v>0</v>
          </cell>
          <cell r="EB805">
            <v>0</v>
          </cell>
          <cell r="EC805">
            <v>0</v>
          </cell>
          <cell r="ED805">
            <v>0</v>
          </cell>
        </row>
        <row r="806">
          <cell r="F806">
            <v>0</v>
          </cell>
          <cell r="G806">
            <v>0</v>
          </cell>
          <cell r="H806">
            <v>0</v>
          </cell>
          <cell r="I806">
            <v>0</v>
          </cell>
          <cell r="J806">
            <v>0</v>
          </cell>
          <cell r="K806">
            <v>0</v>
          </cell>
          <cell r="L806">
            <v>0</v>
          </cell>
          <cell r="M806">
            <v>0</v>
          </cell>
          <cell r="N806">
            <v>0</v>
          </cell>
          <cell r="O806">
            <v>0</v>
          </cell>
          <cell r="P806">
            <v>0</v>
          </cell>
          <cell r="Q806">
            <v>0</v>
          </cell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V806">
            <v>0</v>
          </cell>
          <cell r="W806">
            <v>0</v>
          </cell>
          <cell r="X806">
            <v>0</v>
          </cell>
          <cell r="Y806">
            <v>0</v>
          </cell>
          <cell r="Z806">
            <v>0</v>
          </cell>
          <cell r="AA806">
            <v>0</v>
          </cell>
          <cell r="AB806">
            <v>0</v>
          </cell>
          <cell r="AC806">
            <v>0</v>
          </cell>
          <cell r="AD806">
            <v>0</v>
          </cell>
          <cell r="AE806">
            <v>0</v>
          </cell>
          <cell r="AF806">
            <v>0</v>
          </cell>
          <cell r="AG806">
            <v>0</v>
          </cell>
          <cell r="AH806">
            <v>0</v>
          </cell>
          <cell r="AI806">
            <v>0</v>
          </cell>
          <cell r="AJ806">
            <v>0</v>
          </cell>
          <cell r="AK806">
            <v>0</v>
          </cell>
          <cell r="AL806">
            <v>0</v>
          </cell>
          <cell r="AM806">
            <v>0</v>
          </cell>
          <cell r="AN806">
            <v>0</v>
          </cell>
          <cell r="AO806">
            <v>0</v>
          </cell>
          <cell r="AP806">
            <v>0</v>
          </cell>
          <cell r="AQ806">
            <v>0</v>
          </cell>
          <cell r="AR806">
            <v>0</v>
          </cell>
          <cell r="AS806">
            <v>0</v>
          </cell>
          <cell r="AT806">
            <v>0</v>
          </cell>
          <cell r="AU806">
            <v>0</v>
          </cell>
          <cell r="AV806">
            <v>0</v>
          </cell>
          <cell r="AW806">
            <v>0</v>
          </cell>
          <cell r="AX806">
            <v>0</v>
          </cell>
          <cell r="AY806">
            <v>0</v>
          </cell>
          <cell r="AZ806">
            <v>0</v>
          </cell>
          <cell r="BA806">
            <v>0</v>
          </cell>
          <cell r="BB806">
            <v>0</v>
          </cell>
          <cell r="BC806">
            <v>0</v>
          </cell>
          <cell r="BD806">
            <v>0</v>
          </cell>
          <cell r="BE806">
            <v>0</v>
          </cell>
          <cell r="BF806">
            <v>0</v>
          </cell>
          <cell r="BG806">
            <v>0</v>
          </cell>
          <cell r="BH806">
            <v>0</v>
          </cell>
          <cell r="BI806">
            <v>0</v>
          </cell>
          <cell r="BJ806">
            <v>0</v>
          </cell>
          <cell r="BK806">
            <v>0</v>
          </cell>
          <cell r="BL806">
            <v>0</v>
          </cell>
          <cell r="BM806">
            <v>0</v>
          </cell>
          <cell r="BN806">
            <v>0</v>
          </cell>
          <cell r="BO806">
            <v>0</v>
          </cell>
          <cell r="BP806">
            <v>0</v>
          </cell>
          <cell r="BQ806">
            <v>0</v>
          </cell>
          <cell r="BR806">
            <v>0</v>
          </cell>
          <cell r="BS806">
            <v>0</v>
          </cell>
          <cell r="BT806">
            <v>0</v>
          </cell>
          <cell r="BU806">
            <v>0</v>
          </cell>
          <cell r="BV806">
            <v>0</v>
          </cell>
          <cell r="BW806">
            <v>0</v>
          </cell>
          <cell r="BX806">
            <v>0</v>
          </cell>
          <cell r="BY806">
            <v>0</v>
          </cell>
          <cell r="BZ806">
            <v>0</v>
          </cell>
          <cell r="CA806">
            <v>0</v>
          </cell>
          <cell r="CB806">
            <v>0</v>
          </cell>
          <cell r="CC806">
            <v>0</v>
          </cell>
          <cell r="CD806">
            <v>0</v>
          </cell>
          <cell r="CE806">
            <v>0</v>
          </cell>
          <cell r="CF806">
            <v>0</v>
          </cell>
          <cell r="CG806">
            <v>0</v>
          </cell>
          <cell r="CH806">
            <v>0</v>
          </cell>
          <cell r="CI806">
            <v>0</v>
          </cell>
          <cell r="CJ806">
            <v>0</v>
          </cell>
          <cell r="CK806">
            <v>0</v>
          </cell>
          <cell r="CL806">
            <v>0</v>
          </cell>
          <cell r="CM806">
            <v>0</v>
          </cell>
          <cell r="CN806">
            <v>0</v>
          </cell>
          <cell r="CO806">
            <v>0</v>
          </cell>
          <cell r="CP806">
            <v>0</v>
          </cell>
          <cell r="CQ806">
            <v>0</v>
          </cell>
          <cell r="CR806">
            <v>0</v>
          </cell>
          <cell r="CS806">
            <v>0</v>
          </cell>
          <cell r="CT806">
            <v>0</v>
          </cell>
          <cell r="CU806">
            <v>0</v>
          </cell>
          <cell r="CV806">
            <v>0</v>
          </cell>
          <cell r="CW806">
            <v>0</v>
          </cell>
          <cell r="CX806">
            <v>0</v>
          </cell>
          <cell r="CY806">
            <v>0</v>
          </cell>
          <cell r="CZ806">
            <v>0</v>
          </cell>
          <cell r="DA806">
            <v>0</v>
          </cell>
          <cell r="DB806">
            <v>0</v>
          </cell>
          <cell r="DC806">
            <v>0</v>
          </cell>
          <cell r="DD806">
            <v>0</v>
          </cell>
          <cell r="DE806">
            <v>0</v>
          </cell>
          <cell r="DF806">
            <v>0</v>
          </cell>
          <cell r="DG806">
            <v>0</v>
          </cell>
          <cell r="DH806">
            <v>0</v>
          </cell>
          <cell r="DI806">
            <v>0</v>
          </cell>
          <cell r="DJ806">
            <v>0</v>
          </cell>
          <cell r="DK806">
            <v>0</v>
          </cell>
          <cell r="DL806">
            <v>0</v>
          </cell>
          <cell r="DM806">
            <v>0</v>
          </cell>
          <cell r="DN806">
            <v>0</v>
          </cell>
          <cell r="DO806">
            <v>0</v>
          </cell>
          <cell r="DP806">
            <v>0</v>
          </cell>
          <cell r="DQ806">
            <v>0</v>
          </cell>
          <cell r="DR806">
            <v>0</v>
          </cell>
          <cell r="DS806">
            <v>0</v>
          </cell>
          <cell r="DT806">
            <v>0</v>
          </cell>
          <cell r="DU806">
            <v>0</v>
          </cell>
          <cell r="DV806">
            <v>0</v>
          </cell>
          <cell r="DW806">
            <v>0</v>
          </cell>
          <cell r="DX806">
            <v>0</v>
          </cell>
          <cell r="DY806">
            <v>0</v>
          </cell>
          <cell r="DZ806">
            <v>0</v>
          </cell>
          <cell r="EA806">
            <v>0</v>
          </cell>
          <cell r="EB806">
            <v>0</v>
          </cell>
          <cell r="EC806">
            <v>0</v>
          </cell>
          <cell r="ED806">
            <v>0</v>
          </cell>
        </row>
        <row r="807">
          <cell r="F807">
            <v>0</v>
          </cell>
          <cell r="G807">
            <v>0</v>
          </cell>
          <cell r="H807">
            <v>0</v>
          </cell>
          <cell r="I807">
            <v>0</v>
          </cell>
          <cell r="J807">
            <v>0</v>
          </cell>
          <cell r="K807">
            <v>0</v>
          </cell>
          <cell r="L807">
            <v>0</v>
          </cell>
          <cell r="M807">
            <v>0</v>
          </cell>
          <cell r="N807">
            <v>0</v>
          </cell>
          <cell r="O807">
            <v>0</v>
          </cell>
          <cell r="P807">
            <v>0</v>
          </cell>
          <cell r="Q807">
            <v>0</v>
          </cell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>
            <v>0</v>
          </cell>
          <cell r="W807">
            <v>0</v>
          </cell>
          <cell r="X807">
            <v>0</v>
          </cell>
          <cell r="Y807">
            <v>0</v>
          </cell>
          <cell r="Z807">
            <v>0</v>
          </cell>
          <cell r="AA807">
            <v>0</v>
          </cell>
          <cell r="AB807">
            <v>0</v>
          </cell>
          <cell r="AC807">
            <v>0</v>
          </cell>
          <cell r="AD807">
            <v>0</v>
          </cell>
          <cell r="AE807">
            <v>0</v>
          </cell>
          <cell r="AF807">
            <v>0</v>
          </cell>
          <cell r="AG807">
            <v>0</v>
          </cell>
          <cell r="AH807">
            <v>0</v>
          </cell>
          <cell r="AI807">
            <v>0</v>
          </cell>
          <cell r="AJ807">
            <v>0</v>
          </cell>
          <cell r="AK807">
            <v>0</v>
          </cell>
          <cell r="AL807">
            <v>0</v>
          </cell>
          <cell r="AM807">
            <v>0</v>
          </cell>
          <cell r="AN807">
            <v>0</v>
          </cell>
          <cell r="AO807">
            <v>0</v>
          </cell>
          <cell r="AP807">
            <v>0</v>
          </cell>
          <cell r="AQ807">
            <v>0</v>
          </cell>
          <cell r="AR807">
            <v>0</v>
          </cell>
          <cell r="AS807">
            <v>0</v>
          </cell>
          <cell r="AT807">
            <v>0</v>
          </cell>
          <cell r="AU807">
            <v>0</v>
          </cell>
          <cell r="AV807">
            <v>0</v>
          </cell>
          <cell r="AW807">
            <v>0</v>
          </cell>
          <cell r="AX807">
            <v>0</v>
          </cell>
          <cell r="AY807">
            <v>0</v>
          </cell>
          <cell r="AZ807">
            <v>0</v>
          </cell>
          <cell r="BA807">
            <v>0</v>
          </cell>
          <cell r="BB807">
            <v>0</v>
          </cell>
          <cell r="BC807">
            <v>0</v>
          </cell>
          <cell r="BD807">
            <v>0</v>
          </cell>
          <cell r="BE807">
            <v>0</v>
          </cell>
          <cell r="BF807">
            <v>0</v>
          </cell>
          <cell r="BG807">
            <v>0</v>
          </cell>
          <cell r="BH807">
            <v>0</v>
          </cell>
          <cell r="BI807">
            <v>0</v>
          </cell>
          <cell r="BJ807">
            <v>0</v>
          </cell>
          <cell r="BK807">
            <v>0</v>
          </cell>
          <cell r="BL807">
            <v>0</v>
          </cell>
          <cell r="BM807">
            <v>0</v>
          </cell>
          <cell r="BN807">
            <v>0</v>
          </cell>
          <cell r="BO807">
            <v>0</v>
          </cell>
          <cell r="BP807">
            <v>0</v>
          </cell>
          <cell r="BQ807">
            <v>0</v>
          </cell>
          <cell r="BR807">
            <v>0</v>
          </cell>
          <cell r="BS807">
            <v>0</v>
          </cell>
          <cell r="BT807">
            <v>0</v>
          </cell>
          <cell r="BU807">
            <v>0</v>
          </cell>
          <cell r="BV807">
            <v>0</v>
          </cell>
          <cell r="BW807">
            <v>0</v>
          </cell>
          <cell r="BX807">
            <v>0</v>
          </cell>
          <cell r="BY807">
            <v>0</v>
          </cell>
          <cell r="BZ807">
            <v>0</v>
          </cell>
          <cell r="CA807">
            <v>0</v>
          </cell>
          <cell r="CB807">
            <v>0</v>
          </cell>
          <cell r="CC807">
            <v>0</v>
          </cell>
          <cell r="CD807">
            <v>0</v>
          </cell>
          <cell r="CE807">
            <v>0</v>
          </cell>
          <cell r="CF807">
            <v>0</v>
          </cell>
          <cell r="CG807">
            <v>0</v>
          </cell>
          <cell r="CH807">
            <v>0</v>
          </cell>
          <cell r="CI807">
            <v>0</v>
          </cell>
          <cell r="CJ807">
            <v>0</v>
          </cell>
          <cell r="CK807">
            <v>0</v>
          </cell>
          <cell r="CL807">
            <v>0</v>
          </cell>
          <cell r="CM807">
            <v>0</v>
          </cell>
          <cell r="CN807">
            <v>0</v>
          </cell>
          <cell r="CO807">
            <v>0</v>
          </cell>
          <cell r="CP807">
            <v>0</v>
          </cell>
          <cell r="CQ807">
            <v>0</v>
          </cell>
          <cell r="CR807">
            <v>0</v>
          </cell>
          <cell r="CS807">
            <v>0</v>
          </cell>
          <cell r="CT807">
            <v>0</v>
          </cell>
          <cell r="CU807">
            <v>0</v>
          </cell>
          <cell r="CV807">
            <v>0</v>
          </cell>
          <cell r="CW807">
            <v>0</v>
          </cell>
          <cell r="CX807">
            <v>0</v>
          </cell>
          <cell r="CY807">
            <v>0</v>
          </cell>
          <cell r="CZ807">
            <v>0</v>
          </cell>
          <cell r="DA807">
            <v>0</v>
          </cell>
          <cell r="DB807">
            <v>0</v>
          </cell>
          <cell r="DC807">
            <v>0</v>
          </cell>
          <cell r="DD807">
            <v>0</v>
          </cell>
          <cell r="DE807">
            <v>0</v>
          </cell>
          <cell r="DF807">
            <v>0</v>
          </cell>
          <cell r="DG807">
            <v>0</v>
          </cell>
          <cell r="DH807">
            <v>0</v>
          </cell>
          <cell r="DI807">
            <v>0</v>
          </cell>
          <cell r="DJ807">
            <v>0</v>
          </cell>
          <cell r="DK807">
            <v>0</v>
          </cell>
          <cell r="DL807">
            <v>0</v>
          </cell>
          <cell r="DM807">
            <v>0</v>
          </cell>
          <cell r="DN807">
            <v>0</v>
          </cell>
          <cell r="DO807">
            <v>0</v>
          </cell>
          <cell r="DP807">
            <v>0</v>
          </cell>
          <cell r="DQ807">
            <v>0</v>
          </cell>
          <cell r="DR807">
            <v>0</v>
          </cell>
          <cell r="DS807">
            <v>0</v>
          </cell>
          <cell r="DT807">
            <v>0</v>
          </cell>
          <cell r="DU807">
            <v>0</v>
          </cell>
          <cell r="DV807">
            <v>0</v>
          </cell>
          <cell r="DW807">
            <v>0</v>
          </cell>
          <cell r="DX807">
            <v>0</v>
          </cell>
          <cell r="DY807">
            <v>0</v>
          </cell>
          <cell r="DZ807">
            <v>0</v>
          </cell>
          <cell r="EA807">
            <v>0</v>
          </cell>
          <cell r="EB807">
            <v>0</v>
          </cell>
          <cell r="EC807">
            <v>0</v>
          </cell>
          <cell r="ED807">
            <v>0</v>
          </cell>
        </row>
        <row r="808">
          <cell r="F808">
            <v>0</v>
          </cell>
          <cell r="G808">
            <v>0</v>
          </cell>
          <cell r="H808">
            <v>0</v>
          </cell>
          <cell r="I808">
            <v>0</v>
          </cell>
          <cell r="J808">
            <v>0</v>
          </cell>
          <cell r="K808">
            <v>0</v>
          </cell>
          <cell r="L808">
            <v>0</v>
          </cell>
          <cell r="M808">
            <v>0</v>
          </cell>
          <cell r="N808">
            <v>0</v>
          </cell>
          <cell r="O808">
            <v>0</v>
          </cell>
          <cell r="P808">
            <v>0</v>
          </cell>
          <cell r="Q808">
            <v>0</v>
          </cell>
          <cell r="R808">
            <v>0</v>
          </cell>
          <cell r="S808">
            <v>0</v>
          </cell>
          <cell r="T808">
            <v>0</v>
          </cell>
          <cell r="U808">
            <v>0</v>
          </cell>
          <cell r="V808">
            <v>0</v>
          </cell>
          <cell r="W808">
            <v>0</v>
          </cell>
          <cell r="X808">
            <v>0</v>
          </cell>
          <cell r="Y808">
            <v>0</v>
          </cell>
          <cell r="Z808">
            <v>0</v>
          </cell>
          <cell r="AA808">
            <v>0</v>
          </cell>
          <cell r="AB808">
            <v>0</v>
          </cell>
          <cell r="AC808">
            <v>0</v>
          </cell>
          <cell r="AD808">
            <v>0</v>
          </cell>
          <cell r="AE808">
            <v>0</v>
          </cell>
          <cell r="AF808">
            <v>0</v>
          </cell>
          <cell r="AG808">
            <v>0</v>
          </cell>
          <cell r="AH808">
            <v>0</v>
          </cell>
          <cell r="AI808">
            <v>0</v>
          </cell>
          <cell r="AJ808">
            <v>0</v>
          </cell>
          <cell r="AK808">
            <v>0</v>
          </cell>
          <cell r="AL808">
            <v>0</v>
          </cell>
          <cell r="AM808">
            <v>0</v>
          </cell>
          <cell r="AN808">
            <v>0</v>
          </cell>
          <cell r="AO808">
            <v>0</v>
          </cell>
          <cell r="AP808">
            <v>0</v>
          </cell>
          <cell r="AQ808">
            <v>0</v>
          </cell>
          <cell r="AR808">
            <v>0</v>
          </cell>
          <cell r="AS808">
            <v>0</v>
          </cell>
          <cell r="AT808">
            <v>0</v>
          </cell>
          <cell r="AU808">
            <v>0</v>
          </cell>
          <cell r="AV808">
            <v>0</v>
          </cell>
          <cell r="AW808">
            <v>0</v>
          </cell>
          <cell r="AX808">
            <v>0</v>
          </cell>
          <cell r="AY808">
            <v>0</v>
          </cell>
          <cell r="AZ808">
            <v>0</v>
          </cell>
          <cell r="BA808">
            <v>0</v>
          </cell>
          <cell r="BB808">
            <v>0</v>
          </cell>
          <cell r="BC808">
            <v>0</v>
          </cell>
          <cell r="BD808">
            <v>0</v>
          </cell>
          <cell r="BE808">
            <v>0</v>
          </cell>
          <cell r="BF808">
            <v>0</v>
          </cell>
          <cell r="BG808">
            <v>0</v>
          </cell>
          <cell r="BH808">
            <v>0</v>
          </cell>
          <cell r="BI808">
            <v>0</v>
          </cell>
          <cell r="BJ808">
            <v>0</v>
          </cell>
          <cell r="BK808">
            <v>0</v>
          </cell>
          <cell r="BL808">
            <v>0</v>
          </cell>
          <cell r="BM808">
            <v>0</v>
          </cell>
          <cell r="BN808">
            <v>0</v>
          </cell>
          <cell r="BO808">
            <v>0</v>
          </cell>
          <cell r="BP808">
            <v>0</v>
          </cell>
          <cell r="BQ808">
            <v>0</v>
          </cell>
          <cell r="BR808">
            <v>0</v>
          </cell>
          <cell r="BS808">
            <v>0</v>
          </cell>
          <cell r="BT808">
            <v>0</v>
          </cell>
          <cell r="BU808">
            <v>0</v>
          </cell>
          <cell r="BV808">
            <v>0</v>
          </cell>
          <cell r="BW808">
            <v>0</v>
          </cell>
          <cell r="BX808">
            <v>0</v>
          </cell>
          <cell r="BY808">
            <v>0</v>
          </cell>
          <cell r="BZ808">
            <v>0</v>
          </cell>
          <cell r="CA808">
            <v>0</v>
          </cell>
          <cell r="CB808">
            <v>0</v>
          </cell>
          <cell r="CC808">
            <v>0</v>
          </cell>
          <cell r="CD808">
            <v>0</v>
          </cell>
          <cell r="CE808">
            <v>0</v>
          </cell>
          <cell r="CF808">
            <v>0</v>
          </cell>
          <cell r="CG808">
            <v>0</v>
          </cell>
          <cell r="CH808">
            <v>0</v>
          </cell>
          <cell r="CI808">
            <v>0</v>
          </cell>
          <cell r="CJ808">
            <v>0</v>
          </cell>
          <cell r="CK808">
            <v>0</v>
          </cell>
          <cell r="CL808">
            <v>0</v>
          </cell>
          <cell r="CM808">
            <v>0</v>
          </cell>
          <cell r="CN808">
            <v>0</v>
          </cell>
          <cell r="CO808">
            <v>0</v>
          </cell>
          <cell r="CP808">
            <v>0</v>
          </cell>
          <cell r="CQ808">
            <v>0</v>
          </cell>
          <cell r="CR808">
            <v>0</v>
          </cell>
          <cell r="CS808">
            <v>0</v>
          </cell>
          <cell r="CT808">
            <v>0</v>
          </cell>
          <cell r="CU808">
            <v>0</v>
          </cell>
          <cell r="CV808">
            <v>0</v>
          </cell>
          <cell r="CW808">
            <v>0</v>
          </cell>
          <cell r="CX808">
            <v>0</v>
          </cell>
          <cell r="CY808">
            <v>0</v>
          </cell>
          <cell r="CZ808">
            <v>0</v>
          </cell>
          <cell r="DA808">
            <v>0</v>
          </cell>
          <cell r="DB808">
            <v>0</v>
          </cell>
          <cell r="DC808">
            <v>0</v>
          </cell>
          <cell r="DD808">
            <v>0</v>
          </cell>
          <cell r="DE808">
            <v>0</v>
          </cell>
          <cell r="DF808">
            <v>0</v>
          </cell>
          <cell r="DG808">
            <v>0</v>
          </cell>
          <cell r="DH808">
            <v>0</v>
          </cell>
          <cell r="DI808">
            <v>0</v>
          </cell>
          <cell r="DJ808">
            <v>0</v>
          </cell>
          <cell r="DK808">
            <v>0</v>
          </cell>
          <cell r="DL808">
            <v>0</v>
          </cell>
          <cell r="DM808">
            <v>0</v>
          </cell>
          <cell r="DN808">
            <v>0</v>
          </cell>
          <cell r="DO808">
            <v>0</v>
          </cell>
          <cell r="DP808">
            <v>0</v>
          </cell>
          <cell r="DQ808">
            <v>0</v>
          </cell>
          <cell r="DR808">
            <v>0</v>
          </cell>
          <cell r="DS808">
            <v>0</v>
          </cell>
          <cell r="DT808">
            <v>0</v>
          </cell>
          <cell r="DU808">
            <v>0</v>
          </cell>
          <cell r="DV808">
            <v>0</v>
          </cell>
          <cell r="DW808">
            <v>0</v>
          </cell>
          <cell r="DX808">
            <v>0</v>
          </cell>
          <cell r="DY808">
            <v>0</v>
          </cell>
          <cell r="DZ808">
            <v>0</v>
          </cell>
          <cell r="EA808">
            <v>0</v>
          </cell>
          <cell r="EB808">
            <v>0</v>
          </cell>
          <cell r="EC808">
            <v>0</v>
          </cell>
          <cell r="ED808">
            <v>0</v>
          </cell>
        </row>
        <row r="809">
          <cell r="F809">
            <v>0</v>
          </cell>
          <cell r="G809">
            <v>0</v>
          </cell>
          <cell r="H809">
            <v>0</v>
          </cell>
          <cell r="I809">
            <v>0</v>
          </cell>
          <cell r="J809">
            <v>0</v>
          </cell>
          <cell r="K809">
            <v>0</v>
          </cell>
          <cell r="L809">
            <v>0</v>
          </cell>
          <cell r="M809">
            <v>0</v>
          </cell>
          <cell r="N809">
            <v>0</v>
          </cell>
          <cell r="O809">
            <v>0</v>
          </cell>
          <cell r="P809">
            <v>0</v>
          </cell>
          <cell r="Q809">
            <v>0</v>
          </cell>
          <cell r="R809">
            <v>0</v>
          </cell>
          <cell r="S809">
            <v>0</v>
          </cell>
          <cell r="T809">
            <v>0</v>
          </cell>
          <cell r="U809">
            <v>0</v>
          </cell>
          <cell r="V809">
            <v>0</v>
          </cell>
          <cell r="W809">
            <v>0</v>
          </cell>
          <cell r="X809">
            <v>0</v>
          </cell>
          <cell r="Y809">
            <v>0</v>
          </cell>
          <cell r="Z809">
            <v>0</v>
          </cell>
          <cell r="AA809">
            <v>0</v>
          </cell>
          <cell r="AB809">
            <v>0</v>
          </cell>
          <cell r="AC809">
            <v>0</v>
          </cell>
          <cell r="AD809">
            <v>0</v>
          </cell>
          <cell r="AE809">
            <v>0</v>
          </cell>
          <cell r="AF809">
            <v>0</v>
          </cell>
          <cell r="AG809">
            <v>0</v>
          </cell>
          <cell r="AH809">
            <v>0</v>
          </cell>
          <cell r="AI809">
            <v>0</v>
          </cell>
          <cell r="AJ809">
            <v>0</v>
          </cell>
          <cell r="AK809">
            <v>0</v>
          </cell>
          <cell r="AL809">
            <v>0</v>
          </cell>
          <cell r="AM809">
            <v>0</v>
          </cell>
          <cell r="AN809">
            <v>0</v>
          </cell>
          <cell r="AO809">
            <v>0</v>
          </cell>
          <cell r="AP809">
            <v>0</v>
          </cell>
          <cell r="AQ809">
            <v>0</v>
          </cell>
          <cell r="AR809">
            <v>0</v>
          </cell>
          <cell r="AS809">
            <v>0</v>
          </cell>
          <cell r="AT809">
            <v>0</v>
          </cell>
          <cell r="AU809">
            <v>0</v>
          </cell>
          <cell r="AV809">
            <v>0</v>
          </cell>
          <cell r="AW809">
            <v>0</v>
          </cell>
          <cell r="AX809">
            <v>0</v>
          </cell>
          <cell r="AY809">
            <v>0</v>
          </cell>
          <cell r="AZ809">
            <v>0</v>
          </cell>
          <cell r="BA809">
            <v>0</v>
          </cell>
          <cell r="BB809">
            <v>0</v>
          </cell>
          <cell r="BC809">
            <v>0</v>
          </cell>
          <cell r="BD809">
            <v>0</v>
          </cell>
          <cell r="BE809">
            <v>0</v>
          </cell>
          <cell r="BF809">
            <v>0</v>
          </cell>
          <cell r="BG809">
            <v>0</v>
          </cell>
          <cell r="BH809">
            <v>0</v>
          </cell>
          <cell r="BI809">
            <v>0</v>
          </cell>
          <cell r="BJ809">
            <v>0</v>
          </cell>
          <cell r="BK809">
            <v>0</v>
          </cell>
          <cell r="BL809">
            <v>0</v>
          </cell>
          <cell r="BM809">
            <v>0</v>
          </cell>
          <cell r="BN809">
            <v>0</v>
          </cell>
          <cell r="BO809">
            <v>0</v>
          </cell>
          <cell r="BP809">
            <v>0</v>
          </cell>
          <cell r="BQ809">
            <v>0</v>
          </cell>
          <cell r="BR809">
            <v>0</v>
          </cell>
          <cell r="BS809">
            <v>0</v>
          </cell>
          <cell r="BT809">
            <v>0</v>
          </cell>
          <cell r="BU809">
            <v>0</v>
          </cell>
          <cell r="BV809">
            <v>0</v>
          </cell>
          <cell r="BW809">
            <v>0</v>
          </cell>
          <cell r="BX809">
            <v>0</v>
          </cell>
          <cell r="BY809">
            <v>0</v>
          </cell>
          <cell r="BZ809">
            <v>0</v>
          </cell>
          <cell r="CA809">
            <v>0</v>
          </cell>
          <cell r="CB809">
            <v>0</v>
          </cell>
          <cell r="CC809">
            <v>0</v>
          </cell>
          <cell r="CD809">
            <v>0</v>
          </cell>
          <cell r="CE809">
            <v>0</v>
          </cell>
          <cell r="CF809">
            <v>0</v>
          </cell>
          <cell r="CG809">
            <v>0</v>
          </cell>
          <cell r="CH809">
            <v>0</v>
          </cell>
          <cell r="CI809">
            <v>0</v>
          </cell>
          <cell r="CJ809">
            <v>0</v>
          </cell>
          <cell r="CK809">
            <v>0</v>
          </cell>
          <cell r="CL809">
            <v>0</v>
          </cell>
          <cell r="CM809">
            <v>0</v>
          </cell>
          <cell r="CN809">
            <v>0</v>
          </cell>
          <cell r="CO809">
            <v>0</v>
          </cell>
          <cell r="CP809">
            <v>0</v>
          </cell>
          <cell r="CQ809">
            <v>0</v>
          </cell>
          <cell r="CR809">
            <v>0</v>
          </cell>
          <cell r="CS809">
            <v>0</v>
          </cell>
          <cell r="CT809">
            <v>0</v>
          </cell>
          <cell r="CU809">
            <v>0</v>
          </cell>
          <cell r="CV809">
            <v>0</v>
          </cell>
          <cell r="CW809">
            <v>0</v>
          </cell>
          <cell r="CX809">
            <v>0</v>
          </cell>
          <cell r="CY809">
            <v>0</v>
          </cell>
          <cell r="CZ809">
            <v>0</v>
          </cell>
          <cell r="DA809">
            <v>0</v>
          </cell>
          <cell r="DB809">
            <v>0</v>
          </cell>
          <cell r="DC809">
            <v>0</v>
          </cell>
          <cell r="DD809">
            <v>0</v>
          </cell>
          <cell r="DE809">
            <v>0</v>
          </cell>
          <cell r="DF809">
            <v>0</v>
          </cell>
          <cell r="DG809">
            <v>0</v>
          </cell>
          <cell r="DH809">
            <v>0</v>
          </cell>
          <cell r="DI809">
            <v>0</v>
          </cell>
          <cell r="DJ809">
            <v>0</v>
          </cell>
          <cell r="DK809">
            <v>0</v>
          </cell>
          <cell r="DL809">
            <v>0</v>
          </cell>
          <cell r="DM809">
            <v>0</v>
          </cell>
          <cell r="DN809">
            <v>0</v>
          </cell>
          <cell r="DO809">
            <v>0</v>
          </cell>
          <cell r="DP809">
            <v>0</v>
          </cell>
          <cell r="DQ809">
            <v>0</v>
          </cell>
          <cell r="DR809">
            <v>0</v>
          </cell>
          <cell r="DS809">
            <v>0</v>
          </cell>
          <cell r="DT809">
            <v>0</v>
          </cell>
          <cell r="DU809">
            <v>0</v>
          </cell>
          <cell r="DV809">
            <v>0</v>
          </cell>
          <cell r="DW809">
            <v>0</v>
          </cell>
          <cell r="DX809">
            <v>0</v>
          </cell>
          <cell r="DY809">
            <v>0</v>
          </cell>
          <cell r="DZ809">
            <v>0</v>
          </cell>
          <cell r="EA809">
            <v>0</v>
          </cell>
          <cell r="EB809">
            <v>0</v>
          </cell>
          <cell r="EC809">
            <v>0</v>
          </cell>
          <cell r="ED809">
            <v>0</v>
          </cell>
        </row>
        <row r="810">
          <cell r="F810">
            <v>0</v>
          </cell>
          <cell r="G810">
            <v>0</v>
          </cell>
          <cell r="H810">
            <v>0</v>
          </cell>
          <cell r="I810">
            <v>0</v>
          </cell>
          <cell r="J810">
            <v>0</v>
          </cell>
          <cell r="K810">
            <v>0</v>
          </cell>
          <cell r="L810">
            <v>0</v>
          </cell>
          <cell r="M810">
            <v>0</v>
          </cell>
          <cell r="N810">
            <v>0</v>
          </cell>
          <cell r="O810">
            <v>0</v>
          </cell>
          <cell r="P810">
            <v>0</v>
          </cell>
          <cell r="Q810">
            <v>0</v>
          </cell>
          <cell r="R810">
            <v>0</v>
          </cell>
          <cell r="S810">
            <v>0</v>
          </cell>
          <cell r="T810">
            <v>0</v>
          </cell>
          <cell r="U810">
            <v>0</v>
          </cell>
          <cell r="V810">
            <v>0</v>
          </cell>
          <cell r="W810">
            <v>0</v>
          </cell>
          <cell r="X810">
            <v>0</v>
          </cell>
          <cell r="Y810">
            <v>0</v>
          </cell>
          <cell r="Z810">
            <v>0</v>
          </cell>
          <cell r="AA810">
            <v>0</v>
          </cell>
          <cell r="AB810">
            <v>0</v>
          </cell>
          <cell r="AC810">
            <v>0</v>
          </cell>
          <cell r="AD810">
            <v>0</v>
          </cell>
          <cell r="AE810">
            <v>0</v>
          </cell>
          <cell r="AF810">
            <v>0</v>
          </cell>
          <cell r="AG810">
            <v>0</v>
          </cell>
          <cell r="AH810">
            <v>0</v>
          </cell>
          <cell r="AI810">
            <v>0</v>
          </cell>
          <cell r="AJ810">
            <v>0</v>
          </cell>
          <cell r="AK810">
            <v>0</v>
          </cell>
          <cell r="AL810">
            <v>0</v>
          </cell>
          <cell r="AM810">
            <v>0</v>
          </cell>
          <cell r="AN810">
            <v>0</v>
          </cell>
          <cell r="AO810">
            <v>0</v>
          </cell>
          <cell r="AP810">
            <v>0</v>
          </cell>
          <cell r="AQ810">
            <v>0</v>
          </cell>
          <cell r="AR810">
            <v>0</v>
          </cell>
          <cell r="AS810">
            <v>0</v>
          </cell>
          <cell r="AT810">
            <v>0</v>
          </cell>
          <cell r="AU810">
            <v>0</v>
          </cell>
          <cell r="AV810">
            <v>0</v>
          </cell>
          <cell r="AW810">
            <v>0</v>
          </cell>
          <cell r="AX810">
            <v>0</v>
          </cell>
          <cell r="AY810">
            <v>0</v>
          </cell>
          <cell r="AZ810">
            <v>0</v>
          </cell>
          <cell r="BA810">
            <v>0</v>
          </cell>
          <cell r="BB810">
            <v>0</v>
          </cell>
          <cell r="BC810">
            <v>0</v>
          </cell>
          <cell r="BD810">
            <v>0</v>
          </cell>
          <cell r="BE810">
            <v>0</v>
          </cell>
          <cell r="BF810">
            <v>0</v>
          </cell>
          <cell r="BG810">
            <v>0</v>
          </cell>
          <cell r="BH810">
            <v>0</v>
          </cell>
          <cell r="BI810">
            <v>0</v>
          </cell>
          <cell r="BJ810">
            <v>0</v>
          </cell>
          <cell r="BK810">
            <v>0</v>
          </cell>
          <cell r="BL810">
            <v>0</v>
          </cell>
          <cell r="BM810">
            <v>0</v>
          </cell>
          <cell r="BN810">
            <v>0</v>
          </cell>
          <cell r="BO810">
            <v>0</v>
          </cell>
          <cell r="BP810">
            <v>0</v>
          </cell>
          <cell r="BQ810">
            <v>0</v>
          </cell>
          <cell r="BR810">
            <v>0</v>
          </cell>
          <cell r="BS810">
            <v>0</v>
          </cell>
          <cell r="BT810">
            <v>0</v>
          </cell>
          <cell r="BU810">
            <v>0</v>
          </cell>
          <cell r="BV810">
            <v>0</v>
          </cell>
          <cell r="BW810">
            <v>0</v>
          </cell>
          <cell r="BX810">
            <v>0</v>
          </cell>
          <cell r="BY810">
            <v>0</v>
          </cell>
          <cell r="BZ810">
            <v>0</v>
          </cell>
          <cell r="CA810">
            <v>0</v>
          </cell>
          <cell r="CB810">
            <v>0</v>
          </cell>
          <cell r="CC810">
            <v>0</v>
          </cell>
          <cell r="CD810">
            <v>0</v>
          </cell>
          <cell r="CE810">
            <v>0</v>
          </cell>
          <cell r="CF810">
            <v>0</v>
          </cell>
          <cell r="CG810">
            <v>0</v>
          </cell>
          <cell r="CH810">
            <v>0</v>
          </cell>
          <cell r="CI810">
            <v>0</v>
          </cell>
          <cell r="CJ810">
            <v>0</v>
          </cell>
          <cell r="CK810">
            <v>0</v>
          </cell>
          <cell r="CL810">
            <v>0</v>
          </cell>
          <cell r="CM810">
            <v>0</v>
          </cell>
          <cell r="CN810">
            <v>0</v>
          </cell>
          <cell r="CO810">
            <v>0</v>
          </cell>
          <cell r="CP810">
            <v>0</v>
          </cell>
          <cell r="CQ810">
            <v>0</v>
          </cell>
          <cell r="CR810">
            <v>0</v>
          </cell>
          <cell r="CS810">
            <v>0</v>
          </cell>
          <cell r="CT810">
            <v>0</v>
          </cell>
          <cell r="CU810">
            <v>0</v>
          </cell>
          <cell r="CV810">
            <v>0</v>
          </cell>
          <cell r="CW810">
            <v>0</v>
          </cell>
          <cell r="CX810">
            <v>0</v>
          </cell>
          <cell r="CY810">
            <v>0</v>
          </cell>
          <cell r="CZ810">
            <v>0</v>
          </cell>
          <cell r="DA810">
            <v>0</v>
          </cell>
          <cell r="DB810">
            <v>0</v>
          </cell>
          <cell r="DC810">
            <v>0</v>
          </cell>
          <cell r="DD810">
            <v>0</v>
          </cell>
          <cell r="DE810">
            <v>0</v>
          </cell>
          <cell r="DF810">
            <v>0</v>
          </cell>
          <cell r="DG810">
            <v>0</v>
          </cell>
          <cell r="DH810">
            <v>0</v>
          </cell>
          <cell r="DI810">
            <v>0</v>
          </cell>
          <cell r="DJ810">
            <v>0</v>
          </cell>
          <cell r="DK810">
            <v>0</v>
          </cell>
          <cell r="DL810">
            <v>0</v>
          </cell>
          <cell r="DM810">
            <v>0</v>
          </cell>
          <cell r="DN810">
            <v>0</v>
          </cell>
          <cell r="DO810">
            <v>0</v>
          </cell>
          <cell r="DP810">
            <v>0</v>
          </cell>
          <cell r="DQ810">
            <v>0</v>
          </cell>
          <cell r="DR810">
            <v>0</v>
          </cell>
          <cell r="DS810">
            <v>0</v>
          </cell>
          <cell r="DT810">
            <v>0</v>
          </cell>
          <cell r="DU810">
            <v>0</v>
          </cell>
          <cell r="DV810">
            <v>0</v>
          </cell>
          <cell r="DW810">
            <v>0</v>
          </cell>
          <cell r="DX810">
            <v>0</v>
          </cell>
          <cell r="DY810">
            <v>0</v>
          </cell>
          <cell r="DZ810">
            <v>0</v>
          </cell>
          <cell r="EA810">
            <v>0</v>
          </cell>
          <cell r="EB810">
            <v>0</v>
          </cell>
          <cell r="EC810">
            <v>0</v>
          </cell>
          <cell r="ED810">
            <v>0</v>
          </cell>
        </row>
        <row r="811">
          <cell r="F811">
            <v>0</v>
          </cell>
          <cell r="G811">
            <v>0</v>
          </cell>
          <cell r="H811">
            <v>0</v>
          </cell>
          <cell r="I811">
            <v>0</v>
          </cell>
          <cell r="J811">
            <v>0</v>
          </cell>
          <cell r="K811">
            <v>0</v>
          </cell>
          <cell r="L811">
            <v>0</v>
          </cell>
          <cell r="M811">
            <v>0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R811">
            <v>0</v>
          </cell>
          <cell r="S811">
            <v>0</v>
          </cell>
          <cell r="T811">
            <v>0</v>
          </cell>
          <cell r="U811">
            <v>0</v>
          </cell>
          <cell r="V811">
            <v>0</v>
          </cell>
          <cell r="W811">
            <v>0</v>
          </cell>
          <cell r="X811">
            <v>0</v>
          </cell>
          <cell r="Y811">
            <v>0</v>
          </cell>
          <cell r="Z811">
            <v>0</v>
          </cell>
          <cell r="AA811">
            <v>0</v>
          </cell>
          <cell r="AB811">
            <v>0</v>
          </cell>
          <cell r="AC811">
            <v>0</v>
          </cell>
          <cell r="AD811">
            <v>0</v>
          </cell>
          <cell r="AE811">
            <v>0</v>
          </cell>
          <cell r="AF811">
            <v>0</v>
          </cell>
          <cell r="AG811">
            <v>0</v>
          </cell>
          <cell r="AH811">
            <v>0</v>
          </cell>
          <cell r="AI811">
            <v>0</v>
          </cell>
          <cell r="AJ811">
            <v>0</v>
          </cell>
          <cell r="AK811">
            <v>0</v>
          </cell>
          <cell r="AL811">
            <v>0</v>
          </cell>
          <cell r="AM811">
            <v>0</v>
          </cell>
          <cell r="AN811">
            <v>0</v>
          </cell>
          <cell r="AO811">
            <v>0</v>
          </cell>
          <cell r="AP811">
            <v>0</v>
          </cell>
          <cell r="AQ811">
            <v>0</v>
          </cell>
          <cell r="AR811">
            <v>0</v>
          </cell>
          <cell r="AS811">
            <v>0</v>
          </cell>
          <cell r="AT811">
            <v>0</v>
          </cell>
          <cell r="AU811">
            <v>0</v>
          </cell>
          <cell r="AV811">
            <v>0</v>
          </cell>
          <cell r="AW811">
            <v>0</v>
          </cell>
          <cell r="AX811">
            <v>0</v>
          </cell>
          <cell r="AY811">
            <v>0</v>
          </cell>
          <cell r="AZ811">
            <v>0</v>
          </cell>
          <cell r="BA811">
            <v>0</v>
          </cell>
          <cell r="BB811">
            <v>0</v>
          </cell>
          <cell r="BC811">
            <v>0</v>
          </cell>
          <cell r="BD811">
            <v>0</v>
          </cell>
          <cell r="BE811">
            <v>0</v>
          </cell>
          <cell r="BF811">
            <v>0</v>
          </cell>
          <cell r="BG811">
            <v>0</v>
          </cell>
          <cell r="BH811">
            <v>0</v>
          </cell>
          <cell r="BI811">
            <v>0</v>
          </cell>
          <cell r="BJ811">
            <v>0</v>
          </cell>
          <cell r="BK811">
            <v>0</v>
          </cell>
          <cell r="BL811">
            <v>0</v>
          </cell>
          <cell r="BM811">
            <v>0</v>
          </cell>
          <cell r="BN811">
            <v>0</v>
          </cell>
          <cell r="BO811">
            <v>0</v>
          </cell>
          <cell r="BP811">
            <v>0</v>
          </cell>
          <cell r="BQ811">
            <v>0</v>
          </cell>
          <cell r="BR811">
            <v>0</v>
          </cell>
          <cell r="BS811">
            <v>0</v>
          </cell>
          <cell r="BT811">
            <v>0</v>
          </cell>
          <cell r="BU811">
            <v>0</v>
          </cell>
          <cell r="BV811">
            <v>0</v>
          </cell>
          <cell r="BW811">
            <v>0</v>
          </cell>
          <cell r="BX811">
            <v>0</v>
          </cell>
          <cell r="BY811">
            <v>0</v>
          </cell>
          <cell r="BZ811">
            <v>0</v>
          </cell>
          <cell r="CA811">
            <v>0</v>
          </cell>
          <cell r="CB811">
            <v>0</v>
          </cell>
          <cell r="CC811">
            <v>0</v>
          </cell>
          <cell r="CD811">
            <v>0</v>
          </cell>
          <cell r="CE811">
            <v>0</v>
          </cell>
          <cell r="CF811">
            <v>0</v>
          </cell>
          <cell r="CG811">
            <v>0</v>
          </cell>
          <cell r="CH811">
            <v>0</v>
          </cell>
          <cell r="CI811">
            <v>0</v>
          </cell>
          <cell r="CJ811">
            <v>0</v>
          </cell>
          <cell r="CK811">
            <v>0</v>
          </cell>
          <cell r="CL811">
            <v>0</v>
          </cell>
          <cell r="CM811">
            <v>0</v>
          </cell>
          <cell r="CN811">
            <v>0</v>
          </cell>
          <cell r="CO811">
            <v>0</v>
          </cell>
          <cell r="CP811">
            <v>0</v>
          </cell>
          <cell r="CQ811">
            <v>0</v>
          </cell>
          <cell r="CR811">
            <v>0</v>
          </cell>
          <cell r="CS811">
            <v>0</v>
          </cell>
          <cell r="CT811">
            <v>0</v>
          </cell>
          <cell r="CU811">
            <v>0</v>
          </cell>
          <cell r="CV811">
            <v>0</v>
          </cell>
          <cell r="CW811">
            <v>0</v>
          </cell>
          <cell r="CX811">
            <v>0</v>
          </cell>
          <cell r="CY811">
            <v>0</v>
          </cell>
          <cell r="CZ811">
            <v>0</v>
          </cell>
          <cell r="DA811">
            <v>0</v>
          </cell>
          <cell r="DB811">
            <v>0</v>
          </cell>
          <cell r="DC811">
            <v>0</v>
          </cell>
          <cell r="DD811">
            <v>0</v>
          </cell>
          <cell r="DE811">
            <v>0</v>
          </cell>
          <cell r="DF811">
            <v>0</v>
          </cell>
          <cell r="DG811">
            <v>0</v>
          </cell>
          <cell r="DH811">
            <v>0</v>
          </cell>
          <cell r="DI811">
            <v>0</v>
          </cell>
          <cell r="DJ811">
            <v>0</v>
          </cell>
          <cell r="DK811">
            <v>0</v>
          </cell>
          <cell r="DL811">
            <v>0</v>
          </cell>
          <cell r="DM811">
            <v>0</v>
          </cell>
          <cell r="DN811">
            <v>0</v>
          </cell>
          <cell r="DO811">
            <v>0</v>
          </cell>
          <cell r="DP811">
            <v>0</v>
          </cell>
          <cell r="DQ811">
            <v>0</v>
          </cell>
          <cell r="DR811">
            <v>0</v>
          </cell>
          <cell r="DS811">
            <v>0</v>
          </cell>
          <cell r="DT811">
            <v>0</v>
          </cell>
          <cell r="DU811">
            <v>0</v>
          </cell>
          <cell r="DV811">
            <v>0</v>
          </cell>
          <cell r="DW811">
            <v>0</v>
          </cell>
          <cell r="DX811">
            <v>0</v>
          </cell>
          <cell r="DY811">
            <v>0</v>
          </cell>
          <cell r="DZ811">
            <v>0</v>
          </cell>
          <cell r="EA811">
            <v>0</v>
          </cell>
          <cell r="EB811">
            <v>0</v>
          </cell>
          <cell r="EC811">
            <v>0</v>
          </cell>
          <cell r="ED811">
            <v>0</v>
          </cell>
        </row>
        <row r="812">
          <cell r="F812">
            <v>0</v>
          </cell>
          <cell r="G812">
            <v>0</v>
          </cell>
          <cell r="H812">
            <v>0</v>
          </cell>
          <cell r="I812">
            <v>0</v>
          </cell>
          <cell r="J812">
            <v>0</v>
          </cell>
          <cell r="K812">
            <v>0</v>
          </cell>
          <cell r="L812">
            <v>0</v>
          </cell>
          <cell r="M812">
            <v>0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R812">
            <v>0</v>
          </cell>
          <cell r="S812">
            <v>0</v>
          </cell>
          <cell r="T812">
            <v>0</v>
          </cell>
          <cell r="U812">
            <v>0</v>
          </cell>
          <cell r="V812">
            <v>0</v>
          </cell>
          <cell r="W812">
            <v>0</v>
          </cell>
          <cell r="X812">
            <v>0</v>
          </cell>
          <cell r="Y812">
            <v>0</v>
          </cell>
          <cell r="Z812">
            <v>0</v>
          </cell>
          <cell r="AA812">
            <v>0</v>
          </cell>
          <cell r="AB812">
            <v>0</v>
          </cell>
          <cell r="AC812">
            <v>0</v>
          </cell>
          <cell r="AD812">
            <v>0</v>
          </cell>
          <cell r="AE812">
            <v>0</v>
          </cell>
          <cell r="AF812">
            <v>0</v>
          </cell>
          <cell r="AG812">
            <v>0</v>
          </cell>
          <cell r="AH812">
            <v>0</v>
          </cell>
          <cell r="AI812">
            <v>0</v>
          </cell>
          <cell r="AJ812">
            <v>0</v>
          </cell>
          <cell r="AK812">
            <v>0</v>
          </cell>
          <cell r="AL812">
            <v>0</v>
          </cell>
          <cell r="AM812">
            <v>0</v>
          </cell>
          <cell r="AN812">
            <v>0</v>
          </cell>
          <cell r="AO812">
            <v>0</v>
          </cell>
          <cell r="AP812">
            <v>0</v>
          </cell>
          <cell r="AQ812">
            <v>0</v>
          </cell>
          <cell r="AR812">
            <v>0</v>
          </cell>
          <cell r="AS812">
            <v>0</v>
          </cell>
          <cell r="AT812">
            <v>0</v>
          </cell>
          <cell r="AU812">
            <v>0</v>
          </cell>
          <cell r="AV812">
            <v>0</v>
          </cell>
          <cell r="AW812">
            <v>0</v>
          </cell>
          <cell r="AX812">
            <v>0</v>
          </cell>
          <cell r="AY812">
            <v>0</v>
          </cell>
          <cell r="AZ812">
            <v>0</v>
          </cell>
          <cell r="BA812">
            <v>0</v>
          </cell>
          <cell r="BB812">
            <v>0</v>
          </cell>
          <cell r="BC812">
            <v>0</v>
          </cell>
          <cell r="BD812">
            <v>0</v>
          </cell>
          <cell r="BE812">
            <v>0</v>
          </cell>
          <cell r="BF812">
            <v>0</v>
          </cell>
          <cell r="BG812">
            <v>0</v>
          </cell>
          <cell r="BH812">
            <v>0</v>
          </cell>
          <cell r="BI812">
            <v>0</v>
          </cell>
          <cell r="BJ812">
            <v>0</v>
          </cell>
          <cell r="BK812">
            <v>0</v>
          </cell>
          <cell r="BL812">
            <v>0</v>
          </cell>
          <cell r="BM812">
            <v>0</v>
          </cell>
          <cell r="BN812">
            <v>0</v>
          </cell>
          <cell r="BO812">
            <v>0</v>
          </cell>
          <cell r="BP812">
            <v>0</v>
          </cell>
          <cell r="BQ812">
            <v>0</v>
          </cell>
          <cell r="BR812">
            <v>0</v>
          </cell>
          <cell r="BS812">
            <v>0</v>
          </cell>
          <cell r="BT812">
            <v>0</v>
          </cell>
          <cell r="BU812">
            <v>0</v>
          </cell>
          <cell r="BV812">
            <v>0</v>
          </cell>
          <cell r="BW812">
            <v>0</v>
          </cell>
          <cell r="BX812">
            <v>0</v>
          </cell>
          <cell r="BY812">
            <v>0</v>
          </cell>
          <cell r="BZ812">
            <v>0</v>
          </cell>
          <cell r="CA812">
            <v>0</v>
          </cell>
          <cell r="CB812">
            <v>0</v>
          </cell>
          <cell r="CC812">
            <v>0</v>
          </cell>
          <cell r="CD812">
            <v>0</v>
          </cell>
          <cell r="CE812">
            <v>0</v>
          </cell>
          <cell r="CF812">
            <v>0</v>
          </cell>
          <cell r="CG812">
            <v>0</v>
          </cell>
          <cell r="CH812">
            <v>0</v>
          </cell>
          <cell r="CI812">
            <v>0</v>
          </cell>
          <cell r="CJ812">
            <v>0</v>
          </cell>
          <cell r="CK812">
            <v>0</v>
          </cell>
          <cell r="CL812">
            <v>0</v>
          </cell>
          <cell r="CM812">
            <v>0</v>
          </cell>
          <cell r="CN812">
            <v>0</v>
          </cell>
          <cell r="CO812">
            <v>0</v>
          </cell>
          <cell r="CP812">
            <v>0</v>
          </cell>
          <cell r="CQ812">
            <v>0</v>
          </cell>
          <cell r="CR812">
            <v>0</v>
          </cell>
          <cell r="CS812">
            <v>0</v>
          </cell>
          <cell r="CT812">
            <v>0</v>
          </cell>
          <cell r="CU812">
            <v>0</v>
          </cell>
          <cell r="CV812">
            <v>0</v>
          </cell>
          <cell r="CW812">
            <v>0</v>
          </cell>
          <cell r="CX812">
            <v>0</v>
          </cell>
          <cell r="CY812">
            <v>0</v>
          </cell>
          <cell r="CZ812">
            <v>0</v>
          </cell>
          <cell r="DA812">
            <v>0</v>
          </cell>
          <cell r="DB812">
            <v>0</v>
          </cell>
          <cell r="DC812">
            <v>0</v>
          </cell>
          <cell r="DD812">
            <v>0</v>
          </cell>
          <cell r="DE812">
            <v>0</v>
          </cell>
          <cell r="DF812">
            <v>0</v>
          </cell>
          <cell r="DG812">
            <v>0</v>
          </cell>
          <cell r="DH812">
            <v>0</v>
          </cell>
          <cell r="DI812">
            <v>0</v>
          </cell>
          <cell r="DJ812">
            <v>0</v>
          </cell>
          <cell r="DK812">
            <v>0</v>
          </cell>
          <cell r="DL812">
            <v>0</v>
          </cell>
          <cell r="DM812">
            <v>0</v>
          </cell>
          <cell r="DN812">
            <v>0</v>
          </cell>
          <cell r="DO812">
            <v>0</v>
          </cell>
          <cell r="DP812">
            <v>0</v>
          </cell>
          <cell r="DQ812">
            <v>0</v>
          </cell>
          <cell r="DR812">
            <v>0</v>
          </cell>
          <cell r="DS812">
            <v>0</v>
          </cell>
          <cell r="DT812">
            <v>0</v>
          </cell>
          <cell r="DU812">
            <v>0</v>
          </cell>
          <cell r="DV812">
            <v>0</v>
          </cell>
          <cell r="DW812">
            <v>0</v>
          </cell>
          <cell r="DX812">
            <v>0</v>
          </cell>
          <cell r="DY812">
            <v>0</v>
          </cell>
          <cell r="DZ812">
            <v>0</v>
          </cell>
          <cell r="EA812">
            <v>0</v>
          </cell>
          <cell r="EB812">
            <v>0</v>
          </cell>
          <cell r="EC812">
            <v>0</v>
          </cell>
          <cell r="ED812">
            <v>0</v>
          </cell>
        </row>
        <row r="813">
          <cell r="F813">
            <v>0</v>
          </cell>
          <cell r="G813">
            <v>0</v>
          </cell>
          <cell r="H813">
            <v>0</v>
          </cell>
          <cell r="I813">
            <v>0</v>
          </cell>
          <cell r="J813">
            <v>0</v>
          </cell>
          <cell r="K813">
            <v>0</v>
          </cell>
          <cell r="L813">
            <v>0</v>
          </cell>
          <cell r="M813">
            <v>0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R813">
            <v>0</v>
          </cell>
          <cell r="S813">
            <v>0</v>
          </cell>
          <cell r="T813">
            <v>0</v>
          </cell>
          <cell r="U813">
            <v>0</v>
          </cell>
          <cell r="V813">
            <v>0</v>
          </cell>
          <cell r="W813">
            <v>0</v>
          </cell>
          <cell r="X813">
            <v>0</v>
          </cell>
          <cell r="Y813">
            <v>0</v>
          </cell>
          <cell r="Z813">
            <v>0</v>
          </cell>
          <cell r="AA813">
            <v>0</v>
          </cell>
          <cell r="AB813">
            <v>0</v>
          </cell>
          <cell r="AC813">
            <v>0</v>
          </cell>
          <cell r="AD813">
            <v>0</v>
          </cell>
          <cell r="AE813">
            <v>0</v>
          </cell>
          <cell r="AF813">
            <v>0</v>
          </cell>
          <cell r="AG813">
            <v>0</v>
          </cell>
          <cell r="AH813">
            <v>0</v>
          </cell>
          <cell r="AI813">
            <v>0</v>
          </cell>
          <cell r="AJ813">
            <v>0</v>
          </cell>
          <cell r="AK813">
            <v>0</v>
          </cell>
          <cell r="AL813">
            <v>0</v>
          </cell>
          <cell r="AM813">
            <v>0</v>
          </cell>
          <cell r="AN813">
            <v>0</v>
          </cell>
          <cell r="AO813">
            <v>0</v>
          </cell>
          <cell r="AP813">
            <v>0</v>
          </cell>
          <cell r="AQ813">
            <v>0</v>
          </cell>
          <cell r="AR813">
            <v>0</v>
          </cell>
          <cell r="AS813">
            <v>0</v>
          </cell>
          <cell r="AT813">
            <v>0</v>
          </cell>
          <cell r="AU813">
            <v>0</v>
          </cell>
          <cell r="AV813">
            <v>0</v>
          </cell>
          <cell r="AW813">
            <v>0</v>
          </cell>
          <cell r="AX813">
            <v>0</v>
          </cell>
          <cell r="AY813">
            <v>0</v>
          </cell>
          <cell r="AZ813">
            <v>0</v>
          </cell>
          <cell r="BA813">
            <v>0</v>
          </cell>
          <cell r="BB813">
            <v>0</v>
          </cell>
          <cell r="BC813">
            <v>0</v>
          </cell>
          <cell r="BD813">
            <v>0</v>
          </cell>
          <cell r="BE813">
            <v>0</v>
          </cell>
          <cell r="BF813">
            <v>0</v>
          </cell>
          <cell r="BG813">
            <v>0</v>
          </cell>
          <cell r="BH813">
            <v>0</v>
          </cell>
          <cell r="BI813">
            <v>0</v>
          </cell>
          <cell r="BJ813">
            <v>0</v>
          </cell>
          <cell r="BK813">
            <v>0</v>
          </cell>
          <cell r="BL813">
            <v>0</v>
          </cell>
          <cell r="BM813">
            <v>0</v>
          </cell>
          <cell r="BN813">
            <v>0</v>
          </cell>
          <cell r="BO813">
            <v>0</v>
          </cell>
          <cell r="BP813">
            <v>0</v>
          </cell>
          <cell r="BQ813">
            <v>0</v>
          </cell>
          <cell r="BR813">
            <v>0</v>
          </cell>
          <cell r="BS813">
            <v>0</v>
          </cell>
          <cell r="BT813">
            <v>0</v>
          </cell>
          <cell r="BU813">
            <v>0</v>
          </cell>
          <cell r="BV813">
            <v>0</v>
          </cell>
          <cell r="BW813">
            <v>0</v>
          </cell>
          <cell r="BX813">
            <v>0</v>
          </cell>
          <cell r="BY813">
            <v>0</v>
          </cell>
          <cell r="BZ813">
            <v>0</v>
          </cell>
          <cell r="CA813">
            <v>0</v>
          </cell>
          <cell r="CB813">
            <v>0</v>
          </cell>
          <cell r="CC813">
            <v>0</v>
          </cell>
          <cell r="CD813">
            <v>0</v>
          </cell>
          <cell r="CE813">
            <v>0</v>
          </cell>
          <cell r="CF813">
            <v>0</v>
          </cell>
          <cell r="CG813">
            <v>0</v>
          </cell>
          <cell r="CH813">
            <v>0</v>
          </cell>
          <cell r="CI813">
            <v>0</v>
          </cell>
          <cell r="CJ813">
            <v>0</v>
          </cell>
          <cell r="CK813">
            <v>0</v>
          </cell>
          <cell r="CL813">
            <v>0</v>
          </cell>
          <cell r="CM813">
            <v>0</v>
          </cell>
          <cell r="CN813">
            <v>0</v>
          </cell>
          <cell r="CO813">
            <v>0</v>
          </cell>
          <cell r="CP813">
            <v>0</v>
          </cell>
          <cell r="CQ813">
            <v>0</v>
          </cell>
          <cell r="CR813">
            <v>0</v>
          </cell>
          <cell r="CS813">
            <v>0</v>
          </cell>
          <cell r="CT813">
            <v>0</v>
          </cell>
          <cell r="CU813">
            <v>0</v>
          </cell>
          <cell r="CV813">
            <v>0</v>
          </cell>
          <cell r="CW813">
            <v>0</v>
          </cell>
          <cell r="CX813">
            <v>0</v>
          </cell>
          <cell r="CY813">
            <v>0</v>
          </cell>
          <cell r="CZ813">
            <v>0</v>
          </cell>
          <cell r="DA813">
            <v>0</v>
          </cell>
          <cell r="DB813">
            <v>0</v>
          </cell>
          <cell r="DC813">
            <v>0</v>
          </cell>
          <cell r="DD813">
            <v>0</v>
          </cell>
          <cell r="DE813">
            <v>0</v>
          </cell>
          <cell r="DF813">
            <v>0</v>
          </cell>
          <cell r="DG813">
            <v>0</v>
          </cell>
          <cell r="DH813">
            <v>0</v>
          </cell>
          <cell r="DI813">
            <v>0</v>
          </cell>
          <cell r="DJ813">
            <v>0</v>
          </cell>
          <cell r="DK813">
            <v>0</v>
          </cell>
          <cell r="DL813">
            <v>0</v>
          </cell>
          <cell r="DM813">
            <v>0</v>
          </cell>
          <cell r="DN813">
            <v>0</v>
          </cell>
          <cell r="DO813">
            <v>0</v>
          </cell>
          <cell r="DP813">
            <v>0</v>
          </cell>
          <cell r="DQ813">
            <v>0</v>
          </cell>
          <cell r="DR813">
            <v>0</v>
          </cell>
          <cell r="DS813">
            <v>0</v>
          </cell>
          <cell r="DT813">
            <v>0</v>
          </cell>
          <cell r="DU813">
            <v>0</v>
          </cell>
          <cell r="DV813">
            <v>0</v>
          </cell>
          <cell r="DW813">
            <v>0</v>
          </cell>
          <cell r="DX813">
            <v>0</v>
          </cell>
          <cell r="DY813">
            <v>0</v>
          </cell>
          <cell r="DZ813">
            <v>0</v>
          </cell>
          <cell r="EA813">
            <v>0</v>
          </cell>
          <cell r="EB813">
            <v>0</v>
          </cell>
          <cell r="EC813">
            <v>0</v>
          </cell>
          <cell r="ED813">
            <v>0</v>
          </cell>
        </row>
        <row r="814">
          <cell r="F814">
            <v>0</v>
          </cell>
          <cell r="G814">
            <v>0</v>
          </cell>
          <cell r="H814">
            <v>0</v>
          </cell>
          <cell r="I814">
            <v>0</v>
          </cell>
          <cell r="J814">
            <v>0</v>
          </cell>
          <cell r="K814">
            <v>0</v>
          </cell>
          <cell r="L814">
            <v>0</v>
          </cell>
          <cell r="M814">
            <v>0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R814">
            <v>0</v>
          </cell>
          <cell r="S814">
            <v>0</v>
          </cell>
          <cell r="T814">
            <v>0</v>
          </cell>
          <cell r="U814">
            <v>0</v>
          </cell>
          <cell r="V814">
            <v>0</v>
          </cell>
          <cell r="W814">
            <v>0</v>
          </cell>
          <cell r="X814">
            <v>0</v>
          </cell>
          <cell r="Y814">
            <v>0</v>
          </cell>
          <cell r="Z814">
            <v>0</v>
          </cell>
          <cell r="AA814">
            <v>0</v>
          </cell>
          <cell r="AB814">
            <v>0</v>
          </cell>
          <cell r="AC814">
            <v>0</v>
          </cell>
          <cell r="AD814">
            <v>0</v>
          </cell>
          <cell r="AE814">
            <v>0</v>
          </cell>
          <cell r="AF814">
            <v>0</v>
          </cell>
          <cell r="AG814">
            <v>0</v>
          </cell>
          <cell r="AH814">
            <v>0</v>
          </cell>
          <cell r="AI814">
            <v>0</v>
          </cell>
          <cell r="AJ814">
            <v>0</v>
          </cell>
          <cell r="AK814">
            <v>0</v>
          </cell>
          <cell r="AL814">
            <v>0</v>
          </cell>
          <cell r="AM814">
            <v>0</v>
          </cell>
          <cell r="AN814">
            <v>0</v>
          </cell>
          <cell r="AO814">
            <v>0</v>
          </cell>
          <cell r="AP814">
            <v>0</v>
          </cell>
          <cell r="AQ814">
            <v>0</v>
          </cell>
          <cell r="AR814">
            <v>0</v>
          </cell>
          <cell r="AS814">
            <v>0</v>
          </cell>
          <cell r="AT814">
            <v>0</v>
          </cell>
          <cell r="AU814">
            <v>0</v>
          </cell>
          <cell r="AV814">
            <v>0</v>
          </cell>
          <cell r="AW814">
            <v>0</v>
          </cell>
          <cell r="AX814">
            <v>0</v>
          </cell>
          <cell r="AY814">
            <v>0</v>
          </cell>
          <cell r="AZ814">
            <v>0</v>
          </cell>
          <cell r="BA814">
            <v>0</v>
          </cell>
          <cell r="BB814">
            <v>0</v>
          </cell>
          <cell r="BC814">
            <v>0</v>
          </cell>
          <cell r="BD814">
            <v>0</v>
          </cell>
          <cell r="BE814">
            <v>0</v>
          </cell>
          <cell r="BF814">
            <v>0</v>
          </cell>
          <cell r="BG814">
            <v>0</v>
          </cell>
          <cell r="BH814">
            <v>0</v>
          </cell>
          <cell r="BI814">
            <v>0</v>
          </cell>
          <cell r="BJ814">
            <v>0</v>
          </cell>
          <cell r="BK814">
            <v>0</v>
          </cell>
          <cell r="BL814">
            <v>0</v>
          </cell>
          <cell r="BM814">
            <v>0</v>
          </cell>
          <cell r="BN814">
            <v>0</v>
          </cell>
          <cell r="BO814">
            <v>0</v>
          </cell>
          <cell r="BP814">
            <v>0</v>
          </cell>
          <cell r="BQ814">
            <v>0</v>
          </cell>
          <cell r="BR814">
            <v>0</v>
          </cell>
          <cell r="BS814">
            <v>0</v>
          </cell>
          <cell r="BT814">
            <v>0</v>
          </cell>
          <cell r="BU814">
            <v>0</v>
          </cell>
          <cell r="BV814">
            <v>0</v>
          </cell>
          <cell r="BW814">
            <v>0</v>
          </cell>
          <cell r="BX814">
            <v>0</v>
          </cell>
          <cell r="BY814">
            <v>0</v>
          </cell>
          <cell r="BZ814">
            <v>0</v>
          </cell>
          <cell r="CA814">
            <v>0</v>
          </cell>
          <cell r="CB814">
            <v>0</v>
          </cell>
          <cell r="CC814">
            <v>0</v>
          </cell>
          <cell r="CD814">
            <v>0</v>
          </cell>
          <cell r="CE814">
            <v>0</v>
          </cell>
          <cell r="CF814">
            <v>0</v>
          </cell>
          <cell r="CG814">
            <v>0</v>
          </cell>
          <cell r="CH814">
            <v>0</v>
          </cell>
          <cell r="CI814">
            <v>0</v>
          </cell>
          <cell r="CJ814">
            <v>0</v>
          </cell>
          <cell r="CK814">
            <v>0</v>
          </cell>
          <cell r="CL814">
            <v>0</v>
          </cell>
          <cell r="CM814">
            <v>0</v>
          </cell>
          <cell r="CN814">
            <v>0</v>
          </cell>
          <cell r="CO814">
            <v>0</v>
          </cell>
          <cell r="CP814">
            <v>0</v>
          </cell>
          <cell r="CQ814">
            <v>0</v>
          </cell>
          <cell r="CR814">
            <v>0</v>
          </cell>
          <cell r="CS814">
            <v>0</v>
          </cell>
          <cell r="CT814">
            <v>0</v>
          </cell>
          <cell r="CU814">
            <v>0</v>
          </cell>
          <cell r="CV814">
            <v>0</v>
          </cell>
          <cell r="CW814">
            <v>0</v>
          </cell>
          <cell r="CX814">
            <v>0</v>
          </cell>
          <cell r="CY814">
            <v>0</v>
          </cell>
          <cell r="CZ814">
            <v>0</v>
          </cell>
          <cell r="DA814">
            <v>0</v>
          </cell>
          <cell r="DB814">
            <v>0</v>
          </cell>
          <cell r="DC814">
            <v>0</v>
          </cell>
          <cell r="DD814">
            <v>0</v>
          </cell>
          <cell r="DE814">
            <v>0</v>
          </cell>
          <cell r="DF814">
            <v>0</v>
          </cell>
          <cell r="DG814">
            <v>0</v>
          </cell>
          <cell r="DH814">
            <v>0</v>
          </cell>
          <cell r="DI814">
            <v>0</v>
          </cell>
          <cell r="DJ814">
            <v>0</v>
          </cell>
          <cell r="DK814">
            <v>0</v>
          </cell>
          <cell r="DL814">
            <v>0</v>
          </cell>
          <cell r="DM814">
            <v>0</v>
          </cell>
          <cell r="DN814">
            <v>0</v>
          </cell>
          <cell r="DO814">
            <v>0</v>
          </cell>
          <cell r="DP814">
            <v>0</v>
          </cell>
          <cell r="DQ814">
            <v>0</v>
          </cell>
          <cell r="DR814">
            <v>0</v>
          </cell>
          <cell r="DS814">
            <v>0</v>
          </cell>
          <cell r="DT814">
            <v>0</v>
          </cell>
          <cell r="DU814">
            <v>0</v>
          </cell>
          <cell r="DV814">
            <v>0</v>
          </cell>
          <cell r="DW814">
            <v>0</v>
          </cell>
          <cell r="DX814">
            <v>0</v>
          </cell>
          <cell r="DY814">
            <v>0</v>
          </cell>
          <cell r="DZ814">
            <v>0</v>
          </cell>
          <cell r="EA814">
            <v>0</v>
          </cell>
          <cell r="EB814">
            <v>0</v>
          </cell>
          <cell r="EC814">
            <v>0</v>
          </cell>
          <cell r="ED814">
            <v>0</v>
          </cell>
        </row>
        <row r="815">
          <cell r="F815">
            <v>0</v>
          </cell>
          <cell r="G815">
            <v>0</v>
          </cell>
          <cell r="H815">
            <v>0</v>
          </cell>
          <cell r="I815">
            <v>0</v>
          </cell>
          <cell r="J815">
            <v>0</v>
          </cell>
          <cell r="K815">
            <v>0</v>
          </cell>
          <cell r="L815">
            <v>0</v>
          </cell>
          <cell r="M815">
            <v>0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R815">
            <v>0</v>
          </cell>
          <cell r="S815">
            <v>0</v>
          </cell>
          <cell r="T815">
            <v>0</v>
          </cell>
          <cell r="U815">
            <v>0</v>
          </cell>
          <cell r="V815">
            <v>0</v>
          </cell>
          <cell r="W815">
            <v>0</v>
          </cell>
          <cell r="X815">
            <v>0</v>
          </cell>
          <cell r="Y815">
            <v>0</v>
          </cell>
          <cell r="Z815">
            <v>0</v>
          </cell>
          <cell r="AA815">
            <v>0</v>
          </cell>
          <cell r="AB815">
            <v>0</v>
          </cell>
          <cell r="AC815">
            <v>0</v>
          </cell>
          <cell r="AD815">
            <v>0</v>
          </cell>
          <cell r="AE815">
            <v>0</v>
          </cell>
          <cell r="AF815">
            <v>0</v>
          </cell>
          <cell r="AG815">
            <v>0</v>
          </cell>
          <cell r="AH815">
            <v>0</v>
          </cell>
          <cell r="AI815">
            <v>0</v>
          </cell>
          <cell r="AJ815">
            <v>0</v>
          </cell>
          <cell r="AK815">
            <v>0</v>
          </cell>
          <cell r="AL815">
            <v>0</v>
          </cell>
          <cell r="AM815">
            <v>0</v>
          </cell>
          <cell r="AN815">
            <v>0</v>
          </cell>
          <cell r="AO815">
            <v>0</v>
          </cell>
          <cell r="AP815">
            <v>0</v>
          </cell>
          <cell r="AQ815">
            <v>0</v>
          </cell>
          <cell r="AR815">
            <v>0</v>
          </cell>
          <cell r="AS815">
            <v>0</v>
          </cell>
          <cell r="AT815">
            <v>0</v>
          </cell>
          <cell r="AU815">
            <v>0</v>
          </cell>
          <cell r="AV815">
            <v>0</v>
          </cell>
          <cell r="AW815">
            <v>0</v>
          </cell>
          <cell r="AX815">
            <v>0</v>
          </cell>
          <cell r="AY815">
            <v>0</v>
          </cell>
          <cell r="AZ815">
            <v>0</v>
          </cell>
          <cell r="BA815">
            <v>0</v>
          </cell>
          <cell r="BB815">
            <v>0</v>
          </cell>
          <cell r="BC815">
            <v>0</v>
          </cell>
          <cell r="BD815">
            <v>0</v>
          </cell>
          <cell r="BE815">
            <v>0</v>
          </cell>
          <cell r="BF815">
            <v>0</v>
          </cell>
          <cell r="BG815">
            <v>0</v>
          </cell>
          <cell r="BH815">
            <v>0</v>
          </cell>
          <cell r="BI815">
            <v>0</v>
          </cell>
          <cell r="BJ815">
            <v>0</v>
          </cell>
          <cell r="BK815">
            <v>0</v>
          </cell>
          <cell r="BL815">
            <v>0</v>
          </cell>
          <cell r="BM815">
            <v>0</v>
          </cell>
          <cell r="BN815">
            <v>0</v>
          </cell>
          <cell r="BO815">
            <v>0</v>
          </cell>
          <cell r="BP815">
            <v>0</v>
          </cell>
          <cell r="BQ815">
            <v>0</v>
          </cell>
          <cell r="BR815">
            <v>0</v>
          </cell>
          <cell r="BS815">
            <v>0</v>
          </cell>
          <cell r="BT815">
            <v>0</v>
          </cell>
          <cell r="BU815">
            <v>0</v>
          </cell>
          <cell r="BV815">
            <v>0</v>
          </cell>
          <cell r="BW815">
            <v>0</v>
          </cell>
          <cell r="BX815">
            <v>0</v>
          </cell>
          <cell r="BY815">
            <v>0</v>
          </cell>
          <cell r="BZ815">
            <v>0</v>
          </cell>
          <cell r="CA815">
            <v>0</v>
          </cell>
          <cell r="CB815">
            <v>0</v>
          </cell>
          <cell r="CC815">
            <v>0</v>
          </cell>
          <cell r="CD815">
            <v>0</v>
          </cell>
          <cell r="CE815">
            <v>0</v>
          </cell>
          <cell r="CF815">
            <v>0</v>
          </cell>
          <cell r="CG815">
            <v>0</v>
          </cell>
          <cell r="CH815">
            <v>0</v>
          </cell>
          <cell r="CI815">
            <v>0</v>
          </cell>
          <cell r="CJ815">
            <v>0</v>
          </cell>
          <cell r="CK815">
            <v>0</v>
          </cell>
          <cell r="CL815">
            <v>0</v>
          </cell>
          <cell r="CM815">
            <v>0</v>
          </cell>
          <cell r="CN815">
            <v>0</v>
          </cell>
          <cell r="CO815">
            <v>0</v>
          </cell>
          <cell r="CP815">
            <v>0</v>
          </cell>
          <cell r="CQ815">
            <v>0</v>
          </cell>
          <cell r="CR815">
            <v>0</v>
          </cell>
          <cell r="CS815">
            <v>0</v>
          </cell>
          <cell r="CT815">
            <v>0</v>
          </cell>
          <cell r="CU815">
            <v>0</v>
          </cell>
          <cell r="CV815">
            <v>0</v>
          </cell>
          <cell r="CW815">
            <v>0</v>
          </cell>
          <cell r="CX815">
            <v>0</v>
          </cell>
          <cell r="CY815">
            <v>0</v>
          </cell>
          <cell r="CZ815">
            <v>0</v>
          </cell>
          <cell r="DA815">
            <v>0</v>
          </cell>
          <cell r="DB815">
            <v>0</v>
          </cell>
          <cell r="DC815">
            <v>0</v>
          </cell>
          <cell r="DD815">
            <v>0</v>
          </cell>
          <cell r="DE815">
            <v>0</v>
          </cell>
          <cell r="DF815">
            <v>0</v>
          </cell>
          <cell r="DG815">
            <v>0</v>
          </cell>
          <cell r="DH815">
            <v>0</v>
          </cell>
          <cell r="DI815">
            <v>0</v>
          </cell>
          <cell r="DJ815">
            <v>0</v>
          </cell>
          <cell r="DK815">
            <v>0</v>
          </cell>
          <cell r="DL815">
            <v>0</v>
          </cell>
          <cell r="DM815">
            <v>0</v>
          </cell>
          <cell r="DN815">
            <v>0</v>
          </cell>
          <cell r="DO815">
            <v>0</v>
          </cell>
          <cell r="DP815">
            <v>0</v>
          </cell>
          <cell r="DQ815">
            <v>0</v>
          </cell>
          <cell r="DR815">
            <v>0</v>
          </cell>
          <cell r="DS815">
            <v>0</v>
          </cell>
          <cell r="DT815">
            <v>0</v>
          </cell>
          <cell r="DU815">
            <v>0</v>
          </cell>
          <cell r="DV815">
            <v>0</v>
          </cell>
          <cell r="DW815">
            <v>0</v>
          </cell>
          <cell r="DX815">
            <v>0</v>
          </cell>
          <cell r="DY815">
            <v>0</v>
          </cell>
          <cell r="DZ815">
            <v>0</v>
          </cell>
          <cell r="EA815">
            <v>0</v>
          </cell>
          <cell r="EB815">
            <v>0</v>
          </cell>
          <cell r="EC815">
            <v>0</v>
          </cell>
          <cell r="ED815">
            <v>0</v>
          </cell>
        </row>
        <row r="816">
          <cell r="F816">
            <v>0</v>
          </cell>
          <cell r="G816">
            <v>0</v>
          </cell>
          <cell r="H816">
            <v>0</v>
          </cell>
          <cell r="I816">
            <v>0</v>
          </cell>
          <cell r="J816">
            <v>0</v>
          </cell>
          <cell r="K816">
            <v>0</v>
          </cell>
          <cell r="L816">
            <v>0</v>
          </cell>
          <cell r="M816">
            <v>0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R816">
            <v>0</v>
          </cell>
          <cell r="S816">
            <v>0</v>
          </cell>
          <cell r="T816">
            <v>0</v>
          </cell>
          <cell r="U816">
            <v>0</v>
          </cell>
          <cell r="V816">
            <v>0</v>
          </cell>
          <cell r="W816">
            <v>0</v>
          </cell>
          <cell r="X816">
            <v>0</v>
          </cell>
          <cell r="Y816">
            <v>0</v>
          </cell>
          <cell r="Z816">
            <v>0</v>
          </cell>
          <cell r="AA816">
            <v>0</v>
          </cell>
          <cell r="AB816">
            <v>0</v>
          </cell>
          <cell r="AC816">
            <v>0</v>
          </cell>
          <cell r="AD816">
            <v>0</v>
          </cell>
          <cell r="AE816">
            <v>0</v>
          </cell>
          <cell r="AF816">
            <v>0</v>
          </cell>
          <cell r="AG816">
            <v>0</v>
          </cell>
          <cell r="AH816">
            <v>0</v>
          </cell>
          <cell r="AI816">
            <v>0</v>
          </cell>
          <cell r="AJ816">
            <v>0</v>
          </cell>
          <cell r="AK816">
            <v>0</v>
          </cell>
          <cell r="AL816">
            <v>0</v>
          </cell>
          <cell r="AM816">
            <v>0</v>
          </cell>
          <cell r="AN816">
            <v>0</v>
          </cell>
          <cell r="AO816">
            <v>0</v>
          </cell>
          <cell r="AP816">
            <v>0</v>
          </cell>
          <cell r="AQ816">
            <v>0</v>
          </cell>
          <cell r="AR816">
            <v>0</v>
          </cell>
          <cell r="AS816">
            <v>0</v>
          </cell>
          <cell r="AT816">
            <v>0</v>
          </cell>
          <cell r="AU816">
            <v>0</v>
          </cell>
          <cell r="AV816">
            <v>0</v>
          </cell>
          <cell r="AW816">
            <v>0</v>
          </cell>
          <cell r="AX816">
            <v>0</v>
          </cell>
          <cell r="AY816">
            <v>0</v>
          </cell>
          <cell r="AZ816">
            <v>0</v>
          </cell>
          <cell r="BA816">
            <v>0</v>
          </cell>
          <cell r="BB816">
            <v>0</v>
          </cell>
          <cell r="BC816">
            <v>0</v>
          </cell>
          <cell r="BD816">
            <v>0</v>
          </cell>
          <cell r="BE816">
            <v>0</v>
          </cell>
          <cell r="BF816">
            <v>0</v>
          </cell>
          <cell r="BG816">
            <v>0</v>
          </cell>
          <cell r="BH816">
            <v>0</v>
          </cell>
          <cell r="BI816">
            <v>0</v>
          </cell>
          <cell r="BJ816">
            <v>0</v>
          </cell>
          <cell r="BK816">
            <v>0</v>
          </cell>
          <cell r="BL816">
            <v>0</v>
          </cell>
          <cell r="BM816">
            <v>0</v>
          </cell>
          <cell r="BN816">
            <v>0</v>
          </cell>
          <cell r="BO816">
            <v>0</v>
          </cell>
          <cell r="BP816">
            <v>0</v>
          </cell>
          <cell r="BQ816">
            <v>0</v>
          </cell>
          <cell r="BR816">
            <v>0</v>
          </cell>
          <cell r="BS816">
            <v>0</v>
          </cell>
          <cell r="BT816">
            <v>0</v>
          </cell>
          <cell r="BU816">
            <v>0</v>
          </cell>
          <cell r="BV816">
            <v>0</v>
          </cell>
          <cell r="BW816">
            <v>0</v>
          </cell>
          <cell r="BX816">
            <v>0</v>
          </cell>
          <cell r="BY816">
            <v>0</v>
          </cell>
          <cell r="BZ816">
            <v>0</v>
          </cell>
          <cell r="CA816">
            <v>0</v>
          </cell>
          <cell r="CB816">
            <v>0</v>
          </cell>
          <cell r="CC816">
            <v>0</v>
          </cell>
          <cell r="CD816">
            <v>0</v>
          </cell>
          <cell r="CE816">
            <v>0</v>
          </cell>
          <cell r="CF816">
            <v>0</v>
          </cell>
          <cell r="CG816">
            <v>0</v>
          </cell>
          <cell r="CH816">
            <v>0</v>
          </cell>
          <cell r="CI816">
            <v>0</v>
          </cell>
          <cell r="CJ816">
            <v>0</v>
          </cell>
          <cell r="CK816">
            <v>0</v>
          </cell>
          <cell r="CL816">
            <v>0</v>
          </cell>
          <cell r="CM816">
            <v>0</v>
          </cell>
          <cell r="CN816">
            <v>0</v>
          </cell>
          <cell r="CO816">
            <v>0</v>
          </cell>
          <cell r="CP816">
            <v>0</v>
          </cell>
          <cell r="CQ816">
            <v>0</v>
          </cell>
          <cell r="CR816">
            <v>0</v>
          </cell>
          <cell r="CS816">
            <v>0</v>
          </cell>
          <cell r="CT816">
            <v>0</v>
          </cell>
          <cell r="CU816">
            <v>0</v>
          </cell>
          <cell r="CV816">
            <v>0</v>
          </cell>
          <cell r="CW816">
            <v>0</v>
          </cell>
          <cell r="CX816">
            <v>0</v>
          </cell>
          <cell r="CY816">
            <v>0</v>
          </cell>
          <cell r="CZ816">
            <v>0</v>
          </cell>
          <cell r="DA816">
            <v>0</v>
          </cell>
          <cell r="DB816">
            <v>0</v>
          </cell>
          <cell r="DC816">
            <v>0</v>
          </cell>
          <cell r="DD816">
            <v>0</v>
          </cell>
          <cell r="DE816">
            <v>0</v>
          </cell>
          <cell r="DF816">
            <v>0</v>
          </cell>
          <cell r="DG816">
            <v>0</v>
          </cell>
          <cell r="DH816">
            <v>0</v>
          </cell>
          <cell r="DI816">
            <v>0</v>
          </cell>
          <cell r="DJ816">
            <v>0</v>
          </cell>
          <cell r="DK816">
            <v>0</v>
          </cell>
          <cell r="DL816">
            <v>0</v>
          </cell>
          <cell r="DM816">
            <v>0</v>
          </cell>
          <cell r="DN816">
            <v>0</v>
          </cell>
          <cell r="DO816">
            <v>0</v>
          </cell>
          <cell r="DP816">
            <v>0</v>
          </cell>
          <cell r="DQ816">
            <v>0</v>
          </cell>
          <cell r="DR816">
            <v>0</v>
          </cell>
          <cell r="DS816">
            <v>0</v>
          </cell>
          <cell r="DT816">
            <v>0</v>
          </cell>
          <cell r="DU816">
            <v>0</v>
          </cell>
          <cell r="DV816">
            <v>0</v>
          </cell>
          <cell r="DW816">
            <v>0</v>
          </cell>
          <cell r="DX816">
            <v>0</v>
          </cell>
          <cell r="DY816">
            <v>0</v>
          </cell>
          <cell r="DZ816">
            <v>0</v>
          </cell>
          <cell r="EA816">
            <v>0</v>
          </cell>
          <cell r="EB816">
            <v>0</v>
          </cell>
          <cell r="EC816">
            <v>0</v>
          </cell>
          <cell r="ED816">
            <v>0</v>
          </cell>
        </row>
        <row r="817">
          <cell r="F817">
            <v>0</v>
          </cell>
          <cell r="G817">
            <v>0</v>
          </cell>
          <cell r="H817">
            <v>0</v>
          </cell>
          <cell r="I817">
            <v>0</v>
          </cell>
          <cell r="J817">
            <v>0</v>
          </cell>
          <cell r="K817">
            <v>0</v>
          </cell>
          <cell r="L817">
            <v>0</v>
          </cell>
          <cell r="M817">
            <v>0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0</v>
          </cell>
          <cell r="W817">
            <v>0</v>
          </cell>
          <cell r="X817">
            <v>0</v>
          </cell>
          <cell r="Y817">
            <v>0</v>
          </cell>
          <cell r="Z817">
            <v>0</v>
          </cell>
          <cell r="AA817">
            <v>0</v>
          </cell>
          <cell r="AB817">
            <v>0</v>
          </cell>
          <cell r="AC817">
            <v>0</v>
          </cell>
          <cell r="AD817">
            <v>0</v>
          </cell>
          <cell r="AE817">
            <v>0</v>
          </cell>
          <cell r="AF817">
            <v>0</v>
          </cell>
          <cell r="AG817">
            <v>0</v>
          </cell>
          <cell r="AH817">
            <v>0</v>
          </cell>
          <cell r="AI817">
            <v>0</v>
          </cell>
          <cell r="AJ817">
            <v>0</v>
          </cell>
          <cell r="AK817">
            <v>0</v>
          </cell>
          <cell r="AL817">
            <v>0</v>
          </cell>
          <cell r="AM817">
            <v>0</v>
          </cell>
          <cell r="AN817">
            <v>0</v>
          </cell>
          <cell r="AO817">
            <v>0</v>
          </cell>
          <cell r="AP817">
            <v>0</v>
          </cell>
          <cell r="AQ817">
            <v>0</v>
          </cell>
          <cell r="AR817">
            <v>0</v>
          </cell>
          <cell r="AS817">
            <v>0</v>
          </cell>
          <cell r="AT817">
            <v>0</v>
          </cell>
          <cell r="AU817">
            <v>0</v>
          </cell>
          <cell r="AV817">
            <v>0</v>
          </cell>
          <cell r="AW817">
            <v>0</v>
          </cell>
          <cell r="AX817">
            <v>0</v>
          </cell>
          <cell r="AY817">
            <v>0</v>
          </cell>
          <cell r="AZ817">
            <v>0</v>
          </cell>
          <cell r="BA817">
            <v>0</v>
          </cell>
          <cell r="BB817">
            <v>0</v>
          </cell>
          <cell r="BC817">
            <v>0</v>
          </cell>
          <cell r="BD817">
            <v>0</v>
          </cell>
          <cell r="BE817">
            <v>0</v>
          </cell>
          <cell r="BF817">
            <v>0</v>
          </cell>
          <cell r="BG817">
            <v>0</v>
          </cell>
          <cell r="BH817">
            <v>0</v>
          </cell>
          <cell r="BI817">
            <v>0</v>
          </cell>
          <cell r="BJ817">
            <v>0</v>
          </cell>
          <cell r="BK817">
            <v>0</v>
          </cell>
          <cell r="BL817">
            <v>0</v>
          </cell>
          <cell r="BM817">
            <v>0</v>
          </cell>
          <cell r="BN817">
            <v>0</v>
          </cell>
          <cell r="BO817">
            <v>0</v>
          </cell>
          <cell r="BP817">
            <v>0</v>
          </cell>
          <cell r="BQ817">
            <v>0</v>
          </cell>
          <cell r="BR817">
            <v>0</v>
          </cell>
          <cell r="BS817">
            <v>0</v>
          </cell>
          <cell r="BT817">
            <v>0</v>
          </cell>
          <cell r="BU817">
            <v>0</v>
          </cell>
          <cell r="BV817">
            <v>0</v>
          </cell>
          <cell r="BW817">
            <v>0</v>
          </cell>
          <cell r="BX817">
            <v>0</v>
          </cell>
          <cell r="BY817">
            <v>0</v>
          </cell>
          <cell r="BZ817">
            <v>0</v>
          </cell>
          <cell r="CA817">
            <v>0</v>
          </cell>
          <cell r="CB817">
            <v>0</v>
          </cell>
          <cell r="CC817">
            <v>0</v>
          </cell>
          <cell r="CD817">
            <v>0</v>
          </cell>
          <cell r="CE817">
            <v>0</v>
          </cell>
          <cell r="CF817">
            <v>0</v>
          </cell>
          <cell r="CG817">
            <v>0</v>
          </cell>
          <cell r="CH817">
            <v>0</v>
          </cell>
          <cell r="CI817">
            <v>0</v>
          </cell>
          <cell r="CJ817">
            <v>0</v>
          </cell>
          <cell r="CK817">
            <v>0</v>
          </cell>
          <cell r="CL817">
            <v>0</v>
          </cell>
          <cell r="CM817">
            <v>0</v>
          </cell>
          <cell r="CN817">
            <v>0</v>
          </cell>
          <cell r="CO817">
            <v>0</v>
          </cell>
          <cell r="CP817">
            <v>0</v>
          </cell>
          <cell r="CQ817">
            <v>0</v>
          </cell>
          <cell r="CR817">
            <v>0</v>
          </cell>
          <cell r="CS817">
            <v>0</v>
          </cell>
          <cell r="CT817">
            <v>0</v>
          </cell>
          <cell r="CU817">
            <v>0</v>
          </cell>
          <cell r="CV817">
            <v>0</v>
          </cell>
          <cell r="CW817">
            <v>0</v>
          </cell>
          <cell r="CX817">
            <v>0</v>
          </cell>
          <cell r="CY817">
            <v>0</v>
          </cell>
          <cell r="CZ817">
            <v>0</v>
          </cell>
          <cell r="DA817">
            <v>0</v>
          </cell>
          <cell r="DB817">
            <v>0</v>
          </cell>
          <cell r="DC817">
            <v>0</v>
          </cell>
          <cell r="DD817">
            <v>0</v>
          </cell>
          <cell r="DE817">
            <v>0</v>
          </cell>
          <cell r="DF817">
            <v>0</v>
          </cell>
          <cell r="DG817">
            <v>0</v>
          </cell>
          <cell r="DH817">
            <v>0</v>
          </cell>
          <cell r="DI817">
            <v>0</v>
          </cell>
          <cell r="DJ817">
            <v>0</v>
          </cell>
          <cell r="DK817">
            <v>0</v>
          </cell>
          <cell r="DL817">
            <v>0</v>
          </cell>
          <cell r="DM817">
            <v>0</v>
          </cell>
          <cell r="DN817">
            <v>0</v>
          </cell>
          <cell r="DO817">
            <v>0</v>
          </cell>
          <cell r="DP817">
            <v>0</v>
          </cell>
          <cell r="DQ817">
            <v>0</v>
          </cell>
          <cell r="DR817">
            <v>0</v>
          </cell>
          <cell r="DS817">
            <v>0</v>
          </cell>
          <cell r="DT817">
            <v>0</v>
          </cell>
          <cell r="DU817">
            <v>0</v>
          </cell>
          <cell r="DV817">
            <v>0</v>
          </cell>
          <cell r="DW817">
            <v>0</v>
          </cell>
          <cell r="DX817">
            <v>0</v>
          </cell>
          <cell r="DY817">
            <v>0</v>
          </cell>
          <cell r="DZ817">
            <v>0</v>
          </cell>
          <cell r="EA817">
            <v>0</v>
          </cell>
          <cell r="EB817">
            <v>0</v>
          </cell>
          <cell r="EC817">
            <v>0</v>
          </cell>
          <cell r="ED817">
            <v>0</v>
          </cell>
        </row>
        <row r="818">
          <cell r="F818">
            <v>0</v>
          </cell>
          <cell r="G818">
            <v>0</v>
          </cell>
          <cell r="H818">
            <v>0</v>
          </cell>
          <cell r="I818">
            <v>0</v>
          </cell>
          <cell r="J818">
            <v>0</v>
          </cell>
          <cell r="K818">
            <v>0</v>
          </cell>
          <cell r="L818">
            <v>0</v>
          </cell>
          <cell r="M818">
            <v>0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R818">
            <v>0</v>
          </cell>
          <cell r="S818">
            <v>0</v>
          </cell>
          <cell r="T818">
            <v>0</v>
          </cell>
          <cell r="U818">
            <v>0</v>
          </cell>
          <cell r="V818">
            <v>0</v>
          </cell>
          <cell r="W818">
            <v>0</v>
          </cell>
          <cell r="X818">
            <v>0</v>
          </cell>
          <cell r="Y818">
            <v>0</v>
          </cell>
          <cell r="Z818">
            <v>0</v>
          </cell>
          <cell r="AA818">
            <v>0</v>
          </cell>
          <cell r="AB818">
            <v>0</v>
          </cell>
          <cell r="AC818">
            <v>0</v>
          </cell>
          <cell r="AD818">
            <v>0</v>
          </cell>
          <cell r="AE818">
            <v>0</v>
          </cell>
          <cell r="AF818">
            <v>0</v>
          </cell>
          <cell r="AG818">
            <v>0</v>
          </cell>
          <cell r="AH818">
            <v>0</v>
          </cell>
          <cell r="AI818">
            <v>0</v>
          </cell>
          <cell r="AJ818">
            <v>0</v>
          </cell>
          <cell r="AK818">
            <v>0</v>
          </cell>
          <cell r="AL818">
            <v>0</v>
          </cell>
          <cell r="AM818">
            <v>0</v>
          </cell>
          <cell r="AN818">
            <v>0</v>
          </cell>
          <cell r="AO818">
            <v>0</v>
          </cell>
          <cell r="AP818">
            <v>0</v>
          </cell>
          <cell r="AQ818">
            <v>0</v>
          </cell>
          <cell r="AR818">
            <v>0</v>
          </cell>
          <cell r="AS818">
            <v>0</v>
          </cell>
          <cell r="AT818">
            <v>0</v>
          </cell>
          <cell r="AU818">
            <v>0</v>
          </cell>
          <cell r="AV818">
            <v>0</v>
          </cell>
          <cell r="AW818">
            <v>0</v>
          </cell>
          <cell r="AX818">
            <v>0</v>
          </cell>
          <cell r="AY818">
            <v>0</v>
          </cell>
          <cell r="AZ818">
            <v>0</v>
          </cell>
          <cell r="BA818">
            <v>0</v>
          </cell>
          <cell r="BB818">
            <v>0</v>
          </cell>
          <cell r="BC818">
            <v>0</v>
          </cell>
          <cell r="BD818">
            <v>0</v>
          </cell>
          <cell r="BE818">
            <v>0</v>
          </cell>
          <cell r="BF818">
            <v>0</v>
          </cell>
          <cell r="BG818">
            <v>0</v>
          </cell>
          <cell r="BH818">
            <v>0</v>
          </cell>
          <cell r="BI818">
            <v>0</v>
          </cell>
          <cell r="BJ818">
            <v>0</v>
          </cell>
          <cell r="BK818">
            <v>0</v>
          </cell>
          <cell r="BL818">
            <v>0</v>
          </cell>
          <cell r="BM818">
            <v>0</v>
          </cell>
          <cell r="BN818">
            <v>0</v>
          </cell>
          <cell r="BO818">
            <v>0</v>
          </cell>
          <cell r="BP818">
            <v>0</v>
          </cell>
          <cell r="BQ818">
            <v>0</v>
          </cell>
          <cell r="BR818">
            <v>0</v>
          </cell>
          <cell r="BS818">
            <v>0</v>
          </cell>
          <cell r="BT818">
            <v>0</v>
          </cell>
          <cell r="BU818">
            <v>0</v>
          </cell>
          <cell r="BV818">
            <v>0</v>
          </cell>
          <cell r="BW818">
            <v>0</v>
          </cell>
          <cell r="BX818">
            <v>0</v>
          </cell>
          <cell r="BY818">
            <v>0</v>
          </cell>
          <cell r="BZ818">
            <v>0</v>
          </cell>
          <cell r="CA818">
            <v>0</v>
          </cell>
          <cell r="CB818">
            <v>0</v>
          </cell>
          <cell r="CC818">
            <v>0</v>
          </cell>
          <cell r="CD818">
            <v>0</v>
          </cell>
          <cell r="CE818">
            <v>0</v>
          </cell>
          <cell r="CF818">
            <v>0</v>
          </cell>
          <cell r="CG818">
            <v>0</v>
          </cell>
          <cell r="CH818">
            <v>0</v>
          </cell>
          <cell r="CI818">
            <v>0</v>
          </cell>
          <cell r="CJ818">
            <v>0</v>
          </cell>
          <cell r="CK818">
            <v>0</v>
          </cell>
          <cell r="CL818">
            <v>0</v>
          </cell>
          <cell r="CM818">
            <v>0</v>
          </cell>
          <cell r="CN818">
            <v>0</v>
          </cell>
          <cell r="CO818">
            <v>0</v>
          </cell>
          <cell r="CP818">
            <v>0</v>
          </cell>
          <cell r="CQ818">
            <v>0</v>
          </cell>
          <cell r="CR818">
            <v>0</v>
          </cell>
          <cell r="CS818">
            <v>0</v>
          </cell>
          <cell r="CT818">
            <v>0</v>
          </cell>
          <cell r="CU818">
            <v>0</v>
          </cell>
          <cell r="CV818">
            <v>0</v>
          </cell>
          <cell r="CW818">
            <v>0</v>
          </cell>
          <cell r="CX818">
            <v>0</v>
          </cell>
          <cell r="CY818">
            <v>0</v>
          </cell>
          <cell r="CZ818">
            <v>0</v>
          </cell>
          <cell r="DA818">
            <v>0</v>
          </cell>
          <cell r="DB818">
            <v>0</v>
          </cell>
          <cell r="DC818">
            <v>0</v>
          </cell>
          <cell r="DD818">
            <v>0</v>
          </cell>
          <cell r="DE818">
            <v>0</v>
          </cell>
          <cell r="DF818">
            <v>0</v>
          </cell>
          <cell r="DG818">
            <v>0</v>
          </cell>
          <cell r="DH818">
            <v>0</v>
          </cell>
          <cell r="DI818">
            <v>0</v>
          </cell>
          <cell r="DJ818">
            <v>0</v>
          </cell>
          <cell r="DK818">
            <v>0</v>
          </cell>
          <cell r="DL818">
            <v>0</v>
          </cell>
          <cell r="DM818">
            <v>0</v>
          </cell>
          <cell r="DN818">
            <v>0</v>
          </cell>
          <cell r="DO818">
            <v>0</v>
          </cell>
          <cell r="DP818">
            <v>0</v>
          </cell>
          <cell r="DQ818">
            <v>0</v>
          </cell>
          <cell r="DR818">
            <v>0</v>
          </cell>
          <cell r="DS818">
            <v>0</v>
          </cell>
          <cell r="DT818">
            <v>0</v>
          </cell>
          <cell r="DU818">
            <v>0</v>
          </cell>
          <cell r="DV818">
            <v>0</v>
          </cell>
          <cell r="DW818">
            <v>0</v>
          </cell>
          <cell r="DX818">
            <v>0</v>
          </cell>
          <cell r="DY818">
            <v>0</v>
          </cell>
          <cell r="DZ818">
            <v>0</v>
          </cell>
          <cell r="EA818">
            <v>0</v>
          </cell>
          <cell r="EB818">
            <v>0</v>
          </cell>
          <cell r="EC818">
            <v>0</v>
          </cell>
          <cell r="ED818">
            <v>0</v>
          </cell>
        </row>
        <row r="820">
          <cell r="AR820">
            <v>-0.12453308224161949</v>
          </cell>
        </row>
        <row r="821">
          <cell r="F821">
            <v>2063.08</v>
          </cell>
          <cell r="G821">
            <v>1725.24</v>
          </cell>
          <cell r="H821">
            <v>2107.69</v>
          </cell>
          <cell r="I821">
            <v>1810.31</v>
          </cell>
          <cell r="J821">
            <v>1787.16</v>
          </cell>
          <cell r="K821">
            <v>2241.21</v>
          </cell>
          <cell r="L821">
            <v>2580.21</v>
          </cell>
          <cell r="M821">
            <v>2685.95</v>
          </cell>
          <cell r="N821">
            <v>2633.78</v>
          </cell>
          <cell r="O821">
            <v>2523.75</v>
          </cell>
          <cell r="P821">
            <v>2521.0700000000002</v>
          </cell>
          <cell r="Q821">
            <v>2479.62</v>
          </cell>
          <cell r="R821">
            <v>27159.069999999996</v>
          </cell>
          <cell r="S821">
            <v>2063.08</v>
          </cell>
          <cell r="T821">
            <v>1725.24</v>
          </cell>
          <cell r="U821">
            <v>2107.69</v>
          </cell>
          <cell r="V821">
            <v>1810.31</v>
          </cell>
          <cell r="W821">
            <v>1787.16</v>
          </cell>
          <cell r="X821">
            <v>2241.21</v>
          </cell>
          <cell r="Y821">
            <v>2580.21</v>
          </cell>
          <cell r="Z821">
            <v>2685.95</v>
          </cell>
          <cell r="AA821">
            <v>2633.78</v>
          </cell>
          <cell r="AB821">
            <v>2523.75</v>
          </cell>
          <cell r="AC821">
            <v>2521.0700000000002</v>
          </cell>
          <cell r="AD821">
            <v>2479.62</v>
          </cell>
          <cell r="AE821">
            <v>27239.089999999997</v>
          </cell>
          <cell r="AF821">
            <v>2063.08</v>
          </cell>
          <cell r="AG821">
            <v>1805.26</v>
          </cell>
          <cell r="AH821">
            <v>2107.69</v>
          </cell>
          <cell r="AI821">
            <v>1810.31</v>
          </cell>
          <cell r="AJ821">
            <v>1787.16</v>
          </cell>
          <cell r="AK821">
            <v>2241.21</v>
          </cell>
          <cell r="AL821">
            <v>2580.21</v>
          </cell>
          <cell r="AM821">
            <v>2685.95</v>
          </cell>
          <cell r="AN821">
            <v>2633.78</v>
          </cell>
          <cell r="AO821">
            <v>2523.75</v>
          </cell>
          <cell r="AP821">
            <v>2521.0700000000002</v>
          </cell>
          <cell r="AQ821">
            <v>2479.62</v>
          </cell>
          <cell r="AR821">
            <v>27159.069999999996</v>
          </cell>
          <cell r="AS821">
            <v>2063.08</v>
          </cell>
          <cell r="AT821">
            <v>1725.24</v>
          </cell>
          <cell r="AU821">
            <v>2107.69</v>
          </cell>
          <cell r="AV821">
            <v>1810.31</v>
          </cell>
          <cell r="AW821">
            <v>1787.16</v>
          </cell>
          <cell r="AX821">
            <v>2241.21</v>
          </cell>
          <cell r="AY821">
            <v>2580.21</v>
          </cell>
          <cell r="AZ821">
            <v>2685.95</v>
          </cell>
          <cell r="BA821">
            <v>2633.78</v>
          </cell>
          <cell r="BB821">
            <v>2523.75</v>
          </cell>
          <cell r="BC821">
            <v>2521.0700000000002</v>
          </cell>
          <cell r="BD821">
            <v>2479.62</v>
          </cell>
          <cell r="BE821">
            <v>27159.069999999996</v>
          </cell>
          <cell r="BF821">
            <v>2063.08</v>
          </cell>
          <cell r="BG821">
            <v>1725.24</v>
          </cell>
          <cell r="BH821">
            <v>2107.69</v>
          </cell>
          <cell r="BI821">
            <v>1810.31</v>
          </cell>
          <cell r="BJ821">
            <v>1787.16</v>
          </cell>
          <cell r="BK821">
            <v>2241.21</v>
          </cell>
          <cell r="BL821">
            <v>2580.21</v>
          </cell>
          <cell r="BM821">
            <v>2685.95</v>
          </cell>
          <cell r="BN821">
            <v>2633.78</v>
          </cell>
          <cell r="BO821">
            <v>2523.75</v>
          </cell>
          <cell r="BP821">
            <v>2521.0700000000002</v>
          </cell>
          <cell r="BQ821">
            <v>2479.62</v>
          </cell>
          <cell r="BR821">
            <v>27159.069999999996</v>
          </cell>
          <cell r="BS821">
            <v>2063.08</v>
          </cell>
          <cell r="BT821">
            <v>1725.24</v>
          </cell>
          <cell r="BU821">
            <v>2107.69</v>
          </cell>
          <cell r="BV821">
            <v>1810.31</v>
          </cell>
          <cell r="BW821">
            <v>1787.16</v>
          </cell>
          <cell r="BX821">
            <v>2241.21</v>
          </cell>
          <cell r="BY821">
            <v>2580.21</v>
          </cell>
          <cell r="BZ821">
            <v>2685.95</v>
          </cell>
          <cell r="CA821">
            <v>2633.78</v>
          </cell>
          <cell r="CB821">
            <v>2523.75</v>
          </cell>
          <cell r="CC821">
            <v>2521.0700000000002</v>
          </cell>
          <cell r="CD821">
            <v>2479.62</v>
          </cell>
          <cell r="CE821">
            <v>27239.089999999997</v>
          </cell>
          <cell r="CF821">
            <v>2063.08</v>
          </cell>
          <cell r="CG821">
            <v>1805.26</v>
          </cell>
          <cell r="CH821">
            <v>2107.69</v>
          </cell>
          <cell r="CI821">
            <v>1810.31</v>
          </cell>
          <cell r="CJ821">
            <v>1787.16</v>
          </cell>
          <cell r="CK821">
            <v>2241.21</v>
          </cell>
          <cell r="CL821">
            <v>2580.21</v>
          </cell>
          <cell r="CM821">
            <v>2685.95</v>
          </cell>
          <cell r="CN821">
            <v>2633.78</v>
          </cell>
          <cell r="CO821">
            <v>2523.75</v>
          </cell>
          <cell r="CP821">
            <v>2521.0700000000002</v>
          </cell>
          <cell r="CQ821">
            <v>2479.62</v>
          </cell>
          <cell r="CR821">
            <v>27159.069999999996</v>
          </cell>
          <cell r="CS821">
            <v>2063.08</v>
          </cell>
          <cell r="CT821">
            <v>1725.24</v>
          </cell>
          <cell r="CU821">
            <v>2107.69</v>
          </cell>
          <cell r="CV821">
            <v>1810.31</v>
          </cell>
          <cell r="CW821">
            <v>1787.16</v>
          </cell>
          <cell r="CX821">
            <v>2241.21</v>
          </cell>
          <cell r="CY821">
            <v>2580.21</v>
          </cell>
          <cell r="CZ821">
            <v>2685.95</v>
          </cell>
          <cell r="DA821">
            <v>2633.78</v>
          </cell>
          <cell r="DB821">
            <v>2523.75</v>
          </cell>
          <cell r="DC821">
            <v>2521.0700000000002</v>
          </cell>
          <cell r="DD821">
            <v>2479.62</v>
          </cell>
          <cell r="DE821">
            <v>27159.069999999996</v>
          </cell>
          <cell r="DF821">
            <v>2063.08</v>
          </cell>
          <cell r="DG821">
            <v>1725.24</v>
          </cell>
          <cell r="DH821">
            <v>2107.69</v>
          </cell>
          <cell r="DI821">
            <v>1810.31</v>
          </cell>
          <cell r="DJ821">
            <v>1787.16</v>
          </cell>
          <cell r="DK821">
            <v>2241.21</v>
          </cell>
          <cell r="DL821">
            <v>2580.21</v>
          </cell>
          <cell r="DM821">
            <v>2685.95</v>
          </cell>
          <cell r="DN821">
            <v>2633.78</v>
          </cell>
          <cell r="DO821">
            <v>2523.75</v>
          </cell>
          <cell r="DP821">
            <v>2521.0700000000002</v>
          </cell>
          <cell r="DQ821">
            <v>2479.62</v>
          </cell>
          <cell r="DR821">
            <v>27159.069999999996</v>
          </cell>
          <cell r="DS821">
            <v>2063.08</v>
          </cell>
          <cell r="DT821">
            <v>1725.24</v>
          </cell>
          <cell r="DU821">
            <v>2107.69</v>
          </cell>
          <cell r="DV821">
            <v>1810.31</v>
          </cell>
          <cell r="DW821">
            <v>1787.16</v>
          </cell>
          <cell r="DX821">
            <v>2241.21</v>
          </cell>
          <cell r="DY821">
            <v>2580.21</v>
          </cell>
          <cell r="DZ821">
            <v>2685.95</v>
          </cell>
          <cell r="EA821">
            <v>2633.78</v>
          </cell>
          <cell r="EB821">
            <v>2523.75</v>
          </cell>
          <cell r="EC821">
            <v>2521.0700000000002</v>
          </cell>
          <cell r="ED821">
            <v>2479.62</v>
          </cell>
        </row>
        <row r="822">
          <cell r="F822">
            <v>0</v>
          </cell>
          <cell r="G822">
            <v>0</v>
          </cell>
          <cell r="H822">
            <v>0</v>
          </cell>
          <cell r="I822">
            <v>0</v>
          </cell>
          <cell r="J822">
            <v>0</v>
          </cell>
          <cell r="K822">
            <v>0</v>
          </cell>
          <cell r="L822">
            <v>0</v>
          </cell>
          <cell r="M822">
            <v>0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R822">
            <v>0</v>
          </cell>
          <cell r="S822">
            <v>0</v>
          </cell>
          <cell r="T822">
            <v>0</v>
          </cell>
          <cell r="U822">
            <v>0</v>
          </cell>
          <cell r="V822">
            <v>0</v>
          </cell>
          <cell r="W822">
            <v>0</v>
          </cell>
          <cell r="X822">
            <v>0</v>
          </cell>
          <cell r="Y822">
            <v>0</v>
          </cell>
          <cell r="Z822">
            <v>0</v>
          </cell>
          <cell r="AA822">
            <v>0</v>
          </cell>
          <cell r="AB822">
            <v>0</v>
          </cell>
          <cell r="AC822">
            <v>0</v>
          </cell>
          <cell r="AD822">
            <v>0</v>
          </cell>
          <cell r="AE822">
            <v>410.46507487997587</v>
          </cell>
          <cell r="AF822">
            <v>0</v>
          </cell>
          <cell r="AG822">
            <v>0</v>
          </cell>
          <cell r="AH822">
            <v>0</v>
          </cell>
          <cell r="AI822">
            <v>0</v>
          </cell>
          <cell r="AJ822">
            <v>0</v>
          </cell>
          <cell r="AK822">
            <v>0</v>
          </cell>
          <cell r="AL822">
            <v>0</v>
          </cell>
          <cell r="AM822">
            <v>0</v>
          </cell>
          <cell r="AN822">
            <v>0</v>
          </cell>
          <cell r="AO822">
            <v>0</v>
          </cell>
          <cell r="AP822">
            <v>282.78973519999818</v>
          </cell>
          <cell r="AQ822">
            <v>127.67533967999998</v>
          </cell>
          <cell r="AR822">
            <v>4172.1103010899969</v>
          </cell>
          <cell r="AS822">
            <v>1202.9595455999952</v>
          </cell>
          <cell r="AT822">
            <v>517.24681640000199</v>
          </cell>
          <cell r="AU822">
            <v>455.84072649999143</v>
          </cell>
          <cell r="AV822">
            <v>256.98306064999997</v>
          </cell>
          <cell r="AW822">
            <v>76.091765539999869</v>
          </cell>
          <cell r="AX822">
            <v>226.64521690000402</v>
          </cell>
          <cell r="AY822">
            <v>6.0959389999999871</v>
          </cell>
          <cell r="AZ822">
            <v>10.927269999999993</v>
          </cell>
          <cell r="BA822">
            <v>105.32128269999976</v>
          </cell>
          <cell r="BB822">
            <v>150.44334810000055</v>
          </cell>
          <cell r="BC822">
            <v>572.32874430000811</v>
          </cell>
          <cell r="BD822">
            <v>591.2265853999852</v>
          </cell>
          <cell r="BE822">
            <v>4017.8751415299485</v>
          </cell>
          <cell r="BF822">
            <v>1172.5228818299511</v>
          </cell>
          <cell r="BG822">
            <v>488.40711710001779</v>
          </cell>
          <cell r="BH822">
            <v>441.13277899998502</v>
          </cell>
          <cell r="BI822">
            <v>240.98028090000298</v>
          </cell>
          <cell r="BJ822">
            <v>72.903310999999121</v>
          </cell>
          <cell r="BK822">
            <v>214.50178797000262</v>
          </cell>
          <cell r="BL822">
            <v>6.096073500000017</v>
          </cell>
          <cell r="BM822">
            <v>13.038207400000005</v>
          </cell>
          <cell r="BN822">
            <v>95.631974999999329</v>
          </cell>
          <cell r="BO822">
            <v>141.9425211000007</v>
          </cell>
          <cell r="BP822">
            <v>548.6738349299776</v>
          </cell>
          <cell r="BQ822">
            <v>582.04437179997331</v>
          </cell>
          <cell r="BR822">
            <v>3996.5178863020847</v>
          </cell>
          <cell r="BS822">
            <v>1161.8770597999392</v>
          </cell>
          <cell r="BT822">
            <v>489.23218790000828</v>
          </cell>
          <cell r="BU822">
            <v>443.90499200001796</v>
          </cell>
          <cell r="BV822">
            <v>245.27809120000165</v>
          </cell>
          <cell r="BW822">
            <v>72.821594699999878</v>
          </cell>
          <cell r="BX822">
            <v>210.07924339999954</v>
          </cell>
          <cell r="BY822">
            <v>2.5896060000000034</v>
          </cell>
          <cell r="BZ822">
            <v>8.3618155999999857</v>
          </cell>
          <cell r="CA822">
            <v>97.121618999999555</v>
          </cell>
          <cell r="CB822">
            <v>143.90978719999839</v>
          </cell>
          <cell r="CC822">
            <v>541.36488200202439</v>
          </cell>
          <cell r="CD822">
            <v>579.97700749999058</v>
          </cell>
          <cell r="CE822">
            <v>4066.857235440053</v>
          </cell>
          <cell r="CF822">
            <v>1185.1459588000725</v>
          </cell>
          <cell r="CG822">
            <v>533.96333708999009</v>
          </cell>
          <cell r="CH822">
            <v>446.15032930001325</v>
          </cell>
          <cell r="CI822">
            <v>245.52378857000076</v>
          </cell>
          <cell r="CJ822">
            <v>62.467318499998328</v>
          </cell>
          <cell r="CK822">
            <v>221.13178300000072</v>
          </cell>
          <cell r="CL822">
            <v>4.4841339999999832</v>
          </cell>
          <cell r="CM822">
            <v>2.4610589999999988</v>
          </cell>
          <cell r="CN822">
            <v>98.208965499999977</v>
          </cell>
          <cell r="CO822">
            <v>121.78858970000147</v>
          </cell>
          <cell r="CP822">
            <v>542.33148911000899</v>
          </cell>
          <cell r="CQ822">
            <v>603.20048287000827</v>
          </cell>
          <cell r="CR822">
            <v>4058.0661391399917</v>
          </cell>
          <cell r="CS822">
            <v>1181.3436921999819</v>
          </cell>
          <cell r="CT822">
            <v>504.41533690000506</v>
          </cell>
          <cell r="CU822">
            <v>444.33958810001786</v>
          </cell>
          <cell r="CV822">
            <v>250.53116535000299</v>
          </cell>
          <cell r="CW822">
            <v>64.986912700000175</v>
          </cell>
          <cell r="CX822">
            <v>218.06869399999778</v>
          </cell>
          <cell r="CY822">
            <v>7.9654674999999315</v>
          </cell>
          <cell r="CZ822">
            <v>2.4609370000000013</v>
          </cell>
          <cell r="DA822">
            <v>97.697881699999925</v>
          </cell>
          <cell r="DB822">
            <v>130.25011460000223</v>
          </cell>
          <cell r="DC822">
            <v>550.28879399001016</v>
          </cell>
          <cell r="DD822">
            <v>605.71755510002549</v>
          </cell>
          <cell r="DE822">
            <v>4048.6040718440199</v>
          </cell>
          <cell r="DF822">
            <v>1183.0241723999934</v>
          </cell>
          <cell r="DG822">
            <v>504.37236889998894</v>
          </cell>
          <cell r="DH822">
            <v>440.68742109998129</v>
          </cell>
          <cell r="DI822">
            <v>244.38031344400224</v>
          </cell>
          <cell r="DJ822">
            <v>62.575323799999751</v>
          </cell>
          <cell r="DK822">
            <v>217.98293840000042</v>
          </cell>
          <cell r="DL822">
            <v>7.9906140000000505</v>
          </cell>
          <cell r="DM822">
            <v>2.4609370000000013</v>
          </cell>
          <cell r="DN822">
            <v>98.693947200001276</v>
          </cell>
          <cell r="DO822">
            <v>129.0626471000005</v>
          </cell>
          <cell r="DP822">
            <v>549.2520563000071</v>
          </cell>
          <cell r="DQ822">
            <v>608.12133220001124</v>
          </cell>
          <cell r="DR822">
            <v>4019.7281004201504</v>
          </cell>
          <cell r="DS822">
            <v>1183.9749311000051</v>
          </cell>
          <cell r="DT822">
            <v>500.77311101999658</v>
          </cell>
          <cell r="DU822">
            <v>439.58945610000956</v>
          </cell>
          <cell r="DV822">
            <v>238.07231759999559</v>
          </cell>
          <cell r="DW822">
            <v>58.934938999999758</v>
          </cell>
          <cell r="DX822">
            <v>218.02600580000035</v>
          </cell>
          <cell r="DY822">
            <v>7.990472000000068</v>
          </cell>
          <cell r="DZ822">
            <v>2.4609370000000013</v>
          </cell>
          <cell r="EA822">
            <v>96.886000139999851</v>
          </cell>
          <cell r="EB822">
            <v>126.47472536000078</v>
          </cell>
          <cell r="EC822">
            <v>537.30693250001059</v>
          </cell>
          <cell r="ED822">
            <v>609.23827280000114</v>
          </cell>
        </row>
        <row r="823">
          <cell r="F823">
            <v>0</v>
          </cell>
          <cell r="G823">
            <v>0</v>
          </cell>
          <cell r="H823">
            <v>0</v>
          </cell>
          <cell r="I823">
            <v>0</v>
          </cell>
          <cell r="J823">
            <v>0</v>
          </cell>
          <cell r="K823">
            <v>0</v>
          </cell>
          <cell r="L823">
            <v>0</v>
          </cell>
          <cell r="M823">
            <v>0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R823">
            <v>0</v>
          </cell>
          <cell r="S823">
            <v>0</v>
          </cell>
          <cell r="T823">
            <v>0</v>
          </cell>
          <cell r="U823">
            <v>0</v>
          </cell>
          <cell r="V823">
            <v>0</v>
          </cell>
          <cell r="W823">
            <v>0</v>
          </cell>
          <cell r="X823">
            <v>0</v>
          </cell>
          <cell r="Y823">
            <v>0</v>
          </cell>
          <cell r="Z823">
            <v>0</v>
          </cell>
          <cell r="AA823">
            <v>0</v>
          </cell>
          <cell r="AB823">
            <v>0</v>
          </cell>
          <cell r="AC823">
            <v>0</v>
          </cell>
          <cell r="AD823">
            <v>0</v>
          </cell>
          <cell r="AE823">
            <v>-7979.5910982000642</v>
          </cell>
          <cell r="AF823">
            <v>0</v>
          </cell>
          <cell r="AG823">
            <v>0</v>
          </cell>
          <cell r="AH823">
            <v>0</v>
          </cell>
          <cell r="AI823">
            <v>0</v>
          </cell>
          <cell r="AJ823">
            <v>0</v>
          </cell>
          <cell r="AK823">
            <v>0</v>
          </cell>
          <cell r="AL823">
            <v>0</v>
          </cell>
          <cell r="AM823">
            <v>0</v>
          </cell>
          <cell r="AN823">
            <v>0</v>
          </cell>
          <cell r="AO823">
            <v>0</v>
          </cell>
          <cell r="AP823">
            <v>-3537.5292896999745</v>
          </cell>
          <cell r="AQ823">
            <v>-4442.0618084999733</v>
          </cell>
          <cell r="AR823">
            <v>-33502.023928029463</v>
          </cell>
          <cell r="AS823">
            <v>-4569.0166150000878</v>
          </cell>
          <cell r="AT823">
            <v>-3110.7870982399909</v>
          </cell>
          <cell r="AU823">
            <v>-3212.7933144000126</v>
          </cell>
          <cell r="AV823">
            <v>-2581.7353799000266</v>
          </cell>
          <cell r="AW823">
            <v>-2300.6174519999768</v>
          </cell>
          <cell r="AX823">
            <v>-1933.4385419999599</v>
          </cell>
          <cell r="AY823">
            <v>-1493.7893139999942</v>
          </cell>
          <cell r="AZ823">
            <v>-1496.7304279999807</v>
          </cell>
          <cell r="BA823">
            <v>-1729.5693632899784</v>
          </cell>
          <cell r="BB823">
            <v>-3093.9553229999729</v>
          </cell>
          <cell r="BC823">
            <v>-3537.5292896999745</v>
          </cell>
          <cell r="BD823">
            <v>-4442.0618084999733</v>
          </cell>
          <cell r="BE823">
            <v>-33502.023928029463</v>
          </cell>
          <cell r="BF823">
            <v>-4569.0166150000878</v>
          </cell>
          <cell r="BG823">
            <v>-3110.7870982399909</v>
          </cell>
          <cell r="BH823">
            <v>-3212.7933144000126</v>
          </cell>
          <cell r="BI823">
            <v>-2581.7353799000266</v>
          </cell>
          <cell r="BJ823">
            <v>-2300.6174519999768</v>
          </cell>
          <cell r="BK823">
            <v>-1933.4385419999599</v>
          </cell>
          <cell r="BL823">
            <v>-1493.7893139999942</v>
          </cell>
          <cell r="BM823">
            <v>-1496.7304279999807</v>
          </cell>
          <cell r="BN823">
            <v>-1729.5693632899784</v>
          </cell>
          <cell r="BO823">
            <v>-3093.9553229999729</v>
          </cell>
          <cell r="BP823">
            <v>-3537.5292896999745</v>
          </cell>
          <cell r="BQ823">
            <v>-4442.0618084999733</v>
          </cell>
          <cell r="BR823">
            <v>-33502.023928029463</v>
          </cell>
          <cell r="BS823">
            <v>-4569.0166150000878</v>
          </cell>
          <cell r="BT823">
            <v>-3110.7870982399909</v>
          </cell>
          <cell r="BU823">
            <v>-3212.7933144000126</v>
          </cell>
          <cell r="BV823">
            <v>-2581.7353799000266</v>
          </cell>
          <cell r="BW823">
            <v>-2300.6174519999768</v>
          </cell>
          <cell r="BX823">
            <v>-1933.4385419999599</v>
          </cell>
          <cell r="BY823">
            <v>-1493.7893139999942</v>
          </cell>
          <cell r="BZ823">
            <v>-1496.7304279999807</v>
          </cell>
          <cell r="CA823">
            <v>-1729.5693632899784</v>
          </cell>
          <cell r="CB823">
            <v>-3093.9553229999729</v>
          </cell>
          <cell r="CC823">
            <v>-3537.5292896999745</v>
          </cell>
          <cell r="CD823">
            <v>-4442.0618084999733</v>
          </cell>
          <cell r="CE823">
            <v>-33620.105789029971</v>
          </cell>
          <cell r="CF823">
            <v>-4569.0166150000878</v>
          </cell>
          <cell r="CG823">
            <v>-3228.8689592400333</v>
          </cell>
          <cell r="CH823">
            <v>-3212.7933144000126</v>
          </cell>
          <cell r="CI823">
            <v>-2581.7353799000266</v>
          </cell>
          <cell r="CJ823">
            <v>-2300.6174519999768</v>
          </cell>
          <cell r="CK823">
            <v>-1933.4385419999599</v>
          </cell>
          <cell r="CL823">
            <v>-1493.7893139999942</v>
          </cell>
          <cell r="CM823">
            <v>-1496.7304279999807</v>
          </cell>
          <cell r="CN823">
            <v>-1729.5693632899784</v>
          </cell>
          <cell r="CO823">
            <v>-3093.9553229999729</v>
          </cell>
          <cell r="CP823">
            <v>-3537.5292896999745</v>
          </cell>
          <cell r="CQ823">
            <v>-4442.0618084999733</v>
          </cell>
          <cell r="CR823">
            <v>-33502.023928029463</v>
          </cell>
          <cell r="CS823">
            <v>-4569.0166150000878</v>
          </cell>
          <cell r="CT823">
            <v>-3110.7870982399909</v>
          </cell>
          <cell r="CU823">
            <v>-3212.7933144000126</v>
          </cell>
          <cell r="CV823">
            <v>-2581.7353799000266</v>
          </cell>
          <cell r="CW823">
            <v>-2300.6174519999768</v>
          </cell>
          <cell r="CX823">
            <v>-1933.4385419999599</v>
          </cell>
          <cell r="CY823">
            <v>-1493.7893139999942</v>
          </cell>
          <cell r="CZ823">
            <v>-1496.7304279999807</v>
          </cell>
          <cell r="DA823">
            <v>-1729.5693632899784</v>
          </cell>
          <cell r="DB823">
            <v>-3093.9553229999729</v>
          </cell>
          <cell r="DC823">
            <v>-3537.5292896999745</v>
          </cell>
          <cell r="DD823">
            <v>-4442.0618084999733</v>
          </cell>
          <cell r="DE823">
            <v>-33502.023928029463</v>
          </cell>
          <cell r="DF823">
            <v>-4569.0166150000878</v>
          </cell>
          <cell r="DG823">
            <v>-3110.7870982399909</v>
          </cell>
          <cell r="DH823">
            <v>-3212.7933144000126</v>
          </cell>
          <cell r="DI823">
            <v>-2581.7353799000266</v>
          </cell>
          <cell r="DJ823">
            <v>-2300.6174519999768</v>
          </cell>
          <cell r="DK823">
            <v>-1933.4385419999599</v>
          </cell>
          <cell r="DL823">
            <v>-1493.7893139999942</v>
          </cell>
          <cell r="DM823">
            <v>-1496.7304279999807</v>
          </cell>
          <cell r="DN823">
            <v>-1729.5693632899784</v>
          </cell>
          <cell r="DO823">
            <v>-3093.9553229999729</v>
          </cell>
          <cell r="DP823">
            <v>-3537.5292896999745</v>
          </cell>
          <cell r="DQ823">
            <v>-4442.0618084999733</v>
          </cell>
          <cell r="DR823">
            <v>-33502.023928029463</v>
          </cell>
          <cell r="DS823">
            <v>-4569.0166150000878</v>
          </cell>
          <cell r="DT823">
            <v>-3110.7870982399909</v>
          </cell>
          <cell r="DU823">
            <v>-3212.7933144000126</v>
          </cell>
          <cell r="DV823">
            <v>-2581.7353799000266</v>
          </cell>
          <cell r="DW823">
            <v>-2300.6174519999768</v>
          </cell>
          <cell r="DX823">
            <v>-1933.4385419999599</v>
          </cell>
          <cell r="DY823">
            <v>-1493.7893139999942</v>
          </cell>
          <cell r="DZ823">
            <v>-1496.7304279999807</v>
          </cell>
          <cell r="EA823">
            <v>-1729.5693632899784</v>
          </cell>
          <cell r="EB823">
            <v>-3093.9553229999729</v>
          </cell>
          <cell r="EC823">
            <v>-3537.5292896999745</v>
          </cell>
          <cell r="ED823">
            <v>-4442.0618084999733</v>
          </cell>
        </row>
        <row r="824">
          <cell r="F824">
            <v>2063.08</v>
          </cell>
          <cell r="G824">
            <v>1725.24</v>
          </cell>
          <cell r="H824">
            <v>2107.69</v>
          </cell>
          <cell r="I824">
            <v>1810.31</v>
          </cell>
          <cell r="J824">
            <v>1787.1600000000003</v>
          </cell>
          <cell r="K824">
            <v>2241.21</v>
          </cell>
          <cell r="L824">
            <v>2580.21</v>
          </cell>
          <cell r="M824">
            <v>2685.95</v>
          </cell>
          <cell r="N824">
            <v>2633.78</v>
          </cell>
          <cell r="O824">
            <v>2523.75</v>
          </cell>
          <cell r="P824">
            <v>2521.0700000000002</v>
          </cell>
          <cell r="Q824">
            <v>2479.62</v>
          </cell>
          <cell r="R824">
            <v>27159.069999999996</v>
          </cell>
          <cell r="S824">
            <v>2063.08</v>
          </cell>
          <cell r="T824">
            <v>1725.24</v>
          </cell>
          <cell r="U824">
            <v>2107.69</v>
          </cell>
          <cell r="V824">
            <v>1810.31</v>
          </cell>
          <cell r="W824">
            <v>1787.16</v>
          </cell>
          <cell r="X824">
            <v>2241.21</v>
          </cell>
          <cell r="Y824">
            <v>2580.21</v>
          </cell>
          <cell r="Z824">
            <v>2685.95</v>
          </cell>
          <cell r="AA824">
            <v>2633.78</v>
          </cell>
          <cell r="AB824">
            <v>2523.75</v>
          </cell>
          <cell r="AC824">
            <v>2521.0699999999997</v>
          </cell>
          <cell r="AD824">
            <v>2479.619999999999</v>
          </cell>
          <cell r="AE824">
            <v>19669.963976679952</v>
          </cell>
          <cell r="AF824">
            <v>2063.0800000000017</v>
          </cell>
          <cell r="AG824">
            <v>1805.2600000000002</v>
          </cell>
          <cell r="AH824">
            <v>2107.6899999999987</v>
          </cell>
          <cell r="AI824">
            <v>1810.3099999999995</v>
          </cell>
          <cell r="AJ824">
            <v>1787.16</v>
          </cell>
          <cell r="AK824">
            <v>2241.21</v>
          </cell>
          <cell r="AL824">
            <v>2580.21</v>
          </cell>
          <cell r="AM824">
            <v>2685.95</v>
          </cell>
          <cell r="AN824">
            <v>2633.78</v>
          </cell>
          <cell r="AO824">
            <v>2523.75</v>
          </cell>
          <cell r="AP824">
            <v>-733.6695545000257</v>
          </cell>
          <cell r="AQ824">
            <v>-1834.7664688199875</v>
          </cell>
          <cell r="AR824">
            <v>-2170.8436269396916</v>
          </cell>
          <cell r="AS824">
            <v>-1302.9770694000763</v>
          </cell>
          <cell r="AT824">
            <v>-868.3002818399691</v>
          </cell>
          <cell r="AU824">
            <v>-649.26258790004067</v>
          </cell>
          <cell r="AV824">
            <v>-514.44231925002532</v>
          </cell>
          <cell r="AW824">
            <v>-437.36568645999068</v>
          </cell>
          <cell r="AX824">
            <v>534.41667490004329</v>
          </cell>
          <cell r="AY824">
            <v>1092.5166249999893</v>
          </cell>
          <cell r="AZ824">
            <v>1200.1468420000165</v>
          </cell>
          <cell r="BA824">
            <v>1009.5319194099866</v>
          </cell>
          <cell r="BB824">
            <v>-419.76197489997139</v>
          </cell>
          <cell r="BC824">
            <v>-444.13054539996665</v>
          </cell>
          <cell r="BD824">
            <v>-1371.2152231000364</v>
          </cell>
          <cell r="BE824">
            <v>-2325.0787864997983</v>
          </cell>
          <cell r="BF824">
            <v>-1333.4137331701349</v>
          </cell>
          <cell r="BG824">
            <v>-897.13998113997513</v>
          </cell>
          <cell r="BH824">
            <v>-663.97053540003253</v>
          </cell>
          <cell r="BI824">
            <v>-530.44509900000412</v>
          </cell>
          <cell r="BJ824">
            <v>-440.55414099997142</v>
          </cell>
          <cell r="BK824">
            <v>522.27324597007828</v>
          </cell>
          <cell r="BL824">
            <v>1092.5167594999948</v>
          </cell>
          <cell r="BM824">
            <v>1202.2577794000099</v>
          </cell>
          <cell r="BN824">
            <v>999.84261171001708</v>
          </cell>
          <cell r="BO824">
            <v>-428.26280189998215</v>
          </cell>
          <cell r="BP824">
            <v>-467.78545477002626</v>
          </cell>
          <cell r="BQ824">
            <v>-1380.3974367000046</v>
          </cell>
          <cell r="BR824">
            <v>-2346.4360417276621</v>
          </cell>
          <cell r="BS824">
            <v>-1344.0595552001614</v>
          </cell>
          <cell r="BT824">
            <v>-896.31491034000646</v>
          </cell>
          <cell r="BU824">
            <v>-661.19832240004325</v>
          </cell>
          <cell r="BV824">
            <v>-526.14728870004183</v>
          </cell>
          <cell r="BW824">
            <v>-440.63585729995975</v>
          </cell>
          <cell r="BX824">
            <v>517.85070140002063</v>
          </cell>
          <cell r="BY824">
            <v>1089.0102920000209</v>
          </cell>
          <cell r="BZ824">
            <v>1197.5813876000175</v>
          </cell>
          <cell r="CA824">
            <v>1001.3322557100328</v>
          </cell>
          <cell r="CB824">
            <v>-426.29553579998901</v>
          </cell>
          <cell r="CC824">
            <v>-475.09440769796493</v>
          </cell>
          <cell r="CD824">
            <v>-1382.4648009999655</v>
          </cell>
          <cell r="CE824">
            <v>-2314.1585535896011</v>
          </cell>
          <cell r="CF824">
            <v>-1320.790656200028</v>
          </cell>
          <cell r="CG824">
            <v>-889.64562215004116</v>
          </cell>
          <cell r="CH824">
            <v>-658.95298510004068</v>
          </cell>
          <cell r="CI824">
            <v>-525.90159133006819</v>
          </cell>
          <cell r="CJ824">
            <v>-450.99013350001769</v>
          </cell>
          <cell r="CK824">
            <v>528.90324100008002</v>
          </cell>
          <cell r="CL824">
            <v>1090.9048200000252</v>
          </cell>
          <cell r="CM824">
            <v>1191.6806310000247</v>
          </cell>
          <cell r="CN824">
            <v>1002.4196022100514</v>
          </cell>
          <cell r="CO824">
            <v>-448.41673329996411</v>
          </cell>
          <cell r="CP824">
            <v>-474.12780059000943</v>
          </cell>
          <cell r="CQ824">
            <v>-1359.2413256299915</v>
          </cell>
          <cell r="CR824">
            <v>-2284.887788889464</v>
          </cell>
          <cell r="CS824">
            <v>-1324.5929228001041</v>
          </cell>
          <cell r="CT824">
            <v>-881.13176134001696</v>
          </cell>
          <cell r="CU824">
            <v>-660.76372629997786</v>
          </cell>
          <cell r="CV824">
            <v>-520.894214549975</v>
          </cell>
          <cell r="CW824">
            <v>-448.47053930000402</v>
          </cell>
          <cell r="CX824">
            <v>525.84015200001886</v>
          </cell>
          <cell r="CY824">
            <v>1094.3861535000033</v>
          </cell>
          <cell r="CZ824">
            <v>1191.6805090000271</v>
          </cell>
          <cell r="DA824">
            <v>1001.908518410055</v>
          </cell>
          <cell r="DB824">
            <v>-439.95520839997334</v>
          </cell>
          <cell r="DC824">
            <v>-466.17049570992822</v>
          </cell>
          <cell r="DD824">
            <v>-1356.7242533999379</v>
          </cell>
          <cell r="DE824">
            <v>-2294.3498561857268</v>
          </cell>
          <cell r="DF824">
            <v>-1322.9124426001217</v>
          </cell>
          <cell r="DG824">
            <v>-881.17472934001125</v>
          </cell>
          <cell r="DH824">
            <v>-664.41589330002898</v>
          </cell>
          <cell r="DI824">
            <v>-527.04506645601941</v>
          </cell>
          <cell r="DJ824">
            <v>-450.88212819996988</v>
          </cell>
          <cell r="DK824">
            <v>525.75439640000695</v>
          </cell>
          <cell r="DL824">
            <v>1094.4112999999779</v>
          </cell>
          <cell r="DM824">
            <v>1191.6805090000271</v>
          </cell>
          <cell r="DN824">
            <v>1002.9045839100727</v>
          </cell>
          <cell r="DO824">
            <v>-441.14267590001691</v>
          </cell>
          <cell r="DP824">
            <v>-467.20723339996766</v>
          </cell>
          <cell r="DQ824">
            <v>-1354.3204762999667</v>
          </cell>
          <cell r="DR824">
            <v>-2323.2258276091889</v>
          </cell>
          <cell r="DS824">
            <v>-1321.9616839000955</v>
          </cell>
          <cell r="DT824">
            <v>-884.77398722001817</v>
          </cell>
          <cell r="DU824">
            <v>-665.51385829999344</v>
          </cell>
          <cell r="DV824">
            <v>-533.35306230006972</v>
          </cell>
          <cell r="DW824">
            <v>-454.52251299994532</v>
          </cell>
          <cell r="DX824">
            <v>525.79746380000142</v>
          </cell>
          <cell r="DY824">
            <v>1094.4111580000026</v>
          </cell>
          <cell r="DZ824">
            <v>1191.6805090000271</v>
          </cell>
          <cell r="EA824">
            <v>1001.0966368499794</v>
          </cell>
          <cell r="EB824">
            <v>-443.73059763998026</v>
          </cell>
          <cell r="EC824">
            <v>-479.15235719992779</v>
          </cell>
          <cell r="ED824">
            <v>-1353.2035356999841</v>
          </cell>
        </row>
        <row r="825">
          <cell r="F825">
            <v>0</v>
          </cell>
          <cell r="G825">
            <v>0</v>
          </cell>
          <cell r="H825">
            <v>0</v>
          </cell>
          <cell r="I825">
            <v>0</v>
          </cell>
          <cell r="J825">
            <v>0</v>
          </cell>
          <cell r="K825">
            <v>0</v>
          </cell>
          <cell r="L825">
            <v>0</v>
          </cell>
          <cell r="M825">
            <v>0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R825">
            <v>0</v>
          </cell>
          <cell r="S825">
            <v>0</v>
          </cell>
          <cell r="T825">
            <v>0</v>
          </cell>
          <cell r="U825">
            <v>0</v>
          </cell>
          <cell r="V825">
            <v>0</v>
          </cell>
          <cell r="W825">
            <v>0</v>
          </cell>
          <cell r="X825">
            <v>0</v>
          </cell>
          <cell r="Y825">
            <v>0</v>
          </cell>
          <cell r="Z825">
            <v>0</v>
          </cell>
          <cell r="AA825">
            <v>0</v>
          </cell>
          <cell r="AB825">
            <v>0</v>
          </cell>
          <cell r="AC825">
            <v>0</v>
          </cell>
          <cell r="AD825">
            <v>0</v>
          </cell>
          <cell r="AE825">
            <v>0</v>
          </cell>
          <cell r="AF825">
            <v>0</v>
          </cell>
          <cell r="AG825">
            <v>0</v>
          </cell>
          <cell r="AH825">
            <v>0</v>
          </cell>
          <cell r="AI825">
            <v>0</v>
          </cell>
          <cell r="AJ825">
            <v>0</v>
          </cell>
          <cell r="AK825">
            <v>0</v>
          </cell>
          <cell r="AL825">
            <v>0</v>
          </cell>
          <cell r="AM825">
            <v>0</v>
          </cell>
          <cell r="AN825">
            <v>0</v>
          </cell>
          <cell r="AO825">
            <v>0</v>
          </cell>
          <cell r="AP825">
            <v>0</v>
          </cell>
          <cell r="AQ825">
            <v>0</v>
          </cell>
          <cell r="AR825">
            <v>0</v>
          </cell>
          <cell r="AS825">
            <v>0</v>
          </cell>
          <cell r="AT825">
            <v>0</v>
          </cell>
          <cell r="AU825">
            <v>0</v>
          </cell>
          <cell r="AV825">
            <v>0</v>
          </cell>
          <cell r="AW825">
            <v>0</v>
          </cell>
          <cell r="AX825">
            <v>0</v>
          </cell>
          <cell r="AY825">
            <v>0</v>
          </cell>
          <cell r="AZ825">
            <v>0</v>
          </cell>
          <cell r="BA825">
            <v>0</v>
          </cell>
          <cell r="BB825">
            <v>0</v>
          </cell>
          <cell r="BC825">
            <v>0</v>
          </cell>
          <cell r="BD825">
            <v>0</v>
          </cell>
          <cell r="BE825">
            <v>0</v>
          </cell>
          <cell r="BF825">
            <v>0</v>
          </cell>
          <cell r="BG825">
            <v>0</v>
          </cell>
          <cell r="BH825">
            <v>0</v>
          </cell>
          <cell r="BI825">
            <v>0</v>
          </cell>
          <cell r="BJ825">
            <v>0</v>
          </cell>
          <cell r="BK825">
            <v>0</v>
          </cell>
          <cell r="BL825">
            <v>0</v>
          </cell>
          <cell r="BM825">
            <v>0</v>
          </cell>
          <cell r="BN825">
            <v>0</v>
          </cell>
          <cell r="BO825">
            <v>0</v>
          </cell>
          <cell r="BP825">
            <v>0</v>
          </cell>
          <cell r="BQ825">
            <v>0</v>
          </cell>
          <cell r="BR825">
            <v>0</v>
          </cell>
          <cell r="BS825">
            <v>0</v>
          </cell>
          <cell r="BT825">
            <v>0</v>
          </cell>
          <cell r="BU825">
            <v>0</v>
          </cell>
          <cell r="BV825">
            <v>0</v>
          </cell>
          <cell r="BW825">
            <v>0</v>
          </cell>
          <cell r="BX825">
            <v>0</v>
          </cell>
          <cell r="BY825">
            <v>0</v>
          </cell>
          <cell r="BZ825">
            <v>0</v>
          </cell>
          <cell r="CA825">
            <v>0</v>
          </cell>
          <cell r="CB825">
            <v>0</v>
          </cell>
          <cell r="CC825">
            <v>0</v>
          </cell>
          <cell r="CD825">
            <v>0</v>
          </cell>
          <cell r="CE825">
            <v>0</v>
          </cell>
          <cell r="CF825">
            <v>0</v>
          </cell>
          <cell r="CG825">
            <v>0</v>
          </cell>
          <cell r="CH825">
            <v>0</v>
          </cell>
          <cell r="CI825">
            <v>0</v>
          </cell>
          <cell r="CJ825">
            <v>0</v>
          </cell>
          <cell r="CK825">
            <v>0</v>
          </cell>
          <cell r="CL825">
            <v>0</v>
          </cell>
          <cell r="CM825">
            <v>0</v>
          </cell>
          <cell r="CN825">
            <v>0</v>
          </cell>
          <cell r="CO825">
            <v>0</v>
          </cell>
          <cell r="CP825">
            <v>0</v>
          </cell>
          <cell r="CQ825">
            <v>0</v>
          </cell>
          <cell r="CR825">
            <v>0</v>
          </cell>
          <cell r="CS825">
            <v>0</v>
          </cell>
          <cell r="CT825">
            <v>0</v>
          </cell>
          <cell r="CU825">
            <v>0</v>
          </cell>
          <cell r="CV825">
            <v>0</v>
          </cell>
          <cell r="CW825">
            <v>0</v>
          </cell>
          <cell r="CX825">
            <v>0</v>
          </cell>
          <cell r="CY825">
            <v>0</v>
          </cell>
          <cell r="CZ825">
            <v>0</v>
          </cell>
          <cell r="DA825">
            <v>0</v>
          </cell>
          <cell r="DB825">
            <v>0</v>
          </cell>
          <cell r="DC825">
            <v>0</v>
          </cell>
          <cell r="DD825">
            <v>0</v>
          </cell>
          <cell r="DE825">
            <v>0</v>
          </cell>
          <cell r="DF825">
            <v>0</v>
          </cell>
          <cell r="DG825">
            <v>0</v>
          </cell>
          <cell r="DH825">
            <v>0</v>
          </cell>
          <cell r="DI825">
            <v>0</v>
          </cell>
          <cell r="DJ825">
            <v>0</v>
          </cell>
          <cell r="DK825">
            <v>0</v>
          </cell>
          <cell r="DL825">
            <v>0</v>
          </cell>
          <cell r="DM825">
            <v>0</v>
          </cell>
          <cell r="DN825">
            <v>0</v>
          </cell>
          <cell r="DO825">
            <v>0</v>
          </cell>
          <cell r="DP825">
            <v>0</v>
          </cell>
          <cell r="DQ825">
            <v>0</v>
          </cell>
          <cell r="DR825">
            <v>0</v>
          </cell>
          <cell r="DS825">
            <v>0</v>
          </cell>
          <cell r="DT825">
            <v>0</v>
          </cell>
          <cell r="DU825">
            <v>0</v>
          </cell>
          <cell r="DV825">
            <v>0</v>
          </cell>
          <cell r="DW825">
            <v>0</v>
          </cell>
          <cell r="DX825">
            <v>0</v>
          </cell>
          <cell r="DY825">
            <v>0</v>
          </cell>
          <cell r="DZ825">
            <v>0</v>
          </cell>
          <cell r="EA825">
            <v>0</v>
          </cell>
          <cell r="EB825">
            <v>0</v>
          </cell>
          <cell r="EC825">
            <v>0</v>
          </cell>
          <cell r="ED825">
            <v>0</v>
          </cell>
        </row>
        <row r="826">
          <cell r="F826">
            <v>1237.848</v>
          </cell>
          <cell r="G826">
            <v>1035.144</v>
          </cell>
          <cell r="H826">
            <v>1264.614</v>
          </cell>
          <cell r="I826">
            <v>1086.1859999999999</v>
          </cell>
          <cell r="J826">
            <v>1072.296</v>
          </cell>
          <cell r="K826">
            <v>1344.7260000000001</v>
          </cell>
          <cell r="L826">
            <v>1548.126</v>
          </cell>
          <cell r="M826">
            <v>1611.57</v>
          </cell>
          <cell r="N826">
            <v>1580.2680000000003</v>
          </cell>
          <cell r="O826">
            <v>1514.25</v>
          </cell>
          <cell r="P826">
            <v>1512.6420000000003</v>
          </cell>
          <cell r="Q826">
            <v>1487.7719999999999</v>
          </cell>
          <cell r="R826">
            <v>16567.032699999996</v>
          </cell>
          <cell r="S826">
            <v>1258.4787999999999</v>
          </cell>
          <cell r="T826">
            <v>1052.3963999999999</v>
          </cell>
          <cell r="U826">
            <v>1285.6909000000001</v>
          </cell>
          <cell r="V826">
            <v>1104.2891</v>
          </cell>
          <cell r="W826">
            <v>1090.1676</v>
          </cell>
          <cell r="X826">
            <v>1367.1380999999999</v>
          </cell>
          <cell r="Y826">
            <v>1573.9281000000001</v>
          </cell>
          <cell r="Z826">
            <v>1638.4295</v>
          </cell>
          <cell r="AA826">
            <v>1606.6058000000003</v>
          </cell>
          <cell r="AB826">
            <v>1539.4875</v>
          </cell>
          <cell r="AC826">
            <v>1537.8527000000013</v>
          </cell>
          <cell r="AD826">
            <v>1512.5681999999988</v>
          </cell>
          <cell r="AE826">
            <v>12392.077305308369</v>
          </cell>
          <cell r="AF826">
            <v>1299.7404000000024</v>
          </cell>
          <cell r="AG826">
            <v>1137.3137999999999</v>
          </cell>
          <cell r="AH826">
            <v>1327.8446999999996</v>
          </cell>
          <cell r="AI826">
            <v>1140.4953</v>
          </cell>
          <cell r="AJ826">
            <v>1125.9108000000001</v>
          </cell>
          <cell r="AK826">
            <v>1411.9622999999999</v>
          </cell>
          <cell r="AL826">
            <v>1625.5323000000001</v>
          </cell>
          <cell r="AM826">
            <v>1692.1484999999998</v>
          </cell>
          <cell r="AN826">
            <v>1659.2814000000003</v>
          </cell>
          <cell r="AO826">
            <v>1589.9624999999999</v>
          </cell>
          <cell r="AP826">
            <v>-462.21181933503249</v>
          </cell>
          <cell r="AQ826">
            <v>-1155.902875356609</v>
          </cell>
          <cell r="AR826">
            <v>-1389.3399212411605</v>
          </cell>
          <cell r="AS826">
            <v>-833.90532441606047</v>
          </cell>
          <cell r="AT826">
            <v>-555.71218037756626</v>
          </cell>
          <cell r="AU826">
            <v>-415.52805625603651</v>
          </cell>
          <cell r="AV826">
            <v>-329.24308432001271</v>
          </cell>
          <cell r="AW826">
            <v>-279.91403933439869</v>
          </cell>
          <cell r="AX826">
            <v>342.02667193600792</v>
          </cell>
          <cell r="AY826">
            <v>699.21064000000479</v>
          </cell>
          <cell r="AZ826">
            <v>768.0939788800024</v>
          </cell>
          <cell r="BA826">
            <v>646.10042842238909</v>
          </cell>
          <cell r="BB826">
            <v>-268.64766393596074</v>
          </cell>
          <cell r="BC826">
            <v>-284.24354905597284</v>
          </cell>
          <cell r="BD826">
            <v>-877.57774278399302</v>
          </cell>
          <cell r="BE826">
            <v>-1534.5519990897737</v>
          </cell>
          <cell r="BF826">
            <v>-880.05306389229372</v>
          </cell>
          <cell r="BG826">
            <v>-592.11238755236263</v>
          </cell>
          <cell r="BH826">
            <v>-438.22055336399353</v>
          </cell>
          <cell r="BI826">
            <v>-350.09376533998875</v>
          </cell>
          <cell r="BJ826">
            <v>-290.76573305999045</v>
          </cell>
          <cell r="BK826">
            <v>344.70034234024934</v>
          </cell>
          <cell r="BL826">
            <v>721.06106126998202</v>
          </cell>
          <cell r="BM826">
            <v>793.49013440398267</v>
          </cell>
          <cell r="BN826">
            <v>659.89612372862757</v>
          </cell>
          <cell r="BO826">
            <v>-282.65344925399404</v>
          </cell>
          <cell r="BP826">
            <v>-308.73840014822781</v>
          </cell>
          <cell r="BQ826">
            <v>-911.06230822199723</v>
          </cell>
          <cell r="BR826">
            <v>-1572.1121479575522</v>
          </cell>
          <cell r="BS826">
            <v>-900.51990198413841</v>
          </cell>
          <cell r="BT826">
            <v>-600.53098992779269</v>
          </cell>
          <cell r="BU826">
            <v>-443.00287600801676</v>
          </cell>
          <cell r="BV826">
            <v>-352.51868342902162</v>
          </cell>
          <cell r="BW826">
            <v>-295.22602439098409</v>
          </cell>
          <cell r="BX826">
            <v>346.95996993800509</v>
          </cell>
          <cell r="BY826">
            <v>729.63689564002561</v>
          </cell>
          <cell r="BZ826">
            <v>802.37952969202888</v>
          </cell>
          <cell r="CA826">
            <v>670.89261132571846</v>
          </cell>
          <cell r="CB826">
            <v>-285.61800898599904</v>
          </cell>
          <cell r="CC826">
            <v>-318.3132531575975</v>
          </cell>
          <cell r="CD826">
            <v>-926.25141666998388</v>
          </cell>
          <cell r="CE826">
            <v>-1596.7694019768387</v>
          </cell>
          <cell r="CF826">
            <v>-911.3455527779879</v>
          </cell>
          <cell r="CG826">
            <v>-613.85547928354936</v>
          </cell>
          <cell r="CH826">
            <v>-454.67755971904262</v>
          </cell>
          <cell r="CI826">
            <v>-362.87209801774588</v>
          </cell>
          <cell r="CJ826">
            <v>-311.18319211501512</v>
          </cell>
          <cell r="CK826">
            <v>364.94323629004066</v>
          </cell>
          <cell r="CL826">
            <v>752.72432580002351</v>
          </cell>
          <cell r="CM826">
            <v>822.25963539001532</v>
          </cell>
          <cell r="CN826">
            <v>691.66952552495059</v>
          </cell>
          <cell r="CO826">
            <v>-309.40754597698105</v>
          </cell>
          <cell r="CP826">
            <v>-327.14818240713794</v>
          </cell>
          <cell r="CQ826">
            <v>-937.87651468469994</v>
          </cell>
          <cell r="CR826">
            <v>-1622.2703301114962</v>
          </cell>
          <cell r="CS826">
            <v>-940.46097518806346</v>
          </cell>
          <cell r="CT826">
            <v>-625.60355055140099</v>
          </cell>
          <cell r="CU826">
            <v>-469.14224567299243</v>
          </cell>
          <cell r="CV826">
            <v>-369.83489233048749</v>
          </cell>
          <cell r="CW826">
            <v>-318.41408290297841</v>
          </cell>
          <cell r="CX826">
            <v>373.34650792001048</v>
          </cell>
          <cell r="CY826">
            <v>777.01416898501338</v>
          </cell>
          <cell r="CZ826">
            <v>846.09316139001749</v>
          </cell>
          <cell r="DA826">
            <v>711.35504807112738</v>
          </cell>
          <cell r="DB826">
            <v>-312.36819796398049</v>
          </cell>
          <cell r="DC826">
            <v>-330.98105195403332</v>
          </cell>
          <cell r="DD826">
            <v>-963.27421991393203</v>
          </cell>
          <cell r="DE826">
            <v>-1651.9318964537233</v>
          </cell>
          <cell r="DF826">
            <v>-952.49695867212722</v>
          </cell>
          <cell r="DG826">
            <v>-634.44580512482207</v>
          </cell>
          <cell r="DH826">
            <v>-478.37944317603251</v>
          </cell>
          <cell r="DI826">
            <v>-379.47244784832583</v>
          </cell>
          <cell r="DJ826">
            <v>-324.6351323039853</v>
          </cell>
          <cell r="DK826">
            <v>378.54316540798754</v>
          </cell>
          <cell r="DL826">
            <v>787.97613599998294</v>
          </cell>
          <cell r="DM826">
            <v>858.00996648002183</v>
          </cell>
          <cell r="DN826">
            <v>722.0913004152535</v>
          </cell>
          <cell r="DO826">
            <v>-317.62272664799821</v>
          </cell>
          <cell r="DP826">
            <v>-336.389208048</v>
          </cell>
          <cell r="DQ826">
            <v>-975.11074293596903</v>
          </cell>
          <cell r="DR826">
            <v>-1719.1871124305762</v>
          </cell>
          <cell r="DS826">
            <v>-978.25164608604973</v>
          </cell>
          <cell r="DT826">
            <v>-654.73275054281112</v>
          </cell>
          <cell r="DU826">
            <v>-492.4802551419707</v>
          </cell>
          <cell r="DV826">
            <v>-394.68126610206673</v>
          </cell>
          <cell r="DW826">
            <v>-336.34665961997234</v>
          </cell>
          <cell r="DX826">
            <v>389.09012321202317</v>
          </cell>
          <cell r="DY826">
            <v>809.86425692000194</v>
          </cell>
          <cell r="DZ826">
            <v>881.84357666003052</v>
          </cell>
          <cell r="EA826">
            <v>740.81151126898476</v>
          </cell>
          <cell r="EB826">
            <v>-328.36064225359587</v>
          </cell>
          <cell r="EC826">
            <v>-354.57274432794657</v>
          </cell>
          <cell r="ED826">
            <v>-1001.3706164179603</v>
          </cell>
        </row>
        <row r="829">
          <cell r="F829">
            <v>0</v>
          </cell>
          <cell r="G829">
            <v>0</v>
          </cell>
          <cell r="H829">
            <v>0</v>
          </cell>
          <cell r="I829">
            <v>0</v>
          </cell>
          <cell r="J829">
            <v>0</v>
          </cell>
          <cell r="K829">
            <v>0</v>
          </cell>
          <cell r="L829">
            <v>0</v>
          </cell>
          <cell r="M829">
            <v>0</v>
          </cell>
          <cell r="N829">
            <v>0</v>
          </cell>
          <cell r="O829">
            <v>0</v>
          </cell>
          <cell r="P829">
            <v>0</v>
          </cell>
          <cell r="Q829">
            <v>0</v>
          </cell>
          <cell r="R829">
            <v>0</v>
          </cell>
          <cell r="S829">
            <v>0</v>
          </cell>
          <cell r="T829">
            <v>0</v>
          </cell>
          <cell r="U829">
            <v>0</v>
          </cell>
          <cell r="V829">
            <v>0</v>
          </cell>
          <cell r="W829">
            <v>0</v>
          </cell>
          <cell r="X829">
            <v>0</v>
          </cell>
          <cell r="Y829">
            <v>0</v>
          </cell>
          <cell r="Z829">
            <v>0</v>
          </cell>
          <cell r="AA829">
            <v>0</v>
          </cell>
          <cell r="AB829">
            <v>0</v>
          </cell>
          <cell r="AC829">
            <v>0</v>
          </cell>
          <cell r="AD829">
            <v>0</v>
          </cell>
          <cell r="AE829">
            <v>0</v>
          </cell>
          <cell r="AF829">
            <v>0</v>
          </cell>
          <cell r="AG829">
            <v>0</v>
          </cell>
          <cell r="AH829">
            <v>0</v>
          </cell>
          <cell r="AI829">
            <v>0</v>
          </cell>
          <cell r="AJ829">
            <v>0</v>
          </cell>
          <cell r="AK829">
            <v>0</v>
          </cell>
          <cell r="AL829">
            <v>0</v>
          </cell>
          <cell r="AM829">
            <v>0</v>
          </cell>
          <cell r="AN829">
            <v>0</v>
          </cell>
          <cell r="AO829">
            <v>0</v>
          </cell>
          <cell r="AP829">
            <v>0</v>
          </cell>
          <cell r="AQ829">
            <v>0</v>
          </cell>
          <cell r="AR829">
            <v>0</v>
          </cell>
          <cell r="AS829">
            <v>0</v>
          </cell>
          <cell r="AT829">
            <v>0</v>
          </cell>
          <cell r="AU829">
            <v>0</v>
          </cell>
          <cell r="AV829">
            <v>0</v>
          </cell>
          <cell r="AW829">
            <v>0</v>
          </cell>
          <cell r="AX829">
            <v>0</v>
          </cell>
          <cell r="AY829">
            <v>0</v>
          </cell>
          <cell r="AZ829">
            <v>0</v>
          </cell>
          <cell r="BA829">
            <v>0</v>
          </cell>
          <cell r="BB829">
            <v>0</v>
          </cell>
          <cell r="BC829">
            <v>0</v>
          </cell>
          <cell r="BD829">
            <v>0</v>
          </cell>
          <cell r="BE829">
            <v>0</v>
          </cell>
          <cell r="BF829">
            <v>0</v>
          </cell>
          <cell r="BG829">
            <v>0</v>
          </cell>
          <cell r="BH829">
            <v>0</v>
          </cell>
          <cell r="BI829">
            <v>0</v>
          </cell>
          <cell r="BJ829">
            <v>0</v>
          </cell>
          <cell r="BK829">
            <v>0</v>
          </cell>
          <cell r="BL829">
            <v>0</v>
          </cell>
          <cell r="BM829">
            <v>0</v>
          </cell>
          <cell r="BN829">
            <v>0</v>
          </cell>
          <cell r="BO829">
            <v>0</v>
          </cell>
          <cell r="BP829">
            <v>0</v>
          </cell>
          <cell r="BQ829">
            <v>0</v>
          </cell>
          <cell r="BR829">
            <v>0</v>
          </cell>
          <cell r="BS829">
            <v>0</v>
          </cell>
          <cell r="BT829">
            <v>0</v>
          </cell>
          <cell r="BU829">
            <v>0</v>
          </cell>
          <cell r="BV829">
            <v>0</v>
          </cell>
          <cell r="BW829">
            <v>0</v>
          </cell>
          <cell r="BX829">
            <v>0</v>
          </cell>
          <cell r="BY829">
            <v>0</v>
          </cell>
          <cell r="BZ829">
            <v>0</v>
          </cell>
          <cell r="CA829">
            <v>0</v>
          </cell>
          <cell r="CB829">
            <v>0</v>
          </cell>
          <cell r="CC829">
            <v>0</v>
          </cell>
          <cell r="CD829">
            <v>0</v>
          </cell>
          <cell r="CE829">
            <v>0</v>
          </cell>
          <cell r="CF829">
            <v>0</v>
          </cell>
          <cell r="CG829">
            <v>0</v>
          </cell>
          <cell r="CH829">
            <v>0</v>
          </cell>
          <cell r="CI829">
            <v>0</v>
          </cell>
          <cell r="CJ829">
            <v>0</v>
          </cell>
          <cell r="CK829">
            <v>0</v>
          </cell>
          <cell r="CL829">
            <v>0</v>
          </cell>
          <cell r="CM829">
            <v>0</v>
          </cell>
          <cell r="CN829">
            <v>0</v>
          </cell>
          <cell r="CO829">
            <v>0</v>
          </cell>
          <cell r="CP829">
            <v>0</v>
          </cell>
          <cell r="CQ829">
            <v>0</v>
          </cell>
          <cell r="CR829">
            <v>0</v>
          </cell>
          <cell r="CS829">
            <v>0</v>
          </cell>
          <cell r="CT829">
            <v>0</v>
          </cell>
          <cell r="CU829">
            <v>0</v>
          </cell>
          <cell r="CV829">
            <v>0</v>
          </cell>
          <cell r="CW829">
            <v>0</v>
          </cell>
          <cell r="CX829">
            <v>0</v>
          </cell>
          <cell r="CY829">
            <v>0</v>
          </cell>
          <cell r="CZ829">
            <v>0</v>
          </cell>
          <cell r="DA829">
            <v>0</v>
          </cell>
          <cell r="DB829">
            <v>0</v>
          </cell>
          <cell r="DC829">
            <v>0</v>
          </cell>
          <cell r="DD829">
            <v>0</v>
          </cell>
          <cell r="DE829">
            <v>0</v>
          </cell>
          <cell r="DF829">
            <v>0</v>
          </cell>
          <cell r="DG829">
            <v>0</v>
          </cell>
          <cell r="DH829">
            <v>0</v>
          </cell>
          <cell r="DI829">
            <v>0</v>
          </cell>
          <cell r="DJ829">
            <v>0</v>
          </cell>
          <cell r="DK829">
            <v>0</v>
          </cell>
          <cell r="DL829">
            <v>0</v>
          </cell>
          <cell r="DM829">
            <v>0</v>
          </cell>
          <cell r="DN829">
            <v>0</v>
          </cell>
          <cell r="DO829">
            <v>0</v>
          </cell>
          <cell r="DP829">
            <v>0</v>
          </cell>
          <cell r="DQ829">
            <v>0</v>
          </cell>
          <cell r="DR829">
            <v>0</v>
          </cell>
          <cell r="DS829">
            <v>0</v>
          </cell>
          <cell r="DT829">
            <v>0</v>
          </cell>
          <cell r="DU829">
            <v>0</v>
          </cell>
          <cell r="DV829">
            <v>0</v>
          </cell>
          <cell r="DW829">
            <v>0</v>
          </cell>
          <cell r="DX829">
            <v>0</v>
          </cell>
          <cell r="DY829">
            <v>0</v>
          </cell>
          <cell r="DZ829">
            <v>0</v>
          </cell>
          <cell r="EA829">
            <v>0</v>
          </cell>
          <cell r="EB829">
            <v>0</v>
          </cell>
          <cell r="EC829">
            <v>0</v>
          </cell>
          <cell r="ED829">
            <v>0</v>
          </cell>
        </row>
        <row r="830">
          <cell r="F830">
            <v>0</v>
          </cell>
          <cell r="G830">
            <v>0</v>
          </cell>
          <cell r="H830">
            <v>0</v>
          </cell>
          <cell r="I830">
            <v>0</v>
          </cell>
          <cell r="J830">
            <v>0</v>
          </cell>
          <cell r="K830">
            <v>0</v>
          </cell>
          <cell r="L830">
            <v>0</v>
          </cell>
          <cell r="M830">
            <v>0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R830">
            <v>0</v>
          </cell>
          <cell r="S830">
            <v>0</v>
          </cell>
          <cell r="T830">
            <v>0</v>
          </cell>
          <cell r="U830">
            <v>0</v>
          </cell>
          <cell r="V830">
            <v>0</v>
          </cell>
          <cell r="W830">
            <v>0</v>
          </cell>
          <cell r="X830">
            <v>0</v>
          </cell>
          <cell r="Y830">
            <v>0</v>
          </cell>
          <cell r="Z830">
            <v>0</v>
          </cell>
          <cell r="AA830">
            <v>0</v>
          </cell>
          <cell r="AB830">
            <v>0</v>
          </cell>
          <cell r="AC830">
            <v>0</v>
          </cell>
          <cell r="AD830">
            <v>0</v>
          </cell>
          <cell r="AE830">
            <v>0</v>
          </cell>
          <cell r="AF830">
            <v>0</v>
          </cell>
          <cell r="AG830">
            <v>0</v>
          </cell>
          <cell r="AH830">
            <v>0</v>
          </cell>
          <cell r="AI830">
            <v>0</v>
          </cell>
          <cell r="AJ830">
            <v>0</v>
          </cell>
          <cell r="AK830">
            <v>0</v>
          </cell>
          <cell r="AL830">
            <v>0</v>
          </cell>
          <cell r="AM830">
            <v>0</v>
          </cell>
          <cell r="AN830">
            <v>0</v>
          </cell>
          <cell r="AO830">
            <v>0</v>
          </cell>
          <cell r="AP830">
            <v>0</v>
          </cell>
          <cell r="AQ830">
            <v>0</v>
          </cell>
          <cell r="AR830">
            <v>0</v>
          </cell>
          <cell r="AS830">
            <v>0</v>
          </cell>
          <cell r="AT830">
            <v>0</v>
          </cell>
          <cell r="AU830">
            <v>0</v>
          </cell>
          <cell r="AV830">
            <v>0</v>
          </cell>
          <cell r="AW830">
            <v>0</v>
          </cell>
          <cell r="AX830">
            <v>0</v>
          </cell>
          <cell r="AY830">
            <v>0</v>
          </cell>
          <cell r="AZ830">
            <v>0</v>
          </cell>
          <cell r="BA830">
            <v>0</v>
          </cell>
          <cell r="BB830">
            <v>0</v>
          </cell>
          <cell r="BC830">
            <v>0</v>
          </cell>
          <cell r="BD830">
            <v>0</v>
          </cell>
          <cell r="BE830">
            <v>0</v>
          </cell>
          <cell r="BF830">
            <v>0</v>
          </cell>
          <cell r="BG830">
            <v>0</v>
          </cell>
          <cell r="BH830">
            <v>0</v>
          </cell>
          <cell r="BI830">
            <v>0</v>
          </cell>
          <cell r="BJ830">
            <v>0</v>
          </cell>
          <cell r="BK830">
            <v>0</v>
          </cell>
          <cell r="BL830">
            <v>0</v>
          </cell>
          <cell r="BM830">
            <v>0</v>
          </cell>
          <cell r="BN830">
            <v>0</v>
          </cell>
          <cell r="BO830">
            <v>0</v>
          </cell>
          <cell r="BP830">
            <v>0</v>
          </cell>
          <cell r="BQ830">
            <v>0</v>
          </cell>
          <cell r="BR830">
            <v>0</v>
          </cell>
          <cell r="BS830">
            <v>0</v>
          </cell>
          <cell r="BT830">
            <v>0</v>
          </cell>
          <cell r="BU830">
            <v>0</v>
          </cell>
          <cell r="BV830">
            <v>0</v>
          </cell>
          <cell r="BW830">
            <v>0</v>
          </cell>
          <cell r="BX830">
            <v>0</v>
          </cell>
          <cell r="BY830">
            <v>0</v>
          </cell>
          <cell r="BZ830">
            <v>0</v>
          </cell>
          <cell r="CA830">
            <v>0</v>
          </cell>
          <cell r="CB830">
            <v>0</v>
          </cell>
          <cell r="CC830">
            <v>0</v>
          </cell>
          <cell r="CD830">
            <v>0</v>
          </cell>
          <cell r="CE830">
            <v>0</v>
          </cell>
          <cell r="CF830">
            <v>0</v>
          </cell>
          <cell r="CG830">
            <v>0</v>
          </cell>
          <cell r="CH830">
            <v>0</v>
          </cell>
          <cell r="CI830">
            <v>0</v>
          </cell>
          <cell r="CJ830">
            <v>0</v>
          </cell>
          <cell r="CK830">
            <v>0</v>
          </cell>
          <cell r="CL830">
            <v>0</v>
          </cell>
          <cell r="CM830">
            <v>0</v>
          </cell>
          <cell r="CN830">
            <v>0</v>
          </cell>
          <cell r="CO830">
            <v>0</v>
          </cell>
          <cell r="CP830">
            <v>0</v>
          </cell>
          <cell r="CQ830">
            <v>0</v>
          </cell>
          <cell r="CR830">
            <v>0</v>
          </cell>
          <cell r="CS830">
            <v>0</v>
          </cell>
          <cell r="CT830">
            <v>0</v>
          </cell>
          <cell r="CU830">
            <v>0</v>
          </cell>
          <cell r="CV830">
            <v>0</v>
          </cell>
          <cell r="CW830">
            <v>0</v>
          </cell>
          <cell r="CX830">
            <v>0</v>
          </cell>
          <cell r="CY830">
            <v>0</v>
          </cell>
          <cell r="CZ830">
            <v>0</v>
          </cell>
          <cell r="DA830">
            <v>0</v>
          </cell>
          <cell r="DB830">
            <v>0</v>
          </cell>
          <cell r="DC830">
            <v>0</v>
          </cell>
          <cell r="DD830">
            <v>0</v>
          </cell>
          <cell r="DE830">
            <v>0</v>
          </cell>
          <cell r="DF830">
            <v>0</v>
          </cell>
          <cell r="DG830">
            <v>0</v>
          </cell>
          <cell r="DH830">
            <v>0</v>
          </cell>
          <cell r="DI830">
            <v>0</v>
          </cell>
          <cell r="DJ830">
            <v>0</v>
          </cell>
          <cell r="DK830">
            <v>0</v>
          </cell>
          <cell r="DL830">
            <v>0</v>
          </cell>
          <cell r="DM830">
            <v>0</v>
          </cell>
          <cell r="DN830">
            <v>0</v>
          </cell>
          <cell r="DO830">
            <v>0</v>
          </cell>
          <cell r="DP830">
            <v>0</v>
          </cell>
          <cell r="DQ830">
            <v>0</v>
          </cell>
          <cell r="DR830">
            <v>0</v>
          </cell>
          <cell r="DS830">
            <v>0</v>
          </cell>
          <cell r="DT830">
            <v>0</v>
          </cell>
          <cell r="DU830">
            <v>0</v>
          </cell>
          <cell r="DV830">
            <v>0</v>
          </cell>
          <cell r="DW830">
            <v>0</v>
          </cell>
          <cell r="DX830">
            <v>0</v>
          </cell>
          <cell r="DY830">
            <v>0</v>
          </cell>
          <cell r="DZ830">
            <v>0</v>
          </cell>
          <cell r="EA830">
            <v>0</v>
          </cell>
          <cell r="EB830">
            <v>0</v>
          </cell>
          <cell r="EC830">
            <v>0</v>
          </cell>
          <cell r="ED830">
            <v>0</v>
          </cell>
        </row>
        <row r="832">
          <cell r="F832">
            <v>0</v>
          </cell>
          <cell r="G832">
            <v>0</v>
          </cell>
          <cell r="H832">
            <v>0</v>
          </cell>
          <cell r="I832">
            <v>0</v>
          </cell>
          <cell r="J832">
            <v>0</v>
          </cell>
          <cell r="K832">
            <v>0</v>
          </cell>
          <cell r="L832">
            <v>0</v>
          </cell>
          <cell r="M832">
            <v>0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R832">
            <v>0</v>
          </cell>
          <cell r="S832">
            <v>0</v>
          </cell>
          <cell r="T832">
            <v>0</v>
          </cell>
          <cell r="U832">
            <v>0</v>
          </cell>
          <cell r="V832">
            <v>0</v>
          </cell>
          <cell r="W832">
            <v>0</v>
          </cell>
          <cell r="X832">
            <v>0</v>
          </cell>
          <cell r="Y832">
            <v>0</v>
          </cell>
          <cell r="Z832">
            <v>0</v>
          </cell>
          <cell r="AA832">
            <v>0</v>
          </cell>
          <cell r="AB832">
            <v>0</v>
          </cell>
          <cell r="AC832">
            <v>0</v>
          </cell>
          <cell r="AD832">
            <v>0</v>
          </cell>
          <cell r="AE832">
            <v>0</v>
          </cell>
          <cell r="AF832">
            <v>0</v>
          </cell>
          <cell r="AG832">
            <v>0</v>
          </cell>
          <cell r="AH832">
            <v>0</v>
          </cell>
          <cell r="AI832">
            <v>0</v>
          </cell>
          <cell r="AJ832">
            <v>0</v>
          </cell>
          <cell r="AK832">
            <v>0</v>
          </cell>
          <cell r="AL832">
            <v>0</v>
          </cell>
          <cell r="AM832">
            <v>0</v>
          </cell>
          <cell r="AN832">
            <v>0</v>
          </cell>
          <cell r="AO832">
            <v>0</v>
          </cell>
          <cell r="AP832">
            <v>0</v>
          </cell>
          <cell r="AQ832">
            <v>0</v>
          </cell>
          <cell r="AR832">
            <v>0</v>
          </cell>
          <cell r="AS832">
            <v>0</v>
          </cell>
          <cell r="AT832">
            <v>0</v>
          </cell>
          <cell r="AU832">
            <v>0</v>
          </cell>
          <cell r="AV832">
            <v>0</v>
          </cell>
          <cell r="AW832">
            <v>0</v>
          </cell>
          <cell r="AX832">
            <v>0</v>
          </cell>
          <cell r="AY832">
            <v>0</v>
          </cell>
          <cell r="AZ832">
            <v>0</v>
          </cell>
          <cell r="BA832">
            <v>0</v>
          </cell>
          <cell r="BB832">
            <v>0</v>
          </cell>
          <cell r="BC832">
            <v>0</v>
          </cell>
          <cell r="BD832">
            <v>0</v>
          </cell>
          <cell r="BE832">
            <v>0</v>
          </cell>
          <cell r="BF832">
            <v>0</v>
          </cell>
          <cell r="BG832">
            <v>0</v>
          </cell>
          <cell r="BH832">
            <v>0</v>
          </cell>
          <cell r="BI832">
            <v>0</v>
          </cell>
          <cell r="BJ832">
            <v>0</v>
          </cell>
          <cell r="BK832">
            <v>0</v>
          </cell>
          <cell r="BL832">
            <v>0</v>
          </cell>
          <cell r="BM832">
            <v>0</v>
          </cell>
          <cell r="BN832">
            <v>0</v>
          </cell>
          <cell r="BO832">
            <v>0</v>
          </cell>
          <cell r="BP832">
            <v>0</v>
          </cell>
          <cell r="BQ832">
            <v>0</v>
          </cell>
          <cell r="BR832">
            <v>0</v>
          </cell>
          <cell r="BS832">
            <v>0</v>
          </cell>
          <cell r="BT832">
            <v>0</v>
          </cell>
          <cell r="BU832">
            <v>0</v>
          </cell>
          <cell r="BV832">
            <v>0</v>
          </cell>
          <cell r="BW832">
            <v>0</v>
          </cell>
          <cell r="BX832">
            <v>0</v>
          </cell>
          <cell r="BY832">
            <v>0</v>
          </cell>
          <cell r="BZ832">
            <v>0</v>
          </cell>
          <cell r="CA832">
            <v>0</v>
          </cell>
          <cell r="CB832">
            <v>0</v>
          </cell>
          <cell r="CC832">
            <v>0</v>
          </cell>
          <cell r="CD832">
            <v>0</v>
          </cell>
          <cell r="CE832">
            <v>0</v>
          </cell>
          <cell r="CF832">
            <v>0</v>
          </cell>
          <cell r="CG832">
            <v>0</v>
          </cell>
          <cell r="CH832">
            <v>0</v>
          </cell>
          <cell r="CI832">
            <v>0</v>
          </cell>
          <cell r="CJ832">
            <v>0</v>
          </cell>
          <cell r="CK832">
            <v>0</v>
          </cell>
          <cell r="CL832">
            <v>0</v>
          </cell>
          <cell r="CM832">
            <v>0</v>
          </cell>
          <cell r="CN832">
            <v>0</v>
          </cell>
          <cell r="CO832">
            <v>0</v>
          </cell>
          <cell r="CP832">
            <v>0</v>
          </cell>
          <cell r="CQ832">
            <v>0</v>
          </cell>
          <cell r="CR832">
            <v>0</v>
          </cell>
          <cell r="CS832">
            <v>0</v>
          </cell>
          <cell r="CT832">
            <v>0</v>
          </cell>
          <cell r="CU832">
            <v>0</v>
          </cell>
          <cell r="CV832">
            <v>0</v>
          </cell>
          <cell r="CW832">
            <v>0</v>
          </cell>
          <cell r="CX832">
            <v>0</v>
          </cell>
          <cell r="CY832">
            <v>0</v>
          </cell>
          <cell r="CZ832">
            <v>0</v>
          </cell>
          <cell r="DA832">
            <v>0</v>
          </cell>
          <cell r="DB832">
            <v>0</v>
          </cell>
          <cell r="DC832">
            <v>0</v>
          </cell>
          <cell r="DD832">
            <v>0</v>
          </cell>
          <cell r="DE832">
            <v>0</v>
          </cell>
          <cell r="DF832">
            <v>0</v>
          </cell>
          <cell r="DG832">
            <v>0</v>
          </cell>
          <cell r="DH832">
            <v>0</v>
          </cell>
          <cell r="DI832">
            <v>0</v>
          </cell>
          <cell r="DJ832">
            <v>0</v>
          </cell>
          <cell r="DK832">
            <v>0</v>
          </cell>
          <cell r="DL832">
            <v>0</v>
          </cell>
          <cell r="DM832">
            <v>0</v>
          </cell>
          <cell r="DN832">
            <v>0</v>
          </cell>
          <cell r="DO832">
            <v>0</v>
          </cell>
          <cell r="DP832">
            <v>0</v>
          </cell>
          <cell r="DQ832">
            <v>0</v>
          </cell>
          <cell r="DR832">
            <v>0</v>
          </cell>
          <cell r="DS832">
            <v>0</v>
          </cell>
          <cell r="DT832">
            <v>0</v>
          </cell>
          <cell r="DU832">
            <v>0</v>
          </cell>
          <cell r="DV832">
            <v>0</v>
          </cell>
          <cell r="DW832">
            <v>0</v>
          </cell>
          <cell r="DX832">
            <v>0</v>
          </cell>
          <cell r="DY832">
            <v>0</v>
          </cell>
          <cell r="DZ832">
            <v>0</v>
          </cell>
          <cell r="EA832">
            <v>0</v>
          </cell>
          <cell r="EB832">
            <v>0</v>
          </cell>
          <cell r="EC832">
            <v>0</v>
          </cell>
          <cell r="ED832">
            <v>0</v>
          </cell>
        </row>
        <row r="833">
          <cell r="F833">
            <v>0</v>
          </cell>
          <cell r="G833">
            <v>0</v>
          </cell>
          <cell r="H833">
            <v>0</v>
          </cell>
          <cell r="I833">
            <v>0</v>
          </cell>
          <cell r="J833">
            <v>0</v>
          </cell>
          <cell r="K833">
            <v>0</v>
          </cell>
          <cell r="L833">
            <v>0</v>
          </cell>
          <cell r="M833">
            <v>0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R833">
            <v>0</v>
          </cell>
          <cell r="S833">
            <v>0</v>
          </cell>
          <cell r="T833">
            <v>0</v>
          </cell>
          <cell r="U833">
            <v>0</v>
          </cell>
          <cell r="V833">
            <v>0</v>
          </cell>
          <cell r="W833">
            <v>0</v>
          </cell>
          <cell r="X833">
            <v>0</v>
          </cell>
          <cell r="Y833">
            <v>0</v>
          </cell>
          <cell r="Z833">
            <v>0</v>
          </cell>
          <cell r="AA833">
            <v>0</v>
          </cell>
          <cell r="AB833">
            <v>0</v>
          </cell>
          <cell r="AC833">
            <v>0</v>
          </cell>
          <cell r="AD833">
            <v>0</v>
          </cell>
          <cell r="AE833">
            <v>0</v>
          </cell>
          <cell r="AF833">
            <v>0</v>
          </cell>
          <cell r="AG833">
            <v>0</v>
          </cell>
          <cell r="AH833">
            <v>0</v>
          </cell>
          <cell r="AI833">
            <v>0</v>
          </cell>
          <cell r="AJ833">
            <v>0</v>
          </cell>
          <cell r="AK833">
            <v>0</v>
          </cell>
          <cell r="AL833">
            <v>0</v>
          </cell>
          <cell r="AM833">
            <v>0</v>
          </cell>
          <cell r="AN833">
            <v>0</v>
          </cell>
          <cell r="AO833">
            <v>0</v>
          </cell>
          <cell r="AP833">
            <v>0</v>
          </cell>
          <cell r="AQ833">
            <v>0</v>
          </cell>
          <cell r="AR833">
            <v>0</v>
          </cell>
          <cell r="AS833">
            <v>0</v>
          </cell>
          <cell r="AT833">
            <v>0</v>
          </cell>
          <cell r="AU833">
            <v>0</v>
          </cell>
          <cell r="AV833">
            <v>0</v>
          </cell>
          <cell r="AW833">
            <v>0</v>
          </cell>
          <cell r="AX833">
            <v>0</v>
          </cell>
          <cell r="AY833">
            <v>0</v>
          </cell>
          <cell r="AZ833">
            <v>0</v>
          </cell>
          <cell r="BA833">
            <v>0</v>
          </cell>
          <cell r="BB833">
            <v>0</v>
          </cell>
          <cell r="BC833">
            <v>0</v>
          </cell>
          <cell r="BD833">
            <v>0</v>
          </cell>
          <cell r="BE833">
            <v>0</v>
          </cell>
          <cell r="BF833">
            <v>0</v>
          </cell>
          <cell r="BG833">
            <v>0</v>
          </cell>
          <cell r="BH833">
            <v>0</v>
          </cell>
          <cell r="BI833">
            <v>0</v>
          </cell>
          <cell r="BJ833">
            <v>0</v>
          </cell>
          <cell r="BK833">
            <v>0</v>
          </cell>
          <cell r="BL833">
            <v>0</v>
          </cell>
          <cell r="BM833">
            <v>0</v>
          </cell>
          <cell r="BN833">
            <v>0</v>
          </cell>
          <cell r="BO833">
            <v>0</v>
          </cell>
          <cell r="BP833">
            <v>0</v>
          </cell>
          <cell r="BQ833">
            <v>0</v>
          </cell>
          <cell r="BR833">
            <v>0</v>
          </cell>
          <cell r="BS833">
            <v>0</v>
          </cell>
          <cell r="BT833">
            <v>0</v>
          </cell>
          <cell r="BU833">
            <v>0</v>
          </cell>
          <cell r="BV833">
            <v>0</v>
          </cell>
          <cell r="BW833">
            <v>0</v>
          </cell>
          <cell r="BX833">
            <v>0</v>
          </cell>
          <cell r="BY833">
            <v>0</v>
          </cell>
          <cell r="BZ833">
            <v>0</v>
          </cell>
          <cell r="CA833">
            <v>0</v>
          </cell>
          <cell r="CB833">
            <v>0</v>
          </cell>
          <cell r="CC833">
            <v>0</v>
          </cell>
          <cell r="CD833">
            <v>0</v>
          </cell>
          <cell r="CE833">
            <v>0</v>
          </cell>
          <cell r="CF833">
            <v>0</v>
          </cell>
          <cell r="CG833">
            <v>0</v>
          </cell>
          <cell r="CH833">
            <v>0</v>
          </cell>
          <cell r="CI833">
            <v>0</v>
          </cell>
          <cell r="CJ833">
            <v>0</v>
          </cell>
          <cell r="CK833">
            <v>0</v>
          </cell>
          <cell r="CL833">
            <v>0</v>
          </cell>
          <cell r="CM833">
            <v>0</v>
          </cell>
          <cell r="CN833">
            <v>0</v>
          </cell>
          <cell r="CO833">
            <v>0</v>
          </cell>
          <cell r="CP833">
            <v>0</v>
          </cell>
          <cell r="CQ833">
            <v>0</v>
          </cell>
          <cell r="CR833">
            <v>0</v>
          </cell>
          <cell r="CS833">
            <v>0</v>
          </cell>
          <cell r="CT833">
            <v>0</v>
          </cell>
          <cell r="CU833">
            <v>0</v>
          </cell>
          <cell r="CV833">
            <v>0</v>
          </cell>
          <cell r="CW833">
            <v>0</v>
          </cell>
          <cell r="CX833">
            <v>0</v>
          </cell>
          <cell r="CY833">
            <v>0</v>
          </cell>
          <cell r="CZ833">
            <v>0</v>
          </cell>
          <cell r="DA833">
            <v>0</v>
          </cell>
          <cell r="DB833">
            <v>0</v>
          </cell>
          <cell r="DC833">
            <v>0</v>
          </cell>
          <cell r="DD833">
            <v>0</v>
          </cell>
          <cell r="DE833">
            <v>0</v>
          </cell>
          <cell r="DF833">
            <v>0</v>
          </cell>
          <cell r="DG833">
            <v>0</v>
          </cell>
          <cell r="DH833">
            <v>0</v>
          </cell>
          <cell r="DI833">
            <v>0</v>
          </cell>
          <cell r="DJ833">
            <v>0</v>
          </cell>
          <cell r="DK833">
            <v>0</v>
          </cell>
          <cell r="DL833">
            <v>0</v>
          </cell>
          <cell r="DM833">
            <v>0</v>
          </cell>
          <cell r="DN833">
            <v>0</v>
          </cell>
          <cell r="DO833">
            <v>0</v>
          </cell>
          <cell r="DP833">
            <v>0</v>
          </cell>
          <cell r="DQ833">
            <v>0</v>
          </cell>
          <cell r="DR833">
            <v>0</v>
          </cell>
          <cell r="DS833">
            <v>0</v>
          </cell>
          <cell r="DT833">
            <v>0</v>
          </cell>
          <cell r="DU833">
            <v>0</v>
          </cell>
          <cell r="DV833">
            <v>0</v>
          </cell>
          <cell r="DW833">
            <v>0</v>
          </cell>
          <cell r="DX833">
            <v>0</v>
          </cell>
          <cell r="DY833">
            <v>0</v>
          </cell>
          <cell r="DZ833">
            <v>0</v>
          </cell>
          <cell r="EA833">
            <v>0</v>
          </cell>
          <cell r="EB833">
            <v>0</v>
          </cell>
          <cell r="EC833">
            <v>0</v>
          </cell>
          <cell r="ED833">
            <v>0</v>
          </cell>
        </row>
        <row r="834">
          <cell r="F834">
            <v>0</v>
          </cell>
          <cell r="G834">
            <v>0</v>
          </cell>
          <cell r="H834">
            <v>0</v>
          </cell>
          <cell r="I834">
            <v>0</v>
          </cell>
          <cell r="J834">
            <v>0</v>
          </cell>
          <cell r="K834">
            <v>0</v>
          </cell>
          <cell r="L834">
            <v>0</v>
          </cell>
          <cell r="M834">
            <v>0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R834">
            <v>0</v>
          </cell>
          <cell r="S834">
            <v>0</v>
          </cell>
          <cell r="T834">
            <v>0</v>
          </cell>
          <cell r="U834">
            <v>0</v>
          </cell>
          <cell r="V834">
            <v>0</v>
          </cell>
          <cell r="W834">
            <v>0</v>
          </cell>
          <cell r="X834">
            <v>0</v>
          </cell>
          <cell r="Y834">
            <v>0</v>
          </cell>
          <cell r="Z834">
            <v>0</v>
          </cell>
          <cell r="AA834">
            <v>0</v>
          </cell>
          <cell r="AB834">
            <v>0</v>
          </cell>
          <cell r="AC834">
            <v>0</v>
          </cell>
          <cell r="AD834">
            <v>0</v>
          </cell>
          <cell r="AE834">
            <v>0</v>
          </cell>
          <cell r="AF834">
            <v>0</v>
          </cell>
          <cell r="AG834">
            <v>0</v>
          </cell>
          <cell r="AH834">
            <v>0</v>
          </cell>
          <cell r="AI834">
            <v>0</v>
          </cell>
          <cell r="AJ834">
            <v>0</v>
          </cell>
          <cell r="AK834">
            <v>0</v>
          </cell>
          <cell r="AL834">
            <v>0</v>
          </cell>
          <cell r="AM834">
            <v>0</v>
          </cell>
          <cell r="AN834">
            <v>0</v>
          </cell>
          <cell r="AO834">
            <v>0</v>
          </cell>
          <cell r="AP834">
            <v>0</v>
          </cell>
          <cell r="AQ834">
            <v>0</v>
          </cell>
          <cell r="AR834">
            <v>0</v>
          </cell>
          <cell r="AS834">
            <v>0</v>
          </cell>
          <cell r="AT834">
            <v>0</v>
          </cell>
          <cell r="AU834">
            <v>0</v>
          </cell>
          <cell r="AV834">
            <v>0</v>
          </cell>
          <cell r="AW834">
            <v>0</v>
          </cell>
          <cell r="AX834">
            <v>0</v>
          </cell>
          <cell r="AY834">
            <v>0</v>
          </cell>
          <cell r="AZ834">
            <v>0</v>
          </cell>
          <cell r="BA834">
            <v>0</v>
          </cell>
          <cell r="BB834">
            <v>0</v>
          </cell>
          <cell r="BC834">
            <v>0</v>
          </cell>
          <cell r="BD834">
            <v>0</v>
          </cell>
          <cell r="BE834">
            <v>0</v>
          </cell>
          <cell r="BF834">
            <v>0</v>
          </cell>
          <cell r="BG834">
            <v>0</v>
          </cell>
          <cell r="BH834">
            <v>0</v>
          </cell>
          <cell r="BI834">
            <v>0</v>
          </cell>
          <cell r="BJ834">
            <v>0</v>
          </cell>
          <cell r="BK834">
            <v>0</v>
          </cell>
          <cell r="BL834">
            <v>0</v>
          </cell>
          <cell r="BM834">
            <v>0</v>
          </cell>
          <cell r="BN834">
            <v>0</v>
          </cell>
          <cell r="BO834">
            <v>0</v>
          </cell>
          <cell r="BP834">
            <v>0</v>
          </cell>
          <cell r="BQ834">
            <v>0</v>
          </cell>
          <cell r="BR834">
            <v>0</v>
          </cell>
          <cell r="BS834">
            <v>0</v>
          </cell>
          <cell r="BT834">
            <v>0</v>
          </cell>
          <cell r="BU834">
            <v>0</v>
          </cell>
          <cell r="BV834">
            <v>0</v>
          </cell>
          <cell r="BW834">
            <v>0</v>
          </cell>
          <cell r="BX834">
            <v>0</v>
          </cell>
          <cell r="BY834">
            <v>0</v>
          </cell>
          <cell r="BZ834">
            <v>0</v>
          </cell>
          <cell r="CA834">
            <v>0</v>
          </cell>
          <cell r="CB834">
            <v>0</v>
          </cell>
          <cell r="CC834">
            <v>0</v>
          </cell>
          <cell r="CD834">
            <v>0</v>
          </cell>
          <cell r="CE834">
            <v>0</v>
          </cell>
          <cell r="CF834">
            <v>0</v>
          </cell>
          <cell r="CG834">
            <v>0</v>
          </cell>
          <cell r="CH834">
            <v>0</v>
          </cell>
          <cell r="CI834">
            <v>0</v>
          </cell>
          <cell r="CJ834">
            <v>0</v>
          </cell>
          <cell r="CK834">
            <v>0</v>
          </cell>
          <cell r="CL834">
            <v>0</v>
          </cell>
          <cell r="CM834">
            <v>0</v>
          </cell>
          <cell r="CN834">
            <v>0</v>
          </cell>
          <cell r="CO834">
            <v>0</v>
          </cell>
          <cell r="CP834">
            <v>0</v>
          </cell>
          <cell r="CQ834">
            <v>0</v>
          </cell>
          <cell r="CR834">
            <v>0</v>
          </cell>
          <cell r="CS834">
            <v>0</v>
          </cell>
          <cell r="CT834">
            <v>0</v>
          </cell>
          <cell r="CU834">
            <v>0</v>
          </cell>
          <cell r="CV834">
            <v>0</v>
          </cell>
          <cell r="CW834">
            <v>0</v>
          </cell>
          <cell r="CX834">
            <v>0</v>
          </cell>
          <cell r="CY834">
            <v>0</v>
          </cell>
          <cell r="CZ834">
            <v>0</v>
          </cell>
          <cell r="DA834">
            <v>0</v>
          </cell>
          <cell r="DB834">
            <v>0</v>
          </cell>
          <cell r="DC834">
            <v>0</v>
          </cell>
          <cell r="DD834">
            <v>0</v>
          </cell>
          <cell r="DE834">
            <v>0</v>
          </cell>
          <cell r="DF834">
            <v>0</v>
          </cell>
          <cell r="DG834">
            <v>0</v>
          </cell>
          <cell r="DH834">
            <v>0</v>
          </cell>
          <cell r="DI834">
            <v>0</v>
          </cell>
          <cell r="DJ834">
            <v>0</v>
          </cell>
          <cell r="DK834">
            <v>0</v>
          </cell>
          <cell r="DL834">
            <v>0</v>
          </cell>
          <cell r="DM834">
            <v>0</v>
          </cell>
          <cell r="DN834">
            <v>0</v>
          </cell>
          <cell r="DO834">
            <v>0</v>
          </cell>
          <cell r="DP834">
            <v>0</v>
          </cell>
          <cell r="DQ834">
            <v>0</v>
          </cell>
          <cell r="DR834">
            <v>0</v>
          </cell>
          <cell r="DS834">
            <v>0</v>
          </cell>
          <cell r="DT834">
            <v>0</v>
          </cell>
          <cell r="DU834">
            <v>0</v>
          </cell>
          <cell r="DV834">
            <v>0</v>
          </cell>
          <cell r="DW834">
            <v>0</v>
          </cell>
          <cell r="DX834">
            <v>0</v>
          </cell>
          <cell r="DY834">
            <v>0</v>
          </cell>
          <cell r="DZ834">
            <v>0</v>
          </cell>
          <cell r="EA834">
            <v>0</v>
          </cell>
          <cell r="EB834">
            <v>0</v>
          </cell>
          <cell r="EC834">
            <v>0</v>
          </cell>
          <cell r="ED834">
            <v>0</v>
          </cell>
        </row>
        <row r="837">
          <cell r="F837">
            <v>0</v>
          </cell>
          <cell r="G837">
            <v>0</v>
          </cell>
          <cell r="H837">
            <v>0</v>
          </cell>
          <cell r="I837">
            <v>0</v>
          </cell>
          <cell r="J837">
            <v>0</v>
          </cell>
          <cell r="K837">
            <v>0</v>
          </cell>
          <cell r="L837">
            <v>0</v>
          </cell>
          <cell r="M837">
            <v>0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R837">
            <v>0</v>
          </cell>
          <cell r="S837">
            <v>0</v>
          </cell>
          <cell r="T837">
            <v>0</v>
          </cell>
          <cell r="U837">
            <v>0</v>
          </cell>
          <cell r="V837">
            <v>0</v>
          </cell>
          <cell r="W837">
            <v>0</v>
          </cell>
          <cell r="X837">
            <v>0</v>
          </cell>
          <cell r="Y837">
            <v>0</v>
          </cell>
          <cell r="Z837">
            <v>0</v>
          </cell>
          <cell r="AA837">
            <v>0</v>
          </cell>
          <cell r="AB837">
            <v>0</v>
          </cell>
          <cell r="AC837">
            <v>0</v>
          </cell>
          <cell r="AD837">
            <v>0</v>
          </cell>
          <cell r="AE837">
            <v>0</v>
          </cell>
          <cell r="AF837">
            <v>0</v>
          </cell>
          <cell r="AG837">
            <v>0</v>
          </cell>
          <cell r="AH837">
            <v>0</v>
          </cell>
          <cell r="AI837">
            <v>0</v>
          </cell>
          <cell r="AJ837">
            <v>0</v>
          </cell>
          <cell r="AK837">
            <v>0</v>
          </cell>
          <cell r="AL837">
            <v>0</v>
          </cell>
          <cell r="AM837">
            <v>0</v>
          </cell>
          <cell r="AN837">
            <v>0</v>
          </cell>
          <cell r="AO837">
            <v>0</v>
          </cell>
          <cell r="AP837">
            <v>0</v>
          </cell>
          <cell r="AQ837">
            <v>0</v>
          </cell>
          <cell r="AR837">
            <v>0</v>
          </cell>
          <cell r="AS837">
            <v>0</v>
          </cell>
          <cell r="AT837">
            <v>0</v>
          </cell>
          <cell r="AU837">
            <v>0</v>
          </cell>
          <cell r="AV837">
            <v>0</v>
          </cell>
          <cell r="AW837">
            <v>0</v>
          </cell>
          <cell r="AX837">
            <v>0</v>
          </cell>
          <cell r="AY837">
            <v>0</v>
          </cell>
          <cell r="AZ837">
            <v>0</v>
          </cell>
          <cell r="BA837">
            <v>0</v>
          </cell>
          <cell r="BB837">
            <v>0</v>
          </cell>
          <cell r="BC837">
            <v>0</v>
          </cell>
          <cell r="BD837">
            <v>0</v>
          </cell>
          <cell r="BE837">
            <v>0</v>
          </cell>
          <cell r="BF837">
            <v>0</v>
          </cell>
          <cell r="BG837">
            <v>0</v>
          </cell>
          <cell r="BH837">
            <v>0</v>
          </cell>
          <cell r="BI837">
            <v>0</v>
          </cell>
          <cell r="BJ837">
            <v>0</v>
          </cell>
          <cell r="BK837">
            <v>0</v>
          </cell>
          <cell r="BL837">
            <v>0</v>
          </cell>
          <cell r="BM837">
            <v>0</v>
          </cell>
          <cell r="BN837">
            <v>0</v>
          </cell>
          <cell r="BO837">
            <v>0</v>
          </cell>
          <cell r="BP837">
            <v>0</v>
          </cell>
          <cell r="BQ837">
            <v>0</v>
          </cell>
          <cell r="BR837">
            <v>0</v>
          </cell>
          <cell r="BS837">
            <v>0</v>
          </cell>
          <cell r="BT837">
            <v>0</v>
          </cell>
          <cell r="BU837">
            <v>0</v>
          </cell>
          <cell r="BV837">
            <v>0</v>
          </cell>
          <cell r="BW837">
            <v>0</v>
          </cell>
          <cell r="BX837">
            <v>0</v>
          </cell>
          <cell r="BY837">
            <v>0</v>
          </cell>
          <cell r="BZ837">
            <v>0</v>
          </cell>
          <cell r="CA837">
            <v>0</v>
          </cell>
          <cell r="CB837">
            <v>0</v>
          </cell>
          <cell r="CC837">
            <v>0</v>
          </cell>
          <cell r="CD837">
            <v>0</v>
          </cell>
          <cell r="CE837">
            <v>0</v>
          </cell>
          <cell r="CF837">
            <v>0</v>
          </cell>
          <cell r="CG837">
            <v>0</v>
          </cell>
          <cell r="CH837">
            <v>0</v>
          </cell>
          <cell r="CI837">
            <v>0</v>
          </cell>
          <cell r="CJ837">
            <v>0</v>
          </cell>
          <cell r="CK837">
            <v>0</v>
          </cell>
          <cell r="CL837">
            <v>0</v>
          </cell>
          <cell r="CM837">
            <v>0</v>
          </cell>
          <cell r="CN837">
            <v>0</v>
          </cell>
          <cell r="CO837">
            <v>0</v>
          </cell>
          <cell r="CP837">
            <v>0</v>
          </cell>
          <cell r="CQ837">
            <v>0</v>
          </cell>
          <cell r="CR837">
            <v>0</v>
          </cell>
          <cell r="CS837">
            <v>0</v>
          </cell>
          <cell r="CT837">
            <v>0</v>
          </cell>
          <cell r="CU837">
            <v>0</v>
          </cell>
          <cell r="CV837">
            <v>0</v>
          </cell>
          <cell r="CW837">
            <v>0</v>
          </cell>
          <cell r="CX837">
            <v>0</v>
          </cell>
          <cell r="CY837">
            <v>0</v>
          </cell>
          <cell r="CZ837">
            <v>0</v>
          </cell>
          <cell r="DA837">
            <v>0</v>
          </cell>
          <cell r="DB837">
            <v>0</v>
          </cell>
          <cell r="DC837">
            <v>0</v>
          </cell>
          <cell r="DD837">
            <v>0</v>
          </cell>
          <cell r="DE837">
            <v>0</v>
          </cell>
          <cell r="DF837">
            <v>0</v>
          </cell>
          <cell r="DG837">
            <v>0</v>
          </cell>
          <cell r="DH837">
            <v>0</v>
          </cell>
          <cell r="DI837">
            <v>0</v>
          </cell>
          <cell r="DJ837">
            <v>0</v>
          </cell>
          <cell r="DK837">
            <v>0</v>
          </cell>
          <cell r="DL837">
            <v>0</v>
          </cell>
          <cell r="DM837">
            <v>0</v>
          </cell>
          <cell r="DN837">
            <v>0</v>
          </cell>
          <cell r="DO837">
            <v>0</v>
          </cell>
          <cell r="DP837">
            <v>0</v>
          </cell>
          <cell r="DQ837">
            <v>0</v>
          </cell>
          <cell r="DR837">
            <v>0</v>
          </cell>
          <cell r="DS837">
            <v>0</v>
          </cell>
          <cell r="DT837">
            <v>0</v>
          </cell>
          <cell r="DU837">
            <v>0</v>
          </cell>
          <cell r="DV837">
            <v>0</v>
          </cell>
          <cell r="DW837">
            <v>0</v>
          </cell>
          <cell r="DX837">
            <v>0</v>
          </cell>
          <cell r="DY837">
            <v>0</v>
          </cell>
          <cell r="DZ837">
            <v>0</v>
          </cell>
          <cell r="EA837">
            <v>0</v>
          </cell>
          <cell r="EB837">
            <v>0</v>
          </cell>
          <cell r="EC837">
            <v>0</v>
          </cell>
          <cell r="ED837">
            <v>0</v>
          </cell>
        </row>
        <row r="840">
          <cell r="F840">
            <v>0</v>
          </cell>
          <cell r="G840">
            <v>0</v>
          </cell>
          <cell r="H840">
            <v>0</v>
          </cell>
          <cell r="I840">
            <v>0</v>
          </cell>
          <cell r="J840">
            <v>0</v>
          </cell>
          <cell r="K840">
            <v>0</v>
          </cell>
          <cell r="L840">
            <v>0</v>
          </cell>
          <cell r="M840">
            <v>0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R840">
            <v>0</v>
          </cell>
          <cell r="S840">
            <v>0</v>
          </cell>
          <cell r="T840">
            <v>0</v>
          </cell>
          <cell r="U840">
            <v>0</v>
          </cell>
          <cell r="V840">
            <v>0</v>
          </cell>
          <cell r="W840">
            <v>0</v>
          </cell>
          <cell r="X840">
            <v>0</v>
          </cell>
          <cell r="Y840">
            <v>0</v>
          </cell>
          <cell r="Z840">
            <v>0</v>
          </cell>
          <cell r="AA840">
            <v>0</v>
          </cell>
          <cell r="AB840">
            <v>0</v>
          </cell>
          <cell r="AC840">
            <v>0</v>
          </cell>
          <cell r="AD840">
            <v>0</v>
          </cell>
          <cell r="AE840">
            <v>0</v>
          </cell>
          <cell r="AF840">
            <v>0</v>
          </cell>
          <cell r="AG840">
            <v>0</v>
          </cell>
          <cell r="AH840">
            <v>0</v>
          </cell>
          <cell r="AI840">
            <v>0</v>
          </cell>
          <cell r="AJ840">
            <v>0</v>
          </cell>
          <cell r="AK840">
            <v>0</v>
          </cell>
          <cell r="AL840">
            <v>0</v>
          </cell>
          <cell r="AM840">
            <v>0</v>
          </cell>
          <cell r="AN840">
            <v>0</v>
          </cell>
          <cell r="AO840">
            <v>0</v>
          </cell>
          <cell r="AP840">
            <v>0</v>
          </cell>
          <cell r="AQ840">
            <v>0</v>
          </cell>
          <cell r="AR840">
            <v>0</v>
          </cell>
          <cell r="AS840">
            <v>0</v>
          </cell>
          <cell r="AT840">
            <v>0</v>
          </cell>
          <cell r="AU840">
            <v>0</v>
          </cell>
          <cell r="AV840">
            <v>0</v>
          </cell>
          <cell r="AW840">
            <v>0</v>
          </cell>
          <cell r="AX840">
            <v>0</v>
          </cell>
          <cell r="AY840">
            <v>0</v>
          </cell>
          <cell r="AZ840">
            <v>0</v>
          </cell>
          <cell r="BA840">
            <v>0</v>
          </cell>
          <cell r="BB840">
            <v>0</v>
          </cell>
          <cell r="BC840">
            <v>0</v>
          </cell>
          <cell r="BD840">
            <v>0</v>
          </cell>
          <cell r="BE840">
            <v>0</v>
          </cell>
          <cell r="BF840">
            <v>0</v>
          </cell>
          <cell r="BG840">
            <v>0</v>
          </cell>
          <cell r="BH840">
            <v>0</v>
          </cell>
          <cell r="BI840">
            <v>0</v>
          </cell>
          <cell r="BJ840">
            <v>0</v>
          </cell>
          <cell r="BK840">
            <v>0</v>
          </cell>
          <cell r="BL840">
            <v>0</v>
          </cell>
          <cell r="BM840">
            <v>0</v>
          </cell>
          <cell r="BN840">
            <v>0</v>
          </cell>
          <cell r="BO840">
            <v>0</v>
          </cell>
          <cell r="BP840">
            <v>0</v>
          </cell>
          <cell r="BQ840">
            <v>0</v>
          </cell>
          <cell r="BR840">
            <v>0</v>
          </cell>
          <cell r="BS840">
            <v>0</v>
          </cell>
          <cell r="BT840">
            <v>0</v>
          </cell>
          <cell r="BU840">
            <v>0</v>
          </cell>
          <cell r="BV840">
            <v>0</v>
          </cell>
          <cell r="BW840">
            <v>0</v>
          </cell>
          <cell r="BX840">
            <v>0</v>
          </cell>
          <cell r="BY840">
            <v>0</v>
          </cell>
          <cell r="BZ840">
            <v>0</v>
          </cell>
          <cell r="CA840">
            <v>0</v>
          </cell>
          <cell r="CB840">
            <v>0</v>
          </cell>
          <cell r="CC840">
            <v>0</v>
          </cell>
          <cell r="CD840">
            <v>0</v>
          </cell>
          <cell r="CE840">
            <v>0</v>
          </cell>
          <cell r="CF840">
            <v>0</v>
          </cell>
          <cell r="CG840">
            <v>0</v>
          </cell>
          <cell r="CH840">
            <v>0</v>
          </cell>
          <cell r="CI840">
            <v>0</v>
          </cell>
          <cell r="CJ840">
            <v>0</v>
          </cell>
          <cell r="CK840">
            <v>0</v>
          </cell>
          <cell r="CL840">
            <v>0</v>
          </cell>
          <cell r="CM840">
            <v>0</v>
          </cell>
          <cell r="CN840">
            <v>0</v>
          </cell>
          <cell r="CO840">
            <v>0</v>
          </cell>
          <cell r="CP840">
            <v>0</v>
          </cell>
          <cell r="CQ840">
            <v>0</v>
          </cell>
          <cell r="CR840">
            <v>0</v>
          </cell>
          <cell r="CS840">
            <v>0</v>
          </cell>
          <cell r="CT840">
            <v>0</v>
          </cell>
          <cell r="CU840">
            <v>0</v>
          </cell>
          <cell r="CV840">
            <v>0</v>
          </cell>
          <cell r="CW840">
            <v>0</v>
          </cell>
          <cell r="CX840">
            <v>0</v>
          </cell>
          <cell r="CY840">
            <v>0</v>
          </cell>
          <cell r="CZ840">
            <v>0</v>
          </cell>
          <cell r="DA840">
            <v>0</v>
          </cell>
          <cell r="DB840">
            <v>0</v>
          </cell>
          <cell r="DC840">
            <v>0</v>
          </cell>
          <cell r="DD840">
            <v>0</v>
          </cell>
          <cell r="DE840">
            <v>0</v>
          </cell>
          <cell r="DF840">
            <v>0</v>
          </cell>
          <cell r="DG840">
            <v>0</v>
          </cell>
          <cell r="DH840">
            <v>0</v>
          </cell>
          <cell r="DI840">
            <v>0</v>
          </cell>
          <cell r="DJ840">
            <v>0</v>
          </cell>
          <cell r="DK840">
            <v>0</v>
          </cell>
          <cell r="DL840">
            <v>0</v>
          </cell>
          <cell r="DM840">
            <v>0</v>
          </cell>
          <cell r="DN840">
            <v>0</v>
          </cell>
          <cell r="DO840">
            <v>0</v>
          </cell>
          <cell r="DP840">
            <v>0</v>
          </cell>
          <cell r="DQ840">
            <v>0</v>
          </cell>
          <cell r="DR840">
            <v>0</v>
          </cell>
          <cell r="DS840">
            <v>0</v>
          </cell>
          <cell r="DT840">
            <v>0</v>
          </cell>
          <cell r="DU840">
            <v>0</v>
          </cell>
          <cell r="DV840">
            <v>0</v>
          </cell>
          <cell r="DW840">
            <v>0</v>
          </cell>
          <cell r="DX840">
            <v>0</v>
          </cell>
          <cell r="DY840">
            <v>0</v>
          </cell>
          <cell r="DZ840">
            <v>0</v>
          </cell>
          <cell r="EA840">
            <v>0</v>
          </cell>
          <cell r="EB840">
            <v>0</v>
          </cell>
          <cell r="EC840">
            <v>0</v>
          </cell>
          <cell r="ED840">
            <v>0</v>
          </cell>
        </row>
        <row r="841">
          <cell r="F841">
            <v>0</v>
          </cell>
          <cell r="G841">
            <v>0</v>
          </cell>
          <cell r="H841">
            <v>0</v>
          </cell>
          <cell r="I841">
            <v>0</v>
          </cell>
          <cell r="J841">
            <v>0</v>
          </cell>
          <cell r="K841">
            <v>0</v>
          </cell>
          <cell r="L841">
            <v>0</v>
          </cell>
          <cell r="M841">
            <v>0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R841">
            <v>0</v>
          </cell>
          <cell r="S841">
            <v>0</v>
          </cell>
          <cell r="T841">
            <v>0</v>
          </cell>
          <cell r="U841">
            <v>0</v>
          </cell>
          <cell r="V841">
            <v>0</v>
          </cell>
          <cell r="W841">
            <v>0</v>
          </cell>
          <cell r="X841">
            <v>0</v>
          </cell>
          <cell r="Y841">
            <v>0</v>
          </cell>
          <cell r="Z841">
            <v>0</v>
          </cell>
          <cell r="AA841">
            <v>0</v>
          </cell>
          <cell r="AB841">
            <v>0</v>
          </cell>
          <cell r="AC841">
            <v>0</v>
          </cell>
          <cell r="AD841">
            <v>0</v>
          </cell>
          <cell r="AE841">
            <v>0</v>
          </cell>
          <cell r="AF841">
            <v>0</v>
          </cell>
          <cell r="AG841">
            <v>0</v>
          </cell>
          <cell r="AH841">
            <v>0</v>
          </cell>
          <cell r="AI841">
            <v>0</v>
          </cell>
          <cell r="AJ841">
            <v>0</v>
          </cell>
          <cell r="AK841">
            <v>0</v>
          </cell>
          <cell r="AL841">
            <v>0</v>
          </cell>
          <cell r="AM841">
            <v>0</v>
          </cell>
          <cell r="AN841">
            <v>0</v>
          </cell>
          <cell r="AO841">
            <v>0</v>
          </cell>
          <cell r="AP841">
            <v>0</v>
          </cell>
          <cell r="AQ841">
            <v>0</v>
          </cell>
          <cell r="AR841">
            <v>0</v>
          </cell>
          <cell r="AS841">
            <v>0</v>
          </cell>
          <cell r="AT841">
            <v>0</v>
          </cell>
          <cell r="AU841">
            <v>0</v>
          </cell>
          <cell r="AV841">
            <v>0</v>
          </cell>
          <cell r="AW841">
            <v>0</v>
          </cell>
          <cell r="AX841">
            <v>0</v>
          </cell>
          <cell r="AY841">
            <v>0</v>
          </cell>
          <cell r="AZ841">
            <v>0</v>
          </cell>
          <cell r="BA841">
            <v>0</v>
          </cell>
          <cell r="BB841">
            <v>0</v>
          </cell>
          <cell r="BC841">
            <v>0</v>
          </cell>
          <cell r="BD841">
            <v>0</v>
          </cell>
          <cell r="BE841">
            <v>0</v>
          </cell>
          <cell r="BF841">
            <v>0</v>
          </cell>
          <cell r="BG841">
            <v>0</v>
          </cell>
          <cell r="BH841">
            <v>0</v>
          </cell>
          <cell r="BI841">
            <v>0</v>
          </cell>
          <cell r="BJ841">
            <v>0</v>
          </cell>
          <cell r="BK841">
            <v>0</v>
          </cell>
          <cell r="BL841">
            <v>0</v>
          </cell>
          <cell r="BM841">
            <v>0</v>
          </cell>
          <cell r="BN841">
            <v>0</v>
          </cell>
          <cell r="BO841">
            <v>0</v>
          </cell>
          <cell r="BP841">
            <v>0</v>
          </cell>
          <cell r="BQ841">
            <v>0</v>
          </cell>
          <cell r="BR841">
            <v>0</v>
          </cell>
          <cell r="BS841">
            <v>0</v>
          </cell>
          <cell r="BT841">
            <v>0</v>
          </cell>
          <cell r="BU841">
            <v>0</v>
          </cell>
          <cell r="BV841">
            <v>0</v>
          </cell>
          <cell r="BW841">
            <v>0</v>
          </cell>
          <cell r="BX841">
            <v>0</v>
          </cell>
          <cell r="BY841">
            <v>0</v>
          </cell>
          <cell r="BZ841">
            <v>0</v>
          </cell>
          <cell r="CA841">
            <v>0</v>
          </cell>
          <cell r="CB841">
            <v>0</v>
          </cell>
          <cell r="CC841">
            <v>0</v>
          </cell>
          <cell r="CD841">
            <v>0</v>
          </cell>
          <cell r="CE841">
            <v>0</v>
          </cell>
          <cell r="CF841">
            <v>0</v>
          </cell>
          <cell r="CG841">
            <v>0</v>
          </cell>
          <cell r="CH841">
            <v>0</v>
          </cell>
          <cell r="CI841">
            <v>0</v>
          </cell>
          <cell r="CJ841">
            <v>0</v>
          </cell>
          <cell r="CK841">
            <v>0</v>
          </cell>
          <cell r="CL841">
            <v>0</v>
          </cell>
          <cell r="CM841">
            <v>0</v>
          </cell>
          <cell r="CN841">
            <v>0</v>
          </cell>
          <cell r="CO841">
            <v>0</v>
          </cell>
          <cell r="CP841">
            <v>0</v>
          </cell>
          <cell r="CQ841">
            <v>0</v>
          </cell>
          <cell r="CR841">
            <v>0</v>
          </cell>
          <cell r="CS841">
            <v>0</v>
          </cell>
          <cell r="CT841">
            <v>0</v>
          </cell>
          <cell r="CU841">
            <v>0</v>
          </cell>
          <cell r="CV841">
            <v>0</v>
          </cell>
          <cell r="CW841">
            <v>0</v>
          </cell>
          <cell r="CX841">
            <v>0</v>
          </cell>
          <cell r="CY841">
            <v>0</v>
          </cell>
          <cell r="CZ841">
            <v>0</v>
          </cell>
          <cell r="DA841">
            <v>0</v>
          </cell>
          <cell r="DB841">
            <v>0</v>
          </cell>
          <cell r="DC841">
            <v>0</v>
          </cell>
          <cell r="DD841">
            <v>0</v>
          </cell>
          <cell r="DE841">
            <v>0</v>
          </cell>
          <cell r="DF841">
            <v>0</v>
          </cell>
          <cell r="DG841">
            <v>0</v>
          </cell>
          <cell r="DH841">
            <v>0</v>
          </cell>
          <cell r="DI841">
            <v>0</v>
          </cell>
          <cell r="DJ841">
            <v>0</v>
          </cell>
          <cell r="DK841">
            <v>0</v>
          </cell>
          <cell r="DL841">
            <v>0</v>
          </cell>
          <cell r="DM841">
            <v>0</v>
          </cell>
          <cell r="DN841">
            <v>0</v>
          </cell>
          <cell r="DO841">
            <v>0</v>
          </cell>
          <cell r="DP841">
            <v>0</v>
          </cell>
          <cell r="DQ841">
            <v>0</v>
          </cell>
          <cell r="DR841">
            <v>0</v>
          </cell>
          <cell r="DS841">
            <v>0</v>
          </cell>
          <cell r="DT841">
            <v>0</v>
          </cell>
          <cell r="DU841">
            <v>0</v>
          </cell>
          <cell r="DV841">
            <v>0</v>
          </cell>
          <cell r="DW841">
            <v>0</v>
          </cell>
          <cell r="DX841">
            <v>0</v>
          </cell>
          <cell r="DY841">
            <v>0</v>
          </cell>
          <cell r="DZ841">
            <v>0</v>
          </cell>
          <cell r="EA841">
            <v>0</v>
          </cell>
          <cell r="EB841">
            <v>0</v>
          </cell>
          <cell r="EC841">
            <v>0</v>
          </cell>
          <cell r="ED841">
            <v>0</v>
          </cell>
        </row>
        <row r="844">
          <cell r="F844">
            <v>0</v>
          </cell>
          <cell r="G844">
            <v>0</v>
          </cell>
          <cell r="H844">
            <v>0</v>
          </cell>
          <cell r="I844">
            <v>0</v>
          </cell>
          <cell r="J844">
            <v>0</v>
          </cell>
          <cell r="K844">
            <v>0</v>
          </cell>
          <cell r="L844">
            <v>0</v>
          </cell>
          <cell r="M844">
            <v>0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R844">
            <v>0</v>
          </cell>
          <cell r="S844">
            <v>0</v>
          </cell>
          <cell r="T844">
            <v>0</v>
          </cell>
          <cell r="U844">
            <v>0</v>
          </cell>
          <cell r="V844">
            <v>0</v>
          </cell>
          <cell r="W844">
            <v>0</v>
          </cell>
          <cell r="X844">
            <v>0</v>
          </cell>
          <cell r="Y844">
            <v>0</v>
          </cell>
          <cell r="Z844">
            <v>0</v>
          </cell>
          <cell r="AA844">
            <v>0</v>
          </cell>
          <cell r="AB844">
            <v>0</v>
          </cell>
          <cell r="AC844">
            <v>0</v>
          </cell>
          <cell r="AD844">
            <v>0</v>
          </cell>
          <cell r="AE844">
            <v>0</v>
          </cell>
          <cell r="AF844">
            <v>0</v>
          </cell>
          <cell r="AG844">
            <v>0</v>
          </cell>
          <cell r="AH844">
            <v>0</v>
          </cell>
          <cell r="AI844">
            <v>0</v>
          </cell>
          <cell r="AJ844">
            <v>0</v>
          </cell>
          <cell r="AK844">
            <v>0</v>
          </cell>
          <cell r="AL844">
            <v>0</v>
          </cell>
          <cell r="AM844">
            <v>0</v>
          </cell>
          <cell r="AN844">
            <v>0</v>
          </cell>
          <cell r="AO844">
            <v>0</v>
          </cell>
          <cell r="AP844">
            <v>0</v>
          </cell>
          <cell r="AQ844">
            <v>0</v>
          </cell>
          <cell r="AR844">
            <v>0</v>
          </cell>
          <cell r="AS844">
            <v>0</v>
          </cell>
          <cell r="AT844">
            <v>0</v>
          </cell>
          <cell r="AU844">
            <v>0</v>
          </cell>
          <cell r="AV844">
            <v>0</v>
          </cell>
          <cell r="AW844">
            <v>0</v>
          </cell>
          <cell r="AX844">
            <v>0</v>
          </cell>
          <cell r="AY844">
            <v>0</v>
          </cell>
          <cell r="AZ844">
            <v>0</v>
          </cell>
          <cell r="BA844">
            <v>0</v>
          </cell>
          <cell r="BB844">
            <v>0</v>
          </cell>
          <cell r="BC844">
            <v>0</v>
          </cell>
          <cell r="BD844">
            <v>0</v>
          </cell>
          <cell r="BE844">
            <v>0</v>
          </cell>
          <cell r="BF844">
            <v>0</v>
          </cell>
          <cell r="BG844">
            <v>0</v>
          </cell>
          <cell r="BH844">
            <v>0</v>
          </cell>
          <cell r="BI844">
            <v>0</v>
          </cell>
          <cell r="BJ844">
            <v>0</v>
          </cell>
          <cell r="BK844">
            <v>0</v>
          </cell>
          <cell r="BL844">
            <v>0</v>
          </cell>
          <cell r="BM844">
            <v>0</v>
          </cell>
          <cell r="BN844">
            <v>0</v>
          </cell>
          <cell r="BO844">
            <v>0</v>
          </cell>
          <cell r="BP844">
            <v>0</v>
          </cell>
          <cell r="BQ844">
            <v>0</v>
          </cell>
          <cell r="BR844">
            <v>0</v>
          </cell>
          <cell r="BS844">
            <v>0</v>
          </cell>
          <cell r="BT844">
            <v>0</v>
          </cell>
          <cell r="BU844">
            <v>0</v>
          </cell>
          <cell r="BV844">
            <v>0</v>
          </cell>
          <cell r="BW844">
            <v>0</v>
          </cell>
          <cell r="BX844">
            <v>0</v>
          </cell>
          <cell r="BY844">
            <v>0</v>
          </cell>
          <cell r="BZ844">
            <v>0</v>
          </cell>
          <cell r="CA844">
            <v>0</v>
          </cell>
          <cell r="CB844">
            <v>0</v>
          </cell>
          <cell r="CC844">
            <v>0</v>
          </cell>
          <cell r="CD844">
            <v>0</v>
          </cell>
          <cell r="CE844">
            <v>0</v>
          </cell>
          <cell r="CF844">
            <v>0</v>
          </cell>
          <cell r="CG844">
            <v>0</v>
          </cell>
          <cell r="CH844">
            <v>0</v>
          </cell>
          <cell r="CI844">
            <v>0</v>
          </cell>
          <cell r="CJ844">
            <v>0</v>
          </cell>
          <cell r="CK844">
            <v>0</v>
          </cell>
          <cell r="CL844">
            <v>0</v>
          </cell>
          <cell r="CM844">
            <v>0</v>
          </cell>
          <cell r="CN844">
            <v>0</v>
          </cell>
          <cell r="CO844">
            <v>0</v>
          </cell>
          <cell r="CP844">
            <v>0</v>
          </cell>
          <cell r="CQ844">
            <v>0</v>
          </cell>
          <cell r="CR844">
            <v>0</v>
          </cell>
          <cell r="CS844">
            <v>0</v>
          </cell>
          <cell r="CT844">
            <v>0</v>
          </cell>
          <cell r="CU844">
            <v>0</v>
          </cell>
          <cell r="CV844">
            <v>0</v>
          </cell>
          <cell r="CW844">
            <v>0</v>
          </cell>
          <cell r="CX844">
            <v>0</v>
          </cell>
          <cell r="CY844">
            <v>0</v>
          </cell>
          <cell r="CZ844">
            <v>0</v>
          </cell>
          <cell r="DA844">
            <v>0</v>
          </cell>
          <cell r="DB844">
            <v>0</v>
          </cell>
          <cell r="DC844">
            <v>0</v>
          </cell>
          <cell r="DD844">
            <v>0</v>
          </cell>
          <cell r="DE844">
            <v>0</v>
          </cell>
          <cell r="DF844">
            <v>0</v>
          </cell>
          <cell r="DG844">
            <v>0</v>
          </cell>
          <cell r="DH844">
            <v>0</v>
          </cell>
          <cell r="DI844">
            <v>0</v>
          </cell>
          <cell r="DJ844">
            <v>0</v>
          </cell>
          <cell r="DK844">
            <v>0</v>
          </cell>
          <cell r="DL844">
            <v>0</v>
          </cell>
          <cell r="DM844">
            <v>0</v>
          </cell>
          <cell r="DN844">
            <v>0</v>
          </cell>
          <cell r="DO844">
            <v>0</v>
          </cell>
          <cell r="DP844">
            <v>0</v>
          </cell>
          <cell r="DQ844">
            <v>0</v>
          </cell>
          <cell r="DR844">
            <v>0</v>
          </cell>
          <cell r="DS844">
            <v>0</v>
          </cell>
          <cell r="DT844">
            <v>0</v>
          </cell>
          <cell r="DU844">
            <v>0</v>
          </cell>
          <cell r="DV844">
            <v>0</v>
          </cell>
          <cell r="DW844">
            <v>0</v>
          </cell>
          <cell r="DX844">
            <v>0</v>
          </cell>
          <cell r="DY844">
            <v>0</v>
          </cell>
          <cell r="DZ844">
            <v>0</v>
          </cell>
          <cell r="EA844">
            <v>0</v>
          </cell>
          <cell r="EB844">
            <v>0</v>
          </cell>
          <cell r="EC844">
            <v>0</v>
          </cell>
          <cell r="ED844">
            <v>0</v>
          </cell>
        </row>
        <row r="845">
          <cell r="F845">
            <v>-9.6776593517375886E-3</v>
          </cell>
          <cell r="G845">
            <v>0</v>
          </cell>
          <cell r="H845">
            <v>0</v>
          </cell>
          <cell r="I845">
            <v>0</v>
          </cell>
          <cell r="J845">
            <v>0</v>
          </cell>
          <cell r="K845">
            <v>-2.8030133985119221E-2</v>
          </cell>
          <cell r="L845">
            <v>-4.0837146016631465E-2</v>
          </cell>
          <cell r="M845">
            <v>-3.1502730679733304E-2</v>
          </cell>
          <cell r="N845">
            <v>-2.6549141989690384E-2</v>
          </cell>
          <cell r="O845">
            <v>0</v>
          </cell>
          <cell r="P845">
            <v>0</v>
          </cell>
          <cell r="Q845">
            <v>-2.1473281882158801E-2</v>
          </cell>
          <cell r="R845">
            <v>-7.2334313094644109E-3</v>
          </cell>
          <cell r="S845">
            <v>0</v>
          </cell>
          <cell r="T845">
            <v>0</v>
          </cell>
          <cell r="U845">
            <v>0</v>
          </cell>
          <cell r="V845">
            <v>0</v>
          </cell>
          <cell r="W845">
            <v>0</v>
          </cell>
          <cell r="X845">
            <v>0</v>
          </cell>
          <cell r="Y845">
            <v>-7.4352602376244192E-3</v>
          </cell>
          <cell r="Z845">
            <v>-6.6813697853451259E-2</v>
          </cell>
          <cell r="AA845">
            <v>-1.2552217622499029E-2</v>
          </cell>
          <cell r="AB845">
            <v>0</v>
          </cell>
          <cell r="AC845">
            <v>0</v>
          </cell>
          <cell r="AD845">
            <v>0</v>
          </cell>
          <cell r="AE845">
            <v>3.8264495411532984E-4</v>
          </cell>
          <cell r="AF845">
            <v>0</v>
          </cell>
          <cell r="AG845">
            <v>0</v>
          </cell>
          <cell r="AH845">
            <v>0</v>
          </cell>
          <cell r="AI845">
            <v>0</v>
          </cell>
          <cell r="AJ845">
            <v>0</v>
          </cell>
          <cell r="AK845">
            <v>0</v>
          </cell>
          <cell r="AL845">
            <v>0.15284960851220575</v>
          </cell>
          <cell r="AM845">
            <v>-0.1482578690628209</v>
          </cell>
          <cell r="AN845">
            <v>0</v>
          </cell>
          <cell r="AO845">
            <v>0</v>
          </cell>
          <cell r="AP845">
            <v>0</v>
          </cell>
          <cell r="AQ845">
            <v>0</v>
          </cell>
          <cell r="AR845">
            <v>1.2173525774619165E-3</v>
          </cell>
          <cell r="AS845">
            <v>-3.0683546021514019E-2</v>
          </cell>
          <cell r="AT845">
            <v>0</v>
          </cell>
          <cell r="AU845">
            <v>0</v>
          </cell>
          <cell r="AV845">
            <v>0</v>
          </cell>
          <cell r="AW845">
            <v>0</v>
          </cell>
          <cell r="AX845">
            <v>0</v>
          </cell>
          <cell r="AY845">
            <v>0</v>
          </cell>
          <cell r="AZ845">
            <v>-1.6127599576591933E-3</v>
          </cell>
          <cell r="BA845">
            <v>0</v>
          </cell>
          <cell r="BB845">
            <v>0</v>
          </cell>
          <cell r="BC845">
            <v>3.6066775792377825E-2</v>
          </cell>
          <cell r="BD845">
            <v>1.0837761116341937E-2</v>
          </cell>
          <cell r="BE845">
            <v>8.0967221588545968E-3</v>
          </cell>
          <cell r="BF845">
            <v>9.0179359503004264E-3</v>
          </cell>
          <cell r="BG845">
            <v>0</v>
          </cell>
          <cell r="BH845">
            <v>0</v>
          </cell>
          <cell r="BI845">
            <v>0</v>
          </cell>
          <cell r="BJ845">
            <v>0</v>
          </cell>
          <cell r="BK845">
            <v>0</v>
          </cell>
          <cell r="BL845">
            <v>0</v>
          </cell>
          <cell r="BM845">
            <v>7.4415318831583477E-2</v>
          </cell>
          <cell r="BN845">
            <v>-7.5166248176579131E-3</v>
          </cell>
          <cell r="BO845">
            <v>0</v>
          </cell>
          <cell r="BP845">
            <v>9.0762383787854617E-3</v>
          </cell>
          <cell r="BQ845">
            <v>1.2167797563233052E-2</v>
          </cell>
          <cell r="BR845">
            <v>1.5654618781573149E-3</v>
          </cell>
          <cell r="BS845">
            <v>-3.2460959983335869E-2</v>
          </cell>
          <cell r="BT845">
            <v>0</v>
          </cell>
          <cell r="BU845">
            <v>0</v>
          </cell>
          <cell r="BV845">
            <v>0</v>
          </cell>
          <cell r="BW845">
            <v>0</v>
          </cell>
          <cell r="BX845">
            <v>0</v>
          </cell>
          <cell r="BY845">
            <v>0</v>
          </cell>
          <cell r="BZ845">
            <v>-1.107405978928E-3</v>
          </cell>
          <cell r="CA845">
            <v>4.1787310578030201E-2</v>
          </cell>
          <cell r="CB845">
            <v>0</v>
          </cell>
          <cell r="CC845">
            <v>-3.2212136510523237E-4</v>
          </cell>
          <cell r="CD845">
            <v>1.0888719287230231E-2</v>
          </cell>
          <cell r="CE845">
            <v>-1.2711423319503368E-2</v>
          </cell>
          <cell r="CF845">
            <v>-0.12893367745580875</v>
          </cell>
          <cell r="CG845">
            <v>0</v>
          </cell>
          <cell r="CH845">
            <v>0</v>
          </cell>
          <cell r="CI845">
            <v>0</v>
          </cell>
          <cell r="CJ845">
            <v>0</v>
          </cell>
          <cell r="CK845">
            <v>0</v>
          </cell>
          <cell r="CL845">
            <v>-2.8061183329935346E-2</v>
          </cell>
          <cell r="CM845">
            <v>-4.7729853183398063E-4</v>
          </cell>
          <cell r="CN845">
            <v>-6.1912983475309602E-3</v>
          </cell>
          <cell r="CO845">
            <v>0</v>
          </cell>
          <cell r="CP845">
            <v>8.173792405266056E-3</v>
          </cell>
          <cell r="CQ845">
            <v>2.9525854258061202E-3</v>
          </cell>
          <cell r="CR845">
            <v>-5.9222780067234027E-3</v>
          </cell>
          <cell r="CS845">
            <v>-1.4071132587041291E-2</v>
          </cell>
          <cell r="CT845">
            <v>0</v>
          </cell>
          <cell r="CU845">
            <v>0</v>
          </cell>
          <cell r="CV845">
            <v>0</v>
          </cell>
          <cell r="CW845">
            <v>0</v>
          </cell>
          <cell r="CX845">
            <v>-1.7409573738980555E-2</v>
          </cell>
          <cell r="CY845">
            <v>2.1784742037116445E-2</v>
          </cell>
          <cell r="CZ845">
            <v>-6.336951262717605E-4</v>
          </cell>
          <cell r="DA845">
            <v>-6.5255225580031606E-2</v>
          </cell>
          <cell r="DB845">
            <v>0</v>
          </cell>
          <cell r="DC845">
            <v>-2.9460218116632575E-3</v>
          </cell>
          <cell r="DD845">
            <v>7.4635707261769824E-3</v>
          </cell>
          <cell r="DE845">
            <v>3.7143224172666578E-3</v>
          </cell>
          <cell r="DF845">
            <v>-7.8812238170229421E-3</v>
          </cell>
          <cell r="DG845">
            <v>-1.827760770240161E-2</v>
          </cell>
          <cell r="DH845">
            <v>0</v>
          </cell>
          <cell r="DI845">
            <v>0</v>
          </cell>
          <cell r="DJ845">
            <v>0</v>
          </cell>
          <cell r="DK845">
            <v>-4.1866013052814566E-2</v>
          </cell>
          <cell r="DL845">
            <v>1.113843134980641E-3</v>
          </cell>
          <cell r="DM845">
            <v>2.7228667785564653E-2</v>
          </cell>
          <cell r="DN845">
            <v>5.0588667053233394E-2</v>
          </cell>
          <cell r="DO845">
            <v>0</v>
          </cell>
          <cell r="DP845">
            <v>2.0876993130158894E-3</v>
          </cell>
          <cell r="DQ845">
            <v>3.1577836292672856E-2</v>
          </cell>
          <cell r="DR845">
            <v>5.2851268874647417E-3</v>
          </cell>
          <cell r="DS845">
            <v>-8.2809449880301145E-3</v>
          </cell>
          <cell r="DT845">
            <v>-1.0751406871076341E-2</v>
          </cell>
          <cell r="DU845">
            <v>0</v>
          </cell>
          <cell r="DV845">
            <v>0</v>
          </cell>
          <cell r="DW845">
            <v>0</v>
          </cell>
          <cell r="DX845">
            <v>0</v>
          </cell>
          <cell r="DY845">
            <v>8.3071470514184398E-4</v>
          </cell>
          <cell r="DZ845">
            <v>2.0305107721441118E-5</v>
          </cell>
          <cell r="EA845">
            <v>6.7487954155637908E-2</v>
          </cell>
          <cell r="EB845">
            <v>1.0109819010274634E-2</v>
          </cell>
          <cell r="EC845">
            <v>7.973939368959293E-4</v>
          </cell>
          <cell r="ED845">
            <v>3.2076875929867299E-3</v>
          </cell>
        </row>
        <row r="846">
          <cell r="F846">
            <v>0</v>
          </cell>
          <cell r="G846">
            <v>0</v>
          </cell>
          <cell r="H846">
            <v>0</v>
          </cell>
          <cell r="I846">
            <v>0</v>
          </cell>
          <cell r="J846">
            <v>0</v>
          </cell>
          <cell r="K846">
            <v>0</v>
          </cell>
          <cell r="L846">
            <v>0</v>
          </cell>
          <cell r="M846">
            <v>0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R846">
            <v>0</v>
          </cell>
          <cell r="S846">
            <v>0</v>
          </cell>
          <cell r="T846">
            <v>0</v>
          </cell>
          <cell r="U846">
            <v>0</v>
          </cell>
          <cell r="V846">
            <v>0</v>
          </cell>
          <cell r="W846">
            <v>0</v>
          </cell>
          <cell r="X846">
            <v>0</v>
          </cell>
          <cell r="Y846">
            <v>0</v>
          </cell>
          <cell r="Z846">
            <v>0</v>
          </cell>
          <cell r="AA846">
            <v>0</v>
          </cell>
          <cell r="AB846">
            <v>0</v>
          </cell>
          <cell r="AC846">
            <v>0</v>
          </cell>
          <cell r="AD846">
            <v>0</v>
          </cell>
          <cell r="AE846">
            <v>0</v>
          </cell>
          <cell r="AF846">
            <v>0</v>
          </cell>
          <cell r="AG846">
            <v>0</v>
          </cell>
          <cell r="AH846">
            <v>0</v>
          </cell>
          <cell r="AI846">
            <v>0</v>
          </cell>
          <cell r="AJ846">
            <v>0</v>
          </cell>
          <cell r="AK846">
            <v>0</v>
          </cell>
          <cell r="AL846">
            <v>0</v>
          </cell>
          <cell r="AM846">
            <v>0</v>
          </cell>
          <cell r="AN846">
            <v>0</v>
          </cell>
          <cell r="AO846">
            <v>0</v>
          </cell>
          <cell r="AP846">
            <v>0</v>
          </cell>
          <cell r="AQ846">
            <v>0</v>
          </cell>
          <cell r="AR846">
            <v>0</v>
          </cell>
          <cell r="AS846">
            <v>0</v>
          </cell>
          <cell r="AT846">
            <v>0</v>
          </cell>
          <cell r="AU846">
            <v>0</v>
          </cell>
          <cell r="AV846">
            <v>0</v>
          </cell>
          <cell r="AW846">
            <v>0</v>
          </cell>
          <cell r="AX846">
            <v>0</v>
          </cell>
          <cell r="AY846">
            <v>0</v>
          </cell>
          <cell r="AZ846">
            <v>0</v>
          </cell>
          <cell r="BA846">
            <v>0</v>
          </cell>
          <cell r="BB846">
            <v>0</v>
          </cell>
          <cell r="BC846">
            <v>0</v>
          </cell>
          <cell r="BD846">
            <v>0</v>
          </cell>
          <cell r="BE846">
            <v>0</v>
          </cell>
          <cell r="BF846">
            <v>0</v>
          </cell>
          <cell r="BG846">
            <v>0</v>
          </cell>
          <cell r="BH846">
            <v>0</v>
          </cell>
          <cell r="BI846">
            <v>0</v>
          </cell>
          <cell r="BJ846">
            <v>0</v>
          </cell>
          <cell r="BK846">
            <v>0</v>
          </cell>
          <cell r="BL846">
            <v>0</v>
          </cell>
          <cell r="BM846">
            <v>0</v>
          </cell>
          <cell r="BN846">
            <v>0</v>
          </cell>
          <cell r="BO846">
            <v>0</v>
          </cell>
          <cell r="BP846">
            <v>0</v>
          </cell>
          <cell r="BQ846">
            <v>0</v>
          </cell>
          <cell r="BR846">
            <v>0</v>
          </cell>
          <cell r="BS846">
            <v>0</v>
          </cell>
          <cell r="BT846">
            <v>0</v>
          </cell>
          <cell r="BU846">
            <v>0</v>
          </cell>
          <cell r="BV846">
            <v>0</v>
          </cell>
          <cell r="BW846">
            <v>0</v>
          </cell>
          <cell r="BX846">
            <v>0</v>
          </cell>
          <cell r="BY846">
            <v>0</v>
          </cell>
          <cell r="BZ846">
            <v>0</v>
          </cell>
          <cell r="CA846">
            <v>0</v>
          </cell>
          <cell r="CB846">
            <v>0</v>
          </cell>
          <cell r="CC846">
            <v>0</v>
          </cell>
          <cell r="CD846">
            <v>0</v>
          </cell>
          <cell r="CE846">
            <v>0</v>
          </cell>
          <cell r="CF846">
            <v>0</v>
          </cell>
          <cell r="CG846">
            <v>0</v>
          </cell>
          <cell r="CH846">
            <v>0</v>
          </cell>
          <cell r="CI846">
            <v>0</v>
          </cell>
          <cell r="CJ846">
            <v>0</v>
          </cell>
          <cell r="CK846">
            <v>0</v>
          </cell>
          <cell r="CL846">
            <v>0</v>
          </cell>
          <cell r="CM846">
            <v>0</v>
          </cell>
          <cell r="CN846">
            <v>0</v>
          </cell>
          <cell r="CO846">
            <v>0</v>
          </cell>
          <cell r="CP846">
            <v>0</v>
          </cell>
          <cell r="CQ846">
            <v>0</v>
          </cell>
          <cell r="CR846">
            <v>0</v>
          </cell>
          <cell r="CS846">
            <v>0</v>
          </cell>
          <cell r="CT846">
            <v>0</v>
          </cell>
          <cell r="CU846">
            <v>0</v>
          </cell>
          <cell r="CV846">
            <v>0</v>
          </cell>
          <cell r="CW846">
            <v>0</v>
          </cell>
          <cell r="CX846">
            <v>0</v>
          </cell>
          <cell r="CY846">
            <v>0</v>
          </cell>
          <cell r="CZ846">
            <v>0</v>
          </cell>
          <cell r="DA846">
            <v>0</v>
          </cell>
          <cell r="DB846">
            <v>0</v>
          </cell>
          <cell r="DC846">
            <v>0</v>
          </cell>
          <cell r="DD846">
            <v>0</v>
          </cell>
          <cell r="DE846">
            <v>0</v>
          </cell>
          <cell r="DF846">
            <v>0</v>
          </cell>
          <cell r="DG846">
            <v>0</v>
          </cell>
          <cell r="DH846">
            <v>0</v>
          </cell>
          <cell r="DI846">
            <v>0</v>
          </cell>
          <cell r="DJ846">
            <v>0</v>
          </cell>
          <cell r="DK846">
            <v>0</v>
          </cell>
          <cell r="DL846">
            <v>0</v>
          </cell>
          <cell r="DM846">
            <v>0</v>
          </cell>
          <cell r="DN846">
            <v>0</v>
          </cell>
          <cell r="DO846">
            <v>0</v>
          </cell>
          <cell r="DP846">
            <v>0</v>
          </cell>
          <cell r="DQ846">
            <v>0</v>
          </cell>
          <cell r="DR846">
            <v>0</v>
          </cell>
          <cell r="DS846">
            <v>0</v>
          </cell>
          <cell r="DT846">
            <v>0</v>
          </cell>
          <cell r="DU846">
            <v>0</v>
          </cell>
          <cell r="DV846">
            <v>0</v>
          </cell>
          <cell r="DW846">
            <v>0</v>
          </cell>
          <cell r="DX846">
            <v>0</v>
          </cell>
          <cell r="DY846">
            <v>0</v>
          </cell>
          <cell r="DZ846">
            <v>0</v>
          </cell>
          <cell r="EA846">
            <v>0</v>
          </cell>
          <cell r="EB846">
            <v>0</v>
          </cell>
          <cell r="EC846">
            <v>0</v>
          </cell>
          <cell r="ED846">
            <v>0</v>
          </cell>
        </row>
        <row r="848">
          <cell r="F848">
            <v>0</v>
          </cell>
          <cell r="G848">
            <v>0</v>
          </cell>
          <cell r="H848">
            <v>0</v>
          </cell>
          <cell r="I848">
            <v>0</v>
          </cell>
          <cell r="J848">
            <v>0</v>
          </cell>
          <cell r="K848">
            <v>0</v>
          </cell>
          <cell r="L848">
            <v>0</v>
          </cell>
          <cell r="M848">
            <v>0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R848">
            <v>0</v>
          </cell>
          <cell r="S848">
            <v>0</v>
          </cell>
          <cell r="T848">
            <v>0</v>
          </cell>
          <cell r="U848">
            <v>0</v>
          </cell>
          <cell r="V848">
            <v>0</v>
          </cell>
          <cell r="W848">
            <v>0</v>
          </cell>
          <cell r="X848">
            <v>0</v>
          </cell>
          <cell r="Y848">
            <v>0</v>
          </cell>
          <cell r="Z848">
            <v>0</v>
          </cell>
          <cell r="AA848">
            <v>0</v>
          </cell>
          <cell r="AB848">
            <v>0</v>
          </cell>
          <cell r="AC848">
            <v>0</v>
          </cell>
          <cell r="AD848">
            <v>0</v>
          </cell>
          <cell r="AE848">
            <v>0</v>
          </cell>
          <cell r="AF848">
            <v>0</v>
          </cell>
          <cell r="AG848">
            <v>0</v>
          </cell>
          <cell r="AH848">
            <v>0</v>
          </cell>
          <cell r="AI848">
            <v>0</v>
          </cell>
          <cell r="AJ848">
            <v>0</v>
          </cell>
          <cell r="AK848">
            <v>0</v>
          </cell>
          <cell r="AL848">
            <v>0</v>
          </cell>
          <cell r="AM848">
            <v>0</v>
          </cell>
          <cell r="AN848">
            <v>0</v>
          </cell>
          <cell r="AO848">
            <v>0</v>
          </cell>
          <cell r="AP848">
            <v>0</v>
          </cell>
          <cell r="AQ848">
            <v>0</v>
          </cell>
          <cell r="AR848">
            <v>0</v>
          </cell>
          <cell r="AS848">
            <v>0</v>
          </cell>
          <cell r="AT848">
            <v>0</v>
          </cell>
          <cell r="AU848">
            <v>0</v>
          </cell>
          <cell r="AV848">
            <v>0</v>
          </cell>
          <cell r="AW848">
            <v>0</v>
          </cell>
          <cell r="AX848">
            <v>0</v>
          </cell>
          <cell r="AY848">
            <v>0</v>
          </cell>
          <cell r="AZ848">
            <v>0</v>
          </cell>
          <cell r="BA848">
            <v>0</v>
          </cell>
          <cell r="BB848">
            <v>0</v>
          </cell>
          <cell r="BC848">
            <v>0</v>
          </cell>
          <cell r="BD848">
            <v>0</v>
          </cell>
          <cell r="BE848">
            <v>0</v>
          </cell>
          <cell r="BF848">
            <v>0</v>
          </cell>
          <cell r="BG848">
            <v>0</v>
          </cell>
          <cell r="BH848">
            <v>0</v>
          </cell>
          <cell r="BI848">
            <v>0</v>
          </cell>
          <cell r="BJ848">
            <v>0</v>
          </cell>
          <cell r="BK848">
            <v>0</v>
          </cell>
          <cell r="BL848">
            <v>0</v>
          </cell>
          <cell r="BM848">
            <v>0</v>
          </cell>
          <cell r="BN848">
            <v>0</v>
          </cell>
          <cell r="BO848">
            <v>0</v>
          </cell>
          <cell r="BP848">
            <v>0</v>
          </cell>
          <cell r="BQ848">
            <v>0</v>
          </cell>
          <cell r="BR848">
            <v>0</v>
          </cell>
          <cell r="BS848">
            <v>0</v>
          </cell>
          <cell r="BT848">
            <v>0</v>
          </cell>
          <cell r="BU848">
            <v>0</v>
          </cell>
          <cell r="BV848">
            <v>0</v>
          </cell>
          <cell r="BW848">
            <v>0</v>
          </cell>
          <cell r="BX848">
            <v>0</v>
          </cell>
          <cell r="BY848">
            <v>0</v>
          </cell>
          <cell r="BZ848">
            <v>0</v>
          </cell>
          <cell r="CA848">
            <v>0</v>
          </cell>
          <cell r="CB848">
            <v>0</v>
          </cell>
          <cell r="CC848">
            <v>0</v>
          </cell>
          <cell r="CD848">
            <v>0</v>
          </cell>
          <cell r="CE848">
            <v>0</v>
          </cell>
          <cell r="CF848">
            <v>0</v>
          </cell>
          <cell r="CG848">
            <v>0</v>
          </cell>
          <cell r="CH848">
            <v>0</v>
          </cell>
          <cell r="CI848">
            <v>0</v>
          </cell>
          <cell r="CJ848">
            <v>0</v>
          </cell>
          <cell r="CK848">
            <v>0</v>
          </cell>
          <cell r="CL848">
            <v>0</v>
          </cell>
          <cell r="CM848">
            <v>0</v>
          </cell>
          <cell r="CN848">
            <v>0</v>
          </cell>
          <cell r="CO848">
            <v>0</v>
          </cell>
          <cell r="CP848">
            <v>0</v>
          </cell>
          <cell r="CQ848">
            <v>0</v>
          </cell>
          <cell r="CR848">
            <v>0</v>
          </cell>
          <cell r="CS848">
            <v>0</v>
          </cell>
          <cell r="CT848">
            <v>0</v>
          </cell>
          <cell r="CU848">
            <v>0</v>
          </cell>
          <cell r="CV848">
            <v>0</v>
          </cell>
          <cell r="CW848">
            <v>0</v>
          </cell>
          <cell r="CX848">
            <v>0</v>
          </cell>
          <cell r="CY848">
            <v>0</v>
          </cell>
          <cell r="CZ848">
            <v>0</v>
          </cell>
          <cell r="DA848">
            <v>0</v>
          </cell>
          <cell r="DB848">
            <v>0</v>
          </cell>
          <cell r="DC848">
            <v>0</v>
          </cell>
          <cell r="DD848">
            <v>0</v>
          </cell>
          <cell r="DE848">
            <v>0</v>
          </cell>
          <cell r="DF848">
            <v>0</v>
          </cell>
          <cell r="DG848">
            <v>0</v>
          </cell>
          <cell r="DH848">
            <v>0</v>
          </cell>
          <cell r="DI848">
            <v>0</v>
          </cell>
          <cell r="DJ848">
            <v>0</v>
          </cell>
          <cell r="DK848">
            <v>0</v>
          </cell>
          <cell r="DL848">
            <v>0</v>
          </cell>
          <cell r="DM848">
            <v>0</v>
          </cell>
          <cell r="DN848">
            <v>0</v>
          </cell>
          <cell r="DO848">
            <v>0</v>
          </cell>
          <cell r="DP848">
            <v>0</v>
          </cell>
          <cell r="DQ848">
            <v>0</v>
          </cell>
          <cell r="DR848">
            <v>0</v>
          </cell>
          <cell r="DS848">
            <v>0</v>
          </cell>
          <cell r="DT848">
            <v>0</v>
          </cell>
          <cell r="DU848">
            <v>0</v>
          </cell>
          <cell r="DV848">
            <v>0</v>
          </cell>
          <cell r="DW848">
            <v>0</v>
          </cell>
          <cell r="DX848">
            <v>0</v>
          </cell>
          <cell r="DY848">
            <v>0</v>
          </cell>
          <cell r="DZ848">
            <v>0</v>
          </cell>
          <cell r="EA848">
            <v>0</v>
          </cell>
          <cell r="EB848">
            <v>0</v>
          </cell>
          <cell r="EC848">
            <v>0</v>
          </cell>
          <cell r="ED848">
            <v>0</v>
          </cell>
        </row>
        <row r="849">
          <cell r="F849">
            <v>0</v>
          </cell>
          <cell r="G849">
            <v>0</v>
          </cell>
          <cell r="H849">
            <v>0</v>
          </cell>
          <cell r="I849">
            <v>0</v>
          </cell>
          <cell r="J849">
            <v>0</v>
          </cell>
          <cell r="K849">
            <v>0</v>
          </cell>
          <cell r="L849">
            <v>0</v>
          </cell>
          <cell r="M849">
            <v>-2.3823078195135849E-2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R849">
            <v>9.0308652729416405E-4</v>
          </cell>
          <cell r="S849">
            <v>0</v>
          </cell>
          <cell r="T849">
            <v>0</v>
          </cell>
          <cell r="U849">
            <v>0</v>
          </cell>
          <cell r="V849">
            <v>0</v>
          </cell>
          <cell r="W849">
            <v>0</v>
          </cell>
          <cell r="X849">
            <v>0</v>
          </cell>
          <cell r="Y849">
            <v>0</v>
          </cell>
          <cell r="Z849">
            <v>1.0837038327530024E-2</v>
          </cell>
          <cell r="AA849">
            <v>0</v>
          </cell>
          <cell r="AB849">
            <v>0</v>
          </cell>
          <cell r="AC849">
            <v>0</v>
          </cell>
          <cell r="AD849">
            <v>0</v>
          </cell>
          <cell r="AE849">
            <v>-1.816761047258808E-3</v>
          </cell>
          <cell r="AF849">
            <v>-2.1422898449223737E-2</v>
          </cell>
          <cell r="AG849">
            <v>0</v>
          </cell>
          <cell r="AH849">
            <v>0</v>
          </cell>
          <cell r="AI849">
            <v>0</v>
          </cell>
          <cell r="AJ849">
            <v>0</v>
          </cell>
          <cell r="AK849">
            <v>0</v>
          </cell>
          <cell r="AL849">
            <v>0</v>
          </cell>
          <cell r="AM849">
            <v>-3.7823411788195926E-4</v>
          </cell>
          <cell r="AN849">
            <v>0</v>
          </cell>
          <cell r="AO849">
            <v>0</v>
          </cell>
          <cell r="AP849">
            <v>0</v>
          </cell>
          <cell r="AQ849">
            <v>0</v>
          </cell>
          <cell r="AR849">
            <v>-3.7252347377147998E-4</v>
          </cell>
          <cell r="AS849">
            <v>7.7674232337372473E-3</v>
          </cell>
          <cell r="AT849">
            <v>0</v>
          </cell>
          <cell r="AU849">
            <v>0</v>
          </cell>
          <cell r="AV849">
            <v>0</v>
          </cell>
          <cell r="AW849">
            <v>0</v>
          </cell>
          <cell r="AX849">
            <v>0</v>
          </cell>
          <cell r="AY849">
            <v>0</v>
          </cell>
          <cell r="AZ849">
            <v>-6.4348925001453949E-3</v>
          </cell>
          <cell r="BA849">
            <v>5.5552621062560092E-4</v>
          </cell>
          <cell r="BB849">
            <v>0</v>
          </cell>
          <cell r="BC849">
            <v>0</v>
          </cell>
          <cell r="BD849">
            <v>-6.3583386294752131E-3</v>
          </cell>
          <cell r="BE849">
            <v>7.5075770215171644E-4</v>
          </cell>
          <cell r="BF849">
            <v>5.5747335201559167E-3</v>
          </cell>
          <cell r="BG849">
            <v>0</v>
          </cell>
          <cell r="BH849">
            <v>0</v>
          </cell>
          <cell r="BI849">
            <v>0</v>
          </cell>
          <cell r="BJ849">
            <v>0</v>
          </cell>
          <cell r="BK849">
            <v>0</v>
          </cell>
          <cell r="BL849">
            <v>0</v>
          </cell>
          <cell r="BM849">
            <v>-3.0858944545286704E-3</v>
          </cell>
          <cell r="BN849">
            <v>-1.6890714927150441E-2</v>
          </cell>
          <cell r="BO849">
            <v>2.9298701462948884E-2</v>
          </cell>
          <cell r="BP849">
            <v>3.6501206994188351E-4</v>
          </cell>
          <cell r="BQ849">
            <v>-6.2527452455398702E-3</v>
          </cell>
          <cell r="BR849">
            <v>2.4831525005515331E-3</v>
          </cell>
          <cell r="BS849">
            <v>1.1945196093421373E-4</v>
          </cell>
          <cell r="BT849">
            <v>0</v>
          </cell>
          <cell r="BU849">
            <v>0</v>
          </cell>
          <cell r="BV849">
            <v>0</v>
          </cell>
          <cell r="BW849">
            <v>0</v>
          </cell>
          <cell r="BX849">
            <v>0</v>
          </cell>
          <cell r="BY849">
            <v>0</v>
          </cell>
          <cell r="BZ849">
            <v>-1.3116221623903357E-2</v>
          </cell>
          <cell r="CA849">
            <v>-1.7317622495561125E-2</v>
          </cell>
          <cell r="CB849">
            <v>3.9533613512190868E-2</v>
          </cell>
          <cell r="CC849">
            <v>1.4579512642818315E-2</v>
          </cell>
          <cell r="CD849">
            <v>5.9990960101430346E-3</v>
          </cell>
          <cell r="CE849">
            <v>-2.8165983694417918E-2</v>
          </cell>
          <cell r="CF849">
            <v>-2.3653568547956638E-3</v>
          </cell>
          <cell r="CG849">
            <v>0</v>
          </cell>
          <cell r="CH849">
            <v>0</v>
          </cell>
          <cell r="CI849">
            <v>0</v>
          </cell>
          <cell r="CJ849">
            <v>0</v>
          </cell>
          <cell r="CK849">
            <v>0</v>
          </cell>
          <cell r="CL849">
            <v>4.8383674174310443E-3</v>
          </cell>
          <cell r="CM849">
            <v>-9.7079026769044674E-3</v>
          </cell>
          <cell r="CN849">
            <v>-0.38547699601190644</v>
          </cell>
          <cell r="CO849">
            <v>4.4694625364734009E-2</v>
          </cell>
          <cell r="CP849">
            <v>6.2661442471920736E-3</v>
          </cell>
          <cell r="CQ849">
            <v>3.7593141812450881E-3</v>
          </cell>
          <cell r="CR849">
            <v>3.1562721369127189E-3</v>
          </cell>
          <cell r="CS849">
            <v>1.5736011355691915E-2</v>
          </cell>
          <cell r="CT849">
            <v>0</v>
          </cell>
          <cell r="CU849">
            <v>0</v>
          </cell>
          <cell r="CV849">
            <v>0</v>
          </cell>
          <cell r="CW849">
            <v>0</v>
          </cell>
          <cell r="CX849">
            <v>0</v>
          </cell>
          <cell r="CY849">
            <v>-4.010311142007339E-3</v>
          </cell>
          <cell r="CZ849">
            <v>-3.4699147296677779E-2</v>
          </cell>
          <cell r="DA849">
            <v>-7.5694907220835717E-3</v>
          </cell>
          <cell r="DB849">
            <v>2.9442227077421279E-2</v>
          </cell>
          <cell r="DC849">
            <v>2.070649674983116E-2</v>
          </cell>
          <cell r="DD849">
            <v>1.8269479620798279E-2</v>
          </cell>
          <cell r="DE849">
            <v>-2.9094305381622831E-3</v>
          </cell>
          <cell r="DF849">
            <v>7.1504442958030268E-3</v>
          </cell>
          <cell r="DG849">
            <v>-6.9498254808401327E-2</v>
          </cell>
          <cell r="DH849">
            <v>0</v>
          </cell>
          <cell r="DI849">
            <v>0</v>
          </cell>
          <cell r="DJ849">
            <v>0</v>
          </cell>
          <cell r="DK849">
            <v>0</v>
          </cell>
          <cell r="DL849">
            <v>-2.7933372755409636E-2</v>
          </cell>
          <cell r="DM849">
            <v>7.7273839561087243E-3</v>
          </cell>
          <cell r="DN849">
            <v>-1.0466829091289043E-2</v>
          </cell>
          <cell r="DO849">
            <v>2.9743354053856308E-2</v>
          </cell>
          <cell r="DP849">
            <v>2.0266573384962072E-2</v>
          </cell>
          <cell r="DQ849">
            <v>8.0975345064189241E-3</v>
          </cell>
          <cell r="DR849">
            <v>3.8247420733874549E-3</v>
          </cell>
          <cell r="DS849">
            <v>3.7940489309313818E-3</v>
          </cell>
          <cell r="DT849">
            <v>-2.637339164343544E-2</v>
          </cell>
          <cell r="DU849">
            <v>0</v>
          </cell>
          <cell r="DV849">
            <v>0</v>
          </cell>
          <cell r="DW849">
            <v>0</v>
          </cell>
          <cell r="DX849">
            <v>0</v>
          </cell>
          <cell r="DY849">
            <v>-5.7731438665271639E-3</v>
          </cell>
          <cell r="DZ849">
            <v>9.0522971525857088E-3</v>
          </cell>
          <cell r="EA849">
            <v>-1.2033770123167642E-2</v>
          </cell>
          <cell r="EB849">
            <v>4.7327251082336375E-2</v>
          </cell>
          <cell r="EC849">
            <v>1.9398737377429143E-2</v>
          </cell>
          <cell r="ED849">
            <v>1.0504875970543281E-2</v>
          </cell>
        </row>
        <row r="850">
          <cell r="F850">
            <v>0</v>
          </cell>
          <cell r="G850">
            <v>0</v>
          </cell>
          <cell r="H850">
            <v>0</v>
          </cell>
          <cell r="I850">
            <v>0</v>
          </cell>
          <cell r="J850">
            <v>0</v>
          </cell>
          <cell r="K850">
            <v>0</v>
          </cell>
          <cell r="L850">
            <v>0</v>
          </cell>
          <cell r="M850">
            <v>0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R850">
            <v>0</v>
          </cell>
          <cell r="S850">
            <v>0</v>
          </cell>
          <cell r="T850">
            <v>0</v>
          </cell>
          <cell r="U850">
            <v>0</v>
          </cell>
          <cell r="V850">
            <v>0</v>
          </cell>
          <cell r="W850">
            <v>0</v>
          </cell>
          <cell r="X850">
            <v>0</v>
          </cell>
          <cell r="Y850">
            <v>0</v>
          </cell>
          <cell r="Z850">
            <v>0</v>
          </cell>
          <cell r="AA850">
            <v>0</v>
          </cell>
          <cell r="AB850">
            <v>0</v>
          </cell>
          <cell r="AC850">
            <v>0</v>
          </cell>
          <cell r="AD850">
            <v>0</v>
          </cell>
          <cell r="AE850">
            <v>0</v>
          </cell>
          <cell r="AF850">
            <v>0</v>
          </cell>
          <cell r="AG850">
            <v>0</v>
          </cell>
          <cell r="AH850">
            <v>0</v>
          </cell>
          <cell r="AI850">
            <v>0</v>
          </cell>
          <cell r="AJ850">
            <v>0</v>
          </cell>
          <cell r="AK850">
            <v>0</v>
          </cell>
          <cell r="AL850">
            <v>0</v>
          </cell>
          <cell r="AM850">
            <v>0</v>
          </cell>
          <cell r="AN850">
            <v>0</v>
          </cell>
          <cell r="AO850">
            <v>0</v>
          </cell>
          <cell r="AP850">
            <v>0</v>
          </cell>
          <cell r="AQ850">
            <v>0</v>
          </cell>
          <cell r="AR850">
            <v>0</v>
          </cell>
          <cell r="AS850">
            <v>0</v>
          </cell>
          <cell r="AT850">
            <v>0</v>
          </cell>
          <cell r="AU850">
            <v>0</v>
          </cell>
          <cell r="AV850">
            <v>0</v>
          </cell>
          <cell r="AW850">
            <v>0</v>
          </cell>
          <cell r="AX850">
            <v>0</v>
          </cell>
          <cell r="AY850">
            <v>0</v>
          </cell>
          <cell r="AZ850">
            <v>0</v>
          </cell>
          <cell r="BA850">
            <v>0</v>
          </cell>
          <cell r="BB850">
            <v>0</v>
          </cell>
          <cell r="BC850">
            <v>0</v>
          </cell>
          <cell r="BD850">
            <v>0</v>
          </cell>
          <cell r="BE850">
            <v>0</v>
          </cell>
          <cell r="BF850">
            <v>0</v>
          </cell>
          <cell r="BG850">
            <v>0</v>
          </cell>
          <cell r="BH850">
            <v>0</v>
          </cell>
          <cell r="BI850">
            <v>0</v>
          </cell>
          <cell r="BJ850">
            <v>0</v>
          </cell>
          <cell r="BK850">
            <v>0</v>
          </cell>
          <cell r="BL850">
            <v>0</v>
          </cell>
          <cell r="BM850">
            <v>0</v>
          </cell>
          <cell r="BN850">
            <v>0</v>
          </cell>
          <cell r="BO850">
            <v>0</v>
          </cell>
          <cell r="BP850">
            <v>0</v>
          </cell>
          <cell r="BQ850">
            <v>0</v>
          </cell>
          <cell r="BR850">
            <v>0</v>
          </cell>
          <cell r="BS850">
            <v>0</v>
          </cell>
          <cell r="BT850">
            <v>0</v>
          </cell>
          <cell r="BU850">
            <v>0</v>
          </cell>
          <cell r="BV850">
            <v>0</v>
          </cell>
          <cell r="BW850">
            <v>0</v>
          </cell>
          <cell r="BX850">
            <v>0</v>
          </cell>
          <cell r="BY850">
            <v>0</v>
          </cell>
          <cell r="BZ850">
            <v>0</v>
          </cell>
          <cell r="CA850">
            <v>0</v>
          </cell>
          <cell r="CB850">
            <v>0</v>
          </cell>
          <cell r="CC850">
            <v>0</v>
          </cell>
          <cell r="CD850">
            <v>0</v>
          </cell>
          <cell r="CE850">
            <v>0</v>
          </cell>
          <cell r="CF850">
            <v>0</v>
          </cell>
          <cell r="CG850">
            <v>0</v>
          </cell>
          <cell r="CH850">
            <v>0</v>
          </cell>
          <cell r="CI850">
            <v>0</v>
          </cell>
          <cell r="CJ850">
            <v>0</v>
          </cell>
          <cell r="CK850">
            <v>0</v>
          </cell>
          <cell r="CL850">
            <v>0</v>
          </cell>
          <cell r="CM850">
            <v>0</v>
          </cell>
          <cell r="CN850">
            <v>0</v>
          </cell>
          <cell r="CO850">
            <v>0</v>
          </cell>
          <cell r="CP850">
            <v>0</v>
          </cell>
          <cell r="CQ850">
            <v>0</v>
          </cell>
          <cell r="CR850">
            <v>0</v>
          </cell>
          <cell r="CS850">
            <v>0</v>
          </cell>
          <cell r="CT850">
            <v>0</v>
          </cell>
          <cell r="CU850">
            <v>0</v>
          </cell>
          <cell r="CV850">
            <v>0</v>
          </cell>
          <cell r="CW850">
            <v>0</v>
          </cell>
          <cell r="CX850">
            <v>0</v>
          </cell>
          <cell r="CY850">
            <v>0</v>
          </cell>
          <cell r="CZ850">
            <v>0</v>
          </cell>
          <cell r="DA850">
            <v>0</v>
          </cell>
          <cell r="DB850">
            <v>0</v>
          </cell>
          <cell r="DC850">
            <v>0</v>
          </cell>
          <cell r="DD850">
            <v>0</v>
          </cell>
          <cell r="DE850">
            <v>0</v>
          </cell>
          <cell r="DF850">
            <v>0</v>
          </cell>
          <cell r="DG850">
            <v>0</v>
          </cell>
          <cell r="DH850">
            <v>0</v>
          </cell>
          <cell r="DI850">
            <v>0</v>
          </cell>
          <cell r="DJ850">
            <v>0</v>
          </cell>
          <cell r="DK850">
            <v>0</v>
          </cell>
          <cell r="DL850">
            <v>0</v>
          </cell>
          <cell r="DM850">
            <v>0</v>
          </cell>
          <cell r="DN850">
            <v>0</v>
          </cell>
          <cell r="DO850">
            <v>0</v>
          </cell>
          <cell r="DP850">
            <v>0</v>
          </cell>
          <cell r="DQ850">
            <v>0</v>
          </cell>
          <cell r="DR850">
            <v>0</v>
          </cell>
          <cell r="DS850">
            <v>0</v>
          </cell>
          <cell r="DT850">
            <v>0</v>
          </cell>
          <cell r="DU850">
            <v>0</v>
          </cell>
          <cell r="DV850">
            <v>0</v>
          </cell>
          <cell r="DW850">
            <v>0</v>
          </cell>
          <cell r="DX850">
            <v>0</v>
          </cell>
          <cell r="DY850">
            <v>0</v>
          </cell>
          <cell r="DZ850">
            <v>0</v>
          </cell>
          <cell r="EA850">
            <v>0</v>
          </cell>
          <cell r="EB850">
            <v>0</v>
          </cell>
          <cell r="EC850">
            <v>0</v>
          </cell>
          <cell r="ED850">
            <v>0</v>
          </cell>
        </row>
        <row r="851">
          <cell r="F851">
            <v>0</v>
          </cell>
          <cell r="G851">
            <v>0</v>
          </cell>
          <cell r="H851">
            <v>0</v>
          </cell>
          <cell r="I851">
            <v>0</v>
          </cell>
          <cell r="J851">
            <v>0</v>
          </cell>
          <cell r="K851">
            <v>0</v>
          </cell>
          <cell r="L851">
            <v>0</v>
          </cell>
          <cell r="M851">
            <v>0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R851">
            <v>0</v>
          </cell>
          <cell r="S851">
            <v>0</v>
          </cell>
          <cell r="T851">
            <v>0</v>
          </cell>
          <cell r="U851">
            <v>0</v>
          </cell>
          <cell r="V851">
            <v>0</v>
          </cell>
          <cell r="W851">
            <v>0</v>
          </cell>
          <cell r="X851">
            <v>0</v>
          </cell>
          <cell r="Y851">
            <v>0</v>
          </cell>
          <cell r="Z851">
            <v>0</v>
          </cell>
          <cell r="AA851">
            <v>0</v>
          </cell>
          <cell r="AB851">
            <v>0</v>
          </cell>
          <cell r="AC851">
            <v>0</v>
          </cell>
          <cell r="AD851">
            <v>0</v>
          </cell>
          <cell r="AE851">
            <v>0</v>
          </cell>
          <cell r="AF851">
            <v>0</v>
          </cell>
          <cell r="AG851">
            <v>0</v>
          </cell>
          <cell r="AH851">
            <v>0</v>
          </cell>
          <cell r="AI851">
            <v>0</v>
          </cell>
          <cell r="AJ851">
            <v>0</v>
          </cell>
          <cell r="AK851">
            <v>0</v>
          </cell>
          <cell r="AL851">
            <v>0</v>
          </cell>
          <cell r="AM851">
            <v>0</v>
          </cell>
          <cell r="AN851">
            <v>0</v>
          </cell>
          <cell r="AO851">
            <v>0</v>
          </cell>
          <cell r="AP851">
            <v>0</v>
          </cell>
          <cell r="AQ851">
            <v>0</v>
          </cell>
          <cell r="AR851">
            <v>0</v>
          </cell>
          <cell r="AS851">
            <v>0</v>
          </cell>
          <cell r="AT851">
            <v>0</v>
          </cell>
          <cell r="AU851">
            <v>0</v>
          </cell>
          <cell r="AV851">
            <v>0</v>
          </cell>
          <cell r="AW851">
            <v>0</v>
          </cell>
          <cell r="AX851">
            <v>0</v>
          </cell>
          <cell r="AY851">
            <v>0</v>
          </cell>
          <cell r="AZ851">
            <v>0</v>
          </cell>
          <cell r="BA851">
            <v>0</v>
          </cell>
          <cell r="BB851">
            <v>0</v>
          </cell>
          <cell r="BC851">
            <v>0</v>
          </cell>
          <cell r="BD851">
            <v>0</v>
          </cell>
          <cell r="BE851">
            <v>0</v>
          </cell>
          <cell r="BF851">
            <v>0</v>
          </cell>
          <cell r="BG851">
            <v>0</v>
          </cell>
          <cell r="BH851">
            <v>0</v>
          </cell>
          <cell r="BI851">
            <v>0</v>
          </cell>
          <cell r="BJ851">
            <v>0</v>
          </cell>
          <cell r="BK851">
            <v>0</v>
          </cell>
          <cell r="BL851">
            <v>0</v>
          </cell>
          <cell r="BM851">
            <v>0</v>
          </cell>
          <cell r="BN851">
            <v>0</v>
          </cell>
          <cell r="BO851">
            <v>0</v>
          </cell>
          <cell r="BP851">
            <v>0</v>
          </cell>
          <cell r="BQ851">
            <v>0</v>
          </cell>
          <cell r="BR851">
            <v>0</v>
          </cell>
          <cell r="BS851">
            <v>0</v>
          </cell>
          <cell r="BT851">
            <v>0</v>
          </cell>
          <cell r="BU851">
            <v>0</v>
          </cell>
          <cell r="BV851">
            <v>0</v>
          </cell>
          <cell r="BW851">
            <v>0</v>
          </cell>
          <cell r="BX851">
            <v>0</v>
          </cell>
          <cell r="BY851">
            <v>0</v>
          </cell>
          <cell r="BZ851">
            <v>0</v>
          </cell>
          <cell r="CA851">
            <v>0</v>
          </cell>
          <cell r="CB851">
            <v>0</v>
          </cell>
          <cell r="CC851">
            <v>0</v>
          </cell>
          <cell r="CD851">
            <v>0</v>
          </cell>
          <cell r="CE851">
            <v>0</v>
          </cell>
          <cell r="CF851">
            <v>0</v>
          </cell>
          <cell r="CG851">
            <v>0</v>
          </cell>
          <cell r="CH851">
            <v>0</v>
          </cell>
          <cell r="CI851">
            <v>0</v>
          </cell>
          <cell r="CJ851">
            <v>0</v>
          </cell>
          <cell r="CK851">
            <v>0</v>
          </cell>
          <cell r="CL851">
            <v>0</v>
          </cell>
          <cell r="CM851">
            <v>0</v>
          </cell>
          <cell r="CN851">
            <v>0</v>
          </cell>
          <cell r="CO851">
            <v>0</v>
          </cell>
          <cell r="CP851">
            <v>0</v>
          </cell>
          <cell r="CQ851">
            <v>0</v>
          </cell>
          <cell r="CR851">
            <v>0</v>
          </cell>
          <cell r="CS851">
            <v>0</v>
          </cell>
          <cell r="CT851">
            <v>0</v>
          </cell>
          <cell r="CU851">
            <v>0</v>
          </cell>
          <cell r="CV851">
            <v>0</v>
          </cell>
          <cell r="CW851">
            <v>0</v>
          </cell>
          <cell r="CX851">
            <v>0</v>
          </cell>
          <cell r="CY851">
            <v>0</v>
          </cell>
          <cell r="CZ851">
            <v>0</v>
          </cell>
          <cell r="DA851">
            <v>0</v>
          </cell>
          <cell r="DB851">
            <v>0</v>
          </cell>
          <cell r="DC851">
            <v>0</v>
          </cell>
          <cell r="DD851">
            <v>0</v>
          </cell>
          <cell r="DE851">
            <v>0</v>
          </cell>
          <cell r="DF851">
            <v>0</v>
          </cell>
          <cell r="DG851">
            <v>0</v>
          </cell>
          <cell r="DH851">
            <v>0</v>
          </cell>
          <cell r="DI851">
            <v>0</v>
          </cell>
          <cell r="DJ851">
            <v>0</v>
          </cell>
          <cell r="DK851">
            <v>0</v>
          </cell>
          <cell r="DL851">
            <v>0</v>
          </cell>
          <cell r="DM851">
            <v>0</v>
          </cell>
          <cell r="DN851">
            <v>0</v>
          </cell>
          <cell r="DO851">
            <v>0</v>
          </cell>
          <cell r="DP851">
            <v>0</v>
          </cell>
          <cell r="DQ851">
            <v>0</v>
          </cell>
          <cell r="DR851">
            <v>0</v>
          </cell>
          <cell r="DS851">
            <v>0</v>
          </cell>
          <cell r="DT851">
            <v>0</v>
          </cell>
          <cell r="DU851">
            <v>0</v>
          </cell>
          <cell r="DV851">
            <v>0</v>
          </cell>
          <cell r="DW851">
            <v>0</v>
          </cell>
          <cell r="DX851">
            <v>0</v>
          </cell>
          <cell r="DY851">
            <v>0</v>
          </cell>
          <cell r="DZ851">
            <v>0</v>
          </cell>
          <cell r="EA851">
            <v>0</v>
          </cell>
          <cell r="EB851">
            <v>0</v>
          </cell>
          <cell r="EC851">
            <v>0</v>
          </cell>
          <cell r="ED851">
            <v>0</v>
          </cell>
        </row>
        <row r="853">
          <cell r="F853">
            <v>0</v>
          </cell>
          <cell r="G853">
            <v>0</v>
          </cell>
          <cell r="H853">
            <v>0</v>
          </cell>
          <cell r="I853">
            <v>0</v>
          </cell>
          <cell r="J853">
            <v>0</v>
          </cell>
          <cell r="K853">
            <v>0</v>
          </cell>
          <cell r="L853">
            <v>0</v>
          </cell>
          <cell r="M853">
            <v>0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R853">
            <v>0</v>
          </cell>
          <cell r="S853">
            <v>0</v>
          </cell>
          <cell r="T853">
            <v>0</v>
          </cell>
          <cell r="U853">
            <v>0</v>
          </cell>
          <cell r="V853">
            <v>0</v>
          </cell>
          <cell r="W853">
            <v>0</v>
          </cell>
          <cell r="X853">
            <v>0</v>
          </cell>
          <cell r="Y853">
            <v>0</v>
          </cell>
          <cell r="Z853">
            <v>0</v>
          </cell>
          <cell r="AA853">
            <v>0</v>
          </cell>
          <cell r="AB853">
            <v>0</v>
          </cell>
          <cell r="AC853">
            <v>0</v>
          </cell>
          <cell r="AD853">
            <v>0</v>
          </cell>
          <cell r="AE853">
            <v>-268.0732853162117</v>
          </cell>
          <cell r="AF853">
            <v>0</v>
          </cell>
          <cell r="AG853">
            <v>0</v>
          </cell>
          <cell r="AH853">
            <v>0</v>
          </cell>
          <cell r="AI853">
            <v>0</v>
          </cell>
          <cell r="AJ853">
            <v>0</v>
          </cell>
          <cell r="AK853">
            <v>0</v>
          </cell>
          <cell r="AL853">
            <v>0</v>
          </cell>
          <cell r="AM853">
            <v>0</v>
          </cell>
          <cell r="AN853">
            <v>0</v>
          </cell>
          <cell r="AO853">
            <v>0</v>
          </cell>
          <cell r="AP853">
            <v>-268.07328531621283</v>
          </cell>
          <cell r="AQ853">
            <v>0</v>
          </cell>
          <cell r="AR853">
            <v>-87173.47694673622</v>
          </cell>
          <cell r="AS853">
            <v>-33286.027137255296</v>
          </cell>
          <cell r="AT853">
            <v>-11095.335584628163</v>
          </cell>
          <cell r="AU853">
            <v>-9344.5998416797956</v>
          </cell>
          <cell r="AV853">
            <v>-4370.8792671999836</v>
          </cell>
          <cell r="AW853">
            <v>-1532.5280775999927</v>
          </cell>
          <cell r="AX853">
            <v>-4201.7934847999859</v>
          </cell>
          <cell r="AY853">
            <v>0</v>
          </cell>
          <cell r="AZ853">
            <v>0</v>
          </cell>
          <cell r="BA853">
            <v>-2562.7949599999847</v>
          </cell>
          <cell r="BB853">
            <v>-2257.488007200016</v>
          </cell>
          <cell r="BC853">
            <v>-12082.36355185858</v>
          </cell>
          <cell r="BD853">
            <v>-6439.6670345156308</v>
          </cell>
          <cell r="BE853">
            <v>-77462.605453900527</v>
          </cell>
          <cell r="BF853">
            <v>-31236.47287827637</v>
          </cell>
          <cell r="BG853">
            <v>-9249.2822128154221</v>
          </cell>
          <cell r="BH853">
            <v>-8371.051115402719</v>
          </cell>
          <cell r="BI853">
            <v>-2861.5835768221878</v>
          </cell>
          <cell r="BJ853">
            <v>-1284.7544527999926</v>
          </cell>
          <cell r="BK853">
            <v>-3219.4420791999873</v>
          </cell>
          <cell r="BL853">
            <v>0</v>
          </cell>
          <cell r="BM853">
            <v>0</v>
          </cell>
          <cell r="BN853">
            <v>-2141.2411008000054</v>
          </cell>
          <cell r="BO853">
            <v>-1474.6063601841179</v>
          </cell>
          <cell r="BP853">
            <v>-11326.028672799934</v>
          </cell>
          <cell r="BQ853">
            <v>-6298.1430047999893</v>
          </cell>
          <cell r="BR853">
            <v>-79140.281238353346</v>
          </cell>
          <cell r="BS853">
            <v>-32062.29398598359</v>
          </cell>
          <cell r="BT853">
            <v>-9133.4812462518457</v>
          </cell>
          <cell r="BU853">
            <v>-8739.9900647077593</v>
          </cell>
          <cell r="BV853">
            <v>-2727.0749655832697</v>
          </cell>
          <cell r="BW853">
            <v>-1452.2832059999782</v>
          </cell>
          <cell r="BX853">
            <v>-3087.0816139999879</v>
          </cell>
          <cell r="BY853">
            <v>0</v>
          </cell>
          <cell r="BZ853">
            <v>0</v>
          </cell>
          <cell r="CA853">
            <v>-2142.6693800000066</v>
          </cell>
          <cell r="CB853">
            <v>-1863.7207345625284</v>
          </cell>
          <cell r="CC853">
            <v>-11363.957612336206</v>
          </cell>
          <cell r="CD853">
            <v>-6567.7284289285017</v>
          </cell>
          <cell r="CE853">
            <v>-88502.196098657325</v>
          </cell>
          <cell r="CF853">
            <v>-34345.405765163945</v>
          </cell>
          <cell r="CG853">
            <v>-10113.114558678993</v>
          </cell>
          <cell r="CH853">
            <v>-8988.6373125446844</v>
          </cell>
          <cell r="CI853">
            <v>-3454.6538179999916</v>
          </cell>
          <cell r="CJ853">
            <v>-1205.4715619999915</v>
          </cell>
          <cell r="CK853">
            <v>-4060.5604680153338</v>
          </cell>
          <cell r="CL853">
            <v>0</v>
          </cell>
          <cell r="CM853">
            <v>0</v>
          </cell>
          <cell r="CN853">
            <v>-2029.2431871466688</v>
          </cell>
          <cell r="CO853">
            <v>-2313.3210285593705</v>
          </cell>
          <cell r="CP853">
            <v>-12427.696545925981</v>
          </cell>
          <cell r="CQ853">
            <v>-9564.0918526219029</v>
          </cell>
          <cell r="CR853">
            <v>-90257.017857735045</v>
          </cell>
          <cell r="CS853">
            <v>-34491.00133731612</v>
          </cell>
          <cell r="CT853">
            <v>-10150.268571699969</v>
          </cell>
          <cell r="CU853">
            <v>-8847.1407249001786</v>
          </cell>
          <cell r="CV853">
            <v>-3622.0537780000013</v>
          </cell>
          <cell r="CW853">
            <v>-1250.2491573000152</v>
          </cell>
          <cell r="CX853">
            <v>-4642.6261929519824</v>
          </cell>
          <cell r="CY853">
            <v>0</v>
          </cell>
          <cell r="CZ853">
            <v>0</v>
          </cell>
          <cell r="DA853">
            <v>-2222.2843384999942</v>
          </cell>
          <cell r="DB853">
            <v>-2574.0079172999976</v>
          </cell>
          <cell r="DC853">
            <v>-13218.203252403997</v>
          </cell>
          <cell r="DD853">
            <v>-9239.1825873629423</v>
          </cell>
          <cell r="DE853">
            <v>-90466.064237683546</v>
          </cell>
          <cell r="DF853">
            <v>-34698.582995870151</v>
          </cell>
          <cell r="DG853">
            <v>-10218.204230644507</v>
          </cell>
          <cell r="DH853">
            <v>-8770.4839834001032</v>
          </cell>
          <cell r="DI853">
            <v>-3685.3978757523437</v>
          </cell>
          <cell r="DJ853">
            <v>-1249.8370142999993</v>
          </cell>
          <cell r="DK853">
            <v>-4636.658875499983</v>
          </cell>
          <cell r="DL853">
            <v>0</v>
          </cell>
          <cell r="DM853">
            <v>0</v>
          </cell>
          <cell r="DN853">
            <v>-2219.3874559000033</v>
          </cell>
          <cell r="DO853">
            <v>-2571.1533629000041</v>
          </cell>
          <cell r="DP853">
            <v>-13351.446817575896</v>
          </cell>
          <cell r="DQ853">
            <v>-9064.9116258407885</v>
          </cell>
          <cell r="DR853">
            <v>-92982.390105944127</v>
          </cell>
          <cell r="DS853">
            <v>-36375.794062726432</v>
          </cell>
          <cell r="DT853">
            <v>-10467.590513439849</v>
          </cell>
          <cell r="DU853">
            <v>-9083.7709981261287</v>
          </cell>
          <cell r="DV853">
            <v>-3750.0223479999986</v>
          </cell>
          <cell r="DW853">
            <v>-1294.6933984999923</v>
          </cell>
          <cell r="DX853">
            <v>-4504.7221846677712</v>
          </cell>
          <cell r="DY853">
            <v>0</v>
          </cell>
          <cell r="DZ853">
            <v>0</v>
          </cell>
          <cell r="EA853">
            <v>-2423.3619743359304</v>
          </cell>
          <cell r="EB853">
            <v>-2537.220913000001</v>
          </cell>
          <cell r="EC853">
            <v>-13132.918290985399</v>
          </cell>
          <cell r="ED853">
            <v>-9412.2954221625987</v>
          </cell>
        </row>
        <row r="855">
          <cell r="F855">
            <v>0</v>
          </cell>
          <cell r="G855">
            <v>0</v>
          </cell>
          <cell r="H855">
            <v>0</v>
          </cell>
          <cell r="I855">
            <v>0</v>
          </cell>
          <cell r="J855">
            <v>0</v>
          </cell>
          <cell r="K855">
            <v>0</v>
          </cell>
          <cell r="L855">
            <v>0</v>
          </cell>
          <cell r="M855">
            <v>0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R855">
            <v>0</v>
          </cell>
          <cell r="S855">
            <v>0</v>
          </cell>
          <cell r="T855">
            <v>0</v>
          </cell>
          <cell r="U855">
            <v>0</v>
          </cell>
          <cell r="V855">
            <v>0</v>
          </cell>
          <cell r="W855">
            <v>0</v>
          </cell>
          <cell r="X855">
            <v>0</v>
          </cell>
          <cell r="Y855">
            <v>0</v>
          </cell>
          <cell r="Z855">
            <v>0</v>
          </cell>
          <cell r="AA855">
            <v>0</v>
          </cell>
          <cell r="AB855">
            <v>0</v>
          </cell>
          <cell r="AC855">
            <v>0</v>
          </cell>
          <cell r="AD855">
            <v>0</v>
          </cell>
          <cell r="AE855">
            <v>100.84879506033758</v>
          </cell>
          <cell r="AF855">
            <v>0</v>
          </cell>
          <cell r="AG855">
            <v>0</v>
          </cell>
          <cell r="AH855">
            <v>0</v>
          </cell>
          <cell r="AI855">
            <v>0</v>
          </cell>
          <cell r="AJ855">
            <v>0</v>
          </cell>
          <cell r="AK855">
            <v>0</v>
          </cell>
          <cell r="AL855">
            <v>0</v>
          </cell>
          <cell r="AM855">
            <v>0</v>
          </cell>
          <cell r="AN855">
            <v>0</v>
          </cell>
          <cell r="AO855">
            <v>0</v>
          </cell>
          <cell r="AP855">
            <v>44.084667227081809</v>
          </cell>
          <cell r="AQ855">
            <v>56.76412783325668</v>
          </cell>
          <cell r="AR855">
            <v>2653.6525493633235</v>
          </cell>
          <cell r="AS855">
            <v>969.25053549202858</v>
          </cell>
          <cell r="AT855">
            <v>336.89808371300023</v>
          </cell>
          <cell r="AU855">
            <v>270.93035911484549</v>
          </cell>
          <cell r="AV855">
            <v>133.04835464999906</v>
          </cell>
          <cell r="AW855">
            <v>47.571015539999735</v>
          </cell>
          <cell r="AX855">
            <v>128.48312290000013</v>
          </cell>
          <cell r="AY855">
            <v>0</v>
          </cell>
          <cell r="AZ855">
            <v>5.5886479999999921</v>
          </cell>
          <cell r="BA855">
            <v>85.019806089798749</v>
          </cell>
          <cell r="BB855">
            <v>81.471592456048711</v>
          </cell>
          <cell r="BC855">
            <v>363.24380059216492</v>
          </cell>
          <cell r="BD855">
            <v>232.14723081543343</v>
          </cell>
          <cell r="BE855">
            <v>2376.085134031935</v>
          </cell>
          <cell r="BF855">
            <v>918.63381613519596</v>
          </cell>
          <cell r="BG855">
            <v>278.60178574872953</v>
          </cell>
          <cell r="BH855">
            <v>245.9443307390593</v>
          </cell>
          <cell r="BI855">
            <v>82.874277032893588</v>
          </cell>
          <cell r="BJ855">
            <v>41.036739999999554</v>
          </cell>
          <cell r="BK855">
            <v>104.20358996999948</v>
          </cell>
          <cell r="BL855">
            <v>3.5064695000000086</v>
          </cell>
          <cell r="BM855">
            <v>4.6765143999999879</v>
          </cell>
          <cell r="BN855">
            <v>63.859627000000728</v>
          </cell>
          <cell r="BO855">
            <v>68.074647905803886</v>
          </cell>
          <cell r="BP855">
            <v>348.53403580026134</v>
          </cell>
          <cell r="BQ855">
            <v>216.13929980000103</v>
          </cell>
          <cell r="BR855">
            <v>2329.9003930061735</v>
          </cell>
          <cell r="BS855">
            <v>907.14278059564822</v>
          </cell>
          <cell r="BT855">
            <v>265.94876851775371</v>
          </cell>
          <cell r="BU855">
            <v>248.58833794669408</v>
          </cell>
          <cell r="BV855">
            <v>80.054541057467304</v>
          </cell>
          <cell r="BW855">
            <v>45.289819994748541</v>
          </cell>
          <cell r="BX855">
            <v>93.351472399998784</v>
          </cell>
          <cell r="BY855">
            <v>0</v>
          </cell>
          <cell r="BZ855">
            <v>3.9757613509634595</v>
          </cell>
          <cell r="CA855">
            <v>64.881129000000328</v>
          </cell>
          <cell r="CB855">
            <v>71.947804610466392</v>
          </cell>
          <cell r="CC855">
            <v>338.26895766571033</v>
          </cell>
          <cell r="CD855">
            <v>210.4510198667158</v>
          </cell>
          <cell r="CE855">
            <v>2604.5351432778407</v>
          </cell>
          <cell r="CF855">
            <v>977.70320140058902</v>
          </cell>
          <cell r="CG855">
            <v>303.35879740150085</v>
          </cell>
          <cell r="CH855">
            <v>260.27356569418771</v>
          </cell>
          <cell r="CI855">
            <v>106.80925769999976</v>
          </cell>
          <cell r="CJ855">
            <v>39.240407499999947</v>
          </cell>
          <cell r="CK855">
            <v>123.33680976020423</v>
          </cell>
          <cell r="CL855">
            <v>0</v>
          </cell>
          <cell r="CM855">
            <v>0</v>
          </cell>
          <cell r="CN855">
            <v>61.26231708535397</v>
          </cell>
          <cell r="CO855">
            <v>66.773867421743034</v>
          </cell>
          <cell r="CP855">
            <v>364.01407704198573</v>
          </cell>
          <cell r="CQ855">
            <v>301.76284227224642</v>
          </cell>
          <cell r="CR855">
            <v>2568.9398758332245</v>
          </cell>
          <cell r="CS855">
            <v>934.62333647002379</v>
          </cell>
          <cell r="CT855">
            <v>298.65419589999874</v>
          </cell>
          <cell r="CU855">
            <v>247.22612274669882</v>
          </cell>
          <cell r="CV855">
            <v>114.80403225847203</v>
          </cell>
          <cell r="CW855">
            <v>41.270930403487455</v>
          </cell>
          <cell r="CX855">
            <v>126.64699851334444</v>
          </cell>
          <cell r="CY855">
            <v>3.5063474999999755</v>
          </cell>
          <cell r="CZ855">
            <v>0</v>
          </cell>
          <cell r="DA855">
            <v>65.575693700000102</v>
          </cell>
          <cell r="DB855">
            <v>79.520742599999949</v>
          </cell>
          <cell r="DC855">
            <v>366.72377351131217</v>
          </cell>
          <cell r="DD855">
            <v>290.38770222989478</v>
          </cell>
          <cell r="DE855">
            <v>2559.2453283028735</v>
          </cell>
          <cell r="DF855">
            <v>938.71986486377864</v>
          </cell>
          <cell r="DG855">
            <v>299.89135057385101</v>
          </cell>
          <cell r="DH855">
            <v>242.24689964669778</v>
          </cell>
          <cell r="DI855">
            <v>105.9832925578321</v>
          </cell>
          <cell r="DJ855">
            <v>35.338990800000147</v>
          </cell>
          <cell r="DK855">
            <v>130.0423147347301</v>
          </cell>
          <cell r="DL855">
            <v>3.5063480000000027</v>
          </cell>
          <cell r="DM855">
            <v>0</v>
          </cell>
          <cell r="DN855">
            <v>63.782645736752784</v>
          </cell>
          <cell r="DO855">
            <v>78.181924600000229</v>
          </cell>
          <cell r="DP855">
            <v>374.97149120760514</v>
          </cell>
          <cell r="DQ855">
            <v>286.58020558162752</v>
          </cell>
          <cell r="DR855">
            <v>2526.9860851945996</v>
          </cell>
          <cell r="DS855">
            <v>950.70462014586519</v>
          </cell>
          <cell r="DT855">
            <v>290.16946977695261</v>
          </cell>
          <cell r="DU855">
            <v>242.14174072746755</v>
          </cell>
          <cell r="DV855">
            <v>101.61901460887748</v>
          </cell>
          <cell r="DW855">
            <v>39.51380499999982</v>
          </cell>
          <cell r="DX855">
            <v>120.24337297861621</v>
          </cell>
          <cell r="DY855">
            <v>3.5063470000000052</v>
          </cell>
          <cell r="DZ855">
            <v>0</v>
          </cell>
          <cell r="EA855">
            <v>68.651562287840989</v>
          </cell>
          <cell r="EB855">
            <v>77.905999360000123</v>
          </cell>
          <cell r="EC855">
            <v>351.87855801203477</v>
          </cell>
          <cell r="ED855">
            <v>280.65159529693665</v>
          </cell>
        </row>
        <row r="856">
          <cell r="F856">
            <v>0</v>
          </cell>
          <cell r="G856">
            <v>0</v>
          </cell>
          <cell r="H856">
            <v>0</v>
          </cell>
          <cell r="I856">
            <v>0</v>
          </cell>
          <cell r="J856">
            <v>0</v>
          </cell>
          <cell r="K856">
            <v>0</v>
          </cell>
          <cell r="L856">
            <v>0</v>
          </cell>
          <cell r="M856">
            <v>0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R856">
            <v>0</v>
          </cell>
          <cell r="S856">
            <v>0</v>
          </cell>
          <cell r="T856">
            <v>0</v>
          </cell>
          <cell r="U856">
            <v>0</v>
          </cell>
          <cell r="V856">
            <v>0</v>
          </cell>
          <cell r="W856">
            <v>0</v>
          </cell>
          <cell r="X856">
            <v>0</v>
          </cell>
          <cell r="Y856">
            <v>0</v>
          </cell>
          <cell r="Z856">
            <v>0</v>
          </cell>
          <cell r="AA856">
            <v>0</v>
          </cell>
          <cell r="AB856">
            <v>0</v>
          </cell>
          <cell r="AC856">
            <v>0</v>
          </cell>
          <cell r="AD856">
            <v>0</v>
          </cell>
          <cell r="AE856">
            <v>0</v>
          </cell>
          <cell r="AF856">
            <v>0</v>
          </cell>
          <cell r="AG856">
            <v>0</v>
          </cell>
          <cell r="AH856">
            <v>0</v>
          </cell>
          <cell r="AI856">
            <v>0</v>
          </cell>
          <cell r="AJ856">
            <v>0</v>
          </cell>
          <cell r="AK856">
            <v>0</v>
          </cell>
          <cell r="AL856">
            <v>0</v>
          </cell>
          <cell r="AM856">
            <v>0</v>
          </cell>
          <cell r="AN856">
            <v>0</v>
          </cell>
          <cell r="AO856">
            <v>0</v>
          </cell>
          <cell r="AP856">
            <v>0</v>
          </cell>
          <cell r="AQ856">
            <v>0</v>
          </cell>
          <cell r="AR856">
            <v>0</v>
          </cell>
          <cell r="AS856">
            <v>0</v>
          </cell>
          <cell r="AT856">
            <v>0</v>
          </cell>
          <cell r="AU856">
            <v>0</v>
          </cell>
          <cell r="AV856">
            <v>0</v>
          </cell>
          <cell r="AW856">
            <v>0</v>
          </cell>
          <cell r="AX856">
            <v>0</v>
          </cell>
          <cell r="AY856">
            <v>0</v>
          </cell>
          <cell r="AZ856">
            <v>0</v>
          </cell>
          <cell r="BA856">
            <v>0</v>
          </cell>
          <cell r="BB856">
            <v>0</v>
          </cell>
          <cell r="BC856">
            <v>0</v>
          </cell>
          <cell r="BD856">
            <v>0</v>
          </cell>
          <cell r="BE856">
            <v>0</v>
          </cell>
          <cell r="BF856">
            <v>0</v>
          </cell>
          <cell r="BG856">
            <v>0</v>
          </cell>
          <cell r="BH856">
            <v>0</v>
          </cell>
          <cell r="BI856">
            <v>0</v>
          </cell>
          <cell r="BJ856">
            <v>0</v>
          </cell>
          <cell r="BK856">
            <v>0</v>
          </cell>
          <cell r="BL856">
            <v>0</v>
          </cell>
          <cell r="BM856">
            <v>0</v>
          </cell>
          <cell r="BN856">
            <v>0</v>
          </cell>
          <cell r="BO856">
            <v>0</v>
          </cell>
          <cell r="BP856">
            <v>0</v>
          </cell>
          <cell r="BQ856">
            <v>0</v>
          </cell>
          <cell r="BR856">
            <v>0</v>
          </cell>
          <cell r="BS856">
            <v>0</v>
          </cell>
          <cell r="BT856">
            <v>0</v>
          </cell>
          <cell r="BU856">
            <v>0</v>
          </cell>
          <cell r="BV856">
            <v>0</v>
          </cell>
          <cell r="BW856">
            <v>0</v>
          </cell>
          <cell r="BX856">
            <v>0</v>
          </cell>
          <cell r="BY856">
            <v>0</v>
          </cell>
          <cell r="BZ856">
            <v>0</v>
          </cell>
          <cell r="CA856">
            <v>0</v>
          </cell>
          <cell r="CB856">
            <v>0</v>
          </cell>
          <cell r="CC856">
            <v>0</v>
          </cell>
          <cell r="CD856">
            <v>0</v>
          </cell>
          <cell r="CE856">
            <v>0</v>
          </cell>
          <cell r="CF856">
            <v>0</v>
          </cell>
          <cell r="CG856">
            <v>0</v>
          </cell>
          <cell r="CH856">
            <v>0</v>
          </cell>
          <cell r="CI856">
            <v>0</v>
          </cell>
          <cell r="CJ856">
            <v>0</v>
          </cell>
          <cell r="CK856">
            <v>0</v>
          </cell>
          <cell r="CL856">
            <v>0</v>
          </cell>
          <cell r="CM856">
            <v>0</v>
          </cell>
          <cell r="CN856">
            <v>0</v>
          </cell>
          <cell r="CO856">
            <v>0</v>
          </cell>
          <cell r="CP856">
            <v>0</v>
          </cell>
          <cell r="CQ856">
            <v>0</v>
          </cell>
          <cell r="CR856">
            <v>0</v>
          </cell>
          <cell r="CS856">
            <v>0</v>
          </cell>
          <cell r="CT856">
            <v>0</v>
          </cell>
          <cell r="CU856">
            <v>0</v>
          </cell>
          <cell r="CV856">
            <v>0</v>
          </cell>
          <cell r="CW856">
            <v>0</v>
          </cell>
          <cell r="CX856">
            <v>0</v>
          </cell>
          <cell r="CY856">
            <v>0</v>
          </cell>
          <cell r="CZ856">
            <v>0</v>
          </cell>
          <cell r="DA856">
            <v>0</v>
          </cell>
          <cell r="DB856">
            <v>0</v>
          </cell>
          <cell r="DC856">
            <v>0</v>
          </cell>
          <cell r="DD856">
            <v>0</v>
          </cell>
          <cell r="DE856">
            <v>0</v>
          </cell>
          <cell r="DF856">
            <v>0</v>
          </cell>
          <cell r="DG856">
            <v>0</v>
          </cell>
          <cell r="DH856">
            <v>0</v>
          </cell>
          <cell r="DI856">
            <v>0</v>
          </cell>
          <cell r="DJ856">
            <v>0</v>
          </cell>
          <cell r="DK856">
            <v>0</v>
          </cell>
          <cell r="DL856">
            <v>0</v>
          </cell>
          <cell r="DM856">
            <v>0</v>
          </cell>
          <cell r="DN856">
            <v>0</v>
          </cell>
          <cell r="DO856">
            <v>0</v>
          </cell>
          <cell r="DP856">
            <v>0</v>
          </cell>
          <cell r="DQ856">
            <v>0</v>
          </cell>
          <cell r="DR856">
            <v>0</v>
          </cell>
          <cell r="DS856">
            <v>0</v>
          </cell>
          <cell r="DT856">
            <v>0</v>
          </cell>
          <cell r="DU856">
            <v>0</v>
          </cell>
          <cell r="DV856">
            <v>0</v>
          </cell>
          <cell r="DW856">
            <v>0</v>
          </cell>
          <cell r="DX856">
            <v>0</v>
          </cell>
          <cell r="DY856">
            <v>0</v>
          </cell>
          <cell r="DZ856">
            <v>0</v>
          </cell>
          <cell r="EA856">
            <v>0</v>
          </cell>
          <cell r="EB856">
            <v>0</v>
          </cell>
          <cell r="EC856">
            <v>0</v>
          </cell>
          <cell r="ED856">
            <v>0</v>
          </cell>
        </row>
        <row r="857">
          <cell r="F857">
            <v>0</v>
          </cell>
          <cell r="G857">
            <v>0</v>
          </cell>
          <cell r="H857">
            <v>0</v>
          </cell>
          <cell r="I857">
            <v>0</v>
          </cell>
          <cell r="J857">
            <v>0</v>
          </cell>
          <cell r="K857">
            <v>0</v>
          </cell>
          <cell r="L857">
            <v>0</v>
          </cell>
          <cell r="M857">
            <v>0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R857">
            <v>0</v>
          </cell>
          <cell r="S857">
            <v>0</v>
          </cell>
          <cell r="T857">
            <v>0</v>
          </cell>
          <cell r="U857">
            <v>0</v>
          </cell>
          <cell r="V857">
            <v>0</v>
          </cell>
          <cell r="W857">
            <v>0</v>
          </cell>
          <cell r="X857">
            <v>0</v>
          </cell>
          <cell r="Y857">
            <v>0</v>
          </cell>
          <cell r="Z857">
            <v>0</v>
          </cell>
          <cell r="AA857">
            <v>0</v>
          </cell>
          <cell r="AB857">
            <v>0</v>
          </cell>
          <cell r="AC857">
            <v>0</v>
          </cell>
          <cell r="AD857">
            <v>0</v>
          </cell>
          <cell r="AE857">
            <v>0</v>
          </cell>
          <cell r="AF857">
            <v>0</v>
          </cell>
          <cell r="AG857">
            <v>0</v>
          </cell>
          <cell r="AH857">
            <v>0</v>
          </cell>
          <cell r="AI857">
            <v>0</v>
          </cell>
          <cell r="AJ857">
            <v>0</v>
          </cell>
          <cell r="AK857">
            <v>0</v>
          </cell>
          <cell r="AL857">
            <v>0</v>
          </cell>
          <cell r="AM857">
            <v>0</v>
          </cell>
          <cell r="AN857">
            <v>0</v>
          </cell>
          <cell r="AO857">
            <v>0</v>
          </cell>
          <cell r="AP857">
            <v>0</v>
          </cell>
          <cell r="AQ857">
            <v>0</v>
          </cell>
          <cell r="AR857">
            <v>0</v>
          </cell>
          <cell r="AS857">
            <v>0</v>
          </cell>
          <cell r="AT857">
            <v>0</v>
          </cell>
          <cell r="AU857">
            <v>0</v>
          </cell>
          <cell r="AV857">
            <v>0</v>
          </cell>
          <cell r="AW857">
            <v>0</v>
          </cell>
          <cell r="AX857">
            <v>0</v>
          </cell>
          <cell r="AY857">
            <v>0</v>
          </cell>
          <cell r="AZ857">
            <v>0</v>
          </cell>
          <cell r="BA857">
            <v>0</v>
          </cell>
          <cell r="BB857">
            <v>0</v>
          </cell>
          <cell r="BC857">
            <v>0</v>
          </cell>
          <cell r="BD857">
            <v>0</v>
          </cell>
          <cell r="BE857">
            <v>0</v>
          </cell>
          <cell r="BF857">
            <v>0</v>
          </cell>
          <cell r="BG857">
            <v>0</v>
          </cell>
          <cell r="BH857">
            <v>0</v>
          </cell>
          <cell r="BI857">
            <v>0</v>
          </cell>
          <cell r="BJ857">
            <v>0</v>
          </cell>
          <cell r="BK857">
            <v>0</v>
          </cell>
          <cell r="BL857">
            <v>0</v>
          </cell>
          <cell r="BM857">
            <v>0</v>
          </cell>
          <cell r="BN857">
            <v>0</v>
          </cell>
          <cell r="BO857">
            <v>0</v>
          </cell>
          <cell r="BP857">
            <v>0</v>
          </cell>
          <cell r="BQ857">
            <v>0</v>
          </cell>
          <cell r="BR857">
            <v>0</v>
          </cell>
          <cell r="BS857">
            <v>0</v>
          </cell>
          <cell r="BT857">
            <v>0</v>
          </cell>
          <cell r="BU857">
            <v>0</v>
          </cell>
          <cell r="BV857">
            <v>0</v>
          </cell>
          <cell r="BW857">
            <v>0</v>
          </cell>
          <cell r="BX857">
            <v>0</v>
          </cell>
          <cell r="BY857">
            <v>0</v>
          </cell>
          <cell r="BZ857">
            <v>0</v>
          </cell>
          <cell r="CA857">
            <v>0</v>
          </cell>
          <cell r="CB857">
            <v>0</v>
          </cell>
          <cell r="CC857">
            <v>0</v>
          </cell>
          <cell r="CD857">
            <v>0</v>
          </cell>
          <cell r="CE857">
            <v>0</v>
          </cell>
          <cell r="CF857">
            <v>0</v>
          </cell>
          <cell r="CG857">
            <v>0</v>
          </cell>
          <cell r="CH857">
            <v>0</v>
          </cell>
          <cell r="CI857">
            <v>0</v>
          </cell>
          <cell r="CJ857">
            <v>0</v>
          </cell>
          <cell r="CK857">
            <v>0</v>
          </cell>
          <cell r="CL857">
            <v>0</v>
          </cell>
          <cell r="CM857">
            <v>0</v>
          </cell>
          <cell r="CN857">
            <v>0</v>
          </cell>
          <cell r="CO857">
            <v>0</v>
          </cell>
          <cell r="CP857">
            <v>0</v>
          </cell>
          <cell r="CQ857">
            <v>0</v>
          </cell>
          <cell r="CR857">
            <v>0</v>
          </cell>
          <cell r="CS857">
            <v>0</v>
          </cell>
          <cell r="CT857">
            <v>0</v>
          </cell>
          <cell r="CU857">
            <v>0</v>
          </cell>
          <cell r="CV857">
            <v>0</v>
          </cell>
          <cell r="CW857">
            <v>0</v>
          </cell>
          <cell r="CX857">
            <v>0</v>
          </cell>
          <cell r="CY857">
            <v>0</v>
          </cell>
          <cell r="CZ857">
            <v>0</v>
          </cell>
          <cell r="DA857">
            <v>0</v>
          </cell>
          <cell r="DB857">
            <v>0</v>
          </cell>
          <cell r="DC857">
            <v>0</v>
          </cell>
          <cell r="DD857">
            <v>0</v>
          </cell>
          <cell r="DE857">
            <v>0</v>
          </cell>
          <cell r="DF857">
            <v>0</v>
          </cell>
          <cell r="DG857">
            <v>0</v>
          </cell>
          <cell r="DH857">
            <v>0</v>
          </cell>
          <cell r="DI857">
            <v>0</v>
          </cell>
          <cell r="DJ857">
            <v>0</v>
          </cell>
          <cell r="DK857">
            <v>0</v>
          </cell>
          <cell r="DL857">
            <v>0</v>
          </cell>
          <cell r="DM857">
            <v>0</v>
          </cell>
          <cell r="DN857">
            <v>0</v>
          </cell>
          <cell r="DO857">
            <v>0</v>
          </cell>
          <cell r="DP857">
            <v>0</v>
          </cell>
          <cell r="DQ857">
            <v>0</v>
          </cell>
          <cell r="DR857">
            <v>0</v>
          </cell>
          <cell r="DS857">
            <v>0</v>
          </cell>
          <cell r="DT857">
            <v>0</v>
          </cell>
          <cell r="DU857">
            <v>0</v>
          </cell>
          <cell r="DV857">
            <v>0</v>
          </cell>
          <cell r="DW857">
            <v>0</v>
          </cell>
          <cell r="DX857">
            <v>0</v>
          </cell>
          <cell r="DY857">
            <v>0</v>
          </cell>
          <cell r="DZ857">
            <v>0</v>
          </cell>
          <cell r="EA857">
            <v>0</v>
          </cell>
          <cell r="EB857">
            <v>0</v>
          </cell>
          <cell r="EC857">
            <v>0</v>
          </cell>
          <cell r="ED857">
            <v>0</v>
          </cell>
        </row>
        <row r="858">
          <cell r="F858">
            <v>0</v>
          </cell>
          <cell r="G858">
            <v>0</v>
          </cell>
          <cell r="H858">
            <v>0</v>
          </cell>
          <cell r="I858">
            <v>0</v>
          </cell>
          <cell r="J858">
            <v>0</v>
          </cell>
          <cell r="K858">
            <v>0</v>
          </cell>
          <cell r="L858">
            <v>0</v>
          </cell>
          <cell r="M858">
            <v>0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  <cell r="X858">
            <v>0</v>
          </cell>
          <cell r="Y858">
            <v>0</v>
          </cell>
          <cell r="Z858">
            <v>0</v>
          </cell>
          <cell r="AA858">
            <v>0</v>
          </cell>
          <cell r="AB858">
            <v>0</v>
          </cell>
          <cell r="AC858">
            <v>0</v>
          </cell>
          <cell r="AD858">
            <v>0</v>
          </cell>
          <cell r="AE858">
            <v>0</v>
          </cell>
          <cell r="AF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  <cell r="AK858">
            <v>0</v>
          </cell>
          <cell r="AL858">
            <v>0</v>
          </cell>
          <cell r="AM858">
            <v>0</v>
          </cell>
          <cell r="AN858">
            <v>0</v>
          </cell>
          <cell r="AO858">
            <v>0</v>
          </cell>
          <cell r="AP858">
            <v>0</v>
          </cell>
          <cell r="AQ858">
            <v>0</v>
          </cell>
          <cell r="AR858">
            <v>0</v>
          </cell>
          <cell r="AS858">
            <v>0</v>
          </cell>
          <cell r="AT858">
            <v>0</v>
          </cell>
          <cell r="AU858">
            <v>0</v>
          </cell>
          <cell r="AV858">
            <v>0</v>
          </cell>
          <cell r="AW858">
            <v>0</v>
          </cell>
          <cell r="AX858">
            <v>0</v>
          </cell>
          <cell r="AY858">
            <v>0</v>
          </cell>
          <cell r="AZ858">
            <v>0</v>
          </cell>
          <cell r="BA858">
            <v>0</v>
          </cell>
          <cell r="BB858">
            <v>0</v>
          </cell>
          <cell r="BC858">
            <v>0</v>
          </cell>
          <cell r="BD858">
            <v>0</v>
          </cell>
          <cell r="BE858">
            <v>0</v>
          </cell>
          <cell r="BF858">
            <v>0</v>
          </cell>
          <cell r="BG858">
            <v>0</v>
          </cell>
          <cell r="BH858">
            <v>0</v>
          </cell>
          <cell r="BI858">
            <v>0</v>
          </cell>
          <cell r="BJ858">
            <v>0</v>
          </cell>
          <cell r="BK858">
            <v>0</v>
          </cell>
          <cell r="BL858">
            <v>0</v>
          </cell>
          <cell r="BM858">
            <v>0</v>
          </cell>
          <cell r="BN858">
            <v>0</v>
          </cell>
          <cell r="BO858">
            <v>0</v>
          </cell>
          <cell r="BP858">
            <v>0</v>
          </cell>
          <cell r="BQ858">
            <v>0</v>
          </cell>
          <cell r="BR858">
            <v>0</v>
          </cell>
          <cell r="BS858">
            <v>0</v>
          </cell>
          <cell r="BT858">
            <v>0</v>
          </cell>
          <cell r="BU858">
            <v>0</v>
          </cell>
          <cell r="BV858">
            <v>0</v>
          </cell>
          <cell r="BW858">
            <v>0</v>
          </cell>
          <cell r="BX858">
            <v>0</v>
          </cell>
          <cell r="BY858">
            <v>0</v>
          </cell>
          <cell r="BZ858">
            <v>0</v>
          </cell>
          <cell r="CA858">
            <v>0</v>
          </cell>
          <cell r="CB858">
            <v>0</v>
          </cell>
          <cell r="CC858">
            <v>0</v>
          </cell>
          <cell r="CD858">
            <v>0</v>
          </cell>
          <cell r="CE858">
            <v>0</v>
          </cell>
          <cell r="CF858">
            <v>0</v>
          </cell>
          <cell r="CG858">
            <v>0</v>
          </cell>
          <cell r="CH858">
            <v>0</v>
          </cell>
          <cell r="CI858">
            <v>0</v>
          </cell>
          <cell r="CJ858">
            <v>0</v>
          </cell>
          <cell r="CK858">
            <v>0</v>
          </cell>
          <cell r="CL858">
            <v>0</v>
          </cell>
          <cell r="CM858">
            <v>0</v>
          </cell>
          <cell r="CN858">
            <v>0</v>
          </cell>
          <cell r="CO858">
            <v>0</v>
          </cell>
          <cell r="CP858">
            <v>0</v>
          </cell>
          <cell r="CQ858">
            <v>0</v>
          </cell>
          <cell r="CR858">
            <v>0</v>
          </cell>
          <cell r="CS858">
            <v>0</v>
          </cell>
          <cell r="CT858">
            <v>0</v>
          </cell>
          <cell r="CU858">
            <v>0</v>
          </cell>
          <cell r="CV858">
            <v>0</v>
          </cell>
          <cell r="CW858">
            <v>0</v>
          </cell>
          <cell r="CX858">
            <v>0</v>
          </cell>
          <cell r="CY858">
            <v>0</v>
          </cell>
          <cell r="CZ858">
            <v>0</v>
          </cell>
          <cell r="DA858">
            <v>0</v>
          </cell>
          <cell r="DB858">
            <v>0</v>
          </cell>
          <cell r="DC858">
            <v>0</v>
          </cell>
          <cell r="DD858">
            <v>0</v>
          </cell>
          <cell r="DE858">
            <v>0</v>
          </cell>
          <cell r="DF858">
            <v>0</v>
          </cell>
          <cell r="DG858">
            <v>0</v>
          </cell>
          <cell r="DH858">
            <v>0</v>
          </cell>
          <cell r="DI858">
            <v>0</v>
          </cell>
          <cell r="DJ858">
            <v>0</v>
          </cell>
          <cell r="DK858">
            <v>0</v>
          </cell>
          <cell r="DL858">
            <v>0</v>
          </cell>
          <cell r="DM858">
            <v>0</v>
          </cell>
          <cell r="DN858">
            <v>0</v>
          </cell>
          <cell r="DO858">
            <v>0</v>
          </cell>
          <cell r="DP858">
            <v>0</v>
          </cell>
          <cell r="DQ858">
            <v>0</v>
          </cell>
          <cell r="DR858">
            <v>0</v>
          </cell>
          <cell r="DS858">
            <v>0</v>
          </cell>
          <cell r="DT858">
            <v>0</v>
          </cell>
          <cell r="DU858">
            <v>0</v>
          </cell>
          <cell r="DV858">
            <v>0</v>
          </cell>
          <cell r="DW858">
            <v>0</v>
          </cell>
          <cell r="DX858">
            <v>0</v>
          </cell>
          <cell r="DY858">
            <v>0</v>
          </cell>
          <cell r="DZ858">
            <v>0</v>
          </cell>
          <cell r="EA858">
            <v>0</v>
          </cell>
          <cell r="EB858">
            <v>0</v>
          </cell>
          <cell r="EC858">
            <v>0</v>
          </cell>
          <cell r="ED858">
            <v>0</v>
          </cell>
        </row>
        <row r="860">
          <cell r="F860">
            <v>1237.8479999999981</v>
          </cell>
          <cell r="G860">
            <v>1035.1440000000002</v>
          </cell>
          <cell r="H860">
            <v>1264.6140000000014</v>
          </cell>
          <cell r="I860">
            <v>1086.1860000000015</v>
          </cell>
          <cell r="J860">
            <v>1072.2960000000021</v>
          </cell>
          <cell r="K860">
            <v>1344.7260000000097</v>
          </cell>
          <cell r="L860">
            <v>1548.1260000000038</v>
          </cell>
          <cell r="M860">
            <v>1611.570000000007</v>
          </cell>
          <cell r="N860">
            <v>1580.2679999999964</v>
          </cell>
          <cell r="O860">
            <v>1514.25</v>
          </cell>
          <cell r="P860">
            <v>1512.6420000000071</v>
          </cell>
          <cell r="Q860">
            <v>1487.7719999999972</v>
          </cell>
          <cell r="R860">
            <v>16567.032699999865</v>
          </cell>
          <cell r="S860">
            <v>1258.4787999999971</v>
          </cell>
          <cell r="T860">
            <v>1052.3963999999978</v>
          </cell>
          <cell r="U860">
            <v>1285.6909000000014</v>
          </cell>
          <cell r="V860">
            <v>1104.2891000000091</v>
          </cell>
          <cell r="W860">
            <v>1090.1676000000007</v>
          </cell>
          <cell r="X860">
            <v>1367.1380999999965</v>
          </cell>
          <cell r="Y860">
            <v>1573.9281000000046</v>
          </cell>
          <cell r="Z860">
            <v>1638.4294999999984</v>
          </cell>
          <cell r="AA860">
            <v>1606.6058000000048</v>
          </cell>
          <cell r="AB860">
            <v>1539.4875000000029</v>
          </cell>
          <cell r="AC860">
            <v>1537.8526999999885</v>
          </cell>
          <cell r="AD860">
            <v>1512.5682000000088</v>
          </cell>
          <cell r="AE860">
            <v>12224.852815052494</v>
          </cell>
          <cell r="AF860">
            <v>1299.7404000000097</v>
          </cell>
          <cell r="AG860">
            <v>1137.3138000000035</v>
          </cell>
          <cell r="AH860">
            <v>1327.844700000016</v>
          </cell>
          <cell r="AI860">
            <v>1140.4953000000096</v>
          </cell>
          <cell r="AJ860">
            <v>1125.9107999999833</v>
          </cell>
          <cell r="AK860">
            <v>1411.9623000000138</v>
          </cell>
          <cell r="AL860">
            <v>1625.5323000000062</v>
          </cell>
          <cell r="AM860">
            <v>1692.1484999999957</v>
          </cell>
          <cell r="AN860">
            <v>1659.2814000000071</v>
          </cell>
          <cell r="AO860">
            <v>1589.9624999999942</v>
          </cell>
          <cell r="AP860">
            <v>-686.20043742423877</v>
          </cell>
          <cell r="AQ860">
            <v>-1099.1387475233641</v>
          </cell>
          <cell r="AR860">
            <v>-85909.164318614639</v>
          </cell>
          <cell r="AS860">
            <v>-33150.681926179444</v>
          </cell>
          <cell r="AT860">
            <v>-11314.149681292707</v>
          </cell>
          <cell r="AU860">
            <v>-9489.1975388209103</v>
          </cell>
          <cell r="AV860">
            <v>-4567.0739968699636</v>
          </cell>
          <cell r="AW860">
            <v>-1764.8711013943539</v>
          </cell>
          <cell r="AX860">
            <v>-3731.2836899639806</v>
          </cell>
          <cell r="AY860">
            <v>699.21064000000479</v>
          </cell>
          <cell r="AZ860">
            <v>773.68262687997776</v>
          </cell>
          <cell r="BA860">
            <v>-1831.67472548777</v>
          </cell>
          <cell r="BB860">
            <v>-2444.6640786799835</v>
          </cell>
          <cell r="BC860">
            <v>-12003.363300322206</v>
          </cell>
          <cell r="BD860">
            <v>-7085.0975464842049</v>
          </cell>
          <cell r="BE860">
            <v>-76621.07231895905</v>
          </cell>
          <cell r="BF860">
            <v>-31197.892126033548</v>
          </cell>
          <cell r="BG860">
            <v>-9562.7928146191407</v>
          </cell>
          <cell r="BH860">
            <v>-8563.3273380276514</v>
          </cell>
          <cell r="BI860">
            <v>-3128.8030651292647</v>
          </cell>
          <cell r="BJ860">
            <v>-1534.4834458599798</v>
          </cell>
          <cell r="BK860">
            <v>-2770.5381468897685</v>
          </cell>
          <cell r="BL860">
            <v>724.56753077002941</v>
          </cell>
          <cell r="BM860">
            <v>798.1666488040355</v>
          </cell>
          <cell r="BN860">
            <v>-1417.4853500714526</v>
          </cell>
          <cell r="BO860">
            <v>-1689.1851615322521</v>
          </cell>
          <cell r="BP860">
            <v>-11286.233037147904</v>
          </cell>
          <cell r="BQ860">
            <v>-6993.0660132219782</v>
          </cell>
          <cell r="BR860">
            <v>-78382.492993304506</v>
          </cell>
          <cell r="BS860">
            <v>-32055.671107372036</v>
          </cell>
          <cell r="BT860">
            <v>-9468.0634676619666</v>
          </cell>
          <cell r="BU860">
            <v>-8934.4046027690638</v>
          </cell>
          <cell r="BV860">
            <v>-2999.5391079548281</v>
          </cell>
          <cell r="BW860">
            <v>-1702.219410396181</v>
          </cell>
          <cell r="BX860">
            <v>-2646.7701716619777</v>
          </cell>
          <cell r="BY860">
            <v>729.63689564005472</v>
          </cell>
          <cell r="BZ860">
            <v>806.35529104300076</v>
          </cell>
          <cell r="CA860">
            <v>-1406.8956396742724</v>
          </cell>
          <cell r="CB860">
            <v>-2077.3909389380715</v>
          </cell>
          <cell r="CC860">
            <v>-11344.001907828148</v>
          </cell>
          <cell r="CD860">
            <v>-7283.5288257318316</v>
          </cell>
          <cell r="CE860">
            <v>-87494.430357356556</v>
          </cell>
          <cell r="CF860">
            <v>-34279.048116541235</v>
          </cell>
          <cell r="CG860">
            <v>-10423.611240561004</v>
          </cell>
          <cell r="CH860">
            <v>-9183.0413065694738</v>
          </cell>
          <cell r="CI860">
            <v>-3710.7166583176586</v>
          </cell>
          <cell r="CJ860">
            <v>-1477.4143466150272</v>
          </cell>
          <cell r="CK860">
            <v>-3572.2804219651152</v>
          </cell>
          <cell r="CL860">
            <v>752.72432580002351</v>
          </cell>
          <cell r="CM860">
            <v>822.25963539001532</v>
          </cell>
          <cell r="CN860">
            <v>-1276.3113445363706</v>
          </cell>
          <cell r="CO860">
            <v>-2555.954707114608</v>
          </cell>
          <cell r="CP860">
            <v>-12390.83065129118</v>
          </cell>
          <cell r="CQ860">
            <v>-10200.20552503434</v>
          </cell>
          <cell r="CR860">
            <v>-89310.34831201192</v>
          </cell>
          <cell r="CS860">
            <v>-34496.838976034196</v>
          </cell>
          <cell r="CT860">
            <v>-10477.217926351354</v>
          </cell>
          <cell r="CU860">
            <v>-9069.0568478265777</v>
          </cell>
          <cell r="CV860">
            <v>-3877.0846380720031</v>
          </cell>
          <cell r="CW860">
            <v>-1527.3923097994993</v>
          </cell>
          <cell r="CX860">
            <v>-4142.6326865186566</v>
          </cell>
          <cell r="CY860">
            <v>780.52051648491761</v>
          </cell>
          <cell r="CZ860">
            <v>846.09316138998838</v>
          </cell>
          <cell r="DA860">
            <v>-1445.3535967288772</v>
          </cell>
          <cell r="DB860">
            <v>-2806.8553726639366</v>
          </cell>
          <cell r="DC860">
            <v>-13182.460530846845</v>
          </cell>
          <cell r="DD860">
            <v>-9912.0691050470341</v>
          </cell>
          <cell r="DE860">
            <v>-89558.750805834308</v>
          </cell>
          <cell r="DF860">
            <v>-34712.36008967855</v>
          </cell>
          <cell r="DG860">
            <v>-10552.758685195586</v>
          </cell>
          <cell r="DH860">
            <v>-9006.6165269293124</v>
          </cell>
          <cell r="DI860">
            <v>-3958.8870310428319</v>
          </cell>
          <cell r="DJ860">
            <v>-1539.133155804011</v>
          </cell>
          <cell r="DK860">
            <v>-4128.0733953572926</v>
          </cell>
          <cell r="DL860">
            <v>791.48248399997829</v>
          </cell>
          <cell r="DM860">
            <v>858.00996648002183</v>
          </cell>
          <cell r="DN860">
            <v>-1433.5135097479215</v>
          </cell>
          <cell r="DO860">
            <v>-2810.5941649479792</v>
          </cell>
          <cell r="DP860">
            <v>-13312.864534416352</v>
          </cell>
          <cell r="DQ860">
            <v>-9753.4421631951118</v>
          </cell>
          <cell r="DR860">
            <v>-92174.591133181006</v>
          </cell>
          <cell r="DS860">
            <v>-36403.341088666581</v>
          </cell>
          <cell r="DT860">
            <v>-10832.153794205748</v>
          </cell>
          <cell r="DU860">
            <v>-9334.1095125406282</v>
          </cell>
          <cell r="DV860">
            <v>-4043.0845994931879</v>
          </cell>
          <cell r="DW860">
            <v>-1591.5262531199842</v>
          </cell>
          <cell r="DX860">
            <v>-3995.3886884770473</v>
          </cell>
          <cell r="DY860">
            <v>813.37060392007697</v>
          </cell>
          <cell r="DZ860">
            <v>881.84357666003052</v>
          </cell>
          <cell r="EA860">
            <v>-1613.8989007791388</v>
          </cell>
          <cell r="EB860">
            <v>-2787.6755558936275</v>
          </cell>
          <cell r="EC860">
            <v>-13135.612477301387</v>
          </cell>
          <cell r="ED860">
            <v>-10133.014443283668</v>
          </cell>
        </row>
        <row r="862">
          <cell r="A862" t="str">
            <v>Additional Fixed Costs</v>
          </cell>
        </row>
        <row r="863">
          <cell r="F863">
            <v>0</v>
          </cell>
          <cell r="G863">
            <v>0</v>
          </cell>
          <cell r="H863">
            <v>0</v>
          </cell>
          <cell r="I863">
            <v>0</v>
          </cell>
          <cell r="J863">
            <v>0</v>
          </cell>
          <cell r="K863">
            <v>0</v>
          </cell>
          <cell r="L863">
            <v>0</v>
          </cell>
          <cell r="M863">
            <v>0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R863">
            <v>0</v>
          </cell>
          <cell r="S863">
            <v>0</v>
          </cell>
          <cell r="T863">
            <v>0</v>
          </cell>
          <cell r="U863">
            <v>0</v>
          </cell>
          <cell r="V863">
            <v>0</v>
          </cell>
          <cell r="W863">
            <v>0</v>
          </cell>
          <cell r="X863">
            <v>0</v>
          </cell>
          <cell r="Y863">
            <v>0</v>
          </cell>
          <cell r="Z863">
            <v>0</v>
          </cell>
          <cell r="AA863">
            <v>0</v>
          </cell>
          <cell r="AB863">
            <v>0</v>
          </cell>
          <cell r="AC863">
            <v>0</v>
          </cell>
          <cell r="AD863">
            <v>0</v>
          </cell>
          <cell r="AE863">
            <v>0</v>
          </cell>
          <cell r="AF863">
            <v>0</v>
          </cell>
          <cell r="AG863">
            <v>0</v>
          </cell>
          <cell r="AH863">
            <v>0</v>
          </cell>
          <cell r="AI863">
            <v>0</v>
          </cell>
          <cell r="AJ863">
            <v>0</v>
          </cell>
          <cell r="AK863">
            <v>0</v>
          </cell>
          <cell r="AL863">
            <v>0</v>
          </cell>
          <cell r="AM863">
            <v>0</v>
          </cell>
          <cell r="AN863">
            <v>0</v>
          </cell>
          <cell r="AO863">
            <v>0</v>
          </cell>
          <cell r="AP863">
            <v>0</v>
          </cell>
          <cell r="AQ863">
            <v>0</v>
          </cell>
          <cell r="AR863">
            <v>0</v>
          </cell>
          <cell r="AS863">
            <v>0</v>
          </cell>
          <cell r="AT863">
            <v>0</v>
          </cell>
          <cell r="AU863">
            <v>0</v>
          </cell>
          <cell r="AV863">
            <v>0</v>
          </cell>
          <cell r="AW863">
            <v>0</v>
          </cell>
          <cell r="AX863">
            <v>0</v>
          </cell>
          <cell r="AY863">
            <v>0</v>
          </cell>
          <cell r="AZ863">
            <v>0</v>
          </cell>
          <cell r="BA863">
            <v>0</v>
          </cell>
          <cell r="BB863">
            <v>0</v>
          </cell>
          <cell r="BC863">
            <v>0</v>
          </cell>
          <cell r="BD863">
            <v>0</v>
          </cell>
          <cell r="BE863">
            <v>0</v>
          </cell>
          <cell r="BF863">
            <v>0</v>
          </cell>
          <cell r="BG863">
            <v>0</v>
          </cell>
          <cell r="BH863">
            <v>0</v>
          </cell>
          <cell r="BI863">
            <v>0</v>
          </cell>
          <cell r="BJ863">
            <v>0</v>
          </cell>
          <cell r="BK863">
            <v>0</v>
          </cell>
          <cell r="BL863">
            <v>0</v>
          </cell>
          <cell r="BM863">
            <v>0</v>
          </cell>
          <cell r="BN863">
            <v>0</v>
          </cell>
          <cell r="BO863">
            <v>0</v>
          </cell>
          <cell r="BP863">
            <v>0</v>
          </cell>
          <cell r="BQ863">
            <v>0</v>
          </cell>
          <cell r="BR863">
            <v>0</v>
          </cell>
          <cell r="BS863">
            <v>0</v>
          </cell>
          <cell r="BT863">
            <v>0</v>
          </cell>
          <cell r="BU863">
            <v>0</v>
          </cell>
          <cell r="BV863">
            <v>0</v>
          </cell>
          <cell r="BW863">
            <v>0</v>
          </cell>
          <cell r="BX863">
            <v>0</v>
          </cell>
          <cell r="BY863">
            <v>0</v>
          </cell>
          <cell r="BZ863">
            <v>0</v>
          </cell>
          <cell r="CA863">
            <v>0</v>
          </cell>
          <cell r="CB863">
            <v>0</v>
          </cell>
          <cell r="CC863">
            <v>0</v>
          </cell>
          <cell r="CD863">
            <v>0</v>
          </cell>
          <cell r="CE863">
            <v>0</v>
          </cell>
          <cell r="CF863">
            <v>0</v>
          </cell>
          <cell r="CG863">
            <v>0</v>
          </cell>
          <cell r="CH863">
            <v>0</v>
          </cell>
          <cell r="CI863">
            <v>0</v>
          </cell>
          <cell r="CJ863">
            <v>0</v>
          </cell>
          <cell r="CK863">
            <v>0</v>
          </cell>
          <cell r="CL863">
            <v>0</v>
          </cell>
          <cell r="CM863">
            <v>0</v>
          </cell>
          <cell r="CN863">
            <v>0</v>
          </cell>
          <cell r="CO863">
            <v>0</v>
          </cell>
          <cell r="CP863">
            <v>0</v>
          </cell>
          <cell r="CQ863">
            <v>0</v>
          </cell>
          <cell r="CR863">
            <v>0</v>
          </cell>
          <cell r="CS863">
            <v>0</v>
          </cell>
          <cell r="CT863">
            <v>0</v>
          </cell>
          <cell r="CU863">
            <v>0</v>
          </cell>
          <cell r="CV863">
            <v>0</v>
          </cell>
          <cell r="CW863">
            <v>0</v>
          </cell>
          <cell r="CX863">
            <v>0</v>
          </cell>
          <cell r="CY863">
            <v>0</v>
          </cell>
          <cell r="CZ863">
            <v>0</v>
          </cell>
          <cell r="DA863">
            <v>0</v>
          </cell>
          <cell r="DB863">
            <v>0</v>
          </cell>
          <cell r="DC863">
            <v>0</v>
          </cell>
          <cell r="DD863">
            <v>0</v>
          </cell>
          <cell r="DE863">
            <v>0</v>
          </cell>
          <cell r="DF863">
            <v>0</v>
          </cell>
          <cell r="DG863">
            <v>0</v>
          </cell>
          <cell r="DH863">
            <v>0</v>
          </cell>
          <cell r="DI863">
            <v>0</v>
          </cell>
          <cell r="DJ863">
            <v>0</v>
          </cell>
          <cell r="DK863">
            <v>0</v>
          </cell>
          <cell r="DL863">
            <v>0</v>
          </cell>
          <cell r="DM863">
            <v>0</v>
          </cell>
          <cell r="DN863">
            <v>0</v>
          </cell>
          <cell r="DO863">
            <v>0</v>
          </cell>
          <cell r="DP863">
            <v>0</v>
          </cell>
          <cell r="DQ863">
            <v>0</v>
          </cell>
          <cell r="DR863">
            <v>0</v>
          </cell>
          <cell r="DS863">
            <v>0</v>
          </cell>
          <cell r="DT863">
            <v>0</v>
          </cell>
          <cell r="DU863">
            <v>0</v>
          </cell>
          <cell r="DV863">
            <v>0</v>
          </cell>
          <cell r="DW863">
            <v>0</v>
          </cell>
          <cell r="DX863">
            <v>0</v>
          </cell>
          <cell r="DY863">
            <v>0</v>
          </cell>
          <cell r="DZ863">
            <v>0</v>
          </cell>
          <cell r="EA863">
            <v>0</v>
          </cell>
          <cell r="EB863">
            <v>0</v>
          </cell>
          <cell r="EC863">
            <v>0</v>
          </cell>
          <cell r="ED863">
            <v>0</v>
          </cell>
        </row>
        <row r="865">
          <cell r="F865">
            <v>0</v>
          </cell>
          <cell r="G865">
            <v>0</v>
          </cell>
          <cell r="H865">
            <v>0</v>
          </cell>
          <cell r="I865">
            <v>0</v>
          </cell>
          <cell r="J865">
            <v>0</v>
          </cell>
          <cell r="K865">
            <v>0</v>
          </cell>
          <cell r="L865">
            <v>0</v>
          </cell>
          <cell r="M865">
            <v>0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R865">
            <v>0</v>
          </cell>
          <cell r="S865">
            <v>0</v>
          </cell>
          <cell r="T865">
            <v>0</v>
          </cell>
          <cell r="U865">
            <v>0</v>
          </cell>
          <cell r="V865">
            <v>0</v>
          </cell>
          <cell r="W865">
            <v>0</v>
          </cell>
          <cell r="X865">
            <v>0</v>
          </cell>
          <cell r="Y865">
            <v>0</v>
          </cell>
          <cell r="Z865">
            <v>0</v>
          </cell>
          <cell r="AA865">
            <v>0</v>
          </cell>
          <cell r="AB865">
            <v>0</v>
          </cell>
          <cell r="AC865">
            <v>0</v>
          </cell>
          <cell r="AD865">
            <v>0</v>
          </cell>
          <cell r="AE865">
            <v>0</v>
          </cell>
          <cell r="AF865">
            <v>0</v>
          </cell>
          <cell r="AG865">
            <v>0</v>
          </cell>
          <cell r="AH865">
            <v>0</v>
          </cell>
          <cell r="AI865">
            <v>0</v>
          </cell>
          <cell r="AJ865">
            <v>0</v>
          </cell>
          <cell r="AK865">
            <v>0</v>
          </cell>
          <cell r="AL865">
            <v>0</v>
          </cell>
          <cell r="AM865">
            <v>0</v>
          </cell>
          <cell r="AN865">
            <v>0</v>
          </cell>
          <cell r="AO865">
            <v>0</v>
          </cell>
          <cell r="AP865">
            <v>0</v>
          </cell>
          <cell r="AQ865">
            <v>0</v>
          </cell>
          <cell r="AR865">
            <v>0</v>
          </cell>
          <cell r="AS865">
            <v>0</v>
          </cell>
          <cell r="AT865">
            <v>0</v>
          </cell>
          <cell r="AU865">
            <v>0</v>
          </cell>
          <cell r="AV865">
            <v>0</v>
          </cell>
          <cell r="AW865">
            <v>0</v>
          </cell>
          <cell r="AX865">
            <v>0</v>
          </cell>
          <cell r="AY865">
            <v>0</v>
          </cell>
          <cell r="AZ865">
            <v>0</v>
          </cell>
          <cell r="BA865">
            <v>0</v>
          </cell>
          <cell r="BB865">
            <v>0</v>
          </cell>
          <cell r="BC865">
            <v>0</v>
          </cell>
          <cell r="BD865">
            <v>0</v>
          </cell>
          <cell r="BE865">
            <v>0</v>
          </cell>
          <cell r="BF865">
            <v>0</v>
          </cell>
          <cell r="BG865">
            <v>0</v>
          </cell>
          <cell r="BH865">
            <v>0</v>
          </cell>
          <cell r="BI865">
            <v>0</v>
          </cell>
          <cell r="BJ865">
            <v>0</v>
          </cell>
          <cell r="BK865">
            <v>0</v>
          </cell>
          <cell r="BL865">
            <v>0</v>
          </cell>
          <cell r="BM865">
            <v>0</v>
          </cell>
          <cell r="BN865">
            <v>0</v>
          </cell>
          <cell r="BO865">
            <v>0</v>
          </cell>
          <cell r="BP865">
            <v>0</v>
          </cell>
          <cell r="BQ865">
            <v>0</v>
          </cell>
          <cell r="BR865">
            <v>0</v>
          </cell>
          <cell r="BS865">
            <v>0</v>
          </cell>
          <cell r="BT865">
            <v>0</v>
          </cell>
          <cell r="BU865">
            <v>0</v>
          </cell>
          <cell r="BV865">
            <v>0</v>
          </cell>
          <cell r="BW865">
            <v>0</v>
          </cell>
          <cell r="BX865">
            <v>0</v>
          </cell>
          <cell r="BY865">
            <v>0</v>
          </cell>
          <cell r="BZ865">
            <v>0</v>
          </cell>
          <cell r="CA865">
            <v>0</v>
          </cell>
          <cell r="CB865">
            <v>0</v>
          </cell>
          <cell r="CC865">
            <v>0</v>
          </cell>
          <cell r="CD865">
            <v>0</v>
          </cell>
          <cell r="CE865">
            <v>0</v>
          </cell>
          <cell r="CF865">
            <v>0</v>
          </cell>
          <cell r="CG865">
            <v>0</v>
          </cell>
          <cell r="CH865">
            <v>0</v>
          </cell>
          <cell r="CI865">
            <v>0</v>
          </cell>
          <cell r="CJ865">
            <v>0</v>
          </cell>
          <cell r="CK865">
            <v>0</v>
          </cell>
          <cell r="CL865">
            <v>0</v>
          </cell>
          <cell r="CM865">
            <v>0</v>
          </cell>
          <cell r="CN865">
            <v>0</v>
          </cell>
          <cell r="CO865">
            <v>0</v>
          </cell>
          <cell r="CP865">
            <v>0</v>
          </cell>
          <cell r="CQ865">
            <v>0</v>
          </cell>
          <cell r="CR865">
            <v>0</v>
          </cell>
          <cell r="CS865">
            <v>0</v>
          </cell>
          <cell r="CT865">
            <v>0</v>
          </cell>
          <cell r="CU865">
            <v>0</v>
          </cell>
          <cell r="CV865">
            <v>0</v>
          </cell>
          <cell r="CW865">
            <v>0</v>
          </cell>
          <cell r="CX865">
            <v>0</v>
          </cell>
          <cell r="CY865">
            <v>0</v>
          </cell>
          <cell r="CZ865">
            <v>0</v>
          </cell>
          <cell r="DA865">
            <v>0</v>
          </cell>
          <cell r="DB865">
            <v>0</v>
          </cell>
          <cell r="DC865">
            <v>0</v>
          </cell>
          <cell r="DD865">
            <v>0</v>
          </cell>
          <cell r="DE865">
            <v>0</v>
          </cell>
          <cell r="DF865">
            <v>0</v>
          </cell>
          <cell r="DG865">
            <v>0</v>
          </cell>
          <cell r="DH865">
            <v>0</v>
          </cell>
          <cell r="DI865">
            <v>0</v>
          </cell>
          <cell r="DJ865">
            <v>0</v>
          </cell>
          <cell r="DK865">
            <v>0</v>
          </cell>
          <cell r="DL865">
            <v>0</v>
          </cell>
          <cell r="DM865">
            <v>0</v>
          </cell>
          <cell r="DN865">
            <v>0</v>
          </cell>
          <cell r="DO865">
            <v>0</v>
          </cell>
          <cell r="DP865">
            <v>0</v>
          </cell>
          <cell r="DQ865">
            <v>0</v>
          </cell>
          <cell r="DR865">
            <v>0</v>
          </cell>
          <cell r="DS865">
            <v>0</v>
          </cell>
          <cell r="DT865">
            <v>0</v>
          </cell>
          <cell r="DU865">
            <v>0</v>
          </cell>
          <cell r="DV865">
            <v>0</v>
          </cell>
          <cell r="DW865">
            <v>0</v>
          </cell>
          <cell r="DX865">
            <v>0</v>
          </cell>
          <cell r="DY865">
            <v>0</v>
          </cell>
          <cell r="DZ865">
            <v>0</v>
          </cell>
          <cell r="EA865">
            <v>0</v>
          </cell>
          <cell r="EB865">
            <v>0</v>
          </cell>
          <cell r="EC865">
            <v>0</v>
          </cell>
          <cell r="ED865">
            <v>0</v>
          </cell>
        </row>
        <row r="866">
          <cell r="F866">
            <v>0</v>
          </cell>
          <cell r="G866">
            <v>0</v>
          </cell>
          <cell r="H866">
            <v>0</v>
          </cell>
          <cell r="I866">
            <v>0</v>
          </cell>
          <cell r="J866">
            <v>0</v>
          </cell>
          <cell r="K866">
            <v>0</v>
          </cell>
          <cell r="L866">
            <v>0</v>
          </cell>
          <cell r="M866">
            <v>0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R866">
            <v>0</v>
          </cell>
          <cell r="S866">
            <v>0</v>
          </cell>
          <cell r="T866">
            <v>0</v>
          </cell>
          <cell r="U866">
            <v>0</v>
          </cell>
          <cell r="V866">
            <v>0</v>
          </cell>
          <cell r="W866">
            <v>0</v>
          </cell>
          <cell r="X866">
            <v>0</v>
          </cell>
          <cell r="Y866">
            <v>0</v>
          </cell>
          <cell r="Z866">
            <v>0</v>
          </cell>
          <cell r="AA866">
            <v>0</v>
          </cell>
          <cell r="AB866">
            <v>0</v>
          </cell>
          <cell r="AC866">
            <v>0</v>
          </cell>
          <cell r="AD866">
            <v>0</v>
          </cell>
          <cell r="AE866">
            <v>0</v>
          </cell>
          <cell r="AF866">
            <v>0</v>
          </cell>
          <cell r="AG866">
            <v>0</v>
          </cell>
          <cell r="AH866">
            <v>0</v>
          </cell>
          <cell r="AI866">
            <v>0</v>
          </cell>
          <cell r="AJ866">
            <v>0</v>
          </cell>
          <cell r="AK866">
            <v>0</v>
          </cell>
          <cell r="AL866">
            <v>0</v>
          </cell>
          <cell r="AM866">
            <v>0</v>
          </cell>
          <cell r="AN866">
            <v>0</v>
          </cell>
          <cell r="AO866">
            <v>0</v>
          </cell>
          <cell r="AP866">
            <v>0</v>
          </cell>
          <cell r="AQ866">
            <v>0</v>
          </cell>
          <cell r="AR866">
            <v>0</v>
          </cell>
          <cell r="AS866">
            <v>0</v>
          </cell>
          <cell r="AT866">
            <v>0</v>
          </cell>
          <cell r="AU866">
            <v>0</v>
          </cell>
          <cell r="AV866">
            <v>0</v>
          </cell>
          <cell r="AW866">
            <v>0</v>
          </cell>
          <cell r="AX866">
            <v>0</v>
          </cell>
          <cell r="AY866">
            <v>0</v>
          </cell>
          <cell r="AZ866">
            <v>0</v>
          </cell>
          <cell r="BA866">
            <v>0</v>
          </cell>
          <cell r="BB866">
            <v>0</v>
          </cell>
          <cell r="BC866">
            <v>0</v>
          </cell>
          <cell r="BD866">
            <v>0</v>
          </cell>
          <cell r="BE866">
            <v>0</v>
          </cell>
          <cell r="BF866">
            <v>0</v>
          </cell>
          <cell r="BG866">
            <v>0</v>
          </cell>
          <cell r="BH866">
            <v>0</v>
          </cell>
          <cell r="BI866">
            <v>0</v>
          </cell>
          <cell r="BJ866">
            <v>0</v>
          </cell>
          <cell r="BK866">
            <v>0</v>
          </cell>
          <cell r="BL866">
            <v>0</v>
          </cell>
          <cell r="BM866">
            <v>0</v>
          </cell>
          <cell r="BN866">
            <v>0</v>
          </cell>
          <cell r="BO866">
            <v>0</v>
          </cell>
          <cell r="BP866">
            <v>0</v>
          </cell>
          <cell r="BQ866">
            <v>0</v>
          </cell>
          <cell r="BR866">
            <v>0</v>
          </cell>
          <cell r="BS866">
            <v>0</v>
          </cell>
          <cell r="BT866">
            <v>0</v>
          </cell>
          <cell r="BU866">
            <v>0</v>
          </cell>
          <cell r="BV866">
            <v>0</v>
          </cell>
          <cell r="BW866">
            <v>0</v>
          </cell>
          <cell r="BX866">
            <v>0</v>
          </cell>
          <cell r="BY866">
            <v>0</v>
          </cell>
          <cell r="BZ866">
            <v>0</v>
          </cell>
          <cell r="CA866">
            <v>0</v>
          </cell>
          <cell r="CB866">
            <v>0</v>
          </cell>
          <cell r="CC866">
            <v>0</v>
          </cell>
          <cell r="CD866">
            <v>0</v>
          </cell>
          <cell r="CE866">
            <v>0</v>
          </cell>
          <cell r="CF866">
            <v>0</v>
          </cell>
          <cell r="CG866">
            <v>0</v>
          </cell>
          <cell r="CH866">
            <v>0</v>
          </cell>
          <cell r="CI866">
            <v>0</v>
          </cell>
          <cell r="CJ866">
            <v>0</v>
          </cell>
          <cell r="CK866">
            <v>0</v>
          </cell>
          <cell r="CL866">
            <v>0</v>
          </cell>
          <cell r="CM866">
            <v>0</v>
          </cell>
          <cell r="CN866">
            <v>0</v>
          </cell>
          <cell r="CO866">
            <v>0</v>
          </cell>
          <cell r="CP866">
            <v>0</v>
          </cell>
          <cell r="CQ866">
            <v>0</v>
          </cell>
          <cell r="CR866">
            <v>0</v>
          </cell>
          <cell r="CS866">
            <v>0</v>
          </cell>
          <cell r="CT866">
            <v>0</v>
          </cell>
          <cell r="CU866">
            <v>0</v>
          </cell>
          <cell r="CV866">
            <v>0</v>
          </cell>
          <cell r="CW866">
            <v>0</v>
          </cell>
          <cell r="CX866">
            <v>0</v>
          </cell>
          <cell r="CY866">
            <v>0</v>
          </cell>
          <cell r="CZ866">
            <v>0</v>
          </cell>
          <cell r="DA866">
            <v>0</v>
          </cell>
          <cell r="DB866">
            <v>0</v>
          </cell>
          <cell r="DC866">
            <v>0</v>
          </cell>
          <cell r="DD866">
            <v>0</v>
          </cell>
          <cell r="DE866">
            <v>0</v>
          </cell>
          <cell r="DF866">
            <v>0</v>
          </cell>
          <cell r="DG866">
            <v>0</v>
          </cell>
          <cell r="DH866">
            <v>0</v>
          </cell>
          <cell r="DI866">
            <v>0</v>
          </cell>
          <cell r="DJ866">
            <v>0</v>
          </cell>
          <cell r="DK866">
            <v>0</v>
          </cell>
          <cell r="DL866">
            <v>0</v>
          </cell>
          <cell r="DM866">
            <v>0</v>
          </cell>
          <cell r="DN866">
            <v>0</v>
          </cell>
          <cell r="DO866">
            <v>0</v>
          </cell>
          <cell r="DP866">
            <v>0</v>
          </cell>
          <cell r="DQ866">
            <v>0</v>
          </cell>
          <cell r="DR866">
            <v>0</v>
          </cell>
          <cell r="DS866">
            <v>0</v>
          </cell>
          <cell r="DT866">
            <v>0</v>
          </cell>
          <cell r="DU866">
            <v>0</v>
          </cell>
          <cell r="DV866">
            <v>0</v>
          </cell>
          <cell r="DW866">
            <v>0</v>
          </cell>
          <cell r="DX866">
            <v>0</v>
          </cell>
          <cell r="DY866">
            <v>0</v>
          </cell>
          <cell r="DZ866">
            <v>0</v>
          </cell>
          <cell r="EA866">
            <v>0</v>
          </cell>
          <cell r="EB866">
            <v>0</v>
          </cell>
          <cell r="EC866">
            <v>0</v>
          </cell>
          <cell r="ED866">
            <v>0</v>
          </cell>
        </row>
        <row r="867">
          <cell r="F867">
            <v>0</v>
          </cell>
          <cell r="G867">
            <v>0</v>
          </cell>
          <cell r="H867">
            <v>0</v>
          </cell>
          <cell r="I867">
            <v>0</v>
          </cell>
          <cell r="J867">
            <v>0</v>
          </cell>
          <cell r="K867">
            <v>0</v>
          </cell>
          <cell r="L867">
            <v>0</v>
          </cell>
          <cell r="M867">
            <v>0</v>
          </cell>
          <cell r="N867">
            <v>0</v>
          </cell>
          <cell r="O867">
            <v>0</v>
          </cell>
          <cell r="P867">
            <v>0</v>
          </cell>
          <cell r="Q867">
            <v>0</v>
          </cell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>
            <v>0</v>
          </cell>
          <cell r="W867">
            <v>0</v>
          </cell>
          <cell r="X867">
            <v>0</v>
          </cell>
          <cell r="Y867">
            <v>0</v>
          </cell>
          <cell r="Z867">
            <v>0</v>
          </cell>
          <cell r="AA867">
            <v>0</v>
          </cell>
          <cell r="AB867">
            <v>0</v>
          </cell>
          <cell r="AC867">
            <v>0</v>
          </cell>
          <cell r="AD867">
            <v>0</v>
          </cell>
          <cell r="AE867">
            <v>0</v>
          </cell>
          <cell r="AF867">
            <v>0</v>
          </cell>
          <cell r="AG867">
            <v>0</v>
          </cell>
          <cell r="AH867">
            <v>0</v>
          </cell>
          <cell r="AI867">
            <v>0</v>
          </cell>
          <cell r="AJ867">
            <v>0</v>
          </cell>
          <cell r="AK867">
            <v>0</v>
          </cell>
          <cell r="AL867">
            <v>0</v>
          </cell>
          <cell r="AM867">
            <v>0</v>
          </cell>
          <cell r="AN867">
            <v>0</v>
          </cell>
          <cell r="AO867">
            <v>0</v>
          </cell>
          <cell r="AP867">
            <v>0</v>
          </cell>
          <cell r="AQ867">
            <v>0</v>
          </cell>
          <cell r="AR867">
            <v>0</v>
          </cell>
          <cell r="AS867">
            <v>0</v>
          </cell>
          <cell r="AT867">
            <v>0</v>
          </cell>
          <cell r="AU867">
            <v>0</v>
          </cell>
          <cell r="AV867">
            <v>0</v>
          </cell>
          <cell r="AW867">
            <v>0</v>
          </cell>
          <cell r="AX867">
            <v>0</v>
          </cell>
          <cell r="AY867">
            <v>0</v>
          </cell>
          <cell r="AZ867">
            <v>0</v>
          </cell>
          <cell r="BA867">
            <v>0</v>
          </cell>
          <cell r="BB867">
            <v>0</v>
          </cell>
          <cell r="BC867">
            <v>0</v>
          </cell>
          <cell r="BD867">
            <v>0</v>
          </cell>
          <cell r="BE867">
            <v>0</v>
          </cell>
          <cell r="BF867">
            <v>0</v>
          </cell>
          <cell r="BG867">
            <v>0</v>
          </cell>
          <cell r="BH867">
            <v>0</v>
          </cell>
          <cell r="BI867">
            <v>0</v>
          </cell>
          <cell r="BJ867">
            <v>0</v>
          </cell>
          <cell r="BK867">
            <v>0</v>
          </cell>
          <cell r="BL867">
            <v>0</v>
          </cell>
          <cell r="BM867">
            <v>0</v>
          </cell>
          <cell r="BN867">
            <v>0</v>
          </cell>
          <cell r="BO867">
            <v>0</v>
          </cell>
          <cell r="BP867">
            <v>0</v>
          </cell>
          <cell r="BQ867">
            <v>0</v>
          </cell>
          <cell r="BR867">
            <v>0</v>
          </cell>
          <cell r="BS867">
            <v>0</v>
          </cell>
          <cell r="BT867">
            <v>0</v>
          </cell>
          <cell r="BU867">
            <v>0</v>
          </cell>
          <cell r="BV867">
            <v>0</v>
          </cell>
          <cell r="BW867">
            <v>0</v>
          </cell>
          <cell r="BX867">
            <v>0</v>
          </cell>
          <cell r="BY867">
            <v>0</v>
          </cell>
          <cell r="BZ867">
            <v>0</v>
          </cell>
          <cell r="CA867">
            <v>0</v>
          </cell>
          <cell r="CB867">
            <v>0</v>
          </cell>
          <cell r="CC867">
            <v>0</v>
          </cell>
          <cell r="CD867">
            <v>0</v>
          </cell>
          <cell r="CE867">
            <v>0</v>
          </cell>
          <cell r="CF867">
            <v>0</v>
          </cell>
          <cell r="CG867">
            <v>0</v>
          </cell>
          <cell r="CH867">
            <v>0</v>
          </cell>
          <cell r="CI867">
            <v>0</v>
          </cell>
          <cell r="CJ867">
            <v>0</v>
          </cell>
          <cell r="CK867">
            <v>0</v>
          </cell>
          <cell r="CL867">
            <v>0</v>
          </cell>
          <cell r="CM867">
            <v>0</v>
          </cell>
          <cell r="CN867">
            <v>0</v>
          </cell>
          <cell r="CO867">
            <v>0</v>
          </cell>
          <cell r="CP867">
            <v>0</v>
          </cell>
          <cell r="CQ867">
            <v>0</v>
          </cell>
          <cell r="CR867">
            <v>0</v>
          </cell>
          <cell r="CS867">
            <v>0</v>
          </cell>
          <cell r="CT867">
            <v>0</v>
          </cell>
          <cell r="CU867">
            <v>0</v>
          </cell>
          <cell r="CV867">
            <v>0</v>
          </cell>
          <cell r="CW867">
            <v>0</v>
          </cell>
          <cell r="CX867">
            <v>0</v>
          </cell>
          <cell r="CY867">
            <v>0</v>
          </cell>
          <cell r="CZ867">
            <v>0</v>
          </cell>
          <cell r="DA867">
            <v>0</v>
          </cell>
          <cell r="DB867">
            <v>0</v>
          </cell>
          <cell r="DC867">
            <v>0</v>
          </cell>
          <cell r="DD867">
            <v>0</v>
          </cell>
          <cell r="DE867">
            <v>0</v>
          </cell>
          <cell r="DF867">
            <v>0</v>
          </cell>
          <cell r="DG867">
            <v>0</v>
          </cell>
          <cell r="DH867">
            <v>0</v>
          </cell>
          <cell r="DI867">
            <v>0</v>
          </cell>
          <cell r="DJ867">
            <v>0</v>
          </cell>
          <cell r="DK867">
            <v>0</v>
          </cell>
          <cell r="DL867">
            <v>0</v>
          </cell>
          <cell r="DM867">
            <v>0</v>
          </cell>
          <cell r="DN867">
            <v>0</v>
          </cell>
          <cell r="DO867">
            <v>0</v>
          </cell>
          <cell r="DP867">
            <v>0</v>
          </cell>
          <cell r="DQ867">
            <v>0</v>
          </cell>
          <cell r="DR867">
            <v>0</v>
          </cell>
          <cell r="DS867">
            <v>0</v>
          </cell>
          <cell r="DT867">
            <v>0</v>
          </cell>
          <cell r="DU867">
            <v>0</v>
          </cell>
          <cell r="DV867">
            <v>0</v>
          </cell>
          <cell r="DW867">
            <v>0</v>
          </cell>
          <cell r="DX867">
            <v>0</v>
          </cell>
          <cell r="DY867">
            <v>0</v>
          </cell>
          <cell r="DZ867">
            <v>0</v>
          </cell>
          <cell r="EA867">
            <v>0</v>
          </cell>
          <cell r="EB867">
            <v>0</v>
          </cell>
          <cell r="EC867">
            <v>0</v>
          </cell>
          <cell r="ED867">
            <v>0</v>
          </cell>
        </row>
        <row r="868">
          <cell r="F868">
            <v>0</v>
          </cell>
          <cell r="G868">
            <v>0</v>
          </cell>
          <cell r="H868">
            <v>0</v>
          </cell>
          <cell r="I868">
            <v>0</v>
          </cell>
          <cell r="J868">
            <v>0</v>
          </cell>
          <cell r="K868">
            <v>0</v>
          </cell>
          <cell r="L868">
            <v>0</v>
          </cell>
          <cell r="M868">
            <v>0</v>
          </cell>
          <cell r="N868">
            <v>0</v>
          </cell>
          <cell r="O868">
            <v>0</v>
          </cell>
          <cell r="P868">
            <v>0</v>
          </cell>
          <cell r="Q868">
            <v>0</v>
          </cell>
          <cell r="R868">
            <v>0</v>
          </cell>
          <cell r="S868">
            <v>0</v>
          </cell>
          <cell r="T868">
            <v>0</v>
          </cell>
          <cell r="U868">
            <v>0</v>
          </cell>
          <cell r="V868">
            <v>0</v>
          </cell>
          <cell r="W868">
            <v>0</v>
          </cell>
          <cell r="X868">
            <v>0</v>
          </cell>
          <cell r="Y868">
            <v>0</v>
          </cell>
          <cell r="Z868">
            <v>0</v>
          </cell>
          <cell r="AA868">
            <v>0</v>
          </cell>
          <cell r="AB868">
            <v>0</v>
          </cell>
          <cell r="AC868">
            <v>0</v>
          </cell>
          <cell r="AD868">
            <v>0</v>
          </cell>
          <cell r="AE868">
            <v>0</v>
          </cell>
          <cell r="AF868">
            <v>0</v>
          </cell>
          <cell r="AG868">
            <v>0</v>
          </cell>
          <cell r="AH868">
            <v>0</v>
          </cell>
          <cell r="AI868">
            <v>0</v>
          </cell>
          <cell r="AJ868">
            <v>0</v>
          </cell>
          <cell r="AK868">
            <v>0</v>
          </cell>
          <cell r="AL868">
            <v>0</v>
          </cell>
          <cell r="AM868">
            <v>0</v>
          </cell>
          <cell r="AN868">
            <v>0</v>
          </cell>
          <cell r="AO868">
            <v>0</v>
          </cell>
          <cell r="AP868">
            <v>0</v>
          </cell>
          <cell r="AQ868">
            <v>0</v>
          </cell>
          <cell r="AR868">
            <v>0</v>
          </cell>
          <cell r="AS868">
            <v>0</v>
          </cell>
          <cell r="AT868">
            <v>0</v>
          </cell>
          <cell r="AU868">
            <v>0</v>
          </cell>
          <cell r="AV868">
            <v>0</v>
          </cell>
          <cell r="AW868">
            <v>0</v>
          </cell>
          <cell r="AX868">
            <v>0</v>
          </cell>
          <cell r="AY868">
            <v>0</v>
          </cell>
          <cell r="AZ868">
            <v>0</v>
          </cell>
          <cell r="BA868">
            <v>0</v>
          </cell>
          <cell r="BB868">
            <v>0</v>
          </cell>
          <cell r="BC868">
            <v>0</v>
          </cell>
          <cell r="BD868">
            <v>0</v>
          </cell>
          <cell r="BE868">
            <v>0</v>
          </cell>
          <cell r="BF868">
            <v>0</v>
          </cell>
          <cell r="BG868">
            <v>0</v>
          </cell>
          <cell r="BH868">
            <v>0</v>
          </cell>
          <cell r="BI868">
            <v>0</v>
          </cell>
          <cell r="BJ868">
            <v>0</v>
          </cell>
          <cell r="BK868">
            <v>0</v>
          </cell>
          <cell r="BL868">
            <v>0</v>
          </cell>
          <cell r="BM868">
            <v>0</v>
          </cell>
          <cell r="BN868">
            <v>0</v>
          </cell>
          <cell r="BO868">
            <v>0</v>
          </cell>
          <cell r="BP868">
            <v>0</v>
          </cell>
          <cell r="BQ868">
            <v>0</v>
          </cell>
          <cell r="BR868">
            <v>0</v>
          </cell>
          <cell r="BS868">
            <v>0</v>
          </cell>
          <cell r="BT868">
            <v>0</v>
          </cell>
          <cell r="BU868">
            <v>0</v>
          </cell>
          <cell r="BV868">
            <v>0</v>
          </cell>
          <cell r="BW868">
            <v>0</v>
          </cell>
          <cell r="BX868">
            <v>0</v>
          </cell>
          <cell r="BY868">
            <v>0</v>
          </cell>
          <cell r="BZ868">
            <v>0</v>
          </cell>
          <cell r="CA868">
            <v>0</v>
          </cell>
          <cell r="CB868">
            <v>0</v>
          </cell>
          <cell r="CC868">
            <v>0</v>
          </cell>
          <cell r="CD868">
            <v>0</v>
          </cell>
          <cell r="CE868">
            <v>0</v>
          </cell>
          <cell r="CF868">
            <v>0</v>
          </cell>
          <cell r="CG868">
            <v>0</v>
          </cell>
          <cell r="CH868">
            <v>0</v>
          </cell>
          <cell r="CI868">
            <v>0</v>
          </cell>
          <cell r="CJ868">
            <v>0</v>
          </cell>
          <cell r="CK868">
            <v>0</v>
          </cell>
          <cell r="CL868">
            <v>0</v>
          </cell>
          <cell r="CM868">
            <v>0</v>
          </cell>
          <cell r="CN868">
            <v>0</v>
          </cell>
          <cell r="CO868">
            <v>0</v>
          </cell>
          <cell r="CP868">
            <v>0</v>
          </cell>
          <cell r="CQ868">
            <v>0</v>
          </cell>
          <cell r="CR868">
            <v>0</v>
          </cell>
          <cell r="CS868">
            <v>0</v>
          </cell>
          <cell r="CT868">
            <v>0</v>
          </cell>
          <cell r="CU868">
            <v>0</v>
          </cell>
          <cell r="CV868">
            <v>0</v>
          </cell>
          <cell r="CW868">
            <v>0</v>
          </cell>
          <cell r="CX868">
            <v>0</v>
          </cell>
          <cell r="CY868">
            <v>0</v>
          </cell>
          <cell r="CZ868">
            <v>0</v>
          </cell>
          <cell r="DA868">
            <v>0</v>
          </cell>
          <cell r="DB868">
            <v>0</v>
          </cell>
          <cell r="DC868">
            <v>0</v>
          </cell>
          <cell r="DD868">
            <v>0</v>
          </cell>
          <cell r="DE868">
            <v>0</v>
          </cell>
          <cell r="DF868">
            <v>0</v>
          </cell>
          <cell r="DG868">
            <v>0</v>
          </cell>
          <cell r="DH868">
            <v>0</v>
          </cell>
          <cell r="DI868">
            <v>0</v>
          </cell>
          <cell r="DJ868">
            <v>0</v>
          </cell>
          <cell r="DK868">
            <v>0</v>
          </cell>
          <cell r="DL868">
            <v>0</v>
          </cell>
          <cell r="DM868">
            <v>0</v>
          </cell>
          <cell r="DN868">
            <v>0</v>
          </cell>
          <cell r="DO868">
            <v>0</v>
          </cell>
          <cell r="DP868">
            <v>0</v>
          </cell>
          <cell r="DQ868">
            <v>0</v>
          </cell>
          <cell r="DR868">
            <v>0</v>
          </cell>
          <cell r="DS868">
            <v>0</v>
          </cell>
          <cell r="DT868">
            <v>0</v>
          </cell>
          <cell r="DU868">
            <v>0</v>
          </cell>
          <cell r="DV868">
            <v>0</v>
          </cell>
          <cell r="DW868">
            <v>0</v>
          </cell>
          <cell r="DX868">
            <v>0</v>
          </cell>
          <cell r="DY868">
            <v>0</v>
          </cell>
          <cell r="DZ868">
            <v>0</v>
          </cell>
          <cell r="EA868">
            <v>0</v>
          </cell>
          <cell r="EB868">
            <v>0</v>
          </cell>
          <cell r="EC868">
            <v>0</v>
          </cell>
          <cell r="ED868">
            <v>0</v>
          </cell>
        </row>
        <row r="869">
          <cell r="F869">
            <v>0</v>
          </cell>
          <cell r="G869">
            <v>0</v>
          </cell>
          <cell r="H869">
            <v>0</v>
          </cell>
          <cell r="I869">
            <v>0</v>
          </cell>
          <cell r="J869">
            <v>0</v>
          </cell>
          <cell r="K869">
            <v>0</v>
          </cell>
          <cell r="L869">
            <v>0</v>
          </cell>
          <cell r="M869">
            <v>0</v>
          </cell>
          <cell r="N869">
            <v>0</v>
          </cell>
          <cell r="O869">
            <v>0</v>
          </cell>
          <cell r="P869">
            <v>0</v>
          </cell>
          <cell r="Q869">
            <v>0</v>
          </cell>
          <cell r="R869">
            <v>0</v>
          </cell>
          <cell r="S869">
            <v>0</v>
          </cell>
          <cell r="T869">
            <v>0</v>
          </cell>
          <cell r="U869">
            <v>0</v>
          </cell>
          <cell r="V869">
            <v>0</v>
          </cell>
          <cell r="W869">
            <v>0</v>
          </cell>
          <cell r="X869">
            <v>0</v>
          </cell>
          <cell r="Y869">
            <v>0</v>
          </cell>
          <cell r="Z869">
            <v>0</v>
          </cell>
          <cell r="AA869">
            <v>0</v>
          </cell>
          <cell r="AB869">
            <v>0</v>
          </cell>
          <cell r="AC869">
            <v>0</v>
          </cell>
          <cell r="AD869">
            <v>0</v>
          </cell>
          <cell r="AE869">
            <v>0</v>
          </cell>
          <cell r="AF869">
            <v>0</v>
          </cell>
          <cell r="AG869">
            <v>0</v>
          </cell>
          <cell r="AH869">
            <v>0</v>
          </cell>
          <cell r="AI869">
            <v>0</v>
          </cell>
          <cell r="AJ869">
            <v>0</v>
          </cell>
          <cell r="AK869">
            <v>0</v>
          </cell>
          <cell r="AL869">
            <v>0</v>
          </cell>
          <cell r="AM869">
            <v>0</v>
          </cell>
          <cell r="AN869">
            <v>0</v>
          </cell>
          <cell r="AO869">
            <v>0</v>
          </cell>
          <cell r="AP869">
            <v>0</v>
          </cell>
          <cell r="AQ869">
            <v>0</v>
          </cell>
          <cell r="AR869">
            <v>0</v>
          </cell>
          <cell r="AS869">
            <v>0</v>
          </cell>
          <cell r="AT869">
            <v>0</v>
          </cell>
          <cell r="AU869">
            <v>0</v>
          </cell>
          <cell r="AV869">
            <v>0</v>
          </cell>
          <cell r="AW869">
            <v>0</v>
          </cell>
          <cell r="AX869">
            <v>0</v>
          </cell>
          <cell r="AY869">
            <v>0</v>
          </cell>
          <cell r="AZ869">
            <v>0</v>
          </cell>
          <cell r="BA869">
            <v>0</v>
          </cell>
          <cell r="BB869">
            <v>0</v>
          </cell>
          <cell r="BC869">
            <v>0</v>
          </cell>
          <cell r="BD869">
            <v>0</v>
          </cell>
          <cell r="BE869">
            <v>0</v>
          </cell>
          <cell r="BF869">
            <v>0</v>
          </cell>
          <cell r="BG869">
            <v>0</v>
          </cell>
          <cell r="BH869">
            <v>0</v>
          </cell>
          <cell r="BI869">
            <v>0</v>
          </cell>
          <cell r="BJ869">
            <v>0</v>
          </cell>
          <cell r="BK869">
            <v>0</v>
          </cell>
          <cell r="BL869">
            <v>0</v>
          </cell>
          <cell r="BM869">
            <v>0</v>
          </cell>
          <cell r="BN869">
            <v>0</v>
          </cell>
          <cell r="BO869">
            <v>0</v>
          </cell>
          <cell r="BP869">
            <v>0</v>
          </cell>
          <cell r="BQ869">
            <v>0</v>
          </cell>
          <cell r="BR869">
            <v>0</v>
          </cell>
          <cell r="BS869">
            <v>0</v>
          </cell>
          <cell r="BT869">
            <v>0</v>
          </cell>
          <cell r="BU869">
            <v>0</v>
          </cell>
          <cell r="BV869">
            <v>0</v>
          </cell>
          <cell r="BW869">
            <v>0</v>
          </cell>
          <cell r="BX869">
            <v>0</v>
          </cell>
          <cell r="BY869">
            <v>0</v>
          </cell>
          <cell r="BZ869">
            <v>0</v>
          </cell>
          <cell r="CA869">
            <v>0</v>
          </cell>
          <cell r="CB869">
            <v>0</v>
          </cell>
          <cell r="CC869">
            <v>0</v>
          </cell>
          <cell r="CD869">
            <v>0</v>
          </cell>
          <cell r="CE869">
            <v>0</v>
          </cell>
          <cell r="CF869">
            <v>0</v>
          </cell>
          <cell r="CG869">
            <v>0</v>
          </cell>
          <cell r="CH869">
            <v>0</v>
          </cell>
          <cell r="CI869">
            <v>0</v>
          </cell>
          <cell r="CJ869">
            <v>0</v>
          </cell>
          <cell r="CK869">
            <v>0</v>
          </cell>
          <cell r="CL869">
            <v>0</v>
          </cell>
          <cell r="CM869">
            <v>0</v>
          </cell>
          <cell r="CN869">
            <v>0</v>
          </cell>
          <cell r="CO869">
            <v>0</v>
          </cell>
          <cell r="CP869">
            <v>0</v>
          </cell>
          <cell r="CQ869">
            <v>0</v>
          </cell>
          <cell r="CR869">
            <v>0</v>
          </cell>
          <cell r="CS869">
            <v>0</v>
          </cell>
          <cell r="CT869">
            <v>0</v>
          </cell>
          <cell r="CU869">
            <v>0</v>
          </cell>
          <cell r="CV869">
            <v>0</v>
          </cell>
          <cell r="CW869">
            <v>0</v>
          </cell>
          <cell r="CX869">
            <v>0</v>
          </cell>
          <cell r="CY869">
            <v>0</v>
          </cell>
          <cell r="CZ869">
            <v>0</v>
          </cell>
          <cell r="DA869">
            <v>0</v>
          </cell>
          <cell r="DB869">
            <v>0</v>
          </cell>
          <cell r="DC869">
            <v>0</v>
          </cell>
          <cell r="DD869">
            <v>0</v>
          </cell>
          <cell r="DE869">
            <v>0</v>
          </cell>
          <cell r="DF869">
            <v>0</v>
          </cell>
          <cell r="DG869">
            <v>0</v>
          </cell>
          <cell r="DH869">
            <v>0</v>
          </cell>
          <cell r="DI869">
            <v>0</v>
          </cell>
          <cell r="DJ869">
            <v>0</v>
          </cell>
          <cell r="DK869">
            <v>0</v>
          </cell>
          <cell r="DL869">
            <v>0</v>
          </cell>
          <cell r="DM869">
            <v>0</v>
          </cell>
          <cell r="DN869">
            <v>0</v>
          </cell>
          <cell r="DO869">
            <v>0</v>
          </cell>
          <cell r="DP869">
            <v>0</v>
          </cell>
          <cell r="DQ869">
            <v>0</v>
          </cell>
          <cell r="DR869">
            <v>0</v>
          </cell>
          <cell r="DS869">
            <v>0</v>
          </cell>
          <cell r="DT869">
            <v>0</v>
          </cell>
          <cell r="DU869">
            <v>0</v>
          </cell>
          <cell r="DV869">
            <v>0</v>
          </cell>
          <cell r="DW869">
            <v>0</v>
          </cell>
          <cell r="DX869">
            <v>0</v>
          </cell>
          <cell r="DY869">
            <v>0</v>
          </cell>
          <cell r="DZ869">
            <v>0</v>
          </cell>
          <cell r="EA869">
            <v>0</v>
          </cell>
          <cell r="EB869">
            <v>0</v>
          </cell>
          <cell r="EC869">
            <v>0</v>
          </cell>
          <cell r="ED869">
            <v>0</v>
          </cell>
        </row>
        <row r="870">
          <cell r="F870">
            <v>0</v>
          </cell>
          <cell r="G870">
            <v>0</v>
          </cell>
          <cell r="H870">
            <v>0</v>
          </cell>
          <cell r="I870">
            <v>0</v>
          </cell>
          <cell r="J870">
            <v>0</v>
          </cell>
          <cell r="K870">
            <v>0</v>
          </cell>
          <cell r="L870">
            <v>0</v>
          </cell>
          <cell r="M870">
            <v>0</v>
          </cell>
          <cell r="N870">
            <v>0</v>
          </cell>
          <cell r="O870">
            <v>0</v>
          </cell>
          <cell r="P870">
            <v>0</v>
          </cell>
          <cell r="Q870">
            <v>0</v>
          </cell>
          <cell r="R870">
            <v>0</v>
          </cell>
          <cell r="S870">
            <v>0</v>
          </cell>
          <cell r="T870">
            <v>0</v>
          </cell>
          <cell r="U870">
            <v>0</v>
          </cell>
          <cell r="V870">
            <v>0</v>
          </cell>
          <cell r="W870">
            <v>0</v>
          </cell>
          <cell r="X870">
            <v>0</v>
          </cell>
          <cell r="Y870">
            <v>0</v>
          </cell>
          <cell r="Z870">
            <v>0</v>
          </cell>
          <cell r="AA870">
            <v>0</v>
          </cell>
          <cell r="AB870">
            <v>0</v>
          </cell>
          <cell r="AC870">
            <v>0</v>
          </cell>
          <cell r="AD870">
            <v>0</v>
          </cell>
          <cell r="AE870">
            <v>0</v>
          </cell>
          <cell r="AF870">
            <v>0</v>
          </cell>
          <cell r="AG870">
            <v>0</v>
          </cell>
          <cell r="AH870">
            <v>0</v>
          </cell>
          <cell r="AI870">
            <v>0</v>
          </cell>
          <cell r="AJ870">
            <v>0</v>
          </cell>
          <cell r="AK870">
            <v>0</v>
          </cell>
          <cell r="AL870">
            <v>0</v>
          </cell>
          <cell r="AM870">
            <v>0</v>
          </cell>
          <cell r="AN870">
            <v>0</v>
          </cell>
          <cell r="AO870">
            <v>0</v>
          </cell>
          <cell r="AP870">
            <v>0</v>
          </cell>
          <cell r="AQ870">
            <v>0</v>
          </cell>
          <cell r="AR870">
            <v>0</v>
          </cell>
          <cell r="AS870">
            <v>0</v>
          </cell>
          <cell r="AT870">
            <v>0</v>
          </cell>
          <cell r="AU870">
            <v>0</v>
          </cell>
          <cell r="AV870">
            <v>0</v>
          </cell>
          <cell r="AW870">
            <v>0</v>
          </cell>
          <cell r="AX870">
            <v>0</v>
          </cell>
          <cell r="AY870">
            <v>0</v>
          </cell>
          <cell r="AZ870">
            <v>0</v>
          </cell>
          <cell r="BA870">
            <v>0</v>
          </cell>
          <cell r="BB870">
            <v>0</v>
          </cell>
          <cell r="BC870">
            <v>0</v>
          </cell>
          <cell r="BD870">
            <v>0</v>
          </cell>
          <cell r="BE870">
            <v>0</v>
          </cell>
          <cell r="BF870">
            <v>0</v>
          </cell>
          <cell r="BG870">
            <v>0</v>
          </cell>
          <cell r="BH870">
            <v>0</v>
          </cell>
          <cell r="BI870">
            <v>0</v>
          </cell>
          <cell r="BJ870">
            <v>0</v>
          </cell>
          <cell r="BK870">
            <v>0</v>
          </cell>
          <cell r="BL870">
            <v>0</v>
          </cell>
          <cell r="BM870">
            <v>0</v>
          </cell>
          <cell r="BN870">
            <v>0</v>
          </cell>
          <cell r="BO870">
            <v>0</v>
          </cell>
          <cell r="BP870">
            <v>0</v>
          </cell>
          <cell r="BQ870">
            <v>0</v>
          </cell>
          <cell r="BR870">
            <v>0</v>
          </cell>
          <cell r="BS870">
            <v>0</v>
          </cell>
          <cell r="BT870">
            <v>0</v>
          </cell>
          <cell r="BU870">
            <v>0</v>
          </cell>
          <cell r="BV870">
            <v>0</v>
          </cell>
          <cell r="BW870">
            <v>0</v>
          </cell>
          <cell r="BX870">
            <v>0</v>
          </cell>
          <cell r="BY870">
            <v>0</v>
          </cell>
          <cell r="BZ870">
            <v>0</v>
          </cell>
          <cell r="CA870">
            <v>0</v>
          </cell>
          <cell r="CB870">
            <v>0</v>
          </cell>
          <cell r="CC870">
            <v>0</v>
          </cell>
          <cell r="CD870">
            <v>0</v>
          </cell>
          <cell r="CE870">
            <v>0</v>
          </cell>
          <cell r="CF870">
            <v>0</v>
          </cell>
          <cell r="CG870">
            <v>0</v>
          </cell>
          <cell r="CH870">
            <v>0</v>
          </cell>
          <cell r="CI870">
            <v>0</v>
          </cell>
          <cell r="CJ870">
            <v>0</v>
          </cell>
          <cell r="CK870">
            <v>0</v>
          </cell>
          <cell r="CL870">
            <v>0</v>
          </cell>
          <cell r="CM870">
            <v>0</v>
          </cell>
          <cell r="CN870">
            <v>0</v>
          </cell>
          <cell r="CO870">
            <v>0</v>
          </cell>
          <cell r="CP870">
            <v>0</v>
          </cell>
          <cell r="CQ870">
            <v>0</v>
          </cell>
          <cell r="CR870">
            <v>0</v>
          </cell>
          <cell r="CS870">
            <v>0</v>
          </cell>
          <cell r="CT870">
            <v>0</v>
          </cell>
          <cell r="CU870">
            <v>0</v>
          </cell>
          <cell r="CV870">
            <v>0</v>
          </cell>
          <cell r="CW870">
            <v>0</v>
          </cell>
          <cell r="CX870">
            <v>0</v>
          </cell>
          <cell r="CY870">
            <v>0</v>
          </cell>
          <cell r="CZ870">
            <v>0</v>
          </cell>
          <cell r="DA870">
            <v>0</v>
          </cell>
          <cell r="DB870">
            <v>0</v>
          </cell>
          <cell r="DC870">
            <v>0</v>
          </cell>
          <cell r="DD870">
            <v>0</v>
          </cell>
          <cell r="DE870">
            <v>0</v>
          </cell>
          <cell r="DF870">
            <v>0</v>
          </cell>
          <cell r="DG870">
            <v>0</v>
          </cell>
          <cell r="DH870">
            <v>0</v>
          </cell>
          <cell r="DI870">
            <v>0</v>
          </cell>
          <cell r="DJ870">
            <v>0</v>
          </cell>
          <cell r="DK870">
            <v>0</v>
          </cell>
          <cell r="DL870">
            <v>0</v>
          </cell>
          <cell r="DM870">
            <v>0</v>
          </cell>
          <cell r="DN870">
            <v>0</v>
          </cell>
          <cell r="DO870">
            <v>0</v>
          </cell>
          <cell r="DP870">
            <v>0</v>
          </cell>
          <cell r="DQ870">
            <v>0</v>
          </cell>
          <cell r="DR870">
            <v>0</v>
          </cell>
          <cell r="DS870">
            <v>0</v>
          </cell>
          <cell r="DT870">
            <v>0</v>
          </cell>
          <cell r="DU870">
            <v>0</v>
          </cell>
          <cell r="DV870">
            <v>0</v>
          </cell>
          <cell r="DW870">
            <v>0</v>
          </cell>
          <cell r="DX870">
            <v>0</v>
          </cell>
          <cell r="DY870">
            <v>0</v>
          </cell>
          <cell r="DZ870">
            <v>0</v>
          </cell>
          <cell r="EA870">
            <v>0</v>
          </cell>
          <cell r="EB870">
            <v>0</v>
          </cell>
          <cell r="EC870">
            <v>0</v>
          </cell>
          <cell r="ED870">
            <v>0</v>
          </cell>
        </row>
        <row r="871">
          <cell r="F871">
            <v>0</v>
          </cell>
          <cell r="G871">
            <v>0</v>
          </cell>
          <cell r="H871">
            <v>0</v>
          </cell>
          <cell r="I871">
            <v>0</v>
          </cell>
          <cell r="J871">
            <v>0</v>
          </cell>
          <cell r="K871">
            <v>0</v>
          </cell>
          <cell r="L871">
            <v>0</v>
          </cell>
          <cell r="M871">
            <v>0</v>
          </cell>
          <cell r="N871">
            <v>0</v>
          </cell>
          <cell r="O871">
            <v>0</v>
          </cell>
          <cell r="P871">
            <v>0</v>
          </cell>
          <cell r="Q871">
            <v>0</v>
          </cell>
          <cell r="R871">
            <v>0</v>
          </cell>
          <cell r="S871">
            <v>0</v>
          </cell>
          <cell r="T871">
            <v>0</v>
          </cell>
          <cell r="U871">
            <v>0</v>
          </cell>
          <cell r="V871">
            <v>0</v>
          </cell>
          <cell r="W871">
            <v>0</v>
          </cell>
          <cell r="X871">
            <v>0</v>
          </cell>
          <cell r="Y871">
            <v>0</v>
          </cell>
          <cell r="Z871">
            <v>0</v>
          </cell>
          <cell r="AA871">
            <v>0</v>
          </cell>
          <cell r="AB871">
            <v>0</v>
          </cell>
          <cell r="AC871">
            <v>0</v>
          </cell>
          <cell r="AD871">
            <v>0</v>
          </cell>
          <cell r="AE871">
            <v>0</v>
          </cell>
          <cell r="AF871">
            <v>0</v>
          </cell>
          <cell r="AG871">
            <v>0</v>
          </cell>
          <cell r="AH871">
            <v>0</v>
          </cell>
          <cell r="AI871">
            <v>0</v>
          </cell>
          <cell r="AJ871">
            <v>0</v>
          </cell>
          <cell r="AK871">
            <v>0</v>
          </cell>
          <cell r="AL871">
            <v>0</v>
          </cell>
          <cell r="AM871">
            <v>0</v>
          </cell>
          <cell r="AN871">
            <v>0</v>
          </cell>
          <cell r="AO871">
            <v>0</v>
          </cell>
          <cell r="AP871">
            <v>0</v>
          </cell>
          <cell r="AQ871">
            <v>0</v>
          </cell>
          <cell r="AR871">
            <v>0</v>
          </cell>
          <cell r="AS871">
            <v>0</v>
          </cell>
          <cell r="AT871">
            <v>0</v>
          </cell>
          <cell r="AU871">
            <v>0</v>
          </cell>
          <cell r="AV871">
            <v>0</v>
          </cell>
          <cell r="AW871">
            <v>0</v>
          </cell>
          <cell r="AX871">
            <v>0</v>
          </cell>
          <cell r="AY871">
            <v>0</v>
          </cell>
          <cell r="AZ871">
            <v>0</v>
          </cell>
          <cell r="BA871">
            <v>0</v>
          </cell>
          <cell r="BB871">
            <v>0</v>
          </cell>
          <cell r="BC871">
            <v>0</v>
          </cell>
          <cell r="BD871">
            <v>0</v>
          </cell>
          <cell r="BE871">
            <v>0</v>
          </cell>
          <cell r="BF871">
            <v>0</v>
          </cell>
          <cell r="BG871">
            <v>0</v>
          </cell>
          <cell r="BH871">
            <v>0</v>
          </cell>
          <cell r="BI871">
            <v>0</v>
          </cell>
          <cell r="BJ871">
            <v>0</v>
          </cell>
          <cell r="BK871">
            <v>0</v>
          </cell>
          <cell r="BL871">
            <v>0</v>
          </cell>
          <cell r="BM871">
            <v>0</v>
          </cell>
          <cell r="BN871">
            <v>0</v>
          </cell>
          <cell r="BO871">
            <v>0</v>
          </cell>
          <cell r="BP871">
            <v>0</v>
          </cell>
          <cell r="BQ871">
            <v>0</v>
          </cell>
          <cell r="BR871">
            <v>0</v>
          </cell>
          <cell r="BS871">
            <v>0</v>
          </cell>
          <cell r="BT871">
            <v>0</v>
          </cell>
          <cell r="BU871">
            <v>0</v>
          </cell>
          <cell r="BV871">
            <v>0</v>
          </cell>
          <cell r="BW871">
            <v>0</v>
          </cell>
          <cell r="BX871">
            <v>0</v>
          </cell>
          <cell r="BY871">
            <v>0</v>
          </cell>
          <cell r="BZ871">
            <v>0</v>
          </cell>
          <cell r="CA871">
            <v>0</v>
          </cell>
          <cell r="CB871">
            <v>0</v>
          </cell>
          <cell r="CC871">
            <v>0</v>
          </cell>
          <cell r="CD871">
            <v>0</v>
          </cell>
          <cell r="CE871">
            <v>0</v>
          </cell>
          <cell r="CF871">
            <v>0</v>
          </cell>
          <cell r="CG871">
            <v>0</v>
          </cell>
          <cell r="CH871">
            <v>0</v>
          </cell>
          <cell r="CI871">
            <v>0</v>
          </cell>
          <cell r="CJ871">
            <v>0</v>
          </cell>
          <cell r="CK871">
            <v>0</v>
          </cell>
          <cell r="CL871">
            <v>0</v>
          </cell>
          <cell r="CM871">
            <v>0</v>
          </cell>
          <cell r="CN871">
            <v>0</v>
          </cell>
          <cell r="CO871">
            <v>0</v>
          </cell>
          <cell r="CP871">
            <v>0</v>
          </cell>
          <cell r="CQ871">
            <v>0</v>
          </cell>
          <cell r="CR871">
            <v>0</v>
          </cell>
          <cell r="CS871">
            <v>0</v>
          </cell>
          <cell r="CT871">
            <v>0</v>
          </cell>
          <cell r="CU871">
            <v>0</v>
          </cell>
          <cell r="CV871">
            <v>0</v>
          </cell>
          <cell r="CW871">
            <v>0</v>
          </cell>
          <cell r="CX871">
            <v>0</v>
          </cell>
          <cell r="CY871">
            <v>0</v>
          </cell>
          <cell r="CZ871">
            <v>0</v>
          </cell>
          <cell r="DA871">
            <v>0</v>
          </cell>
          <cell r="DB871">
            <v>0</v>
          </cell>
          <cell r="DC871">
            <v>0</v>
          </cell>
          <cell r="DD871">
            <v>0</v>
          </cell>
          <cell r="DE871">
            <v>0</v>
          </cell>
          <cell r="DF871">
            <v>0</v>
          </cell>
          <cell r="DG871">
            <v>0</v>
          </cell>
          <cell r="DH871">
            <v>0</v>
          </cell>
          <cell r="DI871">
            <v>0</v>
          </cell>
          <cell r="DJ871">
            <v>0</v>
          </cell>
          <cell r="DK871">
            <v>0</v>
          </cell>
          <cell r="DL871">
            <v>0</v>
          </cell>
          <cell r="DM871">
            <v>0</v>
          </cell>
          <cell r="DN871">
            <v>0</v>
          </cell>
          <cell r="DO871">
            <v>0</v>
          </cell>
          <cell r="DP871">
            <v>0</v>
          </cell>
          <cell r="DQ871">
            <v>0</v>
          </cell>
          <cell r="DR871">
            <v>0</v>
          </cell>
          <cell r="DS871">
            <v>0</v>
          </cell>
          <cell r="DT871">
            <v>0</v>
          </cell>
          <cell r="DU871">
            <v>0</v>
          </cell>
          <cell r="DV871">
            <v>0</v>
          </cell>
          <cell r="DW871">
            <v>0</v>
          </cell>
          <cell r="DX871">
            <v>0</v>
          </cell>
          <cell r="DY871">
            <v>0</v>
          </cell>
          <cell r="DZ871">
            <v>0</v>
          </cell>
          <cell r="EA871">
            <v>0</v>
          </cell>
          <cell r="EB871">
            <v>0</v>
          </cell>
          <cell r="EC871">
            <v>0</v>
          </cell>
          <cell r="ED871">
            <v>0</v>
          </cell>
        </row>
        <row r="872">
          <cell r="F872">
            <v>0</v>
          </cell>
          <cell r="G872">
            <v>0</v>
          </cell>
          <cell r="H872">
            <v>0</v>
          </cell>
          <cell r="I872">
            <v>0</v>
          </cell>
          <cell r="J872">
            <v>0</v>
          </cell>
          <cell r="K872">
            <v>0</v>
          </cell>
          <cell r="L872">
            <v>0</v>
          </cell>
          <cell r="M872">
            <v>0</v>
          </cell>
          <cell r="N872">
            <v>0</v>
          </cell>
          <cell r="O872">
            <v>0</v>
          </cell>
          <cell r="P872">
            <v>0</v>
          </cell>
          <cell r="Q872">
            <v>0</v>
          </cell>
          <cell r="R872">
            <v>0</v>
          </cell>
          <cell r="S872">
            <v>0</v>
          </cell>
          <cell r="T872">
            <v>0</v>
          </cell>
          <cell r="U872">
            <v>0</v>
          </cell>
          <cell r="V872">
            <v>0</v>
          </cell>
          <cell r="W872">
            <v>0</v>
          </cell>
          <cell r="X872">
            <v>0</v>
          </cell>
          <cell r="Y872">
            <v>0</v>
          </cell>
          <cell r="Z872">
            <v>0</v>
          </cell>
          <cell r="AA872">
            <v>0</v>
          </cell>
          <cell r="AB872">
            <v>0</v>
          </cell>
          <cell r="AC872">
            <v>0</v>
          </cell>
          <cell r="AD872">
            <v>0</v>
          </cell>
          <cell r="AE872">
            <v>0</v>
          </cell>
          <cell r="AF872">
            <v>0</v>
          </cell>
          <cell r="AG872">
            <v>0</v>
          </cell>
          <cell r="AH872">
            <v>0</v>
          </cell>
          <cell r="AI872">
            <v>0</v>
          </cell>
          <cell r="AJ872">
            <v>0</v>
          </cell>
          <cell r="AK872">
            <v>0</v>
          </cell>
          <cell r="AL872">
            <v>0</v>
          </cell>
          <cell r="AM872">
            <v>0</v>
          </cell>
          <cell r="AN872">
            <v>0</v>
          </cell>
          <cell r="AO872">
            <v>0</v>
          </cell>
          <cell r="AP872">
            <v>0</v>
          </cell>
          <cell r="AQ872">
            <v>0</v>
          </cell>
          <cell r="AR872">
            <v>0</v>
          </cell>
          <cell r="AS872">
            <v>0</v>
          </cell>
          <cell r="AT872">
            <v>0</v>
          </cell>
          <cell r="AU872">
            <v>0</v>
          </cell>
          <cell r="AV872">
            <v>0</v>
          </cell>
          <cell r="AW872">
            <v>0</v>
          </cell>
          <cell r="AX872">
            <v>0</v>
          </cell>
          <cell r="AY872">
            <v>0</v>
          </cell>
          <cell r="AZ872">
            <v>0</v>
          </cell>
          <cell r="BA872">
            <v>0</v>
          </cell>
          <cell r="BB872">
            <v>0</v>
          </cell>
          <cell r="BC872">
            <v>0</v>
          </cell>
          <cell r="BD872">
            <v>0</v>
          </cell>
          <cell r="BE872">
            <v>0</v>
          </cell>
          <cell r="BF872">
            <v>0</v>
          </cell>
          <cell r="BG872">
            <v>0</v>
          </cell>
          <cell r="BH872">
            <v>0</v>
          </cell>
          <cell r="BI872">
            <v>0</v>
          </cell>
          <cell r="BJ872">
            <v>0</v>
          </cell>
          <cell r="BK872">
            <v>0</v>
          </cell>
          <cell r="BL872">
            <v>0</v>
          </cell>
          <cell r="BM872">
            <v>0</v>
          </cell>
          <cell r="BN872">
            <v>0</v>
          </cell>
          <cell r="BO872">
            <v>0</v>
          </cell>
          <cell r="BP872">
            <v>0</v>
          </cell>
          <cell r="BQ872">
            <v>0</v>
          </cell>
          <cell r="BR872">
            <v>0</v>
          </cell>
          <cell r="BS872">
            <v>0</v>
          </cell>
          <cell r="BT872">
            <v>0</v>
          </cell>
          <cell r="BU872">
            <v>0</v>
          </cell>
          <cell r="BV872">
            <v>0</v>
          </cell>
          <cell r="BW872">
            <v>0</v>
          </cell>
          <cell r="BX872">
            <v>0</v>
          </cell>
          <cell r="BY872">
            <v>0</v>
          </cell>
          <cell r="BZ872">
            <v>0</v>
          </cell>
          <cell r="CA872">
            <v>0</v>
          </cell>
          <cell r="CB872">
            <v>0</v>
          </cell>
          <cell r="CC872">
            <v>0</v>
          </cell>
          <cell r="CD872">
            <v>0</v>
          </cell>
          <cell r="CE872">
            <v>0</v>
          </cell>
          <cell r="CF872">
            <v>0</v>
          </cell>
          <cell r="CG872">
            <v>0</v>
          </cell>
          <cell r="CH872">
            <v>0</v>
          </cell>
          <cell r="CI872">
            <v>0</v>
          </cell>
          <cell r="CJ872">
            <v>0</v>
          </cell>
          <cell r="CK872">
            <v>0</v>
          </cell>
          <cell r="CL872">
            <v>0</v>
          </cell>
          <cell r="CM872">
            <v>0</v>
          </cell>
          <cell r="CN872">
            <v>0</v>
          </cell>
          <cell r="CO872">
            <v>0</v>
          </cell>
          <cell r="CP872">
            <v>0</v>
          </cell>
          <cell r="CQ872">
            <v>0</v>
          </cell>
          <cell r="CR872">
            <v>0</v>
          </cell>
          <cell r="CS872">
            <v>0</v>
          </cell>
          <cell r="CT872">
            <v>0</v>
          </cell>
          <cell r="CU872">
            <v>0</v>
          </cell>
          <cell r="CV872">
            <v>0</v>
          </cell>
          <cell r="CW872">
            <v>0</v>
          </cell>
          <cell r="CX872">
            <v>0</v>
          </cell>
          <cell r="CY872">
            <v>0</v>
          </cell>
          <cell r="CZ872">
            <v>0</v>
          </cell>
          <cell r="DA872">
            <v>0</v>
          </cell>
          <cell r="DB872">
            <v>0</v>
          </cell>
          <cell r="DC872">
            <v>0</v>
          </cell>
          <cell r="DD872">
            <v>0</v>
          </cell>
          <cell r="DE872">
            <v>0</v>
          </cell>
          <cell r="DF872">
            <v>0</v>
          </cell>
          <cell r="DG872">
            <v>0</v>
          </cell>
          <cell r="DH872">
            <v>0</v>
          </cell>
          <cell r="DI872">
            <v>0</v>
          </cell>
          <cell r="DJ872">
            <v>0</v>
          </cell>
          <cell r="DK872">
            <v>0</v>
          </cell>
          <cell r="DL872">
            <v>0</v>
          </cell>
          <cell r="DM872">
            <v>0</v>
          </cell>
          <cell r="DN872">
            <v>0</v>
          </cell>
          <cell r="DO872">
            <v>0</v>
          </cell>
          <cell r="DP872">
            <v>0</v>
          </cell>
          <cell r="DQ872">
            <v>0</v>
          </cell>
          <cell r="DR872">
            <v>0</v>
          </cell>
          <cell r="DS872">
            <v>0</v>
          </cell>
          <cell r="DT872">
            <v>0</v>
          </cell>
          <cell r="DU872">
            <v>0</v>
          </cell>
          <cell r="DV872">
            <v>0</v>
          </cell>
          <cell r="DW872">
            <v>0</v>
          </cell>
          <cell r="DX872">
            <v>0</v>
          </cell>
          <cell r="DY872">
            <v>0</v>
          </cell>
          <cell r="DZ872">
            <v>0</v>
          </cell>
          <cell r="EA872">
            <v>0</v>
          </cell>
          <cell r="EB872">
            <v>0</v>
          </cell>
          <cell r="EC872">
            <v>0</v>
          </cell>
          <cell r="ED872">
            <v>0</v>
          </cell>
        </row>
        <row r="873">
          <cell r="F873">
            <v>0</v>
          </cell>
          <cell r="G873">
            <v>0</v>
          </cell>
          <cell r="H873">
            <v>0</v>
          </cell>
          <cell r="I873">
            <v>0</v>
          </cell>
          <cell r="J873">
            <v>0</v>
          </cell>
          <cell r="K873">
            <v>0</v>
          </cell>
          <cell r="L873">
            <v>0</v>
          </cell>
          <cell r="M873">
            <v>0</v>
          </cell>
          <cell r="N873">
            <v>0</v>
          </cell>
          <cell r="O873">
            <v>0</v>
          </cell>
          <cell r="P873">
            <v>0</v>
          </cell>
          <cell r="Q873">
            <v>0</v>
          </cell>
          <cell r="R873">
            <v>0</v>
          </cell>
          <cell r="S873">
            <v>0</v>
          </cell>
          <cell r="T873">
            <v>0</v>
          </cell>
          <cell r="U873">
            <v>0</v>
          </cell>
          <cell r="V873">
            <v>0</v>
          </cell>
          <cell r="W873">
            <v>0</v>
          </cell>
          <cell r="X873">
            <v>0</v>
          </cell>
          <cell r="Y873">
            <v>0</v>
          </cell>
          <cell r="Z873">
            <v>0</v>
          </cell>
          <cell r="AA873">
            <v>0</v>
          </cell>
          <cell r="AB873">
            <v>0</v>
          </cell>
          <cell r="AC873">
            <v>0</v>
          </cell>
          <cell r="AD873">
            <v>0</v>
          </cell>
          <cell r="AE873">
            <v>0</v>
          </cell>
          <cell r="AF873">
            <v>0</v>
          </cell>
          <cell r="AG873">
            <v>0</v>
          </cell>
          <cell r="AH873">
            <v>0</v>
          </cell>
          <cell r="AI873">
            <v>0</v>
          </cell>
          <cell r="AJ873">
            <v>0</v>
          </cell>
          <cell r="AK873">
            <v>0</v>
          </cell>
          <cell r="AL873">
            <v>0</v>
          </cell>
          <cell r="AM873">
            <v>0</v>
          </cell>
          <cell r="AN873">
            <v>0</v>
          </cell>
          <cell r="AO873">
            <v>0</v>
          </cell>
          <cell r="AP873">
            <v>0</v>
          </cell>
          <cell r="AQ873">
            <v>0</v>
          </cell>
          <cell r="AR873">
            <v>0</v>
          </cell>
          <cell r="AS873">
            <v>0</v>
          </cell>
          <cell r="AT873">
            <v>0</v>
          </cell>
          <cell r="AU873">
            <v>0</v>
          </cell>
          <cell r="AV873">
            <v>0</v>
          </cell>
          <cell r="AW873">
            <v>0</v>
          </cell>
          <cell r="AX873">
            <v>0</v>
          </cell>
          <cell r="AY873">
            <v>0</v>
          </cell>
          <cell r="AZ873">
            <v>0</v>
          </cell>
          <cell r="BA873">
            <v>0</v>
          </cell>
          <cell r="BB873">
            <v>0</v>
          </cell>
          <cell r="BC873">
            <v>0</v>
          </cell>
          <cell r="BD873">
            <v>0</v>
          </cell>
          <cell r="BE873">
            <v>0</v>
          </cell>
          <cell r="BF873">
            <v>0</v>
          </cell>
          <cell r="BG873">
            <v>0</v>
          </cell>
          <cell r="BH873">
            <v>0</v>
          </cell>
          <cell r="BI873">
            <v>0</v>
          </cell>
          <cell r="BJ873">
            <v>0</v>
          </cell>
          <cell r="BK873">
            <v>0</v>
          </cell>
          <cell r="BL873">
            <v>0</v>
          </cell>
          <cell r="BM873">
            <v>0</v>
          </cell>
          <cell r="BN873">
            <v>0</v>
          </cell>
          <cell r="BO873">
            <v>0</v>
          </cell>
          <cell r="BP873">
            <v>0</v>
          </cell>
          <cell r="BQ873">
            <v>0</v>
          </cell>
          <cell r="BR873">
            <v>0</v>
          </cell>
          <cell r="BS873">
            <v>0</v>
          </cell>
          <cell r="BT873">
            <v>0</v>
          </cell>
          <cell r="BU873">
            <v>0</v>
          </cell>
          <cell r="BV873">
            <v>0</v>
          </cell>
          <cell r="BW873">
            <v>0</v>
          </cell>
          <cell r="BX873">
            <v>0</v>
          </cell>
          <cell r="BY873">
            <v>0</v>
          </cell>
          <cell r="BZ873">
            <v>0</v>
          </cell>
          <cell r="CA873">
            <v>0</v>
          </cell>
          <cell r="CB873">
            <v>0</v>
          </cell>
          <cell r="CC873">
            <v>0</v>
          </cell>
          <cell r="CD873">
            <v>0</v>
          </cell>
          <cell r="CE873">
            <v>0</v>
          </cell>
          <cell r="CF873">
            <v>0</v>
          </cell>
          <cell r="CG873">
            <v>0</v>
          </cell>
          <cell r="CH873">
            <v>0</v>
          </cell>
          <cell r="CI873">
            <v>0</v>
          </cell>
          <cell r="CJ873">
            <v>0</v>
          </cell>
          <cell r="CK873">
            <v>0</v>
          </cell>
          <cell r="CL873">
            <v>0</v>
          </cell>
          <cell r="CM873">
            <v>0</v>
          </cell>
          <cell r="CN873">
            <v>0</v>
          </cell>
          <cell r="CO873">
            <v>0</v>
          </cell>
          <cell r="CP873">
            <v>0</v>
          </cell>
          <cell r="CQ873">
            <v>0</v>
          </cell>
          <cell r="CR873">
            <v>0</v>
          </cell>
          <cell r="CS873">
            <v>0</v>
          </cell>
          <cell r="CT873">
            <v>0</v>
          </cell>
          <cell r="CU873">
            <v>0</v>
          </cell>
          <cell r="CV873">
            <v>0</v>
          </cell>
          <cell r="CW873">
            <v>0</v>
          </cell>
          <cell r="CX873">
            <v>0</v>
          </cell>
          <cell r="CY873">
            <v>0</v>
          </cell>
          <cell r="CZ873">
            <v>0</v>
          </cell>
          <cell r="DA873">
            <v>0</v>
          </cell>
          <cell r="DB873">
            <v>0</v>
          </cell>
          <cell r="DC873">
            <v>0</v>
          </cell>
          <cell r="DD873">
            <v>0</v>
          </cell>
          <cell r="DE873">
            <v>0</v>
          </cell>
          <cell r="DF873">
            <v>0</v>
          </cell>
          <cell r="DG873">
            <v>0</v>
          </cell>
          <cell r="DH873">
            <v>0</v>
          </cell>
          <cell r="DI873">
            <v>0</v>
          </cell>
          <cell r="DJ873">
            <v>0</v>
          </cell>
          <cell r="DK873">
            <v>0</v>
          </cell>
          <cell r="DL873">
            <v>0</v>
          </cell>
          <cell r="DM873">
            <v>0</v>
          </cell>
          <cell r="DN873">
            <v>0</v>
          </cell>
          <cell r="DO873">
            <v>0</v>
          </cell>
          <cell r="DP873">
            <v>0</v>
          </cell>
          <cell r="DQ873">
            <v>0</v>
          </cell>
          <cell r="DR873">
            <v>0</v>
          </cell>
          <cell r="DS873">
            <v>0</v>
          </cell>
          <cell r="DT873">
            <v>0</v>
          </cell>
          <cell r="DU873">
            <v>0</v>
          </cell>
          <cell r="DV873">
            <v>0</v>
          </cell>
          <cell r="DW873">
            <v>0</v>
          </cell>
          <cell r="DX873">
            <v>0</v>
          </cell>
          <cell r="DY873">
            <v>0</v>
          </cell>
          <cell r="DZ873">
            <v>0</v>
          </cell>
          <cell r="EA873">
            <v>0</v>
          </cell>
          <cell r="EB873">
            <v>0</v>
          </cell>
          <cell r="EC873">
            <v>0</v>
          </cell>
          <cell r="ED873">
            <v>0</v>
          </cell>
        </row>
        <row r="874">
          <cell r="F874">
            <v>0</v>
          </cell>
          <cell r="G874">
            <v>0</v>
          </cell>
          <cell r="H874">
            <v>0</v>
          </cell>
          <cell r="I874">
            <v>0</v>
          </cell>
          <cell r="J874">
            <v>0</v>
          </cell>
          <cell r="K874">
            <v>0</v>
          </cell>
          <cell r="L874">
            <v>0</v>
          </cell>
          <cell r="M874">
            <v>0</v>
          </cell>
          <cell r="N874">
            <v>0</v>
          </cell>
          <cell r="O874">
            <v>0</v>
          </cell>
          <cell r="P874">
            <v>0</v>
          </cell>
          <cell r="Q874">
            <v>0</v>
          </cell>
          <cell r="R874">
            <v>0</v>
          </cell>
          <cell r="S874">
            <v>0</v>
          </cell>
          <cell r="T874">
            <v>0</v>
          </cell>
          <cell r="U874">
            <v>0</v>
          </cell>
          <cell r="V874">
            <v>0</v>
          </cell>
          <cell r="W874">
            <v>0</v>
          </cell>
          <cell r="X874">
            <v>0</v>
          </cell>
          <cell r="Y874">
            <v>0</v>
          </cell>
          <cell r="Z874">
            <v>0</v>
          </cell>
          <cell r="AA874">
            <v>0</v>
          </cell>
          <cell r="AB874">
            <v>0</v>
          </cell>
          <cell r="AC874">
            <v>0</v>
          </cell>
          <cell r="AD874">
            <v>0</v>
          </cell>
          <cell r="AE874">
            <v>0</v>
          </cell>
          <cell r="AF874">
            <v>0</v>
          </cell>
          <cell r="AG874">
            <v>0</v>
          </cell>
          <cell r="AH874">
            <v>0</v>
          </cell>
          <cell r="AI874">
            <v>0</v>
          </cell>
          <cell r="AJ874">
            <v>0</v>
          </cell>
          <cell r="AK874">
            <v>0</v>
          </cell>
          <cell r="AL874">
            <v>0</v>
          </cell>
          <cell r="AM874">
            <v>0</v>
          </cell>
          <cell r="AN874">
            <v>0</v>
          </cell>
          <cell r="AO874">
            <v>0</v>
          </cell>
          <cell r="AP874">
            <v>0</v>
          </cell>
          <cell r="AQ874">
            <v>0</v>
          </cell>
          <cell r="AR874">
            <v>0</v>
          </cell>
          <cell r="AS874">
            <v>0</v>
          </cell>
          <cell r="AT874">
            <v>0</v>
          </cell>
          <cell r="AU874">
            <v>0</v>
          </cell>
          <cell r="AV874">
            <v>0</v>
          </cell>
          <cell r="AW874">
            <v>0</v>
          </cell>
          <cell r="AX874">
            <v>0</v>
          </cell>
          <cell r="AY874">
            <v>0</v>
          </cell>
          <cell r="AZ874">
            <v>0</v>
          </cell>
          <cell r="BA874">
            <v>0</v>
          </cell>
          <cell r="BB874">
            <v>0</v>
          </cell>
          <cell r="BC874">
            <v>0</v>
          </cell>
          <cell r="BD874">
            <v>0</v>
          </cell>
          <cell r="BE874">
            <v>0</v>
          </cell>
          <cell r="BF874">
            <v>0</v>
          </cell>
          <cell r="BG874">
            <v>0</v>
          </cell>
          <cell r="BH874">
            <v>0</v>
          </cell>
          <cell r="BI874">
            <v>0</v>
          </cell>
          <cell r="BJ874">
            <v>0</v>
          </cell>
          <cell r="BK874">
            <v>0</v>
          </cell>
          <cell r="BL874">
            <v>0</v>
          </cell>
          <cell r="BM874">
            <v>0</v>
          </cell>
          <cell r="BN874">
            <v>0</v>
          </cell>
          <cell r="BO874">
            <v>0</v>
          </cell>
          <cell r="BP874">
            <v>0</v>
          </cell>
          <cell r="BQ874">
            <v>0</v>
          </cell>
          <cell r="BR874">
            <v>0</v>
          </cell>
          <cell r="BS874">
            <v>0</v>
          </cell>
          <cell r="BT874">
            <v>0</v>
          </cell>
          <cell r="BU874">
            <v>0</v>
          </cell>
          <cell r="BV874">
            <v>0</v>
          </cell>
          <cell r="BW874">
            <v>0</v>
          </cell>
          <cell r="BX874">
            <v>0</v>
          </cell>
          <cell r="BY874">
            <v>0</v>
          </cell>
          <cell r="BZ874">
            <v>0</v>
          </cell>
          <cell r="CA874">
            <v>0</v>
          </cell>
          <cell r="CB874">
            <v>0</v>
          </cell>
          <cell r="CC874">
            <v>0</v>
          </cell>
          <cell r="CD874">
            <v>0</v>
          </cell>
          <cell r="CE874">
            <v>0</v>
          </cell>
          <cell r="CF874">
            <v>0</v>
          </cell>
          <cell r="CG874">
            <v>0</v>
          </cell>
          <cell r="CH874">
            <v>0</v>
          </cell>
          <cell r="CI874">
            <v>0</v>
          </cell>
          <cell r="CJ874">
            <v>0</v>
          </cell>
          <cell r="CK874">
            <v>0</v>
          </cell>
          <cell r="CL874">
            <v>0</v>
          </cell>
          <cell r="CM874">
            <v>0</v>
          </cell>
          <cell r="CN874">
            <v>0</v>
          </cell>
          <cell r="CO874">
            <v>0</v>
          </cell>
          <cell r="CP874">
            <v>0</v>
          </cell>
          <cell r="CQ874">
            <v>0</v>
          </cell>
          <cell r="CR874">
            <v>0</v>
          </cell>
          <cell r="CS874">
            <v>0</v>
          </cell>
          <cell r="CT874">
            <v>0</v>
          </cell>
          <cell r="CU874">
            <v>0</v>
          </cell>
          <cell r="CV874">
            <v>0</v>
          </cell>
          <cell r="CW874">
            <v>0</v>
          </cell>
          <cell r="CX874">
            <v>0</v>
          </cell>
          <cell r="CY874">
            <v>0</v>
          </cell>
          <cell r="CZ874">
            <v>0</v>
          </cell>
          <cell r="DA874">
            <v>0</v>
          </cell>
          <cell r="DB874">
            <v>0</v>
          </cell>
          <cell r="DC874">
            <v>0</v>
          </cell>
          <cell r="DD874">
            <v>0</v>
          </cell>
          <cell r="DE874">
            <v>0</v>
          </cell>
          <cell r="DF874">
            <v>0</v>
          </cell>
          <cell r="DG874">
            <v>0</v>
          </cell>
          <cell r="DH874">
            <v>0</v>
          </cell>
          <cell r="DI874">
            <v>0</v>
          </cell>
          <cell r="DJ874">
            <v>0</v>
          </cell>
          <cell r="DK874">
            <v>0</v>
          </cell>
          <cell r="DL874">
            <v>0</v>
          </cell>
          <cell r="DM874">
            <v>0</v>
          </cell>
          <cell r="DN874">
            <v>0</v>
          </cell>
          <cell r="DO874">
            <v>0</v>
          </cell>
          <cell r="DP874">
            <v>0</v>
          </cell>
          <cell r="DQ874">
            <v>0</v>
          </cell>
          <cell r="DR874">
            <v>0</v>
          </cell>
          <cell r="DS874">
            <v>0</v>
          </cell>
          <cell r="DT874">
            <v>0</v>
          </cell>
          <cell r="DU874">
            <v>0</v>
          </cell>
          <cell r="DV874">
            <v>0</v>
          </cell>
          <cell r="DW874">
            <v>0</v>
          </cell>
          <cell r="DX874">
            <v>0</v>
          </cell>
          <cell r="DY874">
            <v>0</v>
          </cell>
          <cell r="DZ874">
            <v>0</v>
          </cell>
          <cell r="EA874">
            <v>0</v>
          </cell>
          <cell r="EB874">
            <v>0</v>
          </cell>
          <cell r="EC874">
            <v>0</v>
          </cell>
          <cell r="ED874">
            <v>0</v>
          </cell>
        </row>
        <row r="875">
          <cell r="J875" t="str">
            <v>Mills / kWh</v>
          </cell>
          <cell r="W875" t="str">
            <v>Mills / kWh</v>
          </cell>
          <cell r="AJ875" t="str">
            <v>Mills / kWh</v>
          </cell>
          <cell r="AW875" t="str">
            <v>Mills / kWh</v>
          </cell>
          <cell r="BJ875" t="str">
            <v>Mills / kWh</v>
          </cell>
          <cell r="BW875" t="str">
            <v>Mills / kWh</v>
          </cell>
          <cell r="CJ875" t="str">
            <v>Mills / kWh</v>
          </cell>
          <cell r="CW875" t="str">
            <v>Mills / kWh</v>
          </cell>
          <cell r="DJ875" t="str">
            <v>Mills / kWh</v>
          </cell>
          <cell r="DW875" t="str">
            <v>Mills / kWh</v>
          </cell>
        </row>
        <row r="876">
          <cell r="A876" t="str">
            <v>Special Sales For Resale</v>
          </cell>
        </row>
        <row r="878">
          <cell r="F878">
            <v>0</v>
          </cell>
          <cell r="G878">
            <v>0</v>
          </cell>
          <cell r="H878">
            <v>0</v>
          </cell>
          <cell r="I878">
            <v>0</v>
          </cell>
          <cell r="J878">
            <v>0</v>
          </cell>
          <cell r="K878">
            <v>0</v>
          </cell>
          <cell r="L878">
            <v>0</v>
          </cell>
          <cell r="M878">
            <v>0</v>
          </cell>
          <cell r="N878">
            <v>0</v>
          </cell>
          <cell r="O878">
            <v>0</v>
          </cell>
          <cell r="P878">
            <v>0</v>
          </cell>
          <cell r="Q878">
            <v>0</v>
          </cell>
          <cell r="R878">
            <v>0</v>
          </cell>
          <cell r="S878">
            <v>0</v>
          </cell>
          <cell r="T878">
            <v>0</v>
          </cell>
          <cell r="U878">
            <v>0</v>
          </cell>
          <cell r="V878">
            <v>0</v>
          </cell>
          <cell r="W878">
            <v>0</v>
          </cell>
          <cell r="X878">
            <v>0</v>
          </cell>
          <cell r="Y878">
            <v>0</v>
          </cell>
          <cell r="Z878">
            <v>0</v>
          </cell>
          <cell r="AA878">
            <v>0</v>
          </cell>
          <cell r="AB878">
            <v>0</v>
          </cell>
          <cell r="AC878">
            <v>0</v>
          </cell>
          <cell r="AD878">
            <v>0</v>
          </cell>
          <cell r="AE878">
            <v>0</v>
          </cell>
          <cell r="AF878">
            <v>0</v>
          </cell>
          <cell r="AG878">
            <v>0</v>
          </cell>
          <cell r="AH878">
            <v>0</v>
          </cell>
          <cell r="AI878">
            <v>0</v>
          </cell>
          <cell r="AJ878">
            <v>0</v>
          </cell>
          <cell r="AK878">
            <v>0</v>
          </cell>
          <cell r="AL878">
            <v>0</v>
          </cell>
          <cell r="AM878">
            <v>0</v>
          </cell>
          <cell r="AN878">
            <v>0</v>
          </cell>
          <cell r="AO878">
            <v>0</v>
          </cell>
          <cell r="AP878">
            <v>0</v>
          </cell>
          <cell r="AQ878">
            <v>0</v>
          </cell>
          <cell r="AR878">
            <v>0</v>
          </cell>
          <cell r="AS878">
            <v>0</v>
          </cell>
          <cell r="AT878">
            <v>0</v>
          </cell>
          <cell r="AU878">
            <v>0</v>
          </cell>
          <cell r="AV878">
            <v>0</v>
          </cell>
          <cell r="AW878">
            <v>0</v>
          </cell>
          <cell r="AX878">
            <v>0</v>
          </cell>
          <cell r="AY878">
            <v>0</v>
          </cell>
          <cell r="AZ878">
            <v>0</v>
          </cell>
          <cell r="BA878">
            <v>0</v>
          </cell>
          <cell r="BB878">
            <v>0</v>
          </cell>
          <cell r="BC878">
            <v>0</v>
          </cell>
          <cell r="BD878">
            <v>0</v>
          </cell>
          <cell r="BE878">
            <v>0</v>
          </cell>
          <cell r="BF878">
            <v>0</v>
          </cell>
          <cell r="BG878">
            <v>0</v>
          </cell>
          <cell r="BH878">
            <v>0</v>
          </cell>
          <cell r="BI878">
            <v>0</v>
          </cell>
          <cell r="BJ878">
            <v>0</v>
          </cell>
          <cell r="BK878">
            <v>0</v>
          </cell>
          <cell r="BL878">
            <v>0</v>
          </cell>
          <cell r="BM878">
            <v>0</v>
          </cell>
          <cell r="BN878">
            <v>0</v>
          </cell>
          <cell r="BO878">
            <v>0</v>
          </cell>
          <cell r="BP878">
            <v>0</v>
          </cell>
          <cell r="BQ878">
            <v>0</v>
          </cell>
          <cell r="BR878">
            <v>0</v>
          </cell>
          <cell r="BS878">
            <v>0</v>
          </cell>
          <cell r="BT878">
            <v>0</v>
          </cell>
          <cell r="BU878">
            <v>0</v>
          </cell>
          <cell r="BV878">
            <v>0</v>
          </cell>
          <cell r="BW878">
            <v>0</v>
          </cell>
          <cell r="BX878">
            <v>0</v>
          </cell>
          <cell r="BY878">
            <v>0</v>
          </cell>
          <cell r="BZ878">
            <v>0</v>
          </cell>
          <cell r="CA878">
            <v>0</v>
          </cell>
          <cell r="CB878">
            <v>0</v>
          </cell>
          <cell r="CC878">
            <v>0</v>
          </cell>
          <cell r="CD878">
            <v>0</v>
          </cell>
          <cell r="CE878">
            <v>0</v>
          </cell>
          <cell r="CF878">
            <v>0</v>
          </cell>
          <cell r="CG878">
            <v>0</v>
          </cell>
          <cell r="CH878">
            <v>0</v>
          </cell>
          <cell r="CI878">
            <v>0</v>
          </cell>
          <cell r="CJ878">
            <v>0</v>
          </cell>
          <cell r="CK878">
            <v>0</v>
          </cell>
          <cell r="CL878">
            <v>0</v>
          </cell>
          <cell r="CM878">
            <v>0</v>
          </cell>
          <cell r="CN878">
            <v>0</v>
          </cell>
          <cell r="CO878">
            <v>0</v>
          </cell>
          <cell r="CP878">
            <v>0</v>
          </cell>
          <cell r="CQ878">
            <v>0</v>
          </cell>
          <cell r="CR878">
            <v>0</v>
          </cell>
          <cell r="CS878">
            <v>0</v>
          </cell>
          <cell r="CT878">
            <v>0</v>
          </cell>
          <cell r="CU878">
            <v>0</v>
          </cell>
          <cell r="CV878">
            <v>0</v>
          </cell>
          <cell r="CW878">
            <v>0</v>
          </cell>
          <cell r="CX878">
            <v>0</v>
          </cell>
          <cell r="CY878">
            <v>0</v>
          </cell>
          <cell r="CZ878">
            <v>0</v>
          </cell>
          <cell r="DA878">
            <v>0</v>
          </cell>
          <cell r="DB878">
            <v>0</v>
          </cell>
          <cell r="DC878">
            <v>0</v>
          </cell>
          <cell r="DD878">
            <v>0</v>
          </cell>
          <cell r="DE878">
            <v>0</v>
          </cell>
          <cell r="DF878">
            <v>0</v>
          </cell>
          <cell r="DG878">
            <v>0</v>
          </cell>
          <cell r="DH878">
            <v>0</v>
          </cell>
          <cell r="DI878">
            <v>0</v>
          </cell>
          <cell r="DJ878">
            <v>0</v>
          </cell>
          <cell r="DK878">
            <v>0</v>
          </cell>
          <cell r="DL878">
            <v>0</v>
          </cell>
          <cell r="DM878">
            <v>0</v>
          </cell>
          <cell r="DN878">
            <v>0</v>
          </cell>
          <cell r="DO878">
            <v>0</v>
          </cell>
          <cell r="DP878">
            <v>0</v>
          </cell>
          <cell r="DQ878">
            <v>0</v>
          </cell>
          <cell r="DR878">
            <v>0</v>
          </cell>
          <cell r="DS878">
            <v>0</v>
          </cell>
          <cell r="DT878">
            <v>0</v>
          </cell>
          <cell r="DU878">
            <v>0</v>
          </cell>
          <cell r="DV878">
            <v>0</v>
          </cell>
          <cell r="DW878">
            <v>0</v>
          </cell>
          <cell r="DX878">
            <v>0</v>
          </cell>
          <cell r="DY878">
            <v>0</v>
          </cell>
          <cell r="DZ878">
            <v>0</v>
          </cell>
          <cell r="EA878">
            <v>0</v>
          </cell>
          <cell r="EB878">
            <v>0</v>
          </cell>
          <cell r="EC878">
            <v>0</v>
          </cell>
          <cell r="ED878">
            <v>0</v>
          </cell>
        </row>
        <row r="879">
          <cell r="F879">
            <v>0</v>
          </cell>
          <cell r="G879">
            <v>0</v>
          </cell>
          <cell r="H879">
            <v>0</v>
          </cell>
          <cell r="I879">
            <v>0</v>
          </cell>
          <cell r="J879">
            <v>0</v>
          </cell>
          <cell r="K879">
            <v>0</v>
          </cell>
          <cell r="L879">
            <v>0</v>
          </cell>
          <cell r="M879">
            <v>0</v>
          </cell>
          <cell r="N879">
            <v>0</v>
          </cell>
          <cell r="O879">
            <v>0</v>
          </cell>
          <cell r="P879">
            <v>0</v>
          </cell>
          <cell r="Q879">
            <v>0</v>
          </cell>
          <cell r="R879">
            <v>0</v>
          </cell>
          <cell r="S879">
            <v>0</v>
          </cell>
          <cell r="T879">
            <v>0</v>
          </cell>
          <cell r="U879">
            <v>0</v>
          </cell>
          <cell r="V879">
            <v>0</v>
          </cell>
          <cell r="W879">
            <v>0</v>
          </cell>
          <cell r="X879">
            <v>0</v>
          </cell>
          <cell r="Y879">
            <v>0</v>
          </cell>
          <cell r="Z879">
            <v>0</v>
          </cell>
          <cell r="AA879">
            <v>0</v>
          </cell>
          <cell r="AB879">
            <v>0</v>
          </cell>
          <cell r="AC879">
            <v>0</v>
          </cell>
          <cell r="AD879">
            <v>0</v>
          </cell>
          <cell r="AE879">
            <v>0</v>
          </cell>
          <cell r="AF879">
            <v>0</v>
          </cell>
          <cell r="AG879">
            <v>0</v>
          </cell>
          <cell r="AH879">
            <v>0</v>
          </cell>
          <cell r="AI879">
            <v>0</v>
          </cell>
          <cell r="AJ879">
            <v>0</v>
          </cell>
          <cell r="AK879">
            <v>0</v>
          </cell>
          <cell r="AL879">
            <v>0</v>
          </cell>
          <cell r="AM879">
            <v>0</v>
          </cell>
          <cell r="AN879">
            <v>0</v>
          </cell>
          <cell r="AO879">
            <v>0</v>
          </cell>
          <cell r="AP879">
            <v>0</v>
          </cell>
          <cell r="AQ879">
            <v>0</v>
          </cell>
          <cell r="AR879">
            <v>0</v>
          </cell>
          <cell r="AS879">
            <v>0</v>
          </cell>
          <cell r="AT879">
            <v>0</v>
          </cell>
          <cell r="AU879">
            <v>0</v>
          </cell>
          <cell r="AV879">
            <v>0</v>
          </cell>
          <cell r="AW879">
            <v>0</v>
          </cell>
          <cell r="AX879">
            <v>0</v>
          </cell>
          <cell r="AY879">
            <v>0</v>
          </cell>
          <cell r="AZ879">
            <v>0</v>
          </cell>
          <cell r="BA879">
            <v>0</v>
          </cell>
          <cell r="BB879">
            <v>0</v>
          </cell>
          <cell r="BC879">
            <v>0</v>
          </cell>
          <cell r="BD879">
            <v>0</v>
          </cell>
          <cell r="BE879">
            <v>0</v>
          </cell>
          <cell r="BF879">
            <v>0</v>
          </cell>
          <cell r="BG879">
            <v>0</v>
          </cell>
          <cell r="BH879">
            <v>0</v>
          </cell>
          <cell r="BI879">
            <v>0</v>
          </cell>
          <cell r="BJ879">
            <v>0</v>
          </cell>
          <cell r="BK879">
            <v>0</v>
          </cell>
          <cell r="BL879">
            <v>0</v>
          </cell>
          <cell r="BM879">
            <v>0</v>
          </cell>
          <cell r="BN879">
            <v>0</v>
          </cell>
          <cell r="BO879">
            <v>0</v>
          </cell>
          <cell r="BP879">
            <v>0</v>
          </cell>
          <cell r="BQ879">
            <v>0</v>
          </cell>
          <cell r="BR879">
            <v>0</v>
          </cell>
          <cell r="BS879">
            <v>0</v>
          </cell>
          <cell r="BT879">
            <v>0</v>
          </cell>
          <cell r="BU879">
            <v>0</v>
          </cell>
          <cell r="BV879">
            <v>0</v>
          </cell>
          <cell r="BW879">
            <v>0</v>
          </cell>
          <cell r="BX879">
            <v>0</v>
          </cell>
          <cell r="BY879">
            <v>0</v>
          </cell>
          <cell r="BZ879">
            <v>0</v>
          </cell>
          <cell r="CA879">
            <v>0</v>
          </cell>
          <cell r="CB879">
            <v>0</v>
          </cell>
          <cell r="CC879">
            <v>0</v>
          </cell>
          <cell r="CD879">
            <v>0</v>
          </cell>
          <cell r="CE879">
            <v>0</v>
          </cell>
          <cell r="CF879">
            <v>0</v>
          </cell>
          <cell r="CG879">
            <v>0</v>
          </cell>
          <cell r="CH879">
            <v>0</v>
          </cell>
          <cell r="CI879">
            <v>0</v>
          </cell>
          <cell r="CJ879">
            <v>0</v>
          </cell>
          <cell r="CK879">
            <v>0</v>
          </cell>
          <cell r="CL879">
            <v>0</v>
          </cell>
          <cell r="CM879">
            <v>0</v>
          </cell>
          <cell r="CN879">
            <v>0</v>
          </cell>
          <cell r="CO879">
            <v>0</v>
          </cell>
          <cell r="CP879">
            <v>0</v>
          </cell>
          <cell r="CQ879">
            <v>0</v>
          </cell>
          <cell r="CR879">
            <v>0</v>
          </cell>
          <cell r="CS879">
            <v>0</v>
          </cell>
          <cell r="CT879">
            <v>0</v>
          </cell>
          <cell r="CU879">
            <v>0</v>
          </cell>
          <cell r="CV879">
            <v>0</v>
          </cell>
          <cell r="CW879">
            <v>0</v>
          </cell>
          <cell r="CX879">
            <v>0</v>
          </cell>
          <cell r="CY879">
            <v>0</v>
          </cell>
          <cell r="CZ879">
            <v>0</v>
          </cell>
          <cell r="DA879">
            <v>0</v>
          </cell>
          <cell r="DB879">
            <v>0</v>
          </cell>
          <cell r="DC879">
            <v>0</v>
          </cell>
          <cell r="DD879">
            <v>0</v>
          </cell>
          <cell r="DE879">
            <v>0</v>
          </cell>
          <cell r="DF879">
            <v>0</v>
          </cell>
          <cell r="DG879">
            <v>0</v>
          </cell>
          <cell r="DH879">
            <v>0</v>
          </cell>
          <cell r="DI879">
            <v>0</v>
          </cell>
          <cell r="DJ879">
            <v>0</v>
          </cell>
          <cell r="DK879">
            <v>0</v>
          </cell>
          <cell r="DL879">
            <v>0</v>
          </cell>
          <cell r="DM879">
            <v>0</v>
          </cell>
          <cell r="DN879">
            <v>0</v>
          </cell>
          <cell r="DO879">
            <v>0</v>
          </cell>
          <cell r="DP879">
            <v>0</v>
          </cell>
          <cell r="DQ879">
            <v>0</v>
          </cell>
          <cell r="DR879">
            <v>0</v>
          </cell>
          <cell r="DS879">
            <v>0</v>
          </cell>
          <cell r="DT879">
            <v>0</v>
          </cell>
          <cell r="DU879">
            <v>0</v>
          </cell>
          <cell r="DV879">
            <v>0</v>
          </cell>
          <cell r="DW879">
            <v>0</v>
          </cell>
          <cell r="DX879">
            <v>0</v>
          </cell>
          <cell r="DY879">
            <v>0</v>
          </cell>
          <cell r="DZ879">
            <v>0</v>
          </cell>
          <cell r="EA879">
            <v>0</v>
          </cell>
          <cell r="EB879">
            <v>0</v>
          </cell>
          <cell r="EC879">
            <v>0</v>
          </cell>
          <cell r="ED879">
            <v>0</v>
          </cell>
        </row>
        <row r="880">
          <cell r="F880">
            <v>0</v>
          </cell>
          <cell r="G880">
            <v>0</v>
          </cell>
          <cell r="H880">
            <v>0</v>
          </cell>
          <cell r="I880">
            <v>0</v>
          </cell>
          <cell r="J880">
            <v>0</v>
          </cell>
          <cell r="K880">
            <v>0</v>
          </cell>
          <cell r="L880">
            <v>0</v>
          </cell>
          <cell r="M880">
            <v>0</v>
          </cell>
          <cell r="N880">
            <v>0</v>
          </cell>
          <cell r="O880">
            <v>0</v>
          </cell>
          <cell r="P880">
            <v>0</v>
          </cell>
          <cell r="Q880">
            <v>0</v>
          </cell>
          <cell r="R880">
            <v>0</v>
          </cell>
          <cell r="S880">
            <v>0</v>
          </cell>
          <cell r="T880">
            <v>0</v>
          </cell>
          <cell r="U880">
            <v>0</v>
          </cell>
          <cell r="V880">
            <v>0</v>
          </cell>
          <cell r="W880">
            <v>0</v>
          </cell>
          <cell r="X880">
            <v>0</v>
          </cell>
          <cell r="Y880">
            <v>0</v>
          </cell>
          <cell r="Z880">
            <v>0</v>
          </cell>
          <cell r="AA880">
            <v>0</v>
          </cell>
          <cell r="AB880">
            <v>0</v>
          </cell>
          <cell r="AC880">
            <v>0</v>
          </cell>
          <cell r="AD880">
            <v>0</v>
          </cell>
          <cell r="AE880">
            <v>0</v>
          </cell>
          <cell r="AF880">
            <v>0</v>
          </cell>
          <cell r="AG880">
            <v>0</v>
          </cell>
          <cell r="AH880">
            <v>0</v>
          </cell>
          <cell r="AI880">
            <v>0</v>
          </cell>
          <cell r="AJ880">
            <v>0</v>
          </cell>
          <cell r="AK880">
            <v>0</v>
          </cell>
          <cell r="AL880">
            <v>0</v>
          </cell>
          <cell r="AM880">
            <v>0</v>
          </cell>
          <cell r="AN880">
            <v>0</v>
          </cell>
          <cell r="AO880">
            <v>0</v>
          </cell>
          <cell r="AP880">
            <v>0</v>
          </cell>
          <cell r="AQ880">
            <v>0</v>
          </cell>
          <cell r="AR880">
            <v>0</v>
          </cell>
          <cell r="AS880">
            <v>0</v>
          </cell>
          <cell r="AT880">
            <v>0</v>
          </cell>
          <cell r="AU880">
            <v>0</v>
          </cell>
          <cell r="AV880">
            <v>0</v>
          </cell>
          <cell r="AW880">
            <v>0</v>
          </cell>
          <cell r="AX880">
            <v>0</v>
          </cell>
          <cell r="AY880">
            <v>0</v>
          </cell>
          <cell r="AZ880">
            <v>0</v>
          </cell>
          <cell r="BA880">
            <v>0</v>
          </cell>
          <cell r="BB880">
            <v>0</v>
          </cell>
          <cell r="BC880">
            <v>0</v>
          </cell>
          <cell r="BD880">
            <v>0</v>
          </cell>
          <cell r="BE880">
            <v>0</v>
          </cell>
          <cell r="BF880">
            <v>0</v>
          </cell>
          <cell r="BG880">
            <v>0</v>
          </cell>
          <cell r="BH880">
            <v>0</v>
          </cell>
          <cell r="BI880">
            <v>0</v>
          </cell>
          <cell r="BJ880">
            <v>0</v>
          </cell>
          <cell r="BK880">
            <v>0</v>
          </cell>
          <cell r="BL880">
            <v>0</v>
          </cell>
          <cell r="BM880">
            <v>0</v>
          </cell>
          <cell r="BN880">
            <v>0</v>
          </cell>
          <cell r="BO880">
            <v>0</v>
          </cell>
          <cell r="BP880">
            <v>0</v>
          </cell>
          <cell r="BQ880">
            <v>0</v>
          </cell>
          <cell r="BR880">
            <v>0</v>
          </cell>
          <cell r="BS880">
            <v>0</v>
          </cell>
          <cell r="BT880">
            <v>0</v>
          </cell>
          <cell r="BU880">
            <v>0</v>
          </cell>
          <cell r="BV880">
            <v>0</v>
          </cell>
          <cell r="BW880">
            <v>0</v>
          </cell>
          <cell r="BX880">
            <v>0</v>
          </cell>
          <cell r="BY880">
            <v>0</v>
          </cell>
          <cell r="BZ880">
            <v>0</v>
          </cell>
          <cell r="CA880">
            <v>0</v>
          </cell>
          <cell r="CB880">
            <v>0</v>
          </cell>
          <cell r="CC880">
            <v>0</v>
          </cell>
          <cell r="CD880">
            <v>0</v>
          </cell>
          <cell r="CE880">
            <v>0</v>
          </cell>
          <cell r="CF880">
            <v>0</v>
          </cell>
          <cell r="CG880">
            <v>0</v>
          </cell>
          <cell r="CH880">
            <v>0</v>
          </cell>
          <cell r="CI880">
            <v>0</v>
          </cell>
          <cell r="CJ880">
            <v>0</v>
          </cell>
          <cell r="CK880">
            <v>0</v>
          </cell>
          <cell r="CL880">
            <v>0</v>
          </cell>
          <cell r="CM880">
            <v>0</v>
          </cell>
          <cell r="CN880">
            <v>0</v>
          </cell>
          <cell r="CO880">
            <v>0</v>
          </cell>
          <cell r="CP880">
            <v>0</v>
          </cell>
          <cell r="CQ880">
            <v>0</v>
          </cell>
          <cell r="CR880">
            <v>0</v>
          </cell>
          <cell r="CS880">
            <v>0</v>
          </cell>
          <cell r="CT880">
            <v>0</v>
          </cell>
          <cell r="CU880">
            <v>0</v>
          </cell>
          <cell r="CV880">
            <v>0</v>
          </cell>
          <cell r="CW880">
            <v>0</v>
          </cell>
          <cell r="CX880">
            <v>0</v>
          </cell>
          <cell r="CY880">
            <v>0</v>
          </cell>
          <cell r="CZ880">
            <v>0</v>
          </cell>
          <cell r="DA880">
            <v>0</v>
          </cell>
          <cell r="DB880">
            <v>0</v>
          </cell>
          <cell r="DC880">
            <v>0</v>
          </cell>
          <cell r="DD880">
            <v>0</v>
          </cell>
          <cell r="DE880">
            <v>0</v>
          </cell>
          <cell r="DF880">
            <v>0</v>
          </cell>
          <cell r="DG880">
            <v>0</v>
          </cell>
          <cell r="DH880">
            <v>0</v>
          </cell>
          <cell r="DI880">
            <v>0</v>
          </cell>
          <cell r="DJ880">
            <v>0</v>
          </cell>
          <cell r="DK880">
            <v>0</v>
          </cell>
          <cell r="DL880">
            <v>0</v>
          </cell>
          <cell r="DM880">
            <v>0</v>
          </cell>
          <cell r="DN880">
            <v>0</v>
          </cell>
          <cell r="DO880">
            <v>0</v>
          </cell>
          <cell r="DP880">
            <v>0</v>
          </cell>
          <cell r="DQ880">
            <v>0</v>
          </cell>
          <cell r="DR880">
            <v>0</v>
          </cell>
          <cell r="DS880">
            <v>0</v>
          </cell>
          <cell r="DT880">
            <v>0</v>
          </cell>
          <cell r="DU880">
            <v>0</v>
          </cell>
          <cell r="DV880">
            <v>0</v>
          </cell>
          <cell r="DW880">
            <v>0</v>
          </cell>
          <cell r="DX880">
            <v>0</v>
          </cell>
          <cell r="DY880">
            <v>0</v>
          </cell>
          <cell r="DZ880">
            <v>0</v>
          </cell>
          <cell r="EA880">
            <v>0</v>
          </cell>
          <cell r="EB880">
            <v>0</v>
          </cell>
          <cell r="EC880">
            <v>0</v>
          </cell>
          <cell r="ED880">
            <v>0</v>
          </cell>
        </row>
        <row r="881">
          <cell r="F881">
            <v>0</v>
          </cell>
          <cell r="G881">
            <v>0</v>
          </cell>
          <cell r="H881">
            <v>0</v>
          </cell>
          <cell r="I881">
            <v>0</v>
          </cell>
          <cell r="J881">
            <v>0</v>
          </cell>
          <cell r="K881">
            <v>0</v>
          </cell>
          <cell r="L881">
            <v>0</v>
          </cell>
          <cell r="M881">
            <v>0</v>
          </cell>
          <cell r="N881">
            <v>0</v>
          </cell>
          <cell r="O881">
            <v>0</v>
          </cell>
          <cell r="P881">
            <v>0</v>
          </cell>
          <cell r="Q881">
            <v>0</v>
          </cell>
          <cell r="R881">
            <v>0</v>
          </cell>
          <cell r="S881">
            <v>0</v>
          </cell>
          <cell r="T881">
            <v>0</v>
          </cell>
          <cell r="U881">
            <v>0</v>
          </cell>
          <cell r="V881">
            <v>0</v>
          </cell>
          <cell r="W881">
            <v>0</v>
          </cell>
          <cell r="X881">
            <v>0</v>
          </cell>
          <cell r="Y881">
            <v>0</v>
          </cell>
          <cell r="Z881">
            <v>0</v>
          </cell>
          <cell r="AA881">
            <v>0</v>
          </cell>
          <cell r="AB881">
            <v>0</v>
          </cell>
          <cell r="AC881">
            <v>0</v>
          </cell>
          <cell r="AD881">
            <v>0</v>
          </cell>
          <cell r="AE881">
            <v>0</v>
          </cell>
          <cell r="AF881">
            <v>0</v>
          </cell>
          <cell r="AG881">
            <v>0</v>
          </cell>
          <cell r="AH881">
            <v>0</v>
          </cell>
          <cell r="AI881">
            <v>0</v>
          </cell>
          <cell r="AJ881">
            <v>0</v>
          </cell>
          <cell r="AK881">
            <v>0</v>
          </cell>
          <cell r="AL881">
            <v>0</v>
          </cell>
          <cell r="AM881">
            <v>0</v>
          </cell>
          <cell r="AN881">
            <v>0</v>
          </cell>
          <cell r="AO881">
            <v>0</v>
          </cell>
          <cell r="AP881">
            <v>0</v>
          </cell>
          <cell r="AQ881">
            <v>0</v>
          </cell>
          <cell r="AR881">
            <v>0</v>
          </cell>
          <cell r="AS881">
            <v>0</v>
          </cell>
          <cell r="AT881">
            <v>0</v>
          </cell>
          <cell r="AU881">
            <v>0</v>
          </cell>
          <cell r="AV881">
            <v>0</v>
          </cell>
          <cell r="AW881">
            <v>0</v>
          </cell>
          <cell r="AX881">
            <v>0</v>
          </cell>
          <cell r="AY881">
            <v>0</v>
          </cell>
          <cell r="AZ881">
            <v>0</v>
          </cell>
          <cell r="BA881">
            <v>0</v>
          </cell>
          <cell r="BB881">
            <v>0</v>
          </cell>
          <cell r="BC881">
            <v>0</v>
          </cell>
          <cell r="BD881">
            <v>0</v>
          </cell>
          <cell r="BE881">
            <v>0</v>
          </cell>
          <cell r="BF881">
            <v>0</v>
          </cell>
          <cell r="BG881">
            <v>0</v>
          </cell>
          <cell r="BH881">
            <v>0</v>
          </cell>
          <cell r="BI881">
            <v>0</v>
          </cell>
          <cell r="BJ881">
            <v>0</v>
          </cell>
          <cell r="BK881">
            <v>0</v>
          </cell>
          <cell r="BL881">
            <v>0</v>
          </cell>
          <cell r="BM881">
            <v>0</v>
          </cell>
          <cell r="BN881">
            <v>0</v>
          </cell>
          <cell r="BO881">
            <v>0</v>
          </cell>
          <cell r="BP881">
            <v>0</v>
          </cell>
          <cell r="BQ881">
            <v>0</v>
          </cell>
          <cell r="BR881">
            <v>0</v>
          </cell>
          <cell r="BS881">
            <v>0</v>
          </cell>
          <cell r="BT881">
            <v>0</v>
          </cell>
          <cell r="BU881">
            <v>0</v>
          </cell>
          <cell r="BV881">
            <v>0</v>
          </cell>
          <cell r="BW881">
            <v>0</v>
          </cell>
          <cell r="BX881">
            <v>0</v>
          </cell>
          <cell r="BY881">
            <v>0</v>
          </cell>
          <cell r="BZ881">
            <v>0</v>
          </cell>
          <cell r="CA881">
            <v>0</v>
          </cell>
          <cell r="CB881">
            <v>0</v>
          </cell>
          <cell r="CC881">
            <v>0</v>
          </cell>
          <cell r="CD881">
            <v>0</v>
          </cell>
          <cell r="CE881">
            <v>0</v>
          </cell>
          <cell r="CF881">
            <v>0</v>
          </cell>
          <cell r="CG881">
            <v>0</v>
          </cell>
          <cell r="CH881">
            <v>0</v>
          </cell>
          <cell r="CI881">
            <v>0</v>
          </cell>
          <cell r="CJ881">
            <v>0</v>
          </cell>
          <cell r="CK881">
            <v>0</v>
          </cell>
          <cell r="CL881">
            <v>0</v>
          </cell>
          <cell r="CM881">
            <v>0</v>
          </cell>
          <cell r="CN881">
            <v>0</v>
          </cell>
          <cell r="CO881">
            <v>0</v>
          </cell>
          <cell r="CP881">
            <v>0</v>
          </cell>
          <cell r="CQ881">
            <v>0</v>
          </cell>
          <cell r="CR881">
            <v>0</v>
          </cell>
          <cell r="CS881">
            <v>0</v>
          </cell>
          <cell r="CT881">
            <v>0</v>
          </cell>
          <cell r="CU881">
            <v>0</v>
          </cell>
          <cell r="CV881">
            <v>0</v>
          </cell>
          <cell r="CW881">
            <v>0</v>
          </cell>
          <cell r="CX881">
            <v>0</v>
          </cell>
          <cell r="CY881">
            <v>0</v>
          </cell>
          <cell r="CZ881">
            <v>0</v>
          </cell>
          <cell r="DA881">
            <v>0</v>
          </cell>
          <cell r="DB881">
            <v>0</v>
          </cell>
          <cell r="DC881">
            <v>0</v>
          </cell>
          <cell r="DD881">
            <v>0</v>
          </cell>
          <cell r="DE881">
            <v>0</v>
          </cell>
          <cell r="DF881">
            <v>0</v>
          </cell>
          <cell r="DG881">
            <v>0</v>
          </cell>
          <cell r="DH881">
            <v>0</v>
          </cell>
          <cell r="DI881">
            <v>0</v>
          </cell>
          <cell r="DJ881">
            <v>0</v>
          </cell>
          <cell r="DK881">
            <v>0</v>
          </cell>
          <cell r="DL881">
            <v>0</v>
          </cell>
          <cell r="DM881">
            <v>0</v>
          </cell>
          <cell r="DN881">
            <v>0</v>
          </cell>
          <cell r="DO881">
            <v>0</v>
          </cell>
          <cell r="DP881">
            <v>0</v>
          </cell>
          <cell r="DQ881">
            <v>0</v>
          </cell>
          <cell r="DR881">
            <v>0</v>
          </cell>
          <cell r="DS881">
            <v>0</v>
          </cell>
          <cell r="DT881">
            <v>0</v>
          </cell>
          <cell r="DU881">
            <v>0</v>
          </cell>
          <cell r="DV881">
            <v>0</v>
          </cell>
          <cell r="DW881">
            <v>0</v>
          </cell>
          <cell r="DX881">
            <v>0</v>
          </cell>
          <cell r="DY881">
            <v>0</v>
          </cell>
          <cell r="DZ881">
            <v>0</v>
          </cell>
          <cell r="EA881">
            <v>0</v>
          </cell>
          <cell r="EB881">
            <v>0</v>
          </cell>
          <cell r="EC881">
            <v>0</v>
          </cell>
          <cell r="ED881">
            <v>0</v>
          </cell>
        </row>
        <row r="882">
          <cell r="F882">
            <v>0</v>
          </cell>
          <cell r="G882">
            <v>0</v>
          </cell>
          <cell r="H882">
            <v>0</v>
          </cell>
          <cell r="I882">
            <v>0</v>
          </cell>
          <cell r="J882">
            <v>0</v>
          </cell>
          <cell r="K882">
            <v>0</v>
          </cell>
          <cell r="L882">
            <v>0</v>
          </cell>
          <cell r="M882">
            <v>0</v>
          </cell>
          <cell r="N882">
            <v>0</v>
          </cell>
          <cell r="O882">
            <v>0</v>
          </cell>
          <cell r="P882">
            <v>0</v>
          </cell>
          <cell r="Q882">
            <v>0</v>
          </cell>
          <cell r="R882">
            <v>0</v>
          </cell>
          <cell r="S882">
            <v>0</v>
          </cell>
          <cell r="T882">
            <v>0</v>
          </cell>
          <cell r="U882">
            <v>0</v>
          </cell>
          <cell r="V882">
            <v>0</v>
          </cell>
          <cell r="W882">
            <v>0</v>
          </cell>
          <cell r="X882">
            <v>0</v>
          </cell>
          <cell r="Y882">
            <v>0</v>
          </cell>
          <cell r="Z882">
            <v>0</v>
          </cell>
          <cell r="AA882">
            <v>0</v>
          </cell>
          <cell r="AB882">
            <v>0</v>
          </cell>
          <cell r="AC882">
            <v>0</v>
          </cell>
          <cell r="AD882">
            <v>0</v>
          </cell>
          <cell r="AE882">
            <v>0</v>
          </cell>
          <cell r="AF882">
            <v>0</v>
          </cell>
          <cell r="AG882">
            <v>0</v>
          </cell>
          <cell r="AH882">
            <v>0</v>
          </cell>
          <cell r="AI882">
            <v>0</v>
          </cell>
          <cell r="AJ882">
            <v>0</v>
          </cell>
          <cell r="AK882">
            <v>0</v>
          </cell>
          <cell r="AL882">
            <v>0</v>
          </cell>
          <cell r="AM882">
            <v>0</v>
          </cell>
          <cell r="AN882">
            <v>0</v>
          </cell>
          <cell r="AO882">
            <v>0</v>
          </cell>
          <cell r="AP882">
            <v>0</v>
          </cell>
          <cell r="AQ882">
            <v>0</v>
          </cell>
          <cell r="AR882">
            <v>0</v>
          </cell>
          <cell r="AS882">
            <v>0</v>
          </cell>
          <cell r="AT882">
            <v>0</v>
          </cell>
          <cell r="AU882">
            <v>0</v>
          </cell>
          <cell r="AV882">
            <v>0</v>
          </cell>
          <cell r="AW882">
            <v>0</v>
          </cell>
          <cell r="AX882">
            <v>0</v>
          </cell>
          <cell r="AY882">
            <v>0</v>
          </cell>
          <cell r="AZ882">
            <v>0</v>
          </cell>
          <cell r="BA882">
            <v>0</v>
          </cell>
          <cell r="BB882">
            <v>0</v>
          </cell>
          <cell r="BC882">
            <v>0</v>
          </cell>
          <cell r="BD882">
            <v>0</v>
          </cell>
          <cell r="BE882">
            <v>0</v>
          </cell>
          <cell r="BF882">
            <v>0</v>
          </cell>
          <cell r="BG882">
            <v>0</v>
          </cell>
          <cell r="BH882">
            <v>0</v>
          </cell>
          <cell r="BI882">
            <v>0</v>
          </cell>
          <cell r="BJ882">
            <v>0</v>
          </cell>
          <cell r="BK882">
            <v>0</v>
          </cell>
          <cell r="BL882">
            <v>0</v>
          </cell>
          <cell r="BM882">
            <v>0</v>
          </cell>
          <cell r="BN882">
            <v>0</v>
          </cell>
          <cell r="BO882">
            <v>0</v>
          </cell>
          <cell r="BP882">
            <v>0</v>
          </cell>
          <cell r="BQ882">
            <v>0</v>
          </cell>
          <cell r="BR882">
            <v>0</v>
          </cell>
          <cell r="BS882">
            <v>0</v>
          </cell>
          <cell r="BT882">
            <v>0</v>
          </cell>
          <cell r="BU882">
            <v>0</v>
          </cell>
          <cell r="BV882">
            <v>0</v>
          </cell>
          <cell r="BW882">
            <v>0</v>
          </cell>
          <cell r="BX882">
            <v>0</v>
          </cell>
          <cell r="BY882">
            <v>0</v>
          </cell>
          <cell r="BZ882">
            <v>0</v>
          </cell>
          <cell r="CA882">
            <v>0</v>
          </cell>
          <cell r="CB882">
            <v>0</v>
          </cell>
          <cell r="CC882">
            <v>0</v>
          </cell>
          <cell r="CD882">
            <v>0</v>
          </cell>
          <cell r="CE882">
            <v>0</v>
          </cell>
          <cell r="CF882">
            <v>0</v>
          </cell>
          <cell r="CG882">
            <v>0</v>
          </cell>
          <cell r="CH882">
            <v>0</v>
          </cell>
          <cell r="CI882">
            <v>0</v>
          </cell>
          <cell r="CJ882">
            <v>0</v>
          </cell>
          <cell r="CK882">
            <v>0</v>
          </cell>
          <cell r="CL882">
            <v>0</v>
          </cell>
          <cell r="CM882">
            <v>0</v>
          </cell>
          <cell r="CN882">
            <v>0</v>
          </cell>
          <cell r="CO882">
            <v>0</v>
          </cell>
          <cell r="CP882">
            <v>0</v>
          </cell>
          <cell r="CQ882">
            <v>0</v>
          </cell>
          <cell r="CR882">
            <v>0</v>
          </cell>
          <cell r="CS882">
            <v>0</v>
          </cell>
          <cell r="CT882">
            <v>0</v>
          </cell>
          <cell r="CU882">
            <v>0</v>
          </cell>
          <cell r="CV882">
            <v>0</v>
          </cell>
          <cell r="CW882">
            <v>0</v>
          </cell>
          <cell r="CX882">
            <v>0</v>
          </cell>
          <cell r="CY882">
            <v>0</v>
          </cell>
          <cell r="CZ882">
            <v>0</v>
          </cell>
          <cell r="DA882">
            <v>0</v>
          </cell>
          <cell r="DB882">
            <v>0</v>
          </cell>
          <cell r="DC882">
            <v>0</v>
          </cell>
          <cell r="DD882">
            <v>0</v>
          </cell>
          <cell r="DE882">
            <v>0</v>
          </cell>
          <cell r="DF882">
            <v>0</v>
          </cell>
          <cell r="DG882">
            <v>0</v>
          </cell>
          <cell r="DH882">
            <v>0</v>
          </cell>
          <cell r="DI882">
            <v>0</v>
          </cell>
          <cell r="DJ882">
            <v>0</v>
          </cell>
          <cell r="DK882">
            <v>0</v>
          </cell>
          <cell r="DL882">
            <v>0</v>
          </cell>
          <cell r="DM882">
            <v>0</v>
          </cell>
          <cell r="DN882">
            <v>0</v>
          </cell>
          <cell r="DO882">
            <v>0</v>
          </cell>
          <cell r="DP882">
            <v>0</v>
          </cell>
          <cell r="DQ882">
            <v>0</v>
          </cell>
          <cell r="DR882">
            <v>0</v>
          </cell>
          <cell r="DS882">
            <v>0</v>
          </cell>
          <cell r="DT882">
            <v>0</v>
          </cell>
          <cell r="DU882">
            <v>0</v>
          </cell>
          <cell r="DV882">
            <v>0</v>
          </cell>
          <cell r="DW882">
            <v>0</v>
          </cell>
          <cell r="DX882">
            <v>0</v>
          </cell>
          <cell r="DY882">
            <v>0</v>
          </cell>
          <cell r="DZ882">
            <v>0</v>
          </cell>
          <cell r="EA882">
            <v>0</v>
          </cell>
          <cell r="EB882">
            <v>0</v>
          </cell>
          <cell r="EC882">
            <v>0</v>
          </cell>
          <cell r="ED882">
            <v>0</v>
          </cell>
        </row>
        <row r="883">
          <cell r="F883">
            <v>0</v>
          </cell>
          <cell r="G883">
            <v>0</v>
          </cell>
          <cell r="H883">
            <v>0</v>
          </cell>
          <cell r="I883">
            <v>0</v>
          </cell>
          <cell r="J883">
            <v>0</v>
          </cell>
          <cell r="K883">
            <v>0</v>
          </cell>
          <cell r="L883">
            <v>0</v>
          </cell>
          <cell r="M883">
            <v>0</v>
          </cell>
          <cell r="N883">
            <v>0</v>
          </cell>
          <cell r="O883">
            <v>0</v>
          </cell>
          <cell r="P883">
            <v>0</v>
          </cell>
          <cell r="Q883">
            <v>0</v>
          </cell>
          <cell r="R883">
            <v>0</v>
          </cell>
          <cell r="S883">
            <v>0</v>
          </cell>
          <cell r="T883">
            <v>0</v>
          </cell>
          <cell r="U883">
            <v>0</v>
          </cell>
          <cell r="V883">
            <v>0</v>
          </cell>
          <cell r="W883">
            <v>0</v>
          </cell>
          <cell r="X883">
            <v>0</v>
          </cell>
          <cell r="Y883">
            <v>0</v>
          </cell>
          <cell r="Z883">
            <v>0</v>
          </cell>
          <cell r="AA883">
            <v>0</v>
          </cell>
          <cell r="AB883">
            <v>0</v>
          </cell>
          <cell r="AC883">
            <v>0</v>
          </cell>
          <cell r="AD883">
            <v>0</v>
          </cell>
          <cell r="AE883">
            <v>0</v>
          </cell>
          <cell r="AF883">
            <v>0</v>
          </cell>
          <cell r="AG883">
            <v>0</v>
          </cell>
          <cell r="AH883">
            <v>0</v>
          </cell>
          <cell r="AI883">
            <v>0</v>
          </cell>
          <cell r="AJ883">
            <v>0</v>
          </cell>
          <cell r="AK883">
            <v>0</v>
          </cell>
          <cell r="AL883">
            <v>0</v>
          </cell>
          <cell r="AM883">
            <v>0</v>
          </cell>
          <cell r="AN883">
            <v>0</v>
          </cell>
          <cell r="AO883">
            <v>0</v>
          </cell>
          <cell r="AP883">
            <v>0</v>
          </cell>
          <cell r="AQ883">
            <v>0</v>
          </cell>
          <cell r="AR883">
            <v>0</v>
          </cell>
          <cell r="AS883">
            <v>0</v>
          </cell>
          <cell r="AT883">
            <v>0</v>
          </cell>
          <cell r="AU883">
            <v>0</v>
          </cell>
          <cell r="AV883">
            <v>0</v>
          </cell>
          <cell r="AW883">
            <v>0</v>
          </cell>
          <cell r="AX883">
            <v>0</v>
          </cell>
          <cell r="AY883">
            <v>0</v>
          </cell>
          <cell r="AZ883">
            <v>0</v>
          </cell>
          <cell r="BA883">
            <v>0</v>
          </cell>
          <cell r="BB883">
            <v>0</v>
          </cell>
          <cell r="BC883">
            <v>0</v>
          </cell>
          <cell r="BD883">
            <v>0</v>
          </cell>
          <cell r="BE883">
            <v>0</v>
          </cell>
          <cell r="BF883">
            <v>0</v>
          </cell>
          <cell r="BG883">
            <v>0</v>
          </cell>
          <cell r="BH883">
            <v>0</v>
          </cell>
          <cell r="BI883">
            <v>0</v>
          </cell>
          <cell r="BJ883">
            <v>0</v>
          </cell>
          <cell r="BK883">
            <v>0</v>
          </cell>
          <cell r="BL883">
            <v>0</v>
          </cell>
          <cell r="BM883">
            <v>0</v>
          </cell>
          <cell r="BN883">
            <v>0</v>
          </cell>
          <cell r="BO883">
            <v>0</v>
          </cell>
          <cell r="BP883">
            <v>0</v>
          </cell>
          <cell r="BQ883">
            <v>0</v>
          </cell>
          <cell r="BR883">
            <v>0</v>
          </cell>
          <cell r="BS883">
            <v>0</v>
          </cell>
          <cell r="BT883">
            <v>0</v>
          </cell>
          <cell r="BU883">
            <v>0</v>
          </cell>
          <cell r="BV883">
            <v>0</v>
          </cell>
          <cell r="BW883">
            <v>0</v>
          </cell>
          <cell r="BX883">
            <v>0</v>
          </cell>
          <cell r="BY883">
            <v>0</v>
          </cell>
          <cell r="BZ883">
            <v>0</v>
          </cell>
          <cell r="CA883">
            <v>0</v>
          </cell>
          <cell r="CB883">
            <v>0</v>
          </cell>
          <cell r="CC883">
            <v>0</v>
          </cell>
          <cell r="CD883">
            <v>0</v>
          </cell>
          <cell r="CE883">
            <v>0</v>
          </cell>
          <cell r="CF883">
            <v>0</v>
          </cell>
          <cell r="CG883">
            <v>0</v>
          </cell>
          <cell r="CH883">
            <v>0</v>
          </cell>
          <cell r="CI883">
            <v>0</v>
          </cell>
          <cell r="CJ883">
            <v>0</v>
          </cell>
          <cell r="CK883">
            <v>0</v>
          </cell>
          <cell r="CL883">
            <v>0</v>
          </cell>
          <cell r="CM883">
            <v>0</v>
          </cell>
          <cell r="CN883">
            <v>0</v>
          </cell>
          <cell r="CO883">
            <v>0</v>
          </cell>
          <cell r="CP883">
            <v>0</v>
          </cell>
          <cell r="CQ883">
            <v>0</v>
          </cell>
          <cell r="CR883">
            <v>0</v>
          </cell>
          <cell r="CS883">
            <v>0</v>
          </cell>
          <cell r="CT883">
            <v>0</v>
          </cell>
          <cell r="CU883">
            <v>0</v>
          </cell>
          <cell r="CV883">
            <v>0</v>
          </cell>
          <cell r="CW883">
            <v>0</v>
          </cell>
          <cell r="CX883">
            <v>0</v>
          </cell>
          <cell r="CY883">
            <v>0</v>
          </cell>
          <cell r="CZ883">
            <v>0</v>
          </cell>
          <cell r="DA883">
            <v>0</v>
          </cell>
          <cell r="DB883">
            <v>0</v>
          </cell>
          <cell r="DC883">
            <v>0</v>
          </cell>
          <cell r="DD883">
            <v>0</v>
          </cell>
          <cell r="DE883">
            <v>0</v>
          </cell>
          <cell r="DF883">
            <v>0</v>
          </cell>
          <cell r="DG883">
            <v>0</v>
          </cell>
          <cell r="DH883">
            <v>0</v>
          </cell>
          <cell r="DI883">
            <v>0</v>
          </cell>
          <cell r="DJ883">
            <v>0</v>
          </cell>
          <cell r="DK883">
            <v>0</v>
          </cell>
          <cell r="DL883">
            <v>0</v>
          </cell>
          <cell r="DM883">
            <v>0</v>
          </cell>
          <cell r="DN883">
            <v>0</v>
          </cell>
          <cell r="DO883">
            <v>0</v>
          </cell>
          <cell r="DP883">
            <v>0</v>
          </cell>
          <cell r="DQ883">
            <v>0</v>
          </cell>
          <cell r="DR883">
            <v>0</v>
          </cell>
          <cell r="DS883">
            <v>0</v>
          </cell>
          <cell r="DT883">
            <v>0</v>
          </cell>
          <cell r="DU883">
            <v>0</v>
          </cell>
          <cell r="DV883">
            <v>0</v>
          </cell>
          <cell r="DW883">
            <v>0</v>
          </cell>
          <cell r="DX883">
            <v>0</v>
          </cell>
          <cell r="DY883">
            <v>0</v>
          </cell>
          <cell r="DZ883">
            <v>0</v>
          </cell>
          <cell r="EA883">
            <v>0</v>
          </cell>
          <cell r="EB883">
            <v>0</v>
          </cell>
          <cell r="EC883">
            <v>0</v>
          </cell>
          <cell r="ED883">
            <v>0</v>
          </cell>
        </row>
        <row r="884">
          <cell r="F884">
            <v>0</v>
          </cell>
          <cell r="G884">
            <v>0</v>
          </cell>
          <cell r="H884">
            <v>0</v>
          </cell>
          <cell r="I884">
            <v>0</v>
          </cell>
          <cell r="J884">
            <v>0</v>
          </cell>
          <cell r="K884">
            <v>0</v>
          </cell>
          <cell r="L884">
            <v>0</v>
          </cell>
          <cell r="M884">
            <v>0</v>
          </cell>
          <cell r="N884">
            <v>0</v>
          </cell>
          <cell r="O884">
            <v>0</v>
          </cell>
          <cell r="P884">
            <v>0</v>
          </cell>
          <cell r="Q884">
            <v>0</v>
          </cell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>
            <v>0</v>
          </cell>
          <cell r="W884">
            <v>0</v>
          </cell>
          <cell r="X884">
            <v>0</v>
          </cell>
          <cell r="Y884">
            <v>0</v>
          </cell>
          <cell r="Z884">
            <v>0</v>
          </cell>
          <cell r="AA884">
            <v>0</v>
          </cell>
          <cell r="AB884">
            <v>0</v>
          </cell>
          <cell r="AC884">
            <v>0</v>
          </cell>
          <cell r="AD884">
            <v>0</v>
          </cell>
          <cell r="AE884">
            <v>0</v>
          </cell>
          <cell r="AF884">
            <v>0</v>
          </cell>
          <cell r="AG884">
            <v>0</v>
          </cell>
          <cell r="AH884">
            <v>0</v>
          </cell>
          <cell r="AI884">
            <v>0</v>
          </cell>
          <cell r="AJ884">
            <v>0</v>
          </cell>
          <cell r="AK884">
            <v>0</v>
          </cell>
          <cell r="AL884">
            <v>0</v>
          </cell>
          <cell r="AM884">
            <v>0</v>
          </cell>
          <cell r="AN884">
            <v>0</v>
          </cell>
          <cell r="AO884">
            <v>0</v>
          </cell>
          <cell r="AP884">
            <v>0</v>
          </cell>
          <cell r="AQ884">
            <v>0</v>
          </cell>
          <cell r="AR884">
            <v>0</v>
          </cell>
          <cell r="AS884">
            <v>0</v>
          </cell>
          <cell r="AT884">
            <v>0</v>
          </cell>
          <cell r="AU884">
            <v>0</v>
          </cell>
          <cell r="AV884">
            <v>0</v>
          </cell>
          <cell r="AW884">
            <v>0</v>
          </cell>
          <cell r="AX884">
            <v>0</v>
          </cell>
          <cell r="AY884">
            <v>0</v>
          </cell>
          <cell r="AZ884">
            <v>0</v>
          </cell>
          <cell r="BA884">
            <v>0</v>
          </cell>
          <cell r="BB884">
            <v>0</v>
          </cell>
          <cell r="BC884">
            <v>0</v>
          </cell>
          <cell r="BD884">
            <v>0</v>
          </cell>
          <cell r="BE884">
            <v>0</v>
          </cell>
          <cell r="BF884">
            <v>0</v>
          </cell>
          <cell r="BG884">
            <v>0</v>
          </cell>
          <cell r="BH884">
            <v>0</v>
          </cell>
          <cell r="BI884">
            <v>0</v>
          </cell>
          <cell r="BJ884">
            <v>0</v>
          </cell>
          <cell r="BK884">
            <v>0</v>
          </cell>
          <cell r="BL884">
            <v>0</v>
          </cell>
          <cell r="BM884">
            <v>0</v>
          </cell>
          <cell r="BN884">
            <v>0</v>
          </cell>
          <cell r="BO884">
            <v>0</v>
          </cell>
          <cell r="BP884">
            <v>0</v>
          </cell>
          <cell r="BQ884">
            <v>0</v>
          </cell>
          <cell r="BR884">
            <v>0</v>
          </cell>
          <cell r="BS884">
            <v>0</v>
          </cell>
          <cell r="BT884">
            <v>0</v>
          </cell>
          <cell r="BU884">
            <v>0</v>
          </cell>
          <cell r="BV884">
            <v>0</v>
          </cell>
          <cell r="BW884">
            <v>0</v>
          </cell>
          <cell r="BX884">
            <v>0</v>
          </cell>
          <cell r="BY884">
            <v>0</v>
          </cell>
          <cell r="BZ884">
            <v>0</v>
          </cell>
          <cell r="CA884">
            <v>0</v>
          </cell>
          <cell r="CB884">
            <v>0</v>
          </cell>
          <cell r="CC884">
            <v>0</v>
          </cell>
          <cell r="CD884">
            <v>0</v>
          </cell>
          <cell r="CE884">
            <v>0</v>
          </cell>
          <cell r="CF884">
            <v>0</v>
          </cell>
          <cell r="CG884">
            <v>0</v>
          </cell>
          <cell r="CH884">
            <v>0</v>
          </cell>
          <cell r="CI884">
            <v>0</v>
          </cell>
          <cell r="CJ884">
            <v>0</v>
          </cell>
          <cell r="CK884">
            <v>0</v>
          </cell>
          <cell r="CL884">
            <v>0</v>
          </cell>
          <cell r="CM884">
            <v>0</v>
          </cell>
          <cell r="CN884">
            <v>0</v>
          </cell>
          <cell r="CO884">
            <v>0</v>
          </cell>
          <cell r="CP884">
            <v>0</v>
          </cell>
          <cell r="CQ884">
            <v>0</v>
          </cell>
          <cell r="CR884">
            <v>0</v>
          </cell>
          <cell r="CS884">
            <v>0</v>
          </cell>
          <cell r="CT884">
            <v>0</v>
          </cell>
          <cell r="CU884">
            <v>0</v>
          </cell>
          <cell r="CV884">
            <v>0</v>
          </cell>
          <cell r="CW884">
            <v>0</v>
          </cell>
          <cell r="CX884">
            <v>0</v>
          </cell>
          <cell r="CY884">
            <v>0</v>
          </cell>
          <cell r="CZ884">
            <v>0</v>
          </cell>
          <cell r="DA884">
            <v>0</v>
          </cell>
          <cell r="DB884">
            <v>0</v>
          </cell>
          <cell r="DC884">
            <v>0</v>
          </cell>
          <cell r="DD884">
            <v>0</v>
          </cell>
          <cell r="DE884">
            <v>0</v>
          </cell>
          <cell r="DF884">
            <v>0</v>
          </cell>
          <cell r="DG884">
            <v>0</v>
          </cell>
          <cell r="DH884">
            <v>0</v>
          </cell>
          <cell r="DI884">
            <v>0</v>
          </cell>
          <cell r="DJ884">
            <v>0</v>
          </cell>
          <cell r="DK884">
            <v>0</v>
          </cell>
          <cell r="DL884">
            <v>0</v>
          </cell>
          <cell r="DM884">
            <v>0</v>
          </cell>
          <cell r="DN884">
            <v>0</v>
          </cell>
          <cell r="DO884">
            <v>0</v>
          </cell>
          <cell r="DP884">
            <v>0</v>
          </cell>
          <cell r="DQ884">
            <v>0</v>
          </cell>
          <cell r="DR884">
            <v>0</v>
          </cell>
          <cell r="DS884">
            <v>0</v>
          </cell>
          <cell r="DT884">
            <v>0</v>
          </cell>
          <cell r="DU884">
            <v>0</v>
          </cell>
          <cell r="DV884">
            <v>0</v>
          </cell>
          <cell r="DW884">
            <v>0</v>
          </cell>
          <cell r="DX884">
            <v>0</v>
          </cell>
          <cell r="DY884">
            <v>0</v>
          </cell>
          <cell r="DZ884">
            <v>0</v>
          </cell>
          <cell r="EA884">
            <v>0</v>
          </cell>
          <cell r="EB884">
            <v>0</v>
          </cell>
          <cell r="EC884">
            <v>0</v>
          </cell>
          <cell r="ED884">
            <v>0</v>
          </cell>
        </row>
        <row r="885">
          <cell r="F885">
            <v>0</v>
          </cell>
          <cell r="G885">
            <v>0</v>
          </cell>
          <cell r="H885">
            <v>0</v>
          </cell>
          <cell r="I885">
            <v>0</v>
          </cell>
          <cell r="J885">
            <v>0</v>
          </cell>
          <cell r="K885">
            <v>0</v>
          </cell>
          <cell r="L885">
            <v>0</v>
          </cell>
          <cell r="M885">
            <v>0</v>
          </cell>
          <cell r="N885">
            <v>0</v>
          </cell>
          <cell r="O885">
            <v>0</v>
          </cell>
          <cell r="P885">
            <v>0</v>
          </cell>
          <cell r="Q885">
            <v>0</v>
          </cell>
          <cell r="R885">
            <v>0</v>
          </cell>
          <cell r="S885">
            <v>0</v>
          </cell>
          <cell r="T885">
            <v>0</v>
          </cell>
          <cell r="U885">
            <v>0</v>
          </cell>
          <cell r="V885">
            <v>0</v>
          </cell>
          <cell r="W885">
            <v>0</v>
          </cell>
          <cell r="X885">
            <v>0</v>
          </cell>
          <cell r="Y885">
            <v>0</v>
          </cell>
          <cell r="Z885">
            <v>0</v>
          </cell>
          <cell r="AA885">
            <v>0</v>
          </cell>
          <cell r="AB885">
            <v>0</v>
          </cell>
          <cell r="AC885">
            <v>0</v>
          </cell>
          <cell r="AD885">
            <v>0</v>
          </cell>
          <cell r="AE885">
            <v>0</v>
          </cell>
          <cell r="AF885">
            <v>0</v>
          </cell>
          <cell r="AG885">
            <v>0</v>
          </cell>
          <cell r="AH885">
            <v>0</v>
          </cell>
          <cell r="AI885">
            <v>0</v>
          </cell>
          <cell r="AJ885">
            <v>0</v>
          </cell>
          <cell r="AK885">
            <v>0</v>
          </cell>
          <cell r="AL885">
            <v>0</v>
          </cell>
          <cell r="AM885">
            <v>0</v>
          </cell>
          <cell r="AN885">
            <v>0</v>
          </cell>
          <cell r="AO885">
            <v>0</v>
          </cell>
          <cell r="AP885">
            <v>0</v>
          </cell>
          <cell r="AQ885">
            <v>0</v>
          </cell>
          <cell r="AR885">
            <v>0</v>
          </cell>
          <cell r="AS885">
            <v>0</v>
          </cell>
          <cell r="AT885">
            <v>0</v>
          </cell>
          <cell r="AU885">
            <v>0</v>
          </cell>
          <cell r="AV885">
            <v>0</v>
          </cell>
          <cell r="AW885">
            <v>0</v>
          </cell>
          <cell r="AX885">
            <v>0</v>
          </cell>
          <cell r="AY885">
            <v>0</v>
          </cell>
          <cell r="AZ885">
            <v>0</v>
          </cell>
          <cell r="BA885">
            <v>0</v>
          </cell>
          <cell r="BB885">
            <v>0</v>
          </cell>
          <cell r="BC885">
            <v>0</v>
          </cell>
          <cell r="BD885">
            <v>0</v>
          </cell>
          <cell r="BE885">
            <v>0</v>
          </cell>
          <cell r="BF885">
            <v>0</v>
          </cell>
          <cell r="BG885">
            <v>0</v>
          </cell>
          <cell r="BH885">
            <v>0</v>
          </cell>
          <cell r="BI885">
            <v>0</v>
          </cell>
          <cell r="BJ885">
            <v>0</v>
          </cell>
          <cell r="BK885">
            <v>0</v>
          </cell>
          <cell r="BL885">
            <v>0</v>
          </cell>
          <cell r="BM885">
            <v>0</v>
          </cell>
          <cell r="BN885">
            <v>0</v>
          </cell>
          <cell r="BO885">
            <v>0</v>
          </cell>
          <cell r="BP885">
            <v>0</v>
          </cell>
          <cell r="BQ885">
            <v>0</v>
          </cell>
          <cell r="BR885">
            <v>0</v>
          </cell>
          <cell r="BS885">
            <v>0</v>
          </cell>
          <cell r="BT885">
            <v>0</v>
          </cell>
          <cell r="BU885">
            <v>0</v>
          </cell>
          <cell r="BV885">
            <v>0</v>
          </cell>
          <cell r="BW885">
            <v>0</v>
          </cell>
          <cell r="BX885">
            <v>0</v>
          </cell>
          <cell r="BY885">
            <v>0</v>
          </cell>
          <cell r="BZ885">
            <v>0</v>
          </cell>
          <cell r="CA885">
            <v>0</v>
          </cell>
          <cell r="CB885">
            <v>0</v>
          </cell>
          <cell r="CC885">
            <v>0</v>
          </cell>
          <cell r="CD885">
            <v>0</v>
          </cell>
          <cell r="CE885">
            <v>0</v>
          </cell>
          <cell r="CF885">
            <v>0</v>
          </cell>
          <cell r="CG885">
            <v>0</v>
          </cell>
          <cell r="CH885">
            <v>0</v>
          </cell>
          <cell r="CI885">
            <v>0</v>
          </cell>
          <cell r="CJ885">
            <v>0</v>
          </cell>
          <cell r="CK885">
            <v>0</v>
          </cell>
          <cell r="CL885">
            <v>0</v>
          </cell>
          <cell r="CM885">
            <v>0</v>
          </cell>
          <cell r="CN885">
            <v>0</v>
          </cell>
          <cell r="CO885">
            <v>0</v>
          </cell>
          <cell r="CP885">
            <v>0</v>
          </cell>
          <cell r="CQ885">
            <v>0</v>
          </cell>
          <cell r="CR885">
            <v>0</v>
          </cell>
          <cell r="CS885">
            <v>0</v>
          </cell>
          <cell r="CT885">
            <v>0</v>
          </cell>
          <cell r="CU885">
            <v>0</v>
          </cell>
          <cell r="CV885">
            <v>0</v>
          </cell>
          <cell r="CW885">
            <v>0</v>
          </cell>
          <cell r="CX885">
            <v>0</v>
          </cell>
          <cell r="CY885">
            <v>0</v>
          </cell>
          <cell r="CZ885">
            <v>0</v>
          </cell>
          <cell r="DA885">
            <v>0</v>
          </cell>
          <cell r="DB885">
            <v>0</v>
          </cell>
          <cell r="DC885">
            <v>0</v>
          </cell>
          <cell r="DD885">
            <v>0</v>
          </cell>
          <cell r="DE885">
            <v>0</v>
          </cell>
          <cell r="DF885">
            <v>0</v>
          </cell>
          <cell r="DG885">
            <v>0</v>
          </cell>
          <cell r="DH885">
            <v>0</v>
          </cell>
          <cell r="DI885">
            <v>0</v>
          </cell>
          <cell r="DJ885">
            <v>0</v>
          </cell>
          <cell r="DK885">
            <v>0</v>
          </cell>
          <cell r="DL885">
            <v>0</v>
          </cell>
          <cell r="DM885">
            <v>0</v>
          </cell>
          <cell r="DN885">
            <v>0</v>
          </cell>
          <cell r="DO885">
            <v>0</v>
          </cell>
          <cell r="DP885">
            <v>0</v>
          </cell>
          <cell r="DQ885">
            <v>0</v>
          </cell>
          <cell r="DR885">
            <v>0</v>
          </cell>
          <cell r="DS885">
            <v>0</v>
          </cell>
          <cell r="DT885">
            <v>0</v>
          </cell>
          <cell r="DU885">
            <v>0</v>
          </cell>
          <cell r="DV885">
            <v>0</v>
          </cell>
          <cell r="DW885">
            <v>0</v>
          </cell>
          <cell r="DX885">
            <v>0</v>
          </cell>
          <cell r="DY885">
            <v>0</v>
          </cell>
          <cell r="DZ885">
            <v>0</v>
          </cell>
          <cell r="EA885">
            <v>0</v>
          </cell>
          <cell r="EB885">
            <v>0</v>
          </cell>
          <cell r="EC885">
            <v>0</v>
          </cell>
          <cell r="ED885">
            <v>0</v>
          </cell>
        </row>
        <row r="887">
          <cell r="F887">
            <v>0</v>
          </cell>
          <cell r="G887">
            <v>0</v>
          </cell>
          <cell r="H887">
            <v>0</v>
          </cell>
          <cell r="I887">
            <v>0</v>
          </cell>
          <cell r="J887">
            <v>0</v>
          </cell>
          <cell r="K887">
            <v>0</v>
          </cell>
          <cell r="L887">
            <v>0</v>
          </cell>
          <cell r="M887">
            <v>0</v>
          </cell>
          <cell r="N887">
            <v>0</v>
          </cell>
          <cell r="O887">
            <v>0</v>
          </cell>
          <cell r="P887">
            <v>0</v>
          </cell>
          <cell r="Q887">
            <v>0</v>
          </cell>
          <cell r="R887">
            <v>0</v>
          </cell>
          <cell r="S887">
            <v>0</v>
          </cell>
          <cell r="T887">
            <v>0</v>
          </cell>
          <cell r="U887">
            <v>0</v>
          </cell>
          <cell r="V887">
            <v>0</v>
          </cell>
          <cell r="W887">
            <v>0</v>
          </cell>
          <cell r="X887">
            <v>0</v>
          </cell>
          <cell r="Y887">
            <v>0</v>
          </cell>
          <cell r="Z887">
            <v>0</v>
          </cell>
          <cell r="AA887">
            <v>0</v>
          </cell>
          <cell r="AB887">
            <v>0</v>
          </cell>
          <cell r="AC887">
            <v>0</v>
          </cell>
          <cell r="AD887">
            <v>0</v>
          </cell>
          <cell r="AE887">
            <v>0</v>
          </cell>
          <cell r="AF887">
            <v>0</v>
          </cell>
          <cell r="AG887">
            <v>0</v>
          </cell>
          <cell r="AH887">
            <v>0</v>
          </cell>
          <cell r="AI887">
            <v>0</v>
          </cell>
          <cell r="AJ887">
            <v>0</v>
          </cell>
          <cell r="AK887">
            <v>0</v>
          </cell>
          <cell r="AL887">
            <v>0</v>
          </cell>
          <cell r="AM887">
            <v>0</v>
          </cell>
          <cell r="AN887">
            <v>0</v>
          </cell>
          <cell r="AO887">
            <v>0</v>
          </cell>
          <cell r="AP887">
            <v>0</v>
          </cell>
          <cell r="AQ887">
            <v>0</v>
          </cell>
          <cell r="AR887">
            <v>0</v>
          </cell>
          <cell r="AS887">
            <v>0</v>
          </cell>
          <cell r="AT887">
            <v>0</v>
          </cell>
          <cell r="AU887">
            <v>0</v>
          </cell>
          <cell r="AV887">
            <v>0</v>
          </cell>
          <cell r="AW887">
            <v>0</v>
          </cell>
          <cell r="AX887">
            <v>0</v>
          </cell>
          <cell r="AY887">
            <v>0</v>
          </cell>
          <cell r="AZ887">
            <v>0</v>
          </cell>
          <cell r="BA887">
            <v>0</v>
          </cell>
          <cell r="BB887">
            <v>0</v>
          </cell>
          <cell r="BC887">
            <v>0</v>
          </cell>
          <cell r="BD887">
            <v>0</v>
          </cell>
          <cell r="BE887">
            <v>0</v>
          </cell>
          <cell r="BF887">
            <v>0</v>
          </cell>
          <cell r="BG887">
            <v>0</v>
          </cell>
          <cell r="BH887">
            <v>0</v>
          </cell>
          <cell r="BI887">
            <v>0</v>
          </cell>
          <cell r="BJ887">
            <v>0</v>
          </cell>
          <cell r="BK887">
            <v>0</v>
          </cell>
          <cell r="BL887">
            <v>0</v>
          </cell>
          <cell r="BM887">
            <v>0</v>
          </cell>
          <cell r="BN887">
            <v>0</v>
          </cell>
          <cell r="BO887">
            <v>0</v>
          </cell>
          <cell r="BP887">
            <v>0</v>
          </cell>
          <cell r="BQ887">
            <v>0</v>
          </cell>
          <cell r="BR887">
            <v>0</v>
          </cell>
          <cell r="BS887">
            <v>0</v>
          </cell>
          <cell r="BT887">
            <v>0</v>
          </cell>
          <cell r="BU887">
            <v>0</v>
          </cell>
          <cell r="BV887">
            <v>0</v>
          </cell>
          <cell r="BW887">
            <v>0</v>
          </cell>
          <cell r="BX887">
            <v>0</v>
          </cell>
          <cell r="BY887">
            <v>0</v>
          </cell>
          <cell r="BZ887">
            <v>0</v>
          </cell>
          <cell r="CA887">
            <v>0</v>
          </cell>
          <cell r="CB887">
            <v>0</v>
          </cell>
          <cell r="CC887">
            <v>0</v>
          </cell>
          <cell r="CD887">
            <v>0</v>
          </cell>
          <cell r="CE887">
            <v>0</v>
          </cell>
          <cell r="CF887">
            <v>0</v>
          </cell>
          <cell r="CG887">
            <v>0</v>
          </cell>
          <cell r="CH887">
            <v>0</v>
          </cell>
          <cell r="CI887">
            <v>0</v>
          </cell>
          <cell r="CJ887">
            <v>0</v>
          </cell>
          <cell r="CK887">
            <v>0</v>
          </cell>
          <cell r="CL887">
            <v>0</v>
          </cell>
          <cell r="CM887">
            <v>0</v>
          </cell>
          <cell r="CN887">
            <v>0</v>
          </cell>
          <cell r="CO887">
            <v>0</v>
          </cell>
          <cell r="CP887">
            <v>0</v>
          </cell>
          <cell r="CQ887">
            <v>0</v>
          </cell>
          <cell r="CR887">
            <v>0</v>
          </cell>
          <cell r="CS887">
            <v>0</v>
          </cell>
          <cell r="CT887">
            <v>0</v>
          </cell>
          <cell r="CU887">
            <v>0</v>
          </cell>
          <cell r="CV887">
            <v>0</v>
          </cell>
          <cell r="CW887">
            <v>0</v>
          </cell>
          <cell r="CX887">
            <v>0</v>
          </cell>
          <cell r="CY887">
            <v>0</v>
          </cell>
          <cell r="CZ887">
            <v>0</v>
          </cell>
          <cell r="DA887">
            <v>0</v>
          </cell>
          <cell r="DB887">
            <v>0</v>
          </cell>
          <cell r="DC887">
            <v>0</v>
          </cell>
          <cell r="DD887">
            <v>0</v>
          </cell>
          <cell r="DE887">
            <v>0</v>
          </cell>
          <cell r="DF887">
            <v>0</v>
          </cell>
          <cell r="DG887">
            <v>0</v>
          </cell>
          <cell r="DH887">
            <v>0</v>
          </cell>
          <cell r="DI887">
            <v>0</v>
          </cell>
          <cell r="DJ887">
            <v>0</v>
          </cell>
          <cell r="DK887">
            <v>0</v>
          </cell>
          <cell r="DL887">
            <v>0</v>
          </cell>
          <cell r="DM887">
            <v>0</v>
          </cell>
          <cell r="DN887">
            <v>0</v>
          </cell>
          <cell r="DO887">
            <v>0</v>
          </cell>
          <cell r="DP887">
            <v>0</v>
          </cell>
          <cell r="DQ887">
            <v>0</v>
          </cell>
          <cell r="DR887">
            <v>0</v>
          </cell>
          <cell r="DS887">
            <v>0</v>
          </cell>
          <cell r="DT887">
            <v>0</v>
          </cell>
          <cell r="DU887">
            <v>0</v>
          </cell>
          <cell r="DV887">
            <v>0</v>
          </cell>
          <cell r="DW887">
            <v>0</v>
          </cell>
          <cell r="DX887">
            <v>0</v>
          </cell>
          <cell r="DY887">
            <v>0</v>
          </cell>
          <cell r="DZ887">
            <v>0</v>
          </cell>
          <cell r="EA887">
            <v>0</v>
          </cell>
          <cell r="EB887">
            <v>0</v>
          </cell>
          <cell r="EC887">
            <v>0</v>
          </cell>
          <cell r="ED887">
            <v>0</v>
          </cell>
        </row>
        <row r="890">
          <cell r="F890">
            <v>0</v>
          </cell>
          <cell r="G890">
            <v>0</v>
          </cell>
          <cell r="H890">
            <v>0</v>
          </cell>
          <cell r="I890">
            <v>0</v>
          </cell>
          <cell r="J890">
            <v>0</v>
          </cell>
          <cell r="K890">
            <v>0</v>
          </cell>
          <cell r="L890">
            <v>0</v>
          </cell>
          <cell r="M890">
            <v>0</v>
          </cell>
          <cell r="N890">
            <v>0</v>
          </cell>
          <cell r="O890">
            <v>0</v>
          </cell>
          <cell r="P890">
            <v>0</v>
          </cell>
          <cell r="Q890">
            <v>0</v>
          </cell>
          <cell r="R890">
            <v>0</v>
          </cell>
          <cell r="S890">
            <v>0</v>
          </cell>
          <cell r="T890">
            <v>0</v>
          </cell>
          <cell r="U890">
            <v>0</v>
          </cell>
          <cell r="V890">
            <v>0</v>
          </cell>
          <cell r="W890">
            <v>0</v>
          </cell>
          <cell r="X890">
            <v>0</v>
          </cell>
          <cell r="Y890">
            <v>0</v>
          </cell>
          <cell r="Z890">
            <v>0</v>
          </cell>
          <cell r="AA890">
            <v>0</v>
          </cell>
          <cell r="AB890">
            <v>0</v>
          </cell>
          <cell r="AC890">
            <v>0</v>
          </cell>
          <cell r="AD890">
            <v>0</v>
          </cell>
          <cell r="AE890">
            <v>0</v>
          </cell>
          <cell r="AF890">
            <v>0</v>
          </cell>
          <cell r="AG890">
            <v>0</v>
          </cell>
          <cell r="AH890">
            <v>0</v>
          </cell>
          <cell r="AI890">
            <v>0</v>
          </cell>
          <cell r="AJ890">
            <v>0</v>
          </cell>
          <cell r="AK890">
            <v>0</v>
          </cell>
          <cell r="AL890">
            <v>0</v>
          </cell>
          <cell r="AM890">
            <v>0</v>
          </cell>
          <cell r="AN890">
            <v>0</v>
          </cell>
          <cell r="AO890">
            <v>0</v>
          </cell>
          <cell r="AP890">
            <v>0</v>
          </cell>
          <cell r="AQ890">
            <v>0</v>
          </cell>
          <cell r="AR890">
            <v>0</v>
          </cell>
          <cell r="AS890">
            <v>0</v>
          </cell>
          <cell r="AT890">
            <v>0</v>
          </cell>
          <cell r="AU890">
            <v>0</v>
          </cell>
          <cell r="AV890">
            <v>0</v>
          </cell>
          <cell r="AW890">
            <v>0</v>
          </cell>
          <cell r="AX890">
            <v>0</v>
          </cell>
          <cell r="AY890">
            <v>0</v>
          </cell>
          <cell r="AZ890">
            <v>0</v>
          </cell>
          <cell r="BA890">
            <v>0</v>
          </cell>
          <cell r="BB890">
            <v>0</v>
          </cell>
          <cell r="BC890">
            <v>0</v>
          </cell>
          <cell r="BD890">
            <v>0</v>
          </cell>
          <cell r="BE890">
            <v>0</v>
          </cell>
          <cell r="BF890">
            <v>0</v>
          </cell>
          <cell r="BG890">
            <v>0</v>
          </cell>
          <cell r="BH890">
            <v>0</v>
          </cell>
          <cell r="BI890">
            <v>0</v>
          </cell>
          <cell r="BJ890">
            <v>0</v>
          </cell>
          <cell r="BK890">
            <v>0</v>
          </cell>
          <cell r="BL890">
            <v>0</v>
          </cell>
          <cell r="BM890">
            <v>0</v>
          </cell>
          <cell r="BN890">
            <v>0</v>
          </cell>
          <cell r="BO890">
            <v>0</v>
          </cell>
          <cell r="BP890">
            <v>0</v>
          </cell>
          <cell r="BQ890">
            <v>0</v>
          </cell>
          <cell r="BR890">
            <v>0</v>
          </cell>
          <cell r="BS890">
            <v>0</v>
          </cell>
          <cell r="BT890">
            <v>0</v>
          </cell>
          <cell r="BU890">
            <v>0</v>
          </cell>
          <cell r="BV890">
            <v>0</v>
          </cell>
          <cell r="BW890">
            <v>0</v>
          </cell>
          <cell r="BX890">
            <v>0</v>
          </cell>
          <cell r="BY890">
            <v>0</v>
          </cell>
          <cell r="BZ890">
            <v>0</v>
          </cell>
          <cell r="CA890">
            <v>0</v>
          </cell>
          <cell r="CB890">
            <v>0</v>
          </cell>
          <cell r="CC890">
            <v>0</v>
          </cell>
          <cell r="CD890">
            <v>0</v>
          </cell>
          <cell r="CE890">
            <v>0</v>
          </cell>
          <cell r="CF890">
            <v>0</v>
          </cell>
          <cell r="CG890">
            <v>0</v>
          </cell>
          <cell r="CH890">
            <v>0</v>
          </cell>
          <cell r="CI890">
            <v>0</v>
          </cell>
          <cell r="CJ890">
            <v>0</v>
          </cell>
          <cell r="CK890">
            <v>0</v>
          </cell>
          <cell r="CL890">
            <v>0</v>
          </cell>
          <cell r="CM890">
            <v>0</v>
          </cell>
          <cell r="CN890">
            <v>0</v>
          </cell>
          <cell r="CO890">
            <v>0</v>
          </cell>
          <cell r="CP890">
            <v>0</v>
          </cell>
          <cell r="CQ890">
            <v>0</v>
          </cell>
          <cell r="CR890">
            <v>0</v>
          </cell>
          <cell r="CS890">
            <v>0</v>
          </cell>
          <cell r="CT890">
            <v>0</v>
          </cell>
          <cell r="CU890">
            <v>0</v>
          </cell>
          <cell r="CV890">
            <v>0</v>
          </cell>
          <cell r="CW890">
            <v>0</v>
          </cell>
          <cell r="CX890">
            <v>0</v>
          </cell>
          <cell r="CY890">
            <v>0</v>
          </cell>
          <cell r="CZ890">
            <v>0</v>
          </cell>
          <cell r="DA890">
            <v>0</v>
          </cell>
          <cell r="DB890">
            <v>0</v>
          </cell>
          <cell r="DC890">
            <v>0</v>
          </cell>
          <cell r="DD890">
            <v>0</v>
          </cell>
          <cell r="DE890">
            <v>0</v>
          </cell>
          <cell r="DF890">
            <v>0</v>
          </cell>
          <cell r="DG890">
            <v>0</v>
          </cell>
          <cell r="DH890">
            <v>0</v>
          </cell>
          <cell r="DI890">
            <v>0</v>
          </cell>
          <cell r="DJ890">
            <v>0</v>
          </cell>
          <cell r="DK890">
            <v>0</v>
          </cell>
          <cell r="DL890">
            <v>0</v>
          </cell>
          <cell r="DM890">
            <v>0</v>
          </cell>
          <cell r="DN890">
            <v>0</v>
          </cell>
          <cell r="DO890">
            <v>0</v>
          </cell>
          <cell r="DP890">
            <v>0</v>
          </cell>
          <cell r="DQ890">
            <v>0</v>
          </cell>
          <cell r="DR890">
            <v>0</v>
          </cell>
          <cell r="DS890">
            <v>0</v>
          </cell>
          <cell r="DT890">
            <v>0</v>
          </cell>
          <cell r="DU890">
            <v>0</v>
          </cell>
          <cell r="DV890">
            <v>0</v>
          </cell>
          <cell r="DW890">
            <v>0</v>
          </cell>
          <cell r="DX890">
            <v>0</v>
          </cell>
          <cell r="DY890">
            <v>0</v>
          </cell>
          <cell r="DZ890">
            <v>0</v>
          </cell>
          <cell r="EA890">
            <v>0</v>
          </cell>
          <cell r="EB890">
            <v>0</v>
          </cell>
          <cell r="EC890">
            <v>0</v>
          </cell>
          <cell r="ED890">
            <v>0</v>
          </cell>
        </row>
        <row r="891">
          <cell r="F891">
            <v>0</v>
          </cell>
          <cell r="G891">
            <v>0</v>
          </cell>
          <cell r="H891">
            <v>0</v>
          </cell>
          <cell r="I891">
            <v>0</v>
          </cell>
          <cell r="J891">
            <v>0</v>
          </cell>
          <cell r="K891">
            <v>0</v>
          </cell>
          <cell r="L891">
            <v>0</v>
          </cell>
          <cell r="M891">
            <v>0</v>
          </cell>
          <cell r="N891">
            <v>0</v>
          </cell>
          <cell r="O891">
            <v>0</v>
          </cell>
          <cell r="P891">
            <v>0</v>
          </cell>
          <cell r="Q891">
            <v>0</v>
          </cell>
          <cell r="R891">
            <v>0</v>
          </cell>
          <cell r="S891">
            <v>0</v>
          </cell>
          <cell r="T891">
            <v>0</v>
          </cell>
          <cell r="U891">
            <v>0</v>
          </cell>
          <cell r="V891">
            <v>0</v>
          </cell>
          <cell r="W891">
            <v>0</v>
          </cell>
          <cell r="X891">
            <v>0</v>
          </cell>
          <cell r="Y891">
            <v>0</v>
          </cell>
          <cell r="Z891">
            <v>0</v>
          </cell>
          <cell r="AA891">
            <v>0</v>
          </cell>
          <cell r="AB891">
            <v>0</v>
          </cell>
          <cell r="AC891">
            <v>0</v>
          </cell>
          <cell r="AD891">
            <v>0</v>
          </cell>
          <cell r="AE891">
            <v>0</v>
          </cell>
          <cell r="AF891">
            <v>0</v>
          </cell>
          <cell r="AG891">
            <v>0</v>
          </cell>
          <cell r="AH891">
            <v>0</v>
          </cell>
          <cell r="AI891">
            <v>0</v>
          </cell>
          <cell r="AJ891">
            <v>0</v>
          </cell>
          <cell r="AK891">
            <v>0</v>
          </cell>
          <cell r="AL891">
            <v>0</v>
          </cell>
          <cell r="AM891">
            <v>0</v>
          </cell>
          <cell r="AN891">
            <v>0</v>
          </cell>
          <cell r="AO891">
            <v>0</v>
          </cell>
          <cell r="AP891">
            <v>0</v>
          </cell>
          <cell r="AQ891">
            <v>0</v>
          </cell>
          <cell r="AR891">
            <v>0</v>
          </cell>
          <cell r="AS891">
            <v>0</v>
          </cell>
          <cell r="AT891">
            <v>0</v>
          </cell>
          <cell r="AU891">
            <v>0</v>
          </cell>
          <cell r="AV891">
            <v>0</v>
          </cell>
          <cell r="AW891">
            <v>0</v>
          </cell>
          <cell r="AX891">
            <v>0</v>
          </cell>
          <cell r="AY891">
            <v>0</v>
          </cell>
          <cell r="AZ891">
            <v>0</v>
          </cell>
          <cell r="BA891">
            <v>0</v>
          </cell>
          <cell r="BB891">
            <v>0</v>
          </cell>
          <cell r="BC891">
            <v>0</v>
          </cell>
          <cell r="BD891">
            <v>0</v>
          </cell>
          <cell r="BE891">
            <v>0</v>
          </cell>
          <cell r="BF891">
            <v>0</v>
          </cell>
          <cell r="BG891">
            <v>0</v>
          </cell>
          <cell r="BH891">
            <v>0</v>
          </cell>
          <cell r="BI891">
            <v>0</v>
          </cell>
          <cell r="BJ891">
            <v>0</v>
          </cell>
          <cell r="BK891">
            <v>0</v>
          </cell>
          <cell r="BL891">
            <v>0</v>
          </cell>
          <cell r="BM891">
            <v>0</v>
          </cell>
          <cell r="BN891">
            <v>0</v>
          </cell>
          <cell r="BO891">
            <v>0</v>
          </cell>
          <cell r="BP891">
            <v>0</v>
          </cell>
          <cell r="BQ891">
            <v>0</v>
          </cell>
          <cell r="BR891">
            <v>0</v>
          </cell>
          <cell r="BS891">
            <v>0</v>
          </cell>
          <cell r="BT891">
            <v>0</v>
          </cell>
          <cell r="BU891">
            <v>0</v>
          </cell>
          <cell r="BV891">
            <v>0</v>
          </cell>
          <cell r="BW891">
            <v>0</v>
          </cell>
          <cell r="BX891">
            <v>0</v>
          </cell>
          <cell r="BY891">
            <v>0</v>
          </cell>
          <cell r="BZ891">
            <v>0</v>
          </cell>
          <cell r="CA891">
            <v>0</v>
          </cell>
          <cell r="CB891">
            <v>0</v>
          </cell>
          <cell r="CC891">
            <v>0</v>
          </cell>
          <cell r="CD891">
            <v>0</v>
          </cell>
          <cell r="CE891">
            <v>0</v>
          </cell>
          <cell r="CF891">
            <v>0</v>
          </cell>
          <cell r="CG891">
            <v>0</v>
          </cell>
          <cell r="CH891">
            <v>0</v>
          </cell>
          <cell r="CI891">
            <v>0</v>
          </cell>
          <cell r="CJ891">
            <v>0</v>
          </cell>
          <cell r="CK891">
            <v>0</v>
          </cell>
          <cell r="CL891">
            <v>0</v>
          </cell>
          <cell r="CM891">
            <v>0</v>
          </cell>
          <cell r="CN891">
            <v>0</v>
          </cell>
          <cell r="CO891">
            <v>0</v>
          </cell>
          <cell r="CP891">
            <v>0</v>
          </cell>
          <cell r="CQ891">
            <v>0</v>
          </cell>
          <cell r="CR891">
            <v>0</v>
          </cell>
          <cell r="CS891">
            <v>0</v>
          </cell>
          <cell r="CT891">
            <v>0</v>
          </cell>
          <cell r="CU891">
            <v>0</v>
          </cell>
          <cell r="CV891">
            <v>0</v>
          </cell>
          <cell r="CW891">
            <v>0</v>
          </cell>
          <cell r="CX891">
            <v>0</v>
          </cell>
          <cell r="CY891">
            <v>0</v>
          </cell>
          <cell r="CZ891">
            <v>0</v>
          </cell>
          <cell r="DA891">
            <v>0</v>
          </cell>
          <cell r="DB891">
            <v>0</v>
          </cell>
          <cell r="DC891">
            <v>0</v>
          </cell>
          <cell r="DD891">
            <v>0</v>
          </cell>
          <cell r="DE891">
            <v>0</v>
          </cell>
          <cell r="DF891">
            <v>0</v>
          </cell>
          <cell r="DG891">
            <v>0</v>
          </cell>
          <cell r="DH891">
            <v>0</v>
          </cell>
          <cell r="DI891">
            <v>0</v>
          </cell>
          <cell r="DJ891">
            <v>0</v>
          </cell>
          <cell r="DK891">
            <v>0</v>
          </cell>
          <cell r="DL891">
            <v>0</v>
          </cell>
          <cell r="DM891">
            <v>0</v>
          </cell>
          <cell r="DN891">
            <v>0</v>
          </cell>
          <cell r="DO891">
            <v>0</v>
          </cell>
          <cell r="DP891">
            <v>0</v>
          </cell>
          <cell r="DQ891">
            <v>0</v>
          </cell>
          <cell r="DR891">
            <v>0</v>
          </cell>
          <cell r="DS891">
            <v>0</v>
          </cell>
          <cell r="DT891">
            <v>0</v>
          </cell>
          <cell r="DU891">
            <v>0</v>
          </cell>
          <cell r="DV891">
            <v>0</v>
          </cell>
          <cell r="DW891">
            <v>0</v>
          </cell>
          <cell r="DX891">
            <v>0</v>
          </cell>
          <cell r="DY891">
            <v>0</v>
          </cell>
          <cell r="DZ891">
            <v>0</v>
          </cell>
          <cell r="EA891">
            <v>0</v>
          </cell>
          <cell r="EB891">
            <v>0</v>
          </cell>
          <cell r="EC891">
            <v>0</v>
          </cell>
          <cell r="ED891">
            <v>0</v>
          </cell>
        </row>
        <row r="892">
          <cell r="F892">
            <v>0</v>
          </cell>
          <cell r="G892">
            <v>0</v>
          </cell>
          <cell r="H892">
            <v>0</v>
          </cell>
          <cell r="I892">
            <v>0</v>
          </cell>
          <cell r="J892">
            <v>0</v>
          </cell>
          <cell r="K892">
            <v>0</v>
          </cell>
          <cell r="L892">
            <v>0</v>
          </cell>
          <cell r="M892">
            <v>0</v>
          </cell>
          <cell r="N892">
            <v>0</v>
          </cell>
          <cell r="O892">
            <v>0</v>
          </cell>
          <cell r="P892">
            <v>0</v>
          </cell>
          <cell r="Q892">
            <v>0</v>
          </cell>
          <cell r="R892">
            <v>0</v>
          </cell>
          <cell r="S892">
            <v>0</v>
          </cell>
          <cell r="T892">
            <v>0</v>
          </cell>
          <cell r="U892">
            <v>0</v>
          </cell>
          <cell r="V892">
            <v>0</v>
          </cell>
          <cell r="W892">
            <v>0</v>
          </cell>
          <cell r="X892">
            <v>0</v>
          </cell>
          <cell r="Y892">
            <v>0</v>
          </cell>
          <cell r="Z892">
            <v>0</v>
          </cell>
          <cell r="AA892">
            <v>0</v>
          </cell>
          <cell r="AB892">
            <v>0</v>
          </cell>
          <cell r="AC892">
            <v>0</v>
          </cell>
          <cell r="AD892">
            <v>0</v>
          </cell>
          <cell r="AE892">
            <v>0</v>
          </cell>
          <cell r="AF892">
            <v>0</v>
          </cell>
          <cell r="AG892">
            <v>0</v>
          </cell>
          <cell r="AH892">
            <v>0</v>
          </cell>
          <cell r="AI892">
            <v>0</v>
          </cell>
          <cell r="AJ892">
            <v>0</v>
          </cell>
          <cell r="AK892">
            <v>0</v>
          </cell>
          <cell r="AL892">
            <v>0</v>
          </cell>
          <cell r="AM892">
            <v>0</v>
          </cell>
          <cell r="AN892">
            <v>0</v>
          </cell>
          <cell r="AO892">
            <v>0</v>
          </cell>
          <cell r="AP892">
            <v>0</v>
          </cell>
          <cell r="AQ892">
            <v>0</v>
          </cell>
          <cell r="AR892">
            <v>0</v>
          </cell>
          <cell r="AS892">
            <v>0</v>
          </cell>
          <cell r="AT892">
            <v>0</v>
          </cell>
          <cell r="AU892">
            <v>0</v>
          </cell>
          <cell r="AV892">
            <v>0</v>
          </cell>
          <cell r="AW892">
            <v>0</v>
          </cell>
          <cell r="AX892">
            <v>0</v>
          </cell>
          <cell r="AY892">
            <v>0</v>
          </cell>
          <cell r="AZ892">
            <v>0</v>
          </cell>
          <cell r="BA892">
            <v>0</v>
          </cell>
          <cell r="BB892">
            <v>0</v>
          </cell>
          <cell r="BC892">
            <v>0</v>
          </cell>
          <cell r="BD892">
            <v>0</v>
          </cell>
          <cell r="BE892">
            <v>0</v>
          </cell>
          <cell r="BF892">
            <v>0</v>
          </cell>
          <cell r="BG892">
            <v>0</v>
          </cell>
          <cell r="BH892">
            <v>0</v>
          </cell>
          <cell r="BI892">
            <v>0</v>
          </cell>
          <cell r="BJ892">
            <v>0</v>
          </cell>
          <cell r="BK892">
            <v>0</v>
          </cell>
          <cell r="BL892">
            <v>0</v>
          </cell>
          <cell r="BM892">
            <v>0</v>
          </cell>
          <cell r="BN892">
            <v>0</v>
          </cell>
          <cell r="BO892">
            <v>0</v>
          </cell>
          <cell r="BP892">
            <v>0</v>
          </cell>
          <cell r="BQ892">
            <v>0</v>
          </cell>
          <cell r="BR892">
            <v>0</v>
          </cell>
          <cell r="BS892">
            <v>0</v>
          </cell>
          <cell r="BT892">
            <v>0</v>
          </cell>
          <cell r="BU892">
            <v>0</v>
          </cell>
          <cell r="BV892">
            <v>0</v>
          </cell>
          <cell r="BW892">
            <v>0</v>
          </cell>
          <cell r="BX892">
            <v>0</v>
          </cell>
          <cell r="BY892">
            <v>0</v>
          </cell>
          <cell r="BZ892">
            <v>0</v>
          </cell>
          <cell r="CA892">
            <v>0</v>
          </cell>
          <cell r="CB892">
            <v>0</v>
          </cell>
          <cell r="CC892">
            <v>0</v>
          </cell>
          <cell r="CD892">
            <v>0</v>
          </cell>
          <cell r="CE892">
            <v>0</v>
          </cell>
          <cell r="CF892">
            <v>0</v>
          </cell>
          <cell r="CG892">
            <v>0</v>
          </cell>
          <cell r="CH892">
            <v>0</v>
          </cell>
          <cell r="CI892">
            <v>0</v>
          </cell>
          <cell r="CJ892">
            <v>0</v>
          </cell>
          <cell r="CK892">
            <v>0</v>
          </cell>
          <cell r="CL892">
            <v>0</v>
          </cell>
          <cell r="CM892">
            <v>0</v>
          </cell>
          <cell r="CN892">
            <v>0</v>
          </cell>
          <cell r="CO892">
            <v>0</v>
          </cell>
          <cell r="CP892">
            <v>0</v>
          </cell>
          <cell r="CQ892">
            <v>0</v>
          </cell>
          <cell r="CR892">
            <v>0</v>
          </cell>
          <cell r="CS892">
            <v>0</v>
          </cell>
          <cell r="CT892">
            <v>0</v>
          </cell>
          <cell r="CU892">
            <v>0</v>
          </cell>
          <cell r="CV892">
            <v>0</v>
          </cell>
          <cell r="CW892">
            <v>0</v>
          </cell>
          <cell r="CX892">
            <v>0</v>
          </cell>
          <cell r="CY892">
            <v>0</v>
          </cell>
          <cell r="CZ892">
            <v>0</v>
          </cell>
          <cell r="DA892">
            <v>0</v>
          </cell>
          <cell r="DB892">
            <v>0</v>
          </cell>
          <cell r="DC892">
            <v>0</v>
          </cell>
          <cell r="DD892">
            <v>0</v>
          </cell>
          <cell r="DE892">
            <v>0</v>
          </cell>
          <cell r="DF892">
            <v>0</v>
          </cell>
          <cell r="DG892">
            <v>0</v>
          </cell>
          <cell r="DH892">
            <v>0</v>
          </cell>
          <cell r="DI892">
            <v>0</v>
          </cell>
          <cell r="DJ892">
            <v>0</v>
          </cell>
          <cell r="DK892">
            <v>0</v>
          </cell>
          <cell r="DL892">
            <v>0</v>
          </cell>
          <cell r="DM892">
            <v>0</v>
          </cell>
          <cell r="DN892">
            <v>0</v>
          </cell>
          <cell r="DO892">
            <v>0</v>
          </cell>
          <cell r="DP892">
            <v>0</v>
          </cell>
          <cell r="DQ892">
            <v>0</v>
          </cell>
          <cell r="DR892">
            <v>0</v>
          </cell>
          <cell r="DS892">
            <v>0</v>
          </cell>
          <cell r="DT892">
            <v>0</v>
          </cell>
          <cell r="DU892">
            <v>0</v>
          </cell>
          <cell r="DV892">
            <v>0</v>
          </cell>
          <cell r="DW892">
            <v>0</v>
          </cell>
          <cell r="DX892">
            <v>0</v>
          </cell>
          <cell r="DY892">
            <v>0</v>
          </cell>
          <cell r="DZ892">
            <v>0</v>
          </cell>
          <cell r="EA892">
            <v>0</v>
          </cell>
          <cell r="EB892">
            <v>0</v>
          </cell>
          <cell r="EC892">
            <v>0</v>
          </cell>
          <cell r="ED892">
            <v>0</v>
          </cell>
        </row>
        <row r="893">
          <cell r="F893">
            <v>0</v>
          </cell>
          <cell r="G893">
            <v>0</v>
          </cell>
          <cell r="H893">
            <v>0</v>
          </cell>
          <cell r="I893">
            <v>0</v>
          </cell>
          <cell r="J893">
            <v>0</v>
          </cell>
          <cell r="K893">
            <v>0</v>
          </cell>
          <cell r="L893">
            <v>0</v>
          </cell>
          <cell r="M893">
            <v>0</v>
          </cell>
          <cell r="N893">
            <v>0</v>
          </cell>
          <cell r="O893">
            <v>0</v>
          </cell>
          <cell r="P893">
            <v>0</v>
          </cell>
          <cell r="Q893">
            <v>0</v>
          </cell>
          <cell r="R893">
            <v>0</v>
          </cell>
          <cell r="S893">
            <v>0</v>
          </cell>
          <cell r="T893">
            <v>0</v>
          </cell>
          <cell r="U893">
            <v>0</v>
          </cell>
          <cell r="V893">
            <v>0</v>
          </cell>
          <cell r="W893">
            <v>0</v>
          </cell>
          <cell r="X893">
            <v>0</v>
          </cell>
          <cell r="Y893">
            <v>0</v>
          </cell>
          <cell r="Z893">
            <v>0</v>
          </cell>
          <cell r="AA893">
            <v>0</v>
          </cell>
          <cell r="AB893">
            <v>0</v>
          </cell>
          <cell r="AC893">
            <v>0</v>
          </cell>
          <cell r="AD893">
            <v>0</v>
          </cell>
          <cell r="AE893">
            <v>0</v>
          </cell>
          <cell r="AF893">
            <v>0</v>
          </cell>
          <cell r="AG893">
            <v>0</v>
          </cell>
          <cell r="AH893">
            <v>0</v>
          </cell>
          <cell r="AI893">
            <v>0</v>
          </cell>
          <cell r="AJ893">
            <v>0</v>
          </cell>
          <cell r="AK893">
            <v>0</v>
          </cell>
          <cell r="AL893">
            <v>0</v>
          </cell>
          <cell r="AM893">
            <v>0</v>
          </cell>
          <cell r="AN893">
            <v>0</v>
          </cell>
          <cell r="AO893">
            <v>0</v>
          </cell>
          <cell r="AP893">
            <v>0</v>
          </cell>
          <cell r="AQ893">
            <v>0</v>
          </cell>
          <cell r="AR893">
            <v>0</v>
          </cell>
          <cell r="AS893">
            <v>0</v>
          </cell>
          <cell r="AT893">
            <v>0</v>
          </cell>
          <cell r="AU893">
            <v>0</v>
          </cell>
          <cell r="AV893">
            <v>0</v>
          </cell>
          <cell r="AW893">
            <v>0</v>
          </cell>
          <cell r="AX893">
            <v>0</v>
          </cell>
          <cell r="AY893">
            <v>0</v>
          </cell>
          <cell r="AZ893">
            <v>0</v>
          </cell>
          <cell r="BA893">
            <v>0</v>
          </cell>
          <cell r="BB893">
            <v>0</v>
          </cell>
          <cell r="BC893">
            <v>0</v>
          </cell>
          <cell r="BD893">
            <v>0</v>
          </cell>
          <cell r="BE893">
            <v>0</v>
          </cell>
          <cell r="BF893">
            <v>0</v>
          </cell>
          <cell r="BG893">
            <v>0</v>
          </cell>
          <cell r="BH893">
            <v>0</v>
          </cell>
          <cell r="BI893">
            <v>0</v>
          </cell>
          <cell r="BJ893">
            <v>0</v>
          </cell>
          <cell r="BK893">
            <v>0</v>
          </cell>
          <cell r="BL893">
            <v>0</v>
          </cell>
          <cell r="BM893">
            <v>0</v>
          </cell>
          <cell r="BN893">
            <v>0</v>
          </cell>
          <cell r="BO893">
            <v>0</v>
          </cell>
          <cell r="BP893">
            <v>0</v>
          </cell>
          <cell r="BQ893">
            <v>0</v>
          </cell>
          <cell r="BR893">
            <v>0</v>
          </cell>
          <cell r="BS893">
            <v>0</v>
          </cell>
          <cell r="BT893">
            <v>0</v>
          </cell>
          <cell r="BU893">
            <v>0</v>
          </cell>
          <cell r="BV893">
            <v>0</v>
          </cell>
          <cell r="BW893">
            <v>0</v>
          </cell>
          <cell r="BX893">
            <v>0</v>
          </cell>
          <cell r="BY893">
            <v>0</v>
          </cell>
          <cell r="BZ893">
            <v>0</v>
          </cell>
          <cell r="CA893">
            <v>0</v>
          </cell>
          <cell r="CB893">
            <v>0</v>
          </cell>
          <cell r="CC893">
            <v>0</v>
          </cell>
          <cell r="CD893">
            <v>0</v>
          </cell>
          <cell r="CE893">
            <v>0</v>
          </cell>
          <cell r="CF893">
            <v>0</v>
          </cell>
          <cell r="CG893">
            <v>0</v>
          </cell>
          <cell r="CH893">
            <v>0</v>
          </cell>
          <cell r="CI893">
            <v>0</v>
          </cell>
          <cell r="CJ893">
            <v>0</v>
          </cell>
          <cell r="CK893">
            <v>0</v>
          </cell>
          <cell r="CL893">
            <v>0</v>
          </cell>
          <cell r="CM893">
            <v>0</v>
          </cell>
          <cell r="CN893">
            <v>0</v>
          </cell>
          <cell r="CO893">
            <v>0</v>
          </cell>
          <cell r="CP893">
            <v>0</v>
          </cell>
          <cell r="CQ893">
            <v>0</v>
          </cell>
          <cell r="CR893">
            <v>0</v>
          </cell>
          <cell r="CS893">
            <v>0</v>
          </cell>
          <cell r="CT893">
            <v>0</v>
          </cell>
          <cell r="CU893">
            <v>0</v>
          </cell>
          <cell r="CV893">
            <v>0</v>
          </cell>
          <cell r="CW893">
            <v>0</v>
          </cell>
          <cell r="CX893">
            <v>0</v>
          </cell>
          <cell r="CY893">
            <v>0</v>
          </cell>
          <cell r="CZ893">
            <v>0</v>
          </cell>
          <cell r="DA893">
            <v>0</v>
          </cell>
          <cell r="DB893">
            <v>0</v>
          </cell>
          <cell r="DC893">
            <v>0</v>
          </cell>
          <cell r="DD893">
            <v>0</v>
          </cell>
          <cell r="DE893">
            <v>0</v>
          </cell>
          <cell r="DF893">
            <v>0</v>
          </cell>
          <cell r="DG893">
            <v>0</v>
          </cell>
          <cell r="DH893">
            <v>0</v>
          </cell>
          <cell r="DI893">
            <v>0</v>
          </cell>
          <cell r="DJ893">
            <v>0</v>
          </cell>
          <cell r="DK893">
            <v>0</v>
          </cell>
          <cell r="DL893">
            <v>0</v>
          </cell>
          <cell r="DM893">
            <v>0</v>
          </cell>
          <cell r="DN893">
            <v>0</v>
          </cell>
          <cell r="DO893">
            <v>0</v>
          </cell>
          <cell r="DP893">
            <v>0</v>
          </cell>
          <cell r="DQ893">
            <v>0</v>
          </cell>
          <cell r="DR893">
            <v>0</v>
          </cell>
          <cell r="DS893">
            <v>0</v>
          </cell>
          <cell r="DT893">
            <v>0</v>
          </cell>
          <cell r="DU893">
            <v>0</v>
          </cell>
          <cell r="DV893">
            <v>0</v>
          </cell>
          <cell r="DW893">
            <v>0</v>
          </cell>
          <cell r="DX893">
            <v>0</v>
          </cell>
          <cell r="DY893">
            <v>0</v>
          </cell>
          <cell r="DZ893">
            <v>0</v>
          </cell>
          <cell r="EA893">
            <v>0</v>
          </cell>
          <cell r="EB893">
            <v>0</v>
          </cell>
          <cell r="EC893">
            <v>0</v>
          </cell>
          <cell r="ED893">
            <v>0</v>
          </cell>
        </row>
        <row r="894">
          <cell r="F894">
            <v>0</v>
          </cell>
          <cell r="G894">
            <v>0</v>
          </cell>
          <cell r="H894">
            <v>0</v>
          </cell>
          <cell r="I894">
            <v>0</v>
          </cell>
          <cell r="J894">
            <v>0</v>
          </cell>
          <cell r="K894">
            <v>0</v>
          </cell>
          <cell r="L894">
            <v>0</v>
          </cell>
          <cell r="M894">
            <v>0</v>
          </cell>
          <cell r="N894">
            <v>0</v>
          </cell>
          <cell r="O894">
            <v>0</v>
          </cell>
          <cell r="P894">
            <v>0</v>
          </cell>
          <cell r="Q894">
            <v>0</v>
          </cell>
          <cell r="R894">
            <v>0</v>
          </cell>
          <cell r="S894">
            <v>0</v>
          </cell>
          <cell r="T894">
            <v>0</v>
          </cell>
          <cell r="U894">
            <v>0</v>
          </cell>
          <cell r="V894">
            <v>0</v>
          </cell>
          <cell r="W894">
            <v>0</v>
          </cell>
          <cell r="X894">
            <v>0</v>
          </cell>
          <cell r="Y894">
            <v>0</v>
          </cell>
          <cell r="Z894">
            <v>0</v>
          </cell>
          <cell r="AA894">
            <v>0</v>
          </cell>
          <cell r="AB894">
            <v>0</v>
          </cell>
          <cell r="AC894">
            <v>0</v>
          </cell>
          <cell r="AD894">
            <v>0</v>
          </cell>
          <cell r="AE894">
            <v>0</v>
          </cell>
          <cell r="AF894">
            <v>0</v>
          </cell>
          <cell r="AG894">
            <v>0</v>
          </cell>
          <cell r="AH894">
            <v>0</v>
          </cell>
          <cell r="AI894">
            <v>0</v>
          </cell>
          <cell r="AJ894">
            <v>0</v>
          </cell>
          <cell r="AK894">
            <v>0</v>
          </cell>
          <cell r="AL894">
            <v>0</v>
          </cell>
          <cell r="AM894">
            <v>0</v>
          </cell>
          <cell r="AN894">
            <v>0</v>
          </cell>
          <cell r="AO894">
            <v>0</v>
          </cell>
          <cell r="AP894">
            <v>0</v>
          </cell>
          <cell r="AQ894">
            <v>0</v>
          </cell>
          <cell r="AR894">
            <v>0</v>
          </cell>
          <cell r="AS894">
            <v>0</v>
          </cell>
          <cell r="AT894">
            <v>0</v>
          </cell>
          <cell r="AU894">
            <v>0</v>
          </cell>
          <cell r="AV894">
            <v>0</v>
          </cell>
          <cell r="AW894">
            <v>0</v>
          </cell>
          <cell r="AX894">
            <v>0</v>
          </cell>
          <cell r="AY894">
            <v>0</v>
          </cell>
          <cell r="AZ894">
            <v>0</v>
          </cell>
          <cell r="BA894">
            <v>0</v>
          </cell>
          <cell r="BB894">
            <v>0</v>
          </cell>
          <cell r="BC894">
            <v>0</v>
          </cell>
          <cell r="BD894">
            <v>0</v>
          </cell>
          <cell r="BE894">
            <v>0</v>
          </cell>
          <cell r="BF894">
            <v>0</v>
          </cell>
          <cell r="BG894">
            <v>0</v>
          </cell>
          <cell r="BH894">
            <v>0</v>
          </cell>
          <cell r="BI894">
            <v>0</v>
          </cell>
          <cell r="BJ894">
            <v>0</v>
          </cell>
          <cell r="BK894">
            <v>0</v>
          </cell>
          <cell r="BL894">
            <v>0</v>
          </cell>
          <cell r="BM894">
            <v>0</v>
          </cell>
          <cell r="BN894">
            <v>0</v>
          </cell>
          <cell r="BO894">
            <v>0</v>
          </cell>
          <cell r="BP894">
            <v>0</v>
          </cell>
          <cell r="BQ894">
            <v>0</v>
          </cell>
          <cell r="BR894">
            <v>0</v>
          </cell>
          <cell r="BS894">
            <v>0</v>
          </cell>
          <cell r="BT894">
            <v>0</v>
          </cell>
          <cell r="BU894">
            <v>0</v>
          </cell>
          <cell r="BV894">
            <v>0</v>
          </cell>
          <cell r="BW894">
            <v>0</v>
          </cell>
          <cell r="BX894">
            <v>0</v>
          </cell>
          <cell r="BY894">
            <v>0</v>
          </cell>
          <cell r="BZ894">
            <v>0</v>
          </cell>
          <cell r="CA894">
            <v>0</v>
          </cell>
          <cell r="CB894">
            <v>0</v>
          </cell>
          <cell r="CC894">
            <v>0</v>
          </cell>
          <cell r="CD894">
            <v>0</v>
          </cell>
          <cell r="CE894">
            <v>0</v>
          </cell>
          <cell r="CF894">
            <v>0</v>
          </cell>
          <cell r="CG894">
            <v>0</v>
          </cell>
          <cell r="CH894">
            <v>0</v>
          </cell>
          <cell r="CI894">
            <v>0</v>
          </cell>
          <cell r="CJ894">
            <v>0</v>
          </cell>
          <cell r="CK894">
            <v>0</v>
          </cell>
          <cell r="CL894">
            <v>0</v>
          </cell>
          <cell r="CM894">
            <v>0</v>
          </cell>
          <cell r="CN894">
            <v>0</v>
          </cell>
          <cell r="CO894">
            <v>0</v>
          </cell>
          <cell r="CP894">
            <v>0</v>
          </cell>
          <cell r="CQ894">
            <v>0</v>
          </cell>
          <cell r="CR894">
            <v>0</v>
          </cell>
          <cell r="CS894">
            <v>0</v>
          </cell>
          <cell r="CT894">
            <v>0</v>
          </cell>
          <cell r="CU894">
            <v>0</v>
          </cell>
          <cell r="CV894">
            <v>0</v>
          </cell>
          <cell r="CW894">
            <v>0</v>
          </cell>
          <cell r="CX894">
            <v>0</v>
          </cell>
          <cell r="CY894">
            <v>0</v>
          </cell>
          <cell r="CZ894">
            <v>0</v>
          </cell>
          <cell r="DA894">
            <v>0</v>
          </cell>
          <cell r="DB894">
            <v>0</v>
          </cell>
          <cell r="DC894">
            <v>0</v>
          </cell>
          <cell r="DD894">
            <v>0</v>
          </cell>
          <cell r="DE894">
            <v>0</v>
          </cell>
          <cell r="DF894">
            <v>0</v>
          </cell>
          <cell r="DG894">
            <v>0</v>
          </cell>
          <cell r="DH894">
            <v>0</v>
          </cell>
          <cell r="DI894">
            <v>0</v>
          </cell>
          <cell r="DJ894">
            <v>0</v>
          </cell>
          <cell r="DK894">
            <v>0</v>
          </cell>
          <cell r="DL894">
            <v>0</v>
          </cell>
          <cell r="DM894">
            <v>0</v>
          </cell>
          <cell r="DN894">
            <v>0</v>
          </cell>
          <cell r="DO894">
            <v>0</v>
          </cell>
          <cell r="DP894">
            <v>0</v>
          </cell>
          <cell r="DQ894">
            <v>0</v>
          </cell>
          <cell r="DR894">
            <v>0</v>
          </cell>
          <cell r="DS894">
            <v>0</v>
          </cell>
          <cell r="DT894">
            <v>0</v>
          </cell>
          <cell r="DU894">
            <v>0</v>
          </cell>
          <cell r="DV894">
            <v>0</v>
          </cell>
          <cell r="DW894">
            <v>0</v>
          </cell>
          <cell r="DX894">
            <v>0</v>
          </cell>
          <cell r="DY894">
            <v>0</v>
          </cell>
          <cell r="DZ894">
            <v>0</v>
          </cell>
          <cell r="EA894">
            <v>0</v>
          </cell>
          <cell r="EB894">
            <v>0</v>
          </cell>
          <cell r="EC894">
            <v>0</v>
          </cell>
          <cell r="ED894">
            <v>0</v>
          </cell>
        </row>
        <row r="895">
          <cell r="F895">
            <v>0</v>
          </cell>
          <cell r="G895">
            <v>0</v>
          </cell>
          <cell r="H895">
            <v>0</v>
          </cell>
          <cell r="I895">
            <v>0</v>
          </cell>
          <cell r="J895">
            <v>0</v>
          </cell>
          <cell r="K895">
            <v>0</v>
          </cell>
          <cell r="L895">
            <v>0</v>
          </cell>
          <cell r="M895">
            <v>0</v>
          </cell>
          <cell r="N895">
            <v>0</v>
          </cell>
          <cell r="O895">
            <v>0</v>
          </cell>
          <cell r="P895">
            <v>0</v>
          </cell>
          <cell r="Q895">
            <v>0</v>
          </cell>
          <cell r="R895">
            <v>0</v>
          </cell>
          <cell r="S895">
            <v>0</v>
          </cell>
          <cell r="T895">
            <v>0</v>
          </cell>
          <cell r="U895">
            <v>0</v>
          </cell>
          <cell r="V895">
            <v>0</v>
          </cell>
          <cell r="W895">
            <v>0</v>
          </cell>
          <cell r="X895">
            <v>0</v>
          </cell>
          <cell r="Y895">
            <v>0</v>
          </cell>
          <cell r="Z895">
            <v>0</v>
          </cell>
          <cell r="AA895">
            <v>0</v>
          </cell>
          <cell r="AB895">
            <v>0</v>
          </cell>
          <cell r="AC895">
            <v>0</v>
          </cell>
          <cell r="AD895">
            <v>0</v>
          </cell>
          <cell r="AE895">
            <v>0</v>
          </cell>
          <cell r="AF895">
            <v>0</v>
          </cell>
          <cell r="AG895">
            <v>0</v>
          </cell>
          <cell r="AH895">
            <v>0</v>
          </cell>
          <cell r="AI895">
            <v>0</v>
          </cell>
          <cell r="AJ895">
            <v>0</v>
          </cell>
          <cell r="AK895">
            <v>0</v>
          </cell>
          <cell r="AL895">
            <v>0</v>
          </cell>
          <cell r="AM895">
            <v>0</v>
          </cell>
          <cell r="AN895">
            <v>0</v>
          </cell>
          <cell r="AO895">
            <v>0</v>
          </cell>
          <cell r="AP895">
            <v>0</v>
          </cell>
          <cell r="AQ895">
            <v>0</v>
          </cell>
          <cell r="AR895">
            <v>0</v>
          </cell>
          <cell r="AS895">
            <v>0</v>
          </cell>
          <cell r="AT895">
            <v>0</v>
          </cell>
          <cell r="AU895">
            <v>0</v>
          </cell>
          <cell r="AV895">
            <v>0</v>
          </cell>
          <cell r="AW895">
            <v>0</v>
          </cell>
          <cell r="AX895">
            <v>0</v>
          </cell>
          <cell r="AY895">
            <v>0</v>
          </cell>
          <cell r="AZ895">
            <v>0</v>
          </cell>
          <cell r="BA895">
            <v>0</v>
          </cell>
          <cell r="BB895">
            <v>0</v>
          </cell>
          <cell r="BC895">
            <v>0</v>
          </cell>
          <cell r="BD895">
            <v>0</v>
          </cell>
          <cell r="BE895">
            <v>0</v>
          </cell>
          <cell r="BF895">
            <v>0</v>
          </cell>
          <cell r="BG895">
            <v>0</v>
          </cell>
          <cell r="BH895">
            <v>0</v>
          </cell>
          <cell r="BI895">
            <v>0</v>
          </cell>
          <cell r="BJ895">
            <v>0</v>
          </cell>
          <cell r="BK895">
            <v>0</v>
          </cell>
          <cell r="BL895">
            <v>0</v>
          </cell>
          <cell r="BM895">
            <v>0</v>
          </cell>
          <cell r="BN895">
            <v>0</v>
          </cell>
          <cell r="BO895">
            <v>0</v>
          </cell>
          <cell r="BP895">
            <v>0</v>
          </cell>
          <cell r="BQ895">
            <v>0</v>
          </cell>
          <cell r="BR895">
            <v>0</v>
          </cell>
          <cell r="BS895">
            <v>0</v>
          </cell>
          <cell r="BT895">
            <v>0</v>
          </cell>
          <cell r="BU895">
            <v>0</v>
          </cell>
          <cell r="BV895">
            <v>0</v>
          </cell>
          <cell r="BW895">
            <v>0</v>
          </cell>
          <cell r="BX895">
            <v>0</v>
          </cell>
          <cell r="BY895">
            <v>0</v>
          </cell>
          <cell r="BZ895">
            <v>0</v>
          </cell>
          <cell r="CA895">
            <v>0</v>
          </cell>
          <cell r="CB895">
            <v>0</v>
          </cell>
          <cell r="CC895">
            <v>0</v>
          </cell>
          <cell r="CD895">
            <v>0</v>
          </cell>
          <cell r="CE895">
            <v>0</v>
          </cell>
          <cell r="CF895">
            <v>0</v>
          </cell>
          <cell r="CG895">
            <v>0</v>
          </cell>
          <cell r="CH895">
            <v>0</v>
          </cell>
          <cell r="CI895">
            <v>0</v>
          </cell>
          <cell r="CJ895">
            <v>0</v>
          </cell>
          <cell r="CK895">
            <v>0</v>
          </cell>
          <cell r="CL895">
            <v>0</v>
          </cell>
          <cell r="CM895">
            <v>0</v>
          </cell>
          <cell r="CN895">
            <v>0</v>
          </cell>
          <cell r="CO895">
            <v>0</v>
          </cell>
          <cell r="CP895">
            <v>0</v>
          </cell>
          <cell r="CQ895">
            <v>0</v>
          </cell>
          <cell r="CR895">
            <v>0</v>
          </cell>
          <cell r="CS895">
            <v>0</v>
          </cell>
          <cell r="CT895">
            <v>0</v>
          </cell>
          <cell r="CU895">
            <v>0</v>
          </cell>
          <cell r="CV895">
            <v>0</v>
          </cell>
          <cell r="CW895">
            <v>0</v>
          </cell>
          <cell r="CX895">
            <v>0</v>
          </cell>
          <cell r="CY895">
            <v>0</v>
          </cell>
          <cell r="CZ895">
            <v>0</v>
          </cell>
          <cell r="DA895">
            <v>0</v>
          </cell>
          <cell r="DB895">
            <v>0</v>
          </cell>
          <cell r="DC895">
            <v>0</v>
          </cell>
          <cell r="DD895">
            <v>0</v>
          </cell>
          <cell r="DE895">
            <v>0</v>
          </cell>
          <cell r="DF895">
            <v>0</v>
          </cell>
          <cell r="DG895">
            <v>0</v>
          </cell>
          <cell r="DH895">
            <v>0</v>
          </cell>
          <cell r="DI895">
            <v>0</v>
          </cell>
          <cell r="DJ895">
            <v>0</v>
          </cell>
          <cell r="DK895">
            <v>0</v>
          </cell>
          <cell r="DL895">
            <v>0</v>
          </cell>
          <cell r="DM895">
            <v>0</v>
          </cell>
          <cell r="DN895">
            <v>0</v>
          </cell>
          <cell r="DO895">
            <v>0</v>
          </cell>
          <cell r="DP895">
            <v>0</v>
          </cell>
          <cell r="DQ895">
            <v>0</v>
          </cell>
          <cell r="DR895">
            <v>0</v>
          </cell>
          <cell r="DS895">
            <v>0</v>
          </cell>
          <cell r="DT895">
            <v>0</v>
          </cell>
          <cell r="DU895">
            <v>0</v>
          </cell>
          <cell r="DV895">
            <v>0</v>
          </cell>
          <cell r="DW895">
            <v>0</v>
          </cell>
          <cell r="DX895">
            <v>0</v>
          </cell>
          <cell r="DY895">
            <v>0</v>
          </cell>
          <cell r="DZ895">
            <v>0</v>
          </cell>
          <cell r="EA895">
            <v>0</v>
          </cell>
          <cell r="EB895">
            <v>0</v>
          </cell>
          <cell r="EC895">
            <v>0</v>
          </cell>
          <cell r="ED895">
            <v>0</v>
          </cell>
        </row>
        <row r="896">
          <cell r="F896">
            <v>0</v>
          </cell>
          <cell r="G896">
            <v>0</v>
          </cell>
          <cell r="H896">
            <v>0</v>
          </cell>
          <cell r="I896">
            <v>0</v>
          </cell>
          <cell r="J896">
            <v>0</v>
          </cell>
          <cell r="K896">
            <v>0</v>
          </cell>
          <cell r="L896">
            <v>0</v>
          </cell>
          <cell r="M896">
            <v>0</v>
          </cell>
          <cell r="N896">
            <v>0</v>
          </cell>
          <cell r="O896">
            <v>0</v>
          </cell>
          <cell r="P896">
            <v>0</v>
          </cell>
          <cell r="Q896">
            <v>0</v>
          </cell>
          <cell r="R896">
            <v>0</v>
          </cell>
          <cell r="S896">
            <v>0</v>
          </cell>
          <cell r="T896">
            <v>0</v>
          </cell>
          <cell r="U896">
            <v>0</v>
          </cell>
          <cell r="V896">
            <v>0</v>
          </cell>
          <cell r="W896">
            <v>0</v>
          </cell>
          <cell r="X896">
            <v>0</v>
          </cell>
          <cell r="Y896">
            <v>0</v>
          </cell>
          <cell r="Z896">
            <v>0</v>
          </cell>
          <cell r="AA896">
            <v>0</v>
          </cell>
          <cell r="AB896">
            <v>0</v>
          </cell>
          <cell r="AC896">
            <v>0</v>
          </cell>
          <cell r="AD896">
            <v>0</v>
          </cell>
          <cell r="AE896">
            <v>0</v>
          </cell>
          <cell r="AF896">
            <v>0</v>
          </cell>
          <cell r="AG896">
            <v>0</v>
          </cell>
          <cell r="AH896">
            <v>0</v>
          </cell>
          <cell r="AI896">
            <v>0</v>
          </cell>
          <cell r="AJ896">
            <v>0</v>
          </cell>
          <cell r="AK896">
            <v>0</v>
          </cell>
          <cell r="AL896">
            <v>0</v>
          </cell>
          <cell r="AM896">
            <v>0</v>
          </cell>
          <cell r="AN896">
            <v>0</v>
          </cell>
          <cell r="AO896">
            <v>0</v>
          </cell>
          <cell r="AP896">
            <v>0</v>
          </cell>
          <cell r="AQ896">
            <v>0</v>
          </cell>
          <cell r="AR896">
            <v>0</v>
          </cell>
          <cell r="AS896">
            <v>0</v>
          </cell>
          <cell r="AT896">
            <v>0</v>
          </cell>
          <cell r="AU896">
            <v>0</v>
          </cell>
          <cell r="AV896">
            <v>0</v>
          </cell>
          <cell r="AW896">
            <v>0</v>
          </cell>
          <cell r="AX896">
            <v>0</v>
          </cell>
          <cell r="AY896">
            <v>0</v>
          </cell>
          <cell r="AZ896">
            <v>0</v>
          </cell>
          <cell r="BA896">
            <v>0</v>
          </cell>
          <cell r="BB896">
            <v>0</v>
          </cell>
          <cell r="BC896">
            <v>0</v>
          </cell>
          <cell r="BD896">
            <v>0</v>
          </cell>
          <cell r="BE896">
            <v>0</v>
          </cell>
          <cell r="BF896">
            <v>0</v>
          </cell>
          <cell r="BG896">
            <v>0</v>
          </cell>
          <cell r="BH896">
            <v>0</v>
          </cell>
          <cell r="BI896">
            <v>0</v>
          </cell>
          <cell r="BJ896">
            <v>0</v>
          </cell>
          <cell r="BK896">
            <v>0</v>
          </cell>
          <cell r="BL896">
            <v>0</v>
          </cell>
          <cell r="BM896">
            <v>0</v>
          </cell>
          <cell r="BN896">
            <v>0</v>
          </cell>
          <cell r="BO896">
            <v>0</v>
          </cell>
          <cell r="BP896">
            <v>0</v>
          </cell>
          <cell r="BQ896">
            <v>0</v>
          </cell>
          <cell r="BR896">
            <v>0</v>
          </cell>
          <cell r="BS896">
            <v>0</v>
          </cell>
          <cell r="BT896">
            <v>0</v>
          </cell>
          <cell r="BU896">
            <v>0</v>
          </cell>
          <cell r="BV896">
            <v>0</v>
          </cell>
          <cell r="BW896">
            <v>0</v>
          </cell>
          <cell r="BX896">
            <v>0</v>
          </cell>
          <cell r="BY896">
            <v>0</v>
          </cell>
          <cell r="BZ896">
            <v>0</v>
          </cell>
          <cell r="CA896">
            <v>0</v>
          </cell>
          <cell r="CB896">
            <v>0</v>
          </cell>
          <cell r="CC896">
            <v>0</v>
          </cell>
          <cell r="CD896">
            <v>0</v>
          </cell>
          <cell r="CE896">
            <v>0</v>
          </cell>
          <cell r="CF896">
            <v>0</v>
          </cell>
          <cell r="CG896">
            <v>0</v>
          </cell>
          <cell r="CH896">
            <v>0</v>
          </cell>
          <cell r="CI896">
            <v>0</v>
          </cell>
          <cell r="CJ896">
            <v>0</v>
          </cell>
          <cell r="CK896">
            <v>0</v>
          </cell>
          <cell r="CL896">
            <v>0</v>
          </cell>
          <cell r="CM896">
            <v>0</v>
          </cell>
          <cell r="CN896">
            <v>0</v>
          </cell>
          <cell r="CO896">
            <v>0</v>
          </cell>
          <cell r="CP896">
            <v>0</v>
          </cell>
          <cell r="CQ896">
            <v>0</v>
          </cell>
          <cell r="CR896">
            <v>0</v>
          </cell>
          <cell r="CS896">
            <v>0</v>
          </cell>
          <cell r="CT896">
            <v>0</v>
          </cell>
          <cell r="CU896">
            <v>0</v>
          </cell>
          <cell r="CV896">
            <v>0</v>
          </cell>
          <cell r="CW896">
            <v>0</v>
          </cell>
          <cell r="CX896">
            <v>0</v>
          </cell>
          <cell r="CY896">
            <v>0</v>
          </cell>
          <cell r="CZ896">
            <v>0</v>
          </cell>
          <cell r="DA896">
            <v>0</v>
          </cell>
          <cell r="DB896">
            <v>0</v>
          </cell>
          <cell r="DC896">
            <v>0</v>
          </cell>
          <cell r="DD896">
            <v>0</v>
          </cell>
          <cell r="DE896">
            <v>0</v>
          </cell>
          <cell r="DF896">
            <v>0</v>
          </cell>
          <cell r="DG896">
            <v>0</v>
          </cell>
          <cell r="DH896">
            <v>0</v>
          </cell>
          <cell r="DI896">
            <v>0</v>
          </cell>
          <cell r="DJ896">
            <v>0</v>
          </cell>
          <cell r="DK896">
            <v>0</v>
          </cell>
          <cell r="DL896">
            <v>0</v>
          </cell>
          <cell r="DM896">
            <v>0</v>
          </cell>
          <cell r="DN896">
            <v>0</v>
          </cell>
          <cell r="DO896">
            <v>0</v>
          </cell>
          <cell r="DP896">
            <v>0</v>
          </cell>
          <cell r="DQ896">
            <v>0</v>
          </cell>
          <cell r="DR896">
            <v>0</v>
          </cell>
          <cell r="DS896">
            <v>0</v>
          </cell>
          <cell r="DT896">
            <v>0</v>
          </cell>
          <cell r="DU896">
            <v>0</v>
          </cell>
          <cell r="DV896">
            <v>0</v>
          </cell>
          <cell r="DW896">
            <v>0</v>
          </cell>
          <cell r="DX896">
            <v>0</v>
          </cell>
          <cell r="DY896">
            <v>0</v>
          </cell>
          <cell r="DZ896">
            <v>0</v>
          </cell>
          <cell r="EA896">
            <v>0</v>
          </cell>
          <cell r="EB896">
            <v>0</v>
          </cell>
          <cell r="EC896">
            <v>0</v>
          </cell>
          <cell r="ED896">
            <v>0</v>
          </cell>
        </row>
        <row r="898">
          <cell r="F898">
            <v>0</v>
          </cell>
          <cell r="G898">
            <v>0</v>
          </cell>
          <cell r="H898">
            <v>0</v>
          </cell>
          <cell r="I898">
            <v>0</v>
          </cell>
          <cell r="J898">
            <v>0</v>
          </cell>
          <cell r="K898">
            <v>0</v>
          </cell>
          <cell r="L898">
            <v>0</v>
          </cell>
          <cell r="M898">
            <v>0</v>
          </cell>
          <cell r="N898">
            <v>0</v>
          </cell>
          <cell r="O898">
            <v>0</v>
          </cell>
          <cell r="P898">
            <v>0</v>
          </cell>
          <cell r="Q898">
            <v>0</v>
          </cell>
          <cell r="R898">
            <v>0</v>
          </cell>
          <cell r="S898">
            <v>0</v>
          </cell>
          <cell r="T898">
            <v>0</v>
          </cell>
          <cell r="U898">
            <v>0</v>
          </cell>
          <cell r="V898">
            <v>0</v>
          </cell>
          <cell r="W898">
            <v>0</v>
          </cell>
          <cell r="X898">
            <v>0</v>
          </cell>
          <cell r="Y898">
            <v>0</v>
          </cell>
          <cell r="Z898">
            <v>0</v>
          </cell>
          <cell r="AA898">
            <v>0</v>
          </cell>
          <cell r="AB898">
            <v>0</v>
          </cell>
          <cell r="AC898">
            <v>0</v>
          </cell>
          <cell r="AD898">
            <v>0</v>
          </cell>
          <cell r="AE898">
            <v>0</v>
          </cell>
          <cell r="AF898">
            <v>0</v>
          </cell>
          <cell r="AG898">
            <v>0</v>
          </cell>
          <cell r="AH898">
            <v>0</v>
          </cell>
          <cell r="AI898">
            <v>0</v>
          </cell>
          <cell r="AJ898">
            <v>0</v>
          </cell>
          <cell r="AK898">
            <v>0</v>
          </cell>
          <cell r="AL898">
            <v>0</v>
          </cell>
          <cell r="AM898">
            <v>0</v>
          </cell>
          <cell r="AN898">
            <v>0</v>
          </cell>
          <cell r="AO898">
            <v>0</v>
          </cell>
          <cell r="AP898">
            <v>0</v>
          </cell>
          <cell r="AQ898">
            <v>0</v>
          </cell>
          <cell r="AR898">
            <v>0</v>
          </cell>
          <cell r="AS898">
            <v>0</v>
          </cell>
          <cell r="AT898">
            <v>0</v>
          </cell>
          <cell r="AU898">
            <v>0</v>
          </cell>
          <cell r="AV898">
            <v>0</v>
          </cell>
          <cell r="AW898">
            <v>0</v>
          </cell>
          <cell r="AX898">
            <v>0</v>
          </cell>
          <cell r="AY898">
            <v>0</v>
          </cell>
          <cell r="AZ898">
            <v>0</v>
          </cell>
          <cell r="BA898">
            <v>0</v>
          </cell>
          <cell r="BB898">
            <v>0</v>
          </cell>
          <cell r="BC898">
            <v>0</v>
          </cell>
          <cell r="BD898">
            <v>0</v>
          </cell>
          <cell r="BE898">
            <v>0</v>
          </cell>
          <cell r="BF898">
            <v>0</v>
          </cell>
          <cell r="BG898">
            <v>0</v>
          </cell>
          <cell r="BH898">
            <v>0</v>
          </cell>
          <cell r="BI898">
            <v>0</v>
          </cell>
          <cell r="BJ898">
            <v>0</v>
          </cell>
          <cell r="BK898">
            <v>0</v>
          </cell>
          <cell r="BL898">
            <v>0</v>
          </cell>
          <cell r="BM898">
            <v>0</v>
          </cell>
          <cell r="BN898">
            <v>0</v>
          </cell>
          <cell r="BO898">
            <v>0</v>
          </cell>
          <cell r="BP898">
            <v>0</v>
          </cell>
          <cell r="BQ898">
            <v>0</v>
          </cell>
          <cell r="BR898">
            <v>0</v>
          </cell>
          <cell r="BS898">
            <v>0</v>
          </cell>
          <cell r="BT898">
            <v>0</v>
          </cell>
          <cell r="BU898">
            <v>0</v>
          </cell>
          <cell r="BV898">
            <v>0</v>
          </cell>
          <cell r="BW898">
            <v>0</v>
          </cell>
          <cell r="BX898">
            <v>0</v>
          </cell>
          <cell r="BY898">
            <v>0</v>
          </cell>
          <cell r="BZ898">
            <v>0</v>
          </cell>
          <cell r="CA898">
            <v>0</v>
          </cell>
          <cell r="CB898">
            <v>0</v>
          </cell>
          <cell r="CC898">
            <v>0</v>
          </cell>
          <cell r="CD898">
            <v>0</v>
          </cell>
          <cell r="CE898">
            <v>0</v>
          </cell>
          <cell r="CF898">
            <v>0</v>
          </cell>
          <cell r="CG898">
            <v>0</v>
          </cell>
          <cell r="CH898">
            <v>0</v>
          </cell>
          <cell r="CI898">
            <v>0</v>
          </cell>
          <cell r="CJ898">
            <v>0</v>
          </cell>
          <cell r="CK898">
            <v>0</v>
          </cell>
          <cell r="CL898">
            <v>0</v>
          </cell>
          <cell r="CM898">
            <v>0</v>
          </cell>
          <cell r="CN898">
            <v>0</v>
          </cell>
          <cell r="CO898">
            <v>0</v>
          </cell>
          <cell r="CP898">
            <v>0</v>
          </cell>
          <cell r="CQ898">
            <v>0</v>
          </cell>
          <cell r="CR898">
            <v>0</v>
          </cell>
          <cell r="CS898">
            <v>0</v>
          </cell>
          <cell r="CT898">
            <v>0</v>
          </cell>
          <cell r="CU898">
            <v>0</v>
          </cell>
          <cell r="CV898">
            <v>0</v>
          </cell>
          <cell r="CW898">
            <v>0</v>
          </cell>
          <cell r="CX898">
            <v>0</v>
          </cell>
          <cell r="CY898">
            <v>0</v>
          </cell>
          <cell r="CZ898">
            <v>0</v>
          </cell>
          <cell r="DA898">
            <v>0</v>
          </cell>
          <cell r="DB898">
            <v>0</v>
          </cell>
          <cell r="DC898">
            <v>0</v>
          </cell>
          <cell r="DD898">
            <v>0</v>
          </cell>
          <cell r="DE898">
            <v>0</v>
          </cell>
          <cell r="DF898">
            <v>0</v>
          </cell>
          <cell r="DG898">
            <v>0</v>
          </cell>
          <cell r="DH898">
            <v>0</v>
          </cell>
          <cell r="DI898">
            <v>0</v>
          </cell>
          <cell r="DJ898">
            <v>0</v>
          </cell>
          <cell r="DK898">
            <v>0</v>
          </cell>
          <cell r="DL898">
            <v>0</v>
          </cell>
          <cell r="DM898">
            <v>0</v>
          </cell>
          <cell r="DN898">
            <v>0</v>
          </cell>
          <cell r="DO898">
            <v>0</v>
          </cell>
          <cell r="DP898">
            <v>0</v>
          </cell>
          <cell r="DQ898">
            <v>0</v>
          </cell>
          <cell r="DR898">
            <v>0</v>
          </cell>
          <cell r="DS898">
            <v>0</v>
          </cell>
          <cell r="DT898">
            <v>0</v>
          </cell>
          <cell r="DU898">
            <v>0</v>
          </cell>
          <cell r="DV898">
            <v>0</v>
          </cell>
          <cell r="DW898">
            <v>0</v>
          </cell>
          <cell r="DX898">
            <v>0</v>
          </cell>
          <cell r="DY898">
            <v>0</v>
          </cell>
          <cell r="DZ898">
            <v>0</v>
          </cell>
          <cell r="EA898">
            <v>0</v>
          </cell>
          <cell r="EB898">
            <v>0</v>
          </cell>
          <cell r="EC898">
            <v>0</v>
          </cell>
          <cell r="ED898">
            <v>0</v>
          </cell>
        </row>
        <row r="901">
          <cell r="F901">
            <v>0</v>
          </cell>
          <cell r="G901">
            <v>0</v>
          </cell>
          <cell r="H901">
            <v>0</v>
          </cell>
          <cell r="I901">
            <v>0</v>
          </cell>
          <cell r="J901">
            <v>0</v>
          </cell>
          <cell r="K901">
            <v>0.01</v>
          </cell>
          <cell r="L901">
            <v>0</v>
          </cell>
          <cell r="M901">
            <v>0</v>
          </cell>
          <cell r="N901">
            <v>0</v>
          </cell>
          <cell r="O901">
            <v>0</v>
          </cell>
          <cell r="P901">
            <v>0</v>
          </cell>
          <cell r="Q901">
            <v>0</v>
          </cell>
          <cell r="R901">
            <v>0</v>
          </cell>
          <cell r="S901">
            <v>0</v>
          </cell>
          <cell r="T901">
            <v>0</v>
          </cell>
          <cell r="U901">
            <v>-0.01</v>
          </cell>
          <cell r="V901">
            <v>0</v>
          </cell>
          <cell r="W901">
            <v>0</v>
          </cell>
          <cell r="X901">
            <v>-0.01</v>
          </cell>
          <cell r="Y901">
            <v>0</v>
          </cell>
          <cell r="Z901">
            <v>0.01</v>
          </cell>
          <cell r="AA901">
            <v>0</v>
          </cell>
          <cell r="AB901">
            <v>0</v>
          </cell>
          <cell r="AC901">
            <v>0</v>
          </cell>
          <cell r="AD901">
            <v>0</v>
          </cell>
          <cell r="AE901">
            <v>0</v>
          </cell>
          <cell r="AF901">
            <v>0</v>
          </cell>
          <cell r="AG901">
            <v>0</v>
          </cell>
          <cell r="AH901">
            <v>-0.01</v>
          </cell>
          <cell r="AI901">
            <v>0</v>
          </cell>
          <cell r="AJ901">
            <v>0</v>
          </cell>
          <cell r="AK901">
            <v>0</v>
          </cell>
          <cell r="AL901">
            <v>0</v>
          </cell>
          <cell r="AM901">
            <v>0</v>
          </cell>
          <cell r="AN901">
            <v>0</v>
          </cell>
          <cell r="AO901">
            <v>0</v>
          </cell>
          <cell r="AP901">
            <v>0</v>
          </cell>
          <cell r="AQ901">
            <v>0</v>
          </cell>
          <cell r="AR901">
            <v>0</v>
          </cell>
          <cell r="AS901">
            <v>0</v>
          </cell>
          <cell r="AT901">
            <v>0</v>
          </cell>
          <cell r="AU901">
            <v>0</v>
          </cell>
          <cell r="AV901">
            <v>0</v>
          </cell>
          <cell r="AW901">
            <v>0</v>
          </cell>
          <cell r="AX901">
            <v>0</v>
          </cell>
          <cell r="AY901">
            <v>0</v>
          </cell>
          <cell r="AZ901">
            <v>0</v>
          </cell>
          <cell r="BA901">
            <v>0</v>
          </cell>
          <cell r="BB901">
            <v>0</v>
          </cell>
          <cell r="BC901">
            <v>0</v>
          </cell>
          <cell r="BD901">
            <v>0</v>
          </cell>
          <cell r="BE901">
            <v>0</v>
          </cell>
          <cell r="BF901">
            <v>0</v>
          </cell>
          <cell r="BG901">
            <v>0</v>
          </cell>
          <cell r="BH901">
            <v>0</v>
          </cell>
          <cell r="BI901">
            <v>0</v>
          </cell>
          <cell r="BJ901">
            <v>0</v>
          </cell>
          <cell r="BK901">
            <v>0</v>
          </cell>
          <cell r="BL901">
            <v>0</v>
          </cell>
          <cell r="BM901">
            <v>0</v>
          </cell>
          <cell r="BN901">
            <v>0</v>
          </cell>
          <cell r="BO901">
            <v>0</v>
          </cell>
          <cell r="BP901">
            <v>0</v>
          </cell>
          <cell r="BQ901">
            <v>0</v>
          </cell>
          <cell r="BR901">
            <v>0</v>
          </cell>
          <cell r="BS901">
            <v>0</v>
          </cell>
          <cell r="BT901">
            <v>0</v>
          </cell>
          <cell r="BU901">
            <v>0</v>
          </cell>
          <cell r="BV901">
            <v>0.01</v>
          </cell>
          <cell r="BW901">
            <v>0</v>
          </cell>
          <cell r="BX901">
            <v>0</v>
          </cell>
          <cell r="BY901">
            <v>0</v>
          </cell>
          <cell r="BZ901">
            <v>0</v>
          </cell>
          <cell r="CA901">
            <v>0</v>
          </cell>
          <cell r="CB901">
            <v>0</v>
          </cell>
          <cell r="CC901">
            <v>0</v>
          </cell>
          <cell r="CD901">
            <v>0</v>
          </cell>
          <cell r="CE901">
            <v>-0.01</v>
          </cell>
          <cell r="CF901">
            <v>0</v>
          </cell>
          <cell r="CG901">
            <v>0</v>
          </cell>
          <cell r="CH901">
            <v>0.01</v>
          </cell>
          <cell r="CI901">
            <v>-7.0000000000000007E-2</v>
          </cell>
          <cell r="CJ901">
            <v>0</v>
          </cell>
          <cell r="CK901">
            <v>0</v>
          </cell>
          <cell r="CL901">
            <v>0</v>
          </cell>
          <cell r="CM901">
            <v>0</v>
          </cell>
          <cell r="CN901">
            <v>0</v>
          </cell>
          <cell r="CO901">
            <v>0</v>
          </cell>
          <cell r="CP901">
            <v>0</v>
          </cell>
          <cell r="CQ901">
            <v>0</v>
          </cell>
          <cell r="CR901">
            <v>0</v>
          </cell>
          <cell r="CS901">
            <v>0</v>
          </cell>
          <cell r="CT901">
            <v>0</v>
          </cell>
          <cell r="CU901">
            <v>0</v>
          </cell>
          <cell r="CV901">
            <v>0.01</v>
          </cell>
          <cell r="CW901">
            <v>0.01</v>
          </cell>
          <cell r="CX901">
            <v>0</v>
          </cell>
          <cell r="CY901">
            <v>0</v>
          </cell>
          <cell r="CZ901">
            <v>0</v>
          </cell>
          <cell r="DA901">
            <v>0</v>
          </cell>
          <cell r="DB901">
            <v>0</v>
          </cell>
          <cell r="DC901">
            <v>0</v>
          </cell>
          <cell r="DD901">
            <v>0</v>
          </cell>
          <cell r="DE901">
            <v>0.01</v>
          </cell>
          <cell r="DF901">
            <v>0</v>
          </cell>
          <cell r="DG901">
            <v>0.16</v>
          </cell>
          <cell r="DH901">
            <v>0.01</v>
          </cell>
          <cell r="DI901">
            <v>0.02</v>
          </cell>
          <cell r="DJ901">
            <v>0</v>
          </cell>
          <cell r="DK901">
            <v>0</v>
          </cell>
          <cell r="DL901">
            <v>0</v>
          </cell>
          <cell r="DM901">
            <v>0</v>
          </cell>
          <cell r="DN901">
            <v>0</v>
          </cell>
          <cell r="DO901">
            <v>0</v>
          </cell>
          <cell r="DP901">
            <v>0</v>
          </cell>
          <cell r="DQ901">
            <v>0</v>
          </cell>
          <cell r="DR901">
            <v>0</v>
          </cell>
          <cell r="DS901">
            <v>0.01</v>
          </cell>
          <cell r="DT901">
            <v>0.02</v>
          </cell>
          <cell r="DU901">
            <v>0.01</v>
          </cell>
          <cell r="DV901">
            <v>0</v>
          </cell>
          <cell r="DW901">
            <v>0</v>
          </cell>
          <cell r="DX901">
            <v>0</v>
          </cell>
          <cell r="DY901">
            <v>0</v>
          </cell>
          <cell r="DZ901">
            <v>0</v>
          </cell>
          <cell r="EA901">
            <v>0</v>
          </cell>
          <cell r="EB901">
            <v>0</v>
          </cell>
          <cell r="EC901">
            <v>0</v>
          </cell>
          <cell r="ED901">
            <v>0</v>
          </cell>
        </row>
        <row r="902">
          <cell r="F902">
            <v>0</v>
          </cell>
          <cell r="G902">
            <v>0</v>
          </cell>
          <cell r="H902">
            <v>0</v>
          </cell>
          <cell r="I902">
            <v>0</v>
          </cell>
          <cell r="J902">
            <v>0</v>
          </cell>
          <cell r="K902">
            <v>0</v>
          </cell>
          <cell r="L902">
            <v>0</v>
          </cell>
          <cell r="M902">
            <v>0.01</v>
          </cell>
          <cell r="N902">
            <v>0</v>
          </cell>
          <cell r="O902">
            <v>0</v>
          </cell>
          <cell r="P902">
            <v>0</v>
          </cell>
          <cell r="Q902">
            <v>0</v>
          </cell>
          <cell r="R902">
            <v>0</v>
          </cell>
          <cell r="S902">
            <v>0</v>
          </cell>
          <cell r="T902">
            <v>0</v>
          </cell>
          <cell r="U902">
            <v>-0.01</v>
          </cell>
          <cell r="V902">
            <v>-0.02</v>
          </cell>
          <cell r="W902">
            <v>-0.01</v>
          </cell>
          <cell r="X902">
            <v>0</v>
          </cell>
          <cell r="Y902">
            <v>0</v>
          </cell>
          <cell r="Z902">
            <v>0</v>
          </cell>
          <cell r="AA902">
            <v>0</v>
          </cell>
          <cell r="AB902">
            <v>0</v>
          </cell>
          <cell r="AC902">
            <v>0</v>
          </cell>
          <cell r="AD902">
            <v>0</v>
          </cell>
          <cell r="AE902">
            <v>0</v>
          </cell>
          <cell r="AF902">
            <v>0</v>
          </cell>
          <cell r="AG902">
            <v>0</v>
          </cell>
          <cell r="AH902">
            <v>-0.01</v>
          </cell>
          <cell r="AI902">
            <v>-0.01</v>
          </cell>
          <cell r="AJ902">
            <v>0</v>
          </cell>
          <cell r="AK902">
            <v>-0.01</v>
          </cell>
          <cell r="AL902">
            <v>0</v>
          </cell>
          <cell r="AM902">
            <v>0</v>
          </cell>
          <cell r="AN902">
            <v>0</v>
          </cell>
          <cell r="AO902">
            <v>0</v>
          </cell>
          <cell r="AP902">
            <v>0.02</v>
          </cell>
          <cell r="AQ902">
            <v>0</v>
          </cell>
          <cell r="AR902">
            <v>0</v>
          </cell>
          <cell r="AS902">
            <v>0</v>
          </cell>
          <cell r="AT902">
            <v>0.01</v>
          </cell>
          <cell r="AU902">
            <v>-0.01</v>
          </cell>
          <cell r="AV902">
            <v>0</v>
          </cell>
          <cell r="AW902">
            <v>0</v>
          </cell>
          <cell r="AX902">
            <v>0</v>
          </cell>
          <cell r="AY902">
            <v>0</v>
          </cell>
          <cell r="AZ902">
            <v>0</v>
          </cell>
          <cell r="BA902">
            <v>0</v>
          </cell>
          <cell r="BB902">
            <v>0.01</v>
          </cell>
          <cell r="BC902">
            <v>0</v>
          </cell>
          <cell r="BD902">
            <v>0</v>
          </cell>
          <cell r="BE902">
            <v>0</v>
          </cell>
          <cell r="BF902">
            <v>0</v>
          </cell>
          <cell r="BG902">
            <v>0.01</v>
          </cell>
          <cell r="BH902">
            <v>0</v>
          </cell>
          <cell r="BI902">
            <v>0.02</v>
          </cell>
          <cell r="BJ902">
            <v>0</v>
          </cell>
          <cell r="BK902">
            <v>0</v>
          </cell>
          <cell r="BL902">
            <v>0</v>
          </cell>
          <cell r="BM902">
            <v>0</v>
          </cell>
          <cell r="BN902">
            <v>0</v>
          </cell>
          <cell r="BO902">
            <v>0.01</v>
          </cell>
          <cell r="BP902">
            <v>0</v>
          </cell>
          <cell r="BQ902">
            <v>0</v>
          </cell>
          <cell r="BR902">
            <v>0</v>
          </cell>
          <cell r="BS902">
            <v>0</v>
          </cell>
          <cell r="BT902">
            <v>0</v>
          </cell>
          <cell r="BU902">
            <v>0</v>
          </cell>
          <cell r="BV902">
            <v>0.02</v>
          </cell>
          <cell r="BW902">
            <v>0</v>
          </cell>
          <cell r="BX902">
            <v>0</v>
          </cell>
          <cell r="BY902">
            <v>0</v>
          </cell>
          <cell r="BZ902">
            <v>0</v>
          </cell>
          <cell r="CA902">
            <v>0</v>
          </cell>
          <cell r="CB902">
            <v>0.01</v>
          </cell>
          <cell r="CC902">
            <v>0</v>
          </cell>
          <cell r="CD902">
            <v>0</v>
          </cell>
          <cell r="CE902">
            <v>0</v>
          </cell>
          <cell r="CF902">
            <v>0</v>
          </cell>
          <cell r="CG902">
            <v>0</v>
          </cell>
          <cell r="CH902">
            <v>0.03</v>
          </cell>
          <cell r="CI902">
            <v>0.01</v>
          </cell>
          <cell r="CJ902">
            <v>0.01</v>
          </cell>
          <cell r="CK902">
            <v>0</v>
          </cell>
          <cell r="CL902">
            <v>0</v>
          </cell>
          <cell r="CM902">
            <v>0</v>
          </cell>
          <cell r="CN902">
            <v>0</v>
          </cell>
          <cell r="CO902">
            <v>0.01</v>
          </cell>
          <cell r="CP902">
            <v>0</v>
          </cell>
          <cell r="CQ902">
            <v>0</v>
          </cell>
          <cell r="CR902">
            <v>0</v>
          </cell>
          <cell r="CS902">
            <v>0</v>
          </cell>
          <cell r="CT902">
            <v>0</v>
          </cell>
          <cell r="CU902">
            <v>-0.01</v>
          </cell>
          <cell r="CV902">
            <v>0.01</v>
          </cell>
          <cell r="CW902">
            <v>0.01</v>
          </cell>
          <cell r="CX902">
            <v>0</v>
          </cell>
          <cell r="CY902">
            <v>0</v>
          </cell>
          <cell r="CZ902">
            <v>0</v>
          </cell>
          <cell r="DA902">
            <v>0.01</v>
          </cell>
          <cell r="DB902">
            <v>0</v>
          </cell>
          <cell r="DC902">
            <v>0</v>
          </cell>
          <cell r="DD902">
            <v>0</v>
          </cell>
          <cell r="DE902">
            <v>0</v>
          </cell>
          <cell r="DF902">
            <v>0</v>
          </cell>
          <cell r="DG902">
            <v>0.01</v>
          </cell>
          <cell r="DH902">
            <v>0.01</v>
          </cell>
          <cell r="DI902">
            <v>0.01</v>
          </cell>
          <cell r="DJ902">
            <v>0</v>
          </cell>
          <cell r="DK902">
            <v>0</v>
          </cell>
          <cell r="DL902">
            <v>0</v>
          </cell>
          <cell r="DM902">
            <v>0</v>
          </cell>
          <cell r="DN902">
            <v>0</v>
          </cell>
          <cell r="DO902">
            <v>0</v>
          </cell>
          <cell r="DP902">
            <v>0</v>
          </cell>
          <cell r="DQ902">
            <v>0</v>
          </cell>
          <cell r="DR902">
            <v>0</v>
          </cell>
          <cell r="DS902">
            <v>0</v>
          </cell>
          <cell r="DT902">
            <v>0.01</v>
          </cell>
          <cell r="DU902">
            <v>0</v>
          </cell>
          <cell r="DV902">
            <v>0.01</v>
          </cell>
          <cell r="DW902">
            <v>0.01</v>
          </cell>
          <cell r="DX902">
            <v>0</v>
          </cell>
          <cell r="DY902">
            <v>0</v>
          </cell>
          <cell r="DZ902">
            <v>0</v>
          </cell>
          <cell r="EA902">
            <v>0</v>
          </cell>
          <cell r="EB902">
            <v>0</v>
          </cell>
          <cell r="EC902">
            <v>0</v>
          </cell>
          <cell r="ED902">
            <v>0</v>
          </cell>
        </row>
        <row r="903">
          <cell r="F903">
            <v>0</v>
          </cell>
          <cell r="G903">
            <v>0</v>
          </cell>
          <cell r="H903">
            <v>-0.01</v>
          </cell>
          <cell r="I903">
            <v>0</v>
          </cell>
          <cell r="J903">
            <v>0</v>
          </cell>
          <cell r="K903">
            <v>-0.01</v>
          </cell>
          <cell r="L903">
            <v>0</v>
          </cell>
          <cell r="M903">
            <v>0</v>
          </cell>
          <cell r="N903">
            <v>0.01</v>
          </cell>
          <cell r="O903">
            <v>-0.01</v>
          </cell>
          <cell r="P903">
            <v>-0.01</v>
          </cell>
          <cell r="Q903">
            <v>0</v>
          </cell>
          <cell r="R903">
            <v>0</v>
          </cell>
          <cell r="S903">
            <v>0</v>
          </cell>
          <cell r="T903">
            <v>-0.01</v>
          </cell>
          <cell r="U903">
            <v>0</v>
          </cell>
          <cell r="V903">
            <v>0</v>
          </cell>
          <cell r="W903">
            <v>0.01</v>
          </cell>
          <cell r="X903">
            <v>0</v>
          </cell>
          <cell r="Y903">
            <v>0</v>
          </cell>
          <cell r="Z903">
            <v>-0.01</v>
          </cell>
          <cell r="AA903">
            <v>0</v>
          </cell>
          <cell r="AB903">
            <v>-0.01</v>
          </cell>
          <cell r="AC903">
            <v>0</v>
          </cell>
          <cell r="AD903">
            <v>0</v>
          </cell>
          <cell r="AE903">
            <v>-0.01</v>
          </cell>
          <cell r="AF903">
            <v>0</v>
          </cell>
          <cell r="AG903">
            <v>0</v>
          </cell>
          <cell r="AH903">
            <v>-0.02</v>
          </cell>
          <cell r="AI903">
            <v>-0.02</v>
          </cell>
          <cell r="AJ903">
            <v>-0.02</v>
          </cell>
          <cell r="AK903">
            <v>-0.02</v>
          </cell>
          <cell r="AL903">
            <v>-0.01</v>
          </cell>
          <cell r="AM903">
            <v>0</v>
          </cell>
          <cell r="AN903">
            <v>0</v>
          </cell>
          <cell r="AO903">
            <v>0</v>
          </cell>
          <cell r="AP903">
            <v>0</v>
          </cell>
          <cell r="AQ903">
            <v>-0.01</v>
          </cell>
          <cell r="AR903">
            <v>0</v>
          </cell>
          <cell r="AS903">
            <v>0</v>
          </cell>
          <cell r="AT903">
            <v>0.01</v>
          </cell>
          <cell r="AU903">
            <v>0.03</v>
          </cell>
          <cell r="AV903">
            <v>0.01</v>
          </cell>
          <cell r="AW903">
            <v>-0.01</v>
          </cell>
          <cell r="AX903">
            <v>0</v>
          </cell>
          <cell r="AY903">
            <v>-0.01</v>
          </cell>
          <cell r="AZ903">
            <v>0</v>
          </cell>
          <cell r="BA903">
            <v>0</v>
          </cell>
          <cell r="BB903">
            <v>-0.01</v>
          </cell>
          <cell r="BC903">
            <v>0</v>
          </cell>
          <cell r="BD903">
            <v>0</v>
          </cell>
          <cell r="BE903">
            <v>-0.02</v>
          </cell>
          <cell r="BF903">
            <v>0</v>
          </cell>
          <cell r="BG903">
            <v>0</v>
          </cell>
          <cell r="BH903">
            <v>0.03</v>
          </cell>
          <cell r="BI903">
            <v>-0.27</v>
          </cell>
          <cell r="BJ903">
            <v>0</v>
          </cell>
          <cell r="BK903">
            <v>0.02</v>
          </cell>
          <cell r="BL903">
            <v>0</v>
          </cell>
          <cell r="BM903">
            <v>0</v>
          </cell>
          <cell r="BN903">
            <v>0</v>
          </cell>
          <cell r="BO903">
            <v>0</v>
          </cell>
          <cell r="BP903">
            <v>0</v>
          </cell>
          <cell r="BQ903">
            <v>0</v>
          </cell>
          <cell r="BR903">
            <v>0</v>
          </cell>
          <cell r="BS903">
            <v>0</v>
          </cell>
          <cell r="BT903">
            <v>0</v>
          </cell>
          <cell r="BU903">
            <v>0.03</v>
          </cell>
          <cell r="BV903">
            <v>0.01</v>
          </cell>
          <cell r="BW903">
            <v>0</v>
          </cell>
          <cell r="BX903">
            <v>0</v>
          </cell>
          <cell r="BY903">
            <v>0</v>
          </cell>
          <cell r="BZ903">
            <v>0</v>
          </cell>
          <cell r="CA903">
            <v>0</v>
          </cell>
          <cell r="CB903">
            <v>0</v>
          </cell>
          <cell r="CC903">
            <v>0</v>
          </cell>
          <cell r="CD903">
            <v>0</v>
          </cell>
          <cell r="CE903">
            <v>0</v>
          </cell>
          <cell r="CF903">
            <v>0</v>
          </cell>
          <cell r="CG903">
            <v>0.01</v>
          </cell>
          <cell r="CH903">
            <v>0.02</v>
          </cell>
          <cell r="CI903">
            <v>-0.08</v>
          </cell>
          <cell r="CJ903">
            <v>-0.01</v>
          </cell>
          <cell r="CK903">
            <v>-0.01</v>
          </cell>
          <cell r="CL903">
            <v>0</v>
          </cell>
          <cell r="CM903">
            <v>0</v>
          </cell>
          <cell r="CN903">
            <v>0.11</v>
          </cell>
          <cell r="CO903">
            <v>0</v>
          </cell>
          <cell r="CP903">
            <v>0</v>
          </cell>
          <cell r="CQ903">
            <v>0</v>
          </cell>
          <cell r="CR903">
            <v>0</v>
          </cell>
          <cell r="CS903">
            <v>0</v>
          </cell>
          <cell r="CT903">
            <v>0.01</v>
          </cell>
          <cell r="CU903">
            <v>0.02</v>
          </cell>
          <cell r="CV903">
            <v>0.02</v>
          </cell>
          <cell r="CW903">
            <v>0.01</v>
          </cell>
          <cell r="CX903">
            <v>-0.01</v>
          </cell>
          <cell r="CY903">
            <v>0</v>
          </cell>
          <cell r="CZ903">
            <v>0</v>
          </cell>
          <cell r="DA903">
            <v>0</v>
          </cell>
          <cell r="DB903">
            <v>0</v>
          </cell>
          <cell r="DC903">
            <v>0</v>
          </cell>
          <cell r="DD903">
            <v>0</v>
          </cell>
          <cell r="DE903">
            <v>0</v>
          </cell>
          <cell r="DF903">
            <v>0</v>
          </cell>
          <cell r="DG903">
            <v>0.01</v>
          </cell>
          <cell r="DH903">
            <v>0</v>
          </cell>
          <cell r="DI903">
            <v>0.01</v>
          </cell>
          <cell r="DJ903">
            <v>0.02</v>
          </cell>
          <cell r="DK903">
            <v>0</v>
          </cell>
          <cell r="DL903">
            <v>0</v>
          </cell>
          <cell r="DM903">
            <v>0</v>
          </cell>
          <cell r="DN903">
            <v>0</v>
          </cell>
          <cell r="DO903">
            <v>0</v>
          </cell>
          <cell r="DP903">
            <v>0</v>
          </cell>
          <cell r="DQ903">
            <v>0</v>
          </cell>
          <cell r="DR903">
            <v>0</v>
          </cell>
          <cell r="DS903">
            <v>0</v>
          </cell>
          <cell r="DT903">
            <v>0.01</v>
          </cell>
          <cell r="DU903">
            <v>0.03</v>
          </cell>
          <cell r="DV903">
            <v>0</v>
          </cell>
          <cell r="DW903">
            <v>-0.02</v>
          </cell>
          <cell r="DX903">
            <v>0</v>
          </cell>
          <cell r="DY903">
            <v>0</v>
          </cell>
          <cell r="DZ903">
            <v>-0.01</v>
          </cell>
          <cell r="EA903">
            <v>0</v>
          </cell>
          <cell r="EB903">
            <v>0</v>
          </cell>
          <cell r="EC903">
            <v>0</v>
          </cell>
          <cell r="ED903">
            <v>0</v>
          </cell>
        </row>
        <row r="904">
          <cell r="F904">
            <v>0</v>
          </cell>
          <cell r="G904">
            <v>-0.01</v>
          </cell>
          <cell r="H904">
            <v>-0.02</v>
          </cell>
          <cell r="I904">
            <v>0</v>
          </cell>
          <cell r="J904">
            <v>-0.03</v>
          </cell>
          <cell r="K904">
            <v>0</v>
          </cell>
          <cell r="L904">
            <v>0</v>
          </cell>
          <cell r="M904">
            <v>0</v>
          </cell>
          <cell r="N904">
            <v>-0.01</v>
          </cell>
          <cell r="O904">
            <v>0</v>
          </cell>
          <cell r="P904">
            <v>0</v>
          </cell>
          <cell r="Q904">
            <v>0</v>
          </cell>
          <cell r="R904">
            <v>0</v>
          </cell>
          <cell r="S904">
            <v>0</v>
          </cell>
          <cell r="T904">
            <v>0</v>
          </cell>
          <cell r="U904">
            <v>-0.01</v>
          </cell>
          <cell r="V904">
            <v>0</v>
          </cell>
          <cell r="W904">
            <v>-0.01</v>
          </cell>
          <cell r="X904">
            <v>0</v>
          </cell>
          <cell r="Y904">
            <v>0</v>
          </cell>
          <cell r="Z904">
            <v>0</v>
          </cell>
          <cell r="AA904">
            <v>0</v>
          </cell>
          <cell r="AB904">
            <v>0</v>
          </cell>
          <cell r="AC904">
            <v>0</v>
          </cell>
          <cell r="AD904">
            <v>0</v>
          </cell>
          <cell r="AE904">
            <v>0</v>
          </cell>
          <cell r="AF904">
            <v>0</v>
          </cell>
          <cell r="AG904">
            <v>0</v>
          </cell>
          <cell r="AH904">
            <v>-0.01</v>
          </cell>
          <cell r="AI904">
            <v>-0.01</v>
          </cell>
          <cell r="AJ904">
            <v>0</v>
          </cell>
          <cell r="AK904">
            <v>0</v>
          </cell>
          <cell r="AL904">
            <v>0</v>
          </cell>
          <cell r="AM904">
            <v>0</v>
          </cell>
          <cell r="AN904">
            <v>0</v>
          </cell>
          <cell r="AO904">
            <v>0</v>
          </cell>
          <cell r="AP904">
            <v>0</v>
          </cell>
          <cell r="AQ904">
            <v>0</v>
          </cell>
          <cell r="AR904">
            <v>0</v>
          </cell>
          <cell r="AS904">
            <v>0</v>
          </cell>
          <cell r="AT904">
            <v>0</v>
          </cell>
          <cell r="AU904">
            <v>0</v>
          </cell>
          <cell r="AV904">
            <v>0.01</v>
          </cell>
          <cell r="AW904">
            <v>0.01</v>
          </cell>
          <cell r="AX904">
            <v>0</v>
          </cell>
          <cell r="AY904">
            <v>0</v>
          </cell>
          <cell r="AZ904">
            <v>0</v>
          </cell>
          <cell r="BA904">
            <v>0</v>
          </cell>
          <cell r="BB904">
            <v>0</v>
          </cell>
          <cell r="BC904">
            <v>0</v>
          </cell>
          <cell r="BD904">
            <v>0</v>
          </cell>
          <cell r="BE904">
            <v>0</v>
          </cell>
          <cell r="BF904">
            <v>0</v>
          </cell>
          <cell r="BG904">
            <v>0</v>
          </cell>
          <cell r="BH904">
            <v>0.02</v>
          </cell>
          <cell r="BI904">
            <v>0.11</v>
          </cell>
          <cell r="BJ904">
            <v>0.01</v>
          </cell>
          <cell r="BK904">
            <v>0</v>
          </cell>
          <cell r="BL904">
            <v>0</v>
          </cell>
          <cell r="BM904">
            <v>0</v>
          </cell>
          <cell r="BN904">
            <v>0</v>
          </cell>
          <cell r="BO904">
            <v>0</v>
          </cell>
          <cell r="BP904">
            <v>0</v>
          </cell>
          <cell r="BQ904">
            <v>0</v>
          </cell>
          <cell r="BR904">
            <v>0</v>
          </cell>
          <cell r="BS904">
            <v>0</v>
          </cell>
          <cell r="BT904">
            <v>0.02</v>
          </cell>
          <cell r="BU904">
            <v>0.01</v>
          </cell>
          <cell r="BV904">
            <v>0.02</v>
          </cell>
          <cell r="BW904">
            <v>0</v>
          </cell>
          <cell r="BX904">
            <v>0</v>
          </cell>
          <cell r="BY904">
            <v>0</v>
          </cell>
          <cell r="BZ904">
            <v>0</v>
          </cell>
          <cell r="CA904">
            <v>0</v>
          </cell>
          <cell r="CB904">
            <v>0</v>
          </cell>
          <cell r="CC904">
            <v>0</v>
          </cell>
          <cell r="CD904">
            <v>0</v>
          </cell>
          <cell r="CE904">
            <v>0</v>
          </cell>
          <cell r="CF904">
            <v>0</v>
          </cell>
          <cell r="CG904">
            <v>0</v>
          </cell>
          <cell r="CH904">
            <v>0.05</v>
          </cell>
          <cell r="CI904">
            <v>-0.06</v>
          </cell>
          <cell r="CJ904">
            <v>0</v>
          </cell>
          <cell r="CK904">
            <v>0</v>
          </cell>
          <cell r="CL904">
            <v>0</v>
          </cell>
          <cell r="CM904">
            <v>0</v>
          </cell>
          <cell r="CN904">
            <v>0</v>
          </cell>
          <cell r="CO904">
            <v>0</v>
          </cell>
          <cell r="CP904">
            <v>0</v>
          </cell>
          <cell r="CQ904">
            <v>0</v>
          </cell>
          <cell r="CR904">
            <v>0</v>
          </cell>
          <cell r="CS904">
            <v>0</v>
          </cell>
          <cell r="CT904">
            <v>0.01</v>
          </cell>
          <cell r="CU904">
            <v>0</v>
          </cell>
          <cell r="CV904">
            <v>0.03</v>
          </cell>
          <cell r="CW904">
            <v>0.01</v>
          </cell>
          <cell r="CX904">
            <v>0</v>
          </cell>
          <cell r="CY904">
            <v>0</v>
          </cell>
          <cell r="CZ904">
            <v>0</v>
          </cell>
          <cell r="DA904">
            <v>0</v>
          </cell>
          <cell r="DB904">
            <v>0.01</v>
          </cell>
          <cell r="DC904">
            <v>0</v>
          </cell>
          <cell r="DD904">
            <v>0</v>
          </cell>
          <cell r="DE904">
            <v>0</v>
          </cell>
          <cell r="DF904">
            <v>0</v>
          </cell>
          <cell r="DG904">
            <v>0.01</v>
          </cell>
          <cell r="DH904">
            <v>0.01</v>
          </cell>
          <cell r="DI904">
            <v>0.02</v>
          </cell>
          <cell r="DJ904">
            <v>0.01</v>
          </cell>
          <cell r="DK904">
            <v>0</v>
          </cell>
          <cell r="DL904">
            <v>0</v>
          </cell>
          <cell r="DM904">
            <v>0</v>
          </cell>
          <cell r="DN904">
            <v>0</v>
          </cell>
          <cell r="DO904">
            <v>0.01</v>
          </cell>
          <cell r="DP904">
            <v>0</v>
          </cell>
          <cell r="DQ904">
            <v>0</v>
          </cell>
          <cell r="DR904">
            <v>0</v>
          </cell>
          <cell r="DS904">
            <v>0</v>
          </cell>
          <cell r="DT904">
            <v>0</v>
          </cell>
          <cell r="DU904">
            <v>0</v>
          </cell>
          <cell r="DV904">
            <v>0.03</v>
          </cell>
          <cell r="DW904">
            <v>0</v>
          </cell>
          <cell r="DX904">
            <v>0</v>
          </cell>
          <cell r="DY904">
            <v>0</v>
          </cell>
          <cell r="DZ904">
            <v>0</v>
          </cell>
          <cell r="EA904">
            <v>0</v>
          </cell>
          <cell r="EB904">
            <v>0.01</v>
          </cell>
          <cell r="EC904">
            <v>0</v>
          </cell>
          <cell r="ED904">
            <v>0</v>
          </cell>
        </row>
        <row r="905">
          <cell r="F905">
            <v>0</v>
          </cell>
          <cell r="G905">
            <v>0</v>
          </cell>
          <cell r="H905">
            <v>0</v>
          </cell>
          <cell r="I905">
            <v>0</v>
          </cell>
          <cell r="J905">
            <v>0</v>
          </cell>
          <cell r="K905">
            <v>0</v>
          </cell>
          <cell r="L905">
            <v>0</v>
          </cell>
          <cell r="M905">
            <v>0</v>
          </cell>
          <cell r="N905">
            <v>0</v>
          </cell>
          <cell r="O905">
            <v>0</v>
          </cell>
          <cell r="P905">
            <v>0</v>
          </cell>
          <cell r="Q905">
            <v>0</v>
          </cell>
          <cell r="R905">
            <v>0</v>
          </cell>
          <cell r="S905">
            <v>0</v>
          </cell>
          <cell r="T905">
            <v>0</v>
          </cell>
          <cell r="U905">
            <v>0</v>
          </cell>
          <cell r="V905">
            <v>0</v>
          </cell>
          <cell r="W905">
            <v>0</v>
          </cell>
          <cell r="X905">
            <v>0</v>
          </cell>
          <cell r="Y905">
            <v>0</v>
          </cell>
          <cell r="Z905">
            <v>0</v>
          </cell>
          <cell r="AA905">
            <v>0</v>
          </cell>
          <cell r="AB905">
            <v>0</v>
          </cell>
          <cell r="AC905">
            <v>0</v>
          </cell>
          <cell r="AD905">
            <v>0</v>
          </cell>
          <cell r="AE905">
            <v>0</v>
          </cell>
          <cell r="AF905">
            <v>0</v>
          </cell>
          <cell r="AG905">
            <v>0</v>
          </cell>
          <cell r="AH905">
            <v>0</v>
          </cell>
          <cell r="AI905">
            <v>0</v>
          </cell>
          <cell r="AJ905">
            <v>0</v>
          </cell>
          <cell r="AK905">
            <v>0</v>
          </cell>
          <cell r="AL905">
            <v>0</v>
          </cell>
          <cell r="AM905">
            <v>0</v>
          </cell>
          <cell r="AN905">
            <v>0</v>
          </cell>
          <cell r="AO905">
            <v>0</v>
          </cell>
          <cell r="AP905">
            <v>0</v>
          </cell>
          <cell r="AQ905">
            <v>0</v>
          </cell>
          <cell r="AR905">
            <v>0</v>
          </cell>
          <cell r="AS905">
            <v>0</v>
          </cell>
          <cell r="AT905">
            <v>0</v>
          </cell>
          <cell r="AU905">
            <v>0</v>
          </cell>
          <cell r="AV905">
            <v>0</v>
          </cell>
          <cell r="AW905">
            <v>0</v>
          </cell>
          <cell r="AX905">
            <v>0</v>
          </cell>
          <cell r="AY905">
            <v>0</v>
          </cell>
          <cell r="AZ905">
            <v>0</v>
          </cell>
          <cell r="BA905">
            <v>0</v>
          </cell>
          <cell r="BB905">
            <v>0</v>
          </cell>
          <cell r="BC905">
            <v>0</v>
          </cell>
          <cell r="BD905">
            <v>0</v>
          </cell>
          <cell r="BE905">
            <v>0</v>
          </cell>
          <cell r="BF905">
            <v>0</v>
          </cell>
          <cell r="BG905">
            <v>0</v>
          </cell>
          <cell r="BH905">
            <v>0</v>
          </cell>
          <cell r="BI905">
            <v>0</v>
          </cell>
          <cell r="BJ905">
            <v>0</v>
          </cell>
          <cell r="BK905">
            <v>0</v>
          </cell>
          <cell r="BL905">
            <v>0</v>
          </cell>
          <cell r="BM905">
            <v>0</v>
          </cell>
          <cell r="BN905">
            <v>0</v>
          </cell>
          <cell r="BO905">
            <v>0</v>
          </cell>
          <cell r="BP905">
            <v>0</v>
          </cell>
          <cell r="BQ905">
            <v>0</v>
          </cell>
          <cell r="BR905">
            <v>0</v>
          </cell>
          <cell r="BS905">
            <v>0</v>
          </cell>
          <cell r="BT905">
            <v>0</v>
          </cell>
          <cell r="BU905">
            <v>0.02</v>
          </cell>
          <cell r="BV905">
            <v>0.01</v>
          </cell>
          <cell r="BW905">
            <v>0</v>
          </cell>
          <cell r="BX905">
            <v>0</v>
          </cell>
          <cell r="BY905">
            <v>0</v>
          </cell>
          <cell r="BZ905">
            <v>0</v>
          </cell>
          <cell r="CA905">
            <v>0</v>
          </cell>
          <cell r="CB905">
            <v>0.01</v>
          </cell>
          <cell r="CC905">
            <v>0</v>
          </cell>
          <cell r="CD905">
            <v>0</v>
          </cell>
          <cell r="CE905">
            <v>0</v>
          </cell>
          <cell r="CF905">
            <v>0</v>
          </cell>
          <cell r="CG905">
            <v>0</v>
          </cell>
          <cell r="CH905">
            <v>0</v>
          </cell>
          <cell r="CI905">
            <v>0.01</v>
          </cell>
          <cell r="CJ905">
            <v>0</v>
          </cell>
          <cell r="CK905">
            <v>0</v>
          </cell>
          <cell r="CL905">
            <v>0</v>
          </cell>
          <cell r="CM905">
            <v>0</v>
          </cell>
          <cell r="CN905">
            <v>0</v>
          </cell>
          <cell r="CO905">
            <v>0</v>
          </cell>
          <cell r="CP905">
            <v>0</v>
          </cell>
          <cell r="CQ905">
            <v>0</v>
          </cell>
          <cell r="CR905">
            <v>0.01</v>
          </cell>
          <cell r="CS905">
            <v>0</v>
          </cell>
          <cell r="CT905">
            <v>0</v>
          </cell>
          <cell r="CU905">
            <v>0.03</v>
          </cell>
          <cell r="CV905">
            <v>0.02</v>
          </cell>
          <cell r="CW905">
            <v>0.01</v>
          </cell>
          <cell r="CX905">
            <v>0</v>
          </cell>
          <cell r="CY905">
            <v>0</v>
          </cell>
          <cell r="CZ905">
            <v>0</v>
          </cell>
          <cell r="DA905">
            <v>0.02</v>
          </cell>
          <cell r="DB905">
            <v>0</v>
          </cell>
          <cell r="DC905">
            <v>0</v>
          </cell>
          <cell r="DD905">
            <v>0</v>
          </cell>
          <cell r="DE905">
            <v>0.01</v>
          </cell>
          <cell r="DF905">
            <v>0</v>
          </cell>
          <cell r="DG905">
            <v>0.01</v>
          </cell>
          <cell r="DH905">
            <v>0.05</v>
          </cell>
          <cell r="DI905">
            <v>0.02</v>
          </cell>
          <cell r="DJ905">
            <v>0</v>
          </cell>
          <cell r="DK905">
            <v>0</v>
          </cell>
          <cell r="DL905">
            <v>0</v>
          </cell>
          <cell r="DM905">
            <v>0</v>
          </cell>
          <cell r="DN905">
            <v>0</v>
          </cell>
          <cell r="DO905">
            <v>0</v>
          </cell>
          <cell r="DP905">
            <v>0</v>
          </cell>
          <cell r="DQ905">
            <v>0</v>
          </cell>
          <cell r="DR905">
            <v>0</v>
          </cell>
          <cell r="DS905">
            <v>0</v>
          </cell>
          <cell r="DT905">
            <v>-0.03</v>
          </cell>
          <cell r="DU905">
            <v>0</v>
          </cell>
          <cell r="DV905">
            <v>0</v>
          </cell>
          <cell r="DW905">
            <v>0.02</v>
          </cell>
          <cell r="DX905">
            <v>0</v>
          </cell>
          <cell r="DY905">
            <v>0</v>
          </cell>
          <cell r="DZ905">
            <v>0</v>
          </cell>
          <cell r="EA905">
            <v>0.01</v>
          </cell>
          <cell r="EB905">
            <v>0.02</v>
          </cell>
          <cell r="EC905">
            <v>0</v>
          </cell>
          <cell r="ED905">
            <v>0</v>
          </cell>
        </row>
        <row r="906">
          <cell r="F906">
            <v>0</v>
          </cell>
          <cell r="G906">
            <v>0</v>
          </cell>
          <cell r="H906">
            <v>0</v>
          </cell>
          <cell r="I906">
            <v>0</v>
          </cell>
          <cell r="J906">
            <v>0</v>
          </cell>
          <cell r="K906">
            <v>0</v>
          </cell>
          <cell r="L906">
            <v>0</v>
          </cell>
          <cell r="M906">
            <v>0</v>
          </cell>
          <cell r="N906">
            <v>0</v>
          </cell>
          <cell r="O906">
            <v>0</v>
          </cell>
          <cell r="P906">
            <v>0</v>
          </cell>
          <cell r="Q906">
            <v>0</v>
          </cell>
          <cell r="R906">
            <v>0</v>
          </cell>
          <cell r="S906">
            <v>0</v>
          </cell>
          <cell r="T906">
            <v>0</v>
          </cell>
          <cell r="U906">
            <v>0</v>
          </cell>
          <cell r="V906">
            <v>0</v>
          </cell>
          <cell r="W906">
            <v>0</v>
          </cell>
          <cell r="X906">
            <v>0</v>
          </cell>
          <cell r="Y906">
            <v>0</v>
          </cell>
          <cell r="Z906">
            <v>0</v>
          </cell>
          <cell r="AA906">
            <v>0</v>
          </cell>
          <cell r="AB906">
            <v>0</v>
          </cell>
          <cell r="AC906">
            <v>0</v>
          </cell>
          <cell r="AD906">
            <v>0</v>
          </cell>
          <cell r="AE906">
            <v>0</v>
          </cell>
          <cell r="AF906">
            <v>0</v>
          </cell>
          <cell r="AG906">
            <v>0</v>
          </cell>
          <cell r="AH906">
            <v>0</v>
          </cell>
          <cell r="AI906">
            <v>0</v>
          </cell>
          <cell r="AJ906">
            <v>0</v>
          </cell>
          <cell r="AK906">
            <v>0</v>
          </cell>
          <cell r="AL906">
            <v>0</v>
          </cell>
          <cell r="AM906">
            <v>0</v>
          </cell>
          <cell r="AN906">
            <v>0</v>
          </cell>
          <cell r="AO906">
            <v>0</v>
          </cell>
          <cell r="AP906">
            <v>0</v>
          </cell>
          <cell r="AQ906">
            <v>0</v>
          </cell>
          <cell r="AR906">
            <v>0</v>
          </cell>
          <cell r="AS906">
            <v>0</v>
          </cell>
          <cell r="AT906">
            <v>0</v>
          </cell>
          <cell r="AU906">
            <v>0</v>
          </cell>
          <cell r="AV906">
            <v>0</v>
          </cell>
          <cell r="AW906">
            <v>0</v>
          </cell>
          <cell r="AX906">
            <v>0</v>
          </cell>
          <cell r="AY906">
            <v>0</v>
          </cell>
          <cell r="AZ906">
            <v>0</v>
          </cell>
          <cell r="BA906">
            <v>0</v>
          </cell>
          <cell r="BB906">
            <v>0</v>
          </cell>
          <cell r="BC906">
            <v>0</v>
          </cell>
          <cell r="BD906">
            <v>0</v>
          </cell>
          <cell r="BE906">
            <v>0</v>
          </cell>
          <cell r="BF906">
            <v>0</v>
          </cell>
          <cell r="BG906">
            <v>0</v>
          </cell>
          <cell r="BH906">
            <v>0</v>
          </cell>
          <cell r="BI906">
            <v>0</v>
          </cell>
          <cell r="BJ906">
            <v>0</v>
          </cell>
          <cell r="BK906">
            <v>0</v>
          </cell>
          <cell r="BL906">
            <v>0</v>
          </cell>
          <cell r="BM906">
            <v>0</v>
          </cell>
          <cell r="BN906">
            <v>0</v>
          </cell>
          <cell r="BO906">
            <v>0</v>
          </cell>
          <cell r="BP906">
            <v>0</v>
          </cell>
          <cell r="BQ906">
            <v>0</v>
          </cell>
          <cell r="BR906">
            <v>0</v>
          </cell>
          <cell r="BS906">
            <v>0</v>
          </cell>
          <cell r="BT906">
            <v>0</v>
          </cell>
          <cell r="BU906">
            <v>0</v>
          </cell>
          <cell r="BV906">
            <v>0</v>
          </cell>
          <cell r="BW906">
            <v>0</v>
          </cell>
          <cell r="BX906">
            <v>0</v>
          </cell>
          <cell r="BY906">
            <v>0</v>
          </cell>
          <cell r="BZ906">
            <v>0</v>
          </cell>
          <cell r="CA906">
            <v>0</v>
          </cell>
          <cell r="CB906">
            <v>0</v>
          </cell>
          <cell r="CC906">
            <v>0</v>
          </cell>
          <cell r="CD906">
            <v>0</v>
          </cell>
          <cell r="CE906">
            <v>0</v>
          </cell>
          <cell r="CF906">
            <v>0</v>
          </cell>
          <cell r="CG906">
            <v>0</v>
          </cell>
          <cell r="CH906">
            <v>0</v>
          </cell>
          <cell r="CI906">
            <v>0</v>
          </cell>
          <cell r="CJ906">
            <v>0</v>
          </cell>
          <cell r="CK906">
            <v>0</v>
          </cell>
          <cell r="CL906">
            <v>0</v>
          </cell>
          <cell r="CM906">
            <v>0</v>
          </cell>
          <cell r="CN906">
            <v>0</v>
          </cell>
          <cell r="CO906">
            <v>0</v>
          </cell>
          <cell r="CP906">
            <v>0</v>
          </cell>
          <cell r="CQ906">
            <v>0</v>
          </cell>
          <cell r="CR906">
            <v>0</v>
          </cell>
          <cell r="CS906">
            <v>0</v>
          </cell>
          <cell r="CT906">
            <v>0</v>
          </cell>
          <cell r="CU906">
            <v>0</v>
          </cell>
          <cell r="CV906">
            <v>0</v>
          </cell>
          <cell r="CW906">
            <v>0</v>
          </cell>
          <cell r="CX906">
            <v>0</v>
          </cell>
          <cell r="CY906">
            <v>0</v>
          </cell>
          <cell r="CZ906">
            <v>0</v>
          </cell>
          <cell r="DA906">
            <v>0</v>
          </cell>
          <cell r="DB906">
            <v>0</v>
          </cell>
          <cell r="DC906">
            <v>0</v>
          </cell>
          <cell r="DD906">
            <v>0</v>
          </cell>
          <cell r="DE906">
            <v>0</v>
          </cell>
          <cell r="DF906">
            <v>0</v>
          </cell>
          <cell r="DG906">
            <v>0</v>
          </cell>
          <cell r="DH906">
            <v>0</v>
          </cell>
          <cell r="DI906">
            <v>0</v>
          </cell>
          <cell r="DJ906">
            <v>0</v>
          </cell>
          <cell r="DK906">
            <v>0</v>
          </cell>
          <cell r="DL906">
            <v>0</v>
          </cell>
          <cell r="DM906">
            <v>0</v>
          </cell>
          <cell r="DN906">
            <v>0</v>
          </cell>
          <cell r="DO906">
            <v>0</v>
          </cell>
          <cell r="DP906">
            <v>0</v>
          </cell>
          <cell r="DQ906">
            <v>0</v>
          </cell>
          <cell r="DR906">
            <v>0</v>
          </cell>
          <cell r="DS906">
            <v>0</v>
          </cell>
          <cell r="DT906">
            <v>0</v>
          </cell>
          <cell r="DU906">
            <v>0</v>
          </cell>
          <cell r="DV906">
            <v>0</v>
          </cell>
          <cell r="DW906">
            <v>0</v>
          </cell>
          <cell r="DX906">
            <v>0</v>
          </cell>
          <cell r="DY906">
            <v>0</v>
          </cell>
          <cell r="DZ906">
            <v>0</v>
          </cell>
          <cell r="EA906">
            <v>0</v>
          </cell>
          <cell r="EB906">
            <v>0</v>
          </cell>
          <cell r="EC906">
            <v>0</v>
          </cell>
          <cell r="ED906">
            <v>0</v>
          </cell>
        </row>
        <row r="907">
          <cell r="F907">
            <v>0</v>
          </cell>
          <cell r="G907">
            <v>0</v>
          </cell>
          <cell r="H907">
            <v>0</v>
          </cell>
          <cell r="I907">
            <v>0</v>
          </cell>
          <cell r="J907">
            <v>0</v>
          </cell>
          <cell r="K907">
            <v>0</v>
          </cell>
          <cell r="L907">
            <v>0</v>
          </cell>
          <cell r="M907">
            <v>0</v>
          </cell>
          <cell r="N907">
            <v>0</v>
          </cell>
          <cell r="O907">
            <v>0</v>
          </cell>
          <cell r="P907">
            <v>0</v>
          </cell>
          <cell r="Q907">
            <v>0</v>
          </cell>
          <cell r="R907">
            <v>0</v>
          </cell>
          <cell r="S907">
            <v>0</v>
          </cell>
          <cell r="T907">
            <v>0</v>
          </cell>
          <cell r="U907">
            <v>0</v>
          </cell>
          <cell r="V907">
            <v>0</v>
          </cell>
          <cell r="W907">
            <v>0</v>
          </cell>
          <cell r="X907">
            <v>0</v>
          </cell>
          <cell r="Y907">
            <v>0</v>
          </cell>
          <cell r="Z907">
            <v>0</v>
          </cell>
          <cell r="AA907">
            <v>0</v>
          </cell>
          <cell r="AB907">
            <v>0</v>
          </cell>
          <cell r="AC907">
            <v>0</v>
          </cell>
          <cell r="AD907">
            <v>0</v>
          </cell>
          <cell r="AE907">
            <v>0</v>
          </cell>
          <cell r="AF907">
            <v>0</v>
          </cell>
          <cell r="AG907">
            <v>0</v>
          </cell>
          <cell r="AH907">
            <v>0</v>
          </cell>
          <cell r="AI907">
            <v>0</v>
          </cell>
          <cell r="AJ907">
            <v>0</v>
          </cell>
          <cell r="AK907">
            <v>0</v>
          </cell>
          <cell r="AL907">
            <v>0</v>
          </cell>
          <cell r="AM907">
            <v>0</v>
          </cell>
          <cell r="AN907">
            <v>0</v>
          </cell>
          <cell r="AO907">
            <v>0</v>
          </cell>
          <cell r="AP907">
            <v>0</v>
          </cell>
          <cell r="AQ907">
            <v>0</v>
          </cell>
          <cell r="AR907">
            <v>0</v>
          </cell>
          <cell r="AS907">
            <v>0</v>
          </cell>
          <cell r="AT907">
            <v>0</v>
          </cell>
          <cell r="AU907">
            <v>0</v>
          </cell>
          <cell r="AV907">
            <v>0</v>
          </cell>
          <cell r="AW907">
            <v>0</v>
          </cell>
          <cell r="AX907">
            <v>0</v>
          </cell>
          <cell r="AY907">
            <v>0</v>
          </cell>
          <cell r="AZ907">
            <v>0</v>
          </cell>
          <cell r="BA907">
            <v>0</v>
          </cell>
          <cell r="BB907">
            <v>0</v>
          </cell>
          <cell r="BC907">
            <v>0</v>
          </cell>
          <cell r="BD907">
            <v>0</v>
          </cell>
          <cell r="BE907">
            <v>0</v>
          </cell>
          <cell r="BF907">
            <v>0</v>
          </cell>
          <cell r="BG907">
            <v>0</v>
          </cell>
          <cell r="BH907">
            <v>0</v>
          </cell>
          <cell r="BI907">
            <v>0</v>
          </cell>
          <cell r="BJ907">
            <v>0</v>
          </cell>
          <cell r="BK907">
            <v>0</v>
          </cell>
          <cell r="BL907">
            <v>0</v>
          </cell>
          <cell r="BM907">
            <v>0</v>
          </cell>
          <cell r="BN907">
            <v>0</v>
          </cell>
          <cell r="BO907">
            <v>0</v>
          </cell>
          <cell r="BP907">
            <v>0</v>
          </cell>
          <cell r="BQ907">
            <v>0</v>
          </cell>
          <cell r="BR907">
            <v>0</v>
          </cell>
          <cell r="BS907">
            <v>0</v>
          </cell>
          <cell r="BT907">
            <v>0</v>
          </cell>
          <cell r="BU907">
            <v>0</v>
          </cell>
          <cell r="BV907">
            <v>0</v>
          </cell>
          <cell r="BW907">
            <v>0</v>
          </cell>
          <cell r="BX907">
            <v>0</v>
          </cell>
          <cell r="BY907">
            <v>0</v>
          </cell>
          <cell r="BZ907">
            <v>0</v>
          </cell>
          <cell r="CA907">
            <v>0</v>
          </cell>
          <cell r="CB907">
            <v>0</v>
          </cell>
          <cell r="CC907">
            <v>0</v>
          </cell>
          <cell r="CD907">
            <v>0</v>
          </cell>
          <cell r="CE907">
            <v>0</v>
          </cell>
          <cell r="CF907">
            <v>0</v>
          </cell>
          <cell r="CG907">
            <v>0</v>
          </cell>
          <cell r="CH907">
            <v>0</v>
          </cell>
          <cell r="CI907">
            <v>0</v>
          </cell>
          <cell r="CJ907">
            <v>0</v>
          </cell>
          <cell r="CK907">
            <v>0</v>
          </cell>
          <cell r="CL907">
            <v>0</v>
          </cell>
          <cell r="CM907">
            <v>0</v>
          </cell>
          <cell r="CN907">
            <v>0</v>
          </cell>
          <cell r="CO907">
            <v>0</v>
          </cell>
          <cell r="CP907">
            <v>0</v>
          </cell>
          <cell r="CQ907">
            <v>0</v>
          </cell>
          <cell r="CR907">
            <v>0</v>
          </cell>
          <cell r="CS907">
            <v>0</v>
          </cell>
          <cell r="CT907">
            <v>0</v>
          </cell>
          <cell r="CU907">
            <v>0</v>
          </cell>
          <cell r="CV907">
            <v>0</v>
          </cell>
          <cell r="CW907">
            <v>0</v>
          </cell>
          <cell r="CX907">
            <v>0</v>
          </cell>
          <cell r="CY907">
            <v>0</v>
          </cell>
          <cell r="CZ907">
            <v>0</v>
          </cell>
          <cell r="DA907">
            <v>0</v>
          </cell>
          <cell r="DB907">
            <v>0</v>
          </cell>
          <cell r="DC907">
            <v>0</v>
          </cell>
          <cell r="DD907">
            <v>0</v>
          </cell>
          <cell r="DE907">
            <v>0</v>
          </cell>
          <cell r="DF907">
            <v>0</v>
          </cell>
          <cell r="DG907">
            <v>0</v>
          </cell>
          <cell r="DH907">
            <v>0</v>
          </cell>
          <cell r="DI907">
            <v>0</v>
          </cell>
          <cell r="DJ907">
            <v>0</v>
          </cell>
          <cell r="DK907">
            <v>0</v>
          </cell>
          <cell r="DL907">
            <v>0</v>
          </cell>
          <cell r="DM907">
            <v>0</v>
          </cell>
          <cell r="DN907">
            <v>0</v>
          </cell>
          <cell r="DO907">
            <v>0</v>
          </cell>
          <cell r="DP907">
            <v>0</v>
          </cell>
          <cell r="DQ907">
            <v>0</v>
          </cell>
          <cell r="DR907">
            <v>0</v>
          </cell>
          <cell r="DS907">
            <v>0</v>
          </cell>
          <cell r="DT907">
            <v>0</v>
          </cell>
          <cell r="DU907">
            <v>0</v>
          </cell>
          <cell r="DV907">
            <v>0</v>
          </cell>
          <cell r="DW907">
            <v>0</v>
          </cell>
          <cell r="DX907">
            <v>0</v>
          </cell>
          <cell r="DY907">
            <v>0</v>
          </cell>
          <cell r="DZ907">
            <v>0</v>
          </cell>
          <cell r="EA907">
            <v>0</v>
          </cell>
          <cell r="EB907">
            <v>0</v>
          </cell>
          <cell r="EC907">
            <v>0</v>
          </cell>
          <cell r="ED907">
            <v>0</v>
          </cell>
        </row>
        <row r="909">
          <cell r="F909">
            <v>0</v>
          </cell>
          <cell r="G909">
            <v>0</v>
          </cell>
          <cell r="H909">
            <v>-0.01</v>
          </cell>
          <cell r="I909">
            <v>0</v>
          </cell>
          <cell r="J909">
            <v>-0.01</v>
          </cell>
          <cell r="K909">
            <v>-0.01</v>
          </cell>
          <cell r="L909">
            <v>-0.01</v>
          </cell>
          <cell r="M909">
            <v>0</v>
          </cell>
          <cell r="N909">
            <v>0</v>
          </cell>
          <cell r="O909">
            <v>-0.01</v>
          </cell>
          <cell r="P909">
            <v>0</v>
          </cell>
          <cell r="Q909">
            <v>0</v>
          </cell>
          <cell r="R909">
            <v>0</v>
          </cell>
          <cell r="S909">
            <v>0</v>
          </cell>
          <cell r="T909">
            <v>0</v>
          </cell>
          <cell r="U909">
            <v>-0.01</v>
          </cell>
          <cell r="V909">
            <v>0</v>
          </cell>
          <cell r="W909">
            <v>-0.01</v>
          </cell>
          <cell r="X909">
            <v>-0.01</v>
          </cell>
          <cell r="Y909">
            <v>-0.01</v>
          </cell>
          <cell r="Z909">
            <v>0</v>
          </cell>
          <cell r="AA909">
            <v>0</v>
          </cell>
          <cell r="AB909">
            <v>0</v>
          </cell>
          <cell r="AC909">
            <v>0</v>
          </cell>
          <cell r="AD909">
            <v>0</v>
          </cell>
          <cell r="AE909">
            <v>0</v>
          </cell>
          <cell r="AF909">
            <v>0</v>
          </cell>
          <cell r="AG909">
            <v>0</v>
          </cell>
          <cell r="AH909">
            <v>0</v>
          </cell>
          <cell r="AI909">
            <v>0</v>
          </cell>
          <cell r="AJ909">
            <v>0</v>
          </cell>
          <cell r="AK909">
            <v>0</v>
          </cell>
          <cell r="AL909">
            <v>0</v>
          </cell>
          <cell r="AM909">
            <v>0</v>
          </cell>
          <cell r="AN909">
            <v>0</v>
          </cell>
          <cell r="AO909">
            <v>0</v>
          </cell>
          <cell r="AP909">
            <v>0.01</v>
          </cell>
          <cell r="AQ909">
            <v>0</v>
          </cell>
          <cell r="AR909">
            <v>0.02</v>
          </cell>
          <cell r="AS909">
            <v>0.06</v>
          </cell>
          <cell r="AT909">
            <v>0.04</v>
          </cell>
          <cell r="AU909">
            <v>0.04</v>
          </cell>
          <cell r="AV909">
            <v>0.02</v>
          </cell>
          <cell r="AW909">
            <v>0.01</v>
          </cell>
          <cell r="AX909">
            <v>0.02</v>
          </cell>
          <cell r="AY909">
            <v>0</v>
          </cell>
          <cell r="AZ909">
            <v>0</v>
          </cell>
          <cell r="BA909">
            <v>0.01</v>
          </cell>
          <cell r="BB909">
            <v>0.01</v>
          </cell>
          <cell r="BC909">
            <v>0.03</v>
          </cell>
          <cell r="BD909">
            <v>0.03</v>
          </cell>
          <cell r="BE909">
            <v>0.02</v>
          </cell>
          <cell r="BF909">
            <v>0.06</v>
          </cell>
          <cell r="BG909">
            <v>0.04</v>
          </cell>
          <cell r="BH909">
            <v>0.04</v>
          </cell>
          <cell r="BI909">
            <v>0</v>
          </cell>
          <cell r="BJ909">
            <v>0.01</v>
          </cell>
          <cell r="BK909">
            <v>0.02</v>
          </cell>
          <cell r="BL909">
            <v>0</v>
          </cell>
          <cell r="BM909">
            <v>0</v>
          </cell>
          <cell r="BN909">
            <v>0.01</v>
          </cell>
          <cell r="BO909">
            <v>0.01</v>
          </cell>
          <cell r="BP909">
            <v>0.03</v>
          </cell>
          <cell r="BQ909">
            <v>0.03</v>
          </cell>
          <cell r="BR909">
            <v>0.03</v>
          </cell>
          <cell r="BS909">
            <v>7.0000000000000007E-2</v>
          </cell>
          <cell r="BT909">
            <v>0.05</v>
          </cell>
          <cell r="BU909">
            <v>0.06</v>
          </cell>
          <cell r="BV909">
            <v>0.04</v>
          </cell>
          <cell r="BW909">
            <v>0.01</v>
          </cell>
          <cell r="BX909">
            <v>0.02</v>
          </cell>
          <cell r="BY909">
            <v>-0.01</v>
          </cell>
          <cell r="BZ909">
            <v>0</v>
          </cell>
          <cell r="CA909">
            <v>0.01</v>
          </cell>
          <cell r="CB909">
            <v>0.01</v>
          </cell>
          <cell r="CC909">
            <v>0.03</v>
          </cell>
          <cell r="CD909">
            <v>0.04</v>
          </cell>
          <cell r="CE909">
            <v>0.03</v>
          </cell>
          <cell r="CF909">
            <v>7.0000000000000007E-2</v>
          </cell>
          <cell r="CG909">
            <v>0.05</v>
          </cell>
          <cell r="CH909">
            <v>7.0000000000000007E-2</v>
          </cell>
          <cell r="CI909">
            <v>-0.01</v>
          </cell>
          <cell r="CJ909">
            <v>0.01</v>
          </cell>
          <cell r="CK909">
            <v>0.02</v>
          </cell>
          <cell r="CL909">
            <v>0</v>
          </cell>
          <cell r="CM909">
            <v>0</v>
          </cell>
          <cell r="CN909">
            <v>0.03</v>
          </cell>
          <cell r="CO909">
            <v>0.01</v>
          </cell>
          <cell r="CP909">
            <v>0.03</v>
          </cell>
          <cell r="CQ909">
            <v>0.04</v>
          </cell>
          <cell r="CR909">
            <v>0.04</v>
          </cell>
          <cell r="CS909">
            <v>7.0000000000000007E-2</v>
          </cell>
          <cell r="CT909">
            <v>0.05</v>
          </cell>
          <cell r="CU909">
            <v>0.06</v>
          </cell>
          <cell r="CV909">
            <v>0.05</v>
          </cell>
          <cell r="CW909">
            <v>0.02</v>
          </cell>
          <cell r="CX909">
            <v>0.03</v>
          </cell>
          <cell r="CY909">
            <v>0</v>
          </cell>
          <cell r="CZ909">
            <v>0</v>
          </cell>
          <cell r="DA909">
            <v>0.01</v>
          </cell>
          <cell r="DB909">
            <v>0.02</v>
          </cell>
          <cell r="DC909">
            <v>0.04</v>
          </cell>
          <cell r="DD909">
            <v>0.05</v>
          </cell>
          <cell r="DE909">
            <v>0.04</v>
          </cell>
          <cell r="DF909">
            <v>0.08</v>
          </cell>
          <cell r="DG909">
            <v>0.09</v>
          </cell>
          <cell r="DH909">
            <v>7.0000000000000007E-2</v>
          </cell>
          <cell r="DI909">
            <v>0.05</v>
          </cell>
          <cell r="DJ909">
            <v>0.02</v>
          </cell>
          <cell r="DK909">
            <v>0.03</v>
          </cell>
          <cell r="DL909">
            <v>0</v>
          </cell>
          <cell r="DM909">
            <v>0</v>
          </cell>
          <cell r="DN909">
            <v>0.01</v>
          </cell>
          <cell r="DO909">
            <v>0.01</v>
          </cell>
          <cell r="DP909">
            <v>0.04</v>
          </cell>
          <cell r="DQ909">
            <v>0.05</v>
          </cell>
          <cell r="DR909">
            <v>0.04</v>
          </cell>
          <cell r="DS909">
            <v>0.09</v>
          </cell>
          <cell r="DT909">
            <v>0.08</v>
          </cell>
          <cell r="DU909">
            <v>7.0000000000000007E-2</v>
          </cell>
          <cell r="DV909">
            <v>0.05</v>
          </cell>
          <cell r="DW909">
            <v>0.01</v>
          </cell>
          <cell r="DX909">
            <v>0.03</v>
          </cell>
          <cell r="DY909">
            <v>0</v>
          </cell>
          <cell r="DZ909">
            <v>0</v>
          </cell>
          <cell r="EA909">
            <v>0.01</v>
          </cell>
          <cell r="EB909">
            <v>0.02</v>
          </cell>
          <cell r="EC909">
            <v>0.04</v>
          </cell>
          <cell r="ED909">
            <v>0.05</v>
          </cell>
        </row>
        <row r="911">
          <cell r="A911" t="str">
            <v>Total Special Sales For Resale</v>
          </cell>
          <cell r="F911">
            <v>0</v>
          </cell>
          <cell r="G911">
            <v>0</v>
          </cell>
          <cell r="H911">
            <v>0</v>
          </cell>
          <cell r="I911">
            <v>0</v>
          </cell>
          <cell r="J911">
            <v>0</v>
          </cell>
          <cell r="K911">
            <v>0</v>
          </cell>
          <cell r="L911">
            <v>0</v>
          </cell>
          <cell r="M911">
            <v>0</v>
          </cell>
          <cell r="N911">
            <v>0</v>
          </cell>
          <cell r="O911">
            <v>0</v>
          </cell>
          <cell r="P911">
            <v>0</v>
          </cell>
          <cell r="Q911">
            <v>0</v>
          </cell>
          <cell r="R911">
            <v>0</v>
          </cell>
          <cell r="S911">
            <v>0</v>
          </cell>
          <cell r="T911">
            <v>0</v>
          </cell>
          <cell r="U911">
            <v>0</v>
          </cell>
          <cell r="V911">
            <v>0</v>
          </cell>
          <cell r="W911">
            <v>0</v>
          </cell>
          <cell r="X911">
            <v>0</v>
          </cell>
          <cell r="Y911">
            <v>0</v>
          </cell>
          <cell r="Z911">
            <v>0</v>
          </cell>
          <cell r="AA911">
            <v>0</v>
          </cell>
          <cell r="AB911">
            <v>0</v>
          </cell>
          <cell r="AC911">
            <v>0</v>
          </cell>
          <cell r="AD911">
            <v>0</v>
          </cell>
          <cell r="AE911">
            <v>0</v>
          </cell>
          <cell r="AF911">
            <v>0</v>
          </cell>
          <cell r="AG911">
            <v>0</v>
          </cell>
          <cell r="AH911">
            <v>0</v>
          </cell>
          <cell r="AI911">
            <v>0</v>
          </cell>
          <cell r="AJ911">
            <v>0</v>
          </cell>
          <cell r="AK911">
            <v>0</v>
          </cell>
          <cell r="AL911">
            <v>0</v>
          </cell>
          <cell r="AM911">
            <v>0</v>
          </cell>
          <cell r="AN911">
            <v>0</v>
          </cell>
          <cell r="AO911">
            <v>0</v>
          </cell>
          <cell r="AP911">
            <v>0.01</v>
          </cell>
          <cell r="AQ911">
            <v>0</v>
          </cell>
          <cell r="AR911">
            <v>0.02</v>
          </cell>
          <cell r="AS911">
            <v>0.05</v>
          </cell>
          <cell r="AT911">
            <v>0.03</v>
          </cell>
          <cell r="AU911">
            <v>0.03</v>
          </cell>
          <cell r="AV911">
            <v>0.02</v>
          </cell>
          <cell r="AW911">
            <v>0.01</v>
          </cell>
          <cell r="AX911">
            <v>0.02</v>
          </cell>
          <cell r="AY911">
            <v>0</v>
          </cell>
          <cell r="AZ911">
            <v>0</v>
          </cell>
          <cell r="BA911">
            <v>0.01</v>
          </cell>
          <cell r="BB911">
            <v>0.01</v>
          </cell>
          <cell r="BC911">
            <v>0.03</v>
          </cell>
          <cell r="BD911">
            <v>0.03</v>
          </cell>
          <cell r="BE911">
            <v>0.02</v>
          </cell>
          <cell r="BF911">
            <v>0.06</v>
          </cell>
          <cell r="BG911">
            <v>0.04</v>
          </cell>
          <cell r="BH911">
            <v>0.04</v>
          </cell>
          <cell r="BI911">
            <v>0</v>
          </cell>
          <cell r="BJ911">
            <v>0.01</v>
          </cell>
          <cell r="BK911">
            <v>0.02</v>
          </cell>
          <cell r="BL911">
            <v>0</v>
          </cell>
          <cell r="BM911">
            <v>0</v>
          </cell>
          <cell r="BN911">
            <v>0.01</v>
          </cell>
          <cell r="BO911">
            <v>0.01</v>
          </cell>
          <cell r="BP911">
            <v>0.03</v>
          </cell>
          <cell r="BQ911">
            <v>0.03</v>
          </cell>
          <cell r="BR911">
            <v>0.03</v>
          </cell>
          <cell r="BS911">
            <v>0.06</v>
          </cell>
          <cell r="BT911">
            <v>0.05</v>
          </cell>
          <cell r="BU911">
            <v>0.05</v>
          </cell>
          <cell r="BV911">
            <v>0.04</v>
          </cell>
          <cell r="BW911">
            <v>0.01</v>
          </cell>
          <cell r="BX911">
            <v>0.02</v>
          </cell>
          <cell r="BY911">
            <v>-0.01</v>
          </cell>
          <cell r="BZ911">
            <v>0</v>
          </cell>
          <cell r="CA911">
            <v>0.01</v>
          </cell>
          <cell r="CB911">
            <v>0.01</v>
          </cell>
          <cell r="CC911">
            <v>0.03</v>
          </cell>
          <cell r="CD911">
            <v>0.03</v>
          </cell>
          <cell r="CE911">
            <v>0.03</v>
          </cell>
          <cell r="CF911">
            <v>7.0000000000000007E-2</v>
          </cell>
          <cell r="CG911">
            <v>0.05</v>
          </cell>
          <cell r="CH911">
            <v>7.0000000000000007E-2</v>
          </cell>
          <cell r="CI911">
            <v>-0.01</v>
          </cell>
          <cell r="CJ911">
            <v>0.01</v>
          </cell>
          <cell r="CK911">
            <v>0.02</v>
          </cell>
          <cell r="CL911">
            <v>0</v>
          </cell>
          <cell r="CM911">
            <v>0</v>
          </cell>
          <cell r="CN911">
            <v>0.03</v>
          </cell>
          <cell r="CO911">
            <v>0.01</v>
          </cell>
          <cell r="CP911">
            <v>0.03</v>
          </cell>
          <cell r="CQ911">
            <v>0.04</v>
          </cell>
          <cell r="CR911">
            <v>0.04</v>
          </cell>
          <cell r="CS911">
            <v>7.0000000000000007E-2</v>
          </cell>
          <cell r="CT911">
            <v>0.05</v>
          </cell>
          <cell r="CU911">
            <v>0.06</v>
          </cell>
          <cell r="CV911">
            <v>0.05</v>
          </cell>
          <cell r="CW911">
            <v>0.02</v>
          </cell>
          <cell r="CX911">
            <v>0.03</v>
          </cell>
          <cell r="CY911">
            <v>0</v>
          </cell>
          <cell r="CZ911">
            <v>0</v>
          </cell>
          <cell r="DA911">
            <v>0.01</v>
          </cell>
          <cell r="DB911">
            <v>0.02</v>
          </cell>
          <cell r="DC911">
            <v>0.04</v>
          </cell>
          <cell r="DD911">
            <v>0.05</v>
          </cell>
          <cell r="DE911">
            <v>0.04</v>
          </cell>
          <cell r="DF911">
            <v>0.08</v>
          </cell>
          <cell r="DG911">
            <v>0.09</v>
          </cell>
          <cell r="DH911">
            <v>7.0000000000000007E-2</v>
          </cell>
          <cell r="DI911">
            <v>0.05</v>
          </cell>
          <cell r="DJ911">
            <v>0.02</v>
          </cell>
          <cell r="DK911">
            <v>0.03</v>
          </cell>
          <cell r="DL911">
            <v>0</v>
          </cell>
          <cell r="DM911">
            <v>0</v>
          </cell>
          <cell r="DN911">
            <v>0.01</v>
          </cell>
          <cell r="DO911">
            <v>0.01</v>
          </cell>
          <cell r="DP911">
            <v>0.04</v>
          </cell>
          <cell r="DQ911">
            <v>0.05</v>
          </cell>
          <cell r="DR911">
            <v>0.04</v>
          </cell>
          <cell r="DS911">
            <v>0.09</v>
          </cell>
          <cell r="DT911">
            <v>0.08</v>
          </cell>
          <cell r="DU911">
            <v>7.0000000000000007E-2</v>
          </cell>
          <cell r="DV911">
            <v>0.05</v>
          </cell>
          <cell r="DW911">
            <v>0.01</v>
          </cell>
          <cell r="DX911">
            <v>0.03</v>
          </cell>
          <cell r="DY911">
            <v>0</v>
          </cell>
          <cell r="DZ911">
            <v>0</v>
          </cell>
          <cell r="EA911">
            <v>0.01</v>
          </cell>
          <cell r="EB911">
            <v>0.02</v>
          </cell>
          <cell r="EC911">
            <v>0.04</v>
          </cell>
          <cell r="ED911">
            <v>0.05</v>
          </cell>
        </row>
        <row r="913">
          <cell r="A913" t="str">
            <v>Purchased Power &amp; Net Interchange</v>
          </cell>
        </row>
        <row r="915">
          <cell r="F915">
            <v>0</v>
          </cell>
          <cell r="G915">
            <v>0</v>
          </cell>
          <cell r="H915">
            <v>0</v>
          </cell>
          <cell r="I915">
            <v>0</v>
          </cell>
          <cell r="J915">
            <v>0</v>
          </cell>
          <cell r="K915">
            <v>0</v>
          </cell>
          <cell r="L915">
            <v>0</v>
          </cell>
          <cell r="M915">
            <v>0</v>
          </cell>
          <cell r="N915">
            <v>0</v>
          </cell>
          <cell r="O915">
            <v>0</v>
          </cell>
          <cell r="P915">
            <v>0</v>
          </cell>
          <cell r="Q915">
            <v>0</v>
          </cell>
          <cell r="R915">
            <v>0</v>
          </cell>
          <cell r="S915">
            <v>0</v>
          </cell>
          <cell r="T915">
            <v>0</v>
          </cell>
          <cell r="U915">
            <v>0</v>
          </cell>
          <cell r="V915">
            <v>0</v>
          </cell>
          <cell r="W915">
            <v>0</v>
          </cell>
          <cell r="X915">
            <v>0</v>
          </cell>
          <cell r="Y915">
            <v>0</v>
          </cell>
          <cell r="Z915">
            <v>0</v>
          </cell>
          <cell r="AA915">
            <v>0</v>
          </cell>
          <cell r="AB915">
            <v>0</v>
          </cell>
          <cell r="AC915">
            <v>0</v>
          </cell>
          <cell r="AD915">
            <v>0</v>
          </cell>
          <cell r="AE915">
            <v>0</v>
          </cell>
          <cell r="AF915">
            <v>0</v>
          </cell>
          <cell r="AG915">
            <v>0</v>
          </cell>
          <cell r="AH915">
            <v>0</v>
          </cell>
          <cell r="AI915">
            <v>0</v>
          </cell>
          <cell r="AJ915">
            <v>0</v>
          </cell>
          <cell r="AK915">
            <v>0</v>
          </cell>
          <cell r="AL915">
            <v>0</v>
          </cell>
          <cell r="AM915">
            <v>0</v>
          </cell>
          <cell r="AN915">
            <v>0</v>
          </cell>
          <cell r="AO915">
            <v>0</v>
          </cell>
          <cell r="AP915">
            <v>0</v>
          </cell>
          <cell r="AQ915">
            <v>0</v>
          </cell>
          <cell r="AR915">
            <v>0</v>
          </cell>
          <cell r="AS915">
            <v>0</v>
          </cell>
          <cell r="AT915">
            <v>0</v>
          </cell>
          <cell r="AU915">
            <v>0</v>
          </cell>
          <cell r="AV915">
            <v>0</v>
          </cell>
          <cell r="AW915">
            <v>0</v>
          </cell>
          <cell r="AX915">
            <v>0</v>
          </cell>
          <cell r="AY915">
            <v>0</v>
          </cell>
          <cell r="AZ915">
            <v>0</v>
          </cell>
          <cell r="BA915">
            <v>0</v>
          </cell>
          <cell r="BB915">
            <v>0</v>
          </cell>
          <cell r="BC915">
            <v>0</v>
          </cell>
          <cell r="BD915">
            <v>0</v>
          </cell>
          <cell r="BE915">
            <v>0</v>
          </cell>
          <cell r="BF915">
            <v>0</v>
          </cell>
          <cell r="BG915">
            <v>0</v>
          </cell>
          <cell r="BH915">
            <v>0</v>
          </cell>
          <cell r="BI915">
            <v>0</v>
          </cell>
          <cell r="BJ915">
            <v>0</v>
          </cell>
          <cell r="BK915">
            <v>0</v>
          </cell>
          <cell r="BL915">
            <v>0</v>
          </cell>
          <cell r="BM915">
            <v>0</v>
          </cell>
          <cell r="BN915">
            <v>0</v>
          </cell>
          <cell r="BO915">
            <v>0</v>
          </cell>
          <cell r="BP915">
            <v>0</v>
          </cell>
          <cell r="BQ915">
            <v>0</v>
          </cell>
          <cell r="BR915">
            <v>0</v>
          </cell>
          <cell r="BS915">
            <v>0</v>
          </cell>
          <cell r="BT915">
            <v>0</v>
          </cell>
          <cell r="BU915">
            <v>0</v>
          </cell>
          <cell r="BV915">
            <v>0</v>
          </cell>
          <cell r="BW915">
            <v>0</v>
          </cell>
          <cell r="BX915">
            <v>0</v>
          </cell>
          <cell r="BY915">
            <v>0</v>
          </cell>
          <cell r="BZ915">
            <v>0</v>
          </cell>
          <cell r="CA915">
            <v>0</v>
          </cell>
          <cell r="CB915">
            <v>0</v>
          </cell>
          <cell r="CC915">
            <v>0</v>
          </cell>
          <cell r="CD915">
            <v>0</v>
          </cell>
          <cell r="CE915">
            <v>0</v>
          </cell>
          <cell r="CF915">
            <v>0</v>
          </cell>
          <cell r="CG915">
            <v>0</v>
          </cell>
          <cell r="CH915">
            <v>0</v>
          </cell>
          <cell r="CI915">
            <v>0</v>
          </cell>
          <cell r="CJ915">
            <v>0</v>
          </cell>
          <cell r="CK915">
            <v>0</v>
          </cell>
          <cell r="CL915">
            <v>0</v>
          </cell>
          <cell r="CM915">
            <v>0</v>
          </cell>
          <cell r="CN915">
            <v>0</v>
          </cell>
          <cell r="CO915">
            <v>0</v>
          </cell>
          <cell r="CP915">
            <v>0</v>
          </cell>
          <cell r="CQ915">
            <v>0</v>
          </cell>
          <cell r="CR915">
            <v>0</v>
          </cell>
          <cell r="CS915">
            <v>0</v>
          </cell>
          <cell r="CT915">
            <v>0</v>
          </cell>
          <cell r="CU915">
            <v>0</v>
          </cell>
          <cell r="CV915">
            <v>0</v>
          </cell>
          <cell r="CW915">
            <v>0</v>
          </cell>
          <cell r="CX915">
            <v>0</v>
          </cell>
          <cell r="CY915">
            <v>0</v>
          </cell>
          <cell r="CZ915">
            <v>0</v>
          </cell>
          <cell r="DA915">
            <v>0</v>
          </cell>
          <cell r="DB915">
            <v>0</v>
          </cell>
          <cell r="DC915">
            <v>0</v>
          </cell>
          <cell r="DD915">
            <v>0</v>
          </cell>
          <cell r="DE915">
            <v>0</v>
          </cell>
          <cell r="DF915">
            <v>0</v>
          </cell>
          <cell r="DG915">
            <v>0</v>
          </cell>
          <cell r="DH915">
            <v>0</v>
          </cell>
          <cell r="DI915">
            <v>0</v>
          </cell>
          <cell r="DJ915">
            <v>0</v>
          </cell>
          <cell r="DK915">
            <v>0</v>
          </cell>
          <cell r="DL915">
            <v>0</v>
          </cell>
          <cell r="DM915">
            <v>0</v>
          </cell>
          <cell r="DN915">
            <v>0</v>
          </cell>
          <cell r="DO915">
            <v>0</v>
          </cell>
          <cell r="DP915">
            <v>0</v>
          </cell>
          <cell r="DQ915">
            <v>0</v>
          </cell>
          <cell r="DR915">
            <v>0</v>
          </cell>
          <cell r="DS915">
            <v>0</v>
          </cell>
          <cell r="DT915">
            <v>0</v>
          </cell>
          <cell r="DU915">
            <v>0</v>
          </cell>
          <cell r="DV915">
            <v>0</v>
          </cell>
          <cell r="DW915">
            <v>0</v>
          </cell>
          <cell r="DX915">
            <v>0</v>
          </cell>
          <cell r="DY915">
            <v>0</v>
          </cell>
          <cell r="DZ915">
            <v>0</v>
          </cell>
          <cell r="EA915">
            <v>0</v>
          </cell>
          <cell r="EB915">
            <v>0</v>
          </cell>
          <cell r="EC915">
            <v>0</v>
          </cell>
          <cell r="ED915">
            <v>0</v>
          </cell>
        </row>
        <row r="916">
          <cell r="F916">
            <v>0</v>
          </cell>
          <cell r="G916">
            <v>0</v>
          </cell>
          <cell r="H916">
            <v>0</v>
          </cell>
          <cell r="I916">
            <v>0</v>
          </cell>
          <cell r="J916">
            <v>0</v>
          </cell>
          <cell r="K916">
            <v>0</v>
          </cell>
          <cell r="L916">
            <v>0</v>
          </cell>
          <cell r="M916">
            <v>0</v>
          </cell>
          <cell r="N916">
            <v>0</v>
          </cell>
          <cell r="O916">
            <v>0</v>
          </cell>
          <cell r="P916">
            <v>0</v>
          </cell>
          <cell r="Q916">
            <v>0</v>
          </cell>
          <cell r="R916">
            <v>0</v>
          </cell>
          <cell r="S916">
            <v>0</v>
          </cell>
          <cell r="T916">
            <v>0</v>
          </cell>
          <cell r="U916">
            <v>0</v>
          </cell>
          <cell r="V916">
            <v>0</v>
          </cell>
          <cell r="W916">
            <v>0</v>
          </cell>
          <cell r="X916">
            <v>0</v>
          </cell>
          <cell r="Y916">
            <v>0</v>
          </cell>
          <cell r="Z916">
            <v>0</v>
          </cell>
          <cell r="AA916">
            <v>0</v>
          </cell>
          <cell r="AB916">
            <v>0</v>
          </cell>
          <cell r="AC916">
            <v>0</v>
          </cell>
          <cell r="AD916">
            <v>0</v>
          </cell>
          <cell r="AE916">
            <v>0</v>
          </cell>
          <cell r="AF916">
            <v>0</v>
          </cell>
          <cell r="AG916">
            <v>0</v>
          </cell>
          <cell r="AH916">
            <v>0</v>
          </cell>
          <cell r="AI916">
            <v>0</v>
          </cell>
          <cell r="AJ916">
            <v>0</v>
          </cell>
          <cell r="AK916">
            <v>0</v>
          </cell>
          <cell r="AL916">
            <v>0</v>
          </cell>
          <cell r="AM916">
            <v>0</v>
          </cell>
          <cell r="AN916">
            <v>0</v>
          </cell>
          <cell r="AO916">
            <v>0</v>
          </cell>
          <cell r="AP916">
            <v>0</v>
          </cell>
          <cell r="AQ916">
            <v>0</v>
          </cell>
          <cell r="AR916">
            <v>0</v>
          </cell>
          <cell r="AS916">
            <v>0</v>
          </cell>
          <cell r="AT916">
            <v>0</v>
          </cell>
          <cell r="AU916">
            <v>0</v>
          </cell>
          <cell r="AV916">
            <v>0</v>
          </cell>
          <cell r="AW916">
            <v>0</v>
          </cell>
          <cell r="AX916">
            <v>0</v>
          </cell>
          <cell r="AY916">
            <v>0</v>
          </cell>
          <cell r="AZ916">
            <v>0</v>
          </cell>
          <cell r="BA916">
            <v>0</v>
          </cell>
          <cell r="BB916">
            <v>0</v>
          </cell>
          <cell r="BC916">
            <v>0</v>
          </cell>
          <cell r="BD916">
            <v>0</v>
          </cell>
          <cell r="BE916">
            <v>0</v>
          </cell>
          <cell r="BF916">
            <v>0</v>
          </cell>
          <cell r="BG916">
            <v>0</v>
          </cell>
          <cell r="BH916">
            <v>0</v>
          </cell>
          <cell r="BI916">
            <v>0</v>
          </cell>
          <cell r="BJ916">
            <v>0</v>
          </cell>
          <cell r="BK916">
            <v>0</v>
          </cell>
          <cell r="BL916">
            <v>0</v>
          </cell>
          <cell r="BM916">
            <v>0</v>
          </cell>
          <cell r="BN916">
            <v>0</v>
          </cell>
          <cell r="BO916">
            <v>0</v>
          </cell>
          <cell r="BP916">
            <v>0</v>
          </cell>
          <cell r="BQ916">
            <v>0</v>
          </cell>
          <cell r="BR916">
            <v>0</v>
          </cell>
          <cell r="BS916">
            <v>0</v>
          </cell>
          <cell r="BT916">
            <v>0</v>
          </cell>
          <cell r="BU916">
            <v>0</v>
          </cell>
          <cell r="BV916">
            <v>0</v>
          </cell>
          <cell r="BW916">
            <v>0</v>
          </cell>
          <cell r="BX916">
            <v>0</v>
          </cell>
          <cell r="BY916">
            <v>0</v>
          </cell>
          <cell r="BZ916">
            <v>0</v>
          </cell>
          <cell r="CA916">
            <v>0</v>
          </cell>
          <cell r="CB916">
            <v>0</v>
          </cell>
          <cell r="CC916">
            <v>0</v>
          </cell>
          <cell r="CD916">
            <v>0</v>
          </cell>
          <cell r="CE916">
            <v>0</v>
          </cell>
          <cell r="CF916">
            <v>0</v>
          </cell>
          <cell r="CG916">
            <v>0</v>
          </cell>
          <cell r="CH916">
            <v>0</v>
          </cell>
          <cell r="CI916">
            <v>0</v>
          </cell>
          <cell r="CJ916">
            <v>0</v>
          </cell>
          <cell r="CK916">
            <v>0</v>
          </cell>
          <cell r="CL916">
            <v>0</v>
          </cell>
          <cell r="CM916">
            <v>0</v>
          </cell>
          <cell r="CN916">
            <v>0</v>
          </cell>
          <cell r="CO916">
            <v>0</v>
          </cell>
          <cell r="CP916">
            <v>0</v>
          </cell>
          <cell r="CQ916">
            <v>0</v>
          </cell>
          <cell r="CR916">
            <v>0</v>
          </cell>
          <cell r="CS916">
            <v>0</v>
          </cell>
          <cell r="CT916">
            <v>0</v>
          </cell>
          <cell r="CU916">
            <v>0</v>
          </cell>
          <cell r="CV916">
            <v>0</v>
          </cell>
          <cell r="CW916">
            <v>0</v>
          </cell>
          <cell r="CX916">
            <v>0</v>
          </cell>
          <cell r="CY916">
            <v>0</v>
          </cell>
          <cell r="CZ916">
            <v>0</v>
          </cell>
          <cell r="DA916">
            <v>0</v>
          </cell>
          <cell r="DB916">
            <v>0</v>
          </cell>
          <cell r="DC916">
            <v>0</v>
          </cell>
          <cell r="DD916">
            <v>0</v>
          </cell>
          <cell r="DE916">
            <v>0</v>
          </cell>
          <cell r="DF916">
            <v>0</v>
          </cell>
          <cell r="DG916">
            <v>0</v>
          </cell>
          <cell r="DH916">
            <v>0</v>
          </cell>
          <cell r="DI916">
            <v>0</v>
          </cell>
          <cell r="DJ916">
            <v>0</v>
          </cell>
          <cell r="DK916">
            <v>0</v>
          </cell>
          <cell r="DL916">
            <v>0</v>
          </cell>
          <cell r="DM916">
            <v>0</v>
          </cell>
          <cell r="DN916">
            <v>0</v>
          </cell>
          <cell r="DO916">
            <v>0</v>
          </cell>
          <cell r="DP916">
            <v>0</v>
          </cell>
          <cell r="DQ916">
            <v>0</v>
          </cell>
          <cell r="DR916">
            <v>0</v>
          </cell>
          <cell r="DS916">
            <v>0</v>
          </cell>
          <cell r="DT916">
            <v>0</v>
          </cell>
          <cell r="DU916">
            <v>0</v>
          </cell>
          <cell r="DV916">
            <v>0</v>
          </cell>
          <cell r="DW916">
            <v>0</v>
          </cell>
          <cell r="DX916">
            <v>0</v>
          </cell>
          <cell r="DY916">
            <v>0</v>
          </cell>
          <cell r="DZ916">
            <v>0</v>
          </cell>
          <cell r="EA916">
            <v>0</v>
          </cell>
          <cell r="EB916">
            <v>0</v>
          </cell>
          <cell r="EC916">
            <v>0</v>
          </cell>
          <cell r="ED916">
            <v>0</v>
          </cell>
        </row>
        <row r="917">
          <cell r="F917">
            <v>0</v>
          </cell>
          <cell r="G917">
            <v>0</v>
          </cell>
          <cell r="H917">
            <v>0</v>
          </cell>
          <cell r="I917">
            <v>0</v>
          </cell>
          <cell r="J917">
            <v>0</v>
          </cell>
          <cell r="K917">
            <v>0</v>
          </cell>
          <cell r="L917">
            <v>0</v>
          </cell>
          <cell r="M917">
            <v>0</v>
          </cell>
          <cell r="N917">
            <v>0</v>
          </cell>
          <cell r="O917">
            <v>0</v>
          </cell>
          <cell r="P917">
            <v>0</v>
          </cell>
          <cell r="Q917">
            <v>0</v>
          </cell>
          <cell r="R917">
            <v>0</v>
          </cell>
          <cell r="S917">
            <v>0</v>
          </cell>
          <cell r="T917">
            <v>0</v>
          </cell>
          <cell r="U917">
            <v>0</v>
          </cell>
          <cell r="V917">
            <v>0</v>
          </cell>
          <cell r="W917">
            <v>0</v>
          </cell>
          <cell r="X917">
            <v>0</v>
          </cell>
          <cell r="Y917">
            <v>0</v>
          </cell>
          <cell r="Z917">
            <v>0</v>
          </cell>
          <cell r="AA917">
            <v>0</v>
          </cell>
          <cell r="AB917">
            <v>0</v>
          </cell>
          <cell r="AC917">
            <v>0</v>
          </cell>
          <cell r="AD917">
            <v>0</v>
          </cell>
          <cell r="AE917">
            <v>0</v>
          </cell>
          <cell r="AF917">
            <v>0</v>
          </cell>
          <cell r="AG917">
            <v>0</v>
          </cell>
          <cell r="AH917">
            <v>0</v>
          </cell>
          <cell r="AI917">
            <v>0</v>
          </cell>
          <cell r="AJ917">
            <v>0</v>
          </cell>
          <cell r="AK917">
            <v>0</v>
          </cell>
          <cell r="AL917">
            <v>0</v>
          </cell>
          <cell r="AM917">
            <v>0</v>
          </cell>
          <cell r="AN917">
            <v>0</v>
          </cell>
          <cell r="AO917">
            <v>0</v>
          </cell>
          <cell r="AP917">
            <v>0</v>
          </cell>
          <cell r="AQ917">
            <v>0</v>
          </cell>
          <cell r="AR917">
            <v>0</v>
          </cell>
          <cell r="AS917">
            <v>0</v>
          </cell>
          <cell r="AT917">
            <v>0</v>
          </cell>
          <cell r="AU917">
            <v>0</v>
          </cell>
          <cell r="AV917">
            <v>0</v>
          </cell>
          <cell r="AW917">
            <v>0</v>
          </cell>
          <cell r="AX917">
            <v>0</v>
          </cell>
          <cell r="AY917">
            <v>0</v>
          </cell>
          <cell r="AZ917">
            <v>0</v>
          </cell>
          <cell r="BA917">
            <v>0</v>
          </cell>
          <cell r="BB917">
            <v>0</v>
          </cell>
          <cell r="BC917">
            <v>0</v>
          </cell>
          <cell r="BD917">
            <v>0</v>
          </cell>
          <cell r="BE917">
            <v>0</v>
          </cell>
          <cell r="BF917">
            <v>0</v>
          </cell>
          <cell r="BG917">
            <v>0</v>
          </cell>
          <cell r="BH917">
            <v>0</v>
          </cell>
          <cell r="BI917">
            <v>0</v>
          </cell>
          <cell r="BJ917">
            <v>0</v>
          </cell>
          <cell r="BK917">
            <v>0</v>
          </cell>
          <cell r="BL917">
            <v>0</v>
          </cell>
          <cell r="BM917">
            <v>0</v>
          </cell>
          <cell r="BN917">
            <v>0</v>
          </cell>
          <cell r="BO917">
            <v>0</v>
          </cell>
          <cell r="BP917">
            <v>0</v>
          </cell>
          <cell r="BQ917">
            <v>0</v>
          </cell>
          <cell r="BR917">
            <v>0</v>
          </cell>
          <cell r="BS917">
            <v>0</v>
          </cell>
          <cell r="BT917">
            <v>0</v>
          </cell>
          <cell r="BU917">
            <v>0</v>
          </cell>
          <cell r="BV917">
            <v>0</v>
          </cell>
          <cell r="BW917">
            <v>0</v>
          </cell>
          <cell r="BX917">
            <v>0</v>
          </cell>
          <cell r="BY917">
            <v>0</v>
          </cell>
          <cell r="BZ917">
            <v>0</v>
          </cell>
          <cell r="CA917">
            <v>0</v>
          </cell>
          <cell r="CB917">
            <v>0</v>
          </cell>
          <cell r="CC917">
            <v>0</v>
          </cell>
          <cell r="CD917">
            <v>0</v>
          </cell>
          <cell r="CE917">
            <v>0</v>
          </cell>
          <cell r="CF917">
            <v>0</v>
          </cell>
          <cell r="CG917">
            <v>0</v>
          </cell>
          <cell r="CH917">
            <v>0</v>
          </cell>
          <cell r="CI917">
            <v>0</v>
          </cell>
          <cell r="CJ917">
            <v>0</v>
          </cell>
          <cell r="CK917">
            <v>0</v>
          </cell>
          <cell r="CL917">
            <v>0</v>
          </cell>
          <cell r="CM917">
            <v>0</v>
          </cell>
          <cell r="CN917">
            <v>0</v>
          </cell>
          <cell r="CO917">
            <v>0</v>
          </cell>
          <cell r="CP917">
            <v>0</v>
          </cell>
          <cell r="CQ917">
            <v>0</v>
          </cell>
          <cell r="CR917">
            <v>0</v>
          </cell>
          <cell r="CS917">
            <v>0</v>
          </cell>
          <cell r="CT917">
            <v>0</v>
          </cell>
          <cell r="CU917">
            <v>0</v>
          </cell>
          <cell r="CV917">
            <v>0</v>
          </cell>
          <cell r="CW917">
            <v>0</v>
          </cell>
          <cell r="CX917">
            <v>0</v>
          </cell>
          <cell r="CY917">
            <v>0</v>
          </cell>
          <cell r="CZ917">
            <v>0</v>
          </cell>
          <cell r="DA917">
            <v>0</v>
          </cell>
          <cell r="DB917">
            <v>0</v>
          </cell>
          <cell r="DC917">
            <v>0</v>
          </cell>
          <cell r="DD917">
            <v>0</v>
          </cell>
          <cell r="DE917">
            <v>0</v>
          </cell>
          <cell r="DF917">
            <v>0</v>
          </cell>
          <cell r="DG917">
            <v>0</v>
          </cell>
          <cell r="DH917">
            <v>0</v>
          </cell>
          <cell r="DI917">
            <v>0</v>
          </cell>
          <cell r="DJ917">
            <v>0</v>
          </cell>
          <cell r="DK917">
            <v>0</v>
          </cell>
          <cell r="DL917">
            <v>0</v>
          </cell>
          <cell r="DM917">
            <v>0</v>
          </cell>
          <cell r="DN917">
            <v>0</v>
          </cell>
          <cell r="DO917">
            <v>0</v>
          </cell>
          <cell r="DP917">
            <v>0</v>
          </cell>
          <cell r="DQ917">
            <v>0</v>
          </cell>
          <cell r="DR917">
            <v>0</v>
          </cell>
          <cell r="DS917">
            <v>0</v>
          </cell>
          <cell r="DT917">
            <v>0</v>
          </cell>
          <cell r="DU917">
            <v>0</v>
          </cell>
          <cell r="DV917">
            <v>0</v>
          </cell>
          <cell r="DW917">
            <v>0</v>
          </cell>
          <cell r="DX917">
            <v>0</v>
          </cell>
          <cell r="DY917">
            <v>0</v>
          </cell>
          <cell r="DZ917">
            <v>0</v>
          </cell>
          <cell r="EA917">
            <v>0</v>
          </cell>
          <cell r="EB917">
            <v>0</v>
          </cell>
          <cell r="EC917">
            <v>0</v>
          </cell>
          <cell r="ED917">
            <v>0</v>
          </cell>
        </row>
        <row r="918">
          <cell r="F918">
            <v>0</v>
          </cell>
          <cell r="G918">
            <v>0</v>
          </cell>
          <cell r="H918">
            <v>0</v>
          </cell>
          <cell r="I918">
            <v>0</v>
          </cell>
          <cell r="J918">
            <v>0</v>
          </cell>
          <cell r="K918">
            <v>0</v>
          </cell>
          <cell r="L918">
            <v>0</v>
          </cell>
          <cell r="M918">
            <v>0</v>
          </cell>
          <cell r="N918">
            <v>0</v>
          </cell>
          <cell r="O918">
            <v>0</v>
          </cell>
          <cell r="P918">
            <v>0</v>
          </cell>
          <cell r="Q918">
            <v>0</v>
          </cell>
          <cell r="R918">
            <v>0</v>
          </cell>
          <cell r="S918">
            <v>0</v>
          </cell>
          <cell r="T918">
            <v>0</v>
          </cell>
          <cell r="U918">
            <v>0</v>
          </cell>
          <cell r="V918">
            <v>0</v>
          </cell>
          <cell r="W918">
            <v>0</v>
          </cell>
          <cell r="X918">
            <v>0</v>
          </cell>
          <cell r="Y918">
            <v>0</v>
          </cell>
          <cell r="Z918">
            <v>0</v>
          </cell>
          <cell r="AA918">
            <v>0</v>
          </cell>
          <cell r="AB918">
            <v>0</v>
          </cell>
          <cell r="AC918">
            <v>0</v>
          </cell>
          <cell r="AD918">
            <v>0</v>
          </cell>
          <cell r="AE918">
            <v>0</v>
          </cell>
          <cell r="AF918">
            <v>0</v>
          </cell>
          <cell r="AG918">
            <v>0</v>
          </cell>
          <cell r="AH918">
            <v>0</v>
          </cell>
          <cell r="AI918">
            <v>0</v>
          </cell>
          <cell r="AJ918">
            <v>0</v>
          </cell>
          <cell r="AK918">
            <v>0</v>
          </cell>
          <cell r="AL918">
            <v>0</v>
          </cell>
          <cell r="AM918">
            <v>0</v>
          </cell>
          <cell r="AN918">
            <v>0</v>
          </cell>
          <cell r="AO918">
            <v>0</v>
          </cell>
          <cell r="AP918">
            <v>0</v>
          </cell>
          <cell r="AQ918">
            <v>0</v>
          </cell>
          <cell r="AR918">
            <v>0</v>
          </cell>
          <cell r="AS918">
            <v>0</v>
          </cell>
          <cell r="AT918">
            <v>0</v>
          </cell>
          <cell r="AU918">
            <v>0</v>
          </cell>
          <cell r="AV918">
            <v>0</v>
          </cell>
          <cell r="AW918">
            <v>0</v>
          </cell>
          <cell r="AX918">
            <v>0</v>
          </cell>
          <cell r="AY918">
            <v>0</v>
          </cell>
          <cell r="AZ918">
            <v>0</v>
          </cell>
          <cell r="BA918">
            <v>0</v>
          </cell>
          <cell r="BB918">
            <v>0</v>
          </cell>
          <cell r="BC918">
            <v>0</v>
          </cell>
          <cell r="BD918">
            <v>0</v>
          </cell>
          <cell r="BE918">
            <v>0</v>
          </cell>
          <cell r="BF918">
            <v>0</v>
          </cell>
          <cell r="BG918">
            <v>0</v>
          </cell>
          <cell r="BH918">
            <v>0</v>
          </cell>
          <cell r="BI918">
            <v>0</v>
          </cell>
          <cell r="BJ918">
            <v>0</v>
          </cell>
          <cell r="BK918">
            <v>0</v>
          </cell>
          <cell r="BL918">
            <v>0</v>
          </cell>
          <cell r="BM918">
            <v>0</v>
          </cell>
          <cell r="BN918">
            <v>0</v>
          </cell>
          <cell r="BO918">
            <v>0</v>
          </cell>
          <cell r="BP918">
            <v>0</v>
          </cell>
          <cell r="BQ918">
            <v>0</v>
          </cell>
          <cell r="BR918">
            <v>0</v>
          </cell>
          <cell r="BS918">
            <v>0</v>
          </cell>
          <cell r="BT918">
            <v>0</v>
          </cell>
          <cell r="BU918">
            <v>0</v>
          </cell>
          <cell r="BV918">
            <v>0</v>
          </cell>
          <cell r="BW918">
            <v>0</v>
          </cell>
          <cell r="BX918">
            <v>0</v>
          </cell>
          <cell r="BY918">
            <v>0</v>
          </cell>
          <cell r="BZ918">
            <v>0</v>
          </cell>
          <cell r="CA918">
            <v>0</v>
          </cell>
          <cell r="CB918">
            <v>0</v>
          </cell>
          <cell r="CC918">
            <v>0</v>
          </cell>
          <cell r="CD918">
            <v>0</v>
          </cell>
          <cell r="CE918">
            <v>0</v>
          </cell>
          <cell r="CF918">
            <v>0</v>
          </cell>
          <cell r="CG918">
            <v>0</v>
          </cell>
          <cell r="CH918">
            <v>0</v>
          </cell>
          <cell r="CI918">
            <v>0</v>
          </cell>
          <cell r="CJ918">
            <v>0</v>
          </cell>
          <cell r="CK918">
            <v>0</v>
          </cell>
          <cell r="CL918">
            <v>0</v>
          </cell>
          <cell r="CM918">
            <v>0</v>
          </cell>
          <cell r="CN918">
            <v>0</v>
          </cell>
          <cell r="CO918">
            <v>0</v>
          </cell>
          <cell r="CP918">
            <v>0</v>
          </cell>
          <cell r="CQ918">
            <v>0</v>
          </cell>
          <cell r="CR918">
            <v>0</v>
          </cell>
          <cell r="CS918">
            <v>0</v>
          </cell>
          <cell r="CT918">
            <v>0</v>
          </cell>
          <cell r="CU918">
            <v>0</v>
          </cell>
          <cell r="CV918">
            <v>0</v>
          </cell>
          <cell r="CW918">
            <v>0</v>
          </cell>
          <cell r="CX918">
            <v>0</v>
          </cell>
          <cell r="CY918">
            <v>0</v>
          </cell>
          <cell r="CZ918">
            <v>0</v>
          </cell>
          <cell r="DA918">
            <v>0</v>
          </cell>
          <cell r="DB918">
            <v>0</v>
          </cell>
          <cell r="DC918">
            <v>0</v>
          </cell>
          <cell r="DD918">
            <v>0</v>
          </cell>
          <cell r="DE918">
            <v>0</v>
          </cell>
          <cell r="DF918">
            <v>0</v>
          </cell>
          <cell r="DG918">
            <v>0</v>
          </cell>
          <cell r="DH918">
            <v>0</v>
          </cell>
          <cell r="DI918">
            <v>0</v>
          </cell>
          <cell r="DJ918">
            <v>0</v>
          </cell>
          <cell r="DK918">
            <v>0</v>
          </cell>
          <cell r="DL918">
            <v>0</v>
          </cell>
          <cell r="DM918">
            <v>0</v>
          </cell>
          <cell r="DN918">
            <v>0</v>
          </cell>
          <cell r="DO918">
            <v>0</v>
          </cell>
          <cell r="DP918">
            <v>0</v>
          </cell>
          <cell r="DQ918">
            <v>0</v>
          </cell>
          <cell r="DR918">
            <v>0</v>
          </cell>
          <cell r="DS918">
            <v>0</v>
          </cell>
          <cell r="DT918">
            <v>0</v>
          </cell>
          <cell r="DU918">
            <v>0</v>
          </cell>
          <cell r="DV918">
            <v>0</v>
          </cell>
          <cell r="DW918">
            <v>0</v>
          </cell>
          <cell r="DX918">
            <v>0</v>
          </cell>
          <cell r="DY918">
            <v>0</v>
          </cell>
          <cell r="DZ918">
            <v>0</v>
          </cell>
          <cell r="EA918">
            <v>0</v>
          </cell>
          <cell r="EB918">
            <v>0</v>
          </cell>
          <cell r="EC918">
            <v>0</v>
          </cell>
          <cell r="ED918">
            <v>0</v>
          </cell>
        </row>
        <row r="919">
          <cell r="F919">
            <v>0</v>
          </cell>
          <cell r="G919">
            <v>0</v>
          </cell>
          <cell r="H919">
            <v>0</v>
          </cell>
          <cell r="I919">
            <v>0</v>
          </cell>
          <cell r="J919">
            <v>0</v>
          </cell>
          <cell r="K919">
            <v>0</v>
          </cell>
          <cell r="L919">
            <v>0</v>
          </cell>
          <cell r="M919">
            <v>0</v>
          </cell>
          <cell r="N919">
            <v>0</v>
          </cell>
          <cell r="O919">
            <v>0</v>
          </cell>
          <cell r="P919">
            <v>0</v>
          </cell>
          <cell r="Q919">
            <v>0</v>
          </cell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>
            <v>0</v>
          </cell>
          <cell r="W919">
            <v>0</v>
          </cell>
          <cell r="X919">
            <v>0</v>
          </cell>
          <cell r="Y919">
            <v>0</v>
          </cell>
          <cell r="Z919">
            <v>0</v>
          </cell>
          <cell r="AA919">
            <v>0</v>
          </cell>
          <cell r="AB919">
            <v>0</v>
          </cell>
          <cell r="AC919">
            <v>0</v>
          </cell>
          <cell r="AD919">
            <v>0</v>
          </cell>
          <cell r="AE919">
            <v>0</v>
          </cell>
          <cell r="AF919">
            <v>0</v>
          </cell>
          <cell r="AG919">
            <v>0</v>
          </cell>
          <cell r="AH919">
            <v>0</v>
          </cell>
          <cell r="AI919">
            <v>0</v>
          </cell>
          <cell r="AJ919">
            <v>0</v>
          </cell>
          <cell r="AK919">
            <v>0</v>
          </cell>
          <cell r="AL919">
            <v>0</v>
          </cell>
          <cell r="AM919">
            <v>0</v>
          </cell>
          <cell r="AN919">
            <v>0</v>
          </cell>
          <cell r="AO919">
            <v>0</v>
          </cell>
          <cell r="AP919">
            <v>0</v>
          </cell>
          <cell r="AQ919">
            <v>0</v>
          </cell>
          <cell r="AR919">
            <v>0</v>
          </cell>
          <cell r="AS919">
            <v>0</v>
          </cell>
          <cell r="AT919">
            <v>0</v>
          </cell>
          <cell r="AU919">
            <v>0</v>
          </cell>
          <cell r="AV919">
            <v>0</v>
          </cell>
          <cell r="AW919">
            <v>0</v>
          </cell>
          <cell r="AX919">
            <v>0</v>
          </cell>
          <cell r="AY919">
            <v>0</v>
          </cell>
          <cell r="AZ919">
            <v>0</v>
          </cell>
          <cell r="BA919">
            <v>0</v>
          </cell>
          <cell r="BB919">
            <v>0</v>
          </cell>
          <cell r="BC919">
            <v>0</v>
          </cell>
          <cell r="BD919">
            <v>0</v>
          </cell>
          <cell r="BE919">
            <v>0</v>
          </cell>
          <cell r="BF919">
            <v>0</v>
          </cell>
          <cell r="BG919">
            <v>0</v>
          </cell>
          <cell r="BH919">
            <v>0</v>
          </cell>
          <cell r="BI919">
            <v>0</v>
          </cell>
          <cell r="BJ919">
            <v>0</v>
          </cell>
          <cell r="BK919">
            <v>0</v>
          </cell>
          <cell r="BL919">
            <v>0</v>
          </cell>
          <cell r="BM919">
            <v>0</v>
          </cell>
          <cell r="BN919">
            <v>0</v>
          </cell>
          <cell r="BO919">
            <v>0</v>
          </cell>
          <cell r="BP919">
            <v>0</v>
          </cell>
          <cell r="BQ919">
            <v>0</v>
          </cell>
          <cell r="BR919">
            <v>0</v>
          </cell>
          <cell r="BS919">
            <v>0</v>
          </cell>
          <cell r="BT919">
            <v>0</v>
          </cell>
          <cell r="BU919">
            <v>0</v>
          </cell>
          <cell r="BV919">
            <v>0</v>
          </cell>
          <cell r="BW919">
            <v>0</v>
          </cell>
          <cell r="BX919">
            <v>0</v>
          </cell>
          <cell r="BY919">
            <v>0</v>
          </cell>
          <cell r="BZ919">
            <v>0</v>
          </cell>
          <cell r="CA919">
            <v>0</v>
          </cell>
          <cell r="CB919">
            <v>0</v>
          </cell>
          <cell r="CC919">
            <v>0</v>
          </cell>
          <cell r="CD919">
            <v>0</v>
          </cell>
          <cell r="CE919">
            <v>0</v>
          </cell>
          <cell r="CF919">
            <v>0</v>
          </cell>
          <cell r="CG919">
            <v>0</v>
          </cell>
          <cell r="CH919">
            <v>0</v>
          </cell>
          <cell r="CI919">
            <v>0</v>
          </cell>
          <cell r="CJ919">
            <v>0</v>
          </cell>
          <cell r="CK919">
            <v>0</v>
          </cell>
          <cell r="CL919">
            <v>0</v>
          </cell>
          <cell r="CM919">
            <v>0</v>
          </cell>
          <cell r="CN919">
            <v>0</v>
          </cell>
          <cell r="CO919">
            <v>0</v>
          </cell>
          <cell r="CP919">
            <v>0</v>
          </cell>
          <cell r="CQ919">
            <v>0</v>
          </cell>
          <cell r="CR919">
            <v>0</v>
          </cell>
          <cell r="CS919">
            <v>0</v>
          </cell>
          <cell r="CT919">
            <v>0</v>
          </cell>
          <cell r="CU919">
            <v>0</v>
          </cell>
          <cell r="CV919">
            <v>0</v>
          </cell>
          <cell r="CW919">
            <v>0</v>
          </cell>
          <cell r="CX919">
            <v>0</v>
          </cell>
          <cell r="CY919">
            <v>0</v>
          </cell>
          <cell r="CZ919">
            <v>0</v>
          </cell>
          <cell r="DA919">
            <v>0</v>
          </cell>
          <cell r="DB919">
            <v>0</v>
          </cell>
          <cell r="DC919">
            <v>0</v>
          </cell>
          <cell r="DD919">
            <v>0</v>
          </cell>
          <cell r="DE919">
            <v>0</v>
          </cell>
          <cell r="DF919">
            <v>0</v>
          </cell>
          <cell r="DG919">
            <v>0</v>
          </cell>
          <cell r="DH919">
            <v>0</v>
          </cell>
          <cell r="DI919">
            <v>0</v>
          </cell>
          <cell r="DJ919">
            <v>0</v>
          </cell>
          <cell r="DK919">
            <v>0</v>
          </cell>
          <cell r="DL919">
            <v>0</v>
          </cell>
          <cell r="DM919">
            <v>0</v>
          </cell>
          <cell r="DN919">
            <v>0</v>
          </cell>
          <cell r="DO919">
            <v>0</v>
          </cell>
          <cell r="DP919">
            <v>0</v>
          </cell>
          <cell r="DQ919">
            <v>0</v>
          </cell>
          <cell r="DR919">
            <v>0</v>
          </cell>
          <cell r="DS919">
            <v>0</v>
          </cell>
          <cell r="DT919">
            <v>0</v>
          </cell>
          <cell r="DU919">
            <v>0</v>
          </cell>
          <cell r="DV919">
            <v>0</v>
          </cell>
          <cell r="DW919">
            <v>0</v>
          </cell>
          <cell r="DX919">
            <v>0</v>
          </cell>
          <cell r="DY919">
            <v>0</v>
          </cell>
          <cell r="DZ919">
            <v>0</v>
          </cell>
          <cell r="EA919">
            <v>0</v>
          </cell>
          <cell r="EB919">
            <v>0</v>
          </cell>
          <cell r="EC919">
            <v>0</v>
          </cell>
          <cell r="ED919">
            <v>0</v>
          </cell>
        </row>
        <row r="920">
          <cell r="F920">
            <v>0</v>
          </cell>
          <cell r="G920">
            <v>0</v>
          </cell>
          <cell r="H920">
            <v>0</v>
          </cell>
          <cell r="I920">
            <v>0</v>
          </cell>
          <cell r="J920">
            <v>0</v>
          </cell>
          <cell r="K920">
            <v>0</v>
          </cell>
          <cell r="L920">
            <v>0</v>
          </cell>
          <cell r="M920">
            <v>0</v>
          </cell>
          <cell r="N920">
            <v>0</v>
          </cell>
          <cell r="O920">
            <v>0</v>
          </cell>
          <cell r="P920">
            <v>0</v>
          </cell>
          <cell r="Q920">
            <v>0</v>
          </cell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>
            <v>0</v>
          </cell>
          <cell r="W920">
            <v>0</v>
          </cell>
          <cell r="X920">
            <v>0</v>
          </cell>
          <cell r="Y920">
            <v>0</v>
          </cell>
          <cell r="Z920">
            <v>0</v>
          </cell>
          <cell r="AA920">
            <v>0</v>
          </cell>
          <cell r="AB920">
            <v>0</v>
          </cell>
          <cell r="AC920">
            <v>0</v>
          </cell>
          <cell r="AD920">
            <v>0</v>
          </cell>
          <cell r="AE920">
            <v>0</v>
          </cell>
          <cell r="AF920">
            <v>0</v>
          </cell>
          <cell r="AG920">
            <v>0</v>
          </cell>
          <cell r="AH920">
            <v>0</v>
          </cell>
          <cell r="AI920">
            <v>0</v>
          </cell>
          <cell r="AJ920">
            <v>0</v>
          </cell>
          <cell r="AK920">
            <v>0</v>
          </cell>
          <cell r="AL920">
            <v>0</v>
          </cell>
          <cell r="AM920">
            <v>0</v>
          </cell>
          <cell r="AN920">
            <v>0</v>
          </cell>
          <cell r="AO920">
            <v>0</v>
          </cell>
          <cell r="AP920">
            <v>0</v>
          </cell>
          <cell r="AQ920">
            <v>0</v>
          </cell>
          <cell r="AR920">
            <v>0</v>
          </cell>
          <cell r="AS920">
            <v>0</v>
          </cell>
          <cell r="AT920">
            <v>0</v>
          </cell>
          <cell r="AU920">
            <v>0</v>
          </cell>
          <cell r="AV920">
            <v>0</v>
          </cell>
          <cell r="AW920">
            <v>0</v>
          </cell>
          <cell r="AX920">
            <v>0</v>
          </cell>
          <cell r="AY920">
            <v>0</v>
          </cell>
          <cell r="AZ920">
            <v>0</v>
          </cell>
          <cell r="BA920">
            <v>0</v>
          </cell>
          <cell r="BB920">
            <v>0</v>
          </cell>
          <cell r="BC920">
            <v>0</v>
          </cell>
          <cell r="BD920">
            <v>0</v>
          </cell>
          <cell r="BE920">
            <v>0</v>
          </cell>
          <cell r="BF920">
            <v>0</v>
          </cell>
          <cell r="BG920">
            <v>0</v>
          </cell>
          <cell r="BH920">
            <v>0</v>
          </cell>
          <cell r="BI920">
            <v>0</v>
          </cell>
          <cell r="BJ920">
            <v>0</v>
          </cell>
          <cell r="BK920">
            <v>0</v>
          </cell>
          <cell r="BL920">
            <v>0</v>
          </cell>
          <cell r="BM920">
            <v>0</v>
          </cell>
          <cell r="BN920">
            <v>0</v>
          </cell>
          <cell r="BO920">
            <v>0</v>
          </cell>
          <cell r="BP920">
            <v>0</v>
          </cell>
          <cell r="BQ920">
            <v>0</v>
          </cell>
          <cell r="BR920">
            <v>0</v>
          </cell>
          <cell r="BS920">
            <v>0</v>
          </cell>
          <cell r="BT920">
            <v>0</v>
          </cell>
          <cell r="BU920">
            <v>0</v>
          </cell>
          <cell r="BV920">
            <v>0</v>
          </cell>
          <cell r="BW920">
            <v>0</v>
          </cell>
          <cell r="BX920">
            <v>0</v>
          </cell>
          <cell r="BY920">
            <v>0</v>
          </cell>
          <cell r="BZ920">
            <v>0</v>
          </cell>
          <cell r="CA920">
            <v>0</v>
          </cell>
          <cell r="CB920">
            <v>0</v>
          </cell>
          <cell r="CC920">
            <v>0</v>
          </cell>
          <cell r="CD920">
            <v>0</v>
          </cell>
          <cell r="CE920">
            <v>0</v>
          </cell>
          <cell r="CF920">
            <v>0</v>
          </cell>
          <cell r="CG920">
            <v>0</v>
          </cell>
          <cell r="CH920">
            <v>0</v>
          </cell>
          <cell r="CI920">
            <v>0</v>
          </cell>
          <cell r="CJ920">
            <v>0</v>
          </cell>
          <cell r="CK920">
            <v>0</v>
          </cell>
          <cell r="CL920">
            <v>0</v>
          </cell>
          <cell r="CM920">
            <v>0</v>
          </cell>
          <cell r="CN920">
            <v>0</v>
          </cell>
          <cell r="CO920">
            <v>0</v>
          </cell>
          <cell r="CP920">
            <v>0</v>
          </cell>
          <cell r="CQ920">
            <v>0</v>
          </cell>
          <cell r="CR920">
            <v>0</v>
          </cell>
          <cell r="CS920">
            <v>0</v>
          </cell>
          <cell r="CT920">
            <v>0</v>
          </cell>
          <cell r="CU920">
            <v>0</v>
          </cell>
          <cell r="CV920">
            <v>0</v>
          </cell>
          <cell r="CW920">
            <v>0</v>
          </cell>
          <cell r="CX920">
            <v>0</v>
          </cell>
          <cell r="CY920">
            <v>0</v>
          </cell>
          <cell r="CZ920">
            <v>0</v>
          </cell>
          <cell r="DA920">
            <v>0</v>
          </cell>
          <cell r="DB920">
            <v>0</v>
          </cell>
          <cell r="DC920">
            <v>0</v>
          </cell>
          <cell r="DD920">
            <v>0</v>
          </cell>
          <cell r="DE920">
            <v>0</v>
          </cell>
          <cell r="DF920">
            <v>0</v>
          </cell>
          <cell r="DG920">
            <v>0</v>
          </cell>
          <cell r="DH920">
            <v>0</v>
          </cell>
          <cell r="DI920">
            <v>0</v>
          </cell>
          <cell r="DJ920">
            <v>0</v>
          </cell>
          <cell r="DK920">
            <v>0</v>
          </cell>
          <cell r="DL920">
            <v>0</v>
          </cell>
          <cell r="DM920">
            <v>0</v>
          </cell>
          <cell r="DN920">
            <v>0</v>
          </cell>
          <cell r="DO920">
            <v>0</v>
          </cell>
          <cell r="DP920">
            <v>0</v>
          </cell>
          <cell r="DQ920">
            <v>0</v>
          </cell>
          <cell r="DR920">
            <v>0</v>
          </cell>
          <cell r="DS920">
            <v>0</v>
          </cell>
          <cell r="DT920">
            <v>0</v>
          </cell>
          <cell r="DU920">
            <v>0</v>
          </cell>
          <cell r="DV920">
            <v>0</v>
          </cell>
          <cell r="DW920">
            <v>0</v>
          </cell>
          <cell r="DX920">
            <v>0</v>
          </cell>
          <cell r="DY920">
            <v>0</v>
          </cell>
          <cell r="DZ920">
            <v>0</v>
          </cell>
          <cell r="EA920">
            <v>0</v>
          </cell>
          <cell r="EB920">
            <v>0</v>
          </cell>
          <cell r="EC920">
            <v>0</v>
          </cell>
          <cell r="ED920">
            <v>0</v>
          </cell>
        </row>
        <row r="921">
          <cell r="F921">
            <v>0</v>
          </cell>
          <cell r="G921">
            <v>0</v>
          </cell>
          <cell r="H921">
            <v>0</v>
          </cell>
          <cell r="I921">
            <v>0</v>
          </cell>
          <cell r="J921">
            <v>0</v>
          </cell>
          <cell r="K921">
            <v>0</v>
          </cell>
          <cell r="L921">
            <v>0</v>
          </cell>
          <cell r="M921">
            <v>0</v>
          </cell>
          <cell r="N921">
            <v>0</v>
          </cell>
          <cell r="O921">
            <v>0</v>
          </cell>
          <cell r="P921">
            <v>0</v>
          </cell>
          <cell r="Q921">
            <v>0</v>
          </cell>
          <cell r="R921">
            <v>0</v>
          </cell>
          <cell r="S921">
            <v>0</v>
          </cell>
          <cell r="T921">
            <v>0</v>
          </cell>
          <cell r="U921">
            <v>0</v>
          </cell>
          <cell r="V921">
            <v>0</v>
          </cell>
          <cell r="W921">
            <v>0</v>
          </cell>
          <cell r="X921">
            <v>0</v>
          </cell>
          <cell r="Y921">
            <v>0</v>
          </cell>
          <cell r="Z921">
            <v>0</v>
          </cell>
          <cell r="AA921">
            <v>0</v>
          </cell>
          <cell r="AB921">
            <v>0</v>
          </cell>
          <cell r="AC921">
            <v>0</v>
          </cell>
          <cell r="AD921">
            <v>0</v>
          </cell>
          <cell r="AE921">
            <v>0</v>
          </cell>
          <cell r="AF921">
            <v>0</v>
          </cell>
          <cell r="AG921">
            <v>0</v>
          </cell>
          <cell r="AH921">
            <v>0</v>
          </cell>
          <cell r="AI921">
            <v>0</v>
          </cell>
          <cell r="AJ921">
            <v>0</v>
          </cell>
          <cell r="AK921">
            <v>0</v>
          </cell>
          <cell r="AL921">
            <v>0</v>
          </cell>
          <cell r="AM921">
            <v>0</v>
          </cell>
          <cell r="AN921">
            <v>0</v>
          </cell>
          <cell r="AO921">
            <v>0</v>
          </cell>
          <cell r="AP921">
            <v>0</v>
          </cell>
          <cell r="AQ921">
            <v>0</v>
          </cell>
          <cell r="AR921">
            <v>0</v>
          </cell>
          <cell r="AS921">
            <v>0</v>
          </cell>
          <cell r="AT921">
            <v>0</v>
          </cell>
          <cell r="AU921">
            <v>0</v>
          </cell>
          <cell r="AV921">
            <v>0</v>
          </cell>
          <cell r="AW921">
            <v>0</v>
          </cell>
          <cell r="AX921">
            <v>0</v>
          </cell>
          <cell r="AY921">
            <v>0</v>
          </cell>
          <cell r="AZ921">
            <v>0</v>
          </cell>
          <cell r="BA921">
            <v>0</v>
          </cell>
          <cell r="BB921">
            <v>0</v>
          </cell>
          <cell r="BC921">
            <v>0</v>
          </cell>
          <cell r="BD921">
            <v>0</v>
          </cell>
          <cell r="BE921">
            <v>0</v>
          </cell>
          <cell r="BF921">
            <v>0</v>
          </cell>
          <cell r="BG921">
            <v>0</v>
          </cell>
          <cell r="BH921">
            <v>0</v>
          </cell>
          <cell r="BI921">
            <v>0</v>
          </cell>
          <cell r="BJ921">
            <v>0</v>
          </cell>
          <cell r="BK921">
            <v>0</v>
          </cell>
          <cell r="BL921">
            <v>0</v>
          </cell>
          <cell r="BM921">
            <v>0</v>
          </cell>
          <cell r="BN921">
            <v>0</v>
          </cell>
          <cell r="BO921">
            <v>0</v>
          </cell>
          <cell r="BP921">
            <v>0</v>
          </cell>
          <cell r="BQ921">
            <v>0</v>
          </cell>
          <cell r="BR921">
            <v>0</v>
          </cell>
          <cell r="BS921">
            <v>0</v>
          </cell>
          <cell r="BT921">
            <v>0</v>
          </cell>
          <cell r="BU921">
            <v>0</v>
          </cell>
          <cell r="BV921">
            <v>0</v>
          </cell>
          <cell r="BW921">
            <v>0</v>
          </cell>
          <cell r="BX921">
            <v>0</v>
          </cell>
          <cell r="BY921">
            <v>0</v>
          </cell>
          <cell r="BZ921">
            <v>0</v>
          </cell>
          <cell r="CA921">
            <v>0</v>
          </cell>
          <cell r="CB921">
            <v>0</v>
          </cell>
          <cell r="CC921">
            <v>0</v>
          </cell>
          <cell r="CD921">
            <v>0</v>
          </cell>
          <cell r="CE921">
            <v>0</v>
          </cell>
          <cell r="CF921">
            <v>0</v>
          </cell>
          <cell r="CG921">
            <v>0</v>
          </cell>
          <cell r="CH921">
            <v>0</v>
          </cell>
          <cell r="CI921">
            <v>0</v>
          </cell>
          <cell r="CJ921">
            <v>0</v>
          </cell>
          <cell r="CK921">
            <v>0</v>
          </cell>
          <cell r="CL921">
            <v>0</v>
          </cell>
          <cell r="CM921">
            <v>0</v>
          </cell>
          <cell r="CN921">
            <v>0</v>
          </cell>
          <cell r="CO921">
            <v>0</v>
          </cell>
          <cell r="CP921">
            <v>0</v>
          </cell>
          <cell r="CQ921">
            <v>0</v>
          </cell>
          <cell r="CR921">
            <v>0</v>
          </cell>
          <cell r="CS921">
            <v>0</v>
          </cell>
          <cell r="CT921">
            <v>0</v>
          </cell>
          <cell r="CU921">
            <v>0</v>
          </cell>
          <cell r="CV921">
            <v>0</v>
          </cell>
          <cell r="CW921">
            <v>0</v>
          </cell>
          <cell r="CX921">
            <v>0</v>
          </cell>
          <cell r="CY921">
            <v>0</v>
          </cell>
          <cell r="CZ921">
            <v>0</v>
          </cell>
          <cell r="DA921">
            <v>0</v>
          </cell>
          <cell r="DB921">
            <v>0</v>
          </cell>
          <cell r="DC921">
            <v>0</v>
          </cell>
          <cell r="DD921">
            <v>0</v>
          </cell>
          <cell r="DE921">
            <v>0</v>
          </cell>
          <cell r="DF921">
            <v>0</v>
          </cell>
          <cell r="DG921">
            <v>0</v>
          </cell>
          <cell r="DH921">
            <v>0</v>
          </cell>
          <cell r="DI921">
            <v>0</v>
          </cell>
          <cell r="DJ921">
            <v>0</v>
          </cell>
          <cell r="DK921">
            <v>0</v>
          </cell>
          <cell r="DL921">
            <v>0</v>
          </cell>
          <cell r="DM921">
            <v>0</v>
          </cell>
          <cell r="DN921">
            <v>0</v>
          </cell>
          <cell r="DO921">
            <v>0</v>
          </cell>
          <cell r="DP921">
            <v>0</v>
          </cell>
          <cell r="DQ921">
            <v>0</v>
          </cell>
          <cell r="DR921">
            <v>0</v>
          </cell>
          <cell r="DS921">
            <v>0</v>
          </cell>
          <cell r="DT921">
            <v>0</v>
          </cell>
          <cell r="DU921">
            <v>0</v>
          </cell>
          <cell r="DV921">
            <v>0</v>
          </cell>
          <cell r="DW921">
            <v>0</v>
          </cell>
          <cell r="DX921">
            <v>0</v>
          </cell>
          <cell r="DY921">
            <v>0</v>
          </cell>
          <cell r="DZ921">
            <v>0</v>
          </cell>
          <cell r="EA921">
            <v>0</v>
          </cell>
          <cell r="EB921">
            <v>0</v>
          </cell>
          <cell r="EC921">
            <v>0</v>
          </cell>
          <cell r="ED921">
            <v>0</v>
          </cell>
        </row>
        <row r="922">
          <cell r="F922">
            <v>0</v>
          </cell>
          <cell r="G922">
            <v>0</v>
          </cell>
          <cell r="H922">
            <v>0</v>
          </cell>
          <cell r="I922">
            <v>0</v>
          </cell>
          <cell r="J922">
            <v>0</v>
          </cell>
          <cell r="K922">
            <v>0</v>
          </cell>
          <cell r="L922">
            <v>0</v>
          </cell>
          <cell r="M922">
            <v>0</v>
          </cell>
          <cell r="N922">
            <v>0</v>
          </cell>
          <cell r="O922">
            <v>0</v>
          </cell>
          <cell r="P922">
            <v>0</v>
          </cell>
          <cell r="Q922">
            <v>0</v>
          </cell>
          <cell r="R922">
            <v>0</v>
          </cell>
          <cell r="S922">
            <v>0</v>
          </cell>
          <cell r="T922">
            <v>0</v>
          </cell>
          <cell r="U922">
            <v>0</v>
          </cell>
          <cell r="V922">
            <v>0</v>
          </cell>
          <cell r="W922">
            <v>0</v>
          </cell>
          <cell r="X922">
            <v>0</v>
          </cell>
          <cell r="Y922">
            <v>0</v>
          </cell>
          <cell r="Z922">
            <v>0</v>
          </cell>
          <cell r="AA922">
            <v>0</v>
          </cell>
          <cell r="AB922">
            <v>0</v>
          </cell>
          <cell r="AC922">
            <v>0</v>
          </cell>
          <cell r="AD922">
            <v>0</v>
          </cell>
          <cell r="AE922">
            <v>0</v>
          </cell>
          <cell r="AF922">
            <v>0</v>
          </cell>
          <cell r="AG922">
            <v>0</v>
          </cell>
          <cell r="AH922">
            <v>0</v>
          </cell>
          <cell r="AI922">
            <v>0</v>
          </cell>
          <cell r="AJ922">
            <v>0</v>
          </cell>
          <cell r="AK922">
            <v>0</v>
          </cell>
          <cell r="AL922">
            <v>0</v>
          </cell>
          <cell r="AM922">
            <v>0</v>
          </cell>
          <cell r="AN922">
            <v>0</v>
          </cell>
          <cell r="AO922">
            <v>0</v>
          </cell>
          <cell r="AP922">
            <v>0</v>
          </cell>
          <cell r="AQ922">
            <v>0</v>
          </cell>
          <cell r="AR922">
            <v>0</v>
          </cell>
          <cell r="AS922">
            <v>0</v>
          </cell>
          <cell r="AT922">
            <v>0</v>
          </cell>
          <cell r="AU922">
            <v>0</v>
          </cell>
          <cell r="AV922">
            <v>0</v>
          </cell>
          <cell r="AW922">
            <v>0</v>
          </cell>
          <cell r="AX922">
            <v>0</v>
          </cell>
          <cell r="AY922">
            <v>0</v>
          </cell>
          <cell r="AZ922">
            <v>0</v>
          </cell>
          <cell r="BA922">
            <v>0</v>
          </cell>
          <cell r="BB922">
            <v>0</v>
          </cell>
          <cell r="BC922">
            <v>0</v>
          </cell>
          <cell r="BD922">
            <v>0</v>
          </cell>
          <cell r="BE922">
            <v>0</v>
          </cell>
          <cell r="BF922">
            <v>0</v>
          </cell>
          <cell r="BG922">
            <v>0</v>
          </cell>
          <cell r="BH922">
            <v>0</v>
          </cell>
          <cell r="BI922">
            <v>0</v>
          </cell>
          <cell r="BJ922">
            <v>0</v>
          </cell>
          <cell r="BK922">
            <v>0</v>
          </cell>
          <cell r="BL922">
            <v>0</v>
          </cell>
          <cell r="BM922">
            <v>0</v>
          </cell>
          <cell r="BN922">
            <v>0</v>
          </cell>
          <cell r="BO922">
            <v>0</v>
          </cell>
          <cell r="BP922">
            <v>0</v>
          </cell>
          <cell r="BQ922">
            <v>0</v>
          </cell>
          <cell r="BR922">
            <v>0</v>
          </cell>
          <cell r="BS922">
            <v>0</v>
          </cell>
          <cell r="BT922">
            <v>0</v>
          </cell>
          <cell r="BU922">
            <v>0</v>
          </cell>
          <cell r="BV922">
            <v>0</v>
          </cell>
          <cell r="BW922">
            <v>0</v>
          </cell>
          <cell r="BX922">
            <v>0</v>
          </cell>
          <cell r="BY922">
            <v>0</v>
          </cell>
          <cell r="BZ922">
            <v>0</v>
          </cell>
          <cell r="CA922">
            <v>0</v>
          </cell>
          <cell r="CB922">
            <v>0</v>
          </cell>
          <cell r="CC922">
            <v>0</v>
          </cell>
          <cell r="CD922">
            <v>0</v>
          </cell>
          <cell r="CE922">
            <v>0</v>
          </cell>
          <cell r="CF922">
            <v>0</v>
          </cell>
          <cell r="CG922">
            <v>0</v>
          </cell>
          <cell r="CH922">
            <v>0</v>
          </cell>
          <cell r="CI922">
            <v>0</v>
          </cell>
          <cell r="CJ922">
            <v>0</v>
          </cell>
          <cell r="CK922">
            <v>0</v>
          </cell>
          <cell r="CL922">
            <v>0</v>
          </cell>
          <cell r="CM922">
            <v>0</v>
          </cell>
          <cell r="CN922">
            <v>0</v>
          </cell>
          <cell r="CO922">
            <v>0</v>
          </cell>
          <cell r="CP922">
            <v>0</v>
          </cell>
          <cell r="CQ922">
            <v>0</v>
          </cell>
          <cell r="CR922">
            <v>0</v>
          </cell>
          <cell r="CS922">
            <v>0</v>
          </cell>
          <cell r="CT922">
            <v>0</v>
          </cell>
          <cell r="CU922">
            <v>0</v>
          </cell>
          <cell r="CV922">
            <v>0</v>
          </cell>
          <cell r="CW922">
            <v>0</v>
          </cell>
          <cell r="CX922">
            <v>0</v>
          </cell>
          <cell r="CY922">
            <v>0</v>
          </cell>
          <cell r="CZ922">
            <v>0</v>
          </cell>
          <cell r="DA922">
            <v>0</v>
          </cell>
          <cell r="DB922">
            <v>0</v>
          </cell>
          <cell r="DC922">
            <v>0</v>
          </cell>
          <cell r="DD922">
            <v>0</v>
          </cell>
          <cell r="DE922">
            <v>0</v>
          </cell>
          <cell r="DF922">
            <v>0</v>
          </cell>
          <cell r="DG922">
            <v>0</v>
          </cell>
          <cell r="DH922">
            <v>0</v>
          </cell>
          <cell r="DI922">
            <v>0</v>
          </cell>
          <cell r="DJ922">
            <v>0</v>
          </cell>
          <cell r="DK922">
            <v>0</v>
          </cell>
          <cell r="DL922">
            <v>0</v>
          </cell>
          <cell r="DM922">
            <v>0</v>
          </cell>
          <cell r="DN922">
            <v>0</v>
          </cell>
          <cell r="DO922">
            <v>0</v>
          </cell>
          <cell r="DP922">
            <v>0</v>
          </cell>
          <cell r="DQ922">
            <v>0</v>
          </cell>
          <cell r="DR922">
            <v>0</v>
          </cell>
          <cell r="DS922">
            <v>0</v>
          </cell>
          <cell r="DT922">
            <v>0</v>
          </cell>
          <cell r="DU922">
            <v>0</v>
          </cell>
          <cell r="DV922">
            <v>0</v>
          </cell>
          <cell r="DW922">
            <v>0</v>
          </cell>
          <cell r="DX922">
            <v>0</v>
          </cell>
          <cell r="DY922">
            <v>0</v>
          </cell>
          <cell r="DZ922">
            <v>0</v>
          </cell>
          <cell r="EA922">
            <v>0</v>
          </cell>
          <cell r="EB922">
            <v>0</v>
          </cell>
          <cell r="EC922">
            <v>0</v>
          </cell>
          <cell r="ED922">
            <v>0</v>
          </cell>
        </row>
        <row r="923">
          <cell r="F923">
            <v>0</v>
          </cell>
          <cell r="G923">
            <v>0</v>
          </cell>
          <cell r="H923">
            <v>0</v>
          </cell>
          <cell r="I923">
            <v>0</v>
          </cell>
          <cell r="J923">
            <v>0</v>
          </cell>
          <cell r="K923">
            <v>0</v>
          </cell>
          <cell r="L923">
            <v>0</v>
          </cell>
          <cell r="M923">
            <v>0</v>
          </cell>
          <cell r="N923">
            <v>0</v>
          </cell>
          <cell r="O923">
            <v>0</v>
          </cell>
          <cell r="P923">
            <v>0</v>
          </cell>
          <cell r="Q923">
            <v>0</v>
          </cell>
          <cell r="R923">
            <v>0</v>
          </cell>
          <cell r="S923">
            <v>0</v>
          </cell>
          <cell r="T923">
            <v>0</v>
          </cell>
          <cell r="U923">
            <v>0</v>
          </cell>
          <cell r="V923">
            <v>0</v>
          </cell>
          <cell r="W923">
            <v>0</v>
          </cell>
          <cell r="X923">
            <v>0</v>
          </cell>
          <cell r="Y923">
            <v>0</v>
          </cell>
          <cell r="Z923">
            <v>0</v>
          </cell>
          <cell r="AA923">
            <v>0</v>
          </cell>
          <cell r="AB923">
            <v>0</v>
          </cell>
          <cell r="AC923">
            <v>0</v>
          </cell>
          <cell r="AD923">
            <v>0</v>
          </cell>
          <cell r="AE923">
            <v>0</v>
          </cell>
          <cell r="AF923">
            <v>0</v>
          </cell>
          <cell r="AG923">
            <v>0</v>
          </cell>
          <cell r="AH923">
            <v>0</v>
          </cell>
          <cell r="AI923">
            <v>0</v>
          </cell>
          <cell r="AJ923">
            <v>0</v>
          </cell>
          <cell r="AK923">
            <v>0</v>
          </cell>
          <cell r="AL923">
            <v>0</v>
          </cell>
          <cell r="AM923">
            <v>0</v>
          </cell>
          <cell r="AN923">
            <v>0</v>
          </cell>
          <cell r="AO923">
            <v>0</v>
          </cell>
          <cell r="AP923">
            <v>0</v>
          </cell>
          <cell r="AQ923">
            <v>0</v>
          </cell>
          <cell r="AR923">
            <v>0</v>
          </cell>
          <cell r="AS923">
            <v>0</v>
          </cell>
          <cell r="AT923">
            <v>0</v>
          </cell>
          <cell r="AU923">
            <v>0</v>
          </cell>
          <cell r="AV923">
            <v>0</v>
          </cell>
          <cell r="AW923">
            <v>0</v>
          </cell>
          <cell r="AX923">
            <v>0</v>
          </cell>
          <cell r="AY923">
            <v>0</v>
          </cell>
          <cell r="AZ923">
            <v>0</v>
          </cell>
          <cell r="BA923">
            <v>0</v>
          </cell>
          <cell r="BB923">
            <v>0</v>
          </cell>
          <cell r="BC923">
            <v>0</v>
          </cell>
          <cell r="BD923">
            <v>0</v>
          </cell>
          <cell r="BE923">
            <v>0</v>
          </cell>
          <cell r="BF923">
            <v>0</v>
          </cell>
          <cell r="BG923">
            <v>0</v>
          </cell>
          <cell r="BH923">
            <v>0</v>
          </cell>
          <cell r="BI923">
            <v>0</v>
          </cell>
          <cell r="BJ923">
            <v>0</v>
          </cell>
          <cell r="BK923">
            <v>0</v>
          </cell>
          <cell r="BL923">
            <v>0</v>
          </cell>
          <cell r="BM923">
            <v>0</v>
          </cell>
          <cell r="BN923">
            <v>0</v>
          </cell>
          <cell r="BO923">
            <v>0</v>
          </cell>
          <cell r="BP923">
            <v>0</v>
          </cell>
          <cell r="BQ923">
            <v>0</v>
          </cell>
          <cell r="BR923">
            <v>0</v>
          </cell>
          <cell r="BS923">
            <v>0</v>
          </cell>
          <cell r="BT923">
            <v>0</v>
          </cell>
          <cell r="BU923">
            <v>0</v>
          </cell>
          <cell r="BV923">
            <v>0</v>
          </cell>
          <cell r="BW923">
            <v>0</v>
          </cell>
          <cell r="BX923">
            <v>0</v>
          </cell>
          <cell r="BY923">
            <v>0</v>
          </cell>
          <cell r="BZ923">
            <v>0</v>
          </cell>
          <cell r="CA923">
            <v>0</v>
          </cell>
          <cell r="CB923">
            <v>0</v>
          </cell>
          <cell r="CC923">
            <v>0</v>
          </cell>
          <cell r="CD923">
            <v>0</v>
          </cell>
          <cell r="CE923">
            <v>0</v>
          </cell>
          <cell r="CF923">
            <v>0</v>
          </cell>
          <cell r="CG923">
            <v>0</v>
          </cell>
          <cell r="CH923">
            <v>0</v>
          </cell>
          <cell r="CI923">
            <v>0</v>
          </cell>
          <cell r="CJ923">
            <v>0</v>
          </cell>
          <cell r="CK923">
            <v>0</v>
          </cell>
          <cell r="CL923">
            <v>0</v>
          </cell>
          <cell r="CM923">
            <v>0</v>
          </cell>
          <cell r="CN923">
            <v>0</v>
          </cell>
          <cell r="CO923">
            <v>0</v>
          </cell>
          <cell r="CP923">
            <v>0</v>
          </cell>
          <cell r="CQ923">
            <v>0</v>
          </cell>
          <cell r="CR923">
            <v>0</v>
          </cell>
          <cell r="CS923">
            <v>0</v>
          </cell>
          <cell r="CT923">
            <v>0</v>
          </cell>
          <cell r="CU923">
            <v>0</v>
          </cell>
          <cell r="CV923">
            <v>0</v>
          </cell>
          <cell r="CW923">
            <v>0</v>
          </cell>
          <cell r="CX923">
            <v>0</v>
          </cell>
          <cell r="CY923">
            <v>0</v>
          </cell>
          <cell r="CZ923">
            <v>0</v>
          </cell>
          <cell r="DA923">
            <v>0</v>
          </cell>
          <cell r="DB923">
            <v>0</v>
          </cell>
          <cell r="DC923">
            <v>0</v>
          </cell>
          <cell r="DD923">
            <v>0</v>
          </cell>
          <cell r="DE923">
            <v>0</v>
          </cell>
          <cell r="DF923">
            <v>0</v>
          </cell>
          <cell r="DG923">
            <v>0</v>
          </cell>
          <cell r="DH923">
            <v>0</v>
          </cell>
          <cell r="DI923">
            <v>0</v>
          </cell>
          <cell r="DJ923">
            <v>0</v>
          </cell>
          <cell r="DK923">
            <v>0</v>
          </cell>
          <cell r="DL923">
            <v>0</v>
          </cell>
          <cell r="DM923">
            <v>0</v>
          </cell>
          <cell r="DN923">
            <v>0</v>
          </cell>
          <cell r="DO923">
            <v>0</v>
          </cell>
          <cell r="DP923">
            <v>0</v>
          </cell>
          <cell r="DQ923">
            <v>0</v>
          </cell>
          <cell r="DR923">
            <v>0</v>
          </cell>
          <cell r="DS923">
            <v>0</v>
          </cell>
          <cell r="DT923">
            <v>0</v>
          </cell>
          <cell r="DU923">
            <v>0</v>
          </cell>
          <cell r="DV923">
            <v>0</v>
          </cell>
          <cell r="DW923">
            <v>0</v>
          </cell>
          <cell r="DX923">
            <v>0</v>
          </cell>
          <cell r="DY923">
            <v>0</v>
          </cell>
          <cell r="DZ923">
            <v>0</v>
          </cell>
          <cell r="EA923">
            <v>0</v>
          </cell>
          <cell r="EB923">
            <v>0</v>
          </cell>
          <cell r="EC923">
            <v>0</v>
          </cell>
          <cell r="ED923">
            <v>0</v>
          </cell>
        </row>
        <row r="924">
          <cell r="F924">
            <v>0</v>
          </cell>
          <cell r="G924">
            <v>0</v>
          </cell>
          <cell r="H924">
            <v>0</v>
          </cell>
          <cell r="I924">
            <v>0</v>
          </cell>
          <cell r="J924">
            <v>0</v>
          </cell>
          <cell r="K924">
            <v>0</v>
          </cell>
          <cell r="L924">
            <v>0</v>
          </cell>
          <cell r="M924">
            <v>0</v>
          </cell>
          <cell r="N924">
            <v>0</v>
          </cell>
          <cell r="O924">
            <v>0</v>
          </cell>
          <cell r="P924">
            <v>0</v>
          </cell>
          <cell r="Q924">
            <v>0</v>
          </cell>
          <cell r="R924">
            <v>0</v>
          </cell>
          <cell r="S924">
            <v>0</v>
          </cell>
          <cell r="T924">
            <v>0</v>
          </cell>
          <cell r="U924">
            <v>0</v>
          </cell>
          <cell r="V924">
            <v>0</v>
          </cell>
          <cell r="W924">
            <v>0</v>
          </cell>
          <cell r="X924">
            <v>0</v>
          </cell>
          <cell r="Y924">
            <v>0</v>
          </cell>
          <cell r="Z924">
            <v>0</v>
          </cell>
          <cell r="AA924">
            <v>0</v>
          </cell>
          <cell r="AB924">
            <v>0</v>
          </cell>
          <cell r="AC924">
            <v>0</v>
          </cell>
          <cell r="AD924">
            <v>0</v>
          </cell>
          <cell r="AE924">
            <v>0</v>
          </cell>
          <cell r="AF924">
            <v>0</v>
          </cell>
          <cell r="AG924">
            <v>0</v>
          </cell>
          <cell r="AH924">
            <v>0</v>
          </cell>
          <cell r="AI924">
            <v>0</v>
          </cell>
          <cell r="AJ924">
            <v>0</v>
          </cell>
          <cell r="AK924">
            <v>0</v>
          </cell>
          <cell r="AL924">
            <v>0</v>
          </cell>
          <cell r="AM924">
            <v>0</v>
          </cell>
          <cell r="AN924">
            <v>0</v>
          </cell>
          <cell r="AO924">
            <v>0</v>
          </cell>
          <cell r="AP924">
            <v>0</v>
          </cell>
          <cell r="AQ924">
            <v>0</v>
          </cell>
          <cell r="AR924">
            <v>0</v>
          </cell>
          <cell r="AS924">
            <v>0</v>
          </cell>
          <cell r="AT924">
            <v>0</v>
          </cell>
          <cell r="AU924">
            <v>0</v>
          </cell>
          <cell r="AV924">
            <v>0</v>
          </cell>
          <cell r="AW924">
            <v>0</v>
          </cell>
          <cell r="AX924">
            <v>0</v>
          </cell>
          <cell r="AY924">
            <v>0</v>
          </cell>
          <cell r="AZ924">
            <v>0</v>
          </cell>
          <cell r="BA924">
            <v>0</v>
          </cell>
          <cell r="BB924">
            <v>0</v>
          </cell>
          <cell r="BC924">
            <v>0</v>
          </cell>
          <cell r="BD924">
            <v>0</v>
          </cell>
          <cell r="BE924">
            <v>0</v>
          </cell>
          <cell r="BF924">
            <v>0</v>
          </cell>
          <cell r="BG924">
            <v>0</v>
          </cell>
          <cell r="BH924">
            <v>0</v>
          </cell>
          <cell r="BI924">
            <v>0</v>
          </cell>
          <cell r="BJ924">
            <v>0</v>
          </cell>
          <cell r="BK924">
            <v>0</v>
          </cell>
          <cell r="BL924">
            <v>0</v>
          </cell>
          <cell r="BM924">
            <v>0</v>
          </cell>
          <cell r="BN924">
            <v>0</v>
          </cell>
          <cell r="BO924">
            <v>0</v>
          </cell>
          <cell r="BP924">
            <v>0</v>
          </cell>
          <cell r="BQ924">
            <v>0</v>
          </cell>
          <cell r="BR924">
            <v>0</v>
          </cell>
          <cell r="BS924">
            <v>0</v>
          </cell>
          <cell r="BT924">
            <v>0</v>
          </cell>
          <cell r="BU924">
            <v>0</v>
          </cell>
          <cell r="BV924">
            <v>0</v>
          </cell>
          <cell r="BW924">
            <v>0</v>
          </cell>
          <cell r="BX924">
            <v>0</v>
          </cell>
          <cell r="BY924">
            <v>0</v>
          </cell>
          <cell r="BZ924">
            <v>0</v>
          </cell>
          <cell r="CA924">
            <v>0</v>
          </cell>
          <cell r="CB924">
            <v>0</v>
          </cell>
          <cell r="CC924">
            <v>0</v>
          </cell>
          <cell r="CD924">
            <v>0</v>
          </cell>
          <cell r="CE924">
            <v>0</v>
          </cell>
          <cell r="CF924">
            <v>0</v>
          </cell>
          <cell r="CG924">
            <v>0</v>
          </cell>
          <cell r="CH924">
            <v>0</v>
          </cell>
          <cell r="CI924">
            <v>0</v>
          </cell>
          <cell r="CJ924">
            <v>0</v>
          </cell>
          <cell r="CK924">
            <v>0</v>
          </cell>
          <cell r="CL924">
            <v>0</v>
          </cell>
          <cell r="CM924">
            <v>0</v>
          </cell>
          <cell r="CN924">
            <v>0</v>
          </cell>
          <cell r="CO924">
            <v>0</v>
          </cell>
          <cell r="CP924">
            <v>0</v>
          </cell>
          <cell r="CQ924">
            <v>0</v>
          </cell>
          <cell r="CR924">
            <v>0</v>
          </cell>
          <cell r="CS924">
            <v>0</v>
          </cell>
          <cell r="CT924">
            <v>0</v>
          </cell>
          <cell r="CU924">
            <v>0</v>
          </cell>
          <cell r="CV924">
            <v>0</v>
          </cell>
          <cell r="CW924">
            <v>0</v>
          </cell>
          <cell r="CX924">
            <v>0</v>
          </cell>
          <cell r="CY924">
            <v>0</v>
          </cell>
          <cell r="CZ924">
            <v>0</v>
          </cell>
          <cell r="DA924">
            <v>0</v>
          </cell>
          <cell r="DB924">
            <v>0</v>
          </cell>
          <cell r="DC924">
            <v>0</v>
          </cell>
          <cell r="DD924">
            <v>0</v>
          </cell>
          <cell r="DE924">
            <v>0</v>
          </cell>
          <cell r="DF924">
            <v>0</v>
          </cell>
          <cell r="DG924">
            <v>0</v>
          </cell>
          <cell r="DH924">
            <v>0</v>
          </cell>
          <cell r="DI924">
            <v>0</v>
          </cell>
          <cell r="DJ924">
            <v>0</v>
          </cell>
          <cell r="DK924">
            <v>0</v>
          </cell>
          <cell r="DL924">
            <v>0</v>
          </cell>
          <cell r="DM924">
            <v>0</v>
          </cell>
          <cell r="DN924">
            <v>0</v>
          </cell>
          <cell r="DO924">
            <v>0</v>
          </cell>
          <cell r="DP924">
            <v>0</v>
          </cell>
          <cell r="DQ924">
            <v>0</v>
          </cell>
          <cell r="DR924">
            <v>0</v>
          </cell>
          <cell r="DS924">
            <v>0</v>
          </cell>
          <cell r="DT924">
            <v>0</v>
          </cell>
          <cell r="DU924">
            <v>0</v>
          </cell>
          <cell r="DV924">
            <v>0</v>
          </cell>
          <cell r="DW924">
            <v>0</v>
          </cell>
          <cell r="DX924">
            <v>0</v>
          </cell>
          <cell r="DY924">
            <v>0</v>
          </cell>
          <cell r="DZ924">
            <v>0</v>
          </cell>
          <cell r="EA924">
            <v>0</v>
          </cell>
          <cell r="EB924">
            <v>0</v>
          </cell>
          <cell r="EC924">
            <v>0</v>
          </cell>
          <cell r="ED924">
            <v>0</v>
          </cell>
        </row>
        <row r="925">
          <cell r="F925">
            <v>0</v>
          </cell>
          <cell r="G925">
            <v>0</v>
          </cell>
          <cell r="H925">
            <v>0</v>
          </cell>
          <cell r="I925">
            <v>0</v>
          </cell>
          <cell r="J925">
            <v>0</v>
          </cell>
          <cell r="K925">
            <v>0</v>
          </cell>
          <cell r="L925">
            <v>0</v>
          </cell>
          <cell r="M925">
            <v>0</v>
          </cell>
          <cell r="N925">
            <v>0</v>
          </cell>
          <cell r="O925">
            <v>0</v>
          </cell>
          <cell r="P925">
            <v>0</v>
          </cell>
          <cell r="Q925">
            <v>0</v>
          </cell>
          <cell r="R925">
            <v>0</v>
          </cell>
          <cell r="S925">
            <v>0</v>
          </cell>
          <cell r="T925">
            <v>0</v>
          </cell>
          <cell r="U925">
            <v>0</v>
          </cell>
          <cell r="V925">
            <v>0</v>
          </cell>
          <cell r="W925">
            <v>0</v>
          </cell>
          <cell r="X925">
            <v>0</v>
          </cell>
          <cell r="Y925">
            <v>0</v>
          </cell>
          <cell r="Z925">
            <v>0</v>
          </cell>
          <cell r="AA925">
            <v>0</v>
          </cell>
          <cell r="AB925">
            <v>0</v>
          </cell>
          <cell r="AC925">
            <v>0</v>
          </cell>
          <cell r="AD925">
            <v>0</v>
          </cell>
          <cell r="AE925">
            <v>0</v>
          </cell>
          <cell r="AF925">
            <v>0</v>
          </cell>
          <cell r="AG925">
            <v>0</v>
          </cell>
          <cell r="AH925">
            <v>0</v>
          </cell>
          <cell r="AI925">
            <v>0</v>
          </cell>
          <cell r="AJ925">
            <v>0</v>
          </cell>
          <cell r="AK925">
            <v>0</v>
          </cell>
          <cell r="AL925">
            <v>0</v>
          </cell>
          <cell r="AM925">
            <v>0</v>
          </cell>
          <cell r="AN925">
            <v>0</v>
          </cell>
          <cell r="AO925">
            <v>0</v>
          </cell>
          <cell r="AP925">
            <v>0</v>
          </cell>
          <cell r="AQ925">
            <v>0</v>
          </cell>
          <cell r="AR925">
            <v>0</v>
          </cell>
          <cell r="AS925">
            <v>0</v>
          </cell>
          <cell r="AT925">
            <v>0</v>
          </cell>
          <cell r="AU925">
            <v>0</v>
          </cell>
          <cell r="AV925">
            <v>0</v>
          </cell>
          <cell r="AW925">
            <v>0</v>
          </cell>
          <cell r="AX925">
            <v>0</v>
          </cell>
          <cell r="AY925">
            <v>0</v>
          </cell>
          <cell r="AZ925">
            <v>0</v>
          </cell>
          <cell r="BA925">
            <v>0</v>
          </cell>
          <cell r="BB925">
            <v>0</v>
          </cell>
          <cell r="BC925">
            <v>0</v>
          </cell>
          <cell r="BD925">
            <v>0</v>
          </cell>
          <cell r="BE925">
            <v>0</v>
          </cell>
          <cell r="BF925">
            <v>0</v>
          </cell>
          <cell r="BG925">
            <v>0</v>
          </cell>
          <cell r="BH925">
            <v>0</v>
          </cell>
          <cell r="BI925">
            <v>0</v>
          </cell>
          <cell r="BJ925">
            <v>0</v>
          </cell>
          <cell r="BK925">
            <v>0</v>
          </cell>
          <cell r="BL925">
            <v>0</v>
          </cell>
          <cell r="BM925">
            <v>0</v>
          </cell>
          <cell r="BN925">
            <v>0</v>
          </cell>
          <cell r="BO925">
            <v>0</v>
          </cell>
          <cell r="BP925">
            <v>0</v>
          </cell>
          <cell r="BQ925">
            <v>0</v>
          </cell>
          <cell r="BR925">
            <v>0</v>
          </cell>
          <cell r="BS925">
            <v>0</v>
          </cell>
          <cell r="BT925">
            <v>0</v>
          </cell>
          <cell r="BU925">
            <v>0</v>
          </cell>
          <cell r="BV925">
            <v>0</v>
          </cell>
          <cell r="BW925">
            <v>0</v>
          </cell>
          <cell r="BX925">
            <v>0</v>
          </cell>
          <cell r="BY925">
            <v>0</v>
          </cell>
          <cell r="BZ925">
            <v>0</v>
          </cell>
          <cell r="CA925">
            <v>0</v>
          </cell>
          <cell r="CB925">
            <v>0</v>
          </cell>
          <cell r="CC925">
            <v>0</v>
          </cell>
          <cell r="CD925">
            <v>0</v>
          </cell>
          <cell r="CE925">
            <v>0</v>
          </cell>
          <cell r="CF925">
            <v>0</v>
          </cell>
          <cell r="CG925">
            <v>0</v>
          </cell>
          <cell r="CH925">
            <v>0</v>
          </cell>
          <cell r="CI925">
            <v>0</v>
          </cell>
          <cell r="CJ925">
            <v>0</v>
          </cell>
          <cell r="CK925">
            <v>0</v>
          </cell>
          <cell r="CL925">
            <v>0</v>
          </cell>
          <cell r="CM925">
            <v>0</v>
          </cell>
          <cell r="CN925">
            <v>0</v>
          </cell>
          <cell r="CO925">
            <v>0</v>
          </cell>
          <cell r="CP925">
            <v>0</v>
          </cell>
          <cell r="CQ925">
            <v>0</v>
          </cell>
          <cell r="CR925">
            <v>0</v>
          </cell>
          <cell r="CS925">
            <v>0</v>
          </cell>
          <cell r="CT925">
            <v>0</v>
          </cell>
          <cell r="CU925">
            <v>0</v>
          </cell>
          <cell r="CV925">
            <v>0</v>
          </cell>
          <cell r="CW925">
            <v>0</v>
          </cell>
          <cell r="CX925">
            <v>0</v>
          </cell>
          <cell r="CY925">
            <v>0</v>
          </cell>
          <cell r="CZ925">
            <v>0</v>
          </cell>
          <cell r="DA925">
            <v>0</v>
          </cell>
          <cell r="DB925">
            <v>0</v>
          </cell>
          <cell r="DC925">
            <v>0</v>
          </cell>
          <cell r="DD925">
            <v>0</v>
          </cell>
          <cell r="DE925">
            <v>0</v>
          </cell>
          <cell r="DF925">
            <v>0</v>
          </cell>
          <cell r="DG925">
            <v>0</v>
          </cell>
          <cell r="DH925">
            <v>0</v>
          </cell>
          <cell r="DI925">
            <v>0</v>
          </cell>
          <cell r="DJ925">
            <v>0</v>
          </cell>
          <cell r="DK925">
            <v>0</v>
          </cell>
          <cell r="DL925">
            <v>0</v>
          </cell>
          <cell r="DM925">
            <v>0</v>
          </cell>
          <cell r="DN925">
            <v>0</v>
          </cell>
          <cell r="DO925">
            <v>0</v>
          </cell>
          <cell r="DP925">
            <v>0</v>
          </cell>
          <cell r="DQ925">
            <v>0</v>
          </cell>
          <cell r="DR925">
            <v>0</v>
          </cell>
          <cell r="DS925">
            <v>0</v>
          </cell>
          <cell r="DT925">
            <v>0</v>
          </cell>
          <cell r="DU925">
            <v>0</v>
          </cell>
          <cell r="DV925">
            <v>0</v>
          </cell>
          <cell r="DW925">
            <v>0</v>
          </cell>
          <cell r="DX925">
            <v>0</v>
          </cell>
          <cell r="DY925">
            <v>0</v>
          </cell>
          <cell r="DZ925">
            <v>0</v>
          </cell>
          <cell r="EA925">
            <v>0</v>
          </cell>
          <cell r="EB925">
            <v>0</v>
          </cell>
          <cell r="EC925">
            <v>0</v>
          </cell>
          <cell r="ED925">
            <v>0</v>
          </cell>
        </row>
        <row r="926">
          <cell r="F926">
            <v>0</v>
          </cell>
          <cell r="G926">
            <v>0</v>
          </cell>
          <cell r="H926">
            <v>0</v>
          </cell>
          <cell r="I926">
            <v>0</v>
          </cell>
          <cell r="J926">
            <v>0</v>
          </cell>
          <cell r="K926">
            <v>0</v>
          </cell>
          <cell r="L926">
            <v>0</v>
          </cell>
          <cell r="M926">
            <v>0</v>
          </cell>
          <cell r="N926">
            <v>0</v>
          </cell>
          <cell r="O926">
            <v>0</v>
          </cell>
          <cell r="P926">
            <v>0</v>
          </cell>
          <cell r="Q926">
            <v>0</v>
          </cell>
          <cell r="R926">
            <v>0</v>
          </cell>
          <cell r="S926">
            <v>0</v>
          </cell>
          <cell r="T926">
            <v>0</v>
          </cell>
          <cell r="U926">
            <v>0</v>
          </cell>
          <cell r="V926">
            <v>0</v>
          </cell>
          <cell r="W926">
            <v>0</v>
          </cell>
          <cell r="X926">
            <v>0</v>
          </cell>
          <cell r="Y926">
            <v>0</v>
          </cell>
          <cell r="Z926">
            <v>0</v>
          </cell>
          <cell r="AA926">
            <v>0</v>
          </cell>
          <cell r="AB926">
            <v>0</v>
          </cell>
          <cell r="AC926">
            <v>0</v>
          </cell>
          <cell r="AD926">
            <v>0</v>
          </cell>
          <cell r="AE926">
            <v>0</v>
          </cell>
          <cell r="AF926">
            <v>0</v>
          </cell>
          <cell r="AG926">
            <v>0</v>
          </cell>
          <cell r="AH926">
            <v>0</v>
          </cell>
          <cell r="AI926">
            <v>0</v>
          </cell>
          <cell r="AJ926">
            <v>0</v>
          </cell>
          <cell r="AK926">
            <v>0</v>
          </cell>
          <cell r="AL926">
            <v>0</v>
          </cell>
          <cell r="AM926">
            <v>0</v>
          </cell>
          <cell r="AN926">
            <v>0</v>
          </cell>
          <cell r="AO926">
            <v>0</v>
          </cell>
          <cell r="AP926">
            <v>0</v>
          </cell>
          <cell r="AQ926">
            <v>0</v>
          </cell>
          <cell r="AR926">
            <v>0</v>
          </cell>
          <cell r="AS926">
            <v>0</v>
          </cell>
          <cell r="AT926">
            <v>0</v>
          </cell>
          <cell r="AU926">
            <v>0</v>
          </cell>
          <cell r="AV926">
            <v>0</v>
          </cell>
          <cell r="AW926">
            <v>0</v>
          </cell>
          <cell r="AX926">
            <v>0</v>
          </cell>
          <cell r="AY926">
            <v>0</v>
          </cell>
          <cell r="AZ926">
            <v>0</v>
          </cell>
          <cell r="BA926">
            <v>0</v>
          </cell>
          <cell r="BB926">
            <v>0</v>
          </cell>
          <cell r="BC926">
            <v>0</v>
          </cell>
          <cell r="BD926">
            <v>0</v>
          </cell>
          <cell r="BE926">
            <v>0</v>
          </cell>
          <cell r="BF926">
            <v>0</v>
          </cell>
          <cell r="BG926">
            <v>0</v>
          </cell>
          <cell r="BH926">
            <v>0</v>
          </cell>
          <cell r="BI926">
            <v>0</v>
          </cell>
          <cell r="BJ926">
            <v>0</v>
          </cell>
          <cell r="BK926">
            <v>0</v>
          </cell>
          <cell r="BL926">
            <v>0</v>
          </cell>
          <cell r="BM926">
            <v>0</v>
          </cell>
          <cell r="BN926">
            <v>0</v>
          </cell>
          <cell r="BO926">
            <v>0</v>
          </cell>
          <cell r="BP926">
            <v>0</v>
          </cell>
          <cell r="BQ926">
            <v>0</v>
          </cell>
          <cell r="BR926">
            <v>0</v>
          </cell>
          <cell r="BS926">
            <v>0</v>
          </cell>
          <cell r="BT926">
            <v>0</v>
          </cell>
          <cell r="BU926">
            <v>0</v>
          </cell>
          <cell r="BV926">
            <v>0</v>
          </cell>
          <cell r="BW926">
            <v>0</v>
          </cell>
          <cell r="BX926">
            <v>0</v>
          </cell>
          <cell r="BY926">
            <v>0</v>
          </cell>
          <cell r="BZ926">
            <v>0</v>
          </cell>
          <cell r="CA926">
            <v>0</v>
          </cell>
          <cell r="CB926">
            <v>0</v>
          </cell>
          <cell r="CC926">
            <v>0</v>
          </cell>
          <cell r="CD926">
            <v>0</v>
          </cell>
          <cell r="CE926">
            <v>0</v>
          </cell>
          <cell r="CF926">
            <v>0</v>
          </cell>
          <cell r="CG926">
            <v>0</v>
          </cell>
          <cell r="CH926">
            <v>0</v>
          </cell>
          <cell r="CI926">
            <v>0</v>
          </cell>
          <cell r="CJ926">
            <v>0</v>
          </cell>
          <cell r="CK926">
            <v>0</v>
          </cell>
          <cell r="CL926">
            <v>0</v>
          </cell>
          <cell r="CM926">
            <v>0</v>
          </cell>
          <cell r="CN926">
            <v>0</v>
          </cell>
          <cell r="CO926">
            <v>0</v>
          </cell>
          <cell r="CP926">
            <v>0</v>
          </cell>
          <cell r="CQ926">
            <v>0</v>
          </cell>
          <cell r="CR926">
            <v>0</v>
          </cell>
          <cell r="CS926">
            <v>0</v>
          </cell>
          <cell r="CT926">
            <v>0</v>
          </cell>
          <cell r="CU926">
            <v>0</v>
          </cell>
          <cell r="CV926">
            <v>0</v>
          </cell>
          <cell r="CW926">
            <v>0</v>
          </cell>
          <cell r="CX926">
            <v>0</v>
          </cell>
          <cell r="CY926">
            <v>0</v>
          </cell>
          <cell r="CZ926">
            <v>0</v>
          </cell>
          <cell r="DA926">
            <v>0</v>
          </cell>
          <cell r="DB926">
            <v>0</v>
          </cell>
          <cell r="DC926">
            <v>0</v>
          </cell>
          <cell r="DD926">
            <v>0</v>
          </cell>
          <cell r="DE926">
            <v>0</v>
          </cell>
          <cell r="DF926">
            <v>0</v>
          </cell>
          <cell r="DG926">
            <v>0</v>
          </cell>
          <cell r="DH926">
            <v>0</v>
          </cell>
          <cell r="DI926">
            <v>0</v>
          </cell>
          <cell r="DJ926">
            <v>0</v>
          </cell>
          <cell r="DK926">
            <v>0</v>
          </cell>
          <cell r="DL926">
            <v>0</v>
          </cell>
          <cell r="DM926">
            <v>0</v>
          </cell>
          <cell r="DN926">
            <v>0</v>
          </cell>
          <cell r="DO926">
            <v>0</v>
          </cell>
          <cell r="DP926">
            <v>0</v>
          </cell>
          <cell r="DQ926">
            <v>0</v>
          </cell>
          <cell r="DR926">
            <v>0</v>
          </cell>
          <cell r="DS926">
            <v>0</v>
          </cell>
          <cell r="DT926">
            <v>0</v>
          </cell>
          <cell r="DU926">
            <v>0</v>
          </cell>
          <cell r="DV926">
            <v>0</v>
          </cell>
          <cell r="DW926">
            <v>0</v>
          </cell>
          <cell r="DX926">
            <v>0</v>
          </cell>
          <cell r="DY926">
            <v>0</v>
          </cell>
          <cell r="DZ926">
            <v>0</v>
          </cell>
          <cell r="EA926">
            <v>0</v>
          </cell>
          <cell r="EB926">
            <v>0</v>
          </cell>
          <cell r="EC926">
            <v>0</v>
          </cell>
          <cell r="ED926">
            <v>0</v>
          </cell>
        </row>
        <row r="927">
          <cell r="F927">
            <v>0</v>
          </cell>
          <cell r="G927">
            <v>0</v>
          </cell>
          <cell r="H927">
            <v>0</v>
          </cell>
          <cell r="I927">
            <v>0</v>
          </cell>
          <cell r="J927">
            <v>0</v>
          </cell>
          <cell r="K927">
            <v>0</v>
          </cell>
          <cell r="L927">
            <v>0</v>
          </cell>
          <cell r="M927">
            <v>0</v>
          </cell>
          <cell r="N927">
            <v>0</v>
          </cell>
          <cell r="O927">
            <v>0</v>
          </cell>
          <cell r="P927">
            <v>0</v>
          </cell>
          <cell r="Q927">
            <v>0</v>
          </cell>
          <cell r="R927">
            <v>0</v>
          </cell>
          <cell r="S927">
            <v>0</v>
          </cell>
          <cell r="T927">
            <v>0</v>
          </cell>
          <cell r="U927">
            <v>0</v>
          </cell>
          <cell r="V927">
            <v>0</v>
          </cell>
          <cell r="W927">
            <v>0</v>
          </cell>
          <cell r="X927">
            <v>0</v>
          </cell>
          <cell r="Y927">
            <v>0</v>
          </cell>
          <cell r="Z927">
            <v>0</v>
          </cell>
          <cell r="AA927">
            <v>0</v>
          </cell>
          <cell r="AB927">
            <v>0</v>
          </cell>
          <cell r="AC927">
            <v>0</v>
          </cell>
          <cell r="AD927">
            <v>0</v>
          </cell>
          <cell r="AE927">
            <v>0</v>
          </cell>
          <cell r="AF927">
            <v>0</v>
          </cell>
          <cell r="AG927">
            <v>0</v>
          </cell>
          <cell r="AH927">
            <v>0</v>
          </cell>
          <cell r="AI927">
            <v>0</v>
          </cell>
          <cell r="AJ927">
            <v>0</v>
          </cell>
          <cell r="AK927">
            <v>0</v>
          </cell>
          <cell r="AL927">
            <v>0</v>
          </cell>
          <cell r="AM927">
            <v>0</v>
          </cell>
          <cell r="AN927">
            <v>0</v>
          </cell>
          <cell r="AO927">
            <v>0</v>
          </cell>
          <cell r="AP927">
            <v>0</v>
          </cell>
          <cell r="AQ927">
            <v>0</v>
          </cell>
          <cell r="AR927">
            <v>0</v>
          </cell>
          <cell r="AS927">
            <v>0</v>
          </cell>
          <cell r="AT927">
            <v>0</v>
          </cell>
          <cell r="AU927">
            <v>0</v>
          </cell>
          <cell r="AV927">
            <v>0</v>
          </cell>
          <cell r="AW927">
            <v>0</v>
          </cell>
          <cell r="AX927">
            <v>0</v>
          </cell>
          <cell r="AY927">
            <v>0</v>
          </cell>
          <cell r="AZ927">
            <v>0</v>
          </cell>
          <cell r="BA927">
            <v>0</v>
          </cell>
          <cell r="BB927">
            <v>0</v>
          </cell>
          <cell r="BC927">
            <v>0</v>
          </cell>
          <cell r="BD927">
            <v>0</v>
          </cell>
          <cell r="BE927">
            <v>0</v>
          </cell>
          <cell r="BF927">
            <v>0</v>
          </cell>
          <cell r="BG927">
            <v>0</v>
          </cell>
          <cell r="BH927">
            <v>0</v>
          </cell>
          <cell r="BI927">
            <v>0</v>
          </cell>
          <cell r="BJ927">
            <v>0</v>
          </cell>
          <cell r="BK927">
            <v>0</v>
          </cell>
          <cell r="BL927">
            <v>0</v>
          </cell>
          <cell r="BM927">
            <v>0</v>
          </cell>
          <cell r="BN927">
            <v>0</v>
          </cell>
          <cell r="BO927">
            <v>0</v>
          </cell>
          <cell r="BP927">
            <v>0</v>
          </cell>
          <cell r="BQ927">
            <v>0</v>
          </cell>
          <cell r="BR927">
            <v>0</v>
          </cell>
          <cell r="BS927">
            <v>0</v>
          </cell>
          <cell r="BT927">
            <v>0</v>
          </cell>
          <cell r="BU927">
            <v>0</v>
          </cell>
          <cell r="BV927">
            <v>0</v>
          </cell>
          <cell r="BW927">
            <v>0</v>
          </cell>
          <cell r="BX927">
            <v>0</v>
          </cell>
          <cell r="BY927">
            <v>0</v>
          </cell>
          <cell r="BZ927">
            <v>0</v>
          </cell>
          <cell r="CA927">
            <v>0</v>
          </cell>
          <cell r="CB927">
            <v>0</v>
          </cell>
          <cell r="CC927">
            <v>0</v>
          </cell>
          <cell r="CD927">
            <v>0</v>
          </cell>
          <cell r="CE927">
            <v>0</v>
          </cell>
          <cell r="CF927">
            <v>0</v>
          </cell>
          <cell r="CG927">
            <v>0</v>
          </cell>
          <cell r="CH927">
            <v>0</v>
          </cell>
          <cell r="CI927">
            <v>0</v>
          </cell>
          <cell r="CJ927">
            <v>0</v>
          </cell>
          <cell r="CK927">
            <v>0</v>
          </cell>
          <cell r="CL927">
            <v>0</v>
          </cell>
          <cell r="CM927">
            <v>0</v>
          </cell>
          <cell r="CN927">
            <v>0</v>
          </cell>
          <cell r="CO927">
            <v>0</v>
          </cell>
          <cell r="CP927">
            <v>0</v>
          </cell>
          <cell r="CQ927">
            <v>0</v>
          </cell>
          <cell r="CR927">
            <v>0</v>
          </cell>
          <cell r="CS927">
            <v>0</v>
          </cell>
          <cell r="CT927">
            <v>0</v>
          </cell>
          <cell r="CU927">
            <v>0</v>
          </cell>
          <cell r="CV927">
            <v>0</v>
          </cell>
          <cell r="CW927">
            <v>0</v>
          </cell>
          <cell r="CX927">
            <v>0</v>
          </cell>
          <cell r="CY927">
            <v>0</v>
          </cell>
          <cell r="CZ927">
            <v>0</v>
          </cell>
          <cell r="DA927">
            <v>0</v>
          </cell>
          <cell r="DB927">
            <v>0</v>
          </cell>
          <cell r="DC927">
            <v>0</v>
          </cell>
          <cell r="DD927">
            <v>0</v>
          </cell>
          <cell r="DE927">
            <v>0</v>
          </cell>
          <cell r="DF927">
            <v>0</v>
          </cell>
          <cell r="DG927">
            <v>0</v>
          </cell>
          <cell r="DH927">
            <v>0</v>
          </cell>
          <cell r="DI927">
            <v>0</v>
          </cell>
          <cell r="DJ927">
            <v>0</v>
          </cell>
          <cell r="DK927">
            <v>0</v>
          </cell>
          <cell r="DL927">
            <v>0</v>
          </cell>
          <cell r="DM927">
            <v>0</v>
          </cell>
          <cell r="DN927">
            <v>0</v>
          </cell>
          <cell r="DO927">
            <v>0</v>
          </cell>
          <cell r="DP927">
            <v>0</v>
          </cell>
          <cell r="DQ927">
            <v>0</v>
          </cell>
          <cell r="DR927">
            <v>0</v>
          </cell>
          <cell r="DS927">
            <v>0</v>
          </cell>
          <cell r="DT927">
            <v>0</v>
          </cell>
          <cell r="DU927">
            <v>0</v>
          </cell>
          <cell r="DV927">
            <v>0</v>
          </cell>
          <cell r="DW927">
            <v>0</v>
          </cell>
          <cell r="DX927">
            <v>0</v>
          </cell>
          <cell r="DY927">
            <v>0</v>
          </cell>
          <cell r="DZ927">
            <v>0</v>
          </cell>
          <cell r="EA927">
            <v>0</v>
          </cell>
          <cell r="EB927">
            <v>0</v>
          </cell>
          <cell r="EC927">
            <v>0</v>
          </cell>
          <cell r="ED927">
            <v>0</v>
          </cell>
        </row>
        <row r="928">
          <cell r="F928">
            <v>0</v>
          </cell>
          <cell r="G928">
            <v>0</v>
          </cell>
          <cell r="H928">
            <v>0</v>
          </cell>
          <cell r="I928">
            <v>0</v>
          </cell>
          <cell r="J928">
            <v>0</v>
          </cell>
          <cell r="K928">
            <v>0</v>
          </cell>
          <cell r="L928">
            <v>0</v>
          </cell>
          <cell r="M928">
            <v>0</v>
          </cell>
          <cell r="N928">
            <v>0</v>
          </cell>
          <cell r="O928">
            <v>0</v>
          </cell>
          <cell r="P928">
            <v>0</v>
          </cell>
          <cell r="Q928">
            <v>0</v>
          </cell>
          <cell r="R928">
            <v>0</v>
          </cell>
          <cell r="S928">
            <v>0</v>
          </cell>
          <cell r="T928">
            <v>0</v>
          </cell>
          <cell r="U928">
            <v>0</v>
          </cell>
          <cell r="V928">
            <v>0</v>
          </cell>
          <cell r="W928">
            <v>0</v>
          </cell>
          <cell r="X928">
            <v>0</v>
          </cell>
          <cell r="Y928">
            <v>0</v>
          </cell>
          <cell r="Z928">
            <v>0</v>
          </cell>
          <cell r="AA928">
            <v>0</v>
          </cell>
          <cell r="AB928">
            <v>0</v>
          </cell>
          <cell r="AC928">
            <v>0</v>
          </cell>
          <cell r="AD928">
            <v>0</v>
          </cell>
          <cell r="AE928">
            <v>0</v>
          </cell>
          <cell r="AF928">
            <v>0</v>
          </cell>
          <cell r="AG928">
            <v>0</v>
          </cell>
          <cell r="AH928">
            <v>0</v>
          </cell>
          <cell r="AI928">
            <v>0</v>
          </cell>
          <cell r="AJ928">
            <v>0</v>
          </cell>
          <cell r="AK928">
            <v>0</v>
          </cell>
          <cell r="AL928">
            <v>0</v>
          </cell>
          <cell r="AM928">
            <v>0</v>
          </cell>
          <cell r="AN928">
            <v>0</v>
          </cell>
          <cell r="AO928">
            <v>0</v>
          </cell>
          <cell r="AP928">
            <v>0</v>
          </cell>
          <cell r="AQ928">
            <v>0</v>
          </cell>
          <cell r="AR928">
            <v>0</v>
          </cell>
          <cell r="AS928">
            <v>0</v>
          </cell>
          <cell r="AT928">
            <v>0</v>
          </cell>
          <cell r="AU928">
            <v>0</v>
          </cell>
          <cell r="AV928">
            <v>0</v>
          </cell>
          <cell r="AW928">
            <v>0</v>
          </cell>
          <cell r="AX928">
            <v>0</v>
          </cell>
          <cell r="AY928">
            <v>0</v>
          </cell>
          <cell r="AZ928">
            <v>0</v>
          </cell>
          <cell r="BA928">
            <v>0</v>
          </cell>
          <cell r="BB928">
            <v>0</v>
          </cell>
          <cell r="BC928">
            <v>0</v>
          </cell>
          <cell r="BD928">
            <v>0</v>
          </cell>
          <cell r="BE928">
            <v>0</v>
          </cell>
          <cell r="BF928">
            <v>0</v>
          </cell>
          <cell r="BG928">
            <v>0</v>
          </cell>
          <cell r="BH928">
            <v>0</v>
          </cell>
          <cell r="BI928">
            <v>0</v>
          </cell>
          <cell r="BJ928">
            <v>0</v>
          </cell>
          <cell r="BK928">
            <v>0</v>
          </cell>
          <cell r="BL928">
            <v>0</v>
          </cell>
          <cell r="BM928">
            <v>0</v>
          </cell>
          <cell r="BN928">
            <v>0</v>
          </cell>
          <cell r="BO928">
            <v>0</v>
          </cell>
          <cell r="BP928">
            <v>0</v>
          </cell>
          <cell r="BQ928">
            <v>0</v>
          </cell>
          <cell r="BR928">
            <v>0</v>
          </cell>
          <cell r="BS928">
            <v>0</v>
          </cell>
          <cell r="BT928">
            <v>0</v>
          </cell>
          <cell r="BU928">
            <v>0</v>
          </cell>
          <cell r="BV928">
            <v>0</v>
          </cell>
          <cell r="BW928">
            <v>0</v>
          </cell>
          <cell r="BX928">
            <v>0</v>
          </cell>
          <cell r="BY928">
            <v>0</v>
          </cell>
          <cell r="BZ928">
            <v>0</v>
          </cell>
          <cell r="CA928">
            <v>0</v>
          </cell>
          <cell r="CB928">
            <v>0</v>
          </cell>
          <cell r="CC928">
            <v>0</v>
          </cell>
          <cell r="CD928">
            <v>0</v>
          </cell>
          <cell r="CE928">
            <v>0</v>
          </cell>
          <cell r="CF928">
            <v>0</v>
          </cell>
          <cell r="CG928">
            <v>0</v>
          </cell>
          <cell r="CH928">
            <v>0</v>
          </cell>
          <cell r="CI928">
            <v>0</v>
          </cell>
          <cell r="CJ928">
            <v>0</v>
          </cell>
          <cell r="CK928">
            <v>0</v>
          </cell>
          <cell r="CL928">
            <v>0</v>
          </cell>
          <cell r="CM928">
            <v>0</v>
          </cell>
          <cell r="CN928">
            <v>0</v>
          </cell>
          <cell r="CO928">
            <v>0</v>
          </cell>
          <cell r="CP928">
            <v>0</v>
          </cell>
          <cell r="CQ928">
            <v>0</v>
          </cell>
          <cell r="CR928">
            <v>0</v>
          </cell>
          <cell r="CS928">
            <v>0</v>
          </cell>
          <cell r="CT928">
            <v>0</v>
          </cell>
          <cell r="CU928">
            <v>0</v>
          </cell>
          <cell r="CV928">
            <v>0</v>
          </cell>
          <cell r="CW928">
            <v>0</v>
          </cell>
          <cell r="CX928">
            <v>0</v>
          </cell>
          <cell r="CY928">
            <v>0</v>
          </cell>
          <cell r="CZ928">
            <v>0</v>
          </cell>
          <cell r="DA928">
            <v>0</v>
          </cell>
          <cell r="DB928">
            <v>0</v>
          </cell>
          <cell r="DC928">
            <v>0</v>
          </cell>
          <cell r="DD928">
            <v>0</v>
          </cell>
          <cell r="DE928">
            <v>0</v>
          </cell>
          <cell r="DF928">
            <v>0</v>
          </cell>
          <cell r="DG928">
            <v>0</v>
          </cell>
          <cell r="DH928">
            <v>0</v>
          </cell>
          <cell r="DI928">
            <v>0</v>
          </cell>
          <cell r="DJ928">
            <v>0</v>
          </cell>
          <cell r="DK928">
            <v>0</v>
          </cell>
          <cell r="DL928">
            <v>0</v>
          </cell>
          <cell r="DM928">
            <v>0</v>
          </cell>
          <cell r="DN928">
            <v>0</v>
          </cell>
          <cell r="DO928">
            <v>0</v>
          </cell>
          <cell r="DP928">
            <v>0</v>
          </cell>
          <cell r="DQ928">
            <v>0</v>
          </cell>
          <cell r="DR928">
            <v>0</v>
          </cell>
          <cell r="DS928">
            <v>0</v>
          </cell>
          <cell r="DT928">
            <v>0</v>
          </cell>
          <cell r="DU928">
            <v>0</v>
          </cell>
          <cell r="DV928">
            <v>0</v>
          </cell>
          <cell r="DW928">
            <v>0</v>
          </cell>
          <cell r="DX928">
            <v>0</v>
          </cell>
          <cell r="DY928">
            <v>0</v>
          </cell>
          <cell r="DZ928">
            <v>0</v>
          </cell>
          <cell r="EA928">
            <v>0</v>
          </cell>
          <cell r="EB928">
            <v>0</v>
          </cell>
          <cell r="EC928">
            <v>0</v>
          </cell>
          <cell r="ED928">
            <v>0</v>
          </cell>
        </row>
        <row r="929">
          <cell r="F929">
            <v>0</v>
          </cell>
          <cell r="G929">
            <v>0</v>
          </cell>
          <cell r="H929">
            <v>0</v>
          </cell>
          <cell r="I929">
            <v>0</v>
          </cell>
          <cell r="J929">
            <v>0</v>
          </cell>
          <cell r="K929">
            <v>0</v>
          </cell>
          <cell r="L929">
            <v>0</v>
          </cell>
          <cell r="M929">
            <v>0</v>
          </cell>
          <cell r="N929">
            <v>0</v>
          </cell>
          <cell r="O929">
            <v>0</v>
          </cell>
          <cell r="P929">
            <v>0</v>
          </cell>
          <cell r="Q929">
            <v>0</v>
          </cell>
          <cell r="R929">
            <v>0</v>
          </cell>
          <cell r="S929">
            <v>0</v>
          </cell>
          <cell r="T929">
            <v>0</v>
          </cell>
          <cell r="U929">
            <v>0</v>
          </cell>
          <cell r="V929">
            <v>0</v>
          </cell>
          <cell r="W929">
            <v>0</v>
          </cell>
          <cell r="X929">
            <v>0</v>
          </cell>
          <cell r="Y929">
            <v>0</v>
          </cell>
          <cell r="Z929">
            <v>0</v>
          </cell>
          <cell r="AA929">
            <v>0</v>
          </cell>
          <cell r="AB929">
            <v>0</v>
          </cell>
          <cell r="AC929">
            <v>0</v>
          </cell>
          <cell r="AD929">
            <v>0</v>
          </cell>
          <cell r="AE929">
            <v>0</v>
          </cell>
          <cell r="AF929">
            <v>0</v>
          </cell>
          <cell r="AG929">
            <v>0</v>
          </cell>
          <cell r="AH929">
            <v>0</v>
          </cell>
          <cell r="AI929">
            <v>0</v>
          </cell>
          <cell r="AJ929">
            <v>0</v>
          </cell>
          <cell r="AK929">
            <v>0</v>
          </cell>
          <cell r="AL929">
            <v>0</v>
          </cell>
          <cell r="AM929">
            <v>0</v>
          </cell>
          <cell r="AN929">
            <v>0</v>
          </cell>
          <cell r="AO929">
            <v>0</v>
          </cell>
          <cell r="AP929">
            <v>0</v>
          </cell>
          <cell r="AQ929">
            <v>0</v>
          </cell>
          <cell r="AR929">
            <v>0</v>
          </cell>
          <cell r="AS929">
            <v>0</v>
          </cell>
          <cell r="AT929">
            <v>0</v>
          </cell>
          <cell r="AU929">
            <v>0</v>
          </cell>
          <cell r="AV929">
            <v>0</v>
          </cell>
          <cell r="AW929">
            <v>0</v>
          </cell>
          <cell r="AX929">
            <v>0</v>
          </cell>
          <cell r="AY929">
            <v>0</v>
          </cell>
          <cell r="AZ929">
            <v>0</v>
          </cell>
          <cell r="BA929">
            <v>0</v>
          </cell>
          <cell r="BB929">
            <v>0</v>
          </cell>
          <cell r="BC929">
            <v>0</v>
          </cell>
          <cell r="BD929">
            <v>0</v>
          </cell>
          <cell r="BE929">
            <v>0</v>
          </cell>
          <cell r="BF929">
            <v>0</v>
          </cell>
          <cell r="BG929">
            <v>0</v>
          </cell>
          <cell r="BH929">
            <v>0</v>
          </cell>
          <cell r="BI929">
            <v>0</v>
          </cell>
          <cell r="BJ929">
            <v>0</v>
          </cell>
          <cell r="BK929">
            <v>0</v>
          </cell>
          <cell r="BL929">
            <v>0</v>
          </cell>
          <cell r="BM929">
            <v>0</v>
          </cell>
          <cell r="BN929">
            <v>0</v>
          </cell>
          <cell r="BO929">
            <v>0</v>
          </cell>
          <cell r="BP929">
            <v>0</v>
          </cell>
          <cell r="BQ929">
            <v>0</v>
          </cell>
          <cell r="BR929">
            <v>0</v>
          </cell>
          <cell r="BS929">
            <v>0</v>
          </cell>
          <cell r="BT929">
            <v>0</v>
          </cell>
          <cell r="BU929">
            <v>0</v>
          </cell>
          <cell r="BV929">
            <v>0</v>
          </cell>
          <cell r="BW929">
            <v>0</v>
          </cell>
          <cell r="BX929">
            <v>0</v>
          </cell>
          <cell r="BY929">
            <v>0</v>
          </cell>
          <cell r="BZ929">
            <v>0</v>
          </cell>
          <cell r="CA929">
            <v>0</v>
          </cell>
          <cell r="CB929">
            <v>0</v>
          </cell>
          <cell r="CC929">
            <v>0</v>
          </cell>
          <cell r="CD929">
            <v>0</v>
          </cell>
          <cell r="CE929">
            <v>0</v>
          </cell>
          <cell r="CF929">
            <v>0</v>
          </cell>
          <cell r="CG929">
            <v>0</v>
          </cell>
          <cell r="CH929">
            <v>0</v>
          </cell>
          <cell r="CI929">
            <v>0</v>
          </cell>
          <cell r="CJ929">
            <v>0</v>
          </cell>
          <cell r="CK929">
            <v>0</v>
          </cell>
          <cell r="CL929">
            <v>0</v>
          </cell>
          <cell r="CM929">
            <v>0</v>
          </cell>
          <cell r="CN929">
            <v>0</v>
          </cell>
          <cell r="CO929">
            <v>0</v>
          </cell>
          <cell r="CP929">
            <v>0</v>
          </cell>
          <cell r="CQ929">
            <v>0</v>
          </cell>
          <cell r="CR929">
            <v>0</v>
          </cell>
          <cell r="CS929">
            <v>0</v>
          </cell>
          <cell r="CT929">
            <v>0</v>
          </cell>
          <cell r="CU929">
            <v>0</v>
          </cell>
          <cell r="CV929">
            <v>0</v>
          </cell>
          <cell r="CW929">
            <v>0</v>
          </cell>
          <cell r="CX929">
            <v>0</v>
          </cell>
          <cell r="CY929">
            <v>0</v>
          </cell>
          <cell r="CZ929">
            <v>0</v>
          </cell>
          <cell r="DA929">
            <v>0</v>
          </cell>
          <cell r="DB929">
            <v>0</v>
          </cell>
          <cell r="DC929">
            <v>0</v>
          </cell>
          <cell r="DD929">
            <v>0</v>
          </cell>
          <cell r="DE929">
            <v>0</v>
          </cell>
          <cell r="DF929">
            <v>0</v>
          </cell>
          <cell r="DG929">
            <v>0</v>
          </cell>
          <cell r="DH929">
            <v>0</v>
          </cell>
          <cell r="DI929">
            <v>0</v>
          </cell>
          <cell r="DJ929">
            <v>0</v>
          </cell>
          <cell r="DK929">
            <v>0</v>
          </cell>
          <cell r="DL929">
            <v>0</v>
          </cell>
          <cell r="DM929">
            <v>0</v>
          </cell>
          <cell r="DN929">
            <v>0</v>
          </cell>
          <cell r="DO929">
            <v>0</v>
          </cell>
          <cell r="DP929">
            <v>0</v>
          </cell>
          <cell r="DQ929">
            <v>0</v>
          </cell>
          <cell r="DR929">
            <v>0</v>
          </cell>
          <cell r="DS929">
            <v>0</v>
          </cell>
          <cell r="DT929">
            <v>0</v>
          </cell>
          <cell r="DU929">
            <v>0</v>
          </cell>
          <cell r="DV929">
            <v>0</v>
          </cell>
          <cell r="DW929">
            <v>0</v>
          </cell>
          <cell r="DX929">
            <v>0</v>
          </cell>
          <cell r="DY929">
            <v>0</v>
          </cell>
          <cell r="DZ929">
            <v>0</v>
          </cell>
          <cell r="EA929">
            <v>0</v>
          </cell>
          <cell r="EB929">
            <v>0</v>
          </cell>
          <cell r="EC929">
            <v>0</v>
          </cell>
          <cell r="ED929">
            <v>0</v>
          </cell>
        </row>
        <row r="930">
          <cell r="F930">
            <v>0</v>
          </cell>
          <cell r="G930">
            <v>0</v>
          </cell>
          <cell r="H930">
            <v>0</v>
          </cell>
          <cell r="I930">
            <v>0</v>
          </cell>
          <cell r="J930">
            <v>0</v>
          </cell>
          <cell r="K930">
            <v>0</v>
          </cell>
          <cell r="L930">
            <v>0</v>
          </cell>
          <cell r="M930">
            <v>0</v>
          </cell>
          <cell r="N930">
            <v>0</v>
          </cell>
          <cell r="O930">
            <v>0</v>
          </cell>
          <cell r="P930">
            <v>0</v>
          </cell>
          <cell r="Q930">
            <v>0</v>
          </cell>
          <cell r="R930">
            <v>0</v>
          </cell>
          <cell r="S930">
            <v>0</v>
          </cell>
          <cell r="T930">
            <v>0</v>
          </cell>
          <cell r="U930">
            <v>0</v>
          </cell>
          <cell r="V930">
            <v>0</v>
          </cell>
          <cell r="W930">
            <v>0</v>
          </cell>
          <cell r="X930">
            <v>0</v>
          </cell>
          <cell r="Y930">
            <v>0</v>
          </cell>
          <cell r="Z930">
            <v>0</v>
          </cell>
          <cell r="AA930">
            <v>0</v>
          </cell>
          <cell r="AB930">
            <v>0</v>
          </cell>
          <cell r="AC930">
            <v>0</v>
          </cell>
          <cell r="AD930">
            <v>0</v>
          </cell>
          <cell r="AE930">
            <v>0</v>
          </cell>
          <cell r="AF930">
            <v>0</v>
          </cell>
          <cell r="AG930">
            <v>0</v>
          </cell>
          <cell r="AH930">
            <v>0</v>
          </cell>
          <cell r="AI930">
            <v>0</v>
          </cell>
          <cell r="AJ930">
            <v>0</v>
          </cell>
          <cell r="AK930">
            <v>0</v>
          </cell>
          <cell r="AL930">
            <v>0</v>
          </cell>
          <cell r="AM930">
            <v>0</v>
          </cell>
          <cell r="AN930">
            <v>0</v>
          </cell>
          <cell r="AO930">
            <v>0</v>
          </cell>
          <cell r="AP930">
            <v>0</v>
          </cell>
          <cell r="AQ930">
            <v>0</v>
          </cell>
          <cell r="AR930">
            <v>0</v>
          </cell>
          <cell r="AS930">
            <v>0</v>
          </cell>
          <cell r="AT930">
            <v>0</v>
          </cell>
          <cell r="AU930">
            <v>0</v>
          </cell>
          <cell r="AV930">
            <v>0</v>
          </cell>
          <cell r="AW930">
            <v>0</v>
          </cell>
          <cell r="AX930">
            <v>0</v>
          </cell>
          <cell r="AY930">
            <v>0</v>
          </cell>
          <cell r="AZ930">
            <v>0</v>
          </cell>
          <cell r="BA930">
            <v>0</v>
          </cell>
          <cell r="BB930">
            <v>0</v>
          </cell>
          <cell r="BC930">
            <v>0</v>
          </cell>
          <cell r="BD930">
            <v>0</v>
          </cell>
          <cell r="BE930">
            <v>0</v>
          </cell>
          <cell r="BF930">
            <v>0</v>
          </cell>
          <cell r="BG930">
            <v>0</v>
          </cell>
          <cell r="BH930">
            <v>0</v>
          </cell>
          <cell r="BI930">
            <v>0</v>
          </cell>
          <cell r="BJ930">
            <v>0</v>
          </cell>
          <cell r="BK930">
            <v>0</v>
          </cell>
          <cell r="BL930">
            <v>0</v>
          </cell>
          <cell r="BM930">
            <v>0</v>
          </cell>
          <cell r="BN930">
            <v>0</v>
          </cell>
          <cell r="BO930">
            <v>0</v>
          </cell>
          <cell r="BP930">
            <v>0</v>
          </cell>
          <cell r="BQ930">
            <v>0</v>
          </cell>
          <cell r="BR930">
            <v>0</v>
          </cell>
          <cell r="BS930">
            <v>0</v>
          </cell>
          <cell r="BT930">
            <v>0</v>
          </cell>
          <cell r="BU930">
            <v>0</v>
          </cell>
          <cell r="BV930">
            <v>0</v>
          </cell>
          <cell r="BW930">
            <v>0</v>
          </cell>
          <cell r="BX930">
            <v>0</v>
          </cell>
          <cell r="BY930">
            <v>0</v>
          </cell>
          <cell r="BZ930">
            <v>0</v>
          </cell>
          <cell r="CA930">
            <v>0</v>
          </cell>
          <cell r="CB930">
            <v>0</v>
          </cell>
          <cell r="CC930">
            <v>0</v>
          </cell>
          <cell r="CD930">
            <v>0</v>
          </cell>
          <cell r="CE930">
            <v>0</v>
          </cell>
          <cell r="CF930">
            <v>0</v>
          </cell>
          <cell r="CG930">
            <v>0</v>
          </cell>
          <cell r="CH930">
            <v>0</v>
          </cell>
          <cell r="CI930">
            <v>0</v>
          </cell>
          <cell r="CJ930">
            <v>0</v>
          </cell>
          <cell r="CK930">
            <v>0</v>
          </cell>
          <cell r="CL930">
            <v>0</v>
          </cell>
          <cell r="CM930">
            <v>0</v>
          </cell>
          <cell r="CN930">
            <v>0</v>
          </cell>
          <cell r="CO930">
            <v>0</v>
          </cell>
          <cell r="CP930">
            <v>0</v>
          </cell>
          <cell r="CQ930">
            <v>0</v>
          </cell>
          <cell r="CR930">
            <v>0</v>
          </cell>
          <cell r="CS930">
            <v>0</v>
          </cell>
          <cell r="CT930">
            <v>0</v>
          </cell>
          <cell r="CU930">
            <v>0</v>
          </cell>
          <cell r="CV930">
            <v>0</v>
          </cell>
          <cell r="CW930">
            <v>0</v>
          </cell>
          <cell r="CX930">
            <v>0</v>
          </cell>
          <cell r="CY930">
            <v>0</v>
          </cell>
          <cell r="CZ930">
            <v>0</v>
          </cell>
          <cell r="DA930">
            <v>0</v>
          </cell>
          <cell r="DB930">
            <v>0</v>
          </cell>
          <cell r="DC930">
            <v>0</v>
          </cell>
          <cell r="DD930">
            <v>0</v>
          </cell>
          <cell r="DE930">
            <v>0</v>
          </cell>
          <cell r="DF930">
            <v>0</v>
          </cell>
          <cell r="DG930">
            <v>0</v>
          </cell>
          <cell r="DH930">
            <v>0</v>
          </cell>
          <cell r="DI930">
            <v>0</v>
          </cell>
          <cell r="DJ930">
            <v>0</v>
          </cell>
          <cell r="DK930">
            <v>0</v>
          </cell>
          <cell r="DL930">
            <v>0</v>
          </cell>
          <cell r="DM930">
            <v>0</v>
          </cell>
          <cell r="DN930">
            <v>0</v>
          </cell>
          <cell r="DO930">
            <v>0</v>
          </cell>
          <cell r="DP930">
            <v>0</v>
          </cell>
          <cell r="DQ930">
            <v>0</v>
          </cell>
          <cell r="DR930">
            <v>0</v>
          </cell>
          <cell r="DS930">
            <v>0</v>
          </cell>
          <cell r="DT930">
            <v>0</v>
          </cell>
          <cell r="DU930">
            <v>0</v>
          </cell>
          <cell r="DV930">
            <v>0</v>
          </cell>
          <cell r="DW930">
            <v>0</v>
          </cell>
          <cell r="DX930">
            <v>0</v>
          </cell>
          <cell r="DY930">
            <v>0</v>
          </cell>
          <cell r="DZ930">
            <v>0</v>
          </cell>
          <cell r="EA930">
            <v>0</v>
          </cell>
          <cell r="EB930">
            <v>0</v>
          </cell>
          <cell r="EC930">
            <v>0</v>
          </cell>
          <cell r="ED930">
            <v>0</v>
          </cell>
        </row>
        <row r="931">
          <cell r="F931">
            <v>0</v>
          </cell>
          <cell r="G931">
            <v>0</v>
          </cell>
          <cell r="H931">
            <v>0</v>
          </cell>
          <cell r="I931">
            <v>0</v>
          </cell>
          <cell r="J931">
            <v>0</v>
          </cell>
          <cell r="K931">
            <v>0</v>
          </cell>
          <cell r="L931">
            <v>0</v>
          </cell>
          <cell r="M931">
            <v>0</v>
          </cell>
          <cell r="N931">
            <v>0</v>
          </cell>
          <cell r="O931">
            <v>0</v>
          </cell>
          <cell r="P931">
            <v>0</v>
          </cell>
          <cell r="Q931">
            <v>0</v>
          </cell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V931">
            <v>0</v>
          </cell>
          <cell r="W931">
            <v>0</v>
          </cell>
          <cell r="X931">
            <v>0</v>
          </cell>
          <cell r="Y931">
            <v>0</v>
          </cell>
          <cell r="Z931">
            <v>0</v>
          </cell>
          <cell r="AA931">
            <v>0</v>
          </cell>
          <cell r="AB931">
            <v>0</v>
          </cell>
          <cell r="AC931">
            <v>0</v>
          </cell>
          <cell r="AD931">
            <v>0</v>
          </cell>
          <cell r="AE931">
            <v>0</v>
          </cell>
          <cell r="AF931">
            <v>0</v>
          </cell>
          <cell r="AG931">
            <v>0</v>
          </cell>
          <cell r="AH931">
            <v>0</v>
          </cell>
          <cell r="AI931">
            <v>0</v>
          </cell>
          <cell r="AJ931">
            <v>0</v>
          </cell>
          <cell r="AK931">
            <v>0</v>
          </cell>
          <cell r="AL931">
            <v>0</v>
          </cell>
          <cell r="AM931">
            <v>0</v>
          </cell>
          <cell r="AN931">
            <v>0</v>
          </cell>
          <cell r="AO931">
            <v>0</v>
          </cell>
          <cell r="AP931">
            <v>0</v>
          </cell>
          <cell r="AQ931">
            <v>0</v>
          </cell>
          <cell r="AR931">
            <v>0</v>
          </cell>
          <cell r="AS931">
            <v>0</v>
          </cell>
          <cell r="AT931">
            <v>0</v>
          </cell>
          <cell r="AU931">
            <v>0</v>
          </cell>
          <cell r="AV931">
            <v>0</v>
          </cell>
          <cell r="AW931">
            <v>0</v>
          </cell>
          <cell r="AX931">
            <v>0</v>
          </cell>
          <cell r="AY931">
            <v>0</v>
          </cell>
          <cell r="AZ931">
            <v>0</v>
          </cell>
          <cell r="BA931">
            <v>0</v>
          </cell>
          <cell r="BB931">
            <v>0</v>
          </cell>
          <cell r="BC931">
            <v>0</v>
          </cell>
          <cell r="BD931">
            <v>0</v>
          </cell>
          <cell r="BE931">
            <v>0</v>
          </cell>
          <cell r="BF931">
            <v>0</v>
          </cell>
          <cell r="BG931">
            <v>0</v>
          </cell>
          <cell r="BH931">
            <v>0</v>
          </cell>
          <cell r="BI931">
            <v>0</v>
          </cell>
          <cell r="BJ931">
            <v>0</v>
          </cell>
          <cell r="BK931">
            <v>0</v>
          </cell>
          <cell r="BL931">
            <v>0</v>
          </cell>
          <cell r="BM931">
            <v>0</v>
          </cell>
          <cell r="BN931">
            <v>0</v>
          </cell>
          <cell r="BO931">
            <v>0</v>
          </cell>
          <cell r="BP931">
            <v>0</v>
          </cell>
          <cell r="BQ931">
            <v>0</v>
          </cell>
          <cell r="BR931">
            <v>0</v>
          </cell>
          <cell r="BS931">
            <v>0</v>
          </cell>
          <cell r="BT931">
            <v>0</v>
          </cell>
          <cell r="BU931">
            <v>0</v>
          </cell>
          <cell r="BV931">
            <v>0</v>
          </cell>
          <cell r="BW931">
            <v>0</v>
          </cell>
          <cell r="BX931">
            <v>0</v>
          </cell>
          <cell r="BY931">
            <v>0</v>
          </cell>
          <cell r="BZ931">
            <v>0</v>
          </cell>
          <cell r="CA931">
            <v>0</v>
          </cell>
          <cell r="CB931">
            <v>0</v>
          </cell>
          <cell r="CC931">
            <v>0</v>
          </cell>
          <cell r="CD931">
            <v>0</v>
          </cell>
          <cell r="CE931">
            <v>0</v>
          </cell>
          <cell r="CF931">
            <v>0</v>
          </cell>
          <cell r="CG931">
            <v>0</v>
          </cell>
          <cell r="CH931">
            <v>0</v>
          </cell>
          <cell r="CI931">
            <v>0</v>
          </cell>
          <cell r="CJ931">
            <v>0</v>
          </cell>
          <cell r="CK931">
            <v>0</v>
          </cell>
          <cell r="CL931">
            <v>0</v>
          </cell>
          <cell r="CM931">
            <v>0</v>
          </cell>
          <cell r="CN931">
            <v>0</v>
          </cell>
          <cell r="CO931">
            <v>0</v>
          </cell>
          <cell r="CP931">
            <v>0</v>
          </cell>
          <cell r="CQ931">
            <v>0</v>
          </cell>
          <cell r="CR931">
            <v>0</v>
          </cell>
          <cell r="CS931">
            <v>0</v>
          </cell>
          <cell r="CT931">
            <v>0</v>
          </cell>
          <cell r="CU931">
            <v>0</v>
          </cell>
          <cell r="CV931">
            <v>0</v>
          </cell>
          <cell r="CW931">
            <v>0</v>
          </cell>
          <cell r="CX931">
            <v>0</v>
          </cell>
          <cell r="CY931">
            <v>0</v>
          </cell>
          <cell r="CZ931">
            <v>0</v>
          </cell>
          <cell r="DA931">
            <v>0</v>
          </cell>
          <cell r="DB931">
            <v>0</v>
          </cell>
          <cell r="DC931">
            <v>0</v>
          </cell>
          <cell r="DD931">
            <v>0</v>
          </cell>
          <cell r="DE931">
            <v>0</v>
          </cell>
          <cell r="DF931">
            <v>0</v>
          </cell>
          <cell r="DG931">
            <v>0</v>
          </cell>
          <cell r="DH931">
            <v>0</v>
          </cell>
          <cell r="DI931">
            <v>0</v>
          </cell>
          <cell r="DJ931">
            <v>0</v>
          </cell>
          <cell r="DK931">
            <v>0</v>
          </cell>
          <cell r="DL931">
            <v>0</v>
          </cell>
          <cell r="DM931">
            <v>0</v>
          </cell>
          <cell r="DN931">
            <v>0</v>
          </cell>
          <cell r="DO931">
            <v>0</v>
          </cell>
          <cell r="DP931">
            <v>0</v>
          </cell>
          <cell r="DQ931">
            <v>0</v>
          </cell>
          <cell r="DR931">
            <v>0</v>
          </cell>
          <cell r="DS931">
            <v>0</v>
          </cell>
          <cell r="DT931">
            <v>0</v>
          </cell>
          <cell r="DU931">
            <v>0</v>
          </cell>
          <cell r="DV931">
            <v>0</v>
          </cell>
          <cell r="DW931">
            <v>0</v>
          </cell>
          <cell r="DX931">
            <v>0</v>
          </cell>
          <cell r="DY931">
            <v>0</v>
          </cell>
          <cell r="DZ931">
            <v>0</v>
          </cell>
          <cell r="EA931">
            <v>0</v>
          </cell>
          <cell r="EB931">
            <v>0</v>
          </cell>
          <cell r="EC931">
            <v>0</v>
          </cell>
          <cell r="ED931">
            <v>0</v>
          </cell>
        </row>
        <row r="932">
          <cell r="F932">
            <v>0</v>
          </cell>
          <cell r="G932">
            <v>0</v>
          </cell>
          <cell r="H932">
            <v>0</v>
          </cell>
          <cell r="I932">
            <v>0</v>
          </cell>
          <cell r="J932">
            <v>0</v>
          </cell>
          <cell r="K932">
            <v>0</v>
          </cell>
          <cell r="L932">
            <v>0</v>
          </cell>
          <cell r="M932">
            <v>0</v>
          </cell>
          <cell r="N932">
            <v>0</v>
          </cell>
          <cell r="O932">
            <v>0</v>
          </cell>
          <cell r="P932">
            <v>0</v>
          </cell>
          <cell r="Q932">
            <v>0</v>
          </cell>
          <cell r="R932">
            <v>0</v>
          </cell>
          <cell r="S932">
            <v>0</v>
          </cell>
          <cell r="T932">
            <v>0</v>
          </cell>
          <cell r="U932">
            <v>0</v>
          </cell>
          <cell r="V932">
            <v>0</v>
          </cell>
          <cell r="W932">
            <v>0</v>
          </cell>
          <cell r="X932">
            <v>0</v>
          </cell>
          <cell r="Y932">
            <v>0</v>
          </cell>
          <cell r="Z932">
            <v>0</v>
          </cell>
          <cell r="AA932">
            <v>0</v>
          </cell>
          <cell r="AB932">
            <v>0</v>
          </cell>
          <cell r="AC932">
            <v>0</v>
          </cell>
          <cell r="AD932">
            <v>0</v>
          </cell>
          <cell r="AE932">
            <v>0</v>
          </cell>
          <cell r="AF932">
            <v>0</v>
          </cell>
          <cell r="AG932">
            <v>0</v>
          </cell>
          <cell r="AH932">
            <v>0</v>
          </cell>
          <cell r="AI932">
            <v>0</v>
          </cell>
          <cell r="AJ932">
            <v>0</v>
          </cell>
          <cell r="AK932">
            <v>0</v>
          </cell>
          <cell r="AL932">
            <v>0</v>
          </cell>
          <cell r="AM932">
            <v>0</v>
          </cell>
          <cell r="AN932">
            <v>0</v>
          </cell>
          <cell r="AO932">
            <v>0</v>
          </cell>
          <cell r="AP932">
            <v>0</v>
          </cell>
          <cell r="AQ932">
            <v>0</v>
          </cell>
          <cell r="AR932">
            <v>0</v>
          </cell>
          <cell r="AS932">
            <v>0</v>
          </cell>
          <cell r="AT932">
            <v>0</v>
          </cell>
          <cell r="AU932">
            <v>0</v>
          </cell>
          <cell r="AV932">
            <v>0</v>
          </cell>
          <cell r="AW932">
            <v>0</v>
          </cell>
          <cell r="AX932">
            <v>0</v>
          </cell>
          <cell r="AY932">
            <v>0</v>
          </cell>
          <cell r="AZ932">
            <v>0</v>
          </cell>
          <cell r="BA932">
            <v>0</v>
          </cell>
          <cell r="BB932">
            <v>0</v>
          </cell>
          <cell r="BC932">
            <v>0</v>
          </cell>
          <cell r="BD932">
            <v>0</v>
          </cell>
          <cell r="BE932">
            <v>0</v>
          </cell>
          <cell r="BF932">
            <v>0</v>
          </cell>
          <cell r="BG932">
            <v>0</v>
          </cell>
          <cell r="BH932">
            <v>0</v>
          </cell>
          <cell r="BI932">
            <v>0</v>
          </cell>
          <cell r="BJ932">
            <v>0</v>
          </cell>
          <cell r="BK932">
            <v>0</v>
          </cell>
          <cell r="BL932">
            <v>0</v>
          </cell>
          <cell r="BM932">
            <v>0</v>
          </cell>
          <cell r="BN932">
            <v>0</v>
          </cell>
          <cell r="BO932">
            <v>0</v>
          </cell>
          <cell r="BP932">
            <v>0</v>
          </cell>
          <cell r="BQ932">
            <v>0</v>
          </cell>
          <cell r="BR932">
            <v>0</v>
          </cell>
          <cell r="BS932">
            <v>0</v>
          </cell>
          <cell r="BT932">
            <v>0</v>
          </cell>
          <cell r="BU932">
            <v>0</v>
          </cell>
          <cell r="BV932">
            <v>0</v>
          </cell>
          <cell r="BW932">
            <v>0</v>
          </cell>
          <cell r="BX932">
            <v>0</v>
          </cell>
          <cell r="BY932">
            <v>0</v>
          </cell>
          <cell r="BZ932">
            <v>0</v>
          </cell>
          <cell r="CA932">
            <v>0</v>
          </cell>
          <cell r="CB932">
            <v>0</v>
          </cell>
          <cell r="CC932">
            <v>0</v>
          </cell>
          <cell r="CD932">
            <v>0</v>
          </cell>
          <cell r="CE932">
            <v>0</v>
          </cell>
          <cell r="CF932">
            <v>0</v>
          </cell>
          <cell r="CG932">
            <v>0</v>
          </cell>
          <cell r="CH932">
            <v>0</v>
          </cell>
          <cell r="CI932">
            <v>0</v>
          </cell>
          <cell r="CJ932">
            <v>0</v>
          </cell>
          <cell r="CK932">
            <v>0</v>
          </cell>
          <cell r="CL932">
            <v>0</v>
          </cell>
          <cell r="CM932">
            <v>0</v>
          </cell>
          <cell r="CN932">
            <v>0</v>
          </cell>
          <cell r="CO932">
            <v>0</v>
          </cell>
          <cell r="CP932">
            <v>0</v>
          </cell>
          <cell r="CQ932">
            <v>0</v>
          </cell>
          <cell r="CR932">
            <v>0</v>
          </cell>
          <cell r="CS932">
            <v>0</v>
          </cell>
          <cell r="CT932">
            <v>0</v>
          </cell>
          <cell r="CU932">
            <v>0</v>
          </cell>
          <cell r="CV932">
            <v>0</v>
          </cell>
          <cell r="CW932">
            <v>0</v>
          </cell>
          <cell r="CX932">
            <v>0</v>
          </cell>
          <cell r="CY932">
            <v>0</v>
          </cell>
          <cell r="CZ932">
            <v>0</v>
          </cell>
          <cell r="DA932">
            <v>0</v>
          </cell>
          <cell r="DB932">
            <v>0</v>
          </cell>
          <cell r="DC932">
            <v>0</v>
          </cell>
          <cell r="DD932">
            <v>0</v>
          </cell>
          <cell r="DE932">
            <v>0</v>
          </cell>
          <cell r="DF932">
            <v>0</v>
          </cell>
          <cell r="DG932">
            <v>0</v>
          </cell>
          <cell r="DH932">
            <v>0</v>
          </cell>
          <cell r="DI932">
            <v>0</v>
          </cell>
          <cell r="DJ932">
            <v>0</v>
          </cell>
          <cell r="DK932">
            <v>0</v>
          </cell>
          <cell r="DL932">
            <v>0</v>
          </cell>
          <cell r="DM932">
            <v>0</v>
          </cell>
          <cell r="DN932">
            <v>0</v>
          </cell>
          <cell r="DO932">
            <v>0</v>
          </cell>
          <cell r="DP932">
            <v>0</v>
          </cell>
          <cell r="DQ932">
            <v>0</v>
          </cell>
          <cell r="DR932">
            <v>0</v>
          </cell>
          <cell r="DS932">
            <v>0</v>
          </cell>
          <cell r="DT932">
            <v>0</v>
          </cell>
          <cell r="DU932">
            <v>0</v>
          </cell>
          <cell r="DV932">
            <v>0</v>
          </cell>
          <cell r="DW932">
            <v>0</v>
          </cell>
          <cell r="DX932">
            <v>0</v>
          </cell>
          <cell r="DY932">
            <v>0</v>
          </cell>
          <cell r="DZ932">
            <v>0</v>
          </cell>
          <cell r="EA932">
            <v>0</v>
          </cell>
          <cell r="EB932">
            <v>0</v>
          </cell>
          <cell r="EC932">
            <v>0</v>
          </cell>
          <cell r="ED932">
            <v>0</v>
          </cell>
        </row>
        <row r="933">
          <cell r="F933">
            <v>0</v>
          </cell>
          <cell r="G933">
            <v>0</v>
          </cell>
          <cell r="H933">
            <v>0</v>
          </cell>
          <cell r="I933">
            <v>0</v>
          </cell>
          <cell r="J933">
            <v>0</v>
          </cell>
          <cell r="K933">
            <v>0</v>
          </cell>
          <cell r="L933">
            <v>0</v>
          </cell>
          <cell r="M933">
            <v>0</v>
          </cell>
          <cell r="N933">
            <v>0</v>
          </cell>
          <cell r="O933">
            <v>0</v>
          </cell>
          <cell r="P933">
            <v>0</v>
          </cell>
          <cell r="Q933">
            <v>0</v>
          </cell>
          <cell r="R933">
            <v>0</v>
          </cell>
          <cell r="S933">
            <v>0</v>
          </cell>
          <cell r="T933">
            <v>0</v>
          </cell>
          <cell r="U933">
            <v>0</v>
          </cell>
          <cell r="V933">
            <v>0</v>
          </cell>
          <cell r="W933">
            <v>0</v>
          </cell>
          <cell r="X933">
            <v>0</v>
          </cell>
          <cell r="Y933">
            <v>0</v>
          </cell>
          <cell r="Z933">
            <v>0</v>
          </cell>
          <cell r="AA933">
            <v>0</v>
          </cell>
          <cell r="AB933">
            <v>0</v>
          </cell>
          <cell r="AC933">
            <v>0</v>
          </cell>
          <cell r="AD933">
            <v>0</v>
          </cell>
          <cell r="AE933">
            <v>0</v>
          </cell>
          <cell r="AF933">
            <v>0</v>
          </cell>
          <cell r="AG933">
            <v>0</v>
          </cell>
          <cell r="AH933">
            <v>0</v>
          </cell>
          <cell r="AI933">
            <v>0</v>
          </cell>
          <cell r="AJ933">
            <v>0</v>
          </cell>
          <cell r="AK933">
            <v>0</v>
          </cell>
          <cell r="AL933">
            <v>0</v>
          </cell>
          <cell r="AM933">
            <v>0</v>
          </cell>
          <cell r="AN933">
            <v>0</v>
          </cell>
          <cell r="AO933">
            <v>0</v>
          </cell>
          <cell r="AP933">
            <v>0</v>
          </cell>
          <cell r="AQ933">
            <v>0</v>
          </cell>
          <cell r="AR933">
            <v>0</v>
          </cell>
          <cell r="AS933">
            <v>0</v>
          </cell>
          <cell r="AT933">
            <v>0</v>
          </cell>
          <cell r="AU933">
            <v>0</v>
          </cell>
          <cell r="AV933">
            <v>0</v>
          </cell>
          <cell r="AW933">
            <v>0</v>
          </cell>
          <cell r="AX933">
            <v>0</v>
          </cell>
          <cell r="AY933">
            <v>0</v>
          </cell>
          <cell r="AZ933">
            <v>0</v>
          </cell>
          <cell r="BA933">
            <v>0</v>
          </cell>
          <cell r="BB933">
            <v>0</v>
          </cell>
          <cell r="BC933">
            <v>0</v>
          </cell>
          <cell r="BD933">
            <v>0</v>
          </cell>
          <cell r="BE933">
            <v>0</v>
          </cell>
          <cell r="BF933">
            <v>0</v>
          </cell>
          <cell r="BG933">
            <v>0</v>
          </cell>
          <cell r="BH933">
            <v>0</v>
          </cell>
          <cell r="BI933">
            <v>0</v>
          </cell>
          <cell r="BJ933">
            <v>0</v>
          </cell>
          <cell r="BK933">
            <v>0</v>
          </cell>
          <cell r="BL933">
            <v>0</v>
          </cell>
          <cell r="BM933">
            <v>0</v>
          </cell>
          <cell r="BN933">
            <v>0</v>
          </cell>
          <cell r="BO933">
            <v>0</v>
          </cell>
          <cell r="BP933">
            <v>0</v>
          </cell>
          <cell r="BQ933">
            <v>0</v>
          </cell>
          <cell r="BR933">
            <v>0</v>
          </cell>
          <cell r="BS933">
            <v>0</v>
          </cell>
          <cell r="BT933">
            <v>0</v>
          </cell>
          <cell r="BU933">
            <v>0</v>
          </cell>
          <cell r="BV933">
            <v>0</v>
          </cell>
          <cell r="BW933">
            <v>0</v>
          </cell>
          <cell r="BX933">
            <v>0</v>
          </cell>
          <cell r="BY933">
            <v>0</v>
          </cell>
          <cell r="BZ933">
            <v>0</v>
          </cell>
          <cell r="CA933">
            <v>0</v>
          </cell>
          <cell r="CB933">
            <v>0</v>
          </cell>
          <cell r="CC933">
            <v>0</v>
          </cell>
          <cell r="CD933">
            <v>0</v>
          </cell>
          <cell r="CE933">
            <v>0</v>
          </cell>
          <cell r="CF933">
            <v>0</v>
          </cell>
          <cell r="CG933">
            <v>0</v>
          </cell>
          <cell r="CH933">
            <v>0</v>
          </cell>
          <cell r="CI933">
            <v>0</v>
          </cell>
          <cell r="CJ933">
            <v>0</v>
          </cell>
          <cell r="CK933">
            <v>0</v>
          </cell>
          <cell r="CL933">
            <v>0</v>
          </cell>
          <cell r="CM933">
            <v>0</v>
          </cell>
          <cell r="CN933">
            <v>0</v>
          </cell>
          <cell r="CO933">
            <v>0</v>
          </cell>
          <cell r="CP933">
            <v>0</v>
          </cell>
          <cell r="CQ933">
            <v>0</v>
          </cell>
          <cell r="CR933">
            <v>0</v>
          </cell>
          <cell r="CS933">
            <v>0</v>
          </cell>
          <cell r="CT933">
            <v>0</v>
          </cell>
          <cell r="CU933">
            <v>0</v>
          </cell>
          <cell r="CV933">
            <v>0</v>
          </cell>
          <cell r="CW933">
            <v>0</v>
          </cell>
          <cell r="CX933">
            <v>0</v>
          </cell>
          <cell r="CY933">
            <v>0</v>
          </cell>
          <cell r="CZ933">
            <v>0</v>
          </cell>
          <cell r="DA933">
            <v>0</v>
          </cell>
          <cell r="DB933">
            <v>0</v>
          </cell>
          <cell r="DC933">
            <v>0</v>
          </cell>
          <cell r="DD933">
            <v>0</v>
          </cell>
          <cell r="DE933">
            <v>0</v>
          </cell>
          <cell r="DF933">
            <v>0</v>
          </cell>
          <cell r="DG933">
            <v>0</v>
          </cell>
          <cell r="DH933">
            <v>0</v>
          </cell>
          <cell r="DI933">
            <v>0</v>
          </cell>
          <cell r="DJ933">
            <v>0</v>
          </cell>
          <cell r="DK933">
            <v>0</v>
          </cell>
          <cell r="DL933">
            <v>0</v>
          </cell>
          <cell r="DM933">
            <v>0</v>
          </cell>
          <cell r="DN933">
            <v>0</v>
          </cell>
          <cell r="DO933">
            <v>0</v>
          </cell>
          <cell r="DP933">
            <v>0</v>
          </cell>
          <cell r="DQ933">
            <v>0</v>
          </cell>
          <cell r="DR933">
            <v>0</v>
          </cell>
          <cell r="DS933">
            <v>0</v>
          </cell>
          <cell r="DT933">
            <v>0</v>
          </cell>
          <cell r="DU933">
            <v>0</v>
          </cell>
          <cell r="DV933">
            <v>0</v>
          </cell>
          <cell r="DW933">
            <v>0</v>
          </cell>
          <cell r="DX933">
            <v>0</v>
          </cell>
          <cell r="DY933">
            <v>0</v>
          </cell>
          <cell r="DZ933">
            <v>0</v>
          </cell>
          <cell r="EA933">
            <v>0</v>
          </cell>
          <cell r="EB933">
            <v>0</v>
          </cell>
          <cell r="EC933">
            <v>0</v>
          </cell>
          <cell r="ED933">
            <v>0</v>
          </cell>
        </row>
        <row r="934">
          <cell r="F934">
            <v>0</v>
          </cell>
          <cell r="G934">
            <v>0</v>
          </cell>
          <cell r="H934">
            <v>0</v>
          </cell>
          <cell r="I934">
            <v>0</v>
          </cell>
          <cell r="J934">
            <v>0</v>
          </cell>
          <cell r="K934">
            <v>0</v>
          </cell>
          <cell r="L934">
            <v>0</v>
          </cell>
          <cell r="M934">
            <v>0</v>
          </cell>
          <cell r="N934">
            <v>0</v>
          </cell>
          <cell r="O934">
            <v>0</v>
          </cell>
          <cell r="P934">
            <v>0</v>
          </cell>
          <cell r="Q934">
            <v>0</v>
          </cell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>
            <v>0</v>
          </cell>
          <cell r="W934">
            <v>0</v>
          </cell>
          <cell r="X934">
            <v>0</v>
          </cell>
          <cell r="Y934">
            <v>0</v>
          </cell>
          <cell r="Z934">
            <v>0</v>
          </cell>
          <cell r="AA934">
            <v>0</v>
          </cell>
          <cell r="AB934">
            <v>0</v>
          </cell>
          <cell r="AC934">
            <v>0</v>
          </cell>
          <cell r="AD934">
            <v>0</v>
          </cell>
          <cell r="AE934">
            <v>0</v>
          </cell>
          <cell r="AF934">
            <v>0</v>
          </cell>
          <cell r="AG934">
            <v>0</v>
          </cell>
          <cell r="AH934">
            <v>0</v>
          </cell>
          <cell r="AI934">
            <v>0</v>
          </cell>
          <cell r="AJ934">
            <v>0</v>
          </cell>
          <cell r="AK934">
            <v>0</v>
          </cell>
          <cell r="AL934">
            <v>0</v>
          </cell>
          <cell r="AM934">
            <v>0</v>
          </cell>
          <cell r="AN934">
            <v>0</v>
          </cell>
          <cell r="AO934">
            <v>0</v>
          </cell>
          <cell r="AP934">
            <v>0</v>
          </cell>
          <cell r="AQ934">
            <v>0</v>
          </cell>
          <cell r="AR934">
            <v>0</v>
          </cell>
          <cell r="AS934">
            <v>0</v>
          </cell>
          <cell r="AT934">
            <v>0</v>
          </cell>
          <cell r="AU934">
            <v>0</v>
          </cell>
          <cell r="AV934">
            <v>0</v>
          </cell>
          <cell r="AW934">
            <v>0</v>
          </cell>
          <cell r="AX934">
            <v>0</v>
          </cell>
          <cell r="AY934">
            <v>0</v>
          </cell>
          <cell r="AZ934">
            <v>0</v>
          </cell>
          <cell r="BA934">
            <v>0</v>
          </cell>
          <cell r="BB934">
            <v>0</v>
          </cell>
          <cell r="BC934">
            <v>0</v>
          </cell>
          <cell r="BD934">
            <v>0</v>
          </cell>
          <cell r="BE934">
            <v>0</v>
          </cell>
          <cell r="BF934">
            <v>0</v>
          </cell>
          <cell r="BG934">
            <v>0</v>
          </cell>
          <cell r="BH934">
            <v>0</v>
          </cell>
          <cell r="BI934">
            <v>0</v>
          </cell>
          <cell r="BJ934">
            <v>0</v>
          </cell>
          <cell r="BK934">
            <v>0</v>
          </cell>
          <cell r="BL934">
            <v>0</v>
          </cell>
          <cell r="BM934">
            <v>0</v>
          </cell>
          <cell r="BN934">
            <v>0</v>
          </cell>
          <cell r="BO934">
            <v>0</v>
          </cell>
          <cell r="BP934">
            <v>0</v>
          </cell>
          <cell r="BQ934">
            <v>0</v>
          </cell>
          <cell r="BR934">
            <v>0</v>
          </cell>
          <cell r="BS934">
            <v>0</v>
          </cell>
          <cell r="BT934">
            <v>0</v>
          </cell>
          <cell r="BU934">
            <v>0</v>
          </cell>
          <cell r="BV934">
            <v>0</v>
          </cell>
          <cell r="BW934">
            <v>0</v>
          </cell>
          <cell r="BX934">
            <v>0</v>
          </cell>
          <cell r="BY934">
            <v>0</v>
          </cell>
          <cell r="BZ934">
            <v>0</v>
          </cell>
          <cell r="CA934">
            <v>0</v>
          </cell>
          <cell r="CB934">
            <v>0</v>
          </cell>
          <cell r="CC934">
            <v>0</v>
          </cell>
          <cell r="CD934">
            <v>0</v>
          </cell>
          <cell r="CE934">
            <v>0</v>
          </cell>
          <cell r="CF934">
            <v>0</v>
          </cell>
          <cell r="CG934">
            <v>0</v>
          </cell>
          <cell r="CH934">
            <v>0</v>
          </cell>
          <cell r="CI934">
            <v>0</v>
          </cell>
          <cell r="CJ934">
            <v>0</v>
          </cell>
          <cell r="CK934">
            <v>0</v>
          </cell>
          <cell r="CL934">
            <v>0</v>
          </cell>
          <cell r="CM934">
            <v>0</v>
          </cell>
          <cell r="CN934">
            <v>0</v>
          </cell>
          <cell r="CO934">
            <v>0</v>
          </cell>
          <cell r="CP934">
            <v>0</v>
          </cell>
          <cell r="CQ934">
            <v>0</v>
          </cell>
          <cell r="CR934">
            <v>0</v>
          </cell>
          <cell r="CS934">
            <v>0</v>
          </cell>
          <cell r="CT934">
            <v>0</v>
          </cell>
          <cell r="CU934">
            <v>0</v>
          </cell>
          <cell r="CV934">
            <v>0</v>
          </cell>
          <cell r="CW934">
            <v>0</v>
          </cell>
          <cell r="CX934">
            <v>0</v>
          </cell>
          <cell r="CY934">
            <v>0</v>
          </cell>
          <cell r="CZ934">
            <v>0</v>
          </cell>
          <cell r="DA934">
            <v>0</v>
          </cell>
          <cell r="DB934">
            <v>0</v>
          </cell>
          <cell r="DC934">
            <v>0</v>
          </cell>
          <cell r="DD934">
            <v>0</v>
          </cell>
          <cell r="DE934">
            <v>0</v>
          </cell>
          <cell r="DF934">
            <v>0</v>
          </cell>
          <cell r="DG934">
            <v>0</v>
          </cell>
          <cell r="DH934">
            <v>0</v>
          </cell>
          <cell r="DI934">
            <v>0</v>
          </cell>
          <cell r="DJ934">
            <v>0</v>
          </cell>
          <cell r="DK934">
            <v>0</v>
          </cell>
          <cell r="DL934">
            <v>0</v>
          </cell>
          <cell r="DM934">
            <v>0</v>
          </cell>
          <cell r="DN934">
            <v>0</v>
          </cell>
          <cell r="DO934">
            <v>0</v>
          </cell>
          <cell r="DP934">
            <v>0</v>
          </cell>
          <cell r="DQ934">
            <v>0</v>
          </cell>
          <cell r="DR934">
            <v>0</v>
          </cell>
          <cell r="DS934">
            <v>0</v>
          </cell>
          <cell r="DT934">
            <v>0</v>
          </cell>
          <cell r="DU934">
            <v>0</v>
          </cell>
          <cell r="DV934">
            <v>0</v>
          </cell>
          <cell r="DW934">
            <v>0</v>
          </cell>
          <cell r="DX934">
            <v>0</v>
          </cell>
          <cell r="DY934">
            <v>0</v>
          </cell>
          <cell r="DZ934">
            <v>0</v>
          </cell>
          <cell r="EA934">
            <v>0</v>
          </cell>
          <cell r="EB934">
            <v>0</v>
          </cell>
          <cell r="EC934">
            <v>0</v>
          </cell>
          <cell r="ED934">
            <v>0</v>
          </cell>
        </row>
        <row r="935">
          <cell r="F935">
            <v>0</v>
          </cell>
          <cell r="G935">
            <v>0</v>
          </cell>
          <cell r="H935">
            <v>0</v>
          </cell>
          <cell r="I935">
            <v>0</v>
          </cell>
          <cell r="J935">
            <v>0</v>
          </cell>
          <cell r="K935">
            <v>0</v>
          </cell>
          <cell r="L935">
            <v>0</v>
          </cell>
          <cell r="M935">
            <v>0</v>
          </cell>
          <cell r="N935">
            <v>0</v>
          </cell>
          <cell r="O935">
            <v>0</v>
          </cell>
          <cell r="P935">
            <v>0</v>
          </cell>
          <cell r="Q935">
            <v>0</v>
          </cell>
          <cell r="R935">
            <v>0</v>
          </cell>
          <cell r="S935">
            <v>0</v>
          </cell>
          <cell r="T935">
            <v>0</v>
          </cell>
          <cell r="U935">
            <v>0</v>
          </cell>
          <cell r="V935">
            <v>0</v>
          </cell>
          <cell r="W935">
            <v>0</v>
          </cell>
          <cell r="X935">
            <v>0</v>
          </cell>
          <cell r="Y935">
            <v>0</v>
          </cell>
          <cell r="Z935">
            <v>0</v>
          </cell>
          <cell r="AA935">
            <v>0</v>
          </cell>
          <cell r="AB935">
            <v>0</v>
          </cell>
          <cell r="AC935">
            <v>0</v>
          </cell>
          <cell r="AD935">
            <v>0</v>
          </cell>
          <cell r="AE935">
            <v>0</v>
          </cell>
          <cell r="AF935">
            <v>0</v>
          </cell>
          <cell r="AG935">
            <v>0</v>
          </cell>
          <cell r="AH935">
            <v>0</v>
          </cell>
          <cell r="AI935">
            <v>0</v>
          </cell>
          <cell r="AJ935">
            <v>0</v>
          </cell>
          <cell r="AK935">
            <v>0</v>
          </cell>
          <cell r="AL935">
            <v>0</v>
          </cell>
          <cell r="AM935">
            <v>0</v>
          </cell>
          <cell r="AN935">
            <v>0</v>
          </cell>
          <cell r="AO935">
            <v>0</v>
          </cell>
          <cell r="AP935">
            <v>0</v>
          </cell>
          <cell r="AQ935">
            <v>0</v>
          </cell>
          <cell r="AR935">
            <v>0</v>
          </cell>
          <cell r="AS935">
            <v>0</v>
          </cell>
          <cell r="AT935">
            <v>0</v>
          </cell>
          <cell r="AU935">
            <v>0</v>
          </cell>
          <cell r="AV935">
            <v>0</v>
          </cell>
          <cell r="AW935">
            <v>0</v>
          </cell>
          <cell r="AX935">
            <v>0</v>
          </cell>
          <cell r="AY935">
            <v>0</v>
          </cell>
          <cell r="AZ935">
            <v>0</v>
          </cell>
          <cell r="BA935">
            <v>0</v>
          </cell>
          <cell r="BB935">
            <v>0</v>
          </cell>
          <cell r="BC935">
            <v>0</v>
          </cell>
          <cell r="BD935">
            <v>0</v>
          </cell>
          <cell r="BE935">
            <v>0</v>
          </cell>
          <cell r="BF935">
            <v>0</v>
          </cell>
          <cell r="BG935">
            <v>0</v>
          </cell>
          <cell r="BH935">
            <v>0</v>
          </cell>
          <cell r="BI935">
            <v>0</v>
          </cell>
          <cell r="BJ935">
            <v>0</v>
          </cell>
          <cell r="BK935">
            <v>0</v>
          </cell>
          <cell r="BL935">
            <v>0</v>
          </cell>
          <cell r="BM935">
            <v>0</v>
          </cell>
          <cell r="BN935">
            <v>0</v>
          </cell>
          <cell r="BO935">
            <v>0</v>
          </cell>
          <cell r="BP935">
            <v>0</v>
          </cell>
          <cell r="BQ935">
            <v>0</v>
          </cell>
          <cell r="BR935">
            <v>0</v>
          </cell>
          <cell r="BS935">
            <v>0</v>
          </cell>
          <cell r="BT935">
            <v>0</v>
          </cell>
          <cell r="BU935">
            <v>0</v>
          </cell>
          <cell r="BV935">
            <v>0</v>
          </cell>
          <cell r="BW935">
            <v>0</v>
          </cell>
          <cell r="BX935">
            <v>0</v>
          </cell>
          <cell r="BY935">
            <v>0</v>
          </cell>
          <cell r="BZ935">
            <v>0</v>
          </cell>
          <cell r="CA935">
            <v>0</v>
          </cell>
          <cell r="CB935">
            <v>0</v>
          </cell>
          <cell r="CC935">
            <v>0</v>
          </cell>
          <cell r="CD935">
            <v>0</v>
          </cell>
          <cell r="CE935">
            <v>0</v>
          </cell>
          <cell r="CF935">
            <v>0</v>
          </cell>
          <cell r="CG935">
            <v>0</v>
          </cell>
          <cell r="CH935">
            <v>0</v>
          </cell>
          <cell r="CI935">
            <v>0</v>
          </cell>
          <cell r="CJ935">
            <v>0</v>
          </cell>
          <cell r="CK935">
            <v>0</v>
          </cell>
          <cell r="CL935">
            <v>0</v>
          </cell>
          <cell r="CM935">
            <v>0</v>
          </cell>
          <cell r="CN935">
            <v>0</v>
          </cell>
          <cell r="CO935">
            <v>0</v>
          </cell>
          <cell r="CP935">
            <v>0</v>
          </cell>
          <cell r="CQ935">
            <v>0</v>
          </cell>
          <cell r="CR935">
            <v>0</v>
          </cell>
          <cell r="CS935">
            <v>0</v>
          </cell>
          <cell r="CT935">
            <v>0</v>
          </cell>
          <cell r="CU935">
            <v>0</v>
          </cell>
          <cell r="CV935">
            <v>0</v>
          </cell>
          <cell r="CW935">
            <v>0</v>
          </cell>
          <cell r="CX935">
            <v>0</v>
          </cell>
          <cell r="CY935">
            <v>0</v>
          </cell>
          <cell r="CZ935">
            <v>0</v>
          </cell>
          <cell r="DA935">
            <v>0</v>
          </cell>
          <cell r="DB935">
            <v>0</v>
          </cell>
          <cell r="DC935">
            <v>0</v>
          </cell>
          <cell r="DD935">
            <v>0</v>
          </cell>
          <cell r="DE935">
            <v>0</v>
          </cell>
          <cell r="DF935">
            <v>0</v>
          </cell>
          <cell r="DG935">
            <v>0</v>
          </cell>
          <cell r="DH935">
            <v>0</v>
          </cell>
          <cell r="DI935">
            <v>0</v>
          </cell>
          <cell r="DJ935">
            <v>0</v>
          </cell>
          <cell r="DK935">
            <v>0</v>
          </cell>
          <cell r="DL935">
            <v>0</v>
          </cell>
          <cell r="DM935">
            <v>0</v>
          </cell>
          <cell r="DN935">
            <v>0</v>
          </cell>
          <cell r="DO935">
            <v>0</v>
          </cell>
          <cell r="DP935">
            <v>0</v>
          </cell>
          <cell r="DQ935">
            <v>0</v>
          </cell>
          <cell r="DR935">
            <v>0</v>
          </cell>
          <cell r="DS935">
            <v>0</v>
          </cell>
          <cell r="DT935">
            <v>0</v>
          </cell>
          <cell r="DU935">
            <v>0</v>
          </cell>
          <cell r="DV935">
            <v>0</v>
          </cell>
          <cell r="DW935">
            <v>0</v>
          </cell>
          <cell r="DX935">
            <v>0</v>
          </cell>
          <cell r="DY935">
            <v>0</v>
          </cell>
          <cell r="DZ935">
            <v>0</v>
          </cell>
          <cell r="EA935">
            <v>0</v>
          </cell>
          <cell r="EB935">
            <v>0</v>
          </cell>
          <cell r="EC935">
            <v>0</v>
          </cell>
          <cell r="ED935">
            <v>0</v>
          </cell>
        </row>
        <row r="936">
          <cell r="F936">
            <v>0</v>
          </cell>
          <cell r="G936">
            <v>0</v>
          </cell>
          <cell r="H936">
            <v>0</v>
          </cell>
          <cell r="I936">
            <v>0</v>
          </cell>
          <cell r="J936">
            <v>0</v>
          </cell>
          <cell r="K936">
            <v>0</v>
          </cell>
          <cell r="L936">
            <v>0</v>
          </cell>
          <cell r="M936">
            <v>0</v>
          </cell>
          <cell r="N936">
            <v>0</v>
          </cell>
          <cell r="O936">
            <v>0</v>
          </cell>
          <cell r="P936">
            <v>0</v>
          </cell>
          <cell r="Q936">
            <v>0</v>
          </cell>
          <cell r="R936">
            <v>0</v>
          </cell>
          <cell r="S936">
            <v>0</v>
          </cell>
          <cell r="T936">
            <v>0</v>
          </cell>
          <cell r="U936">
            <v>0</v>
          </cell>
          <cell r="V936">
            <v>0</v>
          </cell>
          <cell r="W936">
            <v>0</v>
          </cell>
          <cell r="X936">
            <v>0</v>
          </cell>
          <cell r="Y936">
            <v>0</v>
          </cell>
          <cell r="Z936">
            <v>0</v>
          </cell>
          <cell r="AA936">
            <v>0</v>
          </cell>
          <cell r="AB936">
            <v>0</v>
          </cell>
          <cell r="AC936">
            <v>0</v>
          </cell>
          <cell r="AD936">
            <v>0</v>
          </cell>
          <cell r="AE936">
            <v>0</v>
          </cell>
          <cell r="AF936">
            <v>0</v>
          </cell>
          <cell r="AG936">
            <v>0</v>
          </cell>
          <cell r="AH936">
            <v>0</v>
          </cell>
          <cell r="AI936">
            <v>0</v>
          </cell>
          <cell r="AJ936">
            <v>0</v>
          </cell>
          <cell r="AK936">
            <v>0</v>
          </cell>
          <cell r="AL936">
            <v>0</v>
          </cell>
          <cell r="AM936">
            <v>0</v>
          </cell>
          <cell r="AN936">
            <v>0</v>
          </cell>
          <cell r="AO936">
            <v>0</v>
          </cell>
          <cell r="AP936">
            <v>0</v>
          </cell>
          <cell r="AQ936">
            <v>0</v>
          </cell>
          <cell r="AR936">
            <v>0</v>
          </cell>
          <cell r="AS936">
            <v>0</v>
          </cell>
          <cell r="AT936">
            <v>0</v>
          </cell>
          <cell r="AU936">
            <v>0</v>
          </cell>
          <cell r="AV936">
            <v>0</v>
          </cell>
          <cell r="AW936">
            <v>0</v>
          </cell>
          <cell r="AX936">
            <v>0</v>
          </cell>
          <cell r="AY936">
            <v>0</v>
          </cell>
          <cell r="AZ936">
            <v>0</v>
          </cell>
          <cell r="BA936">
            <v>0</v>
          </cell>
          <cell r="BB936">
            <v>0</v>
          </cell>
          <cell r="BC936">
            <v>0</v>
          </cell>
          <cell r="BD936">
            <v>0</v>
          </cell>
          <cell r="BE936">
            <v>0</v>
          </cell>
          <cell r="BF936">
            <v>0</v>
          </cell>
          <cell r="BG936">
            <v>0</v>
          </cell>
          <cell r="BH936">
            <v>0</v>
          </cell>
          <cell r="BI936">
            <v>0</v>
          </cell>
          <cell r="BJ936">
            <v>0</v>
          </cell>
          <cell r="BK936">
            <v>0</v>
          </cell>
          <cell r="BL936">
            <v>0</v>
          </cell>
          <cell r="BM936">
            <v>0</v>
          </cell>
          <cell r="BN936">
            <v>0</v>
          </cell>
          <cell r="BO936">
            <v>0</v>
          </cell>
          <cell r="BP936">
            <v>0</v>
          </cell>
          <cell r="BQ936">
            <v>0</v>
          </cell>
          <cell r="BR936">
            <v>0</v>
          </cell>
          <cell r="BS936">
            <v>0</v>
          </cell>
          <cell r="BT936">
            <v>0</v>
          </cell>
          <cell r="BU936">
            <v>0</v>
          </cell>
          <cell r="BV936">
            <v>0</v>
          </cell>
          <cell r="BW936">
            <v>0</v>
          </cell>
          <cell r="BX936">
            <v>0</v>
          </cell>
          <cell r="BY936">
            <v>0</v>
          </cell>
          <cell r="BZ936">
            <v>0</v>
          </cell>
          <cell r="CA936">
            <v>0</v>
          </cell>
          <cell r="CB936">
            <v>0</v>
          </cell>
          <cell r="CC936">
            <v>0</v>
          </cell>
          <cell r="CD936">
            <v>0</v>
          </cell>
          <cell r="CE936">
            <v>0</v>
          </cell>
          <cell r="CF936">
            <v>0</v>
          </cell>
          <cell r="CG936">
            <v>0</v>
          </cell>
          <cell r="CH936">
            <v>0</v>
          </cell>
          <cell r="CI936">
            <v>0</v>
          </cell>
          <cell r="CJ936">
            <v>0</v>
          </cell>
          <cell r="CK936">
            <v>0</v>
          </cell>
          <cell r="CL936">
            <v>0</v>
          </cell>
          <cell r="CM936">
            <v>0</v>
          </cell>
          <cell r="CN936">
            <v>0</v>
          </cell>
          <cell r="CO936">
            <v>0</v>
          </cell>
          <cell r="CP936">
            <v>0</v>
          </cell>
          <cell r="CQ936">
            <v>0</v>
          </cell>
          <cell r="CR936">
            <v>0</v>
          </cell>
          <cell r="CS936">
            <v>0</v>
          </cell>
          <cell r="CT936">
            <v>0</v>
          </cell>
          <cell r="CU936">
            <v>0</v>
          </cell>
          <cell r="CV936">
            <v>0</v>
          </cell>
          <cell r="CW936">
            <v>0</v>
          </cell>
          <cell r="CX936">
            <v>0</v>
          </cell>
          <cell r="CY936">
            <v>0</v>
          </cell>
          <cell r="CZ936">
            <v>0</v>
          </cell>
          <cell r="DA936">
            <v>0</v>
          </cell>
          <cell r="DB936">
            <v>0</v>
          </cell>
          <cell r="DC936">
            <v>0</v>
          </cell>
          <cell r="DD936">
            <v>0</v>
          </cell>
          <cell r="DE936">
            <v>0</v>
          </cell>
          <cell r="DF936">
            <v>0</v>
          </cell>
          <cell r="DG936">
            <v>0</v>
          </cell>
          <cell r="DH936">
            <v>0</v>
          </cell>
          <cell r="DI936">
            <v>0</v>
          </cell>
          <cell r="DJ936">
            <v>0</v>
          </cell>
          <cell r="DK936">
            <v>0</v>
          </cell>
          <cell r="DL936">
            <v>0</v>
          </cell>
          <cell r="DM936">
            <v>0</v>
          </cell>
          <cell r="DN936">
            <v>0</v>
          </cell>
          <cell r="DO936">
            <v>0</v>
          </cell>
          <cell r="DP936">
            <v>0</v>
          </cell>
          <cell r="DQ936">
            <v>0</v>
          </cell>
          <cell r="DR936">
            <v>0</v>
          </cell>
          <cell r="DS936">
            <v>0</v>
          </cell>
          <cell r="DT936">
            <v>0</v>
          </cell>
          <cell r="DU936">
            <v>0</v>
          </cell>
          <cell r="DV936">
            <v>0</v>
          </cell>
          <cell r="DW936">
            <v>0</v>
          </cell>
          <cell r="DX936">
            <v>0</v>
          </cell>
          <cell r="DY936">
            <v>0</v>
          </cell>
          <cell r="DZ936">
            <v>0</v>
          </cell>
          <cell r="EA936">
            <v>0</v>
          </cell>
          <cell r="EB936">
            <v>0</v>
          </cell>
          <cell r="EC936">
            <v>0</v>
          </cell>
          <cell r="ED936">
            <v>0</v>
          </cell>
        </row>
        <row r="937">
          <cell r="F937">
            <v>0</v>
          </cell>
          <cell r="G937">
            <v>0</v>
          </cell>
          <cell r="H937">
            <v>0</v>
          </cell>
          <cell r="I937">
            <v>0</v>
          </cell>
          <cell r="J937">
            <v>0</v>
          </cell>
          <cell r="K937">
            <v>0</v>
          </cell>
          <cell r="L937">
            <v>0</v>
          </cell>
          <cell r="M937">
            <v>0</v>
          </cell>
          <cell r="N937">
            <v>0</v>
          </cell>
          <cell r="O937">
            <v>0</v>
          </cell>
          <cell r="P937">
            <v>0</v>
          </cell>
          <cell r="Q937">
            <v>0</v>
          </cell>
          <cell r="R937">
            <v>0</v>
          </cell>
          <cell r="S937">
            <v>0</v>
          </cell>
          <cell r="T937">
            <v>0</v>
          </cell>
          <cell r="U937">
            <v>0</v>
          </cell>
          <cell r="V937">
            <v>0</v>
          </cell>
          <cell r="W937">
            <v>0</v>
          </cell>
          <cell r="X937">
            <v>0</v>
          </cell>
          <cell r="Y937">
            <v>0</v>
          </cell>
          <cell r="Z937">
            <v>0</v>
          </cell>
          <cell r="AA937">
            <v>0</v>
          </cell>
          <cell r="AB937">
            <v>0</v>
          </cell>
          <cell r="AC937">
            <v>0</v>
          </cell>
          <cell r="AD937">
            <v>0</v>
          </cell>
          <cell r="AE937">
            <v>0</v>
          </cell>
          <cell r="AF937">
            <v>0</v>
          </cell>
          <cell r="AG937">
            <v>0</v>
          </cell>
          <cell r="AH937">
            <v>0</v>
          </cell>
          <cell r="AI937">
            <v>0</v>
          </cell>
          <cell r="AJ937">
            <v>0</v>
          </cell>
          <cell r="AK937">
            <v>0</v>
          </cell>
          <cell r="AL937">
            <v>0</v>
          </cell>
          <cell r="AM937">
            <v>0</v>
          </cell>
          <cell r="AN937">
            <v>0</v>
          </cell>
          <cell r="AO937">
            <v>0</v>
          </cell>
          <cell r="AP937">
            <v>0</v>
          </cell>
          <cell r="AQ937">
            <v>0</v>
          </cell>
          <cell r="AR937">
            <v>0</v>
          </cell>
          <cell r="AS937">
            <v>0</v>
          </cell>
          <cell r="AT937">
            <v>0</v>
          </cell>
          <cell r="AU937">
            <v>0</v>
          </cell>
          <cell r="AV937">
            <v>0</v>
          </cell>
          <cell r="AW937">
            <v>0</v>
          </cell>
          <cell r="AX937">
            <v>0</v>
          </cell>
          <cell r="AY937">
            <v>0</v>
          </cell>
          <cell r="AZ937">
            <v>0</v>
          </cell>
          <cell r="BA937">
            <v>0</v>
          </cell>
          <cell r="BB937">
            <v>0</v>
          </cell>
          <cell r="BC937">
            <v>0</v>
          </cell>
          <cell r="BD937">
            <v>0</v>
          </cell>
          <cell r="BE937">
            <v>0</v>
          </cell>
          <cell r="BF937">
            <v>0</v>
          </cell>
          <cell r="BG937">
            <v>0</v>
          </cell>
          <cell r="BH937">
            <v>0</v>
          </cell>
          <cell r="BI937">
            <v>0</v>
          </cell>
          <cell r="BJ937">
            <v>0</v>
          </cell>
          <cell r="BK937">
            <v>0</v>
          </cell>
          <cell r="BL937">
            <v>0</v>
          </cell>
          <cell r="BM937">
            <v>0</v>
          </cell>
          <cell r="BN937">
            <v>0</v>
          </cell>
          <cell r="BO937">
            <v>0</v>
          </cell>
          <cell r="BP937">
            <v>0</v>
          </cell>
          <cell r="BQ937">
            <v>0</v>
          </cell>
          <cell r="BR937">
            <v>0</v>
          </cell>
          <cell r="BS937">
            <v>0</v>
          </cell>
          <cell r="BT937">
            <v>0</v>
          </cell>
          <cell r="BU937">
            <v>0</v>
          </cell>
          <cell r="BV937">
            <v>0</v>
          </cell>
          <cell r="BW937">
            <v>0</v>
          </cell>
          <cell r="BX937">
            <v>0</v>
          </cell>
          <cell r="BY937">
            <v>0</v>
          </cell>
          <cell r="BZ937">
            <v>0</v>
          </cell>
          <cell r="CA937">
            <v>0</v>
          </cell>
          <cell r="CB937">
            <v>0</v>
          </cell>
          <cell r="CC937">
            <v>0</v>
          </cell>
          <cell r="CD937">
            <v>0</v>
          </cell>
          <cell r="CE937">
            <v>0</v>
          </cell>
          <cell r="CF937">
            <v>0</v>
          </cell>
          <cell r="CG937">
            <v>0</v>
          </cell>
          <cell r="CH937">
            <v>0</v>
          </cell>
          <cell r="CI937">
            <v>0</v>
          </cell>
          <cell r="CJ937">
            <v>0</v>
          </cell>
          <cell r="CK937">
            <v>0</v>
          </cell>
          <cell r="CL937">
            <v>0</v>
          </cell>
          <cell r="CM937">
            <v>0</v>
          </cell>
          <cell r="CN937">
            <v>0</v>
          </cell>
          <cell r="CO937">
            <v>0</v>
          </cell>
          <cell r="CP937">
            <v>0</v>
          </cell>
          <cell r="CQ937">
            <v>0</v>
          </cell>
          <cell r="CR937">
            <v>0</v>
          </cell>
          <cell r="CS937">
            <v>0</v>
          </cell>
          <cell r="CT937">
            <v>0</v>
          </cell>
          <cell r="CU937">
            <v>0</v>
          </cell>
          <cell r="CV937">
            <v>0</v>
          </cell>
          <cell r="CW937">
            <v>0</v>
          </cell>
          <cell r="CX937">
            <v>0</v>
          </cell>
          <cell r="CY937">
            <v>0</v>
          </cell>
          <cell r="CZ937">
            <v>0</v>
          </cell>
          <cell r="DA937">
            <v>0</v>
          </cell>
          <cell r="DB937">
            <v>0</v>
          </cell>
          <cell r="DC937">
            <v>0</v>
          </cell>
          <cell r="DD937">
            <v>0</v>
          </cell>
          <cell r="DE937">
            <v>0</v>
          </cell>
          <cell r="DF937">
            <v>0</v>
          </cell>
          <cell r="DG937">
            <v>0</v>
          </cell>
          <cell r="DH937">
            <v>0</v>
          </cell>
          <cell r="DI937">
            <v>0</v>
          </cell>
          <cell r="DJ937">
            <v>0</v>
          </cell>
          <cell r="DK937">
            <v>0</v>
          </cell>
          <cell r="DL937">
            <v>0</v>
          </cell>
          <cell r="DM937">
            <v>0</v>
          </cell>
          <cell r="DN937">
            <v>0</v>
          </cell>
          <cell r="DO937">
            <v>0</v>
          </cell>
          <cell r="DP937">
            <v>0</v>
          </cell>
          <cell r="DQ937">
            <v>0</v>
          </cell>
          <cell r="DR937">
            <v>0</v>
          </cell>
          <cell r="DS937">
            <v>0</v>
          </cell>
          <cell r="DT937">
            <v>0</v>
          </cell>
          <cell r="DU937">
            <v>0</v>
          </cell>
          <cell r="DV937">
            <v>0</v>
          </cell>
          <cell r="DW937">
            <v>0</v>
          </cell>
          <cell r="DX937">
            <v>0</v>
          </cell>
          <cell r="DY937">
            <v>0</v>
          </cell>
          <cell r="DZ937">
            <v>0</v>
          </cell>
          <cell r="EA937">
            <v>0</v>
          </cell>
          <cell r="EB937">
            <v>0</v>
          </cell>
          <cell r="EC937">
            <v>0</v>
          </cell>
          <cell r="ED937">
            <v>0</v>
          </cell>
        </row>
        <row r="938">
          <cell r="F938">
            <v>0</v>
          </cell>
          <cell r="G938">
            <v>0</v>
          </cell>
          <cell r="H938">
            <v>0</v>
          </cell>
          <cell r="I938">
            <v>0</v>
          </cell>
          <cell r="J938">
            <v>0</v>
          </cell>
          <cell r="K938">
            <v>0</v>
          </cell>
          <cell r="L938">
            <v>0</v>
          </cell>
          <cell r="M938">
            <v>0</v>
          </cell>
          <cell r="N938">
            <v>0</v>
          </cell>
          <cell r="O938">
            <v>0</v>
          </cell>
          <cell r="P938">
            <v>0</v>
          </cell>
          <cell r="Q938">
            <v>0</v>
          </cell>
          <cell r="R938">
            <v>0</v>
          </cell>
          <cell r="S938">
            <v>0</v>
          </cell>
          <cell r="T938">
            <v>0</v>
          </cell>
          <cell r="U938">
            <v>0</v>
          </cell>
          <cell r="V938">
            <v>0</v>
          </cell>
          <cell r="W938">
            <v>0</v>
          </cell>
          <cell r="X938">
            <v>0</v>
          </cell>
          <cell r="Y938">
            <v>0</v>
          </cell>
          <cell r="Z938">
            <v>0</v>
          </cell>
          <cell r="AA938">
            <v>0</v>
          </cell>
          <cell r="AB938">
            <v>0</v>
          </cell>
          <cell r="AC938">
            <v>0</v>
          </cell>
          <cell r="AD938">
            <v>0</v>
          </cell>
          <cell r="AE938">
            <v>0</v>
          </cell>
          <cell r="AF938">
            <v>0</v>
          </cell>
          <cell r="AG938">
            <v>0</v>
          </cell>
          <cell r="AH938">
            <v>0</v>
          </cell>
          <cell r="AI938">
            <v>0</v>
          </cell>
          <cell r="AJ938">
            <v>0</v>
          </cell>
          <cell r="AK938">
            <v>0</v>
          </cell>
          <cell r="AL938">
            <v>0</v>
          </cell>
          <cell r="AM938">
            <v>0</v>
          </cell>
          <cell r="AN938">
            <v>0</v>
          </cell>
          <cell r="AO938">
            <v>0</v>
          </cell>
          <cell r="AP938">
            <v>0</v>
          </cell>
          <cell r="AQ938">
            <v>0</v>
          </cell>
          <cell r="AR938">
            <v>0</v>
          </cell>
          <cell r="AS938">
            <v>0</v>
          </cell>
          <cell r="AT938">
            <v>0</v>
          </cell>
          <cell r="AU938">
            <v>0</v>
          </cell>
          <cell r="AV938">
            <v>0</v>
          </cell>
          <cell r="AW938">
            <v>0</v>
          </cell>
          <cell r="AX938">
            <v>0</v>
          </cell>
          <cell r="AY938">
            <v>0</v>
          </cell>
          <cell r="AZ938">
            <v>0</v>
          </cell>
          <cell r="BA938">
            <v>0</v>
          </cell>
          <cell r="BB938">
            <v>0</v>
          </cell>
          <cell r="BC938">
            <v>0</v>
          </cell>
          <cell r="BD938">
            <v>0</v>
          </cell>
          <cell r="BE938">
            <v>0</v>
          </cell>
          <cell r="BF938">
            <v>0</v>
          </cell>
          <cell r="BG938">
            <v>0</v>
          </cell>
          <cell r="BH938">
            <v>0</v>
          </cell>
          <cell r="BI938">
            <v>0</v>
          </cell>
          <cell r="BJ938">
            <v>0</v>
          </cell>
          <cell r="BK938">
            <v>0</v>
          </cell>
          <cell r="BL938">
            <v>0</v>
          </cell>
          <cell r="BM938">
            <v>0</v>
          </cell>
          <cell r="BN938">
            <v>0</v>
          </cell>
          <cell r="BO938">
            <v>0</v>
          </cell>
          <cell r="BP938">
            <v>0</v>
          </cell>
          <cell r="BQ938">
            <v>0</v>
          </cell>
          <cell r="BR938">
            <v>0</v>
          </cell>
          <cell r="BS938">
            <v>0</v>
          </cell>
          <cell r="BT938">
            <v>0</v>
          </cell>
          <cell r="BU938">
            <v>0</v>
          </cell>
          <cell r="BV938">
            <v>0</v>
          </cell>
          <cell r="BW938">
            <v>0</v>
          </cell>
          <cell r="BX938">
            <v>0</v>
          </cell>
          <cell r="BY938">
            <v>0</v>
          </cell>
          <cell r="BZ938">
            <v>0</v>
          </cell>
          <cell r="CA938">
            <v>0</v>
          </cell>
          <cell r="CB938">
            <v>0</v>
          </cell>
          <cell r="CC938">
            <v>0</v>
          </cell>
          <cell r="CD938">
            <v>0</v>
          </cell>
          <cell r="CE938">
            <v>0</v>
          </cell>
          <cell r="CF938">
            <v>0</v>
          </cell>
          <cell r="CG938">
            <v>0</v>
          </cell>
          <cell r="CH938">
            <v>0</v>
          </cell>
          <cell r="CI938">
            <v>0</v>
          </cell>
          <cell r="CJ938">
            <v>0</v>
          </cell>
          <cell r="CK938">
            <v>0</v>
          </cell>
          <cell r="CL938">
            <v>0</v>
          </cell>
          <cell r="CM938">
            <v>0</v>
          </cell>
          <cell r="CN938">
            <v>0</v>
          </cell>
          <cell r="CO938">
            <v>0</v>
          </cell>
          <cell r="CP938">
            <v>0</v>
          </cell>
          <cell r="CQ938">
            <v>0</v>
          </cell>
          <cell r="CR938">
            <v>0</v>
          </cell>
          <cell r="CS938">
            <v>0</v>
          </cell>
          <cell r="CT938">
            <v>0</v>
          </cell>
          <cell r="CU938">
            <v>0</v>
          </cell>
          <cell r="CV938">
            <v>0</v>
          </cell>
          <cell r="CW938">
            <v>0</v>
          </cell>
          <cell r="CX938">
            <v>0</v>
          </cell>
          <cell r="CY938">
            <v>0</v>
          </cell>
          <cell r="CZ938">
            <v>0</v>
          </cell>
          <cell r="DA938">
            <v>0</v>
          </cell>
          <cell r="DB938">
            <v>0</v>
          </cell>
          <cell r="DC938">
            <v>0</v>
          </cell>
          <cell r="DD938">
            <v>0</v>
          </cell>
          <cell r="DE938">
            <v>0</v>
          </cell>
          <cell r="DF938">
            <v>0</v>
          </cell>
          <cell r="DG938">
            <v>0</v>
          </cell>
          <cell r="DH938">
            <v>0</v>
          </cell>
          <cell r="DI938">
            <v>0</v>
          </cell>
          <cell r="DJ938">
            <v>0</v>
          </cell>
          <cell r="DK938">
            <v>0</v>
          </cell>
          <cell r="DL938">
            <v>0</v>
          </cell>
          <cell r="DM938">
            <v>0</v>
          </cell>
          <cell r="DN938">
            <v>0</v>
          </cell>
          <cell r="DO938">
            <v>0</v>
          </cell>
          <cell r="DP938">
            <v>0</v>
          </cell>
          <cell r="DQ938">
            <v>0</v>
          </cell>
          <cell r="DR938">
            <v>0</v>
          </cell>
          <cell r="DS938">
            <v>0</v>
          </cell>
          <cell r="DT938">
            <v>0</v>
          </cell>
          <cell r="DU938">
            <v>0</v>
          </cell>
          <cell r="DV938">
            <v>0</v>
          </cell>
          <cell r="DW938">
            <v>0</v>
          </cell>
          <cell r="DX938">
            <v>0</v>
          </cell>
          <cell r="DY938">
            <v>0</v>
          </cell>
          <cell r="DZ938">
            <v>0</v>
          </cell>
          <cell r="EA938">
            <v>0</v>
          </cell>
          <cell r="EB938">
            <v>0</v>
          </cell>
          <cell r="EC938">
            <v>0</v>
          </cell>
          <cell r="ED938">
            <v>0</v>
          </cell>
        </row>
        <row r="939">
          <cell r="F939">
            <v>0</v>
          </cell>
          <cell r="G939">
            <v>0</v>
          </cell>
          <cell r="H939">
            <v>0</v>
          </cell>
          <cell r="I939">
            <v>0</v>
          </cell>
          <cell r="J939">
            <v>0</v>
          </cell>
          <cell r="K939">
            <v>0</v>
          </cell>
          <cell r="L939">
            <v>0</v>
          </cell>
          <cell r="M939">
            <v>0</v>
          </cell>
          <cell r="N939">
            <v>0</v>
          </cell>
          <cell r="O939">
            <v>0</v>
          </cell>
          <cell r="P939">
            <v>0</v>
          </cell>
          <cell r="Q939">
            <v>0</v>
          </cell>
          <cell r="R939">
            <v>0</v>
          </cell>
          <cell r="S939">
            <v>0</v>
          </cell>
          <cell r="T939">
            <v>0</v>
          </cell>
          <cell r="U939">
            <v>0</v>
          </cell>
          <cell r="V939">
            <v>0</v>
          </cell>
          <cell r="W939">
            <v>0</v>
          </cell>
          <cell r="X939">
            <v>0</v>
          </cell>
          <cell r="Y939">
            <v>0</v>
          </cell>
          <cell r="Z939">
            <v>0</v>
          </cell>
          <cell r="AA939">
            <v>0</v>
          </cell>
          <cell r="AB939">
            <v>0</v>
          </cell>
          <cell r="AC939">
            <v>0</v>
          </cell>
          <cell r="AD939">
            <v>0</v>
          </cell>
          <cell r="AE939">
            <v>0</v>
          </cell>
          <cell r="AF939">
            <v>0</v>
          </cell>
          <cell r="AG939">
            <v>0</v>
          </cell>
          <cell r="AH939">
            <v>0</v>
          </cell>
          <cell r="AI939">
            <v>0</v>
          </cell>
          <cell r="AJ939">
            <v>0</v>
          </cell>
          <cell r="AK939">
            <v>0</v>
          </cell>
          <cell r="AL939">
            <v>0</v>
          </cell>
          <cell r="AM939">
            <v>0</v>
          </cell>
          <cell r="AN939">
            <v>0</v>
          </cell>
          <cell r="AO939">
            <v>0</v>
          </cell>
          <cell r="AP939">
            <v>0</v>
          </cell>
          <cell r="AQ939">
            <v>0</v>
          </cell>
          <cell r="AR939">
            <v>0</v>
          </cell>
          <cell r="AS939">
            <v>0</v>
          </cell>
          <cell r="AT939">
            <v>0</v>
          </cell>
          <cell r="AU939">
            <v>0</v>
          </cell>
          <cell r="AV939">
            <v>0</v>
          </cell>
          <cell r="AW939">
            <v>0</v>
          </cell>
          <cell r="AX939">
            <v>0</v>
          </cell>
          <cell r="AY939">
            <v>0</v>
          </cell>
          <cell r="AZ939">
            <v>0</v>
          </cell>
          <cell r="BA939">
            <v>0</v>
          </cell>
          <cell r="BB939">
            <v>0</v>
          </cell>
          <cell r="BC939">
            <v>0</v>
          </cell>
          <cell r="BD939">
            <v>0</v>
          </cell>
          <cell r="BE939">
            <v>0</v>
          </cell>
          <cell r="BF939">
            <v>0</v>
          </cell>
          <cell r="BG939">
            <v>0</v>
          </cell>
          <cell r="BH939">
            <v>0</v>
          </cell>
          <cell r="BI939">
            <v>0</v>
          </cell>
          <cell r="BJ939">
            <v>0</v>
          </cell>
          <cell r="BK939">
            <v>0</v>
          </cell>
          <cell r="BL939">
            <v>0</v>
          </cell>
          <cell r="BM939">
            <v>0</v>
          </cell>
          <cell r="BN939">
            <v>0</v>
          </cell>
          <cell r="BO939">
            <v>0</v>
          </cell>
          <cell r="BP939">
            <v>0</v>
          </cell>
          <cell r="BQ939">
            <v>0</v>
          </cell>
          <cell r="BR939">
            <v>0</v>
          </cell>
          <cell r="BS939">
            <v>0</v>
          </cell>
          <cell r="BT939">
            <v>0</v>
          </cell>
          <cell r="BU939">
            <v>0</v>
          </cell>
          <cell r="BV939">
            <v>0</v>
          </cell>
          <cell r="BW939">
            <v>0</v>
          </cell>
          <cell r="BX939">
            <v>0</v>
          </cell>
          <cell r="BY939">
            <v>0</v>
          </cell>
          <cell r="BZ939">
            <v>0</v>
          </cell>
          <cell r="CA939">
            <v>0</v>
          </cell>
          <cell r="CB939">
            <v>0</v>
          </cell>
          <cell r="CC939">
            <v>0</v>
          </cell>
          <cell r="CD939">
            <v>0</v>
          </cell>
          <cell r="CE939">
            <v>0</v>
          </cell>
          <cell r="CF939">
            <v>0</v>
          </cell>
          <cell r="CG939">
            <v>0</v>
          </cell>
          <cell r="CH939">
            <v>0</v>
          </cell>
          <cell r="CI939">
            <v>0</v>
          </cell>
          <cell r="CJ939">
            <v>0</v>
          </cell>
          <cell r="CK939">
            <v>0</v>
          </cell>
          <cell r="CL939">
            <v>0</v>
          </cell>
          <cell r="CM939">
            <v>0</v>
          </cell>
          <cell r="CN939">
            <v>0</v>
          </cell>
          <cell r="CO939">
            <v>0</v>
          </cell>
          <cell r="CP939">
            <v>0</v>
          </cell>
          <cell r="CQ939">
            <v>0</v>
          </cell>
          <cell r="CR939">
            <v>0</v>
          </cell>
          <cell r="CS939">
            <v>0</v>
          </cell>
          <cell r="CT939">
            <v>0</v>
          </cell>
          <cell r="CU939">
            <v>0</v>
          </cell>
          <cell r="CV939">
            <v>0</v>
          </cell>
          <cell r="CW939">
            <v>0</v>
          </cell>
          <cell r="CX939">
            <v>0</v>
          </cell>
          <cell r="CY939">
            <v>0</v>
          </cell>
          <cell r="CZ939">
            <v>0</v>
          </cell>
          <cell r="DA939">
            <v>0</v>
          </cell>
          <cell r="DB939">
            <v>0</v>
          </cell>
          <cell r="DC939">
            <v>0</v>
          </cell>
          <cell r="DD939">
            <v>0</v>
          </cell>
          <cell r="DE939">
            <v>0</v>
          </cell>
          <cell r="DF939">
            <v>0</v>
          </cell>
          <cell r="DG939">
            <v>0</v>
          </cell>
          <cell r="DH939">
            <v>0</v>
          </cell>
          <cell r="DI939">
            <v>0</v>
          </cell>
          <cell r="DJ939">
            <v>0</v>
          </cell>
          <cell r="DK939">
            <v>0</v>
          </cell>
          <cell r="DL939">
            <v>0</v>
          </cell>
          <cell r="DM939">
            <v>0</v>
          </cell>
          <cell r="DN939">
            <v>0</v>
          </cell>
          <cell r="DO939">
            <v>0</v>
          </cell>
          <cell r="DP939">
            <v>0</v>
          </cell>
          <cell r="DQ939">
            <v>0</v>
          </cell>
          <cell r="DR939">
            <v>0</v>
          </cell>
          <cell r="DS939">
            <v>0</v>
          </cell>
          <cell r="DT939">
            <v>0</v>
          </cell>
          <cell r="DU939">
            <v>0</v>
          </cell>
          <cell r="DV939">
            <v>0</v>
          </cell>
          <cell r="DW939">
            <v>0</v>
          </cell>
          <cell r="DX939">
            <v>0</v>
          </cell>
          <cell r="DY939">
            <v>0</v>
          </cell>
          <cell r="DZ939">
            <v>0</v>
          </cell>
          <cell r="EA939">
            <v>0</v>
          </cell>
          <cell r="EB939">
            <v>0</v>
          </cell>
          <cell r="EC939">
            <v>0</v>
          </cell>
          <cell r="ED939">
            <v>0</v>
          </cell>
        </row>
        <row r="941">
          <cell r="F941">
            <v>0</v>
          </cell>
          <cell r="G941">
            <v>0</v>
          </cell>
          <cell r="H941">
            <v>0</v>
          </cell>
          <cell r="I941">
            <v>0</v>
          </cell>
          <cell r="J941">
            <v>0</v>
          </cell>
          <cell r="K941">
            <v>0</v>
          </cell>
          <cell r="L941">
            <v>0</v>
          </cell>
          <cell r="M941">
            <v>0</v>
          </cell>
          <cell r="N941">
            <v>0</v>
          </cell>
          <cell r="O941">
            <v>0</v>
          </cell>
          <cell r="P941">
            <v>0</v>
          </cell>
          <cell r="Q941">
            <v>0</v>
          </cell>
          <cell r="R941">
            <v>0</v>
          </cell>
          <cell r="S941">
            <v>0</v>
          </cell>
          <cell r="T941">
            <v>0</v>
          </cell>
          <cell r="U941">
            <v>0</v>
          </cell>
          <cell r="V941">
            <v>0</v>
          </cell>
          <cell r="W941">
            <v>0</v>
          </cell>
          <cell r="X941">
            <v>0</v>
          </cell>
          <cell r="Y941">
            <v>0</v>
          </cell>
          <cell r="Z941">
            <v>0</v>
          </cell>
          <cell r="AA941">
            <v>0</v>
          </cell>
          <cell r="AB941">
            <v>0</v>
          </cell>
          <cell r="AC941">
            <v>0</v>
          </cell>
          <cell r="AD941">
            <v>0</v>
          </cell>
          <cell r="AE941">
            <v>0</v>
          </cell>
          <cell r="AF941">
            <v>0</v>
          </cell>
          <cell r="AG941">
            <v>0</v>
          </cell>
          <cell r="AH941">
            <v>0</v>
          </cell>
          <cell r="AI941">
            <v>0</v>
          </cell>
          <cell r="AJ941">
            <v>0</v>
          </cell>
          <cell r="AK941">
            <v>0</v>
          </cell>
          <cell r="AL941">
            <v>0</v>
          </cell>
          <cell r="AM941">
            <v>0</v>
          </cell>
          <cell r="AN941">
            <v>0</v>
          </cell>
          <cell r="AO941">
            <v>0</v>
          </cell>
          <cell r="AP941">
            <v>0</v>
          </cell>
          <cell r="AQ941">
            <v>0</v>
          </cell>
          <cell r="AR941">
            <v>0</v>
          </cell>
          <cell r="AS941">
            <v>0</v>
          </cell>
          <cell r="AT941">
            <v>0</v>
          </cell>
          <cell r="AU941">
            <v>0</v>
          </cell>
          <cell r="AV941">
            <v>0</v>
          </cell>
          <cell r="AW941">
            <v>0</v>
          </cell>
          <cell r="AX941">
            <v>0</v>
          </cell>
          <cell r="AY941">
            <v>0</v>
          </cell>
          <cell r="AZ941">
            <v>0</v>
          </cell>
          <cell r="BA941">
            <v>0</v>
          </cell>
          <cell r="BB941">
            <v>0</v>
          </cell>
          <cell r="BC941">
            <v>0</v>
          </cell>
          <cell r="BD941">
            <v>0</v>
          </cell>
          <cell r="BE941">
            <v>0</v>
          </cell>
          <cell r="BF941">
            <v>0</v>
          </cell>
          <cell r="BG941">
            <v>0</v>
          </cell>
          <cell r="BH941">
            <v>0</v>
          </cell>
          <cell r="BI941">
            <v>0</v>
          </cell>
          <cell r="BJ941">
            <v>0</v>
          </cell>
          <cell r="BK941">
            <v>0</v>
          </cell>
          <cell r="BL941">
            <v>0</v>
          </cell>
          <cell r="BM941">
            <v>0</v>
          </cell>
          <cell r="BN941">
            <v>0</v>
          </cell>
          <cell r="BO941">
            <v>0</v>
          </cell>
          <cell r="BP941">
            <v>0</v>
          </cell>
          <cell r="BQ941">
            <v>0</v>
          </cell>
          <cell r="BR941">
            <v>0</v>
          </cell>
          <cell r="BS941">
            <v>0</v>
          </cell>
          <cell r="BT941">
            <v>0</v>
          </cell>
          <cell r="BU941">
            <v>0</v>
          </cell>
          <cell r="BV941">
            <v>0</v>
          </cell>
          <cell r="BW941">
            <v>0</v>
          </cell>
          <cell r="BX941">
            <v>0</v>
          </cell>
          <cell r="BY941">
            <v>0</v>
          </cell>
          <cell r="BZ941">
            <v>0</v>
          </cell>
          <cell r="CA941">
            <v>0</v>
          </cell>
          <cell r="CB941">
            <v>0</v>
          </cell>
          <cell r="CC941">
            <v>0</v>
          </cell>
          <cell r="CD941">
            <v>0</v>
          </cell>
          <cell r="CE941">
            <v>0</v>
          </cell>
          <cell r="CF941">
            <v>0</v>
          </cell>
          <cell r="CG941">
            <v>0</v>
          </cell>
          <cell r="CH941">
            <v>0</v>
          </cell>
          <cell r="CI941">
            <v>0</v>
          </cell>
          <cell r="CJ941">
            <v>0</v>
          </cell>
          <cell r="CK941">
            <v>0</v>
          </cell>
          <cell r="CL941">
            <v>0</v>
          </cell>
          <cell r="CM941">
            <v>0</v>
          </cell>
          <cell r="CN941">
            <v>0</v>
          </cell>
          <cell r="CO941">
            <v>0</v>
          </cell>
          <cell r="CP941">
            <v>0</v>
          </cell>
          <cell r="CQ941">
            <v>0</v>
          </cell>
          <cell r="CR941">
            <v>0</v>
          </cell>
          <cell r="CS941">
            <v>0</v>
          </cell>
          <cell r="CT941">
            <v>0</v>
          </cell>
          <cell r="CU941">
            <v>0</v>
          </cell>
          <cell r="CV941">
            <v>0</v>
          </cell>
          <cell r="CW941">
            <v>0</v>
          </cell>
          <cell r="CX941">
            <v>0</v>
          </cell>
          <cell r="CY941">
            <v>0</v>
          </cell>
          <cell r="CZ941">
            <v>0</v>
          </cell>
          <cell r="DA941">
            <v>0</v>
          </cell>
          <cell r="DB941">
            <v>0</v>
          </cell>
          <cell r="DC941">
            <v>0</v>
          </cell>
          <cell r="DD941">
            <v>0</v>
          </cell>
          <cell r="DE941">
            <v>0</v>
          </cell>
          <cell r="DF941">
            <v>0</v>
          </cell>
          <cell r="DG941">
            <v>0</v>
          </cell>
          <cell r="DH941">
            <v>0</v>
          </cell>
          <cell r="DI941">
            <v>0</v>
          </cell>
          <cell r="DJ941">
            <v>0</v>
          </cell>
          <cell r="DK941">
            <v>0</v>
          </cell>
          <cell r="DL941">
            <v>0</v>
          </cell>
          <cell r="DM941">
            <v>0</v>
          </cell>
          <cell r="DN941">
            <v>0</v>
          </cell>
          <cell r="DO941">
            <v>0</v>
          </cell>
          <cell r="DP941">
            <v>0</v>
          </cell>
          <cell r="DQ941">
            <v>0</v>
          </cell>
          <cell r="DR941">
            <v>0</v>
          </cell>
          <cell r="DS941">
            <v>0</v>
          </cell>
          <cell r="DT941">
            <v>0</v>
          </cell>
          <cell r="DU941">
            <v>0</v>
          </cell>
          <cell r="DV941">
            <v>0</v>
          </cell>
          <cell r="DW941">
            <v>0</v>
          </cell>
          <cell r="DX941">
            <v>0</v>
          </cell>
          <cell r="DY941">
            <v>0</v>
          </cell>
          <cell r="DZ941">
            <v>0</v>
          </cell>
          <cell r="EA941">
            <v>0</v>
          </cell>
          <cell r="EB941">
            <v>0</v>
          </cell>
          <cell r="EC941">
            <v>0</v>
          </cell>
          <cell r="ED941">
            <v>0</v>
          </cell>
        </row>
        <row r="944">
          <cell r="F944">
            <v>0</v>
          </cell>
          <cell r="G944">
            <v>0</v>
          </cell>
          <cell r="H944">
            <v>0</v>
          </cell>
          <cell r="I944">
            <v>0</v>
          </cell>
          <cell r="J944">
            <v>0</v>
          </cell>
          <cell r="K944">
            <v>0</v>
          </cell>
          <cell r="L944">
            <v>0</v>
          </cell>
          <cell r="M944">
            <v>0</v>
          </cell>
          <cell r="N944">
            <v>0</v>
          </cell>
          <cell r="O944">
            <v>0</v>
          </cell>
          <cell r="P944">
            <v>0</v>
          </cell>
          <cell r="Q944">
            <v>0</v>
          </cell>
          <cell r="R944">
            <v>0</v>
          </cell>
          <cell r="S944">
            <v>0</v>
          </cell>
          <cell r="T944">
            <v>0</v>
          </cell>
          <cell r="U944">
            <v>0</v>
          </cell>
          <cell r="V944">
            <v>0</v>
          </cell>
          <cell r="W944">
            <v>0</v>
          </cell>
          <cell r="X944">
            <v>0</v>
          </cell>
          <cell r="Y944">
            <v>0</v>
          </cell>
          <cell r="Z944">
            <v>0</v>
          </cell>
          <cell r="AA944">
            <v>0</v>
          </cell>
          <cell r="AB944">
            <v>0</v>
          </cell>
          <cell r="AC944">
            <v>0</v>
          </cell>
          <cell r="AD944">
            <v>0</v>
          </cell>
          <cell r="AE944">
            <v>0</v>
          </cell>
          <cell r="AF944">
            <v>0</v>
          </cell>
          <cell r="AG944">
            <v>0</v>
          </cell>
          <cell r="AH944">
            <v>0</v>
          </cell>
          <cell r="AI944">
            <v>0</v>
          </cell>
          <cell r="AJ944">
            <v>0</v>
          </cell>
          <cell r="AK944">
            <v>0</v>
          </cell>
          <cell r="AL944">
            <v>0</v>
          </cell>
          <cell r="AM944">
            <v>0</v>
          </cell>
          <cell r="AN944">
            <v>0</v>
          </cell>
          <cell r="AO944">
            <v>0</v>
          </cell>
          <cell r="AP944">
            <v>0</v>
          </cell>
          <cell r="AQ944">
            <v>0</v>
          </cell>
          <cell r="AR944">
            <v>0</v>
          </cell>
          <cell r="AS944">
            <v>0</v>
          </cell>
          <cell r="AT944">
            <v>0</v>
          </cell>
          <cell r="AU944">
            <v>0</v>
          </cell>
          <cell r="AV944">
            <v>0</v>
          </cell>
          <cell r="AW944">
            <v>0</v>
          </cell>
          <cell r="AX944">
            <v>0</v>
          </cell>
          <cell r="AY944">
            <v>0</v>
          </cell>
          <cell r="AZ944">
            <v>0</v>
          </cell>
          <cell r="BA944">
            <v>0</v>
          </cell>
          <cell r="BB944">
            <v>0</v>
          </cell>
          <cell r="BC944">
            <v>0</v>
          </cell>
          <cell r="BD944">
            <v>0</v>
          </cell>
          <cell r="BE944">
            <v>0</v>
          </cell>
          <cell r="BF944">
            <v>0</v>
          </cell>
          <cell r="BG944">
            <v>0</v>
          </cell>
          <cell r="BH944">
            <v>0</v>
          </cell>
          <cell r="BI944">
            <v>0</v>
          </cell>
          <cell r="BJ944">
            <v>0</v>
          </cell>
          <cell r="BK944">
            <v>0</v>
          </cell>
          <cell r="BL944">
            <v>0</v>
          </cell>
          <cell r="BM944">
            <v>0</v>
          </cell>
          <cell r="BN944">
            <v>0</v>
          </cell>
          <cell r="BO944">
            <v>0</v>
          </cell>
          <cell r="BP944">
            <v>0</v>
          </cell>
          <cell r="BQ944">
            <v>0</v>
          </cell>
          <cell r="BR944">
            <v>0</v>
          </cell>
          <cell r="BS944">
            <v>0</v>
          </cell>
          <cell r="BT944">
            <v>0</v>
          </cell>
          <cell r="BU944">
            <v>0</v>
          </cell>
          <cell r="BV944">
            <v>0</v>
          </cell>
          <cell r="BW944">
            <v>0</v>
          </cell>
          <cell r="BX944">
            <v>0</v>
          </cell>
          <cell r="BY944">
            <v>0</v>
          </cell>
          <cell r="BZ944">
            <v>0</v>
          </cell>
          <cell r="CA944">
            <v>0</v>
          </cell>
          <cell r="CB944">
            <v>0</v>
          </cell>
          <cell r="CC944">
            <v>0</v>
          </cell>
          <cell r="CD944">
            <v>0</v>
          </cell>
          <cell r="CE944">
            <v>0</v>
          </cell>
          <cell r="CF944">
            <v>0</v>
          </cell>
          <cell r="CG944">
            <v>0</v>
          </cell>
          <cell r="CH944">
            <v>0</v>
          </cell>
          <cell r="CI944">
            <v>0</v>
          </cell>
          <cell r="CJ944">
            <v>0</v>
          </cell>
          <cell r="CK944">
            <v>0</v>
          </cell>
          <cell r="CL944">
            <v>0</v>
          </cell>
          <cell r="CM944">
            <v>0</v>
          </cell>
          <cell r="CN944">
            <v>0</v>
          </cell>
          <cell r="CO944">
            <v>0</v>
          </cell>
          <cell r="CP944">
            <v>0</v>
          </cell>
          <cell r="CQ944">
            <v>0</v>
          </cell>
          <cell r="CR944">
            <v>0</v>
          </cell>
          <cell r="CS944">
            <v>0</v>
          </cell>
          <cell r="CT944">
            <v>0</v>
          </cell>
          <cell r="CU944">
            <v>0</v>
          </cell>
          <cell r="CV944">
            <v>0</v>
          </cell>
          <cell r="CW944">
            <v>0</v>
          </cell>
          <cell r="CX944">
            <v>0</v>
          </cell>
          <cell r="CY944">
            <v>0</v>
          </cell>
          <cell r="CZ944">
            <v>0</v>
          </cell>
          <cell r="DA944">
            <v>0</v>
          </cell>
          <cell r="DB944">
            <v>0</v>
          </cell>
          <cell r="DC944">
            <v>0</v>
          </cell>
          <cell r="DD944">
            <v>0</v>
          </cell>
          <cell r="DE944">
            <v>0</v>
          </cell>
          <cell r="DF944">
            <v>0</v>
          </cell>
          <cell r="DG944">
            <v>0</v>
          </cell>
          <cell r="DH944">
            <v>0</v>
          </cell>
          <cell r="DI944">
            <v>0</v>
          </cell>
          <cell r="DJ944">
            <v>0</v>
          </cell>
          <cell r="DK944">
            <v>0</v>
          </cell>
          <cell r="DL944">
            <v>0</v>
          </cell>
          <cell r="DM944">
            <v>0</v>
          </cell>
          <cell r="DN944">
            <v>0</v>
          </cell>
          <cell r="DO944">
            <v>0</v>
          </cell>
          <cell r="DP944">
            <v>0</v>
          </cell>
          <cell r="DQ944">
            <v>0</v>
          </cell>
          <cell r="DR944">
            <v>0</v>
          </cell>
          <cell r="DS944">
            <v>0</v>
          </cell>
          <cell r="DT944">
            <v>0</v>
          </cell>
          <cell r="DU944">
            <v>0</v>
          </cell>
          <cell r="DV944">
            <v>0</v>
          </cell>
          <cell r="DW944">
            <v>0</v>
          </cell>
          <cell r="DX944">
            <v>0</v>
          </cell>
          <cell r="DY944">
            <v>0</v>
          </cell>
          <cell r="DZ944">
            <v>0</v>
          </cell>
          <cell r="EA944">
            <v>0</v>
          </cell>
          <cell r="EB944">
            <v>0</v>
          </cell>
          <cell r="EC944">
            <v>0</v>
          </cell>
          <cell r="ED944">
            <v>0</v>
          </cell>
        </row>
        <row r="945">
          <cell r="F945">
            <v>0</v>
          </cell>
          <cell r="G945">
            <v>0</v>
          </cell>
          <cell r="H945">
            <v>0</v>
          </cell>
          <cell r="I945">
            <v>0</v>
          </cell>
          <cell r="J945">
            <v>0</v>
          </cell>
          <cell r="K945">
            <v>0</v>
          </cell>
          <cell r="L945">
            <v>0</v>
          </cell>
          <cell r="M945">
            <v>0</v>
          </cell>
          <cell r="N945">
            <v>0</v>
          </cell>
          <cell r="O945">
            <v>0</v>
          </cell>
          <cell r="P945">
            <v>0</v>
          </cell>
          <cell r="Q945">
            <v>0</v>
          </cell>
          <cell r="R945">
            <v>0</v>
          </cell>
          <cell r="S945">
            <v>0</v>
          </cell>
          <cell r="T945">
            <v>0</v>
          </cell>
          <cell r="U945">
            <v>0</v>
          </cell>
          <cell r="V945">
            <v>0</v>
          </cell>
          <cell r="W945">
            <v>0</v>
          </cell>
          <cell r="X945">
            <v>0</v>
          </cell>
          <cell r="Y945">
            <v>0</v>
          </cell>
          <cell r="Z945">
            <v>0</v>
          </cell>
          <cell r="AA945">
            <v>0</v>
          </cell>
          <cell r="AB945">
            <v>0</v>
          </cell>
          <cell r="AC945">
            <v>0</v>
          </cell>
          <cell r="AD945">
            <v>0</v>
          </cell>
          <cell r="AE945">
            <v>0</v>
          </cell>
          <cell r="AF945">
            <v>0</v>
          </cell>
          <cell r="AG945">
            <v>0</v>
          </cell>
          <cell r="AH945">
            <v>0</v>
          </cell>
          <cell r="AI945">
            <v>0</v>
          </cell>
          <cell r="AJ945">
            <v>0</v>
          </cell>
          <cell r="AK945">
            <v>0</v>
          </cell>
          <cell r="AL945">
            <v>0</v>
          </cell>
          <cell r="AM945">
            <v>0</v>
          </cell>
          <cell r="AN945">
            <v>0</v>
          </cell>
          <cell r="AO945">
            <v>0</v>
          </cell>
          <cell r="AP945">
            <v>0</v>
          </cell>
          <cell r="AQ945">
            <v>0</v>
          </cell>
          <cell r="AR945">
            <v>0</v>
          </cell>
          <cell r="AS945">
            <v>0</v>
          </cell>
          <cell r="AT945">
            <v>0</v>
          </cell>
          <cell r="AU945">
            <v>0</v>
          </cell>
          <cell r="AV945">
            <v>0</v>
          </cell>
          <cell r="AW945">
            <v>0</v>
          </cell>
          <cell r="AX945">
            <v>0</v>
          </cell>
          <cell r="AY945">
            <v>0</v>
          </cell>
          <cell r="AZ945">
            <v>0</v>
          </cell>
          <cell r="BA945">
            <v>0</v>
          </cell>
          <cell r="BB945">
            <v>0</v>
          </cell>
          <cell r="BC945">
            <v>0</v>
          </cell>
          <cell r="BD945">
            <v>0</v>
          </cell>
          <cell r="BE945">
            <v>0</v>
          </cell>
          <cell r="BF945">
            <v>0</v>
          </cell>
          <cell r="BG945">
            <v>0</v>
          </cell>
          <cell r="BH945">
            <v>0</v>
          </cell>
          <cell r="BI945">
            <v>0</v>
          </cell>
          <cell r="BJ945">
            <v>0</v>
          </cell>
          <cell r="BK945">
            <v>0</v>
          </cell>
          <cell r="BL945">
            <v>0</v>
          </cell>
          <cell r="BM945">
            <v>0</v>
          </cell>
          <cell r="BN945">
            <v>0</v>
          </cell>
          <cell r="BO945">
            <v>0</v>
          </cell>
          <cell r="BP945">
            <v>0</v>
          </cell>
          <cell r="BQ945">
            <v>0</v>
          </cell>
          <cell r="BR945">
            <v>0</v>
          </cell>
          <cell r="BS945">
            <v>0</v>
          </cell>
          <cell r="BT945">
            <v>0</v>
          </cell>
          <cell r="BU945">
            <v>0</v>
          </cell>
          <cell r="BV945">
            <v>0</v>
          </cell>
          <cell r="BW945">
            <v>0</v>
          </cell>
          <cell r="BX945">
            <v>0</v>
          </cell>
          <cell r="BY945">
            <v>0</v>
          </cell>
          <cell r="BZ945">
            <v>0</v>
          </cell>
          <cell r="CA945">
            <v>0</v>
          </cell>
          <cell r="CB945">
            <v>0</v>
          </cell>
          <cell r="CC945">
            <v>0</v>
          </cell>
          <cell r="CD945">
            <v>0</v>
          </cell>
          <cell r="CE945">
            <v>0</v>
          </cell>
          <cell r="CF945">
            <v>0</v>
          </cell>
          <cell r="CG945">
            <v>0</v>
          </cell>
          <cell r="CH945">
            <v>0</v>
          </cell>
          <cell r="CI945">
            <v>0</v>
          </cell>
          <cell r="CJ945">
            <v>0</v>
          </cell>
          <cell r="CK945">
            <v>0</v>
          </cell>
          <cell r="CL945">
            <v>0</v>
          </cell>
          <cell r="CM945">
            <v>0</v>
          </cell>
          <cell r="CN945">
            <v>0</v>
          </cell>
          <cell r="CO945">
            <v>0</v>
          </cell>
          <cell r="CP945">
            <v>0</v>
          </cell>
          <cell r="CQ945">
            <v>0</v>
          </cell>
          <cell r="CR945">
            <v>0</v>
          </cell>
          <cell r="CS945">
            <v>0</v>
          </cell>
          <cell r="CT945">
            <v>0</v>
          </cell>
          <cell r="CU945">
            <v>0</v>
          </cell>
          <cell r="CV945">
            <v>0</v>
          </cell>
          <cell r="CW945">
            <v>0</v>
          </cell>
          <cell r="CX945">
            <v>0</v>
          </cell>
          <cell r="CY945">
            <v>0</v>
          </cell>
          <cell r="CZ945">
            <v>0</v>
          </cell>
          <cell r="DA945">
            <v>0</v>
          </cell>
          <cell r="DB945">
            <v>0</v>
          </cell>
          <cell r="DC945">
            <v>0</v>
          </cell>
          <cell r="DD945">
            <v>0</v>
          </cell>
          <cell r="DE945">
            <v>0</v>
          </cell>
          <cell r="DF945">
            <v>0</v>
          </cell>
          <cell r="DG945">
            <v>0</v>
          </cell>
          <cell r="DH945">
            <v>0</v>
          </cell>
          <cell r="DI945">
            <v>0</v>
          </cell>
          <cell r="DJ945">
            <v>0</v>
          </cell>
          <cell r="DK945">
            <v>0</v>
          </cell>
          <cell r="DL945">
            <v>0</v>
          </cell>
          <cell r="DM945">
            <v>0</v>
          </cell>
          <cell r="DN945">
            <v>0</v>
          </cell>
          <cell r="DO945">
            <v>0</v>
          </cell>
          <cell r="DP945">
            <v>0</v>
          </cell>
          <cell r="DQ945">
            <v>0</v>
          </cell>
          <cell r="DR945">
            <v>0</v>
          </cell>
          <cell r="DS945">
            <v>0</v>
          </cell>
          <cell r="DT945">
            <v>0</v>
          </cell>
          <cell r="DU945">
            <v>0</v>
          </cell>
          <cell r="DV945">
            <v>0</v>
          </cell>
          <cell r="DW945">
            <v>0</v>
          </cell>
          <cell r="DX945">
            <v>0</v>
          </cell>
          <cell r="DY945">
            <v>0</v>
          </cell>
          <cell r="DZ945">
            <v>0</v>
          </cell>
          <cell r="EA945">
            <v>0</v>
          </cell>
          <cell r="EB945">
            <v>0</v>
          </cell>
          <cell r="EC945">
            <v>0</v>
          </cell>
          <cell r="ED945">
            <v>0</v>
          </cell>
        </row>
        <row r="946">
          <cell r="F946">
            <v>0</v>
          </cell>
          <cell r="G946">
            <v>0</v>
          </cell>
          <cell r="H946">
            <v>0</v>
          </cell>
          <cell r="I946">
            <v>0</v>
          </cell>
          <cell r="J946">
            <v>0</v>
          </cell>
          <cell r="K946">
            <v>0</v>
          </cell>
          <cell r="L946">
            <v>0</v>
          </cell>
          <cell r="M946">
            <v>0</v>
          </cell>
          <cell r="N946">
            <v>0</v>
          </cell>
          <cell r="O946">
            <v>0</v>
          </cell>
          <cell r="P946">
            <v>0</v>
          </cell>
          <cell r="Q946">
            <v>0</v>
          </cell>
          <cell r="R946">
            <v>0</v>
          </cell>
          <cell r="S946">
            <v>0</v>
          </cell>
          <cell r="T946">
            <v>0</v>
          </cell>
          <cell r="U946">
            <v>0</v>
          </cell>
          <cell r="V946">
            <v>0</v>
          </cell>
          <cell r="W946">
            <v>0</v>
          </cell>
          <cell r="X946">
            <v>0</v>
          </cell>
          <cell r="Y946">
            <v>0</v>
          </cell>
          <cell r="Z946">
            <v>0</v>
          </cell>
          <cell r="AA946">
            <v>0</v>
          </cell>
          <cell r="AB946">
            <v>0</v>
          </cell>
          <cell r="AC946">
            <v>0</v>
          </cell>
          <cell r="AD946">
            <v>0</v>
          </cell>
          <cell r="AE946">
            <v>0</v>
          </cell>
          <cell r="AF946">
            <v>0</v>
          </cell>
          <cell r="AG946">
            <v>0</v>
          </cell>
          <cell r="AH946">
            <v>0</v>
          </cell>
          <cell r="AI946">
            <v>0</v>
          </cell>
          <cell r="AJ946">
            <v>0</v>
          </cell>
          <cell r="AK946">
            <v>0</v>
          </cell>
          <cell r="AL946">
            <v>0</v>
          </cell>
          <cell r="AM946">
            <v>0</v>
          </cell>
          <cell r="AN946">
            <v>0</v>
          </cell>
          <cell r="AO946">
            <v>0</v>
          </cell>
          <cell r="AP946">
            <v>0</v>
          </cell>
          <cell r="AQ946">
            <v>0</v>
          </cell>
          <cell r="AR946">
            <v>0</v>
          </cell>
          <cell r="AS946">
            <v>0</v>
          </cell>
          <cell r="AT946">
            <v>0</v>
          </cell>
          <cell r="AU946">
            <v>0</v>
          </cell>
          <cell r="AV946">
            <v>0</v>
          </cell>
          <cell r="AW946">
            <v>0</v>
          </cell>
          <cell r="AX946">
            <v>0</v>
          </cell>
          <cell r="AY946">
            <v>0</v>
          </cell>
          <cell r="AZ946">
            <v>0</v>
          </cell>
          <cell r="BA946">
            <v>0</v>
          </cell>
          <cell r="BB946">
            <v>0</v>
          </cell>
          <cell r="BC946">
            <v>0</v>
          </cell>
          <cell r="BD946">
            <v>0</v>
          </cell>
          <cell r="BE946">
            <v>0</v>
          </cell>
          <cell r="BF946">
            <v>0</v>
          </cell>
          <cell r="BG946">
            <v>0</v>
          </cell>
          <cell r="BH946">
            <v>0</v>
          </cell>
          <cell r="BI946">
            <v>0</v>
          </cell>
          <cell r="BJ946">
            <v>0</v>
          </cell>
          <cell r="BK946">
            <v>0</v>
          </cell>
          <cell r="BL946">
            <v>0</v>
          </cell>
          <cell r="BM946">
            <v>0</v>
          </cell>
          <cell r="BN946">
            <v>0</v>
          </cell>
          <cell r="BO946">
            <v>0</v>
          </cell>
          <cell r="BP946">
            <v>0</v>
          </cell>
          <cell r="BQ946">
            <v>0</v>
          </cell>
          <cell r="BR946">
            <v>0</v>
          </cell>
          <cell r="BS946">
            <v>0</v>
          </cell>
          <cell r="BT946">
            <v>0</v>
          </cell>
          <cell r="BU946">
            <v>0</v>
          </cell>
          <cell r="BV946">
            <v>0</v>
          </cell>
          <cell r="BW946">
            <v>0</v>
          </cell>
          <cell r="BX946">
            <v>0</v>
          </cell>
          <cell r="BY946">
            <v>0</v>
          </cell>
          <cell r="BZ946">
            <v>0</v>
          </cell>
          <cell r="CA946">
            <v>0</v>
          </cell>
          <cell r="CB946">
            <v>0</v>
          </cell>
          <cell r="CC946">
            <v>0</v>
          </cell>
          <cell r="CD946">
            <v>0</v>
          </cell>
          <cell r="CE946">
            <v>0</v>
          </cell>
          <cell r="CF946">
            <v>0</v>
          </cell>
          <cell r="CG946">
            <v>0</v>
          </cell>
          <cell r="CH946">
            <v>0</v>
          </cell>
          <cell r="CI946">
            <v>0</v>
          </cell>
          <cell r="CJ946">
            <v>0</v>
          </cell>
          <cell r="CK946">
            <v>0</v>
          </cell>
          <cell r="CL946">
            <v>0</v>
          </cell>
          <cell r="CM946">
            <v>0</v>
          </cell>
          <cell r="CN946">
            <v>0</v>
          </cell>
          <cell r="CO946">
            <v>0</v>
          </cell>
          <cell r="CP946">
            <v>0</v>
          </cell>
          <cell r="CQ946">
            <v>0</v>
          </cell>
          <cell r="CR946">
            <v>0</v>
          </cell>
          <cell r="CS946">
            <v>0</v>
          </cell>
          <cell r="CT946">
            <v>0</v>
          </cell>
          <cell r="CU946">
            <v>0</v>
          </cell>
          <cell r="CV946">
            <v>0</v>
          </cell>
          <cell r="CW946">
            <v>0</v>
          </cell>
          <cell r="CX946">
            <v>0</v>
          </cell>
          <cell r="CY946">
            <v>0</v>
          </cell>
          <cell r="CZ946">
            <v>0</v>
          </cell>
          <cell r="DA946">
            <v>0</v>
          </cell>
          <cell r="DB946">
            <v>0</v>
          </cell>
          <cell r="DC946">
            <v>0</v>
          </cell>
          <cell r="DD946">
            <v>0</v>
          </cell>
          <cell r="DE946">
            <v>0</v>
          </cell>
          <cell r="DF946">
            <v>0</v>
          </cell>
          <cell r="DG946">
            <v>0</v>
          </cell>
          <cell r="DH946">
            <v>0</v>
          </cell>
          <cell r="DI946">
            <v>0</v>
          </cell>
          <cell r="DJ946">
            <v>0</v>
          </cell>
          <cell r="DK946">
            <v>0</v>
          </cell>
          <cell r="DL946">
            <v>0</v>
          </cell>
          <cell r="DM946">
            <v>0</v>
          </cell>
          <cell r="DN946">
            <v>0</v>
          </cell>
          <cell r="DO946">
            <v>0</v>
          </cell>
          <cell r="DP946">
            <v>0</v>
          </cell>
          <cell r="DQ946">
            <v>0</v>
          </cell>
          <cell r="DR946">
            <v>0</v>
          </cell>
          <cell r="DS946">
            <v>0</v>
          </cell>
          <cell r="DT946">
            <v>0</v>
          </cell>
          <cell r="DU946">
            <v>0</v>
          </cell>
          <cell r="DV946">
            <v>0</v>
          </cell>
          <cell r="DW946">
            <v>0</v>
          </cell>
          <cell r="DX946">
            <v>0</v>
          </cell>
          <cell r="DY946">
            <v>0</v>
          </cell>
          <cell r="DZ946">
            <v>0</v>
          </cell>
          <cell r="EA946">
            <v>0</v>
          </cell>
          <cell r="EB946">
            <v>0</v>
          </cell>
          <cell r="EC946">
            <v>0</v>
          </cell>
          <cell r="ED946">
            <v>0</v>
          </cell>
        </row>
        <row r="947">
          <cell r="F947">
            <v>0</v>
          </cell>
          <cell r="G947">
            <v>0</v>
          </cell>
          <cell r="H947">
            <v>0</v>
          </cell>
          <cell r="I947">
            <v>0</v>
          </cell>
          <cell r="J947">
            <v>0</v>
          </cell>
          <cell r="K947">
            <v>0</v>
          </cell>
          <cell r="L947">
            <v>0</v>
          </cell>
          <cell r="M947">
            <v>0</v>
          </cell>
          <cell r="N947">
            <v>0</v>
          </cell>
          <cell r="O947">
            <v>0</v>
          </cell>
          <cell r="P947">
            <v>0</v>
          </cell>
          <cell r="Q947">
            <v>0</v>
          </cell>
          <cell r="R947">
            <v>0</v>
          </cell>
          <cell r="S947">
            <v>0</v>
          </cell>
          <cell r="T947">
            <v>0</v>
          </cell>
          <cell r="U947">
            <v>0</v>
          </cell>
          <cell r="V947">
            <v>0</v>
          </cell>
          <cell r="W947">
            <v>0</v>
          </cell>
          <cell r="X947">
            <v>0</v>
          </cell>
          <cell r="Y947">
            <v>0</v>
          </cell>
          <cell r="Z947">
            <v>0</v>
          </cell>
          <cell r="AA947">
            <v>0</v>
          </cell>
          <cell r="AB947">
            <v>0</v>
          </cell>
          <cell r="AC947">
            <v>0</v>
          </cell>
          <cell r="AD947">
            <v>0</v>
          </cell>
          <cell r="AE947">
            <v>0</v>
          </cell>
          <cell r="AF947">
            <v>0</v>
          </cell>
          <cell r="AG947">
            <v>0</v>
          </cell>
          <cell r="AH947">
            <v>0</v>
          </cell>
          <cell r="AI947">
            <v>0</v>
          </cell>
          <cell r="AJ947">
            <v>0</v>
          </cell>
          <cell r="AK947">
            <v>0</v>
          </cell>
          <cell r="AL947">
            <v>0</v>
          </cell>
          <cell r="AM947">
            <v>0</v>
          </cell>
          <cell r="AN947">
            <v>0</v>
          </cell>
          <cell r="AO947">
            <v>0</v>
          </cell>
          <cell r="AP947">
            <v>0</v>
          </cell>
          <cell r="AQ947">
            <v>0</v>
          </cell>
          <cell r="AR947">
            <v>0</v>
          </cell>
          <cell r="AS947">
            <v>0</v>
          </cell>
          <cell r="AT947">
            <v>0</v>
          </cell>
          <cell r="AU947">
            <v>0</v>
          </cell>
          <cell r="AV947">
            <v>0</v>
          </cell>
          <cell r="AW947">
            <v>0</v>
          </cell>
          <cell r="AX947">
            <v>0</v>
          </cell>
          <cell r="AY947">
            <v>0</v>
          </cell>
          <cell r="AZ947">
            <v>0</v>
          </cell>
          <cell r="BA947">
            <v>0</v>
          </cell>
          <cell r="BB947">
            <v>0</v>
          </cell>
          <cell r="BC947">
            <v>0</v>
          </cell>
          <cell r="BD947">
            <v>0</v>
          </cell>
          <cell r="BE947">
            <v>0</v>
          </cell>
          <cell r="BF947">
            <v>0</v>
          </cell>
          <cell r="BG947">
            <v>0</v>
          </cell>
          <cell r="BH947">
            <v>0</v>
          </cell>
          <cell r="BI947">
            <v>0</v>
          </cell>
          <cell r="BJ947">
            <v>0</v>
          </cell>
          <cell r="BK947">
            <v>0</v>
          </cell>
          <cell r="BL947">
            <v>0</v>
          </cell>
          <cell r="BM947">
            <v>0</v>
          </cell>
          <cell r="BN947">
            <v>0</v>
          </cell>
          <cell r="BO947">
            <v>0</v>
          </cell>
          <cell r="BP947">
            <v>0</v>
          </cell>
          <cell r="BQ947">
            <v>0</v>
          </cell>
          <cell r="BR947">
            <v>0</v>
          </cell>
          <cell r="BS947">
            <v>0</v>
          </cell>
          <cell r="BT947">
            <v>0</v>
          </cell>
          <cell r="BU947">
            <v>0</v>
          </cell>
          <cell r="BV947">
            <v>0</v>
          </cell>
          <cell r="BW947">
            <v>0</v>
          </cell>
          <cell r="BX947">
            <v>0</v>
          </cell>
          <cell r="BY947">
            <v>0</v>
          </cell>
          <cell r="BZ947">
            <v>0</v>
          </cell>
          <cell r="CA947">
            <v>0</v>
          </cell>
          <cell r="CB947">
            <v>0</v>
          </cell>
          <cell r="CC947">
            <v>0</v>
          </cell>
          <cell r="CD947">
            <v>0</v>
          </cell>
          <cell r="CE947">
            <v>0</v>
          </cell>
          <cell r="CF947">
            <v>0</v>
          </cell>
          <cell r="CG947">
            <v>0</v>
          </cell>
          <cell r="CH947">
            <v>0</v>
          </cell>
          <cell r="CI947">
            <v>0</v>
          </cell>
          <cell r="CJ947">
            <v>0</v>
          </cell>
          <cell r="CK947">
            <v>0</v>
          </cell>
          <cell r="CL947">
            <v>0</v>
          </cell>
          <cell r="CM947">
            <v>0</v>
          </cell>
          <cell r="CN947">
            <v>0</v>
          </cell>
          <cell r="CO947">
            <v>0</v>
          </cell>
          <cell r="CP947">
            <v>0</v>
          </cell>
          <cell r="CQ947">
            <v>0</v>
          </cell>
          <cell r="CR947">
            <v>0</v>
          </cell>
          <cell r="CS947">
            <v>0</v>
          </cell>
          <cell r="CT947">
            <v>0</v>
          </cell>
          <cell r="CU947">
            <v>0</v>
          </cell>
          <cell r="CV947">
            <v>0</v>
          </cell>
          <cell r="CW947">
            <v>0</v>
          </cell>
          <cell r="CX947">
            <v>0</v>
          </cell>
          <cell r="CY947">
            <v>0</v>
          </cell>
          <cell r="CZ947">
            <v>0</v>
          </cell>
          <cell r="DA947">
            <v>0</v>
          </cell>
          <cell r="DB947">
            <v>0</v>
          </cell>
          <cell r="DC947">
            <v>0</v>
          </cell>
          <cell r="DD947">
            <v>0</v>
          </cell>
          <cell r="DE947">
            <v>0</v>
          </cell>
          <cell r="DF947">
            <v>0</v>
          </cell>
          <cell r="DG947">
            <v>0</v>
          </cell>
          <cell r="DH947">
            <v>0</v>
          </cell>
          <cell r="DI947">
            <v>0</v>
          </cell>
          <cell r="DJ947">
            <v>0</v>
          </cell>
          <cell r="DK947">
            <v>0</v>
          </cell>
          <cell r="DL947">
            <v>0</v>
          </cell>
          <cell r="DM947">
            <v>0</v>
          </cell>
          <cell r="DN947">
            <v>0</v>
          </cell>
          <cell r="DO947">
            <v>0</v>
          </cell>
          <cell r="DP947">
            <v>0</v>
          </cell>
          <cell r="DQ947">
            <v>0</v>
          </cell>
          <cell r="DR947">
            <v>0</v>
          </cell>
          <cell r="DS947">
            <v>0</v>
          </cell>
          <cell r="DT947">
            <v>0</v>
          </cell>
          <cell r="DU947">
            <v>0</v>
          </cell>
          <cell r="DV947">
            <v>0</v>
          </cell>
          <cell r="DW947">
            <v>0</v>
          </cell>
          <cell r="DX947">
            <v>0</v>
          </cell>
          <cell r="DY947">
            <v>0</v>
          </cell>
          <cell r="DZ947">
            <v>0</v>
          </cell>
          <cell r="EA947">
            <v>0</v>
          </cell>
          <cell r="EB947">
            <v>0</v>
          </cell>
          <cell r="EC947">
            <v>0</v>
          </cell>
          <cell r="ED947">
            <v>0</v>
          </cell>
        </row>
        <row r="948">
          <cell r="F948">
            <v>0</v>
          </cell>
          <cell r="G948">
            <v>0</v>
          </cell>
          <cell r="H948">
            <v>0</v>
          </cell>
          <cell r="I948">
            <v>0</v>
          </cell>
          <cell r="J948">
            <v>0</v>
          </cell>
          <cell r="K948">
            <v>0</v>
          </cell>
          <cell r="L948">
            <v>0</v>
          </cell>
          <cell r="M948">
            <v>0</v>
          </cell>
          <cell r="N948">
            <v>0</v>
          </cell>
          <cell r="O948">
            <v>0</v>
          </cell>
          <cell r="P948">
            <v>0</v>
          </cell>
          <cell r="Q948">
            <v>0</v>
          </cell>
          <cell r="R948">
            <v>0</v>
          </cell>
          <cell r="S948">
            <v>0</v>
          </cell>
          <cell r="T948">
            <v>0</v>
          </cell>
          <cell r="U948">
            <v>0</v>
          </cell>
          <cell r="V948">
            <v>0</v>
          </cell>
          <cell r="W948">
            <v>0</v>
          </cell>
          <cell r="X948">
            <v>0</v>
          </cell>
          <cell r="Y948">
            <v>0</v>
          </cell>
          <cell r="Z948">
            <v>0</v>
          </cell>
          <cell r="AA948">
            <v>0</v>
          </cell>
          <cell r="AB948">
            <v>0</v>
          </cell>
          <cell r="AC948">
            <v>0</v>
          </cell>
          <cell r="AD948">
            <v>0</v>
          </cell>
          <cell r="AE948">
            <v>0</v>
          </cell>
          <cell r="AF948">
            <v>0</v>
          </cell>
          <cell r="AG948">
            <v>0</v>
          </cell>
          <cell r="AH948">
            <v>0</v>
          </cell>
          <cell r="AI948">
            <v>0</v>
          </cell>
          <cell r="AJ948">
            <v>0</v>
          </cell>
          <cell r="AK948">
            <v>0</v>
          </cell>
          <cell r="AL948">
            <v>0</v>
          </cell>
          <cell r="AM948">
            <v>0</v>
          </cell>
          <cell r="AN948">
            <v>0</v>
          </cell>
          <cell r="AO948">
            <v>0</v>
          </cell>
          <cell r="AP948">
            <v>0</v>
          </cell>
          <cell r="AQ948">
            <v>0</v>
          </cell>
          <cell r="AR948">
            <v>0</v>
          </cell>
          <cell r="AS948">
            <v>0</v>
          </cell>
          <cell r="AT948">
            <v>0</v>
          </cell>
          <cell r="AU948">
            <v>0</v>
          </cell>
          <cell r="AV948">
            <v>0</v>
          </cell>
          <cell r="AW948">
            <v>0</v>
          </cell>
          <cell r="AX948">
            <v>0</v>
          </cell>
          <cell r="AY948">
            <v>0</v>
          </cell>
          <cell r="AZ948">
            <v>0</v>
          </cell>
          <cell r="BA948">
            <v>0</v>
          </cell>
          <cell r="BB948">
            <v>0</v>
          </cell>
          <cell r="BC948">
            <v>0</v>
          </cell>
          <cell r="BD948">
            <v>0</v>
          </cell>
          <cell r="BE948">
            <v>0</v>
          </cell>
          <cell r="BF948">
            <v>0</v>
          </cell>
          <cell r="BG948">
            <v>0</v>
          </cell>
          <cell r="BH948">
            <v>0</v>
          </cell>
          <cell r="BI948">
            <v>0</v>
          </cell>
          <cell r="BJ948">
            <v>0</v>
          </cell>
          <cell r="BK948">
            <v>0</v>
          </cell>
          <cell r="BL948">
            <v>0</v>
          </cell>
          <cell r="BM948">
            <v>0</v>
          </cell>
          <cell r="BN948">
            <v>0</v>
          </cell>
          <cell r="BO948">
            <v>0</v>
          </cell>
          <cell r="BP948">
            <v>0</v>
          </cell>
          <cell r="BQ948">
            <v>0</v>
          </cell>
          <cell r="BR948">
            <v>0</v>
          </cell>
          <cell r="BS948">
            <v>0</v>
          </cell>
          <cell r="BT948">
            <v>0</v>
          </cell>
          <cell r="BU948">
            <v>0</v>
          </cell>
          <cell r="BV948">
            <v>0</v>
          </cell>
          <cell r="BW948">
            <v>0</v>
          </cell>
          <cell r="BX948">
            <v>0</v>
          </cell>
          <cell r="BY948">
            <v>0</v>
          </cell>
          <cell r="BZ948">
            <v>0</v>
          </cell>
          <cell r="CA948">
            <v>0</v>
          </cell>
          <cell r="CB948">
            <v>0</v>
          </cell>
          <cell r="CC948">
            <v>0</v>
          </cell>
          <cell r="CD948">
            <v>0</v>
          </cell>
          <cell r="CE948">
            <v>0</v>
          </cell>
          <cell r="CF948">
            <v>0</v>
          </cell>
          <cell r="CG948">
            <v>0</v>
          </cell>
          <cell r="CH948">
            <v>0</v>
          </cell>
          <cell r="CI948">
            <v>0</v>
          </cell>
          <cell r="CJ948">
            <v>0</v>
          </cell>
          <cell r="CK948">
            <v>0</v>
          </cell>
          <cell r="CL948">
            <v>0</v>
          </cell>
          <cell r="CM948">
            <v>0</v>
          </cell>
          <cell r="CN948">
            <v>0</v>
          </cell>
          <cell r="CO948">
            <v>0</v>
          </cell>
          <cell r="CP948">
            <v>0</v>
          </cell>
          <cell r="CQ948">
            <v>0</v>
          </cell>
          <cell r="CR948">
            <v>0</v>
          </cell>
          <cell r="CS948">
            <v>0</v>
          </cell>
          <cell r="CT948">
            <v>0</v>
          </cell>
          <cell r="CU948">
            <v>0</v>
          </cell>
          <cell r="CV948">
            <v>0</v>
          </cell>
          <cell r="CW948">
            <v>0</v>
          </cell>
          <cell r="CX948">
            <v>0</v>
          </cell>
          <cell r="CY948">
            <v>0</v>
          </cell>
          <cell r="CZ948">
            <v>0</v>
          </cell>
          <cell r="DA948">
            <v>0</v>
          </cell>
          <cell r="DB948">
            <v>0</v>
          </cell>
          <cell r="DC948">
            <v>0</v>
          </cell>
          <cell r="DD948">
            <v>0</v>
          </cell>
          <cell r="DE948">
            <v>0</v>
          </cell>
          <cell r="DF948">
            <v>0</v>
          </cell>
          <cell r="DG948">
            <v>0</v>
          </cell>
          <cell r="DH948">
            <v>0</v>
          </cell>
          <cell r="DI948">
            <v>0</v>
          </cell>
          <cell r="DJ948">
            <v>0</v>
          </cell>
          <cell r="DK948">
            <v>0</v>
          </cell>
          <cell r="DL948">
            <v>0</v>
          </cell>
          <cell r="DM948">
            <v>0</v>
          </cell>
          <cell r="DN948">
            <v>0</v>
          </cell>
          <cell r="DO948">
            <v>0</v>
          </cell>
          <cell r="DP948">
            <v>0</v>
          </cell>
          <cell r="DQ948">
            <v>0</v>
          </cell>
          <cell r="DR948">
            <v>0</v>
          </cell>
          <cell r="DS948">
            <v>0</v>
          </cell>
          <cell r="DT948">
            <v>0</v>
          </cell>
          <cell r="DU948">
            <v>0</v>
          </cell>
          <cell r="DV948">
            <v>0</v>
          </cell>
          <cell r="DW948">
            <v>0</v>
          </cell>
          <cell r="DX948">
            <v>0</v>
          </cell>
          <cell r="DY948">
            <v>0</v>
          </cell>
          <cell r="DZ948">
            <v>0</v>
          </cell>
          <cell r="EA948">
            <v>0</v>
          </cell>
          <cell r="EB948">
            <v>0</v>
          </cell>
          <cell r="EC948">
            <v>0</v>
          </cell>
          <cell r="ED948">
            <v>0</v>
          </cell>
        </row>
        <row r="949">
          <cell r="F949">
            <v>0</v>
          </cell>
          <cell r="G949">
            <v>0</v>
          </cell>
          <cell r="H949">
            <v>0</v>
          </cell>
          <cell r="I949">
            <v>0</v>
          </cell>
          <cell r="J949">
            <v>0</v>
          </cell>
          <cell r="K949">
            <v>0</v>
          </cell>
          <cell r="L949">
            <v>0</v>
          </cell>
          <cell r="M949">
            <v>0</v>
          </cell>
          <cell r="N949">
            <v>0</v>
          </cell>
          <cell r="O949">
            <v>0</v>
          </cell>
          <cell r="P949">
            <v>0</v>
          </cell>
          <cell r="Q949">
            <v>0</v>
          </cell>
          <cell r="R949">
            <v>0</v>
          </cell>
          <cell r="S949">
            <v>0</v>
          </cell>
          <cell r="T949">
            <v>0</v>
          </cell>
          <cell r="U949">
            <v>0</v>
          </cell>
          <cell r="V949">
            <v>0</v>
          </cell>
          <cell r="W949">
            <v>0</v>
          </cell>
          <cell r="X949">
            <v>0</v>
          </cell>
          <cell r="Y949">
            <v>0</v>
          </cell>
          <cell r="Z949">
            <v>0</v>
          </cell>
          <cell r="AA949">
            <v>0</v>
          </cell>
          <cell r="AB949">
            <v>0</v>
          </cell>
          <cell r="AC949">
            <v>0</v>
          </cell>
          <cell r="AD949">
            <v>0</v>
          </cell>
          <cell r="AE949">
            <v>0</v>
          </cell>
          <cell r="AF949">
            <v>0</v>
          </cell>
          <cell r="AG949">
            <v>0</v>
          </cell>
          <cell r="AH949">
            <v>0</v>
          </cell>
          <cell r="AI949">
            <v>0</v>
          </cell>
          <cell r="AJ949">
            <v>0</v>
          </cell>
          <cell r="AK949">
            <v>0</v>
          </cell>
          <cell r="AL949">
            <v>0</v>
          </cell>
          <cell r="AM949">
            <v>0</v>
          </cell>
          <cell r="AN949">
            <v>0</v>
          </cell>
          <cell r="AO949">
            <v>0</v>
          </cell>
          <cell r="AP949">
            <v>0</v>
          </cell>
          <cell r="AQ949">
            <v>0</v>
          </cell>
          <cell r="AR949">
            <v>0</v>
          </cell>
          <cell r="AS949">
            <v>0</v>
          </cell>
          <cell r="AT949">
            <v>0</v>
          </cell>
          <cell r="AU949">
            <v>0</v>
          </cell>
          <cell r="AV949">
            <v>0</v>
          </cell>
          <cell r="AW949">
            <v>0</v>
          </cell>
          <cell r="AX949">
            <v>0</v>
          </cell>
          <cell r="AY949">
            <v>0</v>
          </cell>
          <cell r="AZ949">
            <v>0</v>
          </cell>
          <cell r="BA949">
            <v>0</v>
          </cell>
          <cell r="BB949">
            <v>0</v>
          </cell>
          <cell r="BC949">
            <v>0</v>
          </cell>
          <cell r="BD949">
            <v>0</v>
          </cell>
          <cell r="BE949">
            <v>0</v>
          </cell>
          <cell r="BF949">
            <v>0</v>
          </cell>
          <cell r="BG949">
            <v>0</v>
          </cell>
          <cell r="BH949">
            <v>0</v>
          </cell>
          <cell r="BI949">
            <v>0</v>
          </cell>
          <cell r="BJ949">
            <v>0</v>
          </cell>
          <cell r="BK949">
            <v>0</v>
          </cell>
          <cell r="BL949">
            <v>0</v>
          </cell>
          <cell r="BM949">
            <v>0</v>
          </cell>
          <cell r="BN949">
            <v>0</v>
          </cell>
          <cell r="BO949">
            <v>0</v>
          </cell>
          <cell r="BP949">
            <v>0</v>
          </cell>
          <cell r="BQ949">
            <v>0</v>
          </cell>
          <cell r="BR949">
            <v>0</v>
          </cell>
          <cell r="BS949">
            <v>0</v>
          </cell>
          <cell r="BT949">
            <v>0</v>
          </cell>
          <cell r="BU949">
            <v>0</v>
          </cell>
          <cell r="BV949">
            <v>0</v>
          </cell>
          <cell r="BW949">
            <v>0</v>
          </cell>
          <cell r="BX949">
            <v>0</v>
          </cell>
          <cell r="BY949">
            <v>0</v>
          </cell>
          <cell r="BZ949">
            <v>0</v>
          </cell>
          <cell r="CA949">
            <v>0</v>
          </cell>
          <cell r="CB949">
            <v>0</v>
          </cell>
          <cell r="CC949">
            <v>0</v>
          </cell>
          <cell r="CD949">
            <v>0</v>
          </cell>
          <cell r="CE949">
            <v>0</v>
          </cell>
          <cell r="CF949">
            <v>0</v>
          </cell>
          <cell r="CG949">
            <v>0</v>
          </cell>
          <cell r="CH949">
            <v>0</v>
          </cell>
          <cell r="CI949">
            <v>0</v>
          </cell>
          <cell r="CJ949">
            <v>0</v>
          </cell>
          <cell r="CK949">
            <v>0</v>
          </cell>
          <cell r="CL949">
            <v>0</v>
          </cell>
          <cell r="CM949">
            <v>0</v>
          </cell>
          <cell r="CN949">
            <v>0</v>
          </cell>
          <cell r="CO949">
            <v>0</v>
          </cell>
          <cell r="CP949">
            <v>0</v>
          </cell>
          <cell r="CQ949">
            <v>0</v>
          </cell>
          <cell r="CR949">
            <v>0</v>
          </cell>
          <cell r="CS949">
            <v>0</v>
          </cell>
          <cell r="CT949">
            <v>0</v>
          </cell>
          <cell r="CU949">
            <v>0</v>
          </cell>
          <cell r="CV949">
            <v>0</v>
          </cell>
          <cell r="CW949">
            <v>0</v>
          </cell>
          <cell r="CX949">
            <v>0</v>
          </cell>
          <cell r="CY949">
            <v>0</v>
          </cell>
          <cell r="CZ949">
            <v>0</v>
          </cell>
          <cell r="DA949">
            <v>0</v>
          </cell>
          <cell r="DB949">
            <v>0</v>
          </cell>
          <cell r="DC949">
            <v>0</v>
          </cell>
          <cell r="DD949">
            <v>0</v>
          </cell>
          <cell r="DE949">
            <v>0</v>
          </cell>
          <cell r="DF949">
            <v>0</v>
          </cell>
          <cell r="DG949">
            <v>0</v>
          </cell>
          <cell r="DH949">
            <v>0</v>
          </cell>
          <cell r="DI949">
            <v>0</v>
          </cell>
          <cell r="DJ949">
            <v>0</v>
          </cell>
          <cell r="DK949">
            <v>0</v>
          </cell>
          <cell r="DL949">
            <v>0</v>
          </cell>
          <cell r="DM949">
            <v>0</v>
          </cell>
          <cell r="DN949">
            <v>0</v>
          </cell>
          <cell r="DO949">
            <v>0</v>
          </cell>
          <cell r="DP949">
            <v>0</v>
          </cell>
          <cell r="DQ949">
            <v>0</v>
          </cell>
          <cell r="DR949">
            <v>0</v>
          </cell>
          <cell r="DS949">
            <v>0</v>
          </cell>
          <cell r="DT949">
            <v>0</v>
          </cell>
          <cell r="DU949">
            <v>0</v>
          </cell>
          <cell r="DV949">
            <v>0</v>
          </cell>
          <cell r="DW949">
            <v>0</v>
          </cell>
          <cell r="DX949">
            <v>0</v>
          </cell>
          <cell r="DY949">
            <v>0</v>
          </cell>
          <cell r="DZ949">
            <v>0</v>
          </cell>
          <cell r="EA949">
            <v>0</v>
          </cell>
          <cell r="EB949">
            <v>0</v>
          </cell>
          <cell r="EC949">
            <v>0</v>
          </cell>
          <cell r="ED949">
            <v>0</v>
          </cell>
        </row>
        <row r="951">
          <cell r="F951">
            <v>0</v>
          </cell>
          <cell r="G951">
            <v>0</v>
          </cell>
          <cell r="H951">
            <v>0</v>
          </cell>
          <cell r="I951">
            <v>0</v>
          </cell>
          <cell r="J951">
            <v>0</v>
          </cell>
          <cell r="K951">
            <v>0</v>
          </cell>
          <cell r="L951">
            <v>0</v>
          </cell>
          <cell r="M951">
            <v>0</v>
          </cell>
          <cell r="N951">
            <v>0</v>
          </cell>
          <cell r="O951">
            <v>0</v>
          </cell>
          <cell r="P951">
            <v>0</v>
          </cell>
          <cell r="Q951">
            <v>0</v>
          </cell>
          <cell r="R951">
            <v>0</v>
          </cell>
          <cell r="S951">
            <v>0</v>
          </cell>
          <cell r="T951">
            <v>0</v>
          </cell>
          <cell r="U951">
            <v>0</v>
          </cell>
          <cell r="V951">
            <v>0</v>
          </cell>
          <cell r="W951">
            <v>0</v>
          </cell>
          <cell r="X951">
            <v>0</v>
          </cell>
          <cell r="Y951">
            <v>0</v>
          </cell>
          <cell r="Z951">
            <v>0</v>
          </cell>
          <cell r="AA951">
            <v>0</v>
          </cell>
          <cell r="AB951">
            <v>0</v>
          </cell>
          <cell r="AC951">
            <v>0</v>
          </cell>
          <cell r="AD951">
            <v>0</v>
          </cell>
          <cell r="AE951">
            <v>0</v>
          </cell>
          <cell r="AF951">
            <v>0</v>
          </cell>
          <cell r="AG951">
            <v>0</v>
          </cell>
          <cell r="AH951">
            <v>0</v>
          </cell>
          <cell r="AI951">
            <v>0</v>
          </cell>
          <cell r="AJ951">
            <v>0</v>
          </cell>
          <cell r="AK951">
            <v>0</v>
          </cell>
          <cell r="AL951">
            <v>0</v>
          </cell>
          <cell r="AM951">
            <v>0</v>
          </cell>
          <cell r="AN951">
            <v>0</v>
          </cell>
          <cell r="AO951">
            <v>0</v>
          </cell>
          <cell r="AP951">
            <v>0</v>
          </cell>
          <cell r="AQ951">
            <v>0</v>
          </cell>
          <cell r="AR951">
            <v>0</v>
          </cell>
          <cell r="AS951">
            <v>0</v>
          </cell>
          <cell r="AT951">
            <v>0</v>
          </cell>
          <cell r="AU951">
            <v>0</v>
          </cell>
          <cell r="AV951">
            <v>0</v>
          </cell>
          <cell r="AW951">
            <v>0</v>
          </cell>
          <cell r="AX951">
            <v>0</v>
          </cell>
          <cell r="AY951">
            <v>0</v>
          </cell>
          <cell r="AZ951">
            <v>0</v>
          </cell>
          <cell r="BA951">
            <v>0</v>
          </cell>
          <cell r="BB951">
            <v>0</v>
          </cell>
          <cell r="BC951">
            <v>0</v>
          </cell>
          <cell r="BD951">
            <v>0</v>
          </cell>
          <cell r="BE951">
            <v>0</v>
          </cell>
          <cell r="BF951">
            <v>0</v>
          </cell>
          <cell r="BG951">
            <v>0</v>
          </cell>
          <cell r="BH951">
            <v>0</v>
          </cell>
          <cell r="BI951">
            <v>0</v>
          </cell>
          <cell r="BJ951">
            <v>0</v>
          </cell>
          <cell r="BK951">
            <v>0</v>
          </cell>
          <cell r="BL951">
            <v>0</v>
          </cell>
          <cell r="BM951">
            <v>0</v>
          </cell>
          <cell r="BN951">
            <v>0</v>
          </cell>
          <cell r="BO951">
            <v>0</v>
          </cell>
          <cell r="BP951">
            <v>0</v>
          </cell>
          <cell r="BQ951">
            <v>0</v>
          </cell>
          <cell r="BR951">
            <v>0</v>
          </cell>
          <cell r="BS951">
            <v>0</v>
          </cell>
          <cell r="BT951">
            <v>0</v>
          </cell>
          <cell r="BU951">
            <v>0</v>
          </cell>
          <cell r="BV951">
            <v>0</v>
          </cell>
          <cell r="BW951">
            <v>0</v>
          </cell>
          <cell r="BX951">
            <v>0</v>
          </cell>
          <cell r="BY951">
            <v>0</v>
          </cell>
          <cell r="BZ951">
            <v>0</v>
          </cell>
          <cell r="CA951">
            <v>0</v>
          </cell>
          <cell r="CB951">
            <v>0</v>
          </cell>
          <cell r="CC951">
            <v>0</v>
          </cell>
          <cell r="CD951">
            <v>0</v>
          </cell>
          <cell r="CE951">
            <v>0</v>
          </cell>
          <cell r="CF951">
            <v>0</v>
          </cell>
          <cell r="CG951">
            <v>0</v>
          </cell>
          <cell r="CH951">
            <v>0</v>
          </cell>
          <cell r="CI951">
            <v>0</v>
          </cell>
          <cell r="CJ951">
            <v>0</v>
          </cell>
          <cell r="CK951">
            <v>0</v>
          </cell>
          <cell r="CL951">
            <v>0</v>
          </cell>
          <cell r="CM951">
            <v>0</v>
          </cell>
          <cell r="CN951">
            <v>0</v>
          </cell>
          <cell r="CO951">
            <v>0</v>
          </cell>
          <cell r="CP951">
            <v>0</v>
          </cell>
          <cell r="CQ951">
            <v>0</v>
          </cell>
          <cell r="CR951">
            <v>0</v>
          </cell>
          <cell r="CS951">
            <v>0</v>
          </cell>
          <cell r="CT951">
            <v>0</v>
          </cell>
          <cell r="CU951">
            <v>0</v>
          </cell>
          <cell r="CV951">
            <v>0</v>
          </cell>
          <cell r="CW951">
            <v>0</v>
          </cell>
          <cell r="CX951">
            <v>0</v>
          </cell>
          <cell r="CY951">
            <v>0</v>
          </cell>
          <cell r="CZ951">
            <v>0</v>
          </cell>
          <cell r="DA951">
            <v>0</v>
          </cell>
          <cell r="DB951">
            <v>0</v>
          </cell>
          <cell r="DC951">
            <v>0</v>
          </cell>
          <cell r="DD951">
            <v>0</v>
          </cell>
          <cell r="DE951">
            <v>0</v>
          </cell>
          <cell r="DF951">
            <v>0</v>
          </cell>
          <cell r="DG951">
            <v>0</v>
          </cell>
          <cell r="DH951">
            <v>0</v>
          </cell>
          <cell r="DI951">
            <v>0</v>
          </cell>
          <cell r="DJ951">
            <v>0</v>
          </cell>
          <cell r="DK951">
            <v>0</v>
          </cell>
          <cell r="DL951">
            <v>0</v>
          </cell>
          <cell r="DM951">
            <v>0</v>
          </cell>
          <cell r="DN951">
            <v>0</v>
          </cell>
          <cell r="DO951">
            <v>0</v>
          </cell>
          <cell r="DP951">
            <v>0</v>
          </cell>
          <cell r="DQ951">
            <v>0</v>
          </cell>
          <cell r="DR951">
            <v>0</v>
          </cell>
          <cell r="DS951">
            <v>0</v>
          </cell>
          <cell r="DT951">
            <v>0</v>
          </cell>
          <cell r="DU951">
            <v>0</v>
          </cell>
          <cell r="DV951">
            <v>0</v>
          </cell>
          <cell r="DW951">
            <v>0</v>
          </cell>
          <cell r="DX951">
            <v>0</v>
          </cell>
          <cell r="DY951">
            <v>0</v>
          </cell>
          <cell r="DZ951">
            <v>0</v>
          </cell>
          <cell r="EA951">
            <v>0</v>
          </cell>
          <cell r="EB951">
            <v>0</v>
          </cell>
          <cell r="EC951">
            <v>0</v>
          </cell>
          <cell r="ED951">
            <v>0</v>
          </cell>
        </row>
        <row r="952">
          <cell r="F952">
            <v>0</v>
          </cell>
          <cell r="G952">
            <v>0</v>
          </cell>
          <cell r="H952">
            <v>0</v>
          </cell>
          <cell r="I952">
            <v>0</v>
          </cell>
          <cell r="J952">
            <v>0</v>
          </cell>
          <cell r="K952">
            <v>0</v>
          </cell>
          <cell r="L952">
            <v>0</v>
          </cell>
          <cell r="M952">
            <v>0</v>
          </cell>
          <cell r="N952">
            <v>0</v>
          </cell>
          <cell r="O952">
            <v>0</v>
          </cell>
          <cell r="P952">
            <v>0</v>
          </cell>
          <cell r="Q952">
            <v>0</v>
          </cell>
          <cell r="R952">
            <v>0</v>
          </cell>
          <cell r="S952">
            <v>0</v>
          </cell>
          <cell r="T952">
            <v>0</v>
          </cell>
          <cell r="U952">
            <v>0</v>
          </cell>
          <cell r="V952">
            <v>0</v>
          </cell>
          <cell r="W952">
            <v>0</v>
          </cell>
          <cell r="X952">
            <v>0</v>
          </cell>
          <cell r="Y952">
            <v>0</v>
          </cell>
          <cell r="Z952">
            <v>0</v>
          </cell>
          <cell r="AA952">
            <v>0</v>
          </cell>
          <cell r="AB952">
            <v>0</v>
          </cell>
          <cell r="AC952">
            <v>0</v>
          </cell>
          <cell r="AD952">
            <v>0</v>
          </cell>
          <cell r="AE952">
            <v>0</v>
          </cell>
          <cell r="AF952">
            <v>0</v>
          </cell>
          <cell r="AG952">
            <v>0</v>
          </cell>
          <cell r="AH952">
            <v>0</v>
          </cell>
          <cell r="AI952">
            <v>0</v>
          </cell>
          <cell r="AJ952">
            <v>0</v>
          </cell>
          <cell r="AK952">
            <v>0</v>
          </cell>
          <cell r="AL952">
            <v>0</v>
          </cell>
          <cell r="AM952">
            <v>0</v>
          </cell>
          <cell r="AN952">
            <v>0</v>
          </cell>
          <cell r="AO952">
            <v>0</v>
          </cell>
          <cell r="AP952">
            <v>0</v>
          </cell>
          <cell r="AQ952">
            <v>0</v>
          </cell>
          <cell r="AR952">
            <v>0</v>
          </cell>
          <cell r="AS952">
            <v>0</v>
          </cell>
          <cell r="AT952">
            <v>0</v>
          </cell>
          <cell r="AU952">
            <v>0</v>
          </cell>
          <cell r="AV952">
            <v>0</v>
          </cell>
          <cell r="AW952">
            <v>0</v>
          </cell>
          <cell r="AX952">
            <v>0</v>
          </cell>
          <cell r="AY952">
            <v>0</v>
          </cell>
          <cell r="AZ952">
            <v>0</v>
          </cell>
          <cell r="BA952">
            <v>0</v>
          </cell>
          <cell r="BB952">
            <v>0</v>
          </cell>
          <cell r="BC952">
            <v>0</v>
          </cell>
          <cell r="BD952">
            <v>0</v>
          </cell>
          <cell r="BE952">
            <v>0</v>
          </cell>
          <cell r="BF952">
            <v>0</v>
          </cell>
          <cell r="BG952">
            <v>0</v>
          </cell>
          <cell r="BH952">
            <v>0</v>
          </cell>
          <cell r="BI952">
            <v>0</v>
          </cell>
          <cell r="BJ952">
            <v>0</v>
          </cell>
          <cell r="BK952">
            <v>0</v>
          </cell>
          <cell r="BL952">
            <v>0</v>
          </cell>
          <cell r="BM952">
            <v>0</v>
          </cell>
          <cell r="BN952">
            <v>0</v>
          </cell>
          <cell r="BO952">
            <v>0</v>
          </cell>
          <cell r="BP952">
            <v>0</v>
          </cell>
          <cell r="BQ952">
            <v>0</v>
          </cell>
          <cell r="BR952">
            <v>0</v>
          </cell>
          <cell r="BS952">
            <v>0</v>
          </cell>
          <cell r="BT952">
            <v>0</v>
          </cell>
          <cell r="BU952">
            <v>0</v>
          </cell>
          <cell r="BV952">
            <v>0</v>
          </cell>
          <cell r="BW952">
            <v>0</v>
          </cell>
          <cell r="BX952">
            <v>0</v>
          </cell>
          <cell r="BY952">
            <v>0</v>
          </cell>
          <cell r="BZ952">
            <v>0</v>
          </cell>
          <cell r="CA952">
            <v>0</v>
          </cell>
          <cell r="CB952">
            <v>0</v>
          </cell>
          <cell r="CC952">
            <v>0</v>
          </cell>
          <cell r="CD952">
            <v>0</v>
          </cell>
          <cell r="CE952">
            <v>0</v>
          </cell>
          <cell r="CF952">
            <v>0</v>
          </cell>
          <cell r="CG952">
            <v>0</v>
          </cell>
          <cell r="CH952">
            <v>0</v>
          </cell>
          <cell r="CI952">
            <v>0</v>
          </cell>
          <cell r="CJ952">
            <v>0</v>
          </cell>
          <cell r="CK952">
            <v>0</v>
          </cell>
          <cell r="CL952">
            <v>0</v>
          </cell>
          <cell r="CM952">
            <v>0</v>
          </cell>
          <cell r="CN952">
            <v>0</v>
          </cell>
          <cell r="CO952">
            <v>0</v>
          </cell>
          <cell r="CP952">
            <v>0</v>
          </cell>
          <cell r="CQ952">
            <v>0</v>
          </cell>
          <cell r="CR952">
            <v>0</v>
          </cell>
          <cell r="CS952">
            <v>0</v>
          </cell>
          <cell r="CT952">
            <v>0</v>
          </cell>
          <cell r="CU952">
            <v>0</v>
          </cell>
          <cell r="CV952">
            <v>0</v>
          </cell>
          <cell r="CW952">
            <v>0</v>
          </cell>
          <cell r="CX952">
            <v>0</v>
          </cell>
          <cell r="CY952">
            <v>0</v>
          </cell>
          <cell r="CZ952">
            <v>0</v>
          </cell>
          <cell r="DA952">
            <v>0</v>
          </cell>
          <cell r="DB952">
            <v>0</v>
          </cell>
          <cell r="DC952">
            <v>0</v>
          </cell>
          <cell r="DD952">
            <v>0</v>
          </cell>
          <cell r="DE952">
            <v>0</v>
          </cell>
          <cell r="DF952">
            <v>0</v>
          </cell>
          <cell r="DG952">
            <v>0</v>
          </cell>
          <cell r="DH952">
            <v>0</v>
          </cell>
          <cell r="DI952">
            <v>0</v>
          </cell>
          <cell r="DJ952">
            <v>0</v>
          </cell>
          <cell r="DK952">
            <v>0</v>
          </cell>
          <cell r="DL952">
            <v>0</v>
          </cell>
          <cell r="DM952">
            <v>0</v>
          </cell>
          <cell r="DN952">
            <v>0</v>
          </cell>
          <cell r="DO952">
            <v>0</v>
          </cell>
          <cell r="DP952">
            <v>0</v>
          </cell>
          <cell r="DQ952">
            <v>0</v>
          </cell>
          <cell r="DR952">
            <v>0</v>
          </cell>
          <cell r="DS952">
            <v>0</v>
          </cell>
          <cell r="DT952">
            <v>0</v>
          </cell>
          <cell r="DU952">
            <v>0</v>
          </cell>
          <cell r="DV952">
            <v>0</v>
          </cell>
          <cell r="DW952">
            <v>0</v>
          </cell>
          <cell r="DX952">
            <v>0</v>
          </cell>
          <cell r="DY952">
            <v>0</v>
          </cell>
          <cell r="DZ952">
            <v>0</v>
          </cell>
          <cell r="EA952">
            <v>0</v>
          </cell>
          <cell r="EB952">
            <v>0</v>
          </cell>
          <cell r="EC952">
            <v>0</v>
          </cell>
          <cell r="ED952">
            <v>0</v>
          </cell>
        </row>
        <row r="953">
          <cell r="F953">
            <v>0</v>
          </cell>
          <cell r="G953">
            <v>0</v>
          </cell>
          <cell r="H953">
            <v>0</v>
          </cell>
          <cell r="I953">
            <v>0</v>
          </cell>
          <cell r="J953">
            <v>0</v>
          </cell>
          <cell r="K953">
            <v>0</v>
          </cell>
          <cell r="L953">
            <v>0</v>
          </cell>
          <cell r="M953">
            <v>0</v>
          </cell>
          <cell r="N953">
            <v>0</v>
          </cell>
          <cell r="O953">
            <v>0</v>
          </cell>
          <cell r="P953">
            <v>0</v>
          </cell>
          <cell r="Q953">
            <v>0</v>
          </cell>
          <cell r="R953">
            <v>0</v>
          </cell>
          <cell r="S953">
            <v>0</v>
          </cell>
          <cell r="T953">
            <v>0</v>
          </cell>
          <cell r="U953">
            <v>0</v>
          </cell>
          <cell r="V953">
            <v>0</v>
          </cell>
          <cell r="W953">
            <v>0</v>
          </cell>
          <cell r="X953">
            <v>0</v>
          </cell>
          <cell r="Y953">
            <v>0</v>
          </cell>
          <cell r="Z953">
            <v>0</v>
          </cell>
          <cell r="AA953">
            <v>0</v>
          </cell>
          <cell r="AB953">
            <v>0</v>
          </cell>
          <cell r="AC953">
            <v>0</v>
          </cell>
          <cell r="AD953">
            <v>0</v>
          </cell>
          <cell r="AE953">
            <v>0</v>
          </cell>
          <cell r="AF953">
            <v>0</v>
          </cell>
          <cell r="AG953">
            <v>0</v>
          </cell>
          <cell r="AH953">
            <v>0</v>
          </cell>
          <cell r="AI953">
            <v>0</v>
          </cell>
          <cell r="AJ953">
            <v>0</v>
          </cell>
          <cell r="AK953">
            <v>0</v>
          </cell>
          <cell r="AL953">
            <v>0</v>
          </cell>
          <cell r="AM953">
            <v>0</v>
          </cell>
          <cell r="AN953">
            <v>0</v>
          </cell>
          <cell r="AO953">
            <v>0</v>
          </cell>
          <cell r="AP953">
            <v>0</v>
          </cell>
          <cell r="AQ953">
            <v>0</v>
          </cell>
          <cell r="AR953">
            <v>0</v>
          </cell>
          <cell r="AS953">
            <v>0</v>
          </cell>
          <cell r="AT953">
            <v>0</v>
          </cell>
          <cell r="AU953">
            <v>0</v>
          </cell>
          <cell r="AV953">
            <v>0</v>
          </cell>
          <cell r="AW953">
            <v>0</v>
          </cell>
          <cell r="AX953">
            <v>0</v>
          </cell>
          <cell r="AY953">
            <v>0</v>
          </cell>
          <cell r="AZ953">
            <v>0</v>
          </cell>
          <cell r="BA953">
            <v>0</v>
          </cell>
          <cell r="BB953">
            <v>0</v>
          </cell>
          <cell r="BC953">
            <v>0</v>
          </cell>
          <cell r="BD953">
            <v>0</v>
          </cell>
          <cell r="BE953">
            <v>0</v>
          </cell>
          <cell r="BF953">
            <v>0</v>
          </cell>
          <cell r="BG953">
            <v>0</v>
          </cell>
          <cell r="BH953">
            <v>0</v>
          </cell>
          <cell r="BI953">
            <v>0</v>
          </cell>
          <cell r="BJ953">
            <v>0</v>
          </cell>
          <cell r="BK953">
            <v>0</v>
          </cell>
          <cell r="BL953">
            <v>0</v>
          </cell>
          <cell r="BM953">
            <v>0</v>
          </cell>
          <cell r="BN953">
            <v>0</v>
          </cell>
          <cell r="BO953">
            <v>0</v>
          </cell>
          <cell r="BP953">
            <v>0</v>
          </cell>
          <cell r="BQ953">
            <v>0</v>
          </cell>
          <cell r="BR953">
            <v>0</v>
          </cell>
          <cell r="BS953">
            <v>0</v>
          </cell>
          <cell r="BT953">
            <v>0</v>
          </cell>
          <cell r="BU953">
            <v>0</v>
          </cell>
          <cell r="BV953">
            <v>0</v>
          </cell>
          <cell r="BW953">
            <v>0</v>
          </cell>
          <cell r="BX953">
            <v>0</v>
          </cell>
          <cell r="BY953">
            <v>0</v>
          </cell>
          <cell r="BZ953">
            <v>0</v>
          </cell>
          <cell r="CA953">
            <v>0</v>
          </cell>
          <cell r="CB953">
            <v>0</v>
          </cell>
          <cell r="CC953">
            <v>0</v>
          </cell>
          <cell r="CD953">
            <v>0</v>
          </cell>
          <cell r="CE953">
            <v>0</v>
          </cell>
          <cell r="CF953">
            <v>0</v>
          </cell>
          <cell r="CG953">
            <v>0</v>
          </cell>
          <cell r="CH953">
            <v>0</v>
          </cell>
          <cell r="CI953">
            <v>0</v>
          </cell>
          <cell r="CJ953">
            <v>0</v>
          </cell>
          <cell r="CK953">
            <v>0</v>
          </cell>
          <cell r="CL953">
            <v>0</v>
          </cell>
          <cell r="CM953">
            <v>0</v>
          </cell>
          <cell r="CN953">
            <v>0</v>
          </cell>
          <cell r="CO953">
            <v>0</v>
          </cell>
          <cell r="CP953">
            <v>0</v>
          </cell>
          <cell r="CQ953">
            <v>0</v>
          </cell>
          <cell r="CR953">
            <v>0</v>
          </cell>
          <cell r="CS953">
            <v>0</v>
          </cell>
          <cell r="CT953">
            <v>0</v>
          </cell>
          <cell r="CU953">
            <v>0</v>
          </cell>
          <cell r="CV953">
            <v>0</v>
          </cell>
          <cell r="CW953">
            <v>0</v>
          </cell>
          <cell r="CX953">
            <v>0</v>
          </cell>
          <cell r="CY953">
            <v>0</v>
          </cell>
          <cell r="CZ953">
            <v>0</v>
          </cell>
          <cell r="DA953">
            <v>0</v>
          </cell>
          <cell r="DB953">
            <v>0</v>
          </cell>
          <cell r="DC953">
            <v>0</v>
          </cell>
          <cell r="DD953">
            <v>0</v>
          </cell>
          <cell r="DE953">
            <v>0</v>
          </cell>
          <cell r="DF953">
            <v>0</v>
          </cell>
          <cell r="DG953">
            <v>0</v>
          </cell>
          <cell r="DH953">
            <v>0</v>
          </cell>
          <cell r="DI953">
            <v>0</v>
          </cell>
          <cell r="DJ953">
            <v>0</v>
          </cell>
          <cell r="DK953">
            <v>0</v>
          </cell>
          <cell r="DL953">
            <v>0</v>
          </cell>
          <cell r="DM953">
            <v>0</v>
          </cell>
          <cell r="DN953">
            <v>0</v>
          </cell>
          <cell r="DO953">
            <v>0</v>
          </cell>
          <cell r="DP953">
            <v>0</v>
          </cell>
          <cell r="DQ953">
            <v>0</v>
          </cell>
          <cell r="DR953">
            <v>0</v>
          </cell>
          <cell r="DS953">
            <v>0</v>
          </cell>
          <cell r="DT953">
            <v>0</v>
          </cell>
          <cell r="DU953">
            <v>0</v>
          </cell>
          <cell r="DV953">
            <v>0</v>
          </cell>
          <cell r="DW953">
            <v>0</v>
          </cell>
          <cell r="DX953">
            <v>0</v>
          </cell>
          <cell r="DY953">
            <v>0</v>
          </cell>
          <cell r="DZ953">
            <v>0</v>
          </cell>
          <cell r="EA953">
            <v>0</v>
          </cell>
          <cell r="EB953">
            <v>0</v>
          </cell>
          <cell r="EC953">
            <v>0</v>
          </cell>
          <cell r="ED953">
            <v>0</v>
          </cell>
        </row>
        <row r="954">
          <cell r="F954">
            <v>0</v>
          </cell>
          <cell r="G954">
            <v>0</v>
          </cell>
          <cell r="H954">
            <v>0</v>
          </cell>
          <cell r="I954">
            <v>0</v>
          </cell>
          <cell r="J954">
            <v>0</v>
          </cell>
          <cell r="K954">
            <v>0</v>
          </cell>
          <cell r="L954">
            <v>0</v>
          </cell>
          <cell r="M954">
            <v>0</v>
          </cell>
          <cell r="N954">
            <v>0</v>
          </cell>
          <cell r="O954">
            <v>0</v>
          </cell>
          <cell r="P954">
            <v>0</v>
          </cell>
          <cell r="Q954">
            <v>0</v>
          </cell>
          <cell r="R954">
            <v>0</v>
          </cell>
          <cell r="S954">
            <v>0</v>
          </cell>
          <cell r="T954">
            <v>0</v>
          </cell>
          <cell r="U954">
            <v>0</v>
          </cell>
          <cell r="V954">
            <v>0</v>
          </cell>
          <cell r="W954">
            <v>0</v>
          </cell>
          <cell r="X954">
            <v>0</v>
          </cell>
          <cell r="Y954">
            <v>0</v>
          </cell>
          <cell r="Z954">
            <v>0</v>
          </cell>
          <cell r="AA954">
            <v>0</v>
          </cell>
          <cell r="AB954">
            <v>0</v>
          </cell>
          <cell r="AC954">
            <v>0</v>
          </cell>
          <cell r="AD954">
            <v>0</v>
          </cell>
          <cell r="AE954">
            <v>0</v>
          </cell>
          <cell r="AF954">
            <v>0</v>
          </cell>
          <cell r="AG954">
            <v>0</v>
          </cell>
          <cell r="AH954">
            <v>0</v>
          </cell>
          <cell r="AI954">
            <v>0</v>
          </cell>
          <cell r="AJ954">
            <v>0</v>
          </cell>
          <cell r="AK954">
            <v>0</v>
          </cell>
          <cell r="AL954">
            <v>0</v>
          </cell>
          <cell r="AM954">
            <v>0</v>
          </cell>
          <cell r="AN954">
            <v>0</v>
          </cell>
          <cell r="AO954">
            <v>0</v>
          </cell>
          <cell r="AP954">
            <v>0</v>
          </cell>
          <cell r="AQ954">
            <v>0</v>
          </cell>
          <cell r="AR954">
            <v>0</v>
          </cell>
          <cell r="AS954">
            <v>0</v>
          </cell>
          <cell r="AT954">
            <v>0</v>
          </cell>
          <cell r="AU954">
            <v>0</v>
          </cell>
          <cell r="AV954">
            <v>0</v>
          </cell>
          <cell r="AW954">
            <v>0</v>
          </cell>
          <cell r="AX954">
            <v>0</v>
          </cell>
          <cell r="AY954">
            <v>0</v>
          </cell>
          <cell r="AZ954">
            <v>0</v>
          </cell>
          <cell r="BA954">
            <v>0</v>
          </cell>
          <cell r="BB954">
            <v>0</v>
          </cell>
          <cell r="BC954">
            <v>0</v>
          </cell>
          <cell r="BD954">
            <v>0</v>
          </cell>
          <cell r="BE954">
            <v>0</v>
          </cell>
          <cell r="BF954">
            <v>0</v>
          </cell>
          <cell r="BG954">
            <v>0</v>
          </cell>
          <cell r="BH954">
            <v>0</v>
          </cell>
          <cell r="BI954">
            <v>0</v>
          </cell>
          <cell r="BJ954">
            <v>0</v>
          </cell>
          <cell r="BK954">
            <v>0</v>
          </cell>
          <cell r="BL954">
            <v>0</v>
          </cell>
          <cell r="BM954">
            <v>0</v>
          </cell>
          <cell r="BN954">
            <v>0</v>
          </cell>
          <cell r="BO954">
            <v>0</v>
          </cell>
          <cell r="BP954">
            <v>0</v>
          </cell>
          <cell r="BQ954">
            <v>0</v>
          </cell>
          <cell r="BR954">
            <v>0</v>
          </cell>
          <cell r="BS954">
            <v>0</v>
          </cell>
          <cell r="BT954">
            <v>0</v>
          </cell>
          <cell r="BU954">
            <v>0</v>
          </cell>
          <cell r="BV954">
            <v>0</v>
          </cell>
          <cell r="BW954">
            <v>0</v>
          </cell>
          <cell r="BX954">
            <v>0</v>
          </cell>
          <cell r="BY954">
            <v>0</v>
          </cell>
          <cell r="BZ954">
            <v>0</v>
          </cell>
          <cell r="CA954">
            <v>0</v>
          </cell>
          <cell r="CB954">
            <v>0</v>
          </cell>
          <cell r="CC954">
            <v>0</v>
          </cell>
          <cell r="CD954">
            <v>0</v>
          </cell>
          <cell r="CE954">
            <v>0</v>
          </cell>
          <cell r="CF954">
            <v>0</v>
          </cell>
          <cell r="CG954">
            <v>0</v>
          </cell>
          <cell r="CH954">
            <v>0</v>
          </cell>
          <cell r="CI954">
            <v>0</v>
          </cell>
          <cell r="CJ954">
            <v>0</v>
          </cell>
          <cell r="CK954">
            <v>0</v>
          </cell>
          <cell r="CL954">
            <v>0</v>
          </cell>
          <cell r="CM954">
            <v>0</v>
          </cell>
          <cell r="CN954">
            <v>0</v>
          </cell>
          <cell r="CO954">
            <v>0</v>
          </cell>
          <cell r="CP954">
            <v>0</v>
          </cell>
          <cell r="CQ954">
            <v>0</v>
          </cell>
          <cell r="CR954">
            <v>0</v>
          </cell>
          <cell r="CS954">
            <v>0</v>
          </cell>
          <cell r="CT954">
            <v>0</v>
          </cell>
          <cell r="CU954">
            <v>0</v>
          </cell>
          <cell r="CV954">
            <v>0</v>
          </cell>
          <cell r="CW954">
            <v>0</v>
          </cell>
          <cell r="CX954">
            <v>0</v>
          </cell>
          <cell r="CY954">
            <v>0</v>
          </cell>
          <cell r="CZ954">
            <v>0</v>
          </cell>
          <cell r="DA954">
            <v>0</v>
          </cell>
          <cell r="DB954">
            <v>0</v>
          </cell>
          <cell r="DC954">
            <v>0</v>
          </cell>
          <cell r="DD954">
            <v>0</v>
          </cell>
          <cell r="DE954">
            <v>0</v>
          </cell>
          <cell r="DF954">
            <v>0</v>
          </cell>
          <cell r="DG954">
            <v>0</v>
          </cell>
          <cell r="DH954">
            <v>0</v>
          </cell>
          <cell r="DI954">
            <v>0</v>
          </cell>
          <cell r="DJ954">
            <v>0</v>
          </cell>
          <cell r="DK954">
            <v>0</v>
          </cell>
          <cell r="DL954">
            <v>0</v>
          </cell>
          <cell r="DM954">
            <v>0</v>
          </cell>
          <cell r="DN954">
            <v>0</v>
          </cell>
          <cell r="DO954">
            <v>0</v>
          </cell>
          <cell r="DP954">
            <v>0</v>
          </cell>
          <cell r="DQ954">
            <v>0</v>
          </cell>
          <cell r="DR954">
            <v>0</v>
          </cell>
          <cell r="DS954">
            <v>0</v>
          </cell>
          <cell r="DT954">
            <v>0</v>
          </cell>
          <cell r="DU954">
            <v>0</v>
          </cell>
          <cell r="DV954">
            <v>0</v>
          </cell>
          <cell r="DW954">
            <v>0</v>
          </cell>
          <cell r="DX954">
            <v>0</v>
          </cell>
          <cell r="DY954">
            <v>0</v>
          </cell>
          <cell r="DZ954">
            <v>0</v>
          </cell>
          <cell r="EA954">
            <v>0</v>
          </cell>
          <cell r="EB954">
            <v>0</v>
          </cell>
          <cell r="EC954">
            <v>0</v>
          </cell>
          <cell r="ED954">
            <v>0</v>
          </cell>
        </row>
        <row r="955">
          <cell r="F955">
            <v>0</v>
          </cell>
          <cell r="G955">
            <v>0</v>
          </cell>
          <cell r="H955">
            <v>0</v>
          </cell>
          <cell r="I955">
            <v>0</v>
          </cell>
          <cell r="J955">
            <v>0</v>
          </cell>
          <cell r="K955">
            <v>0</v>
          </cell>
          <cell r="L955">
            <v>0</v>
          </cell>
          <cell r="M955">
            <v>0</v>
          </cell>
          <cell r="N955">
            <v>0</v>
          </cell>
          <cell r="O955">
            <v>0</v>
          </cell>
          <cell r="P955">
            <v>0</v>
          </cell>
          <cell r="Q955">
            <v>0</v>
          </cell>
          <cell r="R955">
            <v>0</v>
          </cell>
          <cell r="S955">
            <v>0</v>
          </cell>
          <cell r="T955">
            <v>0</v>
          </cell>
          <cell r="U955">
            <v>0</v>
          </cell>
          <cell r="V955">
            <v>0</v>
          </cell>
          <cell r="W955">
            <v>0</v>
          </cell>
          <cell r="X955">
            <v>0</v>
          </cell>
          <cell r="Y955">
            <v>0</v>
          </cell>
          <cell r="Z955">
            <v>0</v>
          </cell>
          <cell r="AA955">
            <v>0</v>
          </cell>
          <cell r="AB955">
            <v>0</v>
          </cell>
          <cell r="AC955">
            <v>0</v>
          </cell>
          <cell r="AD955">
            <v>0</v>
          </cell>
          <cell r="AE955">
            <v>0</v>
          </cell>
          <cell r="AF955">
            <v>0</v>
          </cell>
          <cell r="AG955">
            <v>0</v>
          </cell>
          <cell r="AH955">
            <v>0</v>
          </cell>
          <cell r="AI955">
            <v>0</v>
          </cell>
          <cell r="AJ955">
            <v>0</v>
          </cell>
          <cell r="AK955">
            <v>0</v>
          </cell>
          <cell r="AL955">
            <v>0</v>
          </cell>
          <cell r="AM955">
            <v>0</v>
          </cell>
          <cell r="AN955">
            <v>0</v>
          </cell>
          <cell r="AO955">
            <v>0</v>
          </cell>
          <cell r="AP955">
            <v>0</v>
          </cell>
          <cell r="AQ955">
            <v>0</v>
          </cell>
          <cell r="AR955">
            <v>0</v>
          </cell>
          <cell r="AS955">
            <v>0</v>
          </cell>
          <cell r="AT955">
            <v>0</v>
          </cell>
          <cell r="AU955">
            <v>0</v>
          </cell>
          <cell r="AV955">
            <v>0</v>
          </cell>
          <cell r="AW955">
            <v>0</v>
          </cell>
          <cell r="AX955">
            <v>0</v>
          </cell>
          <cell r="AY955">
            <v>0</v>
          </cell>
          <cell r="AZ955">
            <v>0</v>
          </cell>
          <cell r="BA955">
            <v>0</v>
          </cell>
          <cell r="BB955">
            <v>0</v>
          </cell>
          <cell r="BC955">
            <v>0</v>
          </cell>
          <cell r="BD955">
            <v>0</v>
          </cell>
          <cell r="BE955">
            <v>0</v>
          </cell>
          <cell r="BF955">
            <v>0</v>
          </cell>
          <cell r="BG955">
            <v>0</v>
          </cell>
          <cell r="BH955">
            <v>0</v>
          </cell>
          <cell r="BI955">
            <v>0</v>
          </cell>
          <cell r="BJ955">
            <v>0</v>
          </cell>
          <cell r="BK955">
            <v>0</v>
          </cell>
          <cell r="BL955">
            <v>0</v>
          </cell>
          <cell r="BM955">
            <v>0</v>
          </cell>
          <cell r="BN955">
            <v>0</v>
          </cell>
          <cell r="BO955">
            <v>0</v>
          </cell>
          <cell r="BP955">
            <v>0</v>
          </cell>
          <cell r="BQ955">
            <v>0</v>
          </cell>
          <cell r="BR955">
            <v>0</v>
          </cell>
          <cell r="BS955">
            <v>0</v>
          </cell>
          <cell r="BT955">
            <v>0</v>
          </cell>
          <cell r="BU955">
            <v>0</v>
          </cell>
          <cell r="BV955">
            <v>0</v>
          </cell>
          <cell r="BW955">
            <v>0</v>
          </cell>
          <cell r="BX955">
            <v>0</v>
          </cell>
          <cell r="BY955">
            <v>0</v>
          </cell>
          <cell r="BZ955">
            <v>0</v>
          </cell>
          <cell r="CA955">
            <v>0</v>
          </cell>
          <cell r="CB955">
            <v>0</v>
          </cell>
          <cell r="CC955">
            <v>0</v>
          </cell>
          <cell r="CD955">
            <v>0</v>
          </cell>
          <cell r="CE955">
            <v>0</v>
          </cell>
          <cell r="CF955">
            <v>0</v>
          </cell>
          <cell r="CG955">
            <v>0</v>
          </cell>
          <cell r="CH955">
            <v>0</v>
          </cell>
          <cell r="CI955">
            <v>0</v>
          </cell>
          <cell r="CJ955">
            <v>0</v>
          </cell>
          <cell r="CK955">
            <v>0</v>
          </cell>
          <cell r="CL955">
            <v>0</v>
          </cell>
          <cell r="CM955">
            <v>0</v>
          </cell>
          <cell r="CN955">
            <v>0</v>
          </cell>
          <cell r="CO955">
            <v>0</v>
          </cell>
          <cell r="CP955">
            <v>0</v>
          </cell>
          <cell r="CQ955">
            <v>0</v>
          </cell>
          <cell r="CR955">
            <v>0</v>
          </cell>
          <cell r="CS955">
            <v>0</v>
          </cell>
          <cell r="CT955">
            <v>0</v>
          </cell>
          <cell r="CU955">
            <v>0</v>
          </cell>
          <cell r="CV955">
            <v>0</v>
          </cell>
          <cell r="CW955">
            <v>0</v>
          </cell>
          <cell r="CX955">
            <v>0</v>
          </cell>
          <cell r="CY955">
            <v>0</v>
          </cell>
          <cell r="CZ955">
            <v>0</v>
          </cell>
          <cell r="DA955">
            <v>0</v>
          </cell>
          <cell r="DB955">
            <v>0</v>
          </cell>
          <cell r="DC955">
            <v>0</v>
          </cell>
          <cell r="DD955">
            <v>0</v>
          </cell>
          <cell r="DE955">
            <v>0</v>
          </cell>
          <cell r="DF955">
            <v>0</v>
          </cell>
          <cell r="DG955">
            <v>0</v>
          </cell>
          <cell r="DH955">
            <v>0</v>
          </cell>
          <cell r="DI955">
            <v>0</v>
          </cell>
          <cell r="DJ955">
            <v>0</v>
          </cell>
          <cell r="DK955">
            <v>0</v>
          </cell>
          <cell r="DL955">
            <v>0</v>
          </cell>
          <cell r="DM955">
            <v>0</v>
          </cell>
          <cell r="DN955">
            <v>0</v>
          </cell>
          <cell r="DO955">
            <v>0</v>
          </cell>
          <cell r="DP955">
            <v>0</v>
          </cell>
          <cell r="DQ955">
            <v>0</v>
          </cell>
          <cell r="DR955">
            <v>0</v>
          </cell>
          <cell r="DS955">
            <v>0</v>
          </cell>
          <cell r="DT955">
            <v>0</v>
          </cell>
          <cell r="DU955">
            <v>0</v>
          </cell>
          <cell r="DV955">
            <v>0</v>
          </cell>
          <cell r="DW955">
            <v>0</v>
          </cell>
          <cell r="DX955">
            <v>0</v>
          </cell>
          <cell r="DY955">
            <v>0</v>
          </cell>
          <cell r="DZ955">
            <v>0</v>
          </cell>
          <cell r="EA955">
            <v>0</v>
          </cell>
          <cell r="EB955">
            <v>0</v>
          </cell>
          <cell r="EC955">
            <v>0</v>
          </cell>
          <cell r="ED955">
            <v>0</v>
          </cell>
        </row>
        <row r="956">
          <cell r="F956">
            <v>0</v>
          </cell>
          <cell r="G956">
            <v>0</v>
          </cell>
          <cell r="H956">
            <v>0</v>
          </cell>
          <cell r="I956">
            <v>0</v>
          </cell>
          <cell r="J956">
            <v>0</v>
          </cell>
          <cell r="K956">
            <v>0</v>
          </cell>
          <cell r="L956">
            <v>0</v>
          </cell>
          <cell r="M956">
            <v>0</v>
          </cell>
          <cell r="N956">
            <v>0</v>
          </cell>
          <cell r="O956">
            <v>0</v>
          </cell>
          <cell r="P956">
            <v>0</v>
          </cell>
          <cell r="Q956">
            <v>0</v>
          </cell>
          <cell r="R956">
            <v>0</v>
          </cell>
          <cell r="S956">
            <v>0</v>
          </cell>
          <cell r="T956">
            <v>0</v>
          </cell>
          <cell r="U956">
            <v>0</v>
          </cell>
          <cell r="V956">
            <v>0</v>
          </cell>
          <cell r="W956">
            <v>0</v>
          </cell>
          <cell r="X956">
            <v>0</v>
          </cell>
          <cell r="Y956">
            <v>0</v>
          </cell>
          <cell r="Z956">
            <v>0</v>
          </cell>
          <cell r="AA956">
            <v>0</v>
          </cell>
          <cell r="AB956">
            <v>0</v>
          </cell>
          <cell r="AC956">
            <v>0</v>
          </cell>
          <cell r="AD956">
            <v>0</v>
          </cell>
          <cell r="AE956">
            <v>0</v>
          </cell>
          <cell r="AF956">
            <v>0</v>
          </cell>
          <cell r="AG956">
            <v>0</v>
          </cell>
          <cell r="AH956">
            <v>0</v>
          </cell>
          <cell r="AI956">
            <v>0</v>
          </cell>
          <cell r="AJ956">
            <v>0</v>
          </cell>
          <cell r="AK956">
            <v>0</v>
          </cell>
          <cell r="AL956">
            <v>0</v>
          </cell>
          <cell r="AM956">
            <v>0</v>
          </cell>
          <cell r="AN956">
            <v>0</v>
          </cell>
          <cell r="AO956">
            <v>0</v>
          </cell>
          <cell r="AP956">
            <v>0</v>
          </cell>
          <cell r="AQ956">
            <v>0</v>
          </cell>
          <cell r="AR956">
            <v>0</v>
          </cell>
          <cell r="AS956">
            <v>0</v>
          </cell>
          <cell r="AT956">
            <v>0</v>
          </cell>
          <cell r="AU956">
            <v>0</v>
          </cell>
          <cell r="AV956">
            <v>0</v>
          </cell>
          <cell r="AW956">
            <v>0</v>
          </cell>
          <cell r="AX956">
            <v>0</v>
          </cell>
          <cell r="AY956">
            <v>0</v>
          </cell>
          <cell r="AZ956">
            <v>0</v>
          </cell>
          <cell r="BA956">
            <v>0</v>
          </cell>
          <cell r="BB956">
            <v>0</v>
          </cell>
          <cell r="BC956">
            <v>0</v>
          </cell>
          <cell r="BD956">
            <v>0</v>
          </cell>
          <cell r="BE956">
            <v>0</v>
          </cell>
          <cell r="BF956">
            <v>0</v>
          </cell>
          <cell r="BG956">
            <v>0</v>
          </cell>
          <cell r="BH956">
            <v>0</v>
          </cell>
          <cell r="BI956">
            <v>0</v>
          </cell>
          <cell r="BJ956">
            <v>0</v>
          </cell>
          <cell r="BK956">
            <v>0</v>
          </cell>
          <cell r="BL956">
            <v>0</v>
          </cell>
          <cell r="BM956">
            <v>0</v>
          </cell>
          <cell r="BN956">
            <v>0</v>
          </cell>
          <cell r="BO956">
            <v>0</v>
          </cell>
          <cell r="BP956">
            <v>0</v>
          </cell>
          <cell r="BQ956">
            <v>0</v>
          </cell>
          <cell r="BR956">
            <v>0</v>
          </cell>
          <cell r="BS956">
            <v>0</v>
          </cell>
          <cell r="BT956">
            <v>0</v>
          </cell>
          <cell r="BU956">
            <v>0</v>
          </cell>
          <cell r="BV956">
            <v>0</v>
          </cell>
          <cell r="BW956">
            <v>0</v>
          </cell>
          <cell r="BX956">
            <v>0</v>
          </cell>
          <cell r="BY956">
            <v>0</v>
          </cell>
          <cell r="BZ956">
            <v>0</v>
          </cell>
          <cell r="CA956">
            <v>0</v>
          </cell>
          <cell r="CB956">
            <v>0</v>
          </cell>
          <cell r="CC956">
            <v>0</v>
          </cell>
          <cell r="CD956">
            <v>0</v>
          </cell>
          <cell r="CE956">
            <v>0</v>
          </cell>
          <cell r="CF956">
            <v>0</v>
          </cell>
          <cell r="CG956">
            <v>0</v>
          </cell>
          <cell r="CH956">
            <v>0</v>
          </cell>
          <cell r="CI956">
            <v>0</v>
          </cell>
          <cell r="CJ956">
            <v>0</v>
          </cell>
          <cell r="CK956">
            <v>0</v>
          </cell>
          <cell r="CL956">
            <v>0</v>
          </cell>
          <cell r="CM956">
            <v>0</v>
          </cell>
          <cell r="CN956">
            <v>0</v>
          </cell>
          <cell r="CO956">
            <v>0</v>
          </cell>
          <cell r="CP956">
            <v>0</v>
          </cell>
          <cell r="CQ956">
            <v>0</v>
          </cell>
          <cell r="CR956">
            <v>0</v>
          </cell>
          <cell r="CS956">
            <v>0</v>
          </cell>
          <cell r="CT956">
            <v>0</v>
          </cell>
          <cell r="CU956">
            <v>0</v>
          </cell>
          <cell r="CV956">
            <v>0</v>
          </cell>
          <cell r="CW956">
            <v>0</v>
          </cell>
          <cell r="CX956">
            <v>0</v>
          </cell>
          <cell r="CY956">
            <v>0</v>
          </cell>
          <cell r="CZ956">
            <v>0</v>
          </cell>
          <cell r="DA956">
            <v>0</v>
          </cell>
          <cell r="DB956">
            <v>0</v>
          </cell>
          <cell r="DC956">
            <v>0</v>
          </cell>
          <cell r="DD956">
            <v>0</v>
          </cell>
          <cell r="DE956">
            <v>0</v>
          </cell>
          <cell r="DF956">
            <v>0</v>
          </cell>
          <cell r="DG956">
            <v>0</v>
          </cell>
          <cell r="DH956">
            <v>0</v>
          </cell>
          <cell r="DI956">
            <v>0</v>
          </cell>
          <cell r="DJ956">
            <v>0</v>
          </cell>
          <cell r="DK956">
            <v>0</v>
          </cell>
          <cell r="DL956">
            <v>0</v>
          </cell>
          <cell r="DM956">
            <v>0</v>
          </cell>
          <cell r="DN956">
            <v>0</v>
          </cell>
          <cell r="DO956">
            <v>0</v>
          </cell>
          <cell r="DP956">
            <v>0</v>
          </cell>
          <cell r="DQ956">
            <v>0</v>
          </cell>
          <cell r="DR956">
            <v>0</v>
          </cell>
          <cell r="DS956">
            <v>0</v>
          </cell>
          <cell r="DT956">
            <v>0</v>
          </cell>
          <cell r="DU956">
            <v>0</v>
          </cell>
          <cell r="DV956">
            <v>0</v>
          </cell>
          <cell r="DW956">
            <v>0</v>
          </cell>
          <cell r="DX956">
            <v>0</v>
          </cell>
          <cell r="DY956">
            <v>0</v>
          </cell>
          <cell r="DZ956">
            <v>0</v>
          </cell>
          <cell r="EA956">
            <v>0</v>
          </cell>
          <cell r="EB956">
            <v>0</v>
          </cell>
          <cell r="EC956">
            <v>0</v>
          </cell>
          <cell r="ED956">
            <v>0</v>
          </cell>
        </row>
        <row r="957">
          <cell r="F957">
            <v>0</v>
          </cell>
          <cell r="G957">
            <v>0</v>
          </cell>
          <cell r="H957">
            <v>0</v>
          </cell>
          <cell r="I957">
            <v>0</v>
          </cell>
          <cell r="J957">
            <v>0</v>
          </cell>
          <cell r="K957">
            <v>0</v>
          </cell>
          <cell r="L957">
            <v>0</v>
          </cell>
          <cell r="M957">
            <v>0</v>
          </cell>
          <cell r="N957">
            <v>0</v>
          </cell>
          <cell r="O957">
            <v>0</v>
          </cell>
          <cell r="P957">
            <v>0</v>
          </cell>
          <cell r="Q957">
            <v>0</v>
          </cell>
          <cell r="R957">
            <v>0</v>
          </cell>
          <cell r="S957">
            <v>0</v>
          </cell>
          <cell r="T957">
            <v>0</v>
          </cell>
          <cell r="U957">
            <v>0</v>
          </cell>
          <cell r="V957">
            <v>0</v>
          </cell>
          <cell r="W957">
            <v>0</v>
          </cell>
          <cell r="X957">
            <v>0</v>
          </cell>
          <cell r="Y957">
            <v>0</v>
          </cell>
          <cell r="Z957">
            <v>0</v>
          </cell>
          <cell r="AA957">
            <v>0</v>
          </cell>
          <cell r="AB957">
            <v>0</v>
          </cell>
          <cell r="AC957">
            <v>0</v>
          </cell>
          <cell r="AD957">
            <v>0</v>
          </cell>
          <cell r="AE957">
            <v>0</v>
          </cell>
          <cell r="AF957">
            <v>0</v>
          </cell>
          <cell r="AG957">
            <v>0</v>
          </cell>
          <cell r="AH957">
            <v>0</v>
          </cell>
          <cell r="AI957">
            <v>0</v>
          </cell>
          <cell r="AJ957">
            <v>0</v>
          </cell>
          <cell r="AK957">
            <v>0</v>
          </cell>
          <cell r="AL957">
            <v>0</v>
          </cell>
          <cell r="AM957">
            <v>0</v>
          </cell>
          <cell r="AN957">
            <v>0</v>
          </cell>
          <cell r="AO957">
            <v>0</v>
          </cell>
          <cell r="AP957">
            <v>0</v>
          </cell>
          <cell r="AQ957">
            <v>0</v>
          </cell>
          <cell r="AR957">
            <v>0</v>
          </cell>
          <cell r="AS957">
            <v>0</v>
          </cell>
          <cell r="AT957">
            <v>0</v>
          </cell>
          <cell r="AU957">
            <v>0</v>
          </cell>
          <cell r="AV957">
            <v>0</v>
          </cell>
          <cell r="AW957">
            <v>0</v>
          </cell>
          <cell r="AX957">
            <v>0</v>
          </cell>
          <cell r="AY957">
            <v>0</v>
          </cell>
          <cell r="AZ957">
            <v>0</v>
          </cell>
          <cell r="BA957">
            <v>0</v>
          </cell>
          <cell r="BB957">
            <v>0</v>
          </cell>
          <cell r="BC957">
            <v>0</v>
          </cell>
          <cell r="BD957">
            <v>0</v>
          </cell>
          <cell r="BE957">
            <v>0</v>
          </cell>
          <cell r="BF957">
            <v>0</v>
          </cell>
          <cell r="BG957">
            <v>0</v>
          </cell>
          <cell r="BH957">
            <v>0</v>
          </cell>
          <cell r="BI957">
            <v>0</v>
          </cell>
          <cell r="BJ957">
            <v>0</v>
          </cell>
          <cell r="BK957">
            <v>0</v>
          </cell>
          <cell r="BL957">
            <v>0</v>
          </cell>
          <cell r="BM957">
            <v>0</v>
          </cell>
          <cell r="BN957">
            <v>0</v>
          </cell>
          <cell r="BO957">
            <v>0</v>
          </cell>
          <cell r="BP957">
            <v>0</v>
          </cell>
          <cell r="BQ957">
            <v>0</v>
          </cell>
          <cell r="BR957">
            <v>0</v>
          </cell>
          <cell r="BS957">
            <v>0</v>
          </cell>
          <cell r="BT957">
            <v>0</v>
          </cell>
          <cell r="BU957">
            <v>0</v>
          </cell>
          <cell r="BV957">
            <v>0</v>
          </cell>
          <cell r="BW957">
            <v>0</v>
          </cell>
          <cell r="BX957">
            <v>0</v>
          </cell>
          <cell r="BY957">
            <v>0</v>
          </cell>
          <cell r="BZ957">
            <v>0</v>
          </cell>
          <cell r="CA957">
            <v>0</v>
          </cell>
          <cell r="CB957">
            <v>0</v>
          </cell>
          <cell r="CC957">
            <v>0</v>
          </cell>
          <cell r="CD957">
            <v>0</v>
          </cell>
          <cell r="CE957">
            <v>0</v>
          </cell>
          <cell r="CF957">
            <v>0</v>
          </cell>
          <cell r="CG957">
            <v>0</v>
          </cell>
          <cell r="CH957">
            <v>0</v>
          </cell>
          <cell r="CI957">
            <v>0</v>
          </cell>
          <cell r="CJ957">
            <v>0</v>
          </cell>
          <cell r="CK957">
            <v>0</v>
          </cell>
          <cell r="CL957">
            <v>0</v>
          </cell>
          <cell r="CM957">
            <v>0</v>
          </cell>
          <cell r="CN957">
            <v>0</v>
          </cell>
          <cell r="CO957">
            <v>0</v>
          </cell>
          <cell r="CP957">
            <v>0</v>
          </cell>
          <cell r="CQ957">
            <v>0</v>
          </cell>
          <cell r="CR957">
            <v>0</v>
          </cell>
          <cell r="CS957">
            <v>0</v>
          </cell>
          <cell r="CT957">
            <v>0</v>
          </cell>
          <cell r="CU957">
            <v>0</v>
          </cell>
          <cell r="CV957">
            <v>0</v>
          </cell>
          <cell r="CW957">
            <v>0</v>
          </cell>
          <cell r="CX957">
            <v>0</v>
          </cell>
          <cell r="CY957">
            <v>0</v>
          </cell>
          <cell r="CZ957">
            <v>0</v>
          </cell>
          <cell r="DA957">
            <v>0</v>
          </cell>
          <cell r="DB957">
            <v>0</v>
          </cell>
          <cell r="DC957">
            <v>0</v>
          </cell>
          <cell r="DD957">
            <v>0</v>
          </cell>
          <cell r="DE957">
            <v>0</v>
          </cell>
          <cell r="DF957">
            <v>0</v>
          </cell>
          <cell r="DG957">
            <v>0</v>
          </cell>
          <cell r="DH957">
            <v>0</v>
          </cell>
          <cell r="DI957">
            <v>0</v>
          </cell>
          <cell r="DJ957">
            <v>0</v>
          </cell>
          <cell r="DK957">
            <v>0</v>
          </cell>
          <cell r="DL957">
            <v>0</v>
          </cell>
          <cell r="DM957">
            <v>0</v>
          </cell>
          <cell r="DN957">
            <v>0</v>
          </cell>
          <cell r="DO957">
            <v>0</v>
          </cell>
          <cell r="DP957">
            <v>0</v>
          </cell>
          <cell r="DQ957">
            <v>0</v>
          </cell>
          <cell r="DR957">
            <v>0</v>
          </cell>
          <cell r="DS957">
            <v>0</v>
          </cell>
          <cell r="DT957">
            <v>0</v>
          </cell>
          <cell r="DU957">
            <v>0</v>
          </cell>
          <cell r="DV957">
            <v>0</v>
          </cell>
          <cell r="DW957">
            <v>0</v>
          </cell>
          <cell r="DX957">
            <v>0</v>
          </cell>
          <cell r="DY957">
            <v>0</v>
          </cell>
          <cell r="DZ957">
            <v>0</v>
          </cell>
          <cell r="EA957">
            <v>0</v>
          </cell>
          <cell r="EB957">
            <v>0</v>
          </cell>
          <cell r="EC957">
            <v>0</v>
          </cell>
          <cell r="ED957">
            <v>0</v>
          </cell>
        </row>
        <row r="958">
          <cell r="F958">
            <v>0</v>
          </cell>
          <cell r="G958">
            <v>0</v>
          </cell>
          <cell r="H958">
            <v>0</v>
          </cell>
          <cell r="I958">
            <v>0</v>
          </cell>
          <cell r="J958">
            <v>0</v>
          </cell>
          <cell r="K958">
            <v>0</v>
          </cell>
          <cell r="L958">
            <v>0</v>
          </cell>
          <cell r="M958">
            <v>0</v>
          </cell>
          <cell r="N958">
            <v>0</v>
          </cell>
          <cell r="O958">
            <v>0</v>
          </cell>
          <cell r="P958">
            <v>0</v>
          </cell>
          <cell r="Q958">
            <v>0</v>
          </cell>
          <cell r="R958">
            <v>0</v>
          </cell>
          <cell r="S958">
            <v>0</v>
          </cell>
          <cell r="T958">
            <v>0</v>
          </cell>
          <cell r="U958">
            <v>0</v>
          </cell>
          <cell r="V958">
            <v>0</v>
          </cell>
          <cell r="W958">
            <v>0</v>
          </cell>
          <cell r="X958">
            <v>0</v>
          </cell>
          <cell r="Y958">
            <v>0</v>
          </cell>
          <cell r="Z958">
            <v>0</v>
          </cell>
          <cell r="AA958">
            <v>0</v>
          </cell>
          <cell r="AB958">
            <v>0</v>
          </cell>
          <cell r="AC958">
            <v>0</v>
          </cell>
          <cell r="AD958">
            <v>0</v>
          </cell>
          <cell r="AE958">
            <v>0</v>
          </cell>
          <cell r="AF958">
            <v>0</v>
          </cell>
          <cell r="AG958">
            <v>0</v>
          </cell>
          <cell r="AH958">
            <v>0</v>
          </cell>
          <cell r="AI958">
            <v>0</v>
          </cell>
          <cell r="AJ958">
            <v>0</v>
          </cell>
          <cell r="AK958">
            <v>0</v>
          </cell>
          <cell r="AL958">
            <v>0</v>
          </cell>
          <cell r="AM958">
            <v>0</v>
          </cell>
          <cell r="AN958">
            <v>0</v>
          </cell>
          <cell r="AO958">
            <v>0</v>
          </cell>
          <cell r="AP958">
            <v>0</v>
          </cell>
          <cell r="AQ958">
            <v>0</v>
          </cell>
          <cell r="AR958">
            <v>0</v>
          </cell>
          <cell r="AS958">
            <v>0</v>
          </cell>
          <cell r="AT958">
            <v>0</v>
          </cell>
          <cell r="AU958">
            <v>0</v>
          </cell>
          <cell r="AV958">
            <v>0</v>
          </cell>
          <cell r="AW958">
            <v>0</v>
          </cell>
          <cell r="AX958">
            <v>0</v>
          </cell>
          <cell r="AY958">
            <v>0</v>
          </cell>
          <cell r="AZ958">
            <v>0</v>
          </cell>
          <cell r="BA958">
            <v>0</v>
          </cell>
          <cell r="BB958">
            <v>0</v>
          </cell>
          <cell r="BC958">
            <v>0</v>
          </cell>
          <cell r="BD958">
            <v>0</v>
          </cell>
          <cell r="BE958">
            <v>0</v>
          </cell>
          <cell r="BF958">
            <v>0</v>
          </cell>
          <cell r="BG958">
            <v>0</v>
          </cell>
          <cell r="BH958">
            <v>0</v>
          </cell>
          <cell r="BI958">
            <v>0</v>
          </cell>
          <cell r="BJ958">
            <v>0</v>
          </cell>
          <cell r="BK958">
            <v>0</v>
          </cell>
          <cell r="BL958">
            <v>0</v>
          </cell>
          <cell r="BM958">
            <v>0</v>
          </cell>
          <cell r="BN958">
            <v>0</v>
          </cell>
          <cell r="BO958">
            <v>0</v>
          </cell>
          <cell r="BP958">
            <v>0</v>
          </cell>
          <cell r="BQ958">
            <v>0</v>
          </cell>
          <cell r="BR958">
            <v>0</v>
          </cell>
          <cell r="BS958">
            <v>0</v>
          </cell>
          <cell r="BT958">
            <v>0</v>
          </cell>
          <cell r="BU958">
            <v>0</v>
          </cell>
          <cell r="BV958">
            <v>0</v>
          </cell>
          <cell r="BW958">
            <v>0</v>
          </cell>
          <cell r="BX958">
            <v>0</v>
          </cell>
          <cell r="BY958">
            <v>0</v>
          </cell>
          <cell r="BZ958">
            <v>0</v>
          </cell>
          <cell r="CA958">
            <v>0</v>
          </cell>
          <cell r="CB958">
            <v>0</v>
          </cell>
          <cell r="CC958">
            <v>0</v>
          </cell>
          <cell r="CD958">
            <v>0</v>
          </cell>
          <cell r="CE958">
            <v>0</v>
          </cell>
          <cell r="CF958">
            <v>0</v>
          </cell>
          <cell r="CG958">
            <v>0</v>
          </cell>
          <cell r="CH958">
            <v>0</v>
          </cell>
          <cell r="CI958">
            <v>0</v>
          </cell>
          <cell r="CJ958">
            <v>0</v>
          </cell>
          <cell r="CK958">
            <v>0</v>
          </cell>
          <cell r="CL958">
            <v>0</v>
          </cell>
          <cell r="CM958">
            <v>0</v>
          </cell>
          <cell r="CN958">
            <v>0</v>
          </cell>
          <cell r="CO958">
            <v>0</v>
          </cell>
          <cell r="CP958">
            <v>0</v>
          </cell>
          <cell r="CQ958">
            <v>0</v>
          </cell>
          <cell r="CR958">
            <v>0</v>
          </cell>
          <cell r="CS958">
            <v>0</v>
          </cell>
          <cell r="CT958">
            <v>0</v>
          </cell>
          <cell r="CU958">
            <v>0</v>
          </cell>
          <cell r="CV958">
            <v>0</v>
          </cell>
          <cell r="CW958">
            <v>0</v>
          </cell>
          <cell r="CX958">
            <v>0</v>
          </cell>
          <cell r="CY958">
            <v>0</v>
          </cell>
          <cell r="CZ958">
            <v>0</v>
          </cell>
          <cell r="DA958">
            <v>0</v>
          </cell>
          <cell r="DB958">
            <v>0</v>
          </cell>
          <cell r="DC958">
            <v>0</v>
          </cell>
          <cell r="DD958">
            <v>0</v>
          </cell>
          <cell r="DE958">
            <v>0</v>
          </cell>
          <cell r="DF958">
            <v>0</v>
          </cell>
          <cell r="DG958">
            <v>0</v>
          </cell>
          <cell r="DH958">
            <v>0</v>
          </cell>
          <cell r="DI958">
            <v>0</v>
          </cell>
          <cell r="DJ958">
            <v>0</v>
          </cell>
          <cell r="DK958">
            <v>0</v>
          </cell>
          <cell r="DL958">
            <v>0</v>
          </cell>
          <cell r="DM958">
            <v>0</v>
          </cell>
          <cell r="DN958">
            <v>0</v>
          </cell>
          <cell r="DO958">
            <v>0</v>
          </cell>
          <cell r="DP958">
            <v>0</v>
          </cell>
          <cell r="DQ958">
            <v>0</v>
          </cell>
          <cell r="DR958">
            <v>0</v>
          </cell>
          <cell r="DS958">
            <v>0</v>
          </cell>
          <cell r="DT958">
            <v>0</v>
          </cell>
          <cell r="DU958">
            <v>0</v>
          </cell>
          <cell r="DV958">
            <v>0</v>
          </cell>
          <cell r="DW958">
            <v>0</v>
          </cell>
          <cell r="DX958">
            <v>0</v>
          </cell>
          <cell r="DY958">
            <v>0</v>
          </cell>
          <cell r="DZ958">
            <v>0</v>
          </cell>
          <cell r="EA958">
            <v>0</v>
          </cell>
          <cell r="EB958">
            <v>0</v>
          </cell>
          <cell r="EC958">
            <v>0</v>
          </cell>
          <cell r="ED958">
            <v>0</v>
          </cell>
        </row>
        <row r="959">
          <cell r="F959">
            <v>0</v>
          </cell>
          <cell r="G959">
            <v>0</v>
          </cell>
          <cell r="H959">
            <v>0</v>
          </cell>
          <cell r="I959">
            <v>0</v>
          </cell>
          <cell r="J959">
            <v>0</v>
          </cell>
          <cell r="K959">
            <v>0</v>
          </cell>
          <cell r="L959">
            <v>0</v>
          </cell>
          <cell r="M959">
            <v>0</v>
          </cell>
          <cell r="N959">
            <v>0</v>
          </cell>
          <cell r="O959">
            <v>0</v>
          </cell>
          <cell r="P959">
            <v>0</v>
          </cell>
          <cell r="Q959">
            <v>0</v>
          </cell>
          <cell r="R959">
            <v>0</v>
          </cell>
          <cell r="S959">
            <v>0</v>
          </cell>
          <cell r="T959">
            <v>0</v>
          </cell>
          <cell r="U959">
            <v>0</v>
          </cell>
          <cell r="V959">
            <v>0</v>
          </cell>
          <cell r="W959">
            <v>0</v>
          </cell>
          <cell r="X959">
            <v>0</v>
          </cell>
          <cell r="Y959">
            <v>0</v>
          </cell>
          <cell r="Z959">
            <v>0</v>
          </cell>
          <cell r="AA959">
            <v>0</v>
          </cell>
          <cell r="AB959">
            <v>0</v>
          </cell>
          <cell r="AC959">
            <v>0</v>
          </cell>
          <cell r="AD959">
            <v>0</v>
          </cell>
          <cell r="AE959">
            <v>0</v>
          </cell>
          <cell r="AF959">
            <v>0</v>
          </cell>
          <cell r="AG959">
            <v>0</v>
          </cell>
          <cell r="AH959">
            <v>0</v>
          </cell>
          <cell r="AI959">
            <v>0</v>
          </cell>
          <cell r="AJ959">
            <v>0</v>
          </cell>
          <cell r="AK959">
            <v>0</v>
          </cell>
          <cell r="AL959">
            <v>0</v>
          </cell>
          <cell r="AM959">
            <v>0</v>
          </cell>
          <cell r="AN959">
            <v>0</v>
          </cell>
          <cell r="AO959">
            <v>0</v>
          </cell>
          <cell r="AP959">
            <v>0</v>
          </cell>
          <cell r="AQ959">
            <v>0</v>
          </cell>
          <cell r="AR959">
            <v>0</v>
          </cell>
          <cell r="AS959">
            <v>0</v>
          </cell>
          <cell r="AT959">
            <v>0</v>
          </cell>
          <cell r="AU959">
            <v>0</v>
          </cell>
          <cell r="AV959">
            <v>0</v>
          </cell>
          <cell r="AW959">
            <v>0</v>
          </cell>
          <cell r="AX959">
            <v>0</v>
          </cell>
          <cell r="AY959">
            <v>0</v>
          </cell>
          <cell r="AZ959">
            <v>0</v>
          </cell>
          <cell r="BA959">
            <v>0</v>
          </cell>
          <cell r="BB959">
            <v>0</v>
          </cell>
          <cell r="BC959">
            <v>0</v>
          </cell>
          <cell r="BD959">
            <v>0</v>
          </cell>
          <cell r="BE959">
            <v>0</v>
          </cell>
          <cell r="BF959">
            <v>0</v>
          </cell>
          <cell r="BG959">
            <v>0</v>
          </cell>
          <cell r="BH959">
            <v>0</v>
          </cell>
          <cell r="BI959">
            <v>0</v>
          </cell>
          <cell r="BJ959">
            <v>0</v>
          </cell>
          <cell r="BK959">
            <v>0</v>
          </cell>
          <cell r="BL959">
            <v>0</v>
          </cell>
          <cell r="BM959">
            <v>0</v>
          </cell>
          <cell r="BN959">
            <v>0</v>
          </cell>
          <cell r="BO959">
            <v>0</v>
          </cell>
          <cell r="BP959">
            <v>0</v>
          </cell>
          <cell r="BQ959">
            <v>0</v>
          </cell>
          <cell r="BR959">
            <v>0</v>
          </cell>
          <cell r="BS959">
            <v>0</v>
          </cell>
          <cell r="BT959">
            <v>0</v>
          </cell>
          <cell r="BU959">
            <v>0</v>
          </cell>
          <cell r="BV959">
            <v>0</v>
          </cell>
          <cell r="BW959">
            <v>0</v>
          </cell>
          <cell r="BX959">
            <v>0</v>
          </cell>
          <cell r="BY959">
            <v>0</v>
          </cell>
          <cell r="BZ959">
            <v>0</v>
          </cell>
          <cell r="CA959">
            <v>0</v>
          </cell>
          <cell r="CB959">
            <v>0</v>
          </cell>
          <cell r="CC959">
            <v>0</v>
          </cell>
          <cell r="CD959">
            <v>0</v>
          </cell>
          <cell r="CE959">
            <v>0</v>
          </cell>
          <cell r="CF959">
            <v>0</v>
          </cell>
          <cell r="CG959">
            <v>0</v>
          </cell>
          <cell r="CH959">
            <v>0</v>
          </cell>
          <cell r="CI959">
            <v>0</v>
          </cell>
          <cell r="CJ959">
            <v>0</v>
          </cell>
          <cell r="CK959">
            <v>0</v>
          </cell>
          <cell r="CL959">
            <v>0</v>
          </cell>
          <cell r="CM959">
            <v>0</v>
          </cell>
          <cell r="CN959">
            <v>0</v>
          </cell>
          <cell r="CO959">
            <v>0</v>
          </cell>
          <cell r="CP959">
            <v>0</v>
          </cell>
          <cell r="CQ959">
            <v>0</v>
          </cell>
          <cell r="CR959">
            <v>0</v>
          </cell>
          <cell r="CS959">
            <v>0</v>
          </cell>
          <cell r="CT959">
            <v>0</v>
          </cell>
          <cell r="CU959">
            <v>0</v>
          </cell>
          <cell r="CV959">
            <v>0</v>
          </cell>
          <cell r="CW959">
            <v>0</v>
          </cell>
          <cell r="CX959">
            <v>0</v>
          </cell>
          <cell r="CY959">
            <v>0</v>
          </cell>
          <cell r="CZ959">
            <v>0</v>
          </cell>
          <cell r="DA959">
            <v>0</v>
          </cell>
          <cell r="DB959">
            <v>0</v>
          </cell>
          <cell r="DC959">
            <v>0</v>
          </cell>
          <cell r="DD959">
            <v>0</v>
          </cell>
          <cell r="DE959">
            <v>0</v>
          </cell>
          <cell r="DF959">
            <v>0</v>
          </cell>
          <cell r="DG959">
            <v>0</v>
          </cell>
          <cell r="DH959">
            <v>0</v>
          </cell>
          <cell r="DI959">
            <v>0</v>
          </cell>
          <cell r="DJ959">
            <v>0</v>
          </cell>
          <cell r="DK959">
            <v>0</v>
          </cell>
          <cell r="DL959">
            <v>0</v>
          </cell>
          <cell r="DM959">
            <v>0</v>
          </cell>
          <cell r="DN959">
            <v>0</v>
          </cell>
          <cell r="DO959">
            <v>0</v>
          </cell>
          <cell r="DP959">
            <v>0</v>
          </cell>
          <cell r="DQ959">
            <v>0</v>
          </cell>
          <cell r="DR959">
            <v>0</v>
          </cell>
          <cell r="DS959">
            <v>0</v>
          </cell>
          <cell r="DT959">
            <v>0</v>
          </cell>
          <cell r="DU959">
            <v>0</v>
          </cell>
          <cell r="DV959">
            <v>0</v>
          </cell>
          <cell r="DW959">
            <v>0</v>
          </cell>
          <cell r="DX959">
            <v>0</v>
          </cell>
          <cell r="DY959">
            <v>0</v>
          </cell>
          <cell r="DZ959">
            <v>0</v>
          </cell>
          <cell r="EA959">
            <v>0</v>
          </cell>
          <cell r="EB959">
            <v>0</v>
          </cell>
          <cell r="EC959">
            <v>0</v>
          </cell>
          <cell r="ED959">
            <v>0</v>
          </cell>
        </row>
        <row r="960">
          <cell r="F960">
            <v>0</v>
          </cell>
          <cell r="G960">
            <v>0</v>
          </cell>
          <cell r="H960">
            <v>0</v>
          </cell>
          <cell r="I960">
            <v>0</v>
          </cell>
          <cell r="J960">
            <v>0</v>
          </cell>
          <cell r="K960">
            <v>0</v>
          </cell>
          <cell r="L960">
            <v>0</v>
          </cell>
          <cell r="M960">
            <v>0</v>
          </cell>
          <cell r="N960">
            <v>0</v>
          </cell>
          <cell r="O960">
            <v>0</v>
          </cell>
          <cell r="P960">
            <v>0</v>
          </cell>
          <cell r="Q960">
            <v>0</v>
          </cell>
          <cell r="R960">
            <v>0</v>
          </cell>
          <cell r="S960">
            <v>0</v>
          </cell>
          <cell r="T960">
            <v>0</v>
          </cell>
          <cell r="U960">
            <v>0</v>
          </cell>
          <cell r="V960">
            <v>0</v>
          </cell>
          <cell r="W960">
            <v>0</v>
          </cell>
          <cell r="X960">
            <v>0</v>
          </cell>
          <cell r="Y960">
            <v>0</v>
          </cell>
          <cell r="Z960">
            <v>0</v>
          </cell>
          <cell r="AA960">
            <v>0</v>
          </cell>
          <cell r="AB960">
            <v>0</v>
          </cell>
          <cell r="AC960">
            <v>0</v>
          </cell>
          <cell r="AD960">
            <v>0</v>
          </cell>
          <cell r="AE960">
            <v>0</v>
          </cell>
          <cell r="AF960">
            <v>0</v>
          </cell>
          <cell r="AG960">
            <v>0</v>
          </cell>
          <cell r="AH960">
            <v>0</v>
          </cell>
          <cell r="AI960">
            <v>0</v>
          </cell>
          <cell r="AJ960">
            <v>0</v>
          </cell>
          <cell r="AK960">
            <v>0</v>
          </cell>
          <cell r="AL960">
            <v>0</v>
          </cell>
          <cell r="AM960">
            <v>0</v>
          </cell>
          <cell r="AN960">
            <v>0</v>
          </cell>
          <cell r="AO960">
            <v>0</v>
          </cell>
          <cell r="AP960">
            <v>0</v>
          </cell>
          <cell r="AQ960">
            <v>0</v>
          </cell>
          <cell r="AR960">
            <v>0</v>
          </cell>
          <cell r="AS960">
            <v>0</v>
          </cell>
          <cell r="AT960">
            <v>0</v>
          </cell>
          <cell r="AU960">
            <v>0</v>
          </cell>
          <cell r="AV960">
            <v>0</v>
          </cell>
          <cell r="AW960">
            <v>0</v>
          </cell>
          <cell r="AX960">
            <v>0</v>
          </cell>
          <cell r="AY960">
            <v>0</v>
          </cell>
          <cell r="AZ960">
            <v>0</v>
          </cell>
          <cell r="BA960">
            <v>0</v>
          </cell>
          <cell r="BB960">
            <v>0</v>
          </cell>
          <cell r="BC960">
            <v>0</v>
          </cell>
          <cell r="BD960">
            <v>0</v>
          </cell>
          <cell r="BE960">
            <v>0</v>
          </cell>
          <cell r="BF960">
            <v>0</v>
          </cell>
          <cell r="BG960">
            <v>0</v>
          </cell>
          <cell r="BH960">
            <v>0</v>
          </cell>
          <cell r="BI960">
            <v>0</v>
          </cell>
          <cell r="BJ960">
            <v>0</v>
          </cell>
          <cell r="BK960">
            <v>0</v>
          </cell>
          <cell r="BL960">
            <v>0</v>
          </cell>
          <cell r="BM960">
            <v>0</v>
          </cell>
          <cell r="BN960">
            <v>0</v>
          </cell>
          <cell r="BO960">
            <v>0</v>
          </cell>
          <cell r="BP960">
            <v>0</v>
          </cell>
          <cell r="BQ960">
            <v>0</v>
          </cell>
          <cell r="BR960">
            <v>0</v>
          </cell>
          <cell r="BS960">
            <v>0</v>
          </cell>
          <cell r="BT960">
            <v>0</v>
          </cell>
          <cell r="BU960">
            <v>0</v>
          </cell>
          <cell r="BV960">
            <v>0</v>
          </cell>
          <cell r="BW960">
            <v>0</v>
          </cell>
          <cell r="BX960">
            <v>0</v>
          </cell>
          <cell r="BY960">
            <v>0</v>
          </cell>
          <cell r="BZ960">
            <v>0</v>
          </cell>
          <cell r="CA960">
            <v>0</v>
          </cell>
          <cell r="CB960">
            <v>0</v>
          </cell>
          <cell r="CC960">
            <v>0</v>
          </cell>
          <cell r="CD960">
            <v>0</v>
          </cell>
          <cell r="CE960">
            <v>0</v>
          </cell>
          <cell r="CF960">
            <v>0</v>
          </cell>
          <cell r="CG960">
            <v>0</v>
          </cell>
          <cell r="CH960">
            <v>0</v>
          </cell>
          <cell r="CI960">
            <v>0</v>
          </cell>
          <cell r="CJ960">
            <v>0</v>
          </cell>
          <cell r="CK960">
            <v>0</v>
          </cell>
          <cell r="CL960">
            <v>0</v>
          </cell>
          <cell r="CM960">
            <v>0</v>
          </cell>
          <cell r="CN960">
            <v>0</v>
          </cell>
          <cell r="CO960">
            <v>0</v>
          </cell>
          <cell r="CP960">
            <v>0</v>
          </cell>
          <cell r="CQ960">
            <v>0</v>
          </cell>
          <cell r="CR960">
            <v>0</v>
          </cell>
          <cell r="CS960">
            <v>0</v>
          </cell>
          <cell r="CT960">
            <v>0</v>
          </cell>
          <cell r="CU960">
            <v>0</v>
          </cell>
          <cell r="CV960">
            <v>0</v>
          </cell>
          <cell r="CW960">
            <v>0</v>
          </cell>
          <cell r="CX960">
            <v>0</v>
          </cell>
          <cell r="CY960">
            <v>0</v>
          </cell>
          <cell r="CZ960">
            <v>0</v>
          </cell>
          <cell r="DA960">
            <v>0</v>
          </cell>
          <cell r="DB960">
            <v>0</v>
          </cell>
          <cell r="DC960">
            <v>0</v>
          </cell>
          <cell r="DD960">
            <v>0</v>
          </cell>
          <cell r="DE960">
            <v>0</v>
          </cell>
          <cell r="DF960">
            <v>0</v>
          </cell>
          <cell r="DG960">
            <v>0</v>
          </cell>
          <cell r="DH960">
            <v>0</v>
          </cell>
          <cell r="DI960">
            <v>0</v>
          </cell>
          <cell r="DJ960">
            <v>0</v>
          </cell>
          <cell r="DK960">
            <v>0</v>
          </cell>
          <cell r="DL960">
            <v>0</v>
          </cell>
          <cell r="DM960">
            <v>0</v>
          </cell>
          <cell r="DN960">
            <v>0</v>
          </cell>
          <cell r="DO960">
            <v>0</v>
          </cell>
          <cell r="DP960">
            <v>0</v>
          </cell>
          <cell r="DQ960">
            <v>0</v>
          </cell>
          <cell r="DR960">
            <v>0</v>
          </cell>
          <cell r="DS960">
            <v>0</v>
          </cell>
          <cell r="DT960">
            <v>0</v>
          </cell>
          <cell r="DU960">
            <v>0</v>
          </cell>
          <cell r="DV960">
            <v>0</v>
          </cell>
          <cell r="DW960">
            <v>0</v>
          </cell>
          <cell r="DX960">
            <v>0</v>
          </cell>
          <cell r="DY960">
            <v>0</v>
          </cell>
          <cell r="DZ960">
            <v>0</v>
          </cell>
          <cell r="EA960">
            <v>0</v>
          </cell>
          <cell r="EB960">
            <v>0</v>
          </cell>
          <cell r="EC960">
            <v>0</v>
          </cell>
          <cell r="ED960">
            <v>0</v>
          </cell>
        </row>
        <row r="961">
          <cell r="F961">
            <v>0</v>
          </cell>
          <cell r="G961">
            <v>0</v>
          </cell>
          <cell r="H961">
            <v>0</v>
          </cell>
          <cell r="I961">
            <v>0</v>
          </cell>
          <cell r="J961">
            <v>0</v>
          </cell>
          <cell r="K961">
            <v>0</v>
          </cell>
          <cell r="L961">
            <v>0</v>
          </cell>
          <cell r="M961">
            <v>0</v>
          </cell>
          <cell r="N961">
            <v>0</v>
          </cell>
          <cell r="O961">
            <v>0</v>
          </cell>
          <cell r="P961">
            <v>0</v>
          </cell>
          <cell r="Q961">
            <v>0</v>
          </cell>
          <cell r="R961">
            <v>0</v>
          </cell>
          <cell r="S961">
            <v>0</v>
          </cell>
          <cell r="T961">
            <v>0</v>
          </cell>
          <cell r="U961">
            <v>0</v>
          </cell>
          <cell r="V961">
            <v>0</v>
          </cell>
          <cell r="W961">
            <v>0</v>
          </cell>
          <cell r="X961">
            <v>0</v>
          </cell>
          <cell r="Y961">
            <v>0</v>
          </cell>
          <cell r="Z961">
            <v>0</v>
          </cell>
          <cell r="AA961">
            <v>0</v>
          </cell>
          <cell r="AB961">
            <v>0</v>
          </cell>
          <cell r="AC961">
            <v>0</v>
          </cell>
          <cell r="AD961">
            <v>0</v>
          </cell>
          <cell r="AE961">
            <v>0</v>
          </cell>
          <cell r="AF961">
            <v>0</v>
          </cell>
          <cell r="AG961">
            <v>0</v>
          </cell>
          <cell r="AH961">
            <v>0</v>
          </cell>
          <cell r="AI961">
            <v>0</v>
          </cell>
          <cell r="AJ961">
            <v>0</v>
          </cell>
          <cell r="AK961">
            <v>0</v>
          </cell>
          <cell r="AL961">
            <v>0</v>
          </cell>
          <cell r="AM961">
            <v>0</v>
          </cell>
          <cell r="AN961">
            <v>0</v>
          </cell>
          <cell r="AO961">
            <v>0</v>
          </cell>
          <cell r="AP961">
            <v>0</v>
          </cell>
          <cell r="AQ961">
            <v>0</v>
          </cell>
          <cell r="AR961">
            <v>0</v>
          </cell>
          <cell r="AS961">
            <v>0</v>
          </cell>
          <cell r="AT961">
            <v>0</v>
          </cell>
          <cell r="AU961">
            <v>0</v>
          </cell>
          <cell r="AV961">
            <v>0</v>
          </cell>
          <cell r="AW961">
            <v>0</v>
          </cell>
          <cell r="AX961">
            <v>0</v>
          </cell>
          <cell r="AY961">
            <v>0</v>
          </cell>
          <cell r="AZ961">
            <v>0</v>
          </cell>
          <cell r="BA961">
            <v>0</v>
          </cell>
          <cell r="BB961">
            <v>0</v>
          </cell>
          <cell r="BC961">
            <v>0</v>
          </cell>
          <cell r="BD961">
            <v>0</v>
          </cell>
          <cell r="BE961">
            <v>0</v>
          </cell>
          <cell r="BF961">
            <v>0</v>
          </cell>
          <cell r="BG961">
            <v>0</v>
          </cell>
          <cell r="BH961">
            <v>0</v>
          </cell>
          <cell r="BI961">
            <v>0</v>
          </cell>
          <cell r="BJ961">
            <v>0</v>
          </cell>
          <cell r="BK961">
            <v>0</v>
          </cell>
          <cell r="BL961">
            <v>0</v>
          </cell>
          <cell r="BM961">
            <v>0</v>
          </cell>
          <cell r="BN961">
            <v>0</v>
          </cell>
          <cell r="BO961">
            <v>0</v>
          </cell>
          <cell r="BP961">
            <v>0</v>
          </cell>
          <cell r="BQ961">
            <v>0</v>
          </cell>
          <cell r="BR961">
            <v>0</v>
          </cell>
          <cell r="BS961">
            <v>0</v>
          </cell>
          <cell r="BT961">
            <v>0</v>
          </cell>
          <cell r="BU961">
            <v>0</v>
          </cell>
          <cell r="BV961">
            <v>0</v>
          </cell>
          <cell r="BW961">
            <v>0</v>
          </cell>
          <cell r="BX961">
            <v>0</v>
          </cell>
          <cell r="BY961">
            <v>0</v>
          </cell>
          <cell r="BZ961">
            <v>0</v>
          </cell>
          <cell r="CA961">
            <v>0</v>
          </cell>
          <cell r="CB961">
            <v>0</v>
          </cell>
          <cell r="CC961">
            <v>0</v>
          </cell>
          <cell r="CD961">
            <v>0</v>
          </cell>
          <cell r="CE961">
            <v>0</v>
          </cell>
          <cell r="CF961">
            <v>0</v>
          </cell>
          <cell r="CG961">
            <v>0</v>
          </cell>
          <cell r="CH961">
            <v>0</v>
          </cell>
          <cell r="CI961">
            <v>0</v>
          </cell>
          <cell r="CJ961">
            <v>0</v>
          </cell>
          <cell r="CK961">
            <v>0</v>
          </cell>
          <cell r="CL961">
            <v>0</v>
          </cell>
          <cell r="CM961">
            <v>0</v>
          </cell>
          <cell r="CN961">
            <v>0</v>
          </cell>
          <cell r="CO961">
            <v>0</v>
          </cell>
          <cell r="CP961">
            <v>0</v>
          </cell>
          <cell r="CQ961">
            <v>0</v>
          </cell>
          <cell r="CR961">
            <v>0</v>
          </cell>
          <cell r="CS961">
            <v>0</v>
          </cell>
          <cell r="CT961">
            <v>0</v>
          </cell>
          <cell r="CU961">
            <v>0</v>
          </cell>
          <cell r="CV961">
            <v>0</v>
          </cell>
          <cell r="CW961">
            <v>0</v>
          </cell>
          <cell r="CX961">
            <v>0</v>
          </cell>
          <cell r="CY961">
            <v>0</v>
          </cell>
          <cell r="CZ961">
            <v>0</v>
          </cell>
          <cell r="DA961">
            <v>0</v>
          </cell>
          <cell r="DB961">
            <v>0</v>
          </cell>
          <cell r="DC961">
            <v>0</v>
          </cell>
          <cell r="DD961">
            <v>0</v>
          </cell>
          <cell r="DE961">
            <v>0</v>
          </cell>
          <cell r="DF961">
            <v>0</v>
          </cell>
          <cell r="DG961">
            <v>0</v>
          </cell>
          <cell r="DH961">
            <v>0</v>
          </cell>
          <cell r="DI961">
            <v>0</v>
          </cell>
          <cell r="DJ961">
            <v>0</v>
          </cell>
          <cell r="DK961">
            <v>0</v>
          </cell>
          <cell r="DL961">
            <v>0</v>
          </cell>
          <cell r="DM961">
            <v>0</v>
          </cell>
          <cell r="DN961">
            <v>0</v>
          </cell>
          <cell r="DO961">
            <v>0</v>
          </cell>
          <cell r="DP961">
            <v>0</v>
          </cell>
          <cell r="DQ961">
            <v>0</v>
          </cell>
          <cell r="DR961">
            <v>0</v>
          </cell>
          <cell r="DS961">
            <v>0</v>
          </cell>
          <cell r="DT961">
            <v>0</v>
          </cell>
          <cell r="DU961">
            <v>0</v>
          </cell>
          <cell r="DV961">
            <v>0</v>
          </cell>
          <cell r="DW961">
            <v>0</v>
          </cell>
          <cell r="DX961">
            <v>0</v>
          </cell>
          <cell r="DY961">
            <v>0</v>
          </cell>
          <cell r="DZ961">
            <v>0</v>
          </cell>
          <cell r="EA961">
            <v>0</v>
          </cell>
          <cell r="EB961">
            <v>0</v>
          </cell>
          <cell r="EC961">
            <v>0</v>
          </cell>
          <cell r="ED961">
            <v>0</v>
          </cell>
        </row>
        <row r="962">
          <cell r="F962">
            <v>0</v>
          </cell>
          <cell r="G962">
            <v>0</v>
          </cell>
          <cell r="H962">
            <v>0</v>
          </cell>
          <cell r="I962">
            <v>0</v>
          </cell>
          <cell r="J962">
            <v>0</v>
          </cell>
          <cell r="K962">
            <v>0</v>
          </cell>
          <cell r="L962">
            <v>0</v>
          </cell>
          <cell r="M962">
            <v>0</v>
          </cell>
          <cell r="N962">
            <v>0</v>
          </cell>
          <cell r="O962">
            <v>0</v>
          </cell>
          <cell r="P962">
            <v>0</v>
          </cell>
          <cell r="Q962">
            <v>0</v>
          </cell>
          <cell r="R962">
            <v>0</v>
          </cell>
          <cell r="S962">
            <v>0</v>
          </cell>
          <cell r="T962">
            <v>0</v>
          </cell>
          <cell r="U962">
            <v>0</v>
          </cell>
          <cell r="V962">
            <v>0</v>
          </cell>
          <cell r="W962">
            <v>0</v>
          </cell>
          <cell r="X962">
            <v>0</v>
          </cell>
          <cell r="Y962">
            <v>0</v>
          </cell>
          <cell r="Z962">
            <v>0</v>
          </cell>
          <cell r="AA962">
            <v>0</v>
          </cell>
          <cell r="AB962">
            <v>0</v>
          </cell>
          <cell r="AC962">
            <v>0</v>
          </cell>
          <cell r="AD962">
            <v>0</v>
          </cell>
          <cell r="AE962">
            <v>0</v>
          </cell>
          <cell r="AF962">
            <v>0</v>
          </cell>
          <cell r="AG962">
            <v>0</v>
          </cell>
          <cell r="AH962">
            <v>0</v>
          </cell>
          <cell r="AI962">
            <v>0</v>
          </cell>
          <cell r="AJ962">
            <v>0</v>
          </cell>
          <cell r="AK962">
            <v>0</v>
          </cell>
          <cell r="AL962">
            <v>0</v>
          </cell>
          <cell r="AM962">
            <v>0</v>
          </cell>
          <cell r="AN962">
            <v>0</v>
          </cell>
          <cell r="AO962">
            <v>0</v>
          </cell>
          <cell r="AP962">
            <v>0</v>
          </cell>
          <cell r="AQ962">
            <v>0</v>
          </cell>
          <cell r="AR962">
            <v>0</v>
          </cell>
          <cell r="AS962">
            <v>0</v>
          </cell>
          <cell r="AT962">
            <v>0</v>
          </cell>
          <cell r="AU962">
            <v>0</v>
          </cell>
          <cell r="AV962">
            <v>0</v>
          </cell>
          <cell r="AW962">
            <v>0</v>
          </cell>
          <cell r="AX962">
            <v>0</v>
          </cell>
          <cell r="AY962">
            <v>0</v>
          </cell>
          <cell r="AZ962">
            <v>0</v>
          </cell>
          <cell r="BA962">
            <v>0</v>
          </cell>
          <cell r="BB962">
            <v>0</v>
          </cell>
          <cell r="BC962">
            <v>0</v>
          </cell>
          <cell r="BD962">
            <v>0</v>
          </cell>
          <cell r="BE962">
            <v>0</v>
          </cell>
          <cell r="BF962">
            <v>0</v>
          </cell>
          <cell r="BG962">
            <v>0</v>
          </cell>
          <cell r="BH962">
            <v>0</v>
          </cell>
          <cell r="BI962">
            <v>0</v>
          </cell>
          <cell r="BJ962">
            <v>0</v>
          </cell>
          <cell r="BK962">
            <v>0</v>
          </cell>
          <cell r="BL962">
            <v>0</v>
          </cell>
          <cell r="BM962">
            <v>0</v>
          </cell>
          <cell r="BN962">
            <v>0</v>
          </cell>
          <cell r="BO962">
            <v>0</v>
          </cell>
          <cell r="BP962">
            <v>0</v>
          </cell>
          <cell r="BQ962">
            <v>0</v>
          </cell>
          <cell r="BR962">
            <v>0</v>
          </cell>
          <cell r="BS962">
            <v>0</v>
          </cell>
          <cell r="BT962">
            <v>0</v>
          </cell>
          <cell r="BU962">
            <v>0</v>
          </cell>
          <cell r="BV962">
            <v>0</v>
          </cell>
          <cell r="BW962">
            <v>0</v>
          </cell>
          <cell r="BX962">
            <v>0</v>
          </cell>
          <cell r="BY962">
            <v>0</v>
          </cell>
          <cell r="BZ962">
            <v>0</v>
          </cell>
          <cell r="CA962">
            <v>0</v>
          </cell>
          <cell r="CB962">
            <v>0</v>
          </cell>
          <cell r="CC962">
            <v>0</v>
          </cell>
          <cell r="CD962">
            <v>0</v>
          </cell>
          <cell r="CE962">
            <v>0</v>
          </cell>
          <cell r="CF962">
            <v>0</v>
          </cell>
          <cell r="CG962">
            <v>0</v>
          </cell>
          <cell r="CH962">
            <v>0</v>
          </cell>
          <cell r="CI962">
            <v>0</v>
          </cell>
          <cell r="CJ962">
            <v>0</v>
          </cell>
          <cell r="CK962">
            <v>0</v>
          </cell>
          <cell r="CL962">
            <v>0</v>
          </cell>
          <cell r="CM962">
            <v>0</v>
          </cell>
          <cell r="CN962">
            <v>0</v>
          </cell>
          <cell r="CO962">
            <v>0</v>
          </cell>
          <cell r="CP962">
            <v>0</v>
          </cell>
          <cell r="CQ962">
            <v>0</v>
          </cell>
          <cell r="CR962">
            <v>0</v>
          </cell>
          <cell r="CS962">
            <v>0</v>
          </cell>
          <cell r="CT962">
            <v>0</v>
          </cell>
          <cell r="CU962">
            <v>0</v>
          </cell>
          <cell r="CV962">
            <v>0</v>
          </cell>
          <cell r="CW962">
            <v>0</v>
          </cell>
          <cell r="CX962">
            <v>0</v>
          </cell>
          <cell r="CY962">
            <v>0</v>
          </cell>
          <cell r="CZ962">
            <v>0</v>
          </cell>
          <cell r="DA962">
            <v>0</v>
          </cell>
          <cell r="DB962">
            <v>0</v>
          </cell>
          <cell r="DC962">
            <v>0</v>
          </cell>
          <cell r="DD962">
            <v>0</v>
          </cell>
          <cell r="DE962">
            <v>0</v>
          </cell>
          <cell r="DF962">
            <v>0</v>
          </cell>
          <cell r="DG962">
            <v>0</v>
          </cell>
          <cell r="DH962">
            <v>0</v>
          </cell>
          <cell r="DI962">
            <v>0</v>
          </cell>
          <cell r="DJ962">
            <v>0</v>
          </cell>
          <cell r="DK962">
            <v>0</v>
          </cell>
          <cell r="DL962">
            <v>0</v>
          </cell>
          <cell r="DM962">
            <v>0</v>
          </cell>
          <cell r="DN962">
            <v>0</v>
          </cell>
          <cell r="DO962">
            <v>0</v>
          </cell>
          <cell r="DP962">
            <v>0</v>
          </cell>
          <cell r="DQ962">
            <v>0</v>
          </cell>
          <cell r="DR962">
            <v>0</v>
          </cell>
          <cell r="DS962">
            <v>0</v>
          </cell>
          <cell r="DT962">
            <v>0</v>
          </cell>
          <cell r="DU962">
            <v>0</v>
          </cell>
          <cell r="DV962">
            <v>0</v>
          </cell>
          <cell r="DW962">
            <v>0</v>
          </cell>
          <cell r="DX962">
            <v>0</v>
          </cell>
          <cell r="DY962">
            <v>0</v>
          </cell>
          <cell r="DZ962">
            <v>0</v>
          </cell>
          <cell r="EA962">
            <v>0</v>
          </cell>
          <cell r="EB962">
            <v>0</v>
          </cell>
          <cell r="EC962">
            <v>0</v>
          </cell>
          <cell r="ED962">
            <v>0</v>
          </cell>
        </row>
        <row r="963">
          <cell r="F963">
            <v>0</v>
          </cell>
          <cell r="G963">
            <v>0</v>
          </cell>
          <cell r="H963">
            <v>0</v>
          </cell>
          <cell r="I963">
            <v>0</v>
          </cell>
          <cell r="J963">
            <v>0</v>
          </cell>
          <cell r="K963">
            <v>0</v>
          </cell>
          <cell r="L963">
            <v>0</v>
          </cell>
          <cell r="M963">
            <v>0</v>
          </cell>
          <cell r="N963">
            <v>0</v>
          </cell>
          <cell r="O963">
            <v>0</v>
          </cell>
          <cell r="P963">
            <v>0</v>
          </cell>
          <cell r="Q963">
            <v>0</v>
          </cell>
          <cell r="R963">
            <v>0</v>
          </cell>
          <cell r="S963">
            <v>0</v>
          </cell>
          <cell r="T963">
            <v>0</v>
          </cell>
          <cell r="U963">
            <v>0</v>
          </cell>
          <cell r="V963">
            <v>0</v>
          </cell>
          <cell r="W963">
            <v>0</v>
          </cell>
          <cell r="X963">
            <v>0</v>
          </cell>
          <cell r="Y963">
            <v>0</v>
          </cell>
          <cell r="Z963">
            <v>0</v>
          </cell>
          <cell r="AA963">
            <v>0</v>
          </cell>
          <cell r="AB963">
            <v>0</v>
          </cell>
          <cell r="AC963">
            <v>0</v>
          </cell>
          <cell r="AD963">
            <v>0</v>
          </cell>
          <cell r="AE963">
            <v>0</v>
          </cell>
          <cell r="AF963">
            <v>0</v>
          </cell>
          <cell r="AG963">
            <v>0</v>
          </cell>
          <cell r="AH963">
            <v>0</v>
          </cell>
          <cell r="AI963">
            <v>0</v>
          </cell>
          <cell r="AJ963">
            <v>0</v>
          </cell>
          <cell r="AK963">
            <v>0</v>
          </cell>
          <cell r="AL963">
            <v>0</v>
          </cell>
          <cell r="AM963">
            <v>0</v>
          </cell>
          <cell r="AN963">
            <v>0</v>
          </cell>
          <cell r="AO963">
            <v>0</v>
          </cell>
          <cell r="AP963">
            <v>0</v>
          </cell>
          <cell r="AQ963">
            <v>0</v>
          </cell>
          <cell r="AR963">
            <v>0</v>
          </cell>
          <cell r="AS963">
            <v>0</v>
          </cell>
          <cell r="AT963">
            <v>0</v>
          </cell>
          <cell r="AU963">
            <v>0</v>
          </cell>
          <cell r="AV963">
            <v>0</v>
          </cell>
          <cell r="AW963">
            <v>0</v>
          </cell>
          <cell r="AX963">
            <v>0</v>
          </cell>
          <cell r="AY963">
            <v>0</v>
          </cell>
          <cell r="AZ963">
            <v>0</v>
          </cell>
          <cell r="BA963">
            <v>0</v>
          </cell>
          <cell r="BB963">
            <v>0</v>
          </cell>
          <cell r="BC963">
            <v>0</v>
          </cell>
          <cell r="BD963">
            <v>0</v>
          </cell>
          <cell r="BE963">
            <v>0</v>
          </cell>
          <cell r="BF963">
            <v>0</v>
          </cell>
          <cell r="BG963">
            <v>0</v>
          </cell>
          <cell r="BH963">
            <v>0</v>
          </cell>
          <cell r="BI963">
            <v>0</v>
          </cell>
          <cell r="BJ963">
            <v>0</v>
          </cell>
          <cell r="BK963">
            <v>0</v>
          </cell>
          <cell r="BL963">
            <v>0</v>
          </cell>
          <cell r="BM963">
            <v>0</v>
          </cell>
          <cell r="BN963">
            <v>0</v>
          </cell>
          <cell r="BO963">
            <v>0</v>
          </cell>
          <cell r="BP963">
            <v>0</v>
          </cell>
          <cell r="BQ963">
            <v>0</v>
          </cell>
          <cell r="BR963">
            <v>0</v>
          </cell>
          <cell r="BS963">
            <v>0</v>
          </cell>
          <cell r="BT963">
            <v>0</v>
          </cell>
          <cell r="BU963">
            <v>0</v>
          </cell>
          <cell r="BV963">
            <v>0</v>
          </cell>
          <cell r="BW963">
            <v>0</v>
          </cell>
          <cell r="BX963">
            <v>0</v>
          </cell>
          <cell r="BY963">
            <v>0</v>
          </cell>
          <cell r="BZ963">
            <v>0</v>
          </cell>
          <cell r="CA963">
            <v>0</v>
          </cell>
          <cell r="CB963">
            <v>0</v>
          </cell>
          <cell r="CC963">
            <v>0</v>
          </cell>
          <cell r="CD963">
            <v>0</v>
          </cell>
          <cell r="CE963">
            <v>0</v>
          </cell>
          <cell r="CF963">
            <v>0</v>
          </cell>
          <cell r="CG963">
            <v>0</v>
          </cell>
          <cell r="CH963">
            <v>0</v>
          </cell>
          <cell r="CI963">
            <v>0</v>
          </cell>
          <cell r="CJ963">
            <v>0</v>
          </cell>
          <cell r="CK963">
            <v>0</v>
          </cell>
          <cell r="CL963">
            <v>0</v>
          </cell>
          <cell r="CM963">
            <v>0</v>
          </cell>
          <cell r="CN963">
            <v>0</v>
          </cell>
          <cell r="CO963">
            <v>0</v>
          </cell>
          <cell r="CP963">
            <v>0</v>
          </cell>
          <cell r="CQ963">
            <v>0</v>
          </cell>
          <cell r="CR963">
            <v>0</v>
          </cell>
          <cell r="CS963">
            <v>0</v>
          </cell>
          <cell r="CT963">
            <v>0</v>
          </cell>
          <cell r="CU963">
            <v>0</v>
          </cell>
          <cell r="CV963">
            <v>0</v>
          </cell>
          <cell r="CW963">
            <v>0</v>
          </cell>
          <cell r="CX963">
            <v>0</v>
          </cell>
          <cell r="CY963">
            <v>0</v>
          </cell>
          <cell r="CZ963">
            <v>0</v>
          </cell>
          <cell r="DA963">
            <v>0</v>
          </cell>
          <cell r="DB963">
            <v>0</v>
          </cell>
          <cell r="DC963">
            <v>0</v>
          </cell>
          <cell r="DD963">
            <v>0</v>
          </cell>
          <cell r="DE963">
            <v>0</v>
          </cell>
          <cell r="DF963">
            <v>0</v>
          </cell>
          <cell r="DG963">
            <v>0</v>
          </cell>
          <cell r="DH963">
            <v>0</v>
          </cell>
          <cell r="DI963">
            <v>0</v>
          </cell>
          <cell r="DJ963">
            <v>0</v>
          </cell>
          <cell r="DK963">
            <v>0</v>
          </cell>
          <cell r="DL963">
            <v>0</v>
          </cell>
          <cell r="DM963">
            <v>0</v>
          </cell>
          <cell r="DN963">
            <v>0</v>
          </cell>
          <cell r="DO963">
            <v>0</v>
          </cell>
          <cell r="DP963">
            <v>0</v>
          </cell>
          <cell r="DQ963">
            <v>0</v>
          </cell>
          <cell r="DR963">
            <v>0</v>
          </cell>
          <cell r="DS963">
            <v>0</v>
          </cell>
          <cell r="DT963">
            <v>0</v>
          </cell>
          <cell r="DU963">
            <v>0</v>
          </cell>
          <cell r="DV963">
            <v>0</v>
          </cell>
          <cell r="DW963">
            <v>0</v>
          </cell>
          <cell r="DX963">
            <v>0</v>
          </cell>
          <cell r="DY963">
            <v>0</v>
          </cell>
          <cell r="DZ963">
            <v>0</v>
          </cell>
          <cell r="EA963">
            <v>0</v>
          </cell>
          <cell r="EB963">
            <v>0</v>
          </cell>
          <cell r="EC963">
            <v>0</v>
          </cell>
          <cell r="ED963">
            <v>0</v>
          </cell>
        </row>
        <row r="964">
          <cell r="F964">
            <v>0</v>
          </cell>
          <cell r="G964">
            <v>0</v>
          </cell>
          <cell r="H964">
            <v>0</v>
          </cell>
          <cell r="I964">
            <v>0</v>
          </cell>
          <cell r="J964">
            <v>0</v>
          </cell>
          <cell r="K964">
            <v>0</v>
          </cell>
          <cell r="L964">
            <v>0</v>
          </cell>
          <cell r="M964">
            <v>0</v>
          </cell>
          <cell r="N964">
            <v>0</v>
          </cell>
          <cell r="O964">
            <v>0</v>
          </cell>
          <cell r="P964">
            <v>0</v>
          </cell>
          <cell r="Q964">
            <v>0</v>
          </cell>
          <cell r="R964">
            <v>0</v>
          </cell>
          <cell r="S964">
            <v>0</v>
          </cell>
          <cell r="T964">
            <v>0</v>
          </cell>
          <cell r="U964">
            <v>0</v>
          </cell>
          <cell r="V964">
            <v>0</v>
          </cell>
          <cell r="W964">
            <v>0</v>
          </cell>
          <cell r="X964">
            <v>0</v>
          </cell>
          <cell r="Y964">
            <v>0</v>
          </cell>
          <cell r="Z964">
            <v>0</v>
          </cell>
          <cell r="AA964">
            <v>0</v>
          </cell>
          <cell r="AB964">
            <v>0</v>
          </cell>
          <cell r="AC964">
            <v>0</v>
          </cell>
          <cell r="AD964">
            <v>0</v>
          </cell>
          <cell r="AE964">
            <v>0</v>
          </cell>
          <cell r="AF964">
            <v>0</v>
          </cell>
          <cell r="AG964">
            <v>0</v>
          </cell>
          <cell r="AH964">
            <v>0</v>
          </cell>
          <cell r="AI964">
            <v>0</v>
          </cell>
          <cell r="AJ964">
            <v>0</v>
          </cell>
          <cell r="AK964">
            <v>0</v>
          </cell>
          <cell r="AL964">
            <v>0</v>
          </cell>
          <cell r="AM964">
            <v>0</v>
          </cell>
          <cell r="AN964">
            <v>0</v>
          </cell>
          <cell r="AO964">
            <v>0</v>
          </cell>
          <cell r="AP964">
            <v>0</v>
          </cell>
          <cell r="AQ964">
            <v>0</v>
          </cell>
          <cell r="AR964">
            <v>0</v>
          </cell>
          <cell r="AS964">
            <v>0</v>
          </cell>
          <cell r="AT964">
            <v>0</v>
          </cell>
          <cell r="AU964">
            <v>0</v>
          </cell>
          <cell r="AV964">
            <v>0</v>
          </cell>
          <cell r="AW964">
            <v>0</v>
          </cell>
          <cell r="AX964">
            <v>0</v>
          </cell>
          <cell r="AY964">
            <v>0</v>
          </cell>
          <cell r="AZ964">
            <v>0</v>
          </cell>
          <cell r="BA964">
            <v>0</v>
          </cell>
          <cell r="BB964">
            <v>0</v>
          </cell>
          <cell r="BC964">
            <v>0</v>
          </cell>
          <cell r="BD964">
            <v>0</v>
          </cell>
          <cell r="BE964">
            <v>0</v>
          </cell>
          <cell r="BF964">
            <v>0</v>
          </cell>
          <cell r="BG964">
            <v>0</v>
          </cell>
          <cell r="BH964">
            <v>0</v>
          </cell>
          <cell r="BI964">
            <v>0</v>
          </cell>
          <cell r="BJ964">
            <v>0</v>
          </cell>
          <cell r="BK964">
            <v>0</v>
          </cell>
          <cell r="BL964">
            <v>0</v>
          </cell>
          <cell r="BM964">
            <v>0</v>
          </cell>
          <cell r="BN964">
            <v>0</v>
          </cell>
          <cell r="BO964">
            <v>0</v>
          </cell>
          <cell r="BP964">
            <v>0</v>
          </cell>
          <cell r="BQ964">
            <v>0</v>
          </cell>
          <cell r="BR964">
            <v>0</v>
          </cell>
          <cell r="BS964">
            <v>0</v>
          </cell>
          <cell r="BT964">
            <v>0</v>
          </cell>
          <cell r="BU964">
            <v>0</v>
          </cell>
          <cell r="BV964">
            <v>0</v>
          </cell>
          <cell r="BW964">
            <v>0</v>
          </cell>
          <cell r="BX964">
            <v>0</v>
          </cell>
          <cell r="BY964">
            <v>0</v>
          </cell>
          <cell r="BZ964">
            <v>0</v>
          </cell>
          <cell r="CA964">
            <v>0</v>
          </cell>
          <cell r="CB964">
            <v>0</v>
          </cell>
          <cell r="CC964">
            <v>0</v>
          </cell>
          <cell r="CD964">
            <v>0</v>
          </cell>
          <cell r="CE964">
            <v>0</v>
          </cell>
          <cell r="CF964">
            <v>0</v>
          </cell>
          <cell r="CG964">
            <v>0</v>
          </cell>
          <cell r="CH964">
            <v>0</v>
          </cell>
          <cell r="CI964">
            <v>0</v>
          </cell>
          <cell r="CJ964">
            <v>0</v>
          </cell>
          <cell r="CK964">
            <v>0</v>
          </cell>
          <cell r="CL964">
            <v>0</v>
          </cell>
          <cell r="CM964">
            <v>0</v>
          </cell>
          <cell r="CN964">
            <v>0</v>
          </cell>
          <cell r="CO964">
            <v>0</v>
          </cell>
          <cell r="CP964">
            <v>0</v>
          </cell>
          <cell r="CQ964">
            <v>0</v>
          </cell>
          <cell r="CR964">
            <v>0</v>
          </cell>
          <cell r="CS964">
            <v>0</v>
          </cell>
          <cell r="CT964">
            <v>0</v>
          </cell>
          <cell r="CU964">
            <v>0</v>
          </cell>
          <cell r="CV964">
            <v>0</v>
          </cell>
          <cell r="CW964">
            <v>0</v>
          </cell>
          <cell r="CX964">
            <v>0</v>
          </cell>
          <cell r="CY964">
            <v>0</v>
          </cell>
          <cell r="CZ964">
            <v>0</v>
          </cell>
          <cell r="DA964">
            <v>0</v>
          </cell>
          <cell r="DB964">
            <v>0</v>
          </cell>
          <cell r="DC964">
            <v>0</v>
          </cell>
          <cell r="DD964">
            <v>0</v>
          </cell>
          <cell r="DE964">
            <v>0</v>
          </cell>
          <cell r="DF964">
            <v>0</v>
          </cell>
          <cell r="DG964">
            <v>0</v>
          </cell>
          <cell r="DH964">
            <v>0</v>
          </cell>
          <cell r="DI964">
            <v>0</v>
          </cell>
          <cell r="DJ964">
            <v>0</v>
          </cell>
          <cell r="DK964">
            <v>0</v>
          </cell>
          <cell r="DL964">
            <v>0</v>
          </cell>
          <cell r="DM964">
            <v>0</v>
          </cell>
          <cell r="DN964">
            <v>0</v>
          </cell>
          <cell r="DO964">
            <v>0</v>
          </cell>
          <cell r="DP964">
            <v>0</v>
          </cell>
          <cell r="DQ964">
            <v>0</v>
          </cell>
          <cell r="DR964">
            <v>0</v>
          </cell>
          <cell r="DS964">
            <v>0</v>
          </cell>
          <cell r="DT964">
            <v>0</v>
          </cell>
          <cell r="DU964">
            <v>0</v>
          </cell>
          <cell r="DV964">
            <v>0</v>
          </cell>
          <cell r="DW964">
            <v>0</v>
          </cell>
          <cell r="DX964">
            <v>0</v>
          </cell>
          <cell r="DY964">
            <v>0</v>
          </cell>
          <cell r="DZ964">
            <v>0</v>
          </cell>
          <cell r="EA964">
            <v>0</v>
          </cell>
          <cell r="EB964">
            <v>0</v>
          </cell>
          <cell r="EC964">
            <v>0</v>
          </cell>
          <cell r="ED964">
            <v>0</v>
          </cell>
        </row>
        <row r="965">
          <cell r="F965">
            <v>0</v>
          </cell>
          <cell r="G965">
            <v>0</v>
          </cell>
          <cell r="H965">
            <v>0</v>
          </cell>
          <cell r="I965">
            <v>0</v>
          </cell>
          <cell r="J965">
            <v>0</v>
          </cell>
          <cell r="K965">
            <v>0</v>
          </cell>
          <cell r="L965">
            <v>0</v>
          </cell>
          <cell r="M965">
            <v>0</v>
          </cell>
          <cell r="N965">
            <v>0</v>
          </cell>
          <cell r="O965">
            <v>0</v>
          </cell>
          <cell r="P965">
            <v>0</v>
          </cell>
          <cell r="Q965">
            <v>0</v>
          </cell>
          <cell r="R965">
            <v>0</v>
          </cell>
          <cell r="S965">
            <v>0</v>
          </cell>
          <cell r="T965">
            <v>0</v>
          </cell>
          <cell r="U965">
            <v>0</v>
          </cell>
          <cell r="V965">
            <v>0</v>
          </cell>
          <cell r="W965">
            <v>0</v>
          </cell>
          <cell r="X965">
            <v>0</v>
          </cell>
          <cell r="Y965">
            <v>0</v>
          </cell>
          <cell r="Z965">
            <v>0</v>
          </cell>
          <cell r="AA965">
            <v>0</v>
          </cell>
          <cell r="AB965">
            <v>0</v>
          </cell>
          <cell r="AC965">
            <v>0</v>
          </cell>
          <cell r="AD965">
            <v>0</v>
          </cell>
          <cell r="AE965">
            <v>0</v>
          </cell>
          <cell r="AF965">
            <v>0</v>
          </cell>
          <cell r="AG965">
            <v>0</v>
          </cell>
          <cell r="AH965">
            <v>0</v>
          </cell>
          <cell r="AI965">
            <v>0</v>
          </cell>
          <cell r="AJ965">
            <v>0</v>
          </cell>
          <cell r="AK965">
            <v>0</v>
          </cell>
          <cell r="AL965">
            <v>0</v>
          </cell>
          <cell r="AM965">
            <v>0</v>
          </cell>
          <cell r="AN965">
            <v>0</v>
          </cell>
          <cell r="AO965">
            <v>0</v>
          </cell>
          <cell r="AP965">
            <v>0</v>
          </cell>
          <cell r="AQ965">
            <v>0</v>
          </cell>
          <cell r="AR965">
            <v>0</v>
          </cell>
          <cell r="AS965">
            <v>0</v>
          </cell>
          <cell r="AT965">
            <v>0</v>
          </cell>
          <cell r="AU965">
            <v>0</v>
          </cell>
          <cell r="AV965">
            <v>0</v>
          </cell>
          <cell r="AW965">
            <v>0</v>
          </cell>
          <cell r="AX965">
            <v>0</v>
          </cell>
          <cell r="AY965">
            <v>0</v>
          </cell>
          <cell r="AZ965">
            <v>0</v>
          </cell>
          <cell r="BA965">
            <v>0</v>
          </cell>
          <cell r="BB965">
            <v>0</v>
          </cell>
          <cell r="BC965">
            <v>0</v>
          </cell>
          <cell r="BD965">
            <v>0</v>
          </cell>
          <cell r="BE965">
            <v>0</v>
          </cell>
          <cell r="BF965">
            <v>0</v>
          </cell>
          <cell r="BG965">
            <v>0</v>
          </cell>
          <cell r="BH965">
            <v>0</v>
          </cell>
          <cell r="BI965">
            <v>0</v>
          </cell>
          <cell r="BJ965">
            <v>0</v>
          </cell>
          <cell r="BK965">
            <v>0</v>
          </cell>
          <cell r="BL965">
            <v>0</v>
          </cell>
          <cell r="BM965">
            <v>0</v>
          </cell>
          <cell r="BN965">
            <v>0</v>
          </cell>
          <cell r="BO965">
            <v>0</v>
          </cell>
          <cell r="BP965">
            <v>0</v>
          </cell>
          <cell r="BQ965">
            <v>0</v>
          </cell>
          <cell r="BR965">
            <v>0</v>
          </cell>
          <cell r="BS965">
            <v>0</v>
          </cell>
          <cell r="BT965">
            <v>0</v>
          </cell>
          <cell r="BU965">
            <v>0</v>
          </cell>
          <cell r="BV965">
            <v>0</v>
          </cell>
          <cell r="BW965">
            <v>0</v>
          </cell>
          <cell r="BX965">
            <v>0</v>
          </cell>
          <cell r="BY965">
            <v>0</v>
          </cell>
          <cell r="BZ965">
            <v>0</v>
          </cell>
          <cell r="CA965">
            <v>0</v>
          </cell>
          <cell r="CB965">
            <v>0</v>
          </cell>
          <cell r="CC965">
            <v>0</v>
          </cell>
          <cell r="CD965">
            <v>0</v>
          </cell>
          <cell r="CE965">
            <v>0</v>
          </cell>
          <cell r="CF965">
            <v>0</v>
          </cell>
          <cell r="CG965">
            <v>0</v>
          </cell>
          <cell r="CH965">
            <v>0</v>
          </cell>
          <cell r="CI965">
            <v>0</v>
          </cell>
          <cell r="CJ965">
            <v>0</v>
          </cell>
          <cell r="CK965">
            <v>0</v>
          </cell>
          <cell r="CL965">
            <v>0</v>
          </cell>
          <cell r="CM965">
            <v>0</v>
          </cell>
          <cell r="CN965">
            <v>0</v>
          </cell>
          <cell r="CO965">
            <v>0</v>
          </cell>
          <cell r="CP965">
            <v>0</v>
          </cell>
          <cell r="CQ965">
            <v>0</v>
          </cell>
          <cell r="CR965">
            <v>0</v>
          </cell>
          <cell r="CS965">
            <v>0</v>
          </cell>
          <cell r="CT965">
            <v>0</v>
          </cell>
          <cell r="CU965">
            <v>0</v>
          </cell>
          <cell r="CV965">
            <v>0</v>
          </cell>
          <cell r="CW965">
            <v>0</v>
          </cell>
          <cell r="CX965">
            <v>0</v>
          </cell>
          <cell r="CY965">
            <v>0</v>
          </cell>
          <cell r="CZ965">
            <v>0</v>
          </cell>
          <cell r="DA965">
            <v>0</v>
          </cell>
          <cell r="DB965">
            <v>0</v>
          </cell>
          <cell r="DC965">
            <v>0</v>
          </cell>
          <cell r="DD965">
            <v>0</v>
          </cell>
          <cell r="DE965">
            <v>0</v>
          </cell>
          <cell r="DF965">
            <v>0</v>
          </cell>
          <cell r="DG965">
            <v>0</v>
          </cell>
          <cell r="DH965">
            <v>0</v>
          </cell>
          <cell r="DI965">
            <v>0</v>
          </cell>
          <cell r="DJ965">
            <v>0</v>
          </cell>
          <cell r="DK965">
            <v>0</v>
          </cell>
          <cell r="DL965">
            <v>0</v>
          </cell>
          <cell r="DM965">
            <v>0</v>
          </cell>
          <cell r="DN965">
            <v>0</v>
          </cell>
          <cell r="DO965">
            <v>0</v>
          </cell>
          <cell r="DP965">
            <v>0</v>
          </cell>
          <cell r="DQ965">
            <v>0</v>
          </cell>
          <cell r="DR965">
            <v>0</v>
          </cell>
          <cell r="DS965">
            <v>0</v>
          </cell>
          <cell r="DT965">
            <v>0</v>
          </cell>
          <cell r="DU965">
            <v>0</v>
          </cell>
          <cell r="DV965">
            <v>0</v>
          </cell>
          <cell r="DW965">
            <v>0</v>
          </cell>
          <cell r="DX965">
            <v>0</v>
          </cell>
          <cell r="DY965">
            <v>0</v>
          </cell>
          <cell r="DZ965">
            <v>0</v>
          </cell>
          <cell r="EA965">
            <v>0</v>
          </cell>
          <cell r="EB965">
            <v>0</v>
          </cell>
          <cell r="EC965">
            <v>0</v>
          </cell>
          <cell r="ED965">
            <v>0</v>
          </cell>
        </row>
        <row r="966">
          <cell r="F966">
            <v>0</v>
          </cell>
          <cell r="G966">
            <v>0</v>
          </cell>
          <cell r="H966">
            <v>0</v>
          </cell>
          <cell r="I966">
            <v>0</v>
          </cell>
          <cell r="J966">
            <v>0</v>
          </cell>
          <cell r="K966">
            <v>0</v>
          </cell>
          <cell r="L966">
            <v>0</v>
          </cell>
          <cell r="M966">
            <v>0</v>
          </cell>
          <cell r="N966">
            <v>0</v>
          </cell>
          <cell r="O966">
            <v>0</v>
          </cell>
          <cell r="P966">
            <v>0</v>
          </cell>
          <cell r="Q966">
            <v>0</v>
          </cell>
          <cell r="R966">
            <v>0</v>
          </cell>
          <cell r="S966">
            <v>0</v>
          </cell>
          <cell r="T966">
            <v>0</v>
          </cell>
          <cell r="U966">
            <v>0</v>
          </cell>
          <cell r="V966">
            <v>0</v>
          </cell>
          <cell r="W966">
            <v>0</v>
          </cell>
          <cell r="X966">
            <v>0</v>
          </cell>
          <cell r="Y966">
            <v>0</v>
          </cell>
          <cell r="Z966">
            <v>0</v>
          </cell>
          <cell r="AA966">
            <v>0</v>
          </cell>
          <cell r="AB966">
            <v>0</v>
          </cell>
          <cell r="AC966">
            <v>0</v>
          </cell>
          <cell r="AD966">
            <v>0</v>
          </cell>
          <cell r="AE966">
            <v>0</v>
          </cell>
          <cell r="AF966">
            <v>0</v>
          </cell>
          <cell r="AG966">
            <v>0</v>
          </cell>
          <cell r="AH966">
            <v>0</v>
          </cell>
          <cell r="AI966">
            <v>0</v>
          </cell>
          <cell r="AJ966">
            <v>0</v>
          </cell>
          <cell r="AK966">
            <v>0</v>
          </cell>
          <cell r="AL966">
            <v>0</v>
          </cell>
          <cell r="AM966">
            <v>0</v>
          </cell>
          <cell r="AN966">
            <v>0</v>
          </cell>
          <cell r="AO966">
            <v>0</v>
          </cell>
          <cell r="AP966">
            <v>0</v>
          </cell>
          <cell r="AQ966">
            <v>0</v>
          </cell>
          <cell r="AR966">
            <v>0</v>
          </cell>
          <cell r="AS966">
            <v>0</v>
          </cell>
          <cell r="AT966">
            <v>0</v>
          </cell>
          <cell r="AU966">
            <v>0</v>
          </cell>
          <cell r="AV966">
            <v>0</v>
          </cell>
          <cell r="AW966">
            <v>0</v>
          </cell>
          <cell r="AX966">
            <v>0</v>
          </cell>
          <cell r="AY966">
            <v>0</v>
          </cell>
          <cell r="AZ966">
            <v>0</v>
          </cell>
          <cell r="BA966">
            <v>0</v>
          </cell>
          <cell r="BB966">
            <v>0</v>
          </cell>
          <cell r="BC966">
            <v>0</v>
          </cell>
          <cell r="BD966">
            <v>0</v>
          </cell>
          <cell r="BE966">
            <v>0</v>
          </cell>
          <cell r="BF966">
            <v>0</v>
          </cell>
          <cell r="BG966">
            <v>0</v>
          </cell>
          <cell r="BH966">
            <v>0</v>
          </cell>
          <cell r="BI966">
            <v>0</v>
          </cell>
          <cell r="BJ966">
            <v>0</v>
          </cell>
          <cell r="BK966">
            <v>0</v>
          </cell>
          <cell r="BL966">
            <v>0</v>
          </cell>
          <cell r="BM966">
            <v>0</v>
          </cell>
          <cell r="BN966">
            <v>0</v>
          </cell>
          <cell r="BO966">
            <v>0</v>
          </cell>
          <cell r="BP966">
            <v>0</v>
          </cell>
          <cell r="BQ966">
            <v>0</v>
          </cell>
          <cell r="BR966">
            <v>0</v>
          </cell>
          <cell r="BS966">
            <v>0</v>
          </cell>
          <cell r="BT966">
            <v>0</v>
          </cell>
          <cell r="BU966">
            <v>0</v>
          </cell>
          <cell r="BV966">
            <v>0</v>
          </cell>
          <cell r="BW966">
            <v>0</v>
          </cell>
          <cell r="BX966">
            <v>0</v>
          </cell>
          <cell r="BY966">
            <v>0</v>
          </cell>
          <cell r="BZ966">
            <v>0</v>
          </cell>
          <cell r="CA966">
            <v>0</v>
          </cell>
          <cell r="CB966">
            <v>0</v>
          </cell>
          <cell r="CC966">
            <v>0</v>
          </cell>
          <cell r="CD966">
            <v>0</v>
          </cell>
          <cell r="CE966">
            <v>0</v>
          </cell>
          <cell r="CF966">
            <v>0</v>
          </cell>
          <cell r="CG966">
            <v>0</v>
          </cell>
          <cell r="CH966">
            <v>0</v>
          </cell>
          <cell r="CI966">
            <v>0</v>
          </cell>
          <cell r="CJ966">
            <v>0</v>
          </cell>
          <cell r="CK966">
            <v>0</v>
          </cell>
          <cell r="CL966">
            <v>0</v>
          </cell>
          <cell r="CM966">
            <v>0</v>
          </cell>
          <cell r="CN966">
            <v>0</v>
          </cell>
          <cell r="CO966">
            <v>0</v>
          </cell>
          <cell r="CP966">
            <v>0</v>
          </cell>
          <cell r="CQ966">
            <v>0</v>
          </cell>
          <cell r="CR966">
            <v>0</v>
          </cell>
          <cell r="CS966">
            <v>0</v>
          </cell>
          <cell r="CT966">
            <v>0</v>
          </cell>
          <cell r="CU966">
            <v>0</v>
          </cell>
          <cell r="CV966">
            <v>0</v>
          </cell>
          <cell r="CW966">
            <v>0</v>
          </cell>
          <cell r="CX966">
            <v>0</v>
          </cell>
          <cell r="CY966">
            <v>0</v>
          </cell>
          <cell r="CZ966">
            <v>0</v>
          </cell>
          <cell r="DA966">
            <v>0</v>
          </cell>
          <cell r="DB966">
            <v>0</v>
          </cell>
          <cell r="DC966">
            <v>0</v>
          </cell>
          <cell r="DD966">
            <v>0</v>
          </cell>
          <cell r="DE966">
            <v>0</v>
          </cell>
          <cell r="DF966">
            <v>0</v>
          </cell>
          <cell r="DG966">
            <v>0</v>
          </cell>
          <cell r="DH966">
            <v>0</v>
          </cell>
          <cell r="DI966">
            <v>0</v>
          </cell>
          <cell r="DJ966">
            <v>0</v>
          </cell>
          <cell r="DK966">
            <v>0</v>
          </cell>
          <cell r="DL966">
            <v>0</v>
          </cell>
          <cell r="DM966">
            <v>0</v>
          </cell>
          <cell r="DN966">
            <v>0</v>
          </cell>
          <cell r="DO966">
            <v>0</v>
          </cell>
          <cell r="DP966">
            <v>0</v>
          </cell>
          <cell r="DQ966">
            <v>0</v>
          </cell>
          <cell r="DR966">
            <v>0</v>
          </cell>
          <cell r="DS966">
            <v>0</v>
          </cell>
          <cell r="DT966">
            <v>0</v>
          </cell>
          <cell r="DU966">
            <v>0</v>
          </cell>
          <cell r="DV966">
            <v>0</v>
          </cell>
          <cell r="DW966">
            <v>0</v>
          </cell>
          <cell r="DX966">
            <v>0</v>
          </cell>
          <cell r="DY966">
            <v>0</v>
          </cell>
          <cell r="DZ966">
            <v>0</v>
          </cell>
          <cell r="EA966">
            <v>0</v>
          </cell>
          <cell r="EB966">
            <v>0</v>
          </cell>
          <cell r="EC966">
            <v>0</v>
          </cell>
          <cell r="ED966">
            <v>0</v>
          </cell>
        </row>
        <row r="967">
          <cell r="F967">
            <v>0</v>
          </cell>
          <cell r="G967">
            <v>0</v>
          </cell>
          <cell r="H967">
            <v>0</v>
          </cell>
          <cell r="I967">
            <v>0</v>
          </cell>
          <cell r="J967">
            <v>0</v>
          </cell>
          <cell r="K967">
            <v>0</v>
          </cell>
          <cell r="L967">
            <v>0</v>
          </cell>
          <cell r="M967">
            <v>0</v>
          </cell>
          <cell r="N967">
            <v>0</v>
          </cell>
          <cell r="O967">
            <v>0</v>
          </cell>
          <cell r="P967">
            <v>0</v>
          </cell>
          <cell r="Q967">
            <v>0</v>
          </cell>
          <cell r="R967">
            <v>0</v>
          </cell>
          <cell r="S967">
            <v>0</v>
          </cell>
          <cell r="T967">
            <v>0</v>
          </cell>
          <cell r="U967">
            <v>0</v>
          </cell>
          <cell r="V967">
            <v>0</v>
          </cell>
          <cell r="W967">
            <v>0</v>
          </cell>
          <cell r="X967">
            <v>0</v>
          </cell>
          <cell r="Y967">
            <v>0</v>
          </cell>
          <cell r="Z967">
            <v>0</v>
          </cell>
          <cell r="AA967">
            <v>0</v>
          </cell>
          <cell r="AB967">
            <v>0</v>
          </cell>
          <cell r="AC967">
            <v>0</v>
          </cell>
          <cell r="AD967">
            <v>0</v>
          </cell>
          <cell r="AE967">
            <v>0</v>
          </cell>
          <cell r="AF967">
            <v>0</v>
          </cell>
          <cell r="AG967">
            <v>0</v>
          </cell>
          <cell r="AH967">
            <v>0</v>
          </cell>
          <cell r="AI967">
            <v>0</v>
          </cell>
          <cell r="AJ967">
            <v>0</v>
          </cell>
          <cell r="AK967">
            <v>0</v>
          </cell>
          <cell r="AL967">
            <v>0</v>
          </cell>
          <cell r="AM967">
            <v>0</v>
          </cell>
          <cell r="AN967">
            <v>0</v>
          </cell>
          <cell r="AO967">
            <v>0</v>
          </cell>
          <cell r="AP967">
            <v>0</v>
          </cell>
          <cell r="AQ967">
            <v>0</v>
          </cell>
          <cell r="AR967">
            <v>0</v>
          </cell>
          <cell r="AS967">
            <v>0</v>
          </cell>
          <cell r="AT967">
            <v>0</v>
          </cell>
          <cell r="AU967">
            <v>0</v>
          </cell>
          <cell r="AV967">
            <v>0</v>
          </cell>
          <cell r="AW967">
            <v>0</v>
          </cell>
          <cell r="AX967">
            <v>0</v>
          </cell>
          <cell r="AY967">
            <v>0</v>
          </cell>
          <cell r="AZ967">
            <v>0</v>
          </cell>
          <cell r="BA967">
            <v>0</v>
          </cell>
          <cell r="BB967">
            <v>0</v>
          </cell>
          <cell r="BC967">
            <v>0</v>
          </cell>
          <cell r="BD967">
            <v>0</v>
          </cell>
          <cell r="BE967">
            <v>0</v>
          </cell>
          <cell r="BF967">
            <v>0</v>
          </cell>
          <cell r="BG967">
            <v>0</v>
          </cell>
          <cell r="BH967">
            <v>0</v>
          </cell>
          <cell r="BI967">
            <v>0</v>
          </cell>
          <cell r="BJ967">
            <v>0</v>
          </cell>
          <cell r="BK967">
            <v>0</v>
          </cell>
          <cell r="BL967">
            <v>0</v>
          </cell>
          <cell r="BM967">
            <v>0</v>
          </cell>
          <cell r="BN967">
            <v>0</v>
          </cell>
          <cell r="BO967">
            <v>0</v>
          </cell>
          <cell r="BP967">
            <v>0</v>
          </cell>
          <cell r="BQ967">
            <v>0</v>
          </cell>
          <cell r="BR967">
            <v>0</v>
          </cell>
          <cell r="BS967">
            <v>0</v>
          </cell>
          <cell r="BT967">
            <v>0</v>
          </cell>
          <cell r="BU967">
            <v>0</v>
          </cell>
          <cell r="BV967">
            <v>0</v>
          </cell>
          <cell r="BW967">
            <v>0</v>
          </cell>
          <cell r="BX967">
            <v>0</v>
          </cell>
          <cell r="BY967">
            <v>0</v>
          </cell>
          <cell r="BZ967">
            <v>0</v>
          </cell>
          <cell r="CA967">
            <v>0</v>
          </cell>
          <cell r="CB967">
            <v>0</v>
          </cell>
          <cell r="CC967">
            <v>0</v>
          </cell>
          <cell r="CD967">
            <v>0</v>
          </cell>
          <cell r="CE967">
            <v>0</v>
          </cell>
          <cell r="CF967">
            <v>0</v>
          </cell>
          <cell r="CG967">
            <v>0</v>
          </cell>
          <cell r="CH967">
            <v>0</v>
          </cell>
          <cell r="CI967">
            <v>0</v>
          </cell>
          <cell r="CJ967">
            <v>0</v>
          </cell>
          <cell r="CK967">
            <v>0</v>
          </cell>
          <cell r="CL967">
            <v>0</v>
          </cell>
          <cell r="CM967">
            <v>0</v>
          </cell>
          <cell r="CN967">
            <v>0</v>
          </cell>
          <cell r="CO967">
            <v>0</v>
          </cell>
          <cell r="CP967">
            <v>0</v>
          </cell>
          <cell r="CQ967">
            <v>0</v>
          </cell>
          <cell r="CR967">
            <v>0</v>
          </cell>
          <cell r="CS967">
            <v>0</v>
          </cell>
          <cell r="CT967">
            <v>0</v>
          </cell>
          <cell r="CU967">
            <v>0</v>
          </cell>
          <cell r="CV967">
            <v>0</v>
          </cell>
          <cell r="CW967">
            <v>0</v>
          </cell>
          <cell r="CX967">
            <v>0</v>
          </cell>
          <cell r="CY967">
            <v>0</v>
          </cell>
          <cell r="CZ967">
            <v>0</v>
          </cell>
          <cell r="DA967">
            <v>0</v>
          </cell>
          <cell r="DB967">
            <v>0</v>
          </cell>
          <cell r="DC967">
            <v>0</v>
          </cell>
          <cell r="DD967">
            <v>0</v>
          </cell>
          <cell r="DE967">
            <v>0</v>
          </cell>
          <cell r="DF967">
            <v>0</v>
          </cell>
          <cell r="DG967">
            <v>0</v>
          </cell>
          <cell r="DH967">
            <v>0</v>
          </cell>
          <cell r="DI967">
            <v>0</v>
          </cell>
          <cell r="DJ967">
            <v>0</v>
          </cell>
          <cell r="DK967">
            <v>0</v>
          </cell>
          <cell r="DL967">
            <v>0</v>
          </cell>
          <cell r="DM967">
            <v>0</v>
          </cell>
          <cell r="DN967">
            <v>0</v>
          </cell>
          <cell r="DO967">
            <v>0</v>
          </cell>
          <cell r="DP967">
            <v>0</v>
          </cell>
          <cell r="DQ967">
            <v>0</v>
          </cell>
          <cell r="DR967">
            <v>0</v>
          </cell>
          <cell r="DS967">
            <v>0</v>
          </cell>
          <cell r="DT967">
            <v>0</v>
          </cell>
          <cell r="DU967">
            <v>0</v>
          </cell>
          <cell r="DV967">
            <v>0</v>
          </cell>
          <cell r="DW967">
            <v>0</v>
          </cell>
          <cell r="DX967">
            <v>0</v>
          </cell>
          <cell r="DY967">
            <v>0</v>
          </cell>
          <cell r="DZ967">
            <v>0</v>
          </cell>
          <cell r="EA967">
            <v>0</v>
          </cell>
          <cell r="EB967">
            <v>0</v>
          </cell>
          <cell r="EC967">
            <v>0</v>
          </cell>
          <cell r="ED967">
            <v>0</v>
          </cell>
        </row>
        <row r="968">
          <cell r="F968">
            <v>0</v>
          </cell>
          <cell r="G968">
            <v>0</v>
          </cell>
          <cell r="H968">
            <v>0</v>
          </cell>
          <cell r="I968">
            <v>0</v>
          </cell>
          <cell r="J968">
            <v>0</v>
          </cell>
          <cell r="K968">
            <v>0</v>
          </cell>
          <cell r="L968">
            <v>0</v>
          </cell>
          <cell r="M968">
            <v>0</v>
          </cell>
          <cell r="N968">
            <v>0</v>
          </cell>
          <cell r="O968">
            <v>0</v>
          </cell>
          <cell r="P968">
            <v>0</v>
          </cell>
          <cell r="Q968">
            <v>0</v>
          </cell>
          <cell r="R968">
            <v>0</v>
          </cell>
          <cell r="S968">
            <v>0</v>
          </cell>
          <cell r="T968">
            <v>0</v>
          </cell>
          <cell r="U968">
            <v>0</v>
          </cell>
          <cell r="V968">
            <v>0</v>
          </cell>
          <cell r="W968">
            <v>0</v>
          </cell>
          <cell r="X968">
            <v>0</v>
          </cell>
          <cell r="Y968">
            <v>0</v>
          </cell>
          <cell r="Z968">
            <v>0</v>
          </cell>
          <cell r="AA968">
            <v>0</v>
          </cell>
          <cell r="AB968">
            <v>0</v>
          </cell>
          <cell r="AC968">
            <v>0</v>
          </cell>
          <cell r="AD968">
            <v>0</v>
          </cell>
          <cell r="AE968">
            <v>0</v>
          </cell>
          <cell r="AF968">
            <v>0</v>
          </cell>
          <cell r="AG968">
            <v>0</v>
          </cell>
          <cell r="AH968">
            <v>0</v>
          </cell>
          <cell r="AI968">
            <v>0</v>
          </cell>
          <cell r="AJ968">
            <v>0</v>
          </cell>
          <cell r="AK968">
            <v>0</v>
          </cell>
          <cell r="AL968">
            <v>0</v>
          </cell>
          <cell r="AM968">
            <v>0</v>
          </cell>
          <cell r="AN968">
            <v>0</v>
          </cell>
          <cell r="AO968">
            <v>0</v>
          </cell>
          <cell r="AP968">
            <v>0</v>
          </cell>
          <cell r="AQ968">
            <v>0</v>
          </cell>
          <cell r="AR968">
            <v>0</v>
          </cell>
          <cell r="AS968">
            <v>0</v>
          </cell>
          <cell r="AT968">
            <v>0</v>
          </cell>
          <cell r="AU968">
            <v>0</v>
          </cell>
          <cell r="AV968">
            <v>0</v>
          </cell>
          <cell r="AW968">
            <v>0</v>
          </cell>
          <cell r="AX968">
            <v>0</v>
          </cell>
          <cell r="AY968">
            <v>0</v>
          </cell>
          <cell r="AZ968">
            <v>0</v>
          </cell>
          <cell r="BA968">
            <v>0</v>
          </cell>
          <cell r="BB968">
            <v>0</v>
          </cell>
          <cell r="BC968">
            <v>0</v>
          </cell>
          <cell r="BD968">
            <v>0</v>
          </cell>
          <cell r="BE968">
            <v>0</v>
          </cell>
          <cell r="BF968">
            <v>0</v>
          </cell>
          <cell r="BG968">
            <v>0</v>
          </cell>
          <cell r="BH968">
            <v>0</v>
          </cell>
          <cell r="BI968">
            <v>0</v>
          </cell>
          <cell r="BJ968">
            <v>0</v>
          </cell>
          <cell r="BK968">
            <v>0</v>
          </cell>
          <cell r="BL968">
            <v>0</v>
          </cell>
          <cell r="BM968">
            <v>0</v>
          </cell>
          <cell r="BN968">
            <v>0</v>
          </cell>
          <cell r="BO968">
            <v>0</v>
          </cell>
          <cell r="BP968">
            <v>0</v>
          </cell>
          <cell r="BQ968">
            <v>0</v>
          </cell>
          <cell r="BR968">
            <v>0</v>
          </cell>
          <cell r="BS968">
            <v>0</v>
          </cell>
          <cell r="BT968">
            <v>0</v>
          </cell>
          <cell r="BU968">
            <v>0</v>
          </cell>
          <cell r="BV968">
            <v>0</v>
          </cell>
          <cell r="BW968">
            <v>0</v>
          </cell>
          <cell r="BX968">
            <v>0</v>
          </cell>
          <cell r="BY968">
            <v>0</v>
          </cell>
          <cell r="BZ968">
            <v>0</v>
          </cell>
          <cell r="CA968">
            <v>0</v>
          </cell>
          <cell r="CB968">
            <v>0</v>
          </cell>
          <cell r="CC968">
            <v>0</v>
          </cell>
          <cell r="CD968">
            <v>0</v>
          </cell>
          <cell r="CE968">
            <v>0</v>
          </cell>
          <cell r="CF968">
            <v>0</v>
          </cell>
          <cell r="CG968">
            <v>0</v>
          </cell>
          <cell r="CH968">
            <v>0</v>
          </cell>
          <cell r="CI968">
            <v>0</v>
          </cell>
          <cell r="CJ968">
            <v>0</v>
          </cell>
          <cell r="CK968">
            <v>0</v>
          </cell>
          <cell r="CL968">
            <v>0</v>
          </cell>
          <cell r="CM968">
            <v>0</v>
          </cell>
          <cell r="CN968">
            <v>0</v>
          </cell>
          <cell r="CO968">
            <v>0</v>
          </cell>
          <cell r="CP968">
            <v>0</v>
          </cell>
          <cell r="CQ968">
            <v>0</v>
          </cell>
          <cell r="CR968">
            <v>0</v>
          </cell>
          <cell r="CS968">
            <v>0</v>
          </cell>
          <cell r="CT968">
            <v>0</v>
          </cell>
          <cell r="CU968">
            <v>0</v>
          </cell>
          <cell r="CV968">
            <v>0</v>
          </cell>
          <cell r="CW968">
            <v>0</v>
          </cell>
          <cell r="CX968">
            <v>0</v>
          </cell>
          <cell r="CY968">
            <v>0</v>
          </cell>
          <cell r="CZ968">
            <v>0</v>
          </cell>
          <cell r="DA968">
            <v>0</v>
          </cell>
          <cell r="DB968">
            <v>0</v>
          </cell>
          <cell r="DC968">
            <v>0</v>
          </cell>
          <cell r="DD968">
            <v>0</v>
          </cell>
          <cell r="DE968">
            <v>0</v>
          </cell>
          <cell r="DF968">
            <v>0</v>
          </cell>
          <cell r="DG968">
            <v>0</v>
          </cell>
          <cell r="DH968">
            <v>0</v>
          </cell>
          <cell r="DI968">
            <v>0</v>
          </cell>
          <cell r="DJ968">
            <v>0</v>
          </cell>
          <cell r="DK968">
            <v>0</v>
          </cell>
          <cell r="DL968">
            <v>0</v>
          </cell>
          <cell r="DM968">
            <v>0</v>
          </cell>
          <cell r="DN968">
            <v>0</v>
          </cell>
          <cell r="DO968">
            <v>0</v>
          </cell>
          <cell r="DP968">
            <v>0</v>
          </cell>
          <cell r="DQ968">
            <v>0</v>
          </cell>
          <cell r="DR968">
            <v>0</v>
          </cell>
          <cell r="DS968">
            <v>0</v>
          </cell>
          <cell r="DT968">
            <v>0</v>
          </cell>
          <cell r="DU968">
            <v>0</v>
          </cell>
          <cell r="DV968">
            <v>0</v>
          </cell>
          <cell r="DW968">
            <v>0</v>
          </cell>
          <cell r="DX968">
            <v>0</v>
          </cell>
          <cell r="DY968">
            <v>0</v>
          </cell>
          <cell r="DZ968">
            <v>0</v>
          </cell>
          <cell r="EA968">
            <v>0</v>
          </cell>
          <cell r="EB968">
            <v>0</v>
          </cell>
          <cell r="EC968">
            <v>0</v>
          </cell>
          <cell r="ED968">
            <v>0</v>
          </cell>
        </row>
        <row r="969">
          <cell r="F969">
            <v>0</v>
          </cell>
          <cell r="G969">
            <v>0</v>
          </cell>
          <cell r="H969">
            <v>0</v>
          </cell>
          <cell r="I969">
            <v>0</v>
          </cell>
          <cell r="J969">
            <v>0</v>
          </cell>
          <cell r="K969">
            <v>0</v>
          </cell>
          <cell r="L969">
            <v>0</v>
          </cell>
          <cell r="M969">
            <v>0</v>
          </cell>
          <cell r="N969">
            <v>0</v>
          </cell>
          <cell r="O969">
            <v>0</v>
          </cell>
          <cell r="P969">
            <v>0</v>
          </cell>
          <cell r="Q969">
            <v>0</v>
          </cell>
          <cell r="R969">
            <v>0</v>
          </cell>
          <cell r="S969">
            <v>0</v>
          </cell>
          <cell r="T969">
            <v>0</v>
          </cell>
          <cell r="U969">
            <v>0</v>
          </cell>
          <cell r="V969">
            <v>0</v>
          </cell>
          <cell r="W969">
            <v>0</v>
          </cell>
          <cell r="X969">
            <v>0</v>
          </cell>
          <cell r="Y969">
            <v>0</v>
          </cell>
          <cell r="Z969">
            <v>0</v>
          </cell>
          <cell r="AA969">
            <v>0</v>
          </cell>
          <cell r="AB969">
            <v>0</v>
          </cell>
          <cell r="AC969">
            <v>0</v>
          </cell>
          <cell r="AD969">
            <v>0</v>
          </cell>
          <cell r="AE969">
            <v>0</v>
          </cell>
          <cell r="AF969">
            <v>0</v>
          </cell>
          <cell r="AG969">
            <v>0</v>
          </cell>
          <cell r="AH969">
            <v>0</v>
          </cell>
          <cell r="AI969">
            <v>0</v>
          </cell>
          <cell r="AJ969">
            <v>0</v>
          </cell>
          <cell r="AK969">
            <v>0</v>
          </cell>
          <cell r="AL969">
            <v>0</v>
          </cell>
          <cell r="AM969">
            <v>0</v>
          </cell>
          <cell r="AN969">
            <v>0</v>
          </cell>
          <cell r="AO969">
            <v>0</v>
          </cell>
          <cell r="AP969">
            <v>0</v>
          </cell>
          <cell r="AQ969">
            <v>0</v>
          </cell>
          <cell r="AR969">
            <v>0</v>
          </cell>
          <cell r="AS969">
            <v>0</v>
          </cell>
          <cell r="AT969">
            <v>0</v>
          </cell>
          <cell r="AU969">
            <v>0</v>
          </cell>
          <cell r="AV969">
            <v>0</v>
          </cell>
          <cell r="AW969">
            <v>0</v>
          </cell>
          <cell r="AX969">
            <v>0</v>
          </cell>
          <cell r="AY969">
            <v>0</v>
          </cell>
          <cell r="AZ969">
            <v>0</v>
          </cell>
          <cell r="BA969">
            <v>0</v>
          </cell>
          <cell r="BB969">
            <v>0</v>
          </cell>
          <cell r="BC969">
            <v>0</v>
          </cell>
          <cell r="BD969">
            <v>0</v>
          </cell>
          <cell r="BE969">
            <v>0</v>
          </cell>
          <cell r="BF969">
            <v>0</v>
          </cell>
          <cell r="BG969">
            <v>0</v>
          </cell>
          <cell r="BH969">
            <v>0</v>
          </cell>
          <cell r="BI969">
            <v>0</v>
          </cell>
          <cell r="BJ969">
            <v>0</v>
          </cell>
          <cell r="BK969">
            <v>0</v>
          </cell>
          <cell r="BL969">
            <v>0</v>
          </cell>
          <cell r="BM969">
            <v>0</v>
          </cell>
          <cell r="BN969">
            <v>0</v>
          </cell>
          <cell r="BO969">
            <v>0</v>
          </cell>
          <cell r="BP969">
            <v>0</v>
          </cell>
          <cell r="BQ969">
            <v>0</v>
          </cell>
          <cell r="BR969">
            <v>0</v>
          </cell>
          <cell r="BS969">
            <v>0</v>
          </cell>
          <cell r="BT969">
            <v>0</v>
          </cell>
          <cell r="BU969">
            <v>0</v>
          </cell>
          <cell r="BV969">
            <v>0</v>
          </cell>
          <cell r="BW969">
            <v>0</v>
          </cell>
          <cell r="BX969">
            <v>0</v>
          </cell>
          <cell r="BY969">
            <v>0</v>
          </cell>
          <cell r="BZ969">
            <v>0</v>
          </cell>
          <cell r="CA969">
            <v>0</v>
          </cell>
          <cell r="CB969">
            <v>0</v>
          </cell>
          <cell r="CC969">
            <v>0</v>
          </cell>
          <cell r="CD969">
            <v>0</v>
          </cell>
          <cell r="CE969">
            <v>0</v>
          </cell>
          <cell r="CF969">
            <v>0</v>
          </cell>
          <cell r="CG969">
            <v>0</v>
          </cell>
          <cell r="CH969">
            <v>0</v>
          </cell>
          <cell r="CI969">
            <v>0</v>
          </cell>
          <cell r="CJ969">
            <v>0</v>
          </cell>
          <cell r="CK969">
            <v>0</v>
          </cell>
          <cell r="CL969">
            <v>0</v>
          </cell>
          <cell r="CM969">
            <v>0</v>
          </cell>
          <cell r="CN969">
            <v>0</v>
          </cell>
          <cell r="CO969">
            <v>0</v>
          </cell>
          <cell r="CP969">
            <v>0</v>
          </cell>
          <cell r="CQ969">
            <v>0</v>
          </cell>
          <cell r="CR969">
            <v>0</v>
          </cell>
          <cell r="CS969">
            <v>0</v>
          </cell>
          <cell r="CT969">
            <v>0</v>
          </cell>
          <cell r="CU969">
            <v>0</v>
          </cell>
          <cell r="CV969">
            <v>0</v>
          </cell>
          <cell r="CW969">
            <v>0</v>
          </cell>
          <cell r="CX969">
            <v>0</v>
          </cell>
          <cell r="CY969">
            <v>0</v>
          </cell>
          <cell r="CZ969">
            <v>0</v>
          </cell>
          <cell r="DA969">
            <v>0</v>
          </cell>
          <cell r="DB969">
            <v>0</v>
          </cell>
          <cell r="DC969">
            <v>0</v>
          </cell>
          <cell r="DD969">
            <v>0</v>
          </cell>
          <cell r="DE969">
            <v>0</v>
          </cell>
          <cell r="DF969">
            <v>0</v>
          </cell>
          <cell r="DG969">
            <v>0</v>
          </cell>
          <cell r="DH969">
            <v>0</v>
          </cell>
          <cell r="DI969">
            <v>0</v>
          </cell>
          <cell r="DJ969">
            <v>0</v>
          </cell>
          <cell r="DK969">
            <v>0</v>
          </cell>
          <cell r="DL969">
            <v>0</v>
          </cell>
          <cell r="DM969">
            <v>0</v>
          </cell>
          <cell r="DN969">
            <v>0</v>
          </cell>
          <cell r="DO969">
            <v>0</v>
          </cell>
          <cell r="DP969">
            <v>0</v>
          </cell>
          <cell r="DQ969">
            <v>0</v>
          </cell>
          <cell r="DR969">
            <v>0</v>
          </cell>
          <cell r="DS969">
            <v>0</v>
          </cell>
          <cell r="DT969">
            <v>0</v>
          </cell>
          <cell r="DU969">
            <v>0</v>
          </cell>
          <cell r="DV969">
            <v>0</v>
          </cell>
          <cell r="DW969">
            <v>0</v>
          </cell>
          <cell r="DX969">
            <v>0</v>
          </cell>
          <cell r="DY969">
            <v>0</v>
          </cell>
          <cell r="DZ969">
            <v>0</v>
          </cell>
          <cell r="EA969">
            <v>0</v>
          </cell>
          <cell r="EB969">
            <v>0</v>
          </cell>
          <cell r="EC969">
            <v>0</v>
          </cell>
          <cell r="ED969">
            <v>0</v>
          </cell>
        </row>
        <row r="970">
          <cell r="F970">
            <v>0</v>
          </cell>
          <cell r="G970">
            <v>0</v>
          </cell>
          <cell r="H970">
            <v>0</v>
          </cell>
          <cell r="I970">
            <v>0</v>
          </cell>
          <cell r="J970">
            <v>0</v>
          </cell>
          <cell r="K970">
            <v>0</v>
          </cell>
          <cell r="L970">
            <v>0</v>
          </cell>
          <cell r="M970">
            <v>0</v>
          </cell>
          <cell r="N970">
            <v>0</v>
          </cell>
          <cell r="O970">
            <v>0</v>
          </cell>
          <cell r="P970">
            <v>0</v>
          </cell>
          <cell r="Q970">
            <v>0</v>
          </cell>
          <cell r="R970">
            <v>0</v>
          </cell>
          <cell r="S970">
            <v>0</v>
          </cell>
          <cell r="T970">
            <v>0</v>
          </cell>
          <cell r="U970">
            <v>0</v>
          </cell>
          <cell r="V970">
            <v>0</v>
          </cell>
          <cell r="W970">
            <v>0</v>
          </cell>
          <cell r="X970">
            <v>0</v>
          </cell>
          <cell r="Y970">
            <v>0</v>
          </cell>
          <cell r="Z970">
            <v>0</v>
          </cell>
          <cell r="AA970">
            <v>0</v>
          </cell>
          <cell r="AB970">
            <v>0</v>
          </cell>
          <cell r="AC970">
            <v>0</v>
          </cell>
          <cell r="AD970">
            <v>0</v>
          </cell>
          <cell r="AE970">
            <v>0</v>
          </cell>
          <cell r="AF970">
            <v>0</v>
          </cell>
          <cell r="AG970">
            <v>0</v>
          </cell>
          <cell r="AH970">
            <v>0</v>
          </cell>
          <cell r="AI970">
            <v>0</v>
          </cell>
          <cell r="AJ970">
            <v>0</v>
          </cell>
          <cell r="AK970">
            <v>0</v>
          </cell>
          <cell r="AL970">
            <v>0</v>
          </cell>
          <cell r="AM970">
            <v>0</v>
          </cell>
          <cell r="AN970">
            <v>0</v>
          </cell>
          <cell r="AO970">
            <v>0</v>
          </cell>
          <cell r="AP970">
            <v>0</v>
          </cell>
          <cell r="AQ970">
            <v>0</v>
          </cell>
          <cell r="AR970">
            <v>0</v>
          </cell>
          <cell r="AS970">
            <v>0</v>
          </cell>
          <cell r="AT970">
            <v>0</v>
          </cell>
          <cell r="AU970">
            <v>0</v>
          </cell>
          <cell r="AV970">
            <v>0</v>
          </cell>
          <cell r="AW970">
            <v>0</v>
          </cell>
          <cell r="AX970">
            <v>0</v>
          </cell>
          <cell r="AY970">
            <v>0</v>
          </cell>
          <cell r="AZ970">
            <v>0</v>
          </cell>
          <cell r="BA970">
            <v>0</v>
          </cell>
          <cell r="BB970">
            <v>0</v>
          </cell>
          <cell r="BC970">
            <v>0</v>
          </cell>
          <cell r="BD970">
            <v>0</v>
          </cell>
          <cell r="BE970">
            <v>0</v>
          </cell>
          <cell r="BF970">
            <v>0</v>
          </cell>
          <cell r="BG970">
            <v>0</v>
          </cell>
          <cell r="BH970">
            <v>0</v>
          </cell>
          <cell r="BI970">
            <v>0</v>
          </cell>
          <cell r="BJ970">
            <v>0</v>
          </cell>
          <cell r="BK970">
            <v>0</v>
          </cell>
          <cell r="BL970">
            <v>0</v>
          </cell>
          <cell r="BM970">
            <v>0</v>
          </cell>
          <cell r="BN970">
            <v>0</v>
          </cell>
          <cell r="BO970">
            <v>0</v>
          </cell>
          <cell r="BP970">
            <v>0</v>
          </cell>
          <cell r="BQ970">
            <v>0</v>
          </cell>
          <cell r="BR970">
            <v>0</v>
          </cell>
          <cell r="BS970">
            <v>0</v>
          </cell>
          <cell r="BT970">
            <v>0</v>
          </cell>
          <cell r="BU970">
            <v>0</v>
          </cell>
          <cell r="BV970">
            <v>0</v>
          </cell>
          <cell r="BW970">
            <v>0</v>
          </cell>
          <cell r="BX970">
            <v>0</v>
          </cell>
          <cell r="BY970">
            <v>0</v>
          </cell>
          <cell r="BZ970">
            <v>0</v>
          </cell>
          <cell r="CA970">
            <v>0</v>
          </cell>
          <cell r="CB970">
            <v>0</v>
          </cell>
          <cell r="CC970">
            <v>0</v>
          </cell>
          <cell r="CD970">
            <v>0</v>
          </cell>
          <cell r="CE970">
            <v>0</v>
          </cell>
          <cell r="CF970">
            <v>0</v>
          </cell>
          <cell r="CG970">
            <v>0</v>
          </cell>
          <cell r="CH970">
            <v>0</v>
          </cell>
          <cell r="CI970">
            <v>0</v>
          </cell>
          <cell r="CJ970">
            <v>0</v>
          </cell>
          <cell r="CK970">
            <v>0</v>
          </cell>
          <cell r="CL970">
            <v>0</v>
          </cell>
          <cell r="CM970">
            <v>0</v>
          </cell>
          <cell r="CN970">
            <v>0</v>
          </cell>
          <cell r="CO970">
            <v>0</v>
          </cell>
          <cell r="CP970">
            <v>0</v>
          </cell>
          <cell r="CQ970">
            <v>0</v>
          </cell>
          <cell r="CR970">
            <v>0</v>
          </cell>
          <cell r="CS970">
            <v>0</v>
          </cell>
          <cell r="CT970">
            <v>0</v>
          </cell>
          <cell r="CU970">
            <v>0</v>
          </cell>
          <cell r="CV970">
            <v>0</v>
          </cell>
          <cell r="CW970">
            <v>0</v>
          </cell>
          <cell r="CX970">
            <v>0</v>
          </cell>
          <cell r="CY970">
            <v>0</v>
          </cell>
          <cell r="CZ970">
            <v>0</v>
          </cell>
          <cell r="DA970">
            <v>0</v>
          </cell>
          <cell r="DB970">
            <v>0</v>
          </cell>
          <cell r="DC970">
            <v>0</v>
          </cell>
          <cell r="DD970">
            <v>0</v>
          </cell>
          <cell r="DE970">
            <v>0</v>
          </cell>
          <cell r="DF970">
            <v>0</v>
          </cell>
          <cell r="DG970">
            <v>0</v>
          </cell>
          <cell r="DH970">
            <v>0</v>
          </cell>
          <cell r="DI970">
            <v>0</v>
          </cell>
          <cell r="DJ970">
            <v>0</v>
          </cell>
          <cell r="DK970">
            <v>0</v>
          </cell>
          <cell r="DL970">
            <v>0</v>
          </cell>
          <cell r="DM970">
            <v>0</v>
          </cell>
          <cell r="DN970">
            <v>0</v>
          </cell>
          <cell r="DO970">
            <v>0</v>
          </cell>
          <cell r="DP970">
            <v>0</v>
          </cell>
          <cell r="DQ970">
            <v>0</v>
          </cell>
          <cell r="DR970">
            <v>0</v>
          </cell>
          <cell r="DS970">
            <v>0</v>
          </cell>
          <cell r="DT970">
            <v>0</v>
          </cell>
          <cell r="DU970">
            <v>0</v>
          </cell>
          <cell r="DV970">
            <v>0</v>
          </cell>
          <cell r="DW970">
            <v>0</v>
          </cell>
          <cell r="DX970">
            <v>0</v>
          </cell>
          <cell r="DY970">
            <v>0</v>
          </cell>
          <cell r="DZ970">
            <v>0</v>
          </cell>
          <cell r="EA970">
            <v>0</v>
          </cell>
          <cell r="EB970">
            <v>0</v>
          </cell>
          <cell r="EC970">
            <v>0</v>
          </cell>
          <cell r="ED970">
            <v>0</v>
          </cell>
        </row>
        <row r="971">
          <cell r="F971">
            <v>0</v>
          </cell>
          <cell r="G971">
            <v>0</v>
          </cell>
          <cell r="H971">
            <v>0</v>
          </cell>
          <cell r="I971">
            <v>0</v>
          </cell>
          <cell r="J971">
            <v>0</v>
          </cell>
          <cell r="K971">
            <v>0</v>
          </cell>
          <cell r="L971">
            <v>0</v>
          </cell>
          <cell r="M971">
            <v>0</v>
          </cell>
          <cell r="N971">
            <v>0</v>
          </cell>
          <cell r="O971">
            <v>0</v>
          </cell>
          <cell r="P971">
            <v>0</v>
          </cell>
          <cell r="Q971">
            <v>0</v>
          </cell>
          <cell r="R971">
            <v>0</v>
          </cell>
          <cell r="S971">
            <v>0</v>
          </cell>
          <cell r="T971">
            <v>0</v>
          </cell>
          <cell r="U971">
            <v>0</v>
          </cell>
          <cell r="V971">
            <v>0</v>
          </cell>
          <cell r="W971">
            <v>0</v>
          </cell>
          <cell r="X971">
            <v>0</v>
          </cell>
          <cell r="Y971">
            <v>0</v>
          </cell>
          <cell r="Z971">
            <v>0</v>
          </cell>
          <cell r="AA971">
            <v>0</v>
          </cell>
          <cell r="AB971">
            <v>0</v>
          </cell>
          <cell r="AC971">
            <v>0</v>
          </cell>
          <cell r="AD971">
            <v>0</v>
          </cell>
          <cell r="AE971">
            <v>0</v>
          </cell>
          <cell r="AF971">
            <v>0</v>
          </cell>
          <cell r="AG971">
            <v>0</v>
          </cell>
          <cell r="AH971">
            <v>0</v>
          </cell>
          <cell r="AI971">
            <v>0</v>
          </cell>
          <cell r="AJ971">
            <v>0</v>
          </cell>
          <cell r="AK971">
            <v>0</v>
          </cell>
          <cell r="AL971">
            <v>0</v>
          </cell>
          <cell r="AM971">
            <v>0</v>
          </cell>
          <cell r="AN971">
            <v>0</v>
          </cell>
          <cell r="AO971">
            <v>0</v>
          </cell>
          <cell r="AP971">
            <v>0</v>
          </cell>
          <cell r="AQ971">
            <v>0</v>
          </cell>
          <cell r="AR971">
            <v>0</v>
          </cell>
          <cell r="AS971">
            <v>0</v>
          </cell>
          <cell r="AT971">
            <v>0</v>
          </cell>
          <cell r="AU971">
            <v>0</v>
          </cell>
          <cell r="AV971">
            <v>0</v>
          </cell>
          <cell r="AW971">
            <v>0</v>
          </cell>
          <cell r="AX971">
            <v>0</v>
          </cell>
          <cell r="AY971">
            <v>0</v>
          </cell>
          <cell r="AZ971">
            <v>0</v>
          </cell>
          <cell r="BA971">
            <v>0</v>
          </cell>
          <cell r="BB971">
            <v>0</v>
          </cell>
          <cell r="BC971">
            <v>0</v>
          </cell>
          <cell r="BD971">
            <v>0</v>
          </cell>
          <cell r="BE971">
            <v>0</v>
          </cell>
          <cell r="BF971">
            <v>0</v>
          </cell>
          <cell r="BG971">
            <v>0</v>
          </cell>
          <cell r="BH971">
            <v>0</v>
          </cell>
          <cell r="BI971">
            <v>0</v>
          </cell>
          <cell r="BJ971">
            <v>0</v>
          </cell>
          <cell r="BK971">
            <v>0</v>
          </cell>
          <cell r="BL971">
            <v>0</v>
          </cell>
          <cell r="BM971">
            <v>0</v>
          </cell>
          <cell r="BN971">
            <v>0</v>
          </cell>
          <cell r="BO971">
            <v>0</v>
          </cell>
          <cell r="BP971">
            <v>0</v>
          </cell>
          <cell r="BQ971">
            <v>0</v>
          </cell>
          <cell r="BR971">
            <v>0</v>
          </cell>
          <cell r="BS971">
            <v>0</v>
          </cell>
          <cell r="BT971">
            <v>0</v>
          </cell>
          <cell r="BU971">
            <v>0</v>
          </cell>
          <cell r="BV971">
            <v>0</v>
          </cell>
          <cell r="BW971">
            <v>0</v>
          </cell>
          <cell r="BX971">
            <v>0</v>
          </cell>
          <cell r="BY971">
            <v>0</v>
          </cell>
          <cell r="BZ971">
            <v>0</v>
          </cell>
          <cell r="CA971">
            <v>0</v>
          </cell>
          <cell r="CB971">
            <v>0</v>
          </cell>
          <cell r="CC971">
            <v>0</v>
          </cell>
          <cell r="CD971">
            <v>0</v>
          </cell>
          <cell r="CE971">
            <v>0</v>
          </cell>
          <cell r="CF971">
            <v>0</v>
          </cell>
          <cell r="CG971">
            <v>0</v>
          </cell>
          <cell r="CH971">
            <v>0</v>
          </cell>
          <cell r="CI971">
            <v>0</v>
          </cell>
          <cell r="CJ971">
            <v>0</v>
          </cell>
          <cell r="CK971">
            <v>0</v>
          </cell>
          <cell r="CL971">
            <v>0</v>
          </cell>
          <cell r="CM971">
            <v>0</v>
          </cell>
          <cell r="CN971">
            <v>0</v>
          </cell>
          <cell r="CO971">
            <v>0</v>
          </cell>
          <cell r="CP971">
            <v>0</v>
          </cell>
          <cell r="CQ971">
            <v>0</v>
          </cell>
          <cell r="CR971">
            <v>0</v>
          </cell>
          <cell r="CS971">
            <v>0</v>
          </cell>
          <cell r="CT971">
            <v>0</v>
          </cell>
          <cell r="CU971">
            <v>0</v>
          </cell>
          <cell r="CV971">
            <v>0</v>
          </cell>
          <cell r="CW971">
            <v>0</v>
          </cell>
          <cell r="CX971">
            <v>0</v>
          </cell>
          <cell r="CY971">
            <v>0</v>
          </cell>
          <cell r="CZ971">
            <v>0</v>
          </cell>
          <cell r="DA971">
            <v>0</v>
          </cell>
          <cell r="DB971">
            <v>0</v>
          </cell>
          <cell r="DC971">
            <v>0</v>
          </cell>
          <cell r="DD971">
            <v>0</v>
          </cell>
          <cell r="DE971">
            <v>0</v>
          </cell>
          <cell r="DF971">
            <v>0</v>
          </cell>
          <cell r="DG971">
            <v>0</v>
          </cell>
          <cell r="DH971">
            <v>0</v>
          </cell>
          <cell r="DI971">
            <v>0</v>
          </cell>
          <cell r="DJ971">
            <v>0</v>
          </cell>
          <cell r="DK971">
            <v>0</v>
          </cell>
          <cell r="DL971">
            <v>0</v>
          </cell>
          <cell r="DM971">
            <v>0</v>
          </cell>
          <cell r="DN971">
            <v>0</v>
          </cell>
          <cell r="DO971">
            <v>0</v>
          </cell>
          <cell r="DP971">
            <v>0</v>
          </cell>
          <cell r="DQ971">
            <v>0</v>
          </cell>
          <cell r="DR971">
            <v>0</v>
          </cell>
          <cell r="DS971">
            <v>0</v>
          </cell>
          <cell r="DT971">
            <v>0</v>
          </cell>
          <cell r="DU971">
            <v>0</v>
          </cell>
          <cell r="DV971">
            <v>0</v>
          </cell>
          <cell r="DW971">
            <v>0</v>
          </cell>
          <cell r="DX971">
            <v>0</v>
          </cell>
          <cell r="DY971">
            <v>0</v>
          </cell>
          <cell r="DZ971">
            <v>0</v>
          </cell>
          <cell r="EA971">
            <v>0</v>
          </cell>
          <cell r="EB971">
            <v>0</v>
          </cell>
          <cell r="EC971">
            <v>0</v>
          </cell>
          <cell r="ED971">
            <v>0</v>
          </cell>
        </row>
        <row r="972">
          <cell r="F972">
            <v>0</v>
          </cell>
          <cell r="G972">
            <v>0</v>
          </cell>
          <cell r="H972">
            <v>0</v>
          </cell>
          <cell r="I972">
            <v>0</v>
          </cell>
          <cell r="J972">
            <v>0</v>
          </cell>
          <cell r="K972">
            <v>0</v>
          </cell>
          <cell r="L972">
            <v>0</v>
          </cell>
          <cell r="M972">
            <v>0</v>
          </cell>
          <cell r="N972">
            <v>0</v>
          </cell>
          <cell r="O972">
            <v>0</v>
          </cell>
          <cell r="P972">
            <v>0</v>
          </cell>
          <cell r="Q972">
            <v>0</v>
          </cell>
          <cell r="R972">
            <v>0</v>
          </cell>
          <cell r="S972">
            <v>0</v>
          </cell>
          <cell r="T972">
            <v>0</v>
          </cell>
          <cell r="U972">
            <v>0</v>
          </cell>
          <cell r="V972">
            <v>0</v>
          </cell>
          <cell r="W972">
            <v>0</v>
          </cell>
          <cell r="X972">
            <v>0</v>
          </cell>
          <cell r="Y972">
            <v>0</v>
          </cell>
          <cell r="Z972">
            <v>0</v>
          </cell>
          <cell r="AA972">
            <v>0</v>
          </cell>
          <cell r="AB972">
            <v>0</v>
          </cell>
          <cell r="AC972">
            <v>0</v>
          </cell>
          <cell r="AD972">
            <v>0</v>
          </cell>
          <cell r="AE972">
            <v>0</v>
          </cell>
          <cell r="AF972">
            <v>0</v>
          </cell>
          <cell r="AG972">
            <v>0</v>
          </cell>
          <cell r="AH972">
            <v>0</v>
          </cell>
          <cell r="AI972">
            <v>0</v>
          </cell>
          <cell r="AJ972">
            <v>0</v>
          </cell>
          <cell r="AK972">
            <v>0</v>
          </cell>
          <cell r="AL972">
            <v>0</v>
          </cell>
          <cell r="AM972">
            <v>0</v>
          </cell>
          <cell r="AN972">
            <v>0</v>
          </cell>
          <cell r="AO972">
            <v>0</v>
          </cell>
          <cell r="AP972">
            <v>0</v>
          </cell>
          <cell r="AQ972">
            <v>0</v>
          </cell>
          <cell r="AR972">
            <v>0</v>
          </cell>
          <cell r="AS972">
            <v>0</v>
          </cell>
          <cell r="AT972">
            <v>0</v>
          </cell>
          <cell r="AU972">
            <v>0</v>
          </cell>
          <cell r="AV972">
            <v>0</v>
          </cell>
          <cell r="AW972">
            <v>0</v>
          </cell>
          <cell r="AX972">
            <v>0</v>
          </cell>
          <cell r="AY972">
            <v>0</v>
          </cell>
          <cell r="AZ972">
            <v>0</v>
          </cell>
          <cell r="BA972">
            <v>0</v>
          </cell>
          <cell r="BB972">
            <v>0</v>
          </cell>
          <cell r="BC972">
            <v>0</v>
          </cell>
          <cell r="BD972">
            <v>0</v>
          </cell>
          <cell r="BE972">
            <v>0</v>
          </cell>
          <cell r="BF972">
            <v>0</v>
          </cell>
          <cell r="BG972">
            <v>0</v>
          </cell>
          <cell r="BH972">
            <v>0</v>
          </cell>
          <cell r="BI972">
            <v>0</v>
          </cell>
          <cell r="BJ972">
            <v>0</v>
          </cell>
          <cell r="BK972">
            <v>0</v>
          </cell>
          <cell r="BL972">
            <v>0</v>
          </cell>
          <cell r="BM972">
            <v>0</v>
          </cell>
          <cell r="BN972">
            <v>0</v>
          </cell>
          <cell r="BO972">
            <v>0</v>
          </cell>
          <cell r="BP972">
            <v>0</v>
          </cell>
          <cell r="BQ972">
            <v>0</v>
          </cell>
          <cell r="BR972">
            <v>0</v>
          </cell>
          <cell r="BS972">
            <v>0</v>
          </cell>
          <cell r="BT972">
            <v>0</v>
          </cell>
          <cell r="BU972">
            <v>0</v>
          </cell>
          <cell r="BV972">
            <v>0</v>
          </cell>
          <cell r="BW972">
            <v>0</v>
          </cell>
          <cell r="BX972">
            <v>0</v>
          </cell>
          <cell r="BY972">
            <v>0</v>
          </cell>
          <cell r="BZ972">
            <v>0</v>
          </cell>
          <cell r="CA972">
            <v>0</v>
          </cell>
          <cell r="CB972">
            <v>0</v>
          </cell>
          <cell r="CC972">
            <v>0</v>
          </cell>
          <cell r="CD972">
            <v>0</v>
          </cell>
          <cell r="CE972">
            <v>0</v>
          </cell>
          <cell r="CF972">
            <v>0</v>
          </cell>
          <cell r="CG972">
            <v>0</v>
          </cell>
          <cell r="CH972">
            <v>0</v>
          </cell>
          <cell r="CI972">
            <v>0</v>
          </cell>
          <cell r="CJ972">
            <v>0</v>
          </cell>
          <cell r="CK972">
            <v>0</v>
          </cell>
          <cell r="CL972">
            <v>0</v>
          </cell>
          <cell r="CM972">
            <v>0</v>
          </cell>
          <cell r="CN972">
            <v>0</v>
          </cell>
          <cell r="CO972">
            <v>0</v>
          </cell>
          <cell r="CP972">
            <v>0</v>
          </cell>
          <cell r="CQ972">
            <v>0</v>
          </cell>
          <cell r="CR972">
            <v>0</v>
          </cell>
          <cell r="CS972">
            <v>0</v>
          </cell>
          <cell r="CT972">
            <v>0</v>
          </cell>
          <cell r="CU972">
            <v>0</v>
          </cell>
          <cell r="CV972">
            <v>0</v>
          </cell>
          <cell r="CW972">
            <v>0</v>
          </cell>
          <cell r="CX972">
            <v>0</v>
          </cell>
          <cell r="CY972">
            <v>0</v>
          </cell>
          <cell r="CZ972">
            <v>0</v>
          </cell>
          <cell r="DA972">
            <v>0</v>
          </cell>
          <cell r="DB972">
            <v>0</v>
          </cell>
          <cell r="DC972">
            <v>0</v>
          </cell>
          <cell r="DD972">
            <v>0</v>
          </cell>
          <cell r="DE972">
            <v>0</v>
          </cell>
          <cell r="DF972">
            <v>0</v>
          </cell>
          <cell r="DG972">
            <v>0</v>
          </cell>
          <cell r="DH972">
            <v>0</v>
          </cell>
          <cell r="DI972">
            <v>0</v>
          </cell>
          <cell r="DJ972">
            <v>0</v>
          </cell>
          <cell r="DK972">
            <v>0</v>
          </cell>
          <cell r="DL972">
            <v>0</v>
          </cell>
          <cell r="DM972">
            <v>0</v>
          </cell>
          <cell r="DN972">
            <v>0</v>
          </cell>
          <cell r="DO972">
            <v>0</v>
          </cell>
          <cell r="DP972">
            <v>0</v>
          </cell>
          <cell r="DQ972">
            <v>0</v>
          </cell>
          <cell r="DR972">
            <v>0</v>
          </cell>
          <cell r="DS972">
            <v>0</v>
          </cell>
          <cell r="DT972">
            <v>0</v>
          </cell>
          <cell r="DU972">
            <v>0</v>
          </cell>
          <cell r="DV972">
            <v>0</v>
          </cell>
          <cell r="DW972">
            <v>0</v>
          </cell>
          <cell r="DX972">
            <v>0</v>
          </cell>
          <cell r="DY972">
            <v>0</v>
          </cell>
          <cell r="DZ972">
            <v>0</v>
          </cell>
          <cell r="EA972">
            <v>0</v>
          </cell>
          <cell r="EB972">
            <v>0</v>
          </cell>
          <cell r="EC972">
            <v>0</v>
          </cell>
          <cell r="ED972">
            <v>0</v>
          </cell>
        </row>
        <row r="973">
          <cell r="F973">
            <v>0</v>
          </cell>
          <cell r="G973">
            <v>0</v>
          </cell>
          <cell r="H973">
            <v>0</v>
          </cell>
          <cell r="I973">
            <v>0</v>
          </cell>
          <cell r="J973">
            <v>0</v>
          </cell>
          <cell r="K973">
            <v>0</v>
          </cell>
          <cell r="L973">
            <v>0</v>
          </cell>
          <cell r="M973">
            <v>0</v>
          </cell>
          <cell r="N973">
            <v>0</v>
          </cell>
          <cell r="O973">
            <v>0</v>
          </cell>
          <cell r="P973">
            <v>0</v>
          </cell>
          <cell r="Q973">
            <v>0</v>
          </cell>
          <cell r="R973">
            <v>0</v>
          </cell>
          <cell r="S973">
            <v>0</v>
          </cell>
          <cell r="T973">
            <v>0</v>
          </cell>
          <cell r="U973">
            <v>0</v>
          </cell>
          <cell r="V973">
            <v>0</v>
          </cell>
          <cell r="W973">
            <v>0</v>
          </cell>
          <cell r="X973">
            <v>0</v>
          </cell>
          <cell r="Y973">
            <v>0</v>
          </cell>
          <cell r="Z973">
            <v>0</v>
          </cell>
          <cell r="AA973">
            <v>0</v>
          </cell>
          <cell r="AB973">
            <v>0</v>
          </cell>
          <cell r="AC973">
            <v>0</v>
          </cell>
          <cell r="AD973">
            <v>0</v>
          </cell>
          <cell r="AE973">
            <v>0</v>
          </cell>
          <cell r="AF973">
            <v>0</v>
          </cell>
          <cell r="AG973">
            <v>0</v>
          </cell>
          <cell r="AH973">
            <v>0</v>
          </cell>
          <cell r="AI973">
            <v>0</v>
          </cell>
          <cell r="AJ973">
            <v>0</v>
          </cell>
          <cell r="AK973">
            <v>0</v>
          </cell>
          <cell r="AL973">
            <v>0</v>
          </cell>
          <cell r="AM973">
            <v>0</v>
          </cell>
          <cell r="AN973">
            <v>0</v>
          </cell>
          <cell r="AO973">
            <v>0</v>
          </cell>
          <cell r="AP973">
            <v>0</v>
          </cell>
          <cell r="AQ973">
            <v>0</v>
          </cell>
          <cell r="AR973">
            <v>0</v>
          </cell>
          <cell r="AS973">
            <v>0</v>
          </cell>
          <cell r="AT973">
            <v>0</v>
          </cell>
          <cell r="AU973">
            <v>0</v>
          </cell>
          <cell r="AV973">
            <v>0</v>
          </cell>
          <cell r="AW973">
            <v>0</v>
          </cell>
          <cell r="AX973">
            <v>0</v>
          </cell>
          <cell r="AY973">
            <v>0</v>
          </cell>
          <cell r="AZ973">
            <v>0</v>
          </cell>
          <cell r="BA973">
            <v>0</v>
          </cell>
          <cell r="BB973">
            <v>0</v>
          </cell>
          <cell r="BC973">
            <v>0</v>
          </cell>
          <cell r="BD973">
            <v>0</v>
          </cell>
          <cell r="BE973">
            <v>0</v>
          </cell>
          <cell r="BF973">
            <v>0</v>
          </cell>
          <cell r="BG973">
            <v>0</v>
          </cell>
          <cell r="BH973">
            <v>0</v>
          </cell>
          <cell r="BI973">
            <v>0</v>
          </cell>
          <cell r="BJ973">
            <v>0</v>
          </cell>
          <cell r="BK973">
            <v>0</v>
          </cell>
          <cell r="BL973">
            <v>0</v>
          </cell>
          <cell r="BM973">
            <v>0</v>
          </cell>
          <cell r="BN973">
            <v>0</v>
          </cell>
          <cell r="BO973">
            <v>0</v>
          </cell>
          <cell r="BP973">
            <v>0</v>
          </cell>
          <cell r="BQ973">
            <v>0</v>
          </cell>
          <cell r="BR973">
            <v>0</v>
          </cell>
          <cell r="BS973">
            <v>0</v>
          </cell>
          <cell r="BT973">
            <v>0</v>
          </cell>
          <cell r="BU973">
            <v>0</v>
          </cell>
          <cell r="BV973">
            <v>0</v>
          </cell>
          <cell r="BW973">
            <v>0</v>
          </cell>
          <cell r="BX973">
            <v>0</v>
          </cell>
          <cell r="BY973">
            <v>0</v>
          </cell>
          <cell r="BZ973">
            <v>0</v>
          </cell>
          <cell r="CA973">
            <v>0</v>
          </cell>
          <cell r="CB973">
            <v>0</v>
          </cell>
          <cell r="CC973">
            <v>0</v>
          </cell>
          <cell r="CD973">
            <v>0</v>
          </cell>
          <cell r="CE973">
            <v>0</v>
          </cell>
          <cell r="CF973">
            <v>0</v>
          </cell>
          <cell r="CG973">
            <v>0</v>
          </cell>
          <cell r="CH973">
            <v>0</v>
          </cell>
          <cell r="CI973">
            <v>0</v>
          </cell>
          <cell r="CJ973">
            <v>0</v>
          </cell>
          <cell r="CK973">
            <v>0</v>
          </cell>
          <cell r="CL973">
            <v>0</v>
          </cell>
          <cell r="CM973">
            <v>0</v>
          </cell>
          <cell r="CN973">
            <v>0</v>
          </cell>
          <cell r="CO973">
            <v>0</v>
          </cell>
          <cell r="CP973">
            <v>0</v>
          </cell>
          <cell r="CQ973">
            <v>0</v>
          </cell>
          <cell r="CR973">
            <v>0</v>
          </cell>
          <cell r="CS973">
            <v>0</v>
          </cell>
          <cell r="CT973">
            <v>0</v>
          </cell>
          <cell r="CU973">
            <v>0</v>
          </cell>
          <cell r="CV973">
            <v>0</v>
          </cell>
          <cell r="CW973">
            <v>0</v>
          </cell>
          <cell r="CX973">
            <v>0</v>
          </cell>
          <cell r="CY973">
            <v>0</v>
          </cell>
          <cell r="CZ973">
            <v>0</v>
          </cell>
          <cell r="DA973">
            <v>0</v>
          </cell>
          <cell r="DB973">
            <v>0</v>
          </cell>
          <cell r="DC973">
            <v>0</v>
          </cell>
          <cell r="DD973">
            <v>0</v>
          </cell>
          <cell r="DE973">
            <v>0</v>
          </cell>
          <cell r="DF973">
            <v>0</v>
          </cell>
          <cell r="DG973">
            <v>0</v>
          </cell>
          <cell r="DH973">
            <v>0</v>
          </cell>
          <cell r="DI973">
            <v>0</v>
          </cell>
          <cell r="DJ973">
            <v>0</v>
          </cell>
          <cell r="DK973">
            <v>0</v>
          </cell>
          <cell r="DL973">
            <v>0</v>
          </cell>
          <cell r="DM973">
            <v>0</v>
          </cell>
          <cell r="DN973">
            <v>0</v>
          </cell>
          <cell r="DO973">
            <v>0</v>
          </cell>
          <cell r="DP973">
            <v>0</v>
          </cell>
          <cell r="DQ973">
            <v>0</v>
          </cell>
          <cell r="DR973">
            <v>0</v>
          </cell>
          <cell r="DS973">
            <v>0</v>
          </cell>
          <cell r="DT973">
            <v>0</v>
          </cell>
          <cell r="DU973">
            <v>0</v>
          </cell>
          <cell r="DV973">
            <v>0</v>
          </cell>
          <cell r="DW973">
            <v>0</v>
          </cell>
          <cell r="DX973">
            <v>0</v>
          </cell>
          <cell r="DY973">
            <v>0</v>
          </cell>
          <cell r="DZ973">
            <v>0</v>
          </cell>
          <cell r="EA973">
            <v>0</v>
          </cell>
          <cell r="EB973">
            <v>0</v>
          </cell>
          <cell r="EC973">
            <v>0</v>
          </cell>
          <cell r="ED973">
            <v>0</v>
          </cell>
        </row>
        <row r="974">
          <cell r="F974">
            <v>0</v>
          </cell>
          <cell r="G974">
            <v>0</v>
          </cell>
          <cell r="H974">
            <v>0</v>
          </cell>
          <cell r="I974">
            <v>0</v>
          </cell>
          <cell r="J974">
            <v>0</v>
          </cell>
          <cell r="K974">
            <v>0</v>
          </cell>
          <cell r="L974">
            <v>0</v>
          </cell>
          <cell r="M974">
            <v>0</v>
          </cell>
          <cell r="N974">
            <v>0</v>
          </cell>
          <cell r="O974">
            <v>0</v>
          </cell>
          <cell r="P974">
            <v>0</v>
          </cell>
          <cell r="Q974">
            <v>0</v>
          </cell>
          <cell r="R974">
            <v>0</v>
          </cell>
          <cell r="S974">
            <v>0</v>
          </cell>
          <cell r="T974">
            <v>0</v>
          </cell>
          <cell r="U974">
            <v>0</v>
          </cell>
          <cell r="V974">
            <v>0</v>
          </cell>
          <cell r="W974">
            <v>0</v>
          </cell>
          <cell r="X974">
            <v>0</v>
          </cell>
          <cell r="Y974">
            <v>0</v>
          </cell>
          <cell r="Z974">
            <v>0</v>
          </cell>
          <cell r="AA974">
            <v>0</v>
          </cell>
          <cell r="AB974">
            <v>0</v>
          </cell>
          <cell r="AC974">
            <v>0</v>
          </cell>
          <cell r="AD974">
            <v>0</v>
          </cell>
          <cell r="AE974">
            <v>0</v>
          </cell>
          <cell r="AF974">
            <v>0</v>
          </cell>
          <cell r="AG974">
            <v>0</v>
          </cell>
          <cell r="AH974">
            <v>0</v>
          </cell>
          <cell r="AI974">
            <v>0</v>
          </cell>
          <cell r="AJ974">
            <v>0</v>
          </cell>
          <cell r="AK974">
            <v>0</v>
          </cell>
          <cell r="AL974">
            <v>0</v>
          </cell>
          <cell r="AM974">
            <v>0</v>
          </cell>
          <cell r="AN974">
            <v>0</v>
          </cell>
          <cell r="AO974">
            <v>0</v>
          </cell>
          <cell r="AP974">
            <v>0</v>
          </cell>
          <cell r="AQ974">
            <v>0</v>
          </cell>
          <cell r="AR974">
            <v>0</v>
          </cell>
          <cell r="AS974">
            <v>0</v>
          </cell>
          <cell r="AT974">
            <v>0</v>
          </cell>
          <cell r="AU974">
            <v>0</v>
          </cell>
          <cell r="AV974">
            <v>0</v>
          </cell>
          <cell r="AW974">
            <v>0</v>
          </cell>
          <cell r="AX974">
            <v>0</v>
          </cell>
          <cell r="AY974">
            <v>0</v>
          </cell>
          <cell r="AZ974">
            <v>0</v>
          </cell>
          <cell r="BA974">
            <v>0</v>
          </cell>
          <cell r="BB974">
            <v>0</v>
          </cell>
          <cell r="BC974">
            <v>0</v>
          </cell>
          <cell r="BD974">
            <v>0</v>
          </cell>
          <cell r="BE974">
            <v>0</v>
          </cell>
          <cell r="BF974">
            <v>0</v>
          </cell>
          <cell r="BG974">
            <v>0</v>
          </cell>
          <cell r="BH974">
            <v>0</v>
          </cell>
          <cell r="BI974">
            <v>0</v>
          </cell>
          <cell r="BJ974">
            <v>0</v>
          </cell>
          <cell r="BK974">
            <v>0</v>
          </cell>
          <cell r="BL974">
            <v>0</v>
          </cell>
          <cell r="BM974">
            <v>0</v>
          </cell>
          <cell r="BN974">
            <v>0</v>
          </cell>
          <cell r="BO974">
            <v>0</v>
          </cell>
          <cell r="BP974">
            <v>0</v>
          </cell>
          <cell r="BQ974">
            <v>0</v>
          </cell>
          <cell r="BR974">
            <v>0</v>
          </cell>
          <cell r="BS974">
            <v>0</v>
          </cell>
          <cell r="BT974">
            <v>0</v>
          </cell>
          <cell r="BU974">
            <v>0</v>
          </cell>
          <cell r="BV974">
            <v>0</v>
          </cell>
          <cell r="BW974">
            <v>0</v>
          </cell>
          <cell r="BX974">
            <v>0</v>
          </cell>
          <cell r="BY974">
            <v>0</v>
          </cell>
          <cell r="BZ974">
            <v>0</v>
          </cell>
          <cell r="CA974">
            <v>0</v>
          </cell>
          <cell r="CB974">
            <v>0</v>
          </cell>
          <cell r="CC974">
            <v>0</v>
          </cell>
          <cell r="CD974">
            <v>0</v>
          </cell>
          <cell r="CE974">
            <v>0</v>
          </cell>
          <cell r="CF974">
            <v>0</v>
          </cell>
          <cell r="CG974">
            <v>0</v>
          </cell>
          <cell r="CH974">
            <v>0</v>
          </cell>
          <cell r="CI974">
            <v>0</v>
          </cell>
          <cell r="CJ974">
            <v>0</v>
          </cell>
          <cell r="CK974">
            <v>0</v>
          </cell>
          <cell r="CL974">
            <v>0</v>
          </cell>
          <cell r="CM974">
            <v>0</v>
          </cell>
          <cell r="CN974">
            <v>0</v>
          </cell>
          <cell r="CO974">
            <v>0</v>
          </cell>
          <cell r="CP974">
            <v>0</v>
          </cell>
          <cell r="CQ974">
            <v>0</v>
          </cell>
          <cell r="CR974">
            <v>0</v>
          </cell>
          <cell r="CS974">
            <v>0</v>
          </cell>
          <cell r="CT974">
            <v>0</v>
          </cell>
          <cell r="CU974">
            <v>0</v>
          </cell>
          <cell r="CV974">
            <v>0</v>
          </cell>
          <cell r="CW974">
            <v>0</v>
          </cell>
          <cell r="CX974">
            <v>0</v>
          </cell>
          <cell r="CY974">
            <v>0</v>
          </cell>
          <cell r="CZ974">
            <v>0</v>
          </cell>
          <cell r="DA974">
            <v>0</v>
          </cell>
          <cell r="DB974">
            <v>0</v>
          </cell>
          <cell r="DC974">
            <v>0</v>
          </cell>
          <cell r="DD974">
            <v>0</v>
          </cell>
          <cell r="DE974">
            <v>0</v>
          </cell>
          <cell r="DF974">
            <v>0</v>
          </cell>
          <cell r="DG974">
            <v>0</v>
          </cell>
          <cell r="DH974">
            <v>0</v>
          </cell>
          <cell r="DI974">
            <v>0</v>
          </cell>
          <cell r="DJ974">
            <v>0</v>
          </cell>
          <cell r="DK974">
            <v>0</v>
          </cell>
          <cell r="DL974">
            <v>0</v>
          </cell>
          <cell r="DM974">
            <v>0</v>
          </cell>
          <cell r="DN974">
            <v>0</v>
          </cell>
          <cell r="DO974">
            <v>0</v>
          </cell>
          <cell r="DP974">
            <v>0</v>
          </cell>
          <cell r="DQ974">
            <v>0</v>
          </cell>
          <cell r="DR974">
            <v>0</v>
          </cell>
          <cell r="DS974">
            <v>0</v>
          </cell>
          <cell r="DT974">
            <v>0</v>
          </cell>
          <cell r="DU974">
            <v>0</v>
          </cell>
          <cell r="DV974">
            <v>0</v>
          </cell>
          <cell r="DW974">
            <v>0</v>
          </cell>
          <cell r="DX974">
            <v>0</v>
          </cell>
          <cell r="DY974">
            <v>0</v>
          </cell>
          <cell r="DZ974">
            <v>0</v>
          </cell>
          <cell r="EA974">
            <v>0</v>
          </cell>
          <cell r="EB974">
            <v>0</v>
          </cell>
          <cell r="EC974">
            <v>0</v>
          </cell>
          <cell r="ED974">
            <v>0</v>
          </cell>
        </row>
        <row r="975">
          <cell r="F975">
            <v>0</v>
          </cell>
          <cell r="G975">
            <v>0</v>
          </cell>
          <cell r="H975">
            <v>0</v>
          </cell>
          <cell r="I975">
            <v>0</v>
          </cell>
          <cell r="J975">
            <v>0</v>
          </cell>
          <cell r="K975">
            <v>0</v>
          </cell>
          <cell r="L975">
            <v>0</v>
          </cell>
          <cell r="M975">
            <v>0</v>
          </cell>
          <cell r="N975">
            <v>0</v>
          </cell>
          <cell r="O975">
            <v>0</v>
          </cell>
          <cell r="P975">
            <v>0</v>
          </cell>
          <cell r="Q975">
            <v>0</v>
          </cell>
          <cell r="R975">
            <v>0</v>
          </cell>
          <cell r="S975">
            <v>0</v>
          </cell>
          <cell r="T975">
            <v>0</v>
          </cell>
          <cell r="U975">
            <v>0</v>
          </cell>
          <cell r="V975">
            <v>0</v>
          </cell>
          <cell r="W975">
            <v>0</v>
          </cell>
          <cell r="X975">
            <v>0</v>
          </cell>
          <cell r="Y975">
            <v>0</v>
          </cell>
          <cell r="Z975">
            <v>0</v>
          </cell>
          <cell r="AA975">
            <v>0</v>
          </cell>
          <cell r="AB975">
            <v>0</v>
          </cell>
          <cell r="AC975">
            <v>0</v>
          </cell>
          <cell r="AD975">
            <v>0</v>
          </cell>
          <cell r="AE975">
            <v>0</v>
          </cell>
          <cell r="AF975">
            <v>0</v>
          </cell>
          <cell r="AG975">
            <v>0</v>
          </cell>
          <cell r="AH975">
            <v>0</v>
          </cell>
          <cell r="AI975">
            <v>0</v>
          </cell>
          <cell r="AJ975">
            <v>0</v>
          </cell>
          <cell r="AK975">
            <v>0</v>
          </cell>
          <cell r="AL975">
            <v>0</v>
          </cell>
          <cell r="AM975">
            <v>0</v>
          </cell>
          <cell r="AN975">
            <v>0</v>
          </cell>
          <cell r="AO975">
            <v>0</v>
          </cell>
          <cell r="AP975">
            <v>0</v>
          </cell>
          <cell r="AQ975">
            <v>0</v>
          </cell>
          <cell r="AR975">
            <v>0</v>
          </cell>
          <cell r="AS975">
            <v>0</v>
          </cell>
          <cell r="AT975">
            <v>0</v>
          </cell>
          <cell r="AU975">
            <v>0</v>
          </cell>
          <cell r="AV975">
            <v>0</v>
          </cell>
          <cell r="AW975">
            <v>0</v>
          </cell>
          <cell r="AX975">
            <v>0</v>
          </cell>
          <cell r="AY975">
            <v>0</v>
          </cell>
          <cell r="AZ975">
            <v>0</v>
          </cell>
          <cell r="BA975">
            <v>0</v>
          </cell>
          <cell r="BB975">
            <v>0</v>
          </cell>
          <cell r="BC975">
            <v>0</v>
          </cell>
          <cell r="BD975">
            <v>0</v>
          </cell>
          <cell r="BE975">
            <v>0</v>
          </cell>
          <cell r="BF975">
            <v>0</v>
          </cell>
          <cell r="BG975">
            <v>0</v>
          </cell>
          <cell r="BH975">
            <v>0</v>
          </cell>
          <cell r="BI975">
            <v>0</v>
          </cell>
          <cell r="BJ975">
            <v>0</v>
          </cell>
          <cell r="BK975">
            <v>0</v>
          </cell>
          <cell r="BL975">
            <v>0</v>
          </cell>
          <cell r="BM975">
            <v>0</v>
          </cell>
          <cell r="BN975">
            <v>0</v>
          </cell>
          <cell r="BO975">
            <v>0</v>
          </cell>
          <cell r="BP975">
            <v>0</v>
          </cell>
          <cell r="BQ975">
            <v>0</v>
          </cell>
          <cell r="BR975">
            <v>0</v>
          </cell>
          <cell r="BS975">
            <v>0</v>
          </cell>
          <cell r="BT975">
            <v>0</v>
          </cell>
          <cell r="BU975">
            <v>0</v>
          </cell>
          <cell r="BV975">
            <v>0</v>
          </cell>
          <cell r="BW975">
            <v>0</v>
          </cell>
          <cell r="BX975">
            <v>0</v>
          </cell>
          <cell r="BY975">
            <v>0</v>
          </cell>
          <cell r="BZ975">
            <v>0</v>
          </cell>
          <cell r="CA975">
            <v>0</v>
          </cell>
          <cell r="CB975">
            <v>0</v>
          </cell>
          <cell r="CC975">
            <v>0</v>
          </cell>
          <cell r="CD975">
            <v>0</v>
          </cell>
          <cell r="CE975">
            <v>0</v>
          </cell>
          <cell r="CF975">
            <v>0</v>
          </cell>
          <cell r="CG975">
            <v>0</v>
          </cell>
          <cell r="CH975">
            <v>0</v>
          </cell>
          <cell r="CI975">
            <v>0</v>
          </cell>
          <cell r="CJ975">
            <v>0</v>
          </cell>
          <cell r="CK975">
            <v>0</v>
          </cell>
          <cell r="CL975">
            <v>0</v>
          </cell>
          <cell r="CM975">
            <v>0</v>
          </cell>
          <cell r="CN975">
            <v>0</v>
          </cell>
          <cell r="CO975">
            <v>0</v>
          </cell>
          <cell r="CP975">
            <v>0</v>
          </cell>
          <cell r="CQ975">
            <v>0</v>
          </cell>
          <cell r="CR975">
            <v>0</v>
          </cell>
          <cell r="CS975">
            <v>0</v>
          </cell>
          <cell r="CT975">
            <v>0</v>
          </cell>
          <cell r="CU975">
            <v>0</v>
          </cell>
          <cell r="CV975">
            <v>0</v>
          </cell>
          <cell r="CW975">
            <v>0</v>
          </cell>
          <cell r="CX975">
            <v>0</v>
          </cell>
          <cell r="CY975">
            <v>0</v>
          </cell>
          <cell r="CZ975">
            <v>0</v>
          </cell>
          <cell r="DA975">
            <v>0</v>
          </cell>
          <cell r="DB975">
            <v>0</v>
          </cell>
          <cell r="DC975">
            <v>0</v>
          </cell>
          <cell r="DD975">
            <v>0</v>
          </cell>
          <cell r="DE975">
            <v>0</v>
          </cell>
          <cell r="DF975">
            <v>0</v>
          </cell>
          <cell r="DG975">
            <v>0</v>
          </cell>
          <cell r="DH975">
            <v>0</v>
          </cell>
          <cell r="DI975">
            <v>0</v>
          </cell>
          <cell r="DJ975">
            <v>0</v>
          </cell>
          <cell r="DK975">
            <v>0</v>
          </cell>
          <cell r="DL975">
            <v>0</v>
          </cell>
          <cell r="DM975">
            <v>0</v>
          </cell>
          <cell r="DN975">
            <v>0</v>
          </cell>
          <cell r="DO975">
            <v>0</v>
          </cell>
          <cell r="DP975">
            <v>0</v>
          </cell>
          <cell r="DQ975">
            <v>0</v>
          </cell>
          <cell r="DR975">
            <v>0</v>
          </cell>
          <cell r="DS975">
            <v>0</v>
          </cell>
          <cell r="DT975">
            <v>0</v>
          </cell>
          <cell r="DU975">
            <v>0</v>
          </cell>
          <cell r="DV975">
            <v>0</v>
          </cell>
          <cell r="DW975">
            <v>0</v>
          </cell>
          <cell r="DX975">
            <v>0</v>
          </cell>
          <cell r="DY975">
            <v>0</v>
          </cell>
          <cell r="DZ975">
            <v>0</v>
          </cell>
          <cell r="EA975">
            <v>0</v>
          </cell>
          <cell r="EB975">
            <v>0</v>
          </cell>
          <cell r="EC975">
            <v>0</v>
          </cell>
          <cell r="ED975">
            <v>0</v>
          </cell>
        </row>
        <row r="976">
          <cell r="F976">
            <v>0</v>
          </cell>
          <cell r="G976">
            <v>0</v>
          </cell>
          <cell r="H976">
            <v>0</v>
          </cell>
          <cell r="I976">
            <v>0</v>
          </cell>
          <cell r="J976">
            <v>0</v>
          </cell>
          <cell r="K976">
            <v>0</v>
          </cell>
          <cell r="L976">
            <v>0</v>
          </cell>
          <cell r="M976">
            <v>0</v>
          </cell>
          <cell r="N976">
            <v>0</v>
          </cell>
          <cell r="O976">
            <v>0</v>
          </cell>
          <cell r="P976">
            <v>0</v>
          </cell>
          <cell r="Q976">
            <v>0</v>
          </cell>
          <cell r="R976">
            <v>0</v>
          </cell>
          <cell r="S976">
            <v>0</v>
          </cell>
          <cell r="T976">
            <v>0</v>
          </cell>
          <cell r="U976">
            <v>0</v>
          </cell>
          <cell r="V976">
            <v>0</v>
          </cell>
          <cell r="W976">
            <v>0</v>
          </cell>
          <cell r="X976">
            <v>0</v>
          </cell>
          <cell r="Y976">
            <v>0</v>
          </cell>
          <cell r="Z976">
            <v>0</v>
          </cell>
          <cell r="AA976">
            <v>0</v>
          </cell>
          <cell r="AB976">
            <v>0</v>
          </cell>
          <cell r="AC976">
            <v>0</v>
          </cell>
          <cell r="AD976">
            <v>0</v>
          </cell>
          <cell r="AE976">
            <v>0</v>
          </cell>
          <cell r="AF976">
            <v>0</v>
          </cell>
          <cell r="AG976">
            <v>0</v>
          </cell>
          <cell r="AH976">
            <v>0</v>
          </cell>
          <cell r="AI976">
            <v>0</v>
          </cell>
          <cell r="AJ976">
            <v>0</v>
          </cell>
          <cell r="AK976">
            <v>0</v>
          </cell>
          <cell r="AL976">
            <v>0</v>
          </cell>
          <cell r="AM976">
            <v>0</v>
          </cell>
          <cell r="AN976">
            <v>0</v>
          </cell>
          <cell r="AO976">
            <v>0</v>
          </cell>
          <cell r="AP976">
            <v>0</v>
          </cell>
          <cell r="AQ976">
            <v>0</v>
          </cell>
          <cell r="AR976">
            <v>0</v>
          </cell>
          <cell r="AS976">
            <v>0</v>
          </cell>
          <cell r="AT976">
            <v>0</v>
          </cell>
          <cell r="AU976">
            <v>0</v>
          </cell>
          <cell r="AV976">
            <v>0</v>
          </cell>
          <cell r="AW976">
            <v>0</v>
          </cell>
          <cell r="AX976">
            <v>0</v>
          </cell>
          <cell r="AY976">
            <v>0</v>
          </cell>
          <cell r="AZ976">
            <v>0</v>
          </cell>
          <cell r="BA976">
            <v>0</v>
          </cell>
          <cell r="BB976">
            <v>0</v>
          </cell>
          <cell r="BC976">
            <v>0</v>
          </cell>
          <cell r="BD976">
            <v>0</v>
          </cell>
          <cell r="BE976">
            <v>0</v>
          </cell>
          <cell r="BF976">
            <v>0</v>
          </cell>
          <cell r="BG976">
            <v>0</v>
          </cell>
          <cell r="BH976">
            <v>0</v>
          </cell>
          <cell r="BI976">
            <v>0</v>
          </cell>
          <cell r="BJ976">
            <v>0</v>
          </cell>
          <cell r="BK976">
            <v>0</v>
          </cell>
          <cell r="BL976">
            <v>0</v>
          </cell>
          <cell r="BM976">
            <v>0</v>
          </cell>
          <cell r="BN976">
            <v>0</v>
          </cell>
          <cell r="BO976">
            <v>0</v>
          </cell>
          <cell r="BP976">
            <v>0</v>
          </cell>
          <cell r="BQ976">
            <v>0</v>
          </cell>
          <cell r="BR976">
            <v>0</v>
          </cell>
          <cell r="BS976">
            <v>0</v>
          </cell>
          <cell r="BT976">
            <v>0</v>
          </cell>
          <cell r="BU976">
            <v>0</v>
          </cell>
          <cell r="BV976">
            <v>0</v>
          </cell>
          <cell r="BW976">
            <v>0</v>
          </cell>
          <cell r="BX976">
            <v>0</v>
          </cell>
          <cell r="BY976">
            <v>0</v>
          </cell>
          <cell r="BZ976">
            <v>0</v>
          </cell>
          <cell r="CA976">
            <v>0</v>
          </cell>
          <cell r="CB976">
            <v>0</v>
          </cell>
          <cell r="CC976">
            <v>0</v>
          </cell>
          <cell r="CD976">
            <v>0</v>
          </cell>
          <cell r="CE976">
            <v>0</v>
          </cell>
          <cell r="CF976">
            <v>0</v>
          </cell>
          <cell r="CG976">
            <v>0</v>
          </cell>
          <cell r="CH976">
            <v>0</v>
          </cell>
          <cell r="CI976">
            <v>0</v>
          </cell>
          <cell r="CJ976">
            <v>0</v>
          </cell>
          <cell r="CK976">
            <v>0</v>
          </cell>
          <cell r="CL976">
            <v>0</v>
          </cell>
          <cell r="CM976">
            <v>0</v>
          </cell>
          <cell r="CN976">
            <v>0</v>
          </cell>
          <cell r="CO976">
            <v>0</v>
          </cell>
          <cell r="CP976">
            <v>0</v>
          </cell>
          <cell r="CQ976">
            <v>0</v>
          </cell>
          <cell r="CR976">
            <v>0</v>
          </cell>
          <cell r="CS976">
            <v>0</v>
          </cell>
          <cell r="CT976">
            <v>0</v>
          </cell>
          <cell r="CU976">
            <v>0</v>
          </cell>
          <cell r="CV976">
            <v>0</v>
          </cell>
          <cell r="CW976">
            <v>0</v>
          </cell>
          <cell r="CX976">
            <v>0</v>
          </cell>
          <cell r="CY976">
            <v>0</v>
          </cell>
          <cell r="CZ976">
            <v>0</v>
          </cell>
          <cell r="DA976">
            <v>0</v>
          </cell>
          <cell r="DB976">
            <v>0</v>
          </cell>
          <cell r="DC976">
            <v>0</v>
          </cell>
          <cell r="DD976">
            <v>0</v>
          </cell>
          <cell r="DE976">
            <v>0</v>
          </cell>
          <cell r="DF976">
            <v>0</v>
          </cell>
          <cell r="DG976">
            <v>0</v>
          </cell>
          <cell r="DH976">
            <v>0</v>
          </cell>
          <cell r="DI976">
            <v>0</v>
          </cell>
          <cell r="DJ976">
            <v>0</v>
          </cell>
          <cell r="DK976">
            <v>0</v>
          </cell>
          <cell r="DL976">
            <v>0</v>
          </cell>
          <cell r="DM976">
            <v>0</v>
          </cell>
          <cell r="DN976">
            <v>0</v>
          </cell>
          <cell r="DO976">
            <v>0</v>
          </cell>
          <cell r="DP976">
            <v>0</v>
          </cell>
          <cell r="DQ976">
            <v>0</v>
          </cell>
          <cell r="DR976">
            <v>0</v>
          </cell>
          <cell r="DS976">
            <v>0</v>
          </cell>
          <cell r="DT976">
            <v>0</v>
          </cell>
          <cell r="DU976">
            <v>0</v>
          </cell>
          <cell r="DV976">
            <v>0</v>
          </cell>
          <cell r="DW976">
            <v>0</v>
          </cell>
          <cell r="DX976">
            <v>0</v>
          </cell>
          <cell r="DY976">
            <v>0</v>
          </cell>
          <cell r="DZ976">
            <v>0</v>
          </cell>
          <cell r="EA976">
            <v>0</v>
          </cell>
          <cell r="EB976">
            <v>0</v>
          </cell>
          <cell r="EC976">
            <v>0</v>
          </cell>
          <cell r="ED976">
            <v>0</v>
          </cell>
        </row>
        <row r="977">
          <cell r="F977">
            <v>0</v>
          </cell>
          <cell r="G977">
            <v>0</v>
          </cell>
          <cell r="H977">
            <v>0</v>
          </cell>
          <cell r="I977">
            <v>0</v>
          </cell>
          <cell r="J977">
            <v>0</v>
          </cell>
          <cell r="K977">
            <v>0</v>
          </cell>
          <cell r="L977">
            <v>0</v>
          </cell>
          <cell r="M977">
            <v>0</v>
          </cell>
          <cell r="N977">
            <v>0</v>
          </cell>
          <cell r="O977">
            <v>0</v>
          </cell>
          <cell r="P977">
            <v>0</v>
          </cell>
          <cell r="Q977">
            <v>0</v>
          </cell>
          <cell r="R977">
            <v>0</v>
          </cell>
          <cell r="S977">
            <v>0</v>
          </cell>
          <cell r="T977">
            <v>0</v>
          </cell>
          <cell r="U977">
            <v>0</v>
          </cell>
          <cell r="V977">
            <v>0</v>
          </cell>
          <cell r="W977">
            <v>0</v>
          </cell>
          <cell r="X977">
            <v>0</v>
          </cell>
          <cell r="Y977">
            <v>0</v>
          </cell>
          <cell r="Z977">
            <v>0</v>
          </cell>
          <cell r="AA977">
            <v>0</v>
          </cell>
          <cell r="AB977">
            <v>0</v>
          </cell>
          <cell r="AC977">
            <v>0</v>
          </cell>
          <cell r="AD977">
            <v>0</v>
          </cell>
          <cell r="AE977">
            <v>0</v>
          </cell>
          <cell r="AF977">
            <v>0</v>
          </cell>
          <cell r="AG977">
            <v>0</v>
          </cell>
          <cell r="AH977">
            <v>0</v>
          </cell>
          <cell r="AI977">
            <v>0</v>
          </cell>
          <cell r="AJ977">
            <v>0</v>
          </cell>
          <cell r="AK977">
            <v>0</v>
          </cell>
          <cell r="AL977">
            <v>0</v>
          </cell>
          <cell r="AM977">
            <v>0</v>
          </cell>
          <cell r="AN977">
            <v>0</v>
          </cell>
          <cell r="AO977">
            <v>0</v>
          </cell>
          <cell r="AP977">
            <v>0</v>
          </cell>
          <cell r="AQ977">
            <v>0</v>
          </cell>
          <cell r="AR977">
            <v>0</v>
          </cell>
          <cell r="AS977">
            <v>0</v>
          </cell>
          <cell r="AT977">
            <v>0</v>
          </cell>
          <cell r="AU977">
            <v>0</v>
          </cell>
          <cell r="AV977">
            <v>0</v>
          </cell>
          <cell r="AW977">
            <v>0</v>
          </cell>
          <cell r="AX977">
            <v>0</v>
          </cell>
          <cell r="AY977">
            <v>0</v>
          </cell>
          <cell r="AZ977">
            <v>0</v>
          </cell>
          <cell r="BA977">
            <v>0</v>
          </cell>
          <cell r="BB977">
            <v>0</v>
          </cell>
          <cell r="BC977">
            <v>0</v>
          </cell>
          <cell r="BD977">
            <v>0</v>
          </cell>
          <cell r="BE977">
            <v>0</v>
          </cell>
          <cell r="BF977">
            <v>0</v>
          </cell>
          <cell r="BG977">
            <v>0</v>
          </cell>
          <cell r="BH977">
            <v>0</v>
          </cell>
          <cell r="BI977">
            <v>0</v>
          </cell>
          <cell r="BJ977">
            <v>0</v>
          </cell>
          <cell r="BK977">
            <v>0</v>
          </cell>
          <cell r="BL977">
            <v>0</v>
          </cell>
          <cell r="BM977">
            <v>0</v>
          </cell>
          <cell r="BN977">
            <v>0</v>
          </cell>
          <cell r="BO977">
            <v>0</v>
          </cell>
          <cell r="BP977">
            <v>0</v>
          </cell>
          <cell r="BQ977">
            <v>0</v>
          </cell>
          <cell r="BR977">
            <v>0</v>
          </cell>
          <cell r="BS977">
            <v>0</v>
          </cell>
          <cell r="BT977">
            <v>0</v>
          </cell>
          <cell r="BU977">
            <v>0</v>
          </cell>
          <cell r="BV977">
            <v>0</v>
          </cell>
          <cell r="BW977">
            <v>0</v>
          </cell>
          <cell r="BX977">
            <v>0</v>
          </cell>
          <cell r="BY977">
            <v>0</v>
          </cell>
          <cell r="BZ977">
            <v>0</v>
          </cell>
          <cell r="CA977">
            <v>0</v>
          </cell>
          <cell r="CB977">
            <v>0</v>
          </cell>
          <cell r="CC977">
            <v>0</v>
          </cell>
          <cell r="CD977">
            <v>0</v>
          </cell>
          <cell r="CE977">
            <v>0</v>
          </cell>
          <cell r="CF977">
            <v>0</v>
          </cell>
          <cell r="CG977">
            <v>0</v>
          </cell>
          <cell r="CH977">
            <v>0</v>
          </cell>
          <cell r="CI977">
            <v>0</v>
          </cell>
          <cell r="CJ977">
            <v>0</v>
          </cell>
          <cell r="CK977">
            <v>0</v>
          </cell>
          <cell r="CL977">
            <v>0</v>
          </cell>
          <cell r="CM977">
            <v>0</v>
          </cell>
          <cell r="CN977">
            <v>0</v>
          </cell>
          <cell r="CO977">
            <v>0</v>
          </cell>
          <cell r="CP977">
            <v>0</v>
          </cell>
          <cell r="CQ977">
            <v>0</v>
          </cell>
          <cell r="CR977">
            <v>0</v>
          </cell>
          <cell r="CS977">
            <v>0</v>
          </cell>
          <cell r="CT977">
            <v>0</v>
          </cell>
          <cell r="CU977">
            <v>0</v>
          </cell>
          <cell r="CV977">
            <v>0</v>
          </cell>
          <cell r="CW977">
            <v>0</v>
          </cell>
          <cell r="CX977">
            <v>0</v>
          </cell>
          <cell r="CY977">
            <v>0</v>
          </cell>
          <cell r="CZ977">
            <v>0</v>
          </cell>
          <cell r="DA977">
            <v>0</v>
          </cell>
          <cell r="DB977">
            <v>0</v>
          </cell>
          <cell r="DC977">
            <v>0</v>
          </cell>
          <cell r="DD977">
            <v>0</v>
          </cell>
          <cell r="DE977">
            <v>0</v>
          </cell>
          <cell r="DF977">
            <v>0</v>
          </cell>
          <cell r="DG977">
            <v>0</v>
          </cell>
          <cell r="DH977">
            <v>0</v>
          </cell>
          <cell r="DI977">
            <v>0</v>
          </cell>
          <cell r="DJ977">
            <v>0</v>
          </cell>
          <cell r="DK977">
            <v>0</v>
          </cell>
          <cell r="DL977">
            <v>0</v>
          </cell>
          <cell r="DM977">
            <v>0</v>
          </cell>
          <cell r="DN977">
            <v>0</v>
          </cell>
          <cell r="DO977">
            <v>0</v>
          </cell>
          <cell r="DP977">
            <v>0</v>
          </cell>
          <cell r="DQ977">
            <v>0</v>
          </cell>
          <cell r="DR977">
            <v>0</v>
          </cell>
          <cell r="DS977">
            <v>0</v>
          </cell>
          <cell r="DT977">
            <v>0</v>
          </cell>
          <cell r="DU977">
            <v>0</v>
          </cell>
          <cell r="DV977">
            <v>0</v>
          </cell>
          <cell r="DW977">
            <v>0</v>
          </cell>
          <cell r="DX977">
            <v>0</v>
          </cell>
          <cell r="DY977">
            <v>0</v>
          </cell>
          <cell r="DZ977">
            <v>0</v>
          </cell>
          <cell r="EA977">
            <v>0</v>
          </cell>
          <cell r="EB977">
            <v>0</v>
          </cell>
          <cell r="EC977">
            <v>0</v>
          </cell>
          <cell r="ED977">
            <v>0</v>
          </cell>
        </row>
        <row r="978">
          <cell r="F978">
            <v>0</v>
          </cell>
          <cell r="G978">
            <v>0</v>
          </cell>
          <cell r="H978">
            <v>0</v>
          </cell>
          <cell r="I978">
            <v>0</v>
          </cell>
          <cell r="J978">
            <v>0</v>
          </cell>
          <cell r="K978">
            <v>0</v>
          </cell>
          <cell r="L978">
            <v>0</v>
          </cell>
          <cell r="M978">
            <v>0</v>
          </cell>
          <cell r="N978">
            <v>0</v>
          </cell>
          <cell r="O978">
            <v>0</v>
          </cell>
          <cell r="P978">
            <v>0</v>
          </cell>
          <cell r="Q978">
            <v>0</v>
          </cell>
          <cell r="R978">
            <v>0</v>
          </cell>
          <cell r="S978">
            <v>0</v>
          </cell>
          <cell r="T978">
            <v>0</v>
          </cell>
          <cell r="U978">
            <v>0</v>
          </cell>
          <cell r="V978">
            <v>0</v>
          </cell>
          <cell r="W978">
            <v>0</v>
          </cell>
          <cell r="X978">
            <v>0</v>
          </cell>
          <cell r="Y978">
            <v>0</v>
          </cell>
          <cell r="Z978">
            <v>0</v>
          </cell>
          <cell r="AA978">
            <v>0</v>
          </cell>
          <cell r="AB978">
            <v>0</v>
          </cell>
          <cell r="AC978">
            <v>0</v>
          </cell>
          <cell r="AD978">
            <v>0</v>
          </cell>
          <cell r="AE978">
            <v>0</v>
          </cell>
          <cell r="AF978">
            <v>0</v>
          </cell>
          <cell r="AG978">
            <v>0</v>
          </cell>
          <cell r="AH978">
            <v>0</v>
          </cell>
          <cell r="AI978">
            <v>0</v>
          </cell>
          <cell r="AJ978">
            <v>0</v>
          </cell>
          <cell r="AK978">
            <v>0</v>
          </cell>
          <cell r="AL978">
            <v>0</v>
          </cell>
          <cell r="AM978">
            <v>0</v>
          </cell>
          <cell r="AN978">
            <v>0</v>
          </cell>
          <cell r="AO978">
            <v>0</v>
          </cell>
          <cell r="AP978">
            <v>0</v>
          </cell>
          <cell r="AQ978">
            <v>0</v>
          </cell>
          <cell r="AR978">
            <v>0</v>
          </cell>
          <cell r="AS978">
            <v>0</v>
          </cell>
          <cell r="AT978">
            <v>0</v>
          </cell>
          <cell r="AU978">
            <v>0</v>
          </cell>
          <cell r="AV978">
            <v>0</v>
          </cell>
          <cell r="AW978">
            <v>0</v>
          </cell>
          <cell r="AX978">
            <v>0</v>
          </cell>
          <cell r="AY978">
            <v>0</v>
          </cell>
          <cell r="AZ978">
            <v>0</v>
          </cell>
          <cell r="BA978">
            <v>0</v>
          </cell>
          <cell r="BB978">
            <v>0</v>
          </cell>
          <cell r="BC978">
            <v>0</v>
          </cell>
          <cell r="BD978">
            <v>0</v>
          </cell>
          <cell r="BE978">
            <v>0</v>
          </cell>
          <cell r="BF978">
            <v>0</v>
          </cell>
          <cell r="BG978">
            <v>0</v>
          </cell>
          <cell r="BH978">
            <v>0</v>
          </cell>
          <cell r="BI978">
            <v>0</v>
          </cell>
          <cell r="BJ978">
            <v>0</v>
          </cell>
          <cell r="BK978">
            <v>0</v>
          </cell>
          <cell r="BL978">
            <v>0</v>
          </cell>
          <cell r="BM978">
            <v>0</v>
          </cell>
          <cell r="BN978">
            <v>0</v>
          </cell>
          <cell r="BO978">
            <v>0</v>
          </cell>
          <cell r="BP978">
            <v>0</v>
          </cell>
          <cell r="BQ978">
            <v>0</v>
          </cell>
          <cell r="BR978">
            <v>0</v>
          </cell>
          <cell r="BS978">
            <v>0</v>
          </cell>
          <cell r="BT978">
            <v>0</v>
          </cell>
          <cell r="BU978">
            <v>0</v>
          </cell>
          <cell r="BV978">
            <v>0</v>
          </cell>
          <cell r="BW978">
            <v>0</v>
          </cell>
          <cell r="BX978">
            <v>0</v>
          </cell>
          <cell r="BY978">
            <v>0</v>
          </cell>
          <cell r="BZ978">
            <v>0</v>
          </cell>
          <cell r="CA978">
            <v>0</v>
          </cell>
          <cell r="CB978">
            <v>0</v>
          </cell>
          <cell r="CC978">
            <v>0</v>
          </cell>
          <cell r="CD978">
            <v>0</v>
          </cell>
          <cell r="CE978">
            <v>0</v>
          </cell>
          <cell r="CF978">
            <v>0</v>
          </cell>
          <cell r="CG978">
            <v>0</v>
          </cell>
          <cell r="CH978">
            <v>0</v>
          </cell>
          <cell r="CI978">
            <v>0</v>
          </cell>
          <cell r="CJ978">
            <v>0</v>
          </cell>
          <cell r="CK978">
            <v>0</v>
          </cell>
          <cell r="CL978">
            <v>0</v>
          </cell>
          <cell r="CM978">
            <v>0</v>
          </cell>
          <cell r="CN978">
            <v>0</v>
          </cell>
          <cell r="CO978">
            <v>0</v>
          </cell>
          <cell r="CP978">
            <v>0</v>
          </cell>
          <cell r="CQ978">
            <v>0</v>
          </cell>
          <cell r="CR978">
            <v>0</v>
          </cell>
          <cell r="CS978">
            <v>0</v>
          </cell>
          <cell r="CT978">
            <v>0</v>
          </cell>
          <cell r="CU978">
            <v>0</v>
          </cell>
          <cell r="CV978">
            <v>0</v>
          </cell>
          <cell r="CW978">
            <v>0</v>
          </cell>
          <cell r="CX978">
            <v>0</v>
          </cell>
          <cell r="CY978">
            <v>0</v>
          </cell>
          <cell r="CZ978">
            <v>0</v>
          </cell>
          <cell r="DA978">
            <v>0</v>
          </cell>
          <cell r="DB978">
            <v>0</v>
          </cell>
          <cell r="DC978">
            <v>0</v>
          </cell>
          <cell r="DD978">
            <v>0</v>
          </cell>
          <cell r="DE978">
            <v>0</v>
          </cell>
          <cell r="DF978">
            <v>0</v>
          </cell>
          <cell r="DG978">
            <v>0</v>
          </cell>
          <cell r="DH978">
            <v>0</v>
          </cell>
          <cell r="DI978">
            <v>0</v>
          </cell>
          <cell r="DJ978">
            <v>0</v>
          </cell>
          <cell r="DK978">
            <v>0</v>
          </cell>
          <cell r="DL978">
            <v>0</v>
          </cell>
          <cell r="DM978">
            <v>0</v>
          </cell>
          <cell r="DN978">
            <v>0</v>
          </cell>
          <cell r="DO978">
            <v>0</v>
          </cell>
          <cell r="DP978">
            <v>0</v>
          </cell>
          <cell r="DQ978">
            <v>0</v>
          </cell>
          <cell r="DR978">
            <v>0</v>
          </cell>
          <cell r="DS978">
            <v>0</v>
          </cell>
          <cell r="DT978">
            <v>0</v>
          </cell>
          <cell r="DU978">
            <v>0</v>
          </cell>
          <cell r="DV978">
            <v>0</v>
          </cell>
          <cell r="DW978">
            <v>0</v>
          </cell>
          <cell r="DX978">
            <v>0</v>
          </cell>
          <cell r="DY978">
            <v>0</v>
          </cell>
          <cell r="DZ978">
            <v>0</v>
          </cell>
          <cell r="EA978">
            <v>0</v>
          </cell>
          <cell r="EB978">
            <v>0</v>
          </cell>
          <cell r="EC978">
            <v>0</v>
          </cell>
          <cell r="ED978">
            <v>0</v>
          </cell>
        </row>
        <row r="979">
          <cell r="F979">
            <v>0</v>
          </cell>
          <cell r="G979">
            <v>0</v>
          </cell>
          <cell r="H979">
            <v>0</v>
          </cell>
          <cell r="I979">
            <v>0</v>
          </cell>
          <cell r="J979">
            <v>0</v>
          </cell>
          <cell r="K979">
            <v>0</v>
          </cell>
          <cell r="L979">
            <v>0</v>
          </cell>
          <cell r="M979">
            <v>0</v>
          </cell>
          <cell r="N979">
            <v>0</v>
          </cell>
          <cell r="O979">
            <v>0</v>
          </cell>
          <cell r="P979">
            <v>0</v>
          </cell>
          <cell r="Q979">
            <v>0</v>
          </cell>
          <cell r="R979">
            <v>0</v>
          </cell>
          <cell r="S979">
            <v>0</v>
          </cell>
          <cell r="T979">
            <v>0</v>
          </cell>
          <cell r="U979">
            <v>0</v>
          </cell>
          <cell r="V979">
            <v>0</v>
          </cell>
          <cell r="W979">
            <v>0</v>
          </cell>
          <cell r="X979">
            <v>0</v>
          </cell>
          <cell r="Y979">
            <v>0</v>
          </cell>
          <cell r="Z979">
            <v>0</v>
          </cell>
          <cell r="AA979">
            <v>0</v>
          </cell>
          <cell r="AB979">
            <v>0</v>
          </cell>
          <cell r="AC979">
            <v>0</v>
          </cell>
          <cell r="AD979">
            <v>0</v>
          </cell>
          <cell r="AE979">
            <v>0</v>
          </cell>
          <cell r="AF979">
            <v>0</v>
          </cell>
          <cell r="AG979">
            <v>0</v>
          </cell>
          <cell r="AH979">
            <v>0</v>
          </cell>
          <cell r="AI979">
            <v>0</v>
          </cell>
          <cell r="AJ979">
            <v>0</v>
          </cell>
          <cell r="AK979">
            <v>0</v>
          </cell>
          <cell r="AL979">
            <v>0</v>
          </cell>
          <cell r="AM979">
            <v>0</v>
          </cell>
          <cell r="AN979">
            <v>0</v>
          </cell>
          <cell r="AO979">
            <v>0</v>
          </cell>
          <cell r="AP979">
            <v>0</v>
          </cell>
          <cell r="AQ979">
            <v>0</v>
          </cell>
          <cell r="AR979">
            <v>0</v>
          </cell>
          <cell r="AS979">
            <v>0</v>
          </cell>
          <cell r="AT979">
            <v>0</v>
          </cell>
          <cell r="AU979">
            <v>0</v>
          </cell>
          <cell r="AV979">
            <v>0</v>
          </cell>
          <cell r="AW979">
            <v>0</v>
          </cell>
          <cell r="AX979">
            <v>0</v>
          </cell>
          <cell r="AY979">
            <v>0</v>
          </cell>
          <cell r="AZ979">
            <v>0</v>
          </cell>
          <cell r="BA979">
            <v>0</v>
          </cell>
          <cell r="BB979">
            <v>0</v>
          </cell>
          <cell r="BC979">
            <v>0</v>
          </cell>
          <cell r="BD979">
            <v>0</v>
          </cell>
          <cell r="BE979">
            <v>0</v>
          </cell>
          <cell r="BF979">
            <v>0</v>
          </cell>
          <cell r="BG979">
            <v>0</v>
          </cell>
          <cell r="BH979">
            <v>0</v>
          </cell>
          <cell r="BI979">
            <v>0</v>
          </cell>
          <cell r="BJ979">
            <v>0</v>
          </cell>
          <cell r="BK979">
            <v>0</v>
          </cell>
          <cell r="BL979">
            <v>0</v>
          </cell>
          <cell r="BM979">
            <v>0</v>
          </cell>
          <cell r="BN979">
            <v>0</v>
          </cell>
          <cell r="BO979">
            <v>0</v>
          </cell>
          <cell r="BP979">
            <v>0</v>
          </cell>
          <cell r="BQ979">
            <v>0</v>
          </cell>
          <cell r="BR979">
            <v>0</v>
          </cell>
          <cell r="BS979">
            <v>0</v>
          </cell>
          <cell r="BT979">
            <v>0</v>
          </cell>
          <cell r="BU979">
            <v>0</v>
          </cell>
          <cell r="BV979">
            <v>0</v>
          </cell>
          <cell r="BW979">
            <v>0</v>
          </cell>
          <cell r="BX979">
            <v>0</v>
          </cell>
          <cell r="BY979">
            <v>0</v>
          </cell>
          <cell r="BZ979">
            <v>0</v>
          </cell>
          <cell r="CA979">
            <v>0</v>
          </cell>
          <cell r="CB979">
            <v>0</v>
          </cell>
          <cell r="CC979">
            <v>0</v>
          </cell>
          <cell r="CD979">
            <v>0</v>
          </cell>
          <cell r="CE979">
            <v>0</v>
          </cell>
          <cell r="CF979">
            <v>0</v>
          </cell>
          <cell r="CG979">
            <v>0</v>
          </cell>
          <cell r="CH979">
            <v>0</v>
          </cell>
          <cell r="CI979">
            <v>0</v>
          </cell>
          <cell r="CJ979">
            <v>0</v>
          </cell>
          <cell r="CK979">
            <v>0</v>
          </cell>
          <cell r="CL979">
            <v>0</v>
          </cell>
          <cell r="CM979">
            <v>0</v>
          </cell>
          <cell r="CN979">
            <v>0</v>
          </cell>
          <cell r="CO979">
            <v>0</v>
          </cell>
          <cell r="CP979">
            <v>0</v>
          </cell>
          <cell r="CQ979">
            <v>0</v>
          </cell>
          <cell r="CR979">
            <v>0</v>
          </cell>
          <cell r="CS979">
            <v>0</v>
          </cell>
          <cell r="CT979">
            <v>0</v>
          </cell>
          <cell r="CU979">
            <v>0</v>
          </cell>
          <cell r="CV979">
            <v>0</v>
          </cell>
          <cell r="CW979">
            <v>0</v>
          </cell>
          <cell r="CX979">
            <v>0</v>
          </cell>
          <cell r="CY979">
            <v>0</v>
          </cell>
          <cell r="CZ979">
            <v>0</v>
          </cell>
          <cell r="DA979">
            <v>0</v>
          </cell>
          <cell r="DB979">
            <v>0</v>
          </cell>
          <cell r="DC979">
            <v>0</v>
          </cell>
          <cell r="DD979">
            <v>0</v>
          </cell>
          <cell r="DE979">
            <v>0</v>
          </cell>
          <cell r="DF979">
            <v>0</v>
          </cell>
          <cell r="DG979">
            <v>0</v>
          </cell>
          <cell r="DH979">
            <v>0</v>
          </cell>
          <cell r="DI979">
            <v>0</v>
          </cell>
          <cell r="DJ979">
            <v>0</v>
          </cell>
          <cell r="DK979">
            <v>0</v>
          </cell>
          <cell r="DL979">
            <v>0</v>
          </cell>
          <cell r="DM979">
            <v>0</v>
          </cell>
          <cell r="DN979">
            <v>0</v>
          </cell>
          <cell r="DO979">
            <v>0</v>
          </cell>
          <cell r="DP979">
            <v>0</v>
          </cell>
          <cell r="DQ979">
            <v>0</v>
          </cell>
          <cell r="DR979">
            <v>0</v>
          </cell>
          <cell r="DS979">
            <v>0</v>
          </cell>
          <cell r="DT979">
            <v>0</v>
          </cell>
          <cell r="DU979">
            <v>0</v>
          </cell>
          <cell r="DV979">
            <v>0</v>
          </cell>
          <cell r="DW979">
            <v>0</v>
          </cell>
          <cell r="DX979">
            <v>0</v>
          </cell>
          <cell r="DY979">
            <v>0</v>
          </cell>
          <cell r="DZ979">
            <v>0</v>
          </cell>
          <cell r="EA979">
            <v>0</v>
          </cell>
          <cell r="EB979">
            <v>0</v>
          </cell>
          <cell r="EC979">
            <v>0</v>
          </cell>
          <cell r="ED979">
            <v>0</v>
          </cell>
        </row>
        <row r="980">
          <cell r="F980">
            <v>0</v>
          </cell>
          <cell r="G980">
            <v>0</v>
          </cell>
          <cell r="H980">
            <v>0</v>
          </cell>
          <cell r="I980">
            <v>0</v>
          </cell>
          <cell r="J980">
            <v>0</v>
          </cell>
          <cell r="K980">
            <v>0</v>
          </cell>
          <cell r="L980">
            <v>0</v>
          </cell>
          <cell r="M980">
            <v>0</v>
          </cell>
          <cell r="N980">
            <v>0</v>
          </cell>
          <cell r="O980">
            <v>0</v>
          </cell>
          <cell r="P980">
            <v>0</v>
          </cell>
          <cell r="Q980">
            <v>0</v>
          </cell>
          <cell r="R980">
            <v>0</v>
          </cell>
          <cell r="S980">
            <v>0</v>
          </cell>
          <cell r="T980">
            <v>0</v>
          </cell>
          <cell r="U980">
            <v>0</v>
          </cell>
          <cell r="V980">
            <v>0</v>
          </cell>
          <cell r="W980">
            <v>0</v>
          </cell>
          <cell r="X980">
            <v>0</v>
          </cell>
          <cell r="Y980">
            <v>0</v>
          </cell>
          <cell r="Z980">
            <v>0</v>
          </cell>
          <cell r="AA980">
            <v>0</v>
          </cell>
          <cell r="AB980">
            <v>0</v>
          </cell>
          <cell r="AC980">
            <v>0</v>
          </cell>
          <cell r="AD980">
            <v>0</v>
          </cell>
          <cell r="AE980">
            <v>0</v>
          </cell>
          <cell r="AF980">
            <v>0</v>
          </cell>
          <cell r="AG980">
            <v>0</v>
          </cell>
          <cell r="AH980">
            <v>0</v>
          </cell>
          <cell r="AI980">
            <v>0</v>
          </cell>
          <cell r="AJ980">
            <v>0</v>
          </cell>
          <cell r="AK980">
            <v>0</v>
          </cell>
          <cell r="AL980">
            <v>0</v>
          </cell>
          <cell r="AM980">
            <v>0</v>
          </cell>
          <cell r="AN980">
            <v>0</v>
          </cell>
          <cell r="AO980">
            <v>0</v>
          </cell>
          <cell r="AP980">
            <v>0</v>
          </cell>
          <cell r="AQ980">
            <v>0</v>
          </cell>
          <cell r="AR980">
            <v>0</v>
          </cell>
          <cell r="AS980">
            <v>0</v>
          </cell>
          <cell r="AT980">
            <v>0</v>
          </cell>
          <cell r="AU980">
            <v>0</v>
          </cell>
          <cell r="AV980">
            <v>0</v>
          </cell>
          <cell r="AW980">
            <v>0</v>
          </cell>
          <cell r="AX980">
            <v>0</v>
          </cell>
          <cell r="AY980">
            <v>0</v>
          </cell>
          <cell r="AZ980">
            <v>0</v>
          </cell>
          <cell r="BA980">
            <v>0</v>
          </cell>
          <cell r="BB980">
            <v>0</v>
          </cell>
          <cell r="BC980">
            <v>0</v>
          </cell>
          <cell r="BD980">
            <v>0</v>
          </cell>
          <cell r="BE980">
            <v>0</v>
          </cell>
          <cell r="BF980">
            <v>0</v>
          </cell>
          <cell r="BG980">
            <v>0</v>
          </cell>
          <cell r="BH980">
            <v>0</v>
          </cell>
          <cell r="BI980">
            <v>0</v>
          </cell>
          <cell r="BJ980">
            <v>0</v>
          </cell>
          <cell r="BK980">
            <v>0</v>
          </cell>
          <cell r="BL980">
            <v>0</v>
          </cell>
          <cell r="BM980">
            <v>0</v>
          </cell>
          <cell r="BN980">
            <v>0</v>
          </cell>
          <cell r="BO980">
            <v>0</v>
          </cell>
          <cell r="BP980">
            <v>0</v>
          </cell>
          <cell r="BQ980">
            <v>0</v>
          </cell>
          <cell r="BR980">
            <v>0</v>
          </cell>
          <cell r="BS980">
            <v>0</v>
          </cell>
          <cell r="BT980">
            <v>0</v>
          </cell>
          <cell r="BU980">
            <v>0</v>
          </cell>
          <cell r="BV980">
            <v>0</v>
          </cell>
          <cell r="BW980">
            <v>0</v>
          </cell>
          <cell r="BX980">
            <v>0</v>
          </cell>
          <cell r="BY980">
            <v>0</v>
          </cell>
          <cell r="BZ980">
            <v>0</v>
          </cell>
          <cell r="CA980">
            <v>0</v>
          </cell>
          <cell r="CB980">
            <v>0</v>
          </cell>
          <cell r="CC980">
            <v>0</v>
          </cell>
          <cell r="CD980">
            <v>0</v>
          </cell>
          <cell r="CE980">
            <v>0</v>
          </cell>
          <cell r="CF980">
            <v>0</v>
          </cell>
          <cell r="CG980">
            <v>0</v>
          </cell>
          <cell r="CH980">
            <v>0</v>
          </cell>
          <cell r="CI980">
            <v>0</v>
          </cell>
          <cell r="CJ980">
            <v>0</v>
          </cell>
          <cell r="CK980">
            <v>0</v>
          </cell>
          <cell r="CL980">
            <v>0</v>
          </cell>
          <cell r="CM980">
            <v>0</v>
          </cell>
          <cell r="CN980">
            <v>0</v>
          </cell>
          <cell r="CO980">
            <v>0</v>
          </cell>
          <cell r="CP980">
            <v>0</v>
          </cell>
          <cell r="CQ980">
            <v>0</v>
          </cell>
          <cell r="CR980">
            <v>0</v>
          </cell>
          <cell r="CS980">
            <v>0</v>
          </cell>
          <cell r="CT980">
            <v>0</v>
          </cell>
          <cell r="CU980">
            <v>0</v>
          </cell>
          <cell r="CV980">
            <v>0</v>
          </cell>
          <cell r="CW980">
            <v>0</v>
          </cell>
          <cell r="CX980">
            <v>0</v>
          </cell>
          <cell r="CY980">
            <v>0</v>
          </cell>
          <cell r="CZ980">
            <v>0</v>
          </cell>
          <cell r="DA980">
            <v>0</v>
          </cell>
          <cell r="DB980">
            <v>0</v>
          </cell>
          <cell r="DC980">
            <v>0</v>
          </cell>
          <cell r="DD980">
            <v>0</v>
          </cell>
          <cell r="DE980">
            <v>0</v>
          </cell>
          <cell r="DF980">
            <v>0</v>
          </cell>
          <cell r="DG980">
            <v>0</v>
          </cell>
          <cell r="DH980">
            <v>0</v>
          </cell>
          <cell r="DI980">
            <v>0</v>
          </cell>
          <cell r="DJ980">
            <v>0</v>
          </cell>
          <cell r="DK980">
            <v>0</v>
          </cell>
          <cell r="DL980">
            <v>0</v>
          </cell>
          <cell r="DM980">
            <v>0</v>
          </cell>
          <cell r="DN980">
            <v>0</v>
          </cell>
          <cell r="DO980">
            <v>0</v>
          </cell>
          <cell r="DP980">
            <v>0</v>
          </cell>
          <cell r="DQ980">
            <v>0</v>
          </cell>
          <cell r="DR980">
            <v>0</v>
          </cell>
          <cell r="DS980">
            <v>0</v>
          </cell>
          <cell r="DT980">
            <v>0</v>
          </cell>
          <cell r="DU980">
            <v>0</v>
          </cell>
          <cell r="DV980">
            <v>0</v>
          </cell>
          <cell r="DW980">
            <v>0</v>
          </cell>
          <cell r="DX980">
            <v>0</v>
          </cell>
          <cell r="DY980">
            <v>0</v>
          </cell>
          <cell r="DZ980">
            <v>0</v>
          </cell>
          <cell r="EA980">
            <v>0</v>
          </cell>
          <cell r="EB980">
            <v>0</v>
          </cell>
          <cell r="EC980">
            <v>0</v>
          </cell>
          <cell r="ED980">
            <v>0</v>
          </cell>
        </row>
        <row r="981">
          <cell r="F981">
            <v>0</v>
          </cell>
          <cell r="G981">
            <v>0</v>
          </cell>
          <cell r="H981">
            <v>0</v>
          </cell>
          <cell r="I981">
            <v>0</v>
          </cell>
          <cell r="J981">
            <v>0</v>
          </cell>
          <cell r="K981">
            <v>0</v>
          </cell>
          <cell r="L981">
            <v>0</v>
          </cell>
          <cell r="M981">
            <v>0</v>
          </cell>
          <cell r="N981">
            <v>0</v>
          </cell>
          <cell r="O981">
            <v>0</v>
          </cell>
          <cell r="P981">
            <v>0</v>
          </cell>
          <cell r="Q981">
            <v>0</v>
          </cell>
          <cell r="R981">
            <v>0</v>
          </cell>
          <cell r="S981">
            <v>0</v>
          </cell>
          <cell r="T981">
            <v>0</v>
          </cell>
          <cell r="U981">
            <v>0</v>
          </cell>
          <cell r="V981">
            <v>0</v>
          </cell>
          <cell r="W981">
            <v>0</v>
          </cell>
          <cell r="X981">
            <v>0</v>
          </cell>
          <cell r="Y981">
            <v>0</v>
          </cell>
          <cell r="Z981">
            <v>0</v>
          </cell>
          <cell r="AA981">
            <v>0</v>
          </cell>
          <cell r="AB981">
            <v>0</v>
          </cell>
          <cell r="AC981">
            <v>0</v>
          </cell>
          <cell r="AD981">
            <v>0</v>
          </cell>
          <cell r="AE981">
            <v>0</v>
          </cell>
          <cell r="AF981">
            <v>0</v>
          </cell>
          <cell r="AG981">
            <v>0</v>
          </cell>
          <cell r="AH981">
            <v>0</v>
          </cell>
          <cell r="AI981">
            <v>0</v>
          </cell>
          <cell r="AJ981">
            <v>0</v>
          </cell>
          <cell r="AK981">
            <v>0</v>
          </cell>
          <cell r="AL981">
            <v>0</v>
          </cell>
          <cell r="AM981">
            <v>0</v>
          </cell>
          <cell r="AN981">
            <v>0</v>
          </cell>
          <cell r="AO981">
            <v>0</v>
          </cell>
          <cell r="AP981">
            <v>0</v>
          </cell>
          <cell r="AQ981">
            <v>0</v>
          </cell>
          <cell r="AR981">
            <v>0</v>
          </cell>
          <cell r="AS981">
            <v>0</v>
          </cell>
          <cell r="AT981">
            <v>0</v>
          </cell>
          <cell r="AU981">
            <v>0</v>
          </cell>
          <cell r="AV981">
            <v>0</v>
          </cell>
          <cell r="AW981">
            <v>0</v>
          </cell>
          <cell r="AX981">
            <v>0</v>
          </cell>
          <cell r="AY981">
            <v>0</v>
          </cell>
          <cell r="AZ981">
            <v>0</v>
          </cell>
          <cell r="BA981">
            <v>0</v>
          </cell>
          <cell r="BB981">
            <v>0</v>
          </cell>
          <cell r="BC981">
            <v>0</v>
          </cell>
          <cell r="BD981">
            <v>0</v>
          </cell>
          <cell r="BE981">
            <v>0</v>
          </cell>
          <cell r="BF981">
            <v>0</v>
          </cell>
          <cell r="BG981">
            <v>0</v>
          </cell>
          <cell r="BH981">
            <v>0</v>
          </cell>
          <cell r="BI981">
            <v>0</v>
          </cell>
          <cell r="BJ981">
            <v>0</v>
          </cell>
          <cell r="BK981">
            <v>0</v>
          </cell>
          <cell r="BL981">
            <v>0</v>
          </cell>
          <cell r="BM981">
            <v>0</v>
          </cell>
          <cell r="BN981">
            <v>0</v>
          </cell>
          <cell r="BO981">
            <v>0</v>
          </cell>
          <cell r="BP981">
            <v>0</v>
          </cell>
          <cell r="BQ981">
            <v>0</v>
          </cell>
          <cell r="BR981">
            <v>0</v>
          </cell>
          <cell r="BS981">
            <v>0</v>
          </cell>
          <cell r="BT981">
            <v>0</v>
          </cell>
          <cell r="BU981">
            <v>0</v>
          </cell>
          <cell r="BV981">
            <v>0</v>
          </cell>
          <cell r="BW981">
            <v>0</v>
          </cell>
          <cell r="BX981">
            <v>0</v>
          </cell>
          <cell r="BY981">
            <v>0</v>
          </cell>
          <cell r="BZ981">
            <v>0</v>
          </cell>
          <cell r="CA981">
            <v>0</v>
          </cell>
          <cell r="CB981">
            <v>0</v>
          </cell>
          <cell r="CC981">
            <v>0</v>
          </cell>
          <cell r="CD981">
            <v>0</v>
          </cell>
          <cell r="CE981">
            <v>0</v>
          </cell>
          <cell r="CF981">
            <v>0</v>
          </cell>
          <cell r="CG981">
            <v>0</v>
          </cell>
          <cell r="CH981">
            <v>0</v>
          </cell>
          <cell r="CI981">
            <v>0</v>
          </cell>
          <cell r="CJ981">
            <v>0</v>
          </cell>
          <cell r="CK981">
            <v>0</v>
          </cell>
          <cell r="CL981">
            <v>0</v>
          </cell>
          <cell r="CM981">
            <v>0</v>
          </cell>
          <cell r="CN981">
            <v>0</v>
          </cell>
          <cell r="CO981">
            <v>0</v>
          </cell>
          <cell r="CP981">
            <v>0</v>
          </cell>
          <cell r="CQ981">
            <v>0</v>
          </cell>
          <cell r="CR981">
            <v>0</v>
          </cell>
          <cell r="CS981">
            <v>0</v>
          </cell>
          <cell r="CT981">
            <v>0</v>
          </cell>
          <cell r="CU981">
            <v>0</v>
          </cell>
          <cell r="CV981">
            <v>0</v>
          </cell>
          <cell r="CW981">
            <v>0</v>
          </cell>
          <cell r="CX981">
            <v>0</v>
          </cell>
          <cell r="CY981">
            <v>0</v>
          </cell>
          <cell r="CZ981">
            <v>0</v>
          </cell>
          <cell r="DA981">
            <v>0</v>
          </cell>
          <cell r="DB981">
            <v>0</v>
          </cell>
          <cell r="DC981">
            <v>0</v>
          </cell>
          <cell r="DD981">
            <v>0</v>
          </cell>
          <cell r="DE981">
            <v>0</v>
          </cell>
          <cell r="DF981">
            <v>0</v>
          </cell>
          <cell r="DG981">
            <v>0</v>
          </cell>
          <cell r="DH981">
            <v>0</v>
          </cell>
          <cell r="DI981">
            <v>0</v>
          </cell>
          <cell r="DJ981">
            <v>0</v>
          </cell>
          <cell r="DK981">
            <v>0</v>
          </cell>
          <cell r="DL981">
            <v>0</v>
          </cell>
          <cell r="DM981">
            <v>0</v>
          </cell>
          <cell r="DN981">
            <v>0</v>
          </cell>
          <cell r="DO981">
            <v>0</v>
          </cell>
          <cell r="DP981">
            <v>0</v>
          </cell>
          <cell r="DQ981">
            <v>0</v>
          </cell>
          <cell r="DR981">
            <v>0</v>
          </cell>
          <cell r="DS981">
            <v>0</v>
          </cell>
          <cell r="DT981">
            <v>0</v>
          </cell>
          <cell r="DU981">
            <v>0</v>
          </cell>
          <cell r="DV981">
            <v>0</v>
          </cell>
          <cell r="DW981">
            <v>0</v>
          </cell>
          <cell r="DX981">
            <v>0</v>
          </cell>
          <cell r="DY981">
            <v>0</v>
          </cell>
          <cell r="DZ981">
            <v>0</v>
          </cell>
          <cell r="EA981">
            <v>0</v>
          </cell>
          <cell r="EB981">
            <v>0</v>
          </cell>
          <cell r="EC981">
            <v>0</v>
          </cell>
          <cell r="ED981">
            <v>0</v>
          </cell>
        </row>
        <row r="982">
          <cell r="F982">
            <v>0</v>
          </cell>
          <cell r="G982">
            <v>0</v>
          </cell>
          <cell r="H982">
            <v>0</v>
          </cell>
          <cell r="I982">
            <v>0</v>
          </cell>
          <cell r="J982">
            <v>0</v>
          </cell>
          <cell r="K982">
            <v>0</v>
          </cell>
          <cell r="L982">
            <v>0</v>
          </cell>
          <cell r="M982">
            <v>0</v>
          </cell>
          <cell r="N982">
            <v>0</v>
          </cell>
          <cell r="O982">
            <v>0</v>
          </cell>
          <cell r="P982">
            <v>0</v>
          </cell>
          <cell r="Q982">
            <v>0</v>
          </cell>
          <cell r="R982">
            <v>0</v>
          </cell>
          <cell r="S982">
            <v>0</v>
          </cell>
          <cell r="T982">
            <v>0</v>
          </cell>
          <cell r="U982">
            <v>0</v>
          </cell>
          <cell r="V982">
            <v>0</v>
          </cell>
          <cell r="W982">
            <v>0</v>
          </cell>
          <cell r="X982">
            <v>0</v>
          </cell>
          <cell r="Y982">
            <v>0</v>
          </cell>
          <cell r="Z982">
            <v>0</v>
          </cell>
          <cell r="AA982">
            <v>0</v>
          </cell>
          <cell r="AB982">
            <v>0</v>
          </cell>
          <cell r="AC982">
            <v>0</v>
          </cell>
          <cell r="AD982">
            <v>0</v>
          </cell>
          <cell r="AE982">
            <v>0</v>
          </cell>
          <cell r="AF982">
            <v>0</v>
          </cell>
          <cell r="AG982">
            <v>0</v>
          </cell>
          <cell r="AH982">
            <v>0</v>
          </cell>
          <cell r="AI982">
            <v>0</v>
          </cell>
          <cell r="AJ982">
            <v>0</v>
          </cell>
          <cell r="AK982">
            <v>0</v>
          </cell>
          <cell r="AL982">
            <v>0</v>
          </cell>
          <cell r="AM982">
            <v>0</v>
          </cell>
          <cell r="AN982">
            <v>0</v>
          </cell>
          <cell r="AO982">
            <v>0</v>
          </cell>
          <cell r="AP982">
            <v>0</v>
          </cell>
          <cell r="AQ982">
            <v>0</v>
          </cell>
          <cell r="AR982">
            <v>0</v>
          </cell>
          <cell r="AS982">
            <v>0</v>
          </cell>
          <cell r="AT982">
            <v>0</v>
          </cell>
          <cell r="AU982">
            <v>0</v>
          </cell>
          <cell r="AV982">
            <v>0</v>
          </cell>
          <cell r="AW982">
            <v>0</v>
          </cell>
          <cell r="AX982">
            <v>0</v>
          </cell>
          <cell r="AY982">
            <v>0</v>
          </cell>
          <cell r="AZ982">
            <v>0</v>
          </cell>
          <cell r="BA982">
            <v>0</v>
          </cell>
          <cell r="BB982">
            <v>0</v>
          </cell>
          <cell r="BC982">
            <v>0</v>
          </cell>
          <cell r="BD982">
            <v>0</v>
          </cell>
          <cell r="BE982">
            <v>0</v>
          </cell>
          <cell r="BF982">
            <v>0</v>
          </cell>
          <cell r="BG982">
            <v>0</v>
          </cell>
          <cell r="BH982">
            <v>0</v>
          </cell>
          <cell r="BI982">
            <v>0</v>
          </cell>
          <cell r="BJ982">
            <v>0</v>
          </cell>
          <cell r="BK982">
            <v>0</v>
          </cell>
          <cell r="BL982">
            <v>0</v>
          </cell>
          <cell r="BM982">
            <v>0</v>
          </cell>
          <cell r="BN982">
            <v>0</v>
          </cell>
          <cell r="BO982">
            <v>0</v>
          </cell>
          <cell r="BP982">
            <v>0</v>
          </cell>
          <cell r="BQ982">
            <v>0</v>
          </cell>
          <cell r="BR982">
            <v>0</v>
          </cell>
          <cell r="BS982">
            <v>0</v>
          </cell>
          <cell r="BT982">
            <v>0</v>
          </cell>
          <cell r="BU982">
            <v>0</v>
          </cell>
          <cell r="BV982">
            <v>0</v>
          </cell>
          <cell r="BW982">
            <v>0</v>
          </cell>
          <cell r="BX982">
            <v>0</v>
          </cell>
          <cell r="BY982">
            <v>0</v>
          </cell>
          <cell r="BZ982">
            <v>0</v>
          </cell>
          <cell r="CA982">
            <v>0</v>
          </cell>
          <cell r="CB982">
            <v>0</v>
          </cell>
          <cell r="CC982">
            <v>0</v>
          </cell>
          <cell r="CD982">
            <v>0</v>
          </cell>
          <cell r="CE982">
            <v>0</v>
          </cell>
          <cell r="CF982">
            <v>0</v>
          </cell>
          <cell r="CG982">
            <v>0</v>
          </cell>
          <cell r="CH982">
            <v>0</v>
          </cell>
          <cell r="CI982">
            <v>0</v>
          </cell>
          <cell r="CJ982">
            <v>0</v>
          </cell>
          <cell r="CK982">
            <v>0</v>
          </cell>
          <cell r="CL982">
            <v>0</v>
          </cell>
          <cell r="CM982">
            <v>0</v>
          </cell>
          <cell r="CN982">
            <v>0</v>
          </cell>
          <cell r="CO982">
            <v>0</v>
          </cell>
          <cell r="CP982">
            <v>0</v>
          </cell>
          <cell r="CQ982">
            <v>0</v>
          </cell>
          <cell r="CR982">
            <v>0</v>
          </cell>
          <cell r="CS982">
            <v>0</v>
          </cell>
          <cell r="CT982">
            <v>0</v>
          </cell>
          <cell r="CU982">
            <v>0</v>
          </cell>
          <cell r="CV982">
            <v>0</v>
          </cell>
          <cell r="CW982">
            <v>0</v>
          </cell>
          <cell r="CX982">
            <v>0</v>
          </cell>
          <cell r="CY982">
            <v>0</v>
          </cell>
          <cell r="CZ982">
            <v>0</v>
          </cell>
          <cell r="DA982">
            <v>0</v>
          </cell>
          <cell r="DB982">
            <v>0</v>
          </cell>
          <cell r="DC982">
            <v>0</v>
          </cell>
          <cell r="DD982">
            <v>0</v>
          </cell>
          <cell r="DE982">
            <v>0</v>
          </cell>
          <cell r="DF982">
            <v>0</v>
          </cell>
          <cell r="DG982">
            <v>0</v>
          </cell>
          <cell r="DH982">
            <v>0</v>
          </cell>
          <cell r="DI982">
            <v>0</v>
          </cell>
          <cell r="DJ982">
            <v>0</v>
          </cell>
          <cell r="DK982">
            <v>0</v>
          </cell>
          <cell r="DL982">
            <v>0</v>
          </cell>
          <cell r="DM982">
            <v>0</v>
          </cell>
          <cell r="DN982">
            <v>0</v>
          </cell>
          <cell r="DO982">
            <v>0</v>
          </cell>
          <cell r="DP982">
            <v>0</v>
          </cell>
          <cell r="DQ982">
            <v>0</v>
          </cell>
          <cell r="DR982">
            <v>0</v>
          </cell>
          <cell r="DS982">
            <v>0</v>
          </cell>
          <cell r="DT982">
            <v>0</v>
          </cell>
          <cell r="DU982">
            <v>0</v>
          </cell>
          <cell r="DV982">
            <v>0</v>
          </cell>
          <cell r="DW982">
            <v>0</v>
          </cell>
          <cell r="DX982">
            <v>0</v>
          </cell>
          <cell r="DY982">
            <v>0</v>
          </cell>
          <cell r="DZ982">
            <v>0</v>
          </cell>
          <cell r="EA982">
            <v>0</v>
          </cell>
          <cell r="EB982">
            <v>0</v>
          </cell>
          <cell r="EC982">
            <v>0</v>
          </cell>
          <cell r="ED982">
            <v>0</v>
          </cell>
        </row>
        <row r="983">
          <cell r="F983">
            <v>0</v>
          </cell>
          <cell r="G983">
            <v>0</v>
          </cell>
          <cell r="H983">
            <v>0</v>
          </cell>
          <cell r="I983">
            <v>0</v>
          </cell>
          <cell r="J983">
            <v>0</v>
          </cell>
          <cell r="K983">
            <v>0</v>
          </cell>
          <cell r="L983">
            <v>0</v>
          </cell>
          <cell r="M983">
            <v>0</v>
          </cell>
          <cell r="N983">
            <v>0</v>
          </cell>
          <cell r="O983">
            <v>0</v>
          </cell>
          <cell r="P983">
            <v>0</v>
          </cell>
          <cell r="Q983">
            <v>0</v>
          </cell>
          <cell r="R983">
            <v>0</v>
          </cell>
          <cell r="S983">
            <v>0</v>
          </cell>
          <cell r="T983">
            <v>0</v>
          </cell>
          <cell r="U983">
            <v>0</v>
          </cell>
          <cell r="V983">
            <v>0</v>
          </cell>
          <cell r="W983">
            <v>0</v>
          </cell>
          <cell r="X983">
            <v>0</v>
          </cell>
          <cell r="Y983">
            <v>0</v>
          </cell>
          <cell r="Z983">
            <v>0</v>
          </cell>
          <cell r="AA983">
            <v>0</v>
          </cell>
          <cell r="AB983">
            <v>0</v>
          </cell>
          <cell r="AC983">
            <v>0</v>
          </cell>
          <cell r="AD983">
            <v>0</v>
          </cell>
          <cell r="AE983">
            <v>0</v>
          </cell>
          <cell r="AF983">
            <v>0</v>
          </cell>
          <cell r="AG983">
            <v>0</v>
          </cell>
          <cell r="AH983">
            <v>0</v>
          </cell>
          <cell r="AI983">
            <v>0</v>
          </cell>
          <cell r="AJ983">
            <v>0</v>
          </cell>
          <cell r="AK983">
            <v>0</v>
          </cell>
          <cell r="AL983">
            <v>0</v>
          </cell>
          <cell r="AM983">
            <v>0</v>
          </cell>
          <cell r="AN983">
            <v>0</v>
          </cell>
          <cell r="AO983">
            <v>0</v>
          </cell>
          <cell r="AP983">
            <v>0</v>
          </cell>
          <cell r="AQ983">
            <v>0</v>
          </cell>
          <cell r="AR983">
            <v>0</v>
          </cell>
          <cell r="AS983">
            <v>0</v>
          </cell>
          <cell r="AT983">
            <v>0</v>
          </cell>
          <cell r="AU983">
            <v>0</v>
          </cell>
          <cell r="AV983">
            <v>0</v>
          </cell>
          <cell r="AW983">
            <v>0</v>
          </cell>
          <cell r="AX983">
            <v>0</v>
          </cell>
          <cell r="AY983">
            <v>0</v>
          </cell>
          <cell r="AZ983">
            <v>0</v>
          </cell>
          <cell r="BA983">
            <v>0</v>
          </cell>
          <cell r="BB983">
            <v>0</v>
          </cell>
          <cell r="BC983">
            <v>0</v>
          </cell>
          <cell r="BD983">
            <v>0</v>
          </cell>
          <cell r="BE983">
            <v>0</v>
          </cell>
          <cell r="BF983">
            <v>0</v>
          </cell>
          <cell r="BG983">
            <v>0</v>
          </cell>
          <cell r="BH983">
            <v>0</v>
          </cell>
          <cell r="BI983">
            <v>0</v>
          </cell>
          <cell r="BJ983">
            <v>0</v>
          </cell>
          <cell r="BK983">
            <v>0</v>
          </cell>
          <cell r="BL983">
            <v>0</v>
          </cell>
          <cell r="BM983">
            <v>0</v>
          </cell>
          <cell r="BN983">
            <v>0</v>
          </cell>
          <cell r="BO983">
            <v>0</v>
          </cell>
          <cell r="BP983">
            <v>0</v>
          </cell>
          <cell r="BQ983">
            <v>0</v>
          </cell>
          <cell r="BR983">
            <v>0</v>
          </cell>
          <cell r="BS983">
            <v>0</v>
          </cell>
          <cell r="BT983">
            <v>0</v>
          </cell>
          <cell r="BU983">
            <v>0</v>
          </cell>
          <cell r="BV983">
            <v>0</v>
          </cell>
          <cell r="BW983">
            <v>0</v>
          </cell>
          <cell r="BX983">
            <v>0</v>
          </cell>
          <cell r="BY983">
            <v>0</v>
          </cell>
          <cell r="BZ983">
            <v>0</v>
          </cell>
          <cell r="CA983">
            <v>0</v>
          </cell>
          <cell r="CB983">
            <v>0</v>
          </cell>
          <cell r="CC983">
            <v>0</v>
          </cell>
          <cell r="CD983">
            <v>0</v>
          </cell>
          <cell r="CE983">
            <v>0</v>
          </cell>
          <cell r="CF983">
            <v>0</v>
          </cell>
          <cell r="CG983">
            <v>0</v>
          </cell>
          <cell r="CH983">
            <v>0</v>
          </cell>
          <cell r="CI983">
            <v>0</v>
          </cell>
          <cell r="CJ983">
            <v>0</v>
          </cell>
          <cell r="CK983">
            <v>0</v>
          </cell>
          <cell r="CL983">
            <v>0</v>
          </cell>
          <cell r="CM983">
            <v>0</v>
          </cell>
          <cell r="CN983">
            <v>0</v>
          </cell>
          <cell r="CO983">
            <v>0</v>
          </cell>
          <cell r="CP983">
            <v>0</v>
          </cell>
          <cell r="CQ983">
            <v>0</v>
          </cell>
          <cell r="CR983">
            <v>0</v>
          </cell>
          <cell r="CS983">
            <v>0</v>
          </cell>
          <cell r="CT983">
            <v>0</v>
          </cell>
          <cell r="CU983">
            <v>0</v>
          </cell>
          <cell r="CV983">
            <v>0</v>
          </cell>
          <cell r="CW983">
            <v>0</v>
          </cell>
          <cell r="CX983">
            <v>0</v>
          </cell>
          <cell r="CY983">
            <v>0</v>
          </cell>
          <cell r="CZ983">
            <v>0</v>
          </cell>
          <cell r="DA983">
            <v>0</v>
          </cell>
          <cell r="DB983">
            <v>0</v>
          </cell>
          <cell r="DC983">
            <v>0</v>
          </cell>
          <cell r="DD983">
            <v>0</v>
          </cell>
          <cell r="DE983">
            <v>0</v>
          </cell>
          <cell r="DF983">
            <v>0</v>
          </cell>
          <cell r="DG983">
            <v>0</v>
          </cell>
          <cell r="DH983">
            <v>0</v>
          </cell>
          <cell r="DI983">
            <v>0</v>
          </cell>
          <cell r="DJ983">
            <v>0</v>
          </cell>
          <cell r="DK983">
            <v>0</v>
          </cell>
          <cell r="DL983">
            <v>0</v>
          </cell>
          <cell r="DM983">
            <v>0</v>
          </cell>
          <cell r="DN983">
            <v>0</v>
          </cell>
          <cell r="DO983">
            <v>0</v>
          </cell>
          <cell r="DP983">
            <v>0</v>
          </cell>
          <cell r="DQ983">
            <v>0</v>
          </cell>
          <cell r="DR983">
            <v>0</v>
          </cell>
          <cell r="DS983">
            <v>0</v>
          </cell>
          <cell r="DT983">
            <v>0</v>
          </cell>
          <cell r="DU983">
            <v>0</v>
          </cell>
          <cell r="DV983">
            <v>0</v>
          </cell>
          <cell r="DW983">
            <v>0</v>
          </cell>
          <cell r="DX983">
            <v>0</v>
          </cell>
          <cell r="DY983">
            <v>0</v>
          </cell>
          <cell r="DZ983">
            <v>0</v>
          </cell>
          <cell r="EA983">
            <v>0</v>
          </cell>
          <cell r="EB983">
            <v>0</v>
          </cell>
          <cell r="EC983">
            <v>0</v>
          </cell>
          <cell r="ED983">
            <v>0</v>
          </cell>
        </row>
        <row r="984">
          <cell r="F984">
            <v>0</v>
          </cell>
          <cell r="G984">
            <v>0</v>
          </cell>
          <cell r="H984">
            <v>0</v>
          </cell>
          <cell r="I984">
            <v>0</v>
          </cell>
          <cell r="J984">
            <v>0</v>
          </cell>
          <cell r="K984">
            <v>0</v>
          </cell>
          <cell r="L984">
            <v>0</v>
          </cell>
          <cell r="M984">
            <v>0</v>
          </cell>
          <cell r="N984">
            <v>0</v>
          </cell>
          <cell r="O984">
            <v>0</v>
          </cell>
          <cell r="P984">
            <v>0</v>
          </cell>
          <cell r="Q984">
            <v>0</v>
          </cell>
          <cell r="R984">
            <v>0</v>
          </cell>
          <cell r="S984">
            <v>0</v>
          </cell>
          <cell r="T984">
            <v>0</v>
          </cell>
          <cell r="U984">
            <v>0</v>
          </cell>
          <cell r="V984">
            <v>0</v>
          </cell>
          <cell r="W984">
            <v>0</v>
          </cell>
          <cell r="X984">
            <v>0</v>
          </cell>
          <cell r="Y984">
            <v>0</v>
          </cell>
          <cell r="Z984">
            <v>0</v>
          </cell>
          <cell r="AA984">
            <v>0</v>
          </cell>
          <cell r="AB984">
            <v>0</v>
          </cell>
          <cell r="AC984">
            <v>0</v>
          </cell>
          <cell r="AD984">
            <v>0</v>
          </cell>
          <cell r="AE984">
            <v>0</v>
          </cell>
          <cell r="AF984">
            <v>0</v>
          </cell>
          <cell r="AG984">
            <v>0</v>
          </cell>
          <cell r="AH984">
            <v>0</v>
          </cell>
          <cell r="AI984">
            <v>0</v>
          </cell>
          <cell r="AJ984">
            <v>0</v>
          </cell>
          <cell r="AK984">
            <v>0</v>
          </cell>
          <cell r="AL984">
            <v>0</v>
          </cell>
          <cell r="AM984">
            <v>0</v>
          </cell>
          <cell r="AN984">
            <v>0</v>
          </cell>
          <cell r="AO984">
            <v>0</v>
          </cell>
          <cell r="AP984">
            <v>0</v>
          </cell>
          <cell r="AQ984">
            <v>0</v>
          </cell>
          <cell r="AR984">
            <v>0</v>
          </cell>
          <cell r="AS984">
            <v>0</v>
          </cell>
          <cell r="AT984">
            <v>0</v>
          </cell>
          <cell r="AU984">
            <v>0</v>
          </cell>
          <cell r="AV984">
            <v>0</v>
          </cell>
          <cell r="AW984">
            <v>0</v>
          </cell>
          <cell r="AX984">
            <v>0</v>
          </cell>
          <cell r="AY984">
            <v>0</v>
          </cell>
          <cell r="AZ984">
            <v>0</v>
          </cell>
          <cell r="BA984">
            <v>0</v>
          </cell>
          <cell r="BB984">
            <v>0</v>
          </cell>
          <cell r="BC984">
            <v>0</v>
          </cell>
          <cell r="BD984">
            <v>0</v>
          </cell>
          <cell r="BE984">
            <v>0</v>
          </cell>
          <cell r="BF984">
            <v>0</v>
          </cell>
          <cell r="BG984">
            <v>0</v>
          </cell>
          <cell r="BH984">
            <v>0</v>
          </cell>
          <cell r="BI984">
            <v>0</v>
          </cell>
          <cell r="BJ984">
            <v>0</v>
          </cell>
          <cell r="BK984">
            <v>0</v>
          </cell>
          <cell r="BL984">
            <v>0</v>
          </cell>
          <cell r="BM984">
            <v>0</v>
          </cell>
          <cell r="BN984">
            <v>0</v>
          </cell>
          <cell r="BO984">
            <v>0</v>
          </cell>
          <cell r="BP984">
            <v>0</v>
          </cell>
          <cell r="BQ984">
            <v>0</v>
          </cell>
          <cell r="BR984">
            <v>0</v>
          </cell>
          <cell r="BS984">
            <v>0</v>
          </cell>
          <cell r="BT984">
            <v>0</v>
          </cell>
          <cell r="BU984">
            <v>0</v>
          </cell>
          <cell r="BV984">
            <v>0</v>
          </cell>
          <cell r="BW984">
            <v>0</v>
          </cell>
          <cell r="BX984">
            <v>0</v>
          </cell>
          <cell r="BY984">
            <v>0</v>
          </cell>
          <cell r="BZ984">
            <v>0</v>
          </cell>
          <cell r="CA984">
            <v>0</v>
          </cell>
          <cell r="CB984">
            <v>0</v>
          </cell>
          <cell r="CC984">
            <v>0</v>
          </cell>
          <cell r="CD984">
            <v>0</v>
          </cell>
          <cell r="CE984">
            <v>0</v>
          </cell>
          <cell r="CF984">
            <v>0</v>
          </cell>
          <cell r="CG984">
            <v>0</v>
          </cell>
          <cell r="CH984">
            <v>0</v>
          </cell>
          <cell r="CI984">
            <v>0</v>
          </cell>
          <cell r="CJ984">
            <v>0</v>
          </cell>
          <cell r="CK984">
            <v>0</v>
          </cell>
          <cell r="CL984">
            <v>0</v>
          </cell>
          <cell r="CM984">
            <v>0</v>
          </cell>
          <cell r="CN984">
            <v>0</v>
          </cell>
          <cell r="CO984">
            <v>0</v>
          </cell>
          <cell r="CP984">
            <v>0</v>
          </cell>
          <cell r="CQ984">
            <v>0</v>
          </cell>
          <cell r="CR984">
            <v>0</v>
          </cell>
          <cell r="CS984">
            <v>0</v>
          </cell>
          <cell r="CT984">
            <v>0</v>
          </cell>
          <cell r="CU984">
            <v>0</v>
          </cell>
          <cell r="CV984">
            <v>0</v>
          </cell>
          <cell r="CW984">
            <v>0</v>
          </cell>
          <cell r="CX984">
            <v>0</v>
          </cell>
          <cell r="CY984">
            <v>0</v>
          </cell>
          <cell r="CZ984">
            <v>0</v>
          </cell>
          <cell r="DA984">
            <v>0</v>
          </cell>
          <cell r="DB984">
            <v>0</v>
          </cell>
          <cell r="DC984">
            <v>0</v>
          </cell>
          <cell r="DD984">
            <v>0</v>
          </cell>
          <cell r="DE984">
            <v>0</v>
          </cell>
          <cell r="DF984">
            <v>0</v>
          </cell>
          <cell r="DG984">
            <v>0</v>
          </cell>
          <cell r="DH984">
            <v>0</v>
          </cell>
          <cell r="DI984">
            <v>0</v>
          </cell>
          <cell r="DJ984">
            <v>0</v>
          </cell>
          <cell r="DK984">
            <v>0</v>
          </cell>
          <cell r="DL984">
            <v>0</v>
          </cell>
          <cell r="DM984">
            <v>0</v>
          </cell>
          <cell r="DN984">
            <v>0</v>
          </cell>
          <cell r="DO984">
            <v>0</v>
          </cell>
          <cell r="DP984">
            <v>0</v>
          </cell>
          <cell r="DQ984">
            <v>0</v>
          </cell>
          <cell r="DR984">
            <v>0</v>
          </cell>
          <cell r="DS984">
            <v>0</v>
          </cell>
          <cell r="DT984">
            <v>0</v>
          </cell>
          <cell r="DU984">
            <v>0</v>
          </cell>
          <cell r="DV984">
            <v>0</v>
          </cell>
          <cell r="DW984">
            <v>0</v>
          </cell>
          <cell r="DX984">
            <v>0</v>
          </cell>
          <cell r="DY984">
            <v>0</v>
          </cell>
          <cell r="DZ984">
            <v>0</v>
          </cell>
          <cell r="EA984">
            <v>0</v>
          </cell>
          <cell r="EB984">
            <v>0</v>
          </cell>
          <cell r="EC984">
            <v>0</v>
          </cell>
          <cell r="ED984">
            <v>0</v>
          </cell>
        </row>
        <row r="985">
          <cell r="F985">
            <v>0</v>
          </cell>
          <cell r="G985">
            <v>0</v>
          </cell>
          <cell r="H985">
            <v>0</v>
          </cell>
          <cell r="I985">
            <v>0</v>
          </cell>
          <cell r="J985">
            <v>0</v>
          </cell>
          <cell r="K985">
            <v>0</v>
          </cell>
          <cell r="L985">
            <v>0</v>
          </cell>
          <cell r="M985">
            <v>0</v>
          </cell>
          <cell r="N985">
            <v>0</v>
          </cell>
          <cell r="O985">
            <v>0</v>
          </cell>
          <cell r="P985">
            <v>0</v>
          </cell>
          <cell r="Q985">
            <v>0</v>
          </cell>
          <cell r="R985">
            <v>0</v>
          </cell>
          <cell r="S985">
            <v>0</v>
          </cell>
          <cell r="T985">
            <v>0</v>
          </cell>
          <cell r="U985">
            <v>0</v>
          </cell>
          <cell r="V985">
            <v>0</v>
          </cell>
          <cell r="W985">
            <v>0</v>
          </cell>
          <cell r="X985">
            <v>0</v>
          </cell>
          <cell r="Y985">
            <v>0</v>
          </cell>
          <cell r="Z985">
            <v>0</v>
          </cell>
          <cell r="AA985">
            <v>0</v>
          </cell>
          <cell r="AB985">
            <v>0</v>
          </cell>
          <cell r="AC985">
            <v>0</v>
          </cell>
          <cell r="AD985">
            <v>0</v>
          </cell>
          <cell r="AE985">
            <v>0</v>
          </cell>
          <cell r="AF985">
            <v>0</v>
          </cell>
          <cell r="AG985">
            <v>0</v>
          </cell>
          <cell r="AH985">
            <v>0</v>
          </cell>
          <cell r="AI985">
            <v>0</v>
          </cell>
          <cell r="AJ985">
            <v>0</v>
          </cell>
          <cell r="AK985">
            <v>0</v>
          </cell>
          <cell r="AL985">
            <v>0</v>
          </cell>
          <cell r="AM985">
            <v>0</v>
          </cell>
          <cell r="AN985">
            <v>0</v>
          </cell>
          <cell r="AO985">
            <v>0</v>
          </cell>
          <cell r="AP985">
            <v>0</v>
          </cell>
          <cell r="AQ985">
            <v>0</v>
          </cell>
          <cell r="AR985">
            <v>0</v>
          </cell>
          <cell r="AS985">
            <v>0</v>
          </cell>
          <cell r="AT985">
            <v>0</v>
          </cell>
          <cell r="AU985">
            <v>0</v>
          </cell>
          <cell r="AV985">
            <v>0</v>
          </cell>
          <cell r="AW985">
            <v>0</v>
          </cell>
          <cell r="AX985">
            <v>0</v>
          </cell>
          <cell r="AY985">
            <v>0</v>
          </cell>
          <cell r="AZ985">
            <v>0</v>
          </cell>
          <cell r="BA985">
            <v>0</v>
          </cell>
          <cell r="BB985">
            <v>0</v>
          </cell>
          <cell r="BC985">
            <v>0</v>
          </cell>
          <cell r="BD985">
            <v>0</v>
          </cell>
          <cell r="BE985">
            <v>0</v>
          </cell>
          <cell r="BF985">
            <v>0</v>
          </cell>
          <cell r="BG985">
            <v>0</v>
          </cell>
          <cell r="BH985">
            <v>0</v>
          </cell>
          <cell r="BI985">
            <v>0</v>
          </cell>
          <cell r="BJ985">
            <v>0</v>
          </cell>
          <cell r="BK985">
            <v>0</v>
          </cell>
          <cell r="BL985">
            <v>0</v>
          </cell>
          <cell r="BM985">
            <v>0</v>
          </cell>
          <cell r="BN985">
            <v>0</v>
          </cell>
          <cell r="BO985">
            <v>0</v>
          </cell>
          <cell r="BP985">
            <v>0</v>
          </cell>
          <cell r="BQ985">
            <v>0</v>
          </cell>
          <cell r="BR985">
            <v>0</v>
          </cell>
          <cell r="BS985">
            <v>0</v>
          </cell>
          <cell r="BT985">
            <v>0</v>
          </cell>
          <cell r="BU985">
            <v>0</v>
          </cell>
          <cell r="BV985">
            <v>0</v>
          </cell>
          <cell r="BW985">
            <v>0</v>
          </cell>
          <cell r="BX985">
            <v>0</v>
          </cell>
          <cell r="BY985">
            <v>0</v>
          </cell>
          <cell r="BZ985">
            <v>0</v>
          </cell>
          <cell r="CA985">
            <v>0</v>
          </cell>
          <cell r="CB985">
            <v>0</v>
          </cell>
          <cell r="CC985">
            <v>0</v>
          </cell>
          <cell r="CD985">
            <v>0</v>
          </cell>
          <cell r="CE985">
            <v>0</v>
          </cell>
          <cell r="CF985">
            <v>0</v>
          </cell>
          <cell r="CG985">
            <v>0</v>
          </cell>
          <cell r="CH985">
            <v>0</v>
          </cell>
          <cell r="CI985">
            <v>0</v>
          </cell>
          <cell r="CJ985">
            <v>0</v>
          </cell>
          <cell r="CK985">
            <v>0</v>
          </cell>
          <cell r="CL985">
            <v>0</v>
          </cell>
          <cell r="CM985">
            <v>0</v>
          </cell>
          <cell r="CN985">
            <v>0</v>
          </cell>
          <cell r="CO985">
            <v>0</v>
          </cell>
          <cell r="CP985">
            <v>0</v>
          </cell>
          <cell r="CQ985">
            <v>0</v>
          </cell>
          <cell r="CR985">
            <v>0</v>
          </cell>
          <cell r="CS985">
            <v>0</v>
          </cell>
          <cell r="CT985">
            <v>0</v>
          </cell>
          <cell r="CU985">
            <v>0</v>
          </cell>
          <cell r="CV985">
            <v>0</v>
          </cell>
          <cell r="CW985">
            <v>0</v>
          </cell>
          <cell r="CX985">
            <v>0</v>
          </cell>
          <cell r="CY985">
            <v>0</v>
          </cell>
          <cell r="CZ985">
            <v>0</v>
          </cell>
          <cell r="DA985">
            <v>0</v>
          </cell>
          <cell r="DB985">
            <v>0</v>
          </cell>
          <cell r="DC985">
            <v>0</v>
          </cell>
          <cell r="DD985">
            <v>0</v>
          </cell>
          <cell r="DE985">
            <v>0</v>
          </cell>
          <cell r="DF985">
            <v>0</v>
          </cell>
          <cell r="DG985">
            <v>0</v>
          </cell>
          <cell r="DH985">
            <v>0</v>
          </cell>
          <cell r="DI985">
            <v>0</v>
          </cell>
          <cell r="DJ985">
            <v>0</v>
          </cell>
          <cell r="DK985">
            <v>0</v>
          </cell>
          <cell r="DL985">
            <v>0</v>
          </cell>
          <cell r="DM985">
            <v>0</v>
          </cell>
          <cell r="DN985">
            <v>0</v>
          </cell>
          <cell r="DO985">
            <v>0</v>
          </cell>
          <cell r="DP985">
            <v>0</v>
          </cell>
          <cell r="DQ985">
            <v>0</v>
          </cell>
          <cell r="DR985">
            <v>0</v>
          </cell>
          <cell r="DS985">
            <v>0</v>
          </cell>
          <cell r="DT985">
            <v>0</v>
          </cell>
          <cell r="DU985">
            <v>0</v>
          </cell>
          <cell r="DV985">
            <v>0</v>
          </cell>
          <cell r="DW985">
            <v>0</v>
          </cell>
          <cell r="DX985">
            <v>0</v>
          </cell>
          <cell r="DY985">
            <v>0</v>
          </cell>
          <cell r="DZ985">
            <v>0</v>
          </cell>
          <cell r="EA985">
            <v>0</v>
          </cell>
          <cell r="EB985">
            <v>0</v>
          </cell>
          <cell r="EC985">
            <v>0</v>
          </cell>
          <cell r="ED985">
            <v>0</v>
          </cell>
        </row>
        <row r="986">
          <cell r="F986">
            <v>0</v>
          </cell>
          <cell r="G986">
            <v>0</v>
          </cell>
          <cell r="H986">
            <v>0</v>
          </cell>
          <cell r="I986">
            <v>0</v>
          </cell>
          <cell r="J986">
            <v>0</v>
          </cell>
          <cell r="K986">
            <v>0</v>
          </cell>
          <cell r="L986">
            <v>0</v>
          </cell>
          <cell r="M986">
            <v>0</v>
          </cell>
          <cell r="N986">
            <v>0</v>
          </cell>
          <cell r="O986">
            <v>0</v>
          </cell>
          <cell r="P986">
            <v>0</v>
          </cell>
          <cell r="Q986">
            <v>0</v>
          </cell>
          <cell r="R986">
            <v>0</v>
          </cell>
          <cell r="S986">
            <v>0</v>
          </cell>
          <cell r="T986">
            <v>0</v>
          </cell>
          <cell r="U986">
            <v>0</v>
          </cell>
          <cell r="V986">
            <v>0</v>
          </cell>
          <cell r="W986">
            <v>0</v>
          </cell>
          <cell r="X986">
            <v>0</v>
          </cell>
          <cell r="Y986">
            <v>0</v>
          </cell>
          <cell r="Z986">
            <v>0</v>
          </cell>
          <cell r="AA986">
            <v>0</v>
          </cell>
          <cell r="AB986">
            <v>0</v>
          </cell>
          <cell r="AC986">
            <v>0</v>
          </cell>
          <cell r="AD986">
            <v>0</v>
          </cell>
          <cell r="AE986">
            <v>0</v>
          </cell>
          <cell r="AF986">
            <v>0</v>
          </cell>
          <cell r="AG986">
            <v>0</v>
          </cell>
          <cell r="AH986">
            <v>0</v>
          </cell>
          <cell r="AI986">
            <v>0</v>
          </cell>
          <cell r="AJ986">
            <v>0</v>
          </cell>
          <cell r="AK986">
            <v>0</v>
          </cell>
          <cell r="AL986">
            <v>0</v>
          </cell>
          <cell r="AM986">
            <v>0</v>
          </cell>
          <cell r="AN986">
            <v>0</v>
          </cell>
          <cell r="AO986">
            <v>0</v>
          </cell>
          <cell r="AP986">
            <v>0</v>
          </cell>
          <cell r="AQ986">
            <v>0</v>
          </cell>
          <cell r="AR986">
            <v>0</v>
          </cell>
          <cell r="AS986">
            <v>0</v>
          </cell>
          <cell r="AT986">
            <v>0</v>
          </cell>
          <cell r="AU986">
            <v>0</v>
          </cell>
          <cell r="AV986">
            <v>0</v>
          </cell>
          <cell r="AW986">
            <v>0</v>
          </cell>
          <cell r="AX986">
            <v>0</v>
          </cell>
          <cell r="AY986">
            <v>0</v>
          </cell>
          <cell r="AZ986">
            <v>0</v>
          </cell>
          <cell r="BA986">
            <v>0</v>
          </cell>
          <cell r="BB986">
            <v>0</v>
          </cell>
          <cell r="BC986">
            <v>0</v>
          </cell>
          <cell r="BD986">
            <v>0</v>
          </cell>
          <cell r="BE986">
            <v>0</v>
          </cell>
          <cell r="BF986">
            <v>0</v>
          </cell>
          <cell r="BG986">
            <v>0</v>
          </cell>
          <cell r="BH986">
            <v>0</v>
          </cell>
          <cell r="BI986">
            <v>0</v>
          </cell>
          <cell r="BJ986">
            <v>0</v>
          </cell>
          <cell r="BK986">
            <v>0</v>
          </cell>
          <cell r="BL986">
            <v>0</v>
          </cell>
          <cell r="BM986">
            <v>0</v>
          </cell>
          <cell r="BN986">
            <v>0</v>
          </cell>
          <cell r="BO986">
            <v>0</v>
          </cell>
          <cell r="BP986">
            <v>0</v>
          </cell>
          <cell r="BQ986">
            <v>0</v>
          </cell>
          <cell r="BR986">
            <v>0</v>
          </cell>
          <cell r="BS986">
            <v>0</v>
          </cell>
          <cell r="BT986">
            <v>0</v>
          </cell>
          <cell r="BU986">
            <v>0</v>
          </cell>
          <cell r="BV986">
            <v>0</v>
          </cell>
          <cell r="BW986">
            <v>0</v>
          </cell>
          <cell r="BX986">
            <v>0</v>
          </cell>
          <cell r="BY986">
            <v>0</v>
          </cell>
          <cell r="BZ986">
            <v>0</v>
          </cell>
          <cell r="CA986">
            <v>0</v>
          </cell>
          <cell r="CB986">
            <v>0</v>
          </cell>
          <cell r="CC986">
            <v>0</v>
          </cell>
          <cell r="CD986">
            <v>0</v>
          </cell>
          <cell r="CE986">
            <v>0</v>
          </cell>
          <cell r="CF986">
            <v>0</v>
          </cell>
          <cell r="CG986">
            <v>0</v>
          </cell>
          <cell r="CH986">
            <v>0</v>
          </cell>
          <cell r="CI986">
            <v>0</v>
          </cell>
          <cell r="CJ986">
            <v>0</v>
          </cell>
          <cell r="CK986">
            <v>0</v>
          </cell>
          <cell r="CL986">
            <v>0</v>
          </cell>
          <cell r="CM986">
            <v>0</v>
          </cell>
          <cell r="CN986">
            <v>0</v>
          </cell>
          <cell r="CO986">
            <v>0</v>
          </cell>
          <cell r="CP986">
            <v>0</v>
          </cell>
          <cell r="CQ986">
            <v>0</v>
          </cell>
          <cell r="CR986">
            <v>0</v>
          </cell>
          <cell r="CS986">
            <v>0</v>
          </cell>
          <cell r="CT986">
            <v>0</v>
          </cell>
          <cell r="CU986">
            <v>0</v>
          </cell>
          <cell r="CV986">
            <v>0</v>
          </cell>
          <cell r="CW986">
            <v>0</v>
          </cell>
          <cell r="CX986">
            <v>0</v>
          </cell>
          <cell r="CY986">
            <v>0</v>
          </cell>
          <cell r="CZ986">
            <v>0</v>
          </cell>
          <cell r="DA986">
            <v>0</v>
          </cell>
          <cell r="DB986">
            <v>0</v>
          </cell>
          <cell r="DC986">
            <v>0</v>
          </cell>
          <cell r="DD986">
            <v>0</v>
          </cell>
          <cell r="DE986">
            <v>0</v>
          </cell>
          <cell r="DF986">
            <v>0</v>
          </cell>
          <cell r="DG986">
            <v>0</v>
          </cell>
          <cell r="DH986">
            <v>0</v>
          </cell>
          <cell r="DI986">
            <v>0</v>
          </cell>
          <cell r="DJ986">
            <v>0</v>
          </cell>
          <cell r="DK986">
            <v>0</v>
          </cell>
          <cell r="DL986">
            <v>0</v>
          </cell>
          <cell r="DM986">
            <v>0</v>
          </cell>
          <cell r="DN986">
            <v>0</v>
          </cell>
          <cell r="DO986">
            <v>0</v>
          </cell>
          <cell r="DP986">
            <v>0</v>
          </cell>
          <cell r="DQ986">
            <v>0</v>
          </cell>
          <cell r="DR986">
            <v>0</v>
          </cell>
          <cell r="DS986">
            <v>0</v>
          </cell>
          <cell r="DT986">
            <v>0</v>
          </cell>
          <cell r="DU986">
            <v>0</v>
          </cell>
          <cell r="DV986">
            <v>0</v>
          </cell>
          <cell r="DW986">
            <v>0</v>
          </cell>
          <cell r="DX986">
            <v>0</v>
          </cell>
          <cell r="DY986">
            <v>0</v>
          </cell>
          <cell r="DZ986">
            <v>0</v>
          </cell>
          <cell r="EA986">
            <v>0</v>
          </cell>
          <cell r="EB986">
            <v>0</v>
          </cell>
          <cell r="EC986">
            <v>0</v>
          </cell>
          <cell r="ED986">
            <v>0</v>
          </cell>
        </row>
        <row r="987">
          <cell r="F987">
            <v>0</v>
          </cell>
          <cell r="G987">
            <v>0</v>
          </cell>
          <cell r="H987">
            <v>0</v>
          </cell>
          <cell r="I987">
            <v>0</v>
          </cell>
          <cell r="J987">
            <v>0</v>
          </cell>
          <cell r="K987">
            <v>0</v>
          </cell>
          <cell r="L987">
            <v>0</v>
          </cell>
          <cell r="M987">
            <v>0</v>
          </cell>
          <cell r="N987">
            <v>0</v>
          </cell>
          <cell r="O987">
            <v>0</v>
          </cell>
          <cell r="P987">
            <v>0</v>
          </cell>
          <cell r="Q987">
            <v>0</v>
          </cell>
          <cell r="R987">
            <v>0</v>
          </cell>
          <cell r="S987">
            <v>0</v>
          </cell>
          <cell r="T987">
            <v>0</v>
          </cell>
          <cell r="U987">
            <v>0</v>
          </cell>
          <cell r="V987">
            <v>0</v>
          </cell>
          <cell r="W987">
            <v>0</v>
          </cell>
          <cell r="X987">
            <v>0</v>
          </cell>
          <cell r="Y987">
            <v>0</v>
          </cell>
          <cell r="Z987">
            <v>0</v>
          </cell>
          <cell r="AA987">
            <v>0</v>
          </cell>
          <cell r="AB987">
            <v>0</v>
          </cell>
          <cell r="AC987">
            <v>0</v>
          </cell>
          <cell r="AD987">
            <v>0</v>
          </cell>
          <cell r="AE987">
            <v>0</v>
          </cell>
          <cell r="AF987">
            <v>0</v>
          </cell>
          <cell r="AG987">
            <v>0</v>
          </cell>
          <cell r="AH987">
            <v>0</v>
          </cell>
          <cell r="AI987">
            <v>0</v>
          </cell>
          <cell r="AJ987">
            <v>0</v>
          </cell>
          <cell r="AK987">
            <v>0</v>
          </cell>
          <cell r="AL987">
            <v>0</v>
          </cell>
          <cell r="AM987">
            <v>0</v>
          </cell>
          <cell r="AN987">
            <v>0</v>
          </cell>
          <cell r="AO987">
            <v>0</v>
          </cell>
          <cell r="AP987">
            <v>0</v>
          </cell>
          <cell r="AQ987">
            <v>0</v>
          </cell>
          <cell r="AR987">
            <v>0</v>
          </cell>
          <cell r="AS987">
            <v>0</v>
          </cell>
          <cell r="AT987">
            <v>0</v>
          </cell>
          <cell r="AU987">
            <v>0</v>
          </cell>
          <cell r="AV987">
            <v>0</v>
          </cell>
          <cell r="AW987">
            <v>0</v>
          </cell>
          <cell r="AX987">
            <v>0</v>
          </cell>
          <cell r="AY987">
            <v>0</v>
          </cell>
          <cell r="AZ987">
            <v>0</v>
          </cell>
          <cell r="BA987">
            <v>0</v>
          </cell>
          <cell r="BB987">
            <v>0</v>
          </cell>
          <cell r="BC987">
            <v>0</v>
          </cell>
          <cell r="BD987">
            <v>0</v>
          </cell>
          <cell r="BE987">
            <v>0</v>
          </cell>
          <cell r="BF987">
            <v>0</v>
          </cell>
          <cell r="BG987">
            <v>0</v>
          </cell>
          <cell r="BH987">
            <v>0</v>
          </cell>
          <cell r="BI987">
            <v>0</v>
          </cell>
          <cell r="BJ987">
            <v>0</v>
          </cell>
          <cell r="BK987">
            <v>0</v>
          </cell>
          <cell r="BL987">
            <v>0</v>
          </cell>
          <cell r="BM987">
            <v>0</v>
          </cell>
          <cell r="BN987">
            <v>0</v>
          </cell>
          <cell r="BO987">
            <v>0</v>
          </cell>
          <cell r="BP987">
            <v>0</v>
          </cell>
          <cell r="BQ987">
            <v>0</v>
          </cell>
          <cell r="BR987">
            <v>0</v>
          </cell>
          <cell r="BS987">
            <v>0</v>
          </cell>
          <cell r="BT987">
            <v>0</v>
          </cell>
          <cell r="BU987">
            <v>0</v>
          </cell>
          <cell r="BV987">
            <v>0</v>
          </cell>
          <cell r="BW987">
            <v>0</v>
          </cell>
          <cell r="BX987">
            <v>0</v>
          </cell>
          <cell r="BY987">
            <v>0</v>
          </cell>
          <cell r="BZ987">
            <v>0</v>
          </cell>
          <cell r="CA987">
            <v>0</v>
          </cell>
          <cell r="CB987">
            <v>0</v>
          </cell>
          <cell r="CC987">
            <v>0</v>
          </cell>
          <cell r="CD987">
            <v>0</v>
          </cell>
          <cell r="CE987">
            <v>0</v>
          </cell>
          <cell r="CF987">
            <v>0</v>
          </cell>
          <cell r="CG987">
            <v>0</v>
          </cell>
          <cell r="CH987">
            <v>0</v>
          </cell>
          <cell r="CI987">
            <v>0</v>
          </cell>
          <cell r="CJ987">
            <v>0</v>
          </cell>
          <cell r="CK987">
            <v>0</v>
          </cell>
          <cell r="CL987">
            <v>0</v>
          </cell>
          <cell r="CM987">
            <v>0</v>
          </cell>
          <cell r="CN987">
            <v>0</v>
          </cell>
          <cell r="CO987">
            <v>0</v>
          </cell>
          <cell r="CP987">
            <v>0</v>
          </cell>
          <cell r="CQ987">
            <v>0</v>
          </cell>
          <cell r="CR987">
            <v>0</v>
          </cell>
          <cell r="CS987">
            <v>0</v>
          </cell>
          <cell r="CT987">
            <v>0</v>
          </cell>
          <cell r="CU987">
            <v>0</v>
          </cell>
          <cell r="CV987">
            <v>0</v>
          </cell>
          <cell r="CW987">
            <v>0</v>
          </cell>
          <cell r="CX987">
            <v>0</v>
          </cell>
          <cell r="CY987">
            <v>0</v>
          </cell>
          <cell r="CZ987">
            <v>0</v>
          </cell>
          <cell r="DA987">
            <v>0</v>
          </cell>
          <cell r="DB987">
            <v>0</v>
          </cell>
          <cell r="DC987">
            <v>0</v>
          </cell>
          <cell r="DD987">
            <v>0</v>
          </cell>
          <cell r="DE987">
            <v>0</v>
          </cell>
          <cell r="DF987">
            <v>0</v>
          </cell>
          <cell r="DG987">
            <v>0</v>
          </cell>
          <cell r="DH987">
            <v>0</v>
          </cell>
          <cell r="DI987">
            <v>0</v>
          </cell>
          <cell r="DJ987">
            <v>0</v>
          </cell>
          <cell r="DK987">
            <v>0</v>
          </cell>
          <cell r="DL987">
            <v>0</v>
          </cell>
          <cell r="DM987">
            <v>0</v>
          </cell>
          <cell r="DN987">
            <v>0</v>
          </cell>
          <cell r="DO987">
            <v>0</v>
          </cell>
          <cell r="DP987">
            <v>0</v>
          </cell>
          <cell r="DQ987">
            <v>0</v>
          </cell>
          <cell r="DR987">
            <v>0</v>
          </cell>
          <cell r="DS987">
            <v>0</v>
          </cell>
          <cell r="DT987">
            <v>0</v>
          </cell>
          <cell r="DU987">
            <v>0</v>
          </cell>
          <cell r="DV987">
            <v>0</v>
          </cell>
          <cell r="DW987">
            <v>0</v>
          </cell>
          <cell r="DX987">
            <v>0</v>
          </cell>
          <cell r="DY987">
            <v>0</v>
          </cell>
          <cell r="DZ987">
            <v>0</v>
          </cell>
          <cell r="EA987">
            <v>0</v>
          </cell>
          <cell r="EB987">
            <v>0</v>
          </cell>
          <cell r="EC987">
            <v>0</v>
          </cell>
          <cell r="ED987">
            <v>0</v>
          </cell>
        </row>
        <row r="988">
          <cell r="F988">
            <v>0</v>
          </cell>
          <cell r="G988">
            <v>0</v>
          </cell>
          <cell r="H988">
            <v>0</v>
          </cell>
          <cell r="I988">
            <v>0</v>
          </cell>
          <cell r="J988">
            <v>0</v>
          </cell>
          <cell r="K988">
            <v>0</v>
          </cell>
          <cell r="L988">
            <v>0</v>
          </cell>
          <cell r="M988">
            <v>0</v>
          </cell>
          <cell r="N988">
            <v>0</v>
          </cell>
          <cell r="O988">
            <v>0</v>
          </cell>
          <cell r="P988">
            <v>0</v>
          </cell>
          <cell r="Q988">
            <v>0</v>
          </cell>
          <cell r="R988">
            <v>0</v>
          </cell>
          <cell r="S988">
            <v>0</v>
          </cell>
          <cell r="T988">
            <v>0</v>
          </cell>
          <cell r="U988">
            <v>0</v>
          </cell>
          <cell r="V988">
            <v>0</v>
          </cell>
          <cell r="W988">
            <v>0</v>
          </cell>
          <cell r="X988">
            <v>0</v>
          </cell>
          <cell r="Y988">
            <v>0</v>
          </cell>
          <cell r="Z988">
            <v>0</v>
          </cell>
          <cell r="AA988">
            <v>0</v>
          </cell>
          <cell r="AB988">
            <v>0</v>
          </cell>
          <cell r="AC988">
            <v>0</v>
          </cell>
          <cell r="AD988">
            <v>0</v>
          </cell>
          <cell r="AE988">
            <v>0</v>
          </cell>
          <cell r="AF988">
            <v>0</v>
          </cell>
          <cell r="AG988">
            <v>0</v>
          </cell>
          <cell r="AH988">
            <v>0</v>
          </cell>
          <cell r="AI988">
            <v>0</v>
          </cell>
          <cell r="AJ988">
            <v>0</v>
          </cell>
          <cell r="AK988">
            <v>0</v>
          </cell>
          <cell r="AL988">
            <v>0</v>
          </cell>
          <cell r="AM988">
            <v>0</v>
          </cell>
          <cell r="AN988">
            <v>0</v>
          </cell>
          <cell r="AO988">
            <v>0</v>
          </cell>
          <cell r="AP988">
            <v>0</v>
          </cell>
          <cell r="AQ988">
            <v>0</v>
          </cell>
          <cell r="AR988">
            <v>0</v>
          </cell>
          <cell r="AS988">
            <v>0</v>
          </cell>
          <cell r="AT988">
            <v>0</v>
          </cell>
          <cell r="AU988">
            <v>0</v>
          </cell>
          <cell r="AV988">
            <v>0</v>
          </cell>
          <cell r="AW988">
            <v>0</v>
          </cell>
          <cell r="AX988">
            <v>0</v>
          </cell>
          <cell r="AY988">
            <v>0</v>
          </cell>
          <cell r="AZ988">
            <v>0</v>
          </cell>
          <cell r="BA988">
            <v>0</v>
          </cell>
          <cell r="BB988">
            <v>0</v>
          </cell>
          <cell r="BC988">
            <v>0</v>
          </cell>
          <cell r="BD988">
            <v>0</v>
          </cell>
          <cell r="BE988">
            <v>0</v>
          </cell>
          <cell r="BF988">
            <v>0</v>
          </cell>
          <cell r="BG988">
            <v>0</v>
          </cell>
          <cell r="BH988">
            <v>0</v>
          </cell>
          <cell r="BI988">
            <v>0</v>
          </cell>
          <cell r="BJ988">
            <v>0</v>
          </cell>
          <cell r="BK988">
            <v>0</v>
          </cell>
          <cell r="BL988">
            <v>0</v>
          </cell>
          <cell r="BM988">
            <v>0</v>
          </cell>
          <cell r="BN988">
            <v>0</v>
          </cell>
          <cell r="BO988">
            <v>0</v>
          </cell>
          <cell r="BP988">
            <v>0</v>
          </cell>
          <cell r="BQ988">
            <v>0</v>
          </cell>
          <cell r="BR988">
            <v>0</v>
          </cell>
          <cell r="BS988">
            <v>0</v>
          </cell>
          <cell r="BT988">
            <v>0</v>
          </cell>
          <cell r="BU988">
            <v>0</v>
          </cell>
          <cell r="BV988">
            <v>0</v>
          </cell>
          <cell r="BW988">
            <v>0</v>
          </cell>
          <cell r="BX988">
            <v>0</v>
          </cell>
          <cell r="BY988">
            <v>0</v>
          </cell>
          <cell r="BZ988">
            <v>0</v>
          </cell>
          <cell r="CA988">
            <v>0</v>
          </cell>
          <cell r="CB988">
            <v>0</v>
          </cell>
          <cell r="CC988">
            <v>0</v>
          </cell>
          <cell r="CD988">
            <v>0</v>
          </cell>
          <cell r="CE988">
            <v>0</v>
          </cell>
          <cell r="CF988">
            <v>0</v>
          </cell>
          <cell r="CG988">
            <v>0</v>
          </cell>
          <cell r="CH988">
            <v>0</v>
          </cell>
          <cell r="CI988">
            <v>0</v>
          </cell>
          <cell r="CJ988">
            <v>0</v>
          </cell>
          <cell r="CK988">
            <v>0</v>
          </cell>
          <cell r="CL988">
            <v>0</v>
          </cell>
          <cell r="CM988">
            <v>0</v>
          </cell>
          <cell r="CN988">
            <v>0</v>
          </cell>
          <cell r="CO988">
            <v>0</v>
          </cell>
          <cell r="CP988">
            <v>0</v>
          </cell>
          <cell r="CQ988">
            <v>0</v>
          </cell>
          <cell r="CR988">
            <v>0</v>
          </cell>
          <cell r="CS988">
            <v>0</v>
          </cell>
          <cell r="CT988">
            <v>0</v>
          </cell>
          <cell r="CU988">
            <v>0</v>
          </cell>
          <cell r="CV988">
            <v>0</v>
          </cell>
          <cell r="CW988">
            <v>0</v>
          </cell>
          <cell r="CX988">
            <v>0</v>
          </cell>
          <cell r="CY988">
            <v>0</v>
          </cell>
          <cell r="CZ988">
            <v>0</v>
          </cell>
          <cell r="DA988">
            <v>0</v>
          </cell>
          <cell r="DB988">
            <v>0</v>
          </cell>
          <cell r="DC988">
            <v>0</v>
          </cell>
          <cell r="DD988">
            <v>0</v>
          </cell>
          <cell r="DE988">
            <v>0</v>
          </cell>
          <cell r="DF988">
            <v>0</v>
          </cell>
          <cell r="DG988">
            <v>0</v>
          </cell>
          <cell r="DH988">
            <v>0</v>
          </cell>
          <cell r="DI988">
            <v>0</v>
          </cell>
          <cell r="DJ988">
            <v>0</v>
          </cell>
          <cell r="DK988">
            <v>0</v>
          </cell>
          <cell r="DL988">
            <v>0</v>
          </cell>
          <cell r="DM988">
            <v>0</v>
          </cell>
          <cell r="DN988">
            <v>0</v>
          </cell>
          <cell r="DO988">
            <v>0</v>
          </cell>
          <cell r="DP988">
            <v>0</v>
          </cell>
          <cell r="DQ988">
            <v>0</v>
          </cell>
          <cell r="DR988">
            <v>0</v>
          </cell>
          <cell r="DS988">
            <v>0</v>
          </cell>
          <cell r="DT988">
            <v>0</v>
          </cell>
          <cell r="DU988">
            <v>0</v>
          </cell>
          <cell r="DV988">
            <v>0</v>
          </cell>
          <cell r="DW988">
            <v>0</v>
          </cell>
          <cell r="DX988">
            <v>0</v>
          </cell>
          <cell r="DY988">
            <v>0</v>
          </cell>
          <cell r="DZ988">
            <v>0</v>
          </cell>
          <cell r="EA988">
            <v>0</v>
          </cell>
          <cell r="EB988">
            <v>0</v>
          </cell>
          <cell r="EC988">
            <v>0</v>
          </cell>
          <cell r="ED988">
            <v>0</v>
          </cell>
        </row>
        <row r="989">
          <cell r="F989">
            <v>0</v>
          </cell>
          <cell r="G989">
            <v>0</v>
          </cell>
          <cell r="H989">
            <v>0</v>
          </cell>
          <cell r="I989">
            <v>0</v>
          </cell>
          <cell r="J989">
            <v>0</v>
          </cell>
          <cell r="K989">
            <v>0</v>
          </cell>
          <cell r="L989">
            <v>0</v>
          </cell>
          <cell r="M989">
            <v>0</v>
          </cell>
          <cell r="N989">
            <v>0</v>
          </cell>
          <cell r="O989">
            <v>0</v>
          </cell>
          <cell r="P989">
            <v>0</v>
          </cell>
          <cell r="Q989">
            <v>0</v>
          </cell>
          <cell r="R989">
            <v>0</v>
          </cell>
          <cell r="S989">
            <v>0</v>
          </cell>
          <cell r="T989">
            <v>0</v>
          </cell>
          <cell r="U989">
            <v>0</v>
          </cell>
          <cell r="V989">
            <v>0</v>
          </cell>
          <cell r="W989">
            <v>0</v>
          </cell>
          <cell r="X989">
            <v>0</v>
          </cell>
          <cell r="Y989">
            <v>0</v>
          </cell>
          <cell r="Z989">
            <v>0</v>
          </cell>
          <cell r="AA989">
            <v>0</v>
          </cell>
          <cell r="AB989">
            <v>0</v>
          </cell>
          <cell r="AC989">
            <v>0</v>
          </cell>
          <cell r="AD989">
            <v>0</v>
          </cell>
          <cell r="AE989">
            <v>0</v>
          </cell>
          <cell r="AF989">
            <v>0</v>
          </cell>
          <cell r="AG989">
            <v>0</v>
          </cell>
          <cell r="AH989">
            <v>0</v>
          </cell>
          <cell r="AI989">
            <v>0</v>
          </cell>
          <cell r="AJ989">
            <v>0</v>
          </cell>
          <cell r="AK989">
            <v>0</v>
          </cell>
          <cell r="AL989">
            <v>0</v>
          </cell>
          <cell r="AM989">
            <v>0</v>
          </cell>
          <cell r="AN989">
            <v>0</v>
          </cell>
          <cell r="AO989">
            <v>0</v>
          </cell>
          <cell r="AP989">
            <v>0</v>
          </cell>
          <cell r="AQ989">
            <v>0</v>
          </cell>
          <cell r="AR989">
            <v>0</v>
          </cell>
          <cell r="AS989">
            <v>0</v>
          </cell>
          <cell r="AT989">
            <v>0</v>
          </cell>
          <cell r="AU989">
            <v>0</v>
          </cell>
          <cell r="AV989">
            <v>0</v>
          </cell>
          <cell r="AW989">
            <v>0</v>
          </cell>
          <cell r="AX989">
            <v>0</v>
          </cell>
          <cell r="AY989">
            <v>0</v>
          </cell>
          <cell r="AZ989">
            <v>0</v>
          </cell>
          <cell r="BA989">
            <v>0</v>
          </cell>
          <cell r="BB989">
            <v>0</v>
          </cell>
          <cell r="BC989">
            <v>0</v>
          </cell>
          <cell r="BD989">
            <v>0</v>
          </cell>
          <cell r="BE989">
            <v>0</v>
          </cell>
          <cell r="BF989">
            <v>0</v>
          </cell>
          <cell r="BG989">
            <v>0</v>
          </cell>
          <cell r="BH989">
            <v>0</v>
          </cell>
          <cell r="BI989">
            <v>0</v>
          </cell>
          <cell r="BJ989">
            <v>0</v>
          </cell>
          <cell r="BK989">
            <v>0</v>
          </cell>
          <cell r="BL989">
            <v>0</v>
          </cell>
          <cell r="BM989">
            <v>0</v>
          </cell>
          <cell r="BN989">
            <v>0</v>
          </cell>
          <cell r="BO989">
            <v>0</v>
          </cell>
          <cell r="BP989">
            <v>0</v>
          </cell>
          <cell r="BQ989">
            <v>0</v>
          </cell>
          <cell r="BR989">
            <v>0</v>
          </cell>
          <cell r="BS989">
            <v>0</v>
          </cell>
          <cell r="BT989">
            <v>0</v>
          </cell>
          <cell r="BU989">
            <v>0</v>
          </cell>
          <cell r="BV989">
            <v>0</v>
          </cell>
          <cell r="BW989">
            <v>0</v>
          </cell>
          <cell r="BX989">
            <v>0</v>
          </cell>
          <cell r="BY989">
            <v>0</v>
          </cell>
          <cell r="BZ989">
            <v>0</v>
          </cell>
          <cell r="CA989">
            <v>0</v>
          </cell>
          <cell r="CB989">
            <v>0</v>
          </cell>
          <cell r="CC989">
            <v>0</v>
          </cell>
          <cell r="CD989">
            <v>0</v>
          </cell>
          <cell r="CE989">
            <v>0</v>
          </cell>
          <cell r="CF989">
            <v>0</v>
          </cell>
          <cell r="CG989">
            <v>0</v>
          </cell>
          <cell r="CH989">
            <v>0</v>
          </cell>
          <cell r="CI989">
            <v>0</v>
          </cell>
          <cell r="CJ989">
            <v>0</v>
          </cell>
          <cell r="CK989">
            <v>0</v>
          </cell>
          <cell r="CL989">
            <v>0</v>
          </cell>
          <cell r="CM989">
            <v>0</v>
          </cell>
          <cell r="CN989">
            <v>0</v>
          </cell>
          <cell r="CO989">
            <v>0</v>
          </cell>
          <cell r="CP989">
            <v>0</v>
          </cell>
          <cell r="CQ989">
            <v>0</v>
          </cell>
          <cell r="CR989">
            <v>0</v>
          </cell>
          <cell r="CS989">
            <v>0</v>
          </cell>
          <cell r="CT989">
            <v>0</v>
          </cell>
          <cell r="CU989">
            <v>0</v>
          </cell>
          <cell r="CV989">
            <v>0</v>
          </cell>
          <cell r="CW989">
            <v>0</v>
          </cell>
          <cell r="CX989">
            <v>0</v>
          </cell>
          <cell r="CY989">
            <v>0</v>
          </cell>
          <cell r="CZ989">
            <v>0</v>
          </cell>
          <cell r="DA989">
            <v>0</v>
          </cell>
          <cell r="DB989">
            <v>0</v>
          </cell>
          <cell r="DC989">
            <v>0</v>
          </cell>
          <cell r="DD989">
            <v>0</v>
          </cell>
          <cell r="DE989">
            <v>0</v>
          </cell>
          <cell r="DF989">
            <v>0</v>
          </cell>
          <cell r="DG989">
            <v>0</v>
          </cell>
          <cell r="DH989">
            <v>0</v>
          </cell>
          <cell r="DI989">
            <v>0</v>
          </cell>
          <cell r="DJ989">
            <v>0</v>
          </cell>
          <cell r="DK989">
            <v>0</v>
          </cell>
          <cell r="DL989">
            <v>0</v>
          </cell>
          <cell r="DM989">
            <v>0</v>
          </cell>
          <cell r="DN989">
            <v>0</v>
          </cell>
          <cell r="DO989">
            <v>0</v>
          </cell>
          <cell r="DP989">
            <v>0</v>
          </cell>
          <cell r="DQ989">
            <v>0</v>
          </cell>
          <cell r="DR989">
            <v>0</v>
          </cell>
          <cell r="DS989">
            <v>0</v>
          </cell>
          <cell r="DT989">
            <v>0</v>
          </cell>
          <cell r="DU989">
            <v>0</v>
          </cell>
          <cell r="DV989">
            <v>0</v>
          </cell>
          <cell r="DW989">
            <v>0</v>
          </cell>
          <cell r="DX989">
            <v>0</v>
          </cell>
          <cell r="DY989">
            <v>0</v>
          </cell>
          <cell r="DZ989">
            <v>0</v>
          </cell>
          <cell r="EA989">
            <v>0</v>
          </cell>
          <cell r="EB989">
            <v>0</v>
          </cell>
          <cell r="EC989">
            <v>0</v>
          </cell>
          <cell r="ED989">
            <v>0</v>
          </cell>
        </row>
        <row r="990">
          <cell r="F990">
            <v>0</v>
          </cell>
          <cell r="G990">
            <v>0</v>
          </cell>
          <cell r="H990">
            <v>0</v>
          </cell>
          <cell r="I990">
            <v>0</v>
          </cell>
          <cell r="J990">
            <v>0</v>
          </cell>
          <cell r="K990">
            <v>0</v>
          </cell>
          <cell r="L990">
            <v>0</v>
          </cell>
          <cell r="M990">
            <v>0</v>
          </cell>
          <cell r="N990">
            <v>0</v>
          </cell>
          <cell r="O990">
            <v>0</v>
          </cell>
          <cell r="P990">
            <v>0</v>
          </cell>
          <cell r="Q990">
            <v>0</v>
          </cell>
          <cell r="R990">
            <v>0</v>
          </cell>
          <cell r="S990">
            <v>0</v>
          </cell>
          <cell r="T990">
            <v>0</v>
          </cell>
          <cell r="U990">
            <v>0</v>
          </cell>
          <cell r="V990">
            <v>0</v>
          </cell>
          <cell r="W990">
            <v>0</v>
          </cell>
          <cell r="X990">
            <v>0</v>
          </cell>
          <cell r="Y990">
            <v>0</v>
          </cell>
          <cell r="Z990">
            <v>0</v>
          </cell>
          <cell r="AA990">
            <v>0</v>
          </cell>
          <cell r="AB990">
            <v>0</v>
          </cell>
          <cell r="AC990">
            <v>0</v>
          </cell>
          <cell r="AD990">
            <v>0</v>
          </cell>
          <cell r="AE990">
            <v>0</v>
          </cell>
          <cell r="AF990">
            <v>0</v>
          </cell>
          <cell r="AG990">
            <v>0</v>
          </cell>
          <cell r="AH990">
            <v>0</v>
          </cell>
          <cell r="AI990">
            <v>0</v>
          </cell>
          <cell r="AJ990">
            <v>0</v>
          </cell>
          <cell r="AK990">
            <v>0</v>
          </cell>
          <cell r="AL990">
            <v>0</v>
          </cell>
          <cell r="AM990">
            <v>0</v>
          </cell>
          <cell r="AN990">
            <v>0</v>
          </cell>
          <cell r="AO990">
            <v>0</v>
          </cell>
          <cell r="AP990">
            <v>0</v>
          </cell>
          <cell r="AQ990">
            <v>0</v>
          </cell>
          <cell r="AR990">
            <v>0</v>
          </cell>
          <cell r="AS990">
            <v>0</v>
          </cell>
          <cell r="AT990">
            <v>0</v>
          </cell>
          <cell r="AU990">
            <v>0</v>
          </cell>
          <cell r="AV990">
            <v>0</v>
          </cell>
          <cell r="AW990">
            <v>0</v>
          </cell>
          <cell r="AX990">
            <v>0</v>
          </cell>
          <cell r="AY990">
            <v>0</v>
          </cell>
          <cell r="AZ990">
            <v>0</v>
          </cell>
          <cell r="BA990">
            <v>0</v>
          </cell>
          <cell r="BB990">
            <v>0</v>
          </cell>
          <cell r="BC990">
            <v>0</v>
          </cell>
          <cell r="BD990">
            <v>0</v>
          </cell>
          <cell r="BE990">
            <v>0</v>
          </cell>
          <cell r="BF990">
            <v>0</v>
          </cell>
          <cell r="BG990">
            <v>0</v>
          </cell>
          <cell r="BH990">
            <v>0</v>
          </cell>
          <cell r="BI990">
            <v>0</v>
          </cell>
          <cell r="BJ990">
            <v>0</v>
          </cell>
          <cell r="BK990">
            <v>0</v>
          </cell>
          <cell r="BL990">
            <v>0</v>
          </cell>
          <cell r="BM990">
            <v>0</v>
          </cell>
          <cell r="BN990">
            <v>0</v>
          </cell>
          <cell r="BO990">
            <v>0</v>
          </cell>
          <cell r="BP990">
            <v>0</v>
          </cell>
          <cell r="BQ990">
            <v>0</v>
          </cell>
          <cell r="BR990">
            <v>0</v>
          </cell>
          <cell r="BS990">
            <v>0</v>
          </cell>
          <cell r="BT990">
            <v>0</v>
          </cell>
          <cell r="BU990">
            <v>0</v>
          </cell>
          <cell r="BV990">
            <v>0</v>
          </cell>
          <cell r="BW990">
            <v>0</v>
          </cell>
          <cell r="BX990">
            <v>0</v>
          </cell>
          <cell r="BY990">
            <v>0</v>
          </cell>
          <cell r="BZ990">
            <v>0</v>
          </cell>
          <cell r="CA990">
            <v>0</v>
          </cell>
          <cell r="CB990">
            <v>0</v>
          </cell>
          <cell r="CC990">
            <v>0</v>
          </cell>
          <cell r="CD990">
            <v>0</v>
          </cell>
          <cell r="CE990">
            <v>0</v>
          </cell>
          <cell r="CF990">
            <v>0</v>
          </cell>
          <cell r="CG990">
            <v>0</v>
          </cell>
          <cell r="CH990">
            <v>0</v>
          </cell>
          <cell r="CI990">
            <v>0</v>
          </cell>
          <cell r="CJ990">
            <v>0</v>
          </cell>
          <cell r="CK990">
            <v>0</v>
          </cell>
          <cell r="CL990">
            <v>0</v>
          </cell>
          <cell r="CM990">
            <v>0</v>
          </cell>
          <cell r="CN990">
            <v>0</v>
          </cell>
          <cell r="CO990">
            <v>0</v>
          </cell>
          <cell r="CP990">
            <v>0</v>
          </cell>
          <cell r="CQ990">
            <v>0</v>
          </cell>
          <cell r="CR990">
            <v>0</v>
          </cell>
          <cell r="CS990">
            <v>0</v>
          </cell>
          <cell r="CT990">
            <v>0</v>
          </cell>
          <cell r="CU990">
            <v>0</v>
          </cell>
          <cell r="CV990">
            <v>0</v>
          </cell>
          <cell r="CW990">
            <v>0</v>
          </cell>
          <cell r="CX990">
            <v>0</v>
          </cell>
          <cell r="CY990">
            <v>0</v>
          </cell>
          <cell r="CZ990">
            <v>0</v>
          </cell>
          <cell r="DA990">
            <v>0</v>
          </cell>
          <cell r="DB990">
            <v>0</v>
          </cell>
          <cell r="DC990">
            <v>0</v>
          </cell>
          <cell r="DD990">
            <v>0</v>
          </cell>
          <cell r="DE990">
            <v>0</v>
          </cell>
          <cell r="DF990">
            <v>0</v>
          </cell>
          <cell r="DG990">
            <v>0</v>
          </cell>
          <cell r="DH990">
            <v>0</v>
          </cell>
          <cell r="DI990">
            <v>0</v>
          </cell>
          <cell r="DJ990">
            <v>0</v>
          </cell>
          <cell r="DK990">
            <v>0</v>
          </cell>
          <cell r="DL990">
            <v>0</v>
          </cell>
          <cell r="DM990">
            <v>0</v>
          </cell>
          <cell r="DN990">
            <v>0</v>
          </cell>
          <cell r="DO990">
            <v>0</v>
          </cell>
          <cell r="DP990">
            <v>0</v>
          </cell>
          <cell r="DQ990">
            <v>0</v>
          </cell>
          <cell r="DR990">
            <v>0</v>
          </cell>
          <cell r="DS990">
            <v>0</v>
          </cell>
          <cell r="DT990">
            <v>0</v>
          </cell>
          <cell r="DU990">
            <v>0</v>
          </cell>
          <cell r="DV990">
            <v>0</v>
          </cell>
          <cell r="DW990">
            <v>0</v>
          </cell>
          <cell r="DX990">
            <v>0</v>
          </cell>
          <cell r="DY990">
            <v>0</v>
          </cell>
          <cell r="DZ990">
            <v>0</v>
          </cell>
          <cell r="EA990">
            <v>0</v>
          </cell>
          <cell r="EB990">
            <v>0</v>
          </cell>
          <cell r="EC990">
            <v>0</v>
          </cell>
          <cell r="ED990">
            <v>0</v>
          </cell>
        </row>
        <row r="993">
          <cell r="F993">
            <v>0</v>
          </cell>
          <cell r="G993">
            <v>0</v>
          </cell>
          <cell r="H993">
            <v>0</v>
          </cell>
          <cell r="I993">
            <v>0</v>
          </cell>
          <cell r="J993">
            <v>0</v>
          </cell>
          <cell r="K993">
            <v>0</v>
          </cell>
          <cell r="L993">
            <v>0</v>
          </cell>
          <cell r="M993">
            <v>0</v>
          </cell>
          <cell r="N993">
            <v>0</v>
          </cell>
          <cell r="O993">
            <v>0</v>
          </cell>
          <cell r="P993">
            <v>0</v>
          </cell>
          <cell r="Q993">
            <v>0</v>
          </cell>
          <cell r="R993">
            <v>0</v>
          </cell>
          <cell r="S993">
            <v>0</v>
          </cell>
          <cell r="T993">
            <v>0</v>
          </cell>
          <cell r="U993">
            <v>0</v>
          </cell>
          <cell r="V993">
            <v>0</v>
          </cell>
          <cell r="W993">
            <v>0</v>
          </cell>
          <cell r="X993">
            <v>0</v>
          </cell>
          <cell r="Y993">
            <v>0</v>
          </cell>
          <cell r="Z993">
            <v>0</v>
          </cell>
          <cell r="AA993">
            <v>0</v>
          </cell>
          <cell r="AB993">
            <v>0</v>
          </cell>
          <cell r="AC993">
            <v>0</v>
          </cell>
          <cell r="AD993">
            <v>0</v>
          </cell>
          <cell r="AE993">
            <v>0</v>
          </cell>
          <cell r="AF993">
            <v>0</v>
          </cell>
          <cell r="AG993">
            <v>0</v>
          </cell>
          <cell r="AH993">
            <v>0</v>
          </cell>
          <cell r="AI993">
            <v>0</v>
          </cell>
          <cell r="AJ993">
            <v>0</v>
          </cell>
          <cell r="AK993">
            <v>0</v>
          </cell>
          <cell r="AL993">
            <v>0</v>
          </cell>
          <cell r="AM993">
            <v>0</v>
          </cell>
          <cell r="AN993">
            <v>0</v>
          </cell>
          <cell r="AO993">
            <v>0</v>
          </cell>
          <cell r="AP993">
            <v>0</v>
          </cell>
          <cell r="AQ993">
            <v>0</v>
          </cell>
          <cell r="AR993">
            <v>0</v>
          </cell>
          <cell r="AS993">
            <v>0</v>
          </cell>
          <cell r="AT993">
            <v>0</v>
          </cell>
          <cell r="AU993">
            <v>0</v>
          </cell>
          <cell r="AV993">
            <v>0</v>
          </cell>
          <cell r="AW993">
            <v>0</v>
          </cell>
          <cell r="AX993">
            <v>0</v>
          </cell>
          <cell r="AY993">
            <v>0</v>
          </cell>
          <cell r="AZ993">
            <v>0</v>
          </cell>
          <cell r="BA993">
            <v>0</v>
          </cell>
          <cell r="BB993">
            <v>0</v>
          </cell>
          <cell r="BC993">
            <v>0</v>
          </cell>
          <cell r="BD993">
            <v>0</v>
          </cell>
          <cell r="BE993">
            <v>0</v>
          </cell>
          <cell r="BF993">
            <v>0</v>
          </cell>
          <cell r="BG993">
            <v>0</v>
          </cell>
          <cell r="BH993">
            <v>0</v>
          </cell>
          <cell r="BI993">
            <v>0</v>
          </cell>
          <cell r="BJ993">
            <v>0</v>
          </cell>
          <cell r="BK993">
            <v>0</v>
          </cell>
          <cell r="BL993">
            <v>0</v>
          </cell>
          <cell r="BM993">
            <v>0</v>
          </cell>
          <cell r="BN993">
            <v>0</v>
          </cell>
          <cell r="BO993">
            <v>0</v>
          </cell>
          <cell r="BP993">
            <v>0</v>
          </cell>
          <cell r="BQ993">
            <v>0</v>
          </cell>
          <cell r="BR993">
            <v>0</v>
          </cell>
          <cell r="BS993">
            <v>0</v>
          </cell>
          <cell r="BT993">
            <v>0</v>
          </cell>
          <cell r="BU993">
            <v>0</v>
          </cell>
          <cell r="BV993">
            <v>0</v>
          </cell>
          <cell r="BW993">
            <v>0</v>
          </cell>
          <cell r="BX993">
            <v>0</v>
          </cell>
          <cell r="BY993">
            <v>0</v>
          </cell>
          <cell r="BZ993">
            <v>0</v>
          </cell>
          <cell r="CA993">
            <v>0</v>
          </cell>
          <cell r="CB993">
            <v>0</v>
          </cell>
          <cell r="CC993">
            <v>0</v>
          </cell>
          <cell r="CD993">
            <v>0</v>
          </cell>
          <cell r="CE993">
            <v>0</v>
          </cell>
          <cell r="CF993">
            <v>0</v>
          </cell>
          <cell r="CG993">
            <v>0</v>
          </cell>
          <cell r="CH993">
            <v>0</v>
          </cell>
          <cell r="CI993">
            <v>0</v>
          </cell>
          <cell r="CJ993">
            <v>0</v>
          </cell>
          <cell r="CK993">
            <v>0</v>
          </cell>
          <cell r="CL993">
            <v>0</v>
          </cell>
          <cell r="CM993">
            <v>0</v>
          </cell>
          <cell r="CN993">
            <v>0</v>
          </cell>
          <cell r="CO993">
            <v>0</v>
          </cell>
          <cell r="CP993">
            <v>0</v>
          </cell>
          <cell r="CQ993">
            <v>0</v>
          </cell>
          <cell r="CR993">
            <v>0</v>
          </cell>
          <cell r="CS993">
            <v>0</v>
          </cell>
          <cell r="CT993">
            <v>0</v>
          </cell>
          <cell r="CU993">
            <v>0</v>
          </cell>
          <cell r="CV993">
            <v>0</v>
          </cell>
          <cell r="CW993">
            <v>0</v>
          </cell>
          <cell r="CX993">
            <v>0</v>
          </cell>
          <cell r="CY993">
            <v>0</v>
          </cell>
          <cell r="CZ993">
            <v>0</v>
          </cell>
          <cell r="DA993">
            <v>0</v>
          </cell>
          <cell r="DB993">
            <v>0</v>
          </cell>
          <cell r="DC993">
            <v>0</v>
          </cell>
          <cell r="DD993">
            <v>0</v>
          </cell>
          <cell r="DE993">
            <v>0</v>
          </cell>
          <cell r="DF993">
            <v>0</v>
          </cell>
          <cell r="DG993">
            <v>0</v>
          </cell>
          <cell r="DH993">
            <v>0</v>
          </cell>
          <cell r="DI993">
            <v>0</v>
          </cell>
          <cell r="DJ993">
            <v>0</v>
          </cell>
          <cell r="DK993">
            <v>0</v>
          </cell>
          <cell r="DL993">
            <v>0</v>
          </cell>
          <cell r="DM993">
            <v>0</v>
          </cell>
          <cell r="DN993">
            <v>0</v>
          </cell>
          <cell r="DO993">
            <v>0</v>
          </cell>
          <cell r="DP993">
            <v>0</v>
          </cell>
          <cell r="DQ993">
            <v>0</v>
          </cell>
          <cell r="DR993">
            <v>0</v>
          </cell>
          <cell r="DS993">
            <v>0</v>
          </cell>
          <cell r="DT993">
            <v>0</v>
          </cell>
          <cell r="DU993">
            <v>0</v>
          </cell>
          <cell r="DV993">
            <v>0</v>
          </cell>
          <cell r="DW993">
            <v>0</v>
          </cell>
          <cell r="DX993">
            <v>0</v>
          </cell>
          <cell r="DY993">
            <v>0</v>
          </cell>
          <cell r="DZ993">
            <v>0</v>
          </cell>
          <cell r="EA993">
            <v>0</v>
          </cell>
          <cell r="EB993">
            <v>0</v>
          </cell>
          <cell r="EC993">
            <v>0</v>
          </cell>
          <cell r="ED993">
            <v>0</v>
          </cell>
        </row>
        <row r="994">
          <cell r="F994">
            <v>0</v>
          </cell>
          <cell r="G994">
            <v>0</v>
          </cell>
          <cell r="H994">
            <v>0</v>
          </cell>
          <cell r="I994">
            <v>0</v>
          </cell>
          <cell r="J994">
            <v>0</v>
          </cell>
          <cell r="K994">
            <v>0</v>
          </cell>
          <cell r="L994">
            <v>0</v>
          </cell>
          <cell r="M994">
            <v>0</v>
          </cell>
          <cell r="N994">
            <v>0</v>
          </cell>
          <cell r="O994">
            <v>0</v>
          </cell>
          <cell r="P994">
            <v>0</v>
          </cell>
          <cell r="Q994">
            <v>0</v>
          </cell>
          <cell r="R994">
            <v>0</v>
          </cell>
          <cell r="S994">
            <v>0</v>
          </cell>
          <cell r="T994">
            <v>0</v>
          </cell>
          <cell r="U994">
            <v>0</v>
          </cell>
          <cell r="V994">
            <v>0</v>
          </cell>
          <cell r="W994">
            <v>0</v>
          </cell>
          <cell r="X994">
            <v>0</v>
          </cell>
          <cell r="Y994">
            <v>0</v>
          </cell>
          <cell r="Z994">
            <v>0</v>
          </cell>
          <cell r="AA994">
            <v>0</v>
          </cell>
          <cell r="AB994">
            <v>0</v>
          </cell>
          <cell r="AC994">
            <v>0</v>
          </cell>
          <cell r="AD994">
            <v>0</v>
          </cell>
          <cell r="AE994">
            <v>0</v>
          </cell>
          <cell r="AF994">
            <v>0</v>
          </cell>
          <cell r="AG994">
            <v>0</v>
          </cell>
          <cell r="AH994">
            <v>0</v>
          </cell>
          <cell r="AI994">
            <v>0</v>
          </cell>
          <cell r="AJ994">
            <v>0</v>
          </cell>
          <cell r="AK994">
            <v>0</v>
          </cell>
          <cell r="AL994">
            <v>0</v>
          </cell>
          <cell r="AM994">
            <v>0</v>
          </cell>
          <cell r="AN994">
            <v>0</v>
          </cell>
          <cell r="AO994">
            <v>0</v>
          </cell>
          <cell r="AP994">
            <v>0</v>
          </cell>
          <cell r="AQ994">
            <v>0</v>
          </cell>
          <cell r="AR994">
            <v>0</v>
          </cell>
          <cell r="AS994">
            <v>0</v>
          </cell>
          <cell r="AT994">
            <v>0</v>
          </cell>
          <cell r="AU994">
            <v>0</v>
          </cell>
          <cell r="AV994">
            <v>0</v>
          </cell>
          <cell r="AW994">
            <v>0</v>
          </cell>
          <cell r="AX994">
            <v>0</v>
          </cell>
          <cell r="AY994">
            <v>0</v>
          </cell>
          <cell r="AZ994">
            <v>0</v>
          </cell>
          <cell r="BA994">
            <v>0</v>
          </cell>
          <cell r="BB994">
            <v>0</v>
          </cell>
          <cell r="BC994">
            <v>0</v>
          </cell>
          <cell r="BD994">
            <v>0</v>
          </cell>
          <cell r="BE994">
            <v>0</v>
          </cell>
          <cell r="BF994">
            <v>0</v>
          </cell>
          <cell r="BG994">
            <v>0</v>
          </cell>
          <cell r="BH994">
            <v>0</v>
          </cell>
          <cell r="BI994">
            <v>0</v>
          </cell>
          <cell r="BJ994">
            <v>0</v>
          </cell>
          <cell r="BK994">
            <v>0</v>
          </cell>
          <cell r="BL994">
            <v>0</v>
          </cell>
          <cell r="BM994">
            <v>0</v>
          </cell>
          <cell r="BN994">
            <v>0</v>
          </cell>
          <cell r="BO994">
            <v>0</v>
          </cell>
          <cell r="BP994">
            <v>0</v>
          </cell>
          <cell r="BQ994">
            <v>0</v>
          </cell>
          <cell r="BR994">
            <v>0</v>
          </cell>
          <cell r="BS994">
            <v>0</v>
          </cell>
          <cell r="BT994">
            <v>0</v>
          </cell>
          <cell r="BU994">
            <v>0</v>
          </cell>
          <cell r="BV994">
            <v>0</v>
          </cell>
          <cell r="BW994">
            <v>0</v>
          </cell>
          <cell r="BX994">
            <v>0</v>
          </cell>
          <cell r="BY994">
            <v>0</v>
          </cell>
          <cell r="BZ994">
            <v>0</v>
          </cell>
          <cell r="CA994">
            <v>0</v>
          </cell>
          <cell r="CB994">
            <v>0</v>
          </cell>
          <cell r="CC994">
            <v>0</v>
          </cell>
          <cell r="CD994">
            <v>0</v>
          </cell>
          <cell r="CE994">
            <v>0</v>
          </cell>
          <cell r="CF994">
            <v>0</v>
          </cell>
          <cell r="CG994">
            <v>0</v>
          </cell>
          <cell r="CH994">
            <v>0</v>
          </cell>
          <cell r="CI994">
            <v>0</v>
          </cell>
          <cell r="CJ994">
            <v>0</v>
          </cell>
          <cell r="CK994">
            <v>0</v>
          </cell>
          <cell r="CL994">
            <v>0</v>
          </cell>
          <cell r="CM994">
            <v>0</v>
          </cell>
          <cell r="CN994">
            <v>0</v>
          </cell>
          <cell r="CO994">
            <v>0</v>
          </cell>
          <cell r="CP994">
            <v>0</v>
          </cell>
          <cell r="CQ994">
            <v>0</v>
          </cell>
          <cell r="CR994">
            <v>0</v>
          </cell>
          <cell r="CS994">
            <v>0</v>
          </cell>
          <cell r="CT994">
            <v>0</v>
          </cell>
          <cell r="CU994">
            <v>0</v>
          </cell>
          <cell r="CV994">
            <v>0</v>
          </cell>
          <cell r="CW994">
            <v>0</v>
          </cell>
          <cell r="CX994">
            <v>0</v>
          </cell>
          <cell r="CY994">
            <v>0</v>
          </cell>
          <cell r="CZ994">
            <v>0</v>
          </cell>
          <cell r="DA994">
            <v>0</v>
          </cell>
          <cell r="DB994">
            <v>0</v>
          </cell>
          <cell r="DC994">
            <v>0</v>
          </cell>
          <cell r="DD994">
            <v>0</v>
          </cell>
          <cell r="DE994">
            <v>0</v>
          </cell>
          <cell r="DF994">
            <v>0</v>
          </cell>
          <cell r="DG994">
            <v>0</v>
          </cell>
          <cell r="DH994">
            <v>0</v>
          </cell>
          <cell r="DI994">
            <v>0</v>
          </cell>
          <cell r="DJ994">
            <v>0</v>
          </cell>
          <cell r="DK994">
            <v>0</v>
          </cell>
          <cell r="DL994">
            <v>0</v>
          </cell>
          <cell r="DM994">
            <v>0</v>
          </cell>
          <cell r="DN994">
            <v>0</v>
          </cell>
          <cell r="DO994">
            <v>0</v>
          </cell>
          <cell r="DP994">
            <v>0</v>
          </cell>
          <cell r="DQ994">
            <v>0</v>
          </cell>
          <cell r="DR994">
            <v>0</v>
          </cell>
          <cell r="DS994">
            <v>0</v>
          </cell>
          <cell r="DT994">
            <v>0</v>
          </cell>
          <cell r="DU994">
            <v>0</v>
          </cell>
          <cell r="DV994">
            <v>0</v>
          </cell>
          <cell r="DW994">
            <v>0</v>
          </cell>
          <cell r="DX994">
            <v>0</v>
          </cell>
          <cell r="DY994">
            <v>0</v>
          </cell>
          <cell r="DZ994">
            <v>0</v>
          </cell>
          <cell r="EA994">
            <v>0</v>
          </cell>
          <cell r="EB994">
            <v>0</v>
          </cell>
          <cell r="EC994">
            <v>0</v>
          </cell>
          <cell r="ED994">
            <v>0</v>
          </cell>
        </row>
        <row r="995">
          <cell r="F995">
            <v>0</v>
          </cell>
          <cell r="G995">
            <v>0</v>
          </cell>
          <cell r="H995">
            <v>0</v>
          </cell>
          <cell r="I995">
            <v>0</v>
          </cell>
          <cell r="J995">
            <v>0</v>
          </cell>
          <cell r="K995">
            <v>0</v>
          </cell>
          <cell r="L995">
            <v>0</v>
          </cell>
          <cell r="M995">
            <v>0</v>
          </cell>
          <cell r="N995">
            <v>0</v>
          </cell>
          <cell r="O995">
            <v>0</v>
          </cell>
          <cell r="P995">
            <v>0</v>
          </cell>
          <cell r="Q995">
            <v>0</v>
          </cell>
          <cell r="R995">
            <v>0</v>
          </cell>
          <cell r="S995">
            <v>0</v>
          </cell>
          <cell r="T995">
            <v>0</v>
          </cell>
          <cell r="U995">
            <v>0</v>
          </cell>
          <cell r="V995">
            <v>0</v>
          </cell>
          <cell r="W995">
            <v>0</v>
          </cell>
          <cell r="X995">
            <v>0</v>
          </cell>
          <cell r="Y995">
            <v>0</v>
          </cell>
          <cell r="Z995">
            <v>0</v>
          </cell>
          <cell r="AA995">
            <v>0</v>
          </cell>
          <cell r="AB995">
            <v>0</v>
          </cell>
          <cell r="AC995">
            <v>0</v>
          </cell>
          <cell r="AD995">
            <v>0</v>
          </cell>
          <cell r="AE995">
            <v>0</v>
          </cell>
          <cell r="AF995">
            <v>0</v>
          </cell>
          <cell r="AG995">
            <v>0</v>
          </cell>
          <cell r="AH995">
            <v>0</v>
          </cell>
          <cell r="AI995">
            <v>0</v>
          </cell>
          <cell r="AJ995">
            <v>0</v>
          </cell>
          <cell r="AK995">
            <v>0</v>
          </cell>
          <cell r="AL995">
            <v>0</v>
          </cell>
          <cell r="AM995">
            <v>0</v>
          </cell>
          <cell r="AN995">
            <v>0</v>
          </cell>
          <cell r="AO995">
            <v>0</v>
          </cell>
          <cell r="AP995">
            <v>0</v>
          </cell>
          <cell r="AQ995">
            <v>0</v>
          </cell>
          <cell r="AR995">
            <v>0</v>
          </cell>
          <cell r="AS995">
            <v>0</v>
          </cell>
          <cell r="AT995">
            <v>0</v>
          </cell>
          <cell r="AU995">
            <v>0</v>
          </cell>
          <cell r="AV995">
            <v>0</v>
          </cell>
          <cell r="AW995">
            <v>0</v>
          </cell>
          <cell r="AX995">
            <v>0</v>
          </cell>
          <cell r="AY995">
            <v>0</v>
          </cell>
          <cell r="AZ995">
            <v>0</v>
          </cell>
          <cell r="BA995">
            <v>0</v>
          </cell>
          <cell r="BB995">
            <v>0</v>
          </cell>
          <cell r="BC995">
            <v>0</v>
          </cell>
          <cell r="BD995">
            <v>0</v>
          </cell>
          <cell r="BE995">
            <v>0</v>
          </cell>
          <cell r="BF995">
            <v>0</v>
          </cell>
          <cell r="BG995">
            <v>0</v>
          </cell>
          <cell r="BH995">
            <v>0</v>
          </cell>
          <cell r="BI995">
            <v>0</v>
          </cell>
          <cell r="BJ995">
            <v>0</v>
          </cell>
          <cell r="BK995">
            <v>0</v>
          </cell>
          <cell r="BL995">
            <v>0</v>
          </cell>
          <cell r="BM995">
            <v>0</v>
          </cell>
          <cell r="BN995">
            <v>0</v>
          </cell>
          <cell r="BO995">
            <v>0</v>
          </cell>
          <cell r="BP995">
            <v>0</v>
          </cell>
          <cell r="BQ995">
            <v>0</v>
          </cell>
          <cell r="BR995">
            <v>0</v>
          </cell>
          <cell r="BS995">
            <v>0</v>
          </cell>
          <cell r="BT995">
            <v>0</v>
          </cell>
          <cell r="BU995">
            <v>0</v>
          </cell>
          <cell r="BV995">
            <v>0</v>
          </cell>
          <cell r="BW995">
            <v>0</v>
          </cell>
          <cell r="BX995">
            <v>0</v>
          </cell>
          <cell r="BY995">
            <v>0</v>
          </cell>
          <cell r="BZ995">
            <v>0</v>
          </cell>
          <cell r="CA995">
            <v>0</v>
          </cell>
          <cell r="CB995">
            <v>0</v>
          </cell>
          <cell r="CC995">
            <v>0</v>
          </cell>
          <cell r="CD995">
            <v>0</v>
          </cell>
          <cell r="CE995">
            <v>0</v>
          </cell>
          <cell r="CF995">
            <v>0</v>
          </cell>
          <cell r="CG995">
            <v>0</v>
          </cell>
          <cell r="CH995">
            <v>0</v>
          </cell>
          <cell r="CI995">
            <v>0</v>
          </cell>
          <cell r="CJ995">
            <v>0</v>
          </cell>
          <cell r="CK995">
            <v>0</v>
          </cell>
          <cell r="CL995">
            <v>0</v>
          </cell>
          <cell r="CM995">
            <v>0</v>
          </cell>
          <cell r="CN995">
            <v>0</v>
          </cell>
          <cell r="CO995">
            <v>0</v>
          </cell>
          <cell r="CP995">
            <v>0</v>
          </cell>
          <cell r="CQ995">
            <v>0</v>
          </cell>
          <cell r="CR995">
            <v>0</v>
          </cell>
          <cell r="CS995">
            <v>0</v>
          </cell>
          <cell r="CT995">
            <v>0</v>
          </cell>
          <cell r="CU995">
            <v>0</v>
          </cell>
          <cell r="CV995">
            <v>0</v>
          </cell>
          <cell r="CW995">
            <v>0</v>
          </cell>
          <cell r="CX995">
            <v>0</v>
          </cell>
          <cell r="CY995">
            <v>0</v>
          </cell>
          <cell r="CZ995">
            <v>0</v>
          </cell>
          <cell r="DA995">
            <v>0</v>
          </cell>
          <cell r="DB995">
            <v>0</v>
          </cell>
          <cell r="DC995">
            <v>0</v>
          </cell>
          <cell r="DD995">
            <v>0</v>
          </cell>
          <cell r="DE995">
            <v>0</v>
          </cell>
          <cell r="DF995">
            <v>0</v>
          </cell>
          <cell r="DG995">
            <v>0</v>
          </cell>
          <cell r="DH995">
            <v>0</v>
          </cell>
          <cell r="DI995">
            <v>0</v>
          </cell>
          <cell r="DJ995">
            <v>0</v>
          </cell>
          <cell r="DK995">
            <v>0</v>
          </cell>
          <cell r="DL995">
            <v>0</v>
          </cell>
          <cell r="DM995">
            <v>0</v>
          </cell>
          <cell r="DN995">
            <v>0</v>
          </cell>
          <cell r="DO995">
            <v>0</v>
          </cell>
          <cell r="DP995">
            <v>0</v>
          </cell>
          <cell r="DQ995">
            <v>0</v>
          </cell>
          <cell r="DR995">
            <v>0</v>
          </cell>
          <cell r="DS995">
            <v>0</v>
          </cell>
          <cell r="DT995">
            <v>0</v>
          </cell>
          <cell r="DU995">
            <v>0</v>
          </cell>
          <cell r="DV995">
            <v>0</v>
          </cell>
          <cell r="DW995">
            <v>0</v>
          </cell>
          <cell r="DX995">
            <v>0</v>
          </cell>
          <cell r="DY995">
            <v>0</v>
          </cell>
          <cell r="DZ995">
            <v>0</v>
          </cell>
          <cell r="EA995">
            <v>0</v>
          </cell>
          <cell r="EB995">
            <v>0</v>
          </cell>
          <cell r="EC995">
            <v>0</v>
          </cell>
          <cell r="ED995">
            <v>0</v>
          </cell>
        </row>
        <row r="996">
          <cell r="F996">
            <v>0</v>
          </cell>
          <cell r="G996">
            <v>0</v>
          </cell>
          <cell r="H996">
            <v>0</v>
          </cell>
          <cell r="I996">
            <v>0</v>
          </cell>
          <cell r="J996">
            <v>0</v>
          </cell>
          <cell r="K996">
            <v>0</v>
          </cell>
          <cell r="L996">
            <v>0</v>
          </cell>
          <cell r="M996">
            <v>0</v>
          </cell>
          <cell r="N996">
            <v>0</v>
          </cell>
          <cell r="O996">
            <v>0</v>
          </cell>
          <cell r="P996">
            <v>0</v>
          </cell>
          <cell r="Q996">
            <v>0</v>
          </cell>
          <cell r="R996">
            <v>0</v>
          </cell>
          <cell r="S996">
            <v>0</v>
          </cell>
          <cell r="T996">
            <v>0</v>
          </cell>
          <cell r="U996">
            <v>0</v>
          </cell>
          <cell r="V996">
            <v>0</v>
          </cell>
          <cell r="W996">
            <v>0</v>
          </cell>
          <cell r="X996">
            <v>0</v>
          </cell>
          <cell r="Y996">
            <v>0</v>
          </cell>
          <cell r="Z996">
            <v>0</v>
          </cell>
          <cell r="AA996">
            <v>0</v>
          </cell>
          <cell r="AB996">
            <v>0</v>
          </cell>
          <cell r="AC996">
            <v>0</v>
          </cell>
          <cell r="AD996">
            <v>0</v>
          </cell>
          <cell r="AE996">
            <v>0</v>
          </cell>
          <cell r="AF996">
            <v>0</v>
          </cell>
          <cell r="AG996">
            <v>0</v>
          </cell>
          <cell r="AH996">
            <v>0</v>
          </cell>
          <cell r="AI996">
            <v>0</v>
          </cell>
          <cell r="AJ996">
            <v>0</v>
          </cell>
          <cell r="AK996">
            <v>0</v>
          </cell>
          <cell r="AL996">
            <v>0</v>
          </cell>
          <cell r="AM996">
            <v>0</v>
          </cell>
          <cell r="AN996">
            <v>0</v>
          </cell>
          <cell r="AO996">
            <v>0</v>
          </cell>
          <cell r="AP996">
            <v>0</v>
          </cell>
          <cell r="AQ996">
            <v>0</v>
          </cell>
          <cell r="AR996">
            <v>0</v>
          </cell>
          <cell r="AS996">
            <v>0</v>
          </cell>
          <cell r="AT996">
            <v>0</v>
          </cell>
          <cell r="AU996">
            <v>0</v>
          </cell>
          <cell r="AV996">
            <v>0</v>
          </cell>
          <cell r="AW996">
            <v>0</v>
          </cell>
          <cell r="AX996">
            <v>0</v>
          </cell>
          <cell r="AY996">
            <v>0</v>
          </cell>
          <cell r="AZ996">
            <v>0</v>
          </cell>
          <cell r="BA996">
            <v>0</v>
          </cell>
          <cell r="BB996">
            <v>0</v>
          </cell>
          <cell r="BC996">
            <v>0</v>
          </cell>
          <cell r="BD996">
            <v>0</v>
          </cell>
          <cell r="BE996">
            <v>0</v>
          </cell>
          <cell r="BF996">
            <v>0</v>
          </cell>
          <cell r="BG996">
            <v>0</v>
          </cell>
          <cell r="BH996">
            <v>0</v>
          </cell>
          <cell r="BI996">
            <v>0</v>
          </cell>
          <cell r="BJ996">
            <v>0</v>
          </cell>
          <cell r="BK996">
            <v>0</v>
          </cell>
          <cell r="BL996">
            <v>0</v>
          </cell>
          <cell r="BM996">
            <v>0</v>
          </cell>
          <cell r="BN996">
            <v>0</v>
          </cell>
          <cell r="BO996">
            <v>0</v>
          </cell>
          <cell r="BP996">
            <v>0</v>
          </cell>
          <cell r="BQ996">
            <v>0</v>
          </cell>
          <cell r="BR996">
            <v>0</v>
          </cell>
          <cell r="BS996">
            <v>0</v>
          </cell>
          <cell r="BT996">
            <v>0</v>
          </cell>
          <cell r="BU996">
            <v>0</v>
          </cell>
          <cell r="BV996">
            <v>0</v>
          </cell>
          <cell r="BW996">
            <v>0</v>
          </cell>
          <cell r="BX996">
            <v>0</v>
          </cell>
          <cell r="BY996">
            <v>0</v>
          </cell>
          <cell r="BZ996">
            <v>0</v>
          </cell>
          <cell r="CA996">
            <v>0</v>
          </cell>
          <cell r="CB996">
            <v>0</v>
          </cell>
          <cell r="CC996">
            <v>0</v>
          </cell>
          <cell r="CD996">
            <v>0</v>
          </cell>
          <cell r="CE996">
            <v>0</v>
          </cell>
          <cell r="CF996">
            <v>0</v>
          </cell>
          <cell r="CG996">
            <v>0</v>
          </cell>
          <cell r="CH996">
            <v>0</v>
          </cell>
          <cell r="CI996">
            <v>0</v>
          </cell>
          <cell r="CJ996">
            <v>0</v>
          </cell>
          <cell r="CK996">
            <v>0</v>
          </cell>
          <cell r="CL996">
            <v>0</v>
          </cell>
          <cell r="CM996">
            <v>0</v>
          </cell>
          <cell r="CN996">
            <v>0</v>
          </cell>
          <cell r="CO996">
            <v>0</v>
          </cell>
          <cell r="CP996">
            <v>0</v>
          </cell>
          <cell r="CQ996">
            <v>0</v>
          </cell>
          <cell r="CR996">
            <v>0</v>
          </cell>
          <cell r="CS996">
            <v>0</v>
          </cell>
          <cell r="CT996">
            <v>0</v>
          </cell>
          <cell r="CU996">
            <v>0</v>
          </cell>
          <cell r="CV996">
            <v>0</v>
          </cell>
          <cell r="CW996">
            <v>0</v>
          </cell>
          <cell r="CX996">
            <v>0</v>
          </cell>
          <cell r="CY996">
            <v>0</v>
          </cell>
          <cell r="CZ996">
            <v>0</v>
          </cell>
          <cell r="DA996">
            <v>0</v>
          </cell>
          <cell r="DB996">
            <v>0</v>
          </cell>
          <cell r="DC996">
            <v>0</v>
          </cell>
          <cell r="DD996">
            <v>0</v>
          </cell>
          <cell r="DE996">
            <v>0</v>
          </cell>
          <cell r="DF996">
            <v>0</v>
          </cell>
          <cell r="DG996">
            <v>0</v>
          </cell>
          <cell r="DH996">
            <v>0</v>
          </cell>
          <cell r="DI996">
            <v>0</v>
          </cell>
          <cell r="DJ996">
            <v>0</v>
          </cell>
          <cell r="DK996">
            <v>0</v>
          </cell>
          <cell r="DL996">
            <v>0</v>
          </cell>
          <cell r="DM996">
            <v>0</v>
          </cell>
          <cell r="DN996">
            <v>0</v>
          </cell>
          <cell r="DO996">
            <v>0</v>
          </cell>
          <cell r="DP996">
            <v>0</v>
          </cell>
          <cell r="DQ996">
            <v>0</v>
          </cell>
          <cell r="DR996">
            <v>0</v>
          </cell>
          <cell r="DS996">
            <v>0</v>
          </cell>
          <cell r="DT996">
            <v>0</v>
          </cell>
          <cell r="DU996">
            <v>0</v>
          </cell>
          <cell r="DV996">
            <v>0</v>
          </cell>
          <cell r="DW996">
            <v>0</v>
          </cell>
          <cell r="DX996">
            <v>0</v>
          </cell>
          <cell r="DY996">
            <v>0</v>
          </cell>
          <cell r="DZ996">
            <v>0</v>
          </cell>
          <cell r="EA996">
            <v>0</v>
          </cell>
          <cell r="EB996">
            <v>0</v>
          </cell>
          <cell r="EC996">
            <v>0</v>
          </cell>
          <cell r="ED996">
            <v>0</v>
          </cell>
        </row>
      </sheetData>
      <sheetData sheetId="5">
        <row r="3">
          <cell r="F3">
            <v>43101</v>
          </cell>
        </row>
        <row r="77">
          <cell r="EI77" t="str">
            <v>Not Used</v>
          </cell>
          <cell r="EK77" t="str">
            <v>QF - Sch37 - UT - Wind</v>
          </cell>
          <cell r="EM77" t="str">
            <v>Not Used</v>
          </cell>
          <cell r="EO77" t="str">
            <v>Not Used</v>
          </cell>
          <cell r="EQ77">
            <v>2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portData"/>
      <sheetName val="Summary"/>
      <sheetName val="Avoided Costs"/>
      <sheetName val="AC Dollars"/>
      <sheetName val="Delta"/>
      <sheetName val="NPC"/>
      <sheetName val="BASE"/>
      <sheetName val="Trapped Adj"/>
      <sheetName val="EIM"/>
      <sheetName val="Integration"/>
      <sheetName val="FuelCalc"/>
      <sheetName val="Hermiston"/>
      <sheetName val="GRID LTC ($)"/>
      <sheetName val="GRID LTC (MWH)"/>
      <sheetName val="GRID Emergency Purchase (MWh)"/>
      <sheetName val="GRID Emergency Purchase ($)"/>
      <sheetName val="GRID Transmission Costs ($)"/>
      <sheetName val="GRID Fuel Price ($MMBTu)"/>
      <sheetName val="GRID Fuel Used (MMBTu)"/>
      <sheetName val="GRID Thermal Fuel Burn ($)"/>
      <sheetName val="GRID Thermal Generation (MWH)"/>
      <sheetName val="GRID Hydro Generation (MWH)"/>
      <sheetName val="GRID Purchases (MWH)"/>
      <sheetName val="GRID Purchases ($)"/>
      <sheetName val="GRID Sales (MWH)"/>
      <sheetName val="GRID Sales ($)"/>
      <sheetName val="GRID Nameplate (MW)"/>
      <sheetName val="GRID Load (MWH)"/>
      <sheetName val="GRID ST Firm Sales (MWH)"/>
      <sheetName val="GRID ST Firm Sales ($)"/>
      <sheetName val="GRID ST Firm Purchases (MWH)"/>
      <sheetName val="GRID ST Firm Purchases ($)"/>
      <sheetName val="GRID Ready Reserve (MWH)"/>
      <sheetName val="GRID Spinning Reserve (MWH)"/>
      <sheetName val="GRID Reserves (MWh)"/>
      <sheetName val="MacroBuilder"/>
      <sheetName val="NPC Version Log"/>
    </sheetNames>
    <sheetDataSet>
      <sheetData sheetId="0"/>
      <sheetData sheetId="1"/>
      <sheetData sheetId="2"/>
      <sheetData sheetId="3"/>
      <sheetData sheetId="4">
        <row r="3">
          <cell r="F3">
            <v>46753</v>
          </cell>
          <cell r="G3">
            <v>46784</v>
          </cell>
          <cell r="H3">
            <v>46813</v>
          </cell>
          <cell r="I3">
            <v>46844</v>
          </cell>
          <cell r="J3">
            <v>46874</v>
          </cell>
          <cell r="K3">
            <v>46905</v>
          </cell>
          <cell r="L3">
            <v>46935</v>
          </cell>
          <cell r="M3">
            <v>46966</v>
          </cell>
          <cell r="N3">
            <v>46997</v>
          </cell>
          <cell r="O3">
            <v>47027</v>
          </cell>
          <cell r="P3">
            <v>47058</v>
          </cell>
          <cell r="Q3">
            <v>47088</v>
          </cell>
          <cell r="R3">
            <v>2029</v>
          </cell>
          <cell r="S3">
            <v>47119</v>
          </cell>
          <cell r="T3">
            <v>47150</v>
          </cell>
          <cell r="U3">
            <v>47178</v>
          </cell>
          <cell r="V3">
            <v>47209</v>
          </cell>
          <cell r="W3">
            <v>47239</v>
          </cell>
          <cell r="X3">
            <v>47270</v>
          </cell>
          <cell r="Y3">
            <v>47300</v>
          </cell>
          <cell r="Z3">
            <v>47331</v>
          </cell>
          <cell r="AA3">
            <v>47362</v>
          </cell>
          <cell r="AB3">
            <v>47392</v>
          </cell>
          <cell r="AC3">
            <v>47423</v>
          </cell>
          <cell r="AD3">
            <v>47453</v>
          </cell>
          <cell r="AE3">
            <v>2030</v>
          </cell>
          <cell r="AF3">
            <v>47484</v>
          </cell>
          <cell r="AG3">
            <v>47515</v>
          </cell>
          <cell r="AH3">
            <v>47543</v>
          </cell>
          <cell r="AI3">
            <v>47574</v>
          </cell>
          <cell r="AJ3">
            <v>47604</v>
          </cell>
          <cell r="AK3">
            <v>47635</v>
          </cell>
          <cell r="AL3">
            <v>47665</v>
          </cell>
          <cell r="AM3">
            <v>47696</v>
          </cell>
          <cell r="AN3">
            <v>47727</v>
          </cell>
          <cell r="AO3">
            <v>47757</v>
          </cell>
          <cell r="AP3">
            <v>47788</v>
          </cell>
          <cell r="AQ3">
            <v>47818</v>
          </cell>
          <cell r="AR3">
            <v>2031</v>
          </cell>
          <cell r="AS3">
            <v>47849</v>
          </cell>
          <cell r="AT3">
            <v>47880</v>
          </cell>
          <cell r="AU3">
            <v>47908</v>
          </cell>
          <cell r="AV3">
            <v>47939</v>
          </cell>
          <cell r="AW3">
            <v>47969</v>
          </cell>
          <cell r="AX3">
            <v>48000</v>
          </cell>
          <cell r="AY3">
            <v>48030</v>
          </cell>
          <cell r="AZ3">
            <v>48061</v>
          </cell>
          <cell r="BA3">
            <v>48092</v>
          </cell>
          <cell r="BB3">
            <v>48122</v>
          </cell>
          <cell r="BC3">
            <v>48153</v>
          </cell>
          <cell r="BD3">
            <v>48183</v>
          </cell>
          <cell r="BE3">
            <v>2032</v>
          </cell>
          <cell r="BF3">
            <v>48214</v>
          </cell>
          <cell r="BG3">
            <v>48245</v>
          </cell>
          <cell r="BH3">
            <v>48274</v>
          </cell>
          <cell r="BI3">
            <v>48305</v>
          </cell>
          <cell r="BJ3">
            <v>48335</v>
          </cell>
          <cell r="BK3">
            <v>48366</v>
          </cell>
          <cell r="BL3">
            <v>48396</v>
          </cell>
          <cell r="BM3">
            <v>48427</v>
          </cell>
          <cell r="BN3">
            <v>48458</v>
          </cell>
          <cell r="BO3">
            <v>48488</v>
          </cell>
          <cell r="BP3">
            <v>48519</v>
          </cell>
          <cell r="BQ3">
            <v>48549</v>
          </cell>
          <cell r="BR3">
            <v>2033</v>
          </cell>
          <cell r="BS3">
            <v>48580</v>
          </cell>
          <cell r="BT3">
            <v>48611</v>
          </cell>
          <cell r="BU3">
            <v>48639</v>
          </cell>
          <cell r="BV3">
            <v>48670</v>
          </cell>
          <cell r="BW3">
            <v>48700</v>
          </cell>
          <cell r="BX3">
            <v>48731</v>
          </cell>
          <cell r="BY3">
            <v>48761</v>
          </cell>
          <cell r="BZ3">
            <v>48792</v>
          </cell>
          <cell r="CA3">
            <v>48823</v>
          </cell>
          <cell r="CB3">
            <v>48853</v>
          </cell>
          <cell r="CC3">
            <v>48884</v>
          </cell>
          <cell r="CD3">
            <v>48914</v>
          </cell>
          <cell r="CE3">
            <v>2034</v>
          </cell>
          <cell r="CF3">
            <v>48945</v>
          </cell>
          <cell r="CG3">
            <v>48976</v>
          </cell>
          <cell r="CH3">
            <v>49004</v>
          </cell>
          <cell r="CI3">
            <v>49035</v>
          </cell>
          <cell r="CJ3">
            <v>49065</v>
          </cell>
          <cell r="CK3">
            <v>49096</v>
          </cell>
          <cell r="CL3">
            <v>49126</v>
          </cell>
          <cell r="CM3">
            <v>49157</v>
          </cell>
          <cell r="CN3">
            <v>49188</v>
          </cell>
          <cell r="CO3">
            <v>49218</v>
          </cell>
          <cell r="CP3">
            <v>49249</v>
          </cell>
          <cell r="CQ3">
            <v>49279</v>
          </cell>
          <cell r="CR3">
            <v>2035</v>
          </cell>
          <cell r="CS3">
            <v>49310</v>
          </cell>
          <cell r="CT3">
            <v>49341</v>
          </cell>
          <cell r="CU3">
            <v>49369</v>
          </cell>
          <cell r="CV3">
            <v>49400</v>
          </cell>
          <cell r="CW3">
            <v>49430</v>
          </cell>
          <cell r="CX3">
            <v>49461</v>
          </cell>
          <cell r="CY3">
            <v>49491</v>
          </cell>
          <cell r="CZ3">
            <v>49522</v>
          </cell>
          <cell r="DA3">
            <v>49553</v>
          </cell>
          <cell r="DB3">
            <v>49583</v>
          </cell>
          <cell r="DC3">
            <v>49614</v>
          </cell>
          <cell r="DD3">
            <v>49644</v>
          </cell>
          <cell r="DE3">
            <v>2036</v>
          </cell>
          <cell r="DF3">
            <v>49675</v>
          </cell>
          <cell r="DG3">
            <v>49706</v>
          </cell>
          <cell r="DH3">
            <v>49735</v>
          </cell>
          <cell r="DI3">
            <v>49766</v>
          </cell>
          <cell r="DJ3">
            <v>49796</v>
          </cell>
          <cell r="DK3">
            <v>49827</v>
          </cell>
          <cell r="DL3">
            <v>49857</v>
          </cell>
          <cell r="DM3">
            <v>49888</v>
          </cell>
          <cell r="DN3">
            <v>49919</v>
          </cell>
          <cell r="DO3">
            <v>49949</v>
          </cell>
          <cell r="DP3">
            <v>49980</v>
          </cell>
          <cell r="DQ3">
            <v>50010</v>
          </cell>
          <cell r="DR3">
            <v>2037</v>
          </cell>
          <cell r="DS3">
            <v>50041</v>
          </cell>
          <cell r="DT3">
            <v>50072</v>
          </cell>
          <cell r="DU3">
            <v>50100</v>
          </cell>
          <cell r="DV3">
            <v>50131</v>
          </cell>
          <cell r="DW3">
            <v>50161</v>
          </cell>
          <cell r="DX3">
            <v>50192</v>
          </cell>
          <cell r="DY3">
            <v>50222</v>
          </cell>
          <cell r="DZ3">
            <v>50253</v>
          </cell>
          <cell r="EA3">
            <v>50284</v>
          </cell>
          <cell r="EB3">
            <v>50314</v>
          </cell>
          <cell r="EC3">
            <v>50345</v>
          </cell>
          <cell r="ED3">
            <v>50375</v>
          </cell>
        </row>
        <row r="5">
          <cell r="R5" t="str">
            <v>$</v>
          </cell>
          <cell r="AE5" t="str">
            <v>$</v>
          </cell>
          <cell r="AR5" t="str">
            <v>$</v>
          </cell>
          <cell r="BE5" t="str">
            <v>$</v>
          </cell>
          <cell r="BR5" t="str">
            <v>$</v>
          </cell>
          <cell r="CE5" t="str">
            <v>$</v>
          </cell>
          <cell r="CR5" t="str">
            <v>$</v>
          </cell>
          <cell r="DE5" t="str">
            <v>$</v>
          </cell>
          <cell r="DR5" t="str">
            <v>$</v>
          </cell>
        </row>
        <row r="9"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  <cell r="BX9">
            <v>0</v>
          </cell>
          <cell r="BY9">
            <v>0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  <cell r="CT9">
            <v>0</v>
          </cell>
          <cell r="CU9">
            <v>0</v>
          </cell>
          <cell r="CV9">
            <v>0</v>
          </cell>
          <cell r="CW9">
            <v>0</v>
          </cell>
          <cell r="CX9">
            <v>0</v>
          </cell>
          <cell r="CY9">
            <v>0</v>
          </cell>
          <cell r="CZ9">
            <v>0</v>
          </cell>
          <cell r="DA9">
            <v>0</v>
          </cell>
          <cell r="DB9">
            <v>0</v>
          </cell>
          <cell r="DC9">
            <v>0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0</v>
          </cell>
          <cell r="DJ9">
            <v>0</v>
          </cell>
          <cell r="DK9">
            <v>0</v>
          </cell>
          <cell r="DL9">
            <v>0</v>
          </cell>
          <cell r="DM9">
            <v>0</v>
          </cell>
          <cell r="DN9">
            <v>0</v>
          </cell>
          <cell r="DO9">
            <v>0</v>
          </cell>
          <cell r="DP9">
            <v>0</v>
          </cell>
          <cell r="DQ9">
            <v>0</v>
          </cell>
          <cell r="DR9">
            <v>0</v>
          </cell>
          <cell r="DS9">
            <v>0</v>
          </cell>
          <cell r="DT9">
            <v>0</v>
          </cell>
          <cell r="DU9">
            <v>0</v>
          </cell>
          <cell r="DV9">
            <v>0</v>
          </cell>
          <cell r="DW9">
            <v>0</v>
          </cell>
          <cell r="DX9">
            <v>0</v>
          </cell>
          <cell r="DY9">
            <v>0</v>
          </cell>
          <cell r="DZ9">
            <v>0</v>
          </cell>
          <cell r="EA9">
            <v>0</v>
          </cell>
          <cell r="EB9">
            <v>0</v>
          </cell>
          <cell r="EC9">
            <v>0</v>
          </cell>
          <cell r="ED9">
            <v>0</v>
          </cell>
        </row>
        <row r="10"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  <cell r="CR10">
            <v>0</v>
          </cell>
          <cell r="CS10">
            <v>0</v>
          </cell>
          <cell r="CT10">
            <v>0</v>
          </cell>
          <cell r="CU10">
            <v>0</v>
          </cell>
          <cell r="CV10">
            <v>0</v>
          </cell>
          <cell r="CW10">
            <v>0</v>
          </cell>
          <cell r="CX10">
            <v>0</v>
          </cell>
          <cell r="CY10">
            <v>0</v>
          </cell>
          <cell r="CZ10">
            <v>0</v>
          </cell>
          <cell r="DA10">
            <v>0</v>
          </cell>
          <cell r="DB10">
            <v>0</v>
          </cell>
          <cell r="DC10">
            <v>0</v>
          </cell>
          <cell r="DD10">
            <v>0</v>
          </cell>
          <cell r="DE10">
            <v>0</v>
          </cell>
          <cell r="DF10">
            <v>0</v>
          </cell>
          <cell r="DG10">
            <v>0</v>
          </cell>
          <cell r="DH10">
            <v>0</v>
          </cell>
          <cell r="DI10">
            <v>0</v>
          </cell>
          <cell r="DJ10">
            <v>0</v>
          </cell>
          <cell r="DK10">
            <v>0</v>
          </cell>
          <cell r="DL10">
            <v>0</v>
          </cell>
          <cell r="DM10">
            <v>0</v>
          </cell>
          <cell r="DN10">
            <v>0</v>
          </cell>
          <cell r="DO10">
            <v>0</v>
          </cell>
          <cell r="DP10">
            <v>0</v>
          </cell>
          <cell r="DQ10">
            <v>0</v>
          </cell>
          <cell r="DR10">
            <v>0</v>
          </cell>
          <cell r="DS10">
            <v>0</v>
          </cell>
          <cell r="DT10">
            <v>0</v>
          </cell>
          <cell r="DU10">
            <v>0</v>
          </cell>
          <cell r="DV10">
            <v>0</v>
          </cell>
          <cell r="DW10">
            <v>0</v>
          </cell>
          <cell r="DX10">
            <v>0</v>
          </cell>
          <cell r="DY10">
            <v>0</v>
          </cell>
          <cell r="DZ10">
            <v>0</v>
          </cell>
          <cell r="EA10">
            <v>0</v>
          </cell>
          <cell r="EB10">
            <v>0</v>
          </cell>
          <cell r="EC10">
            <v>0</v>
          </cell>
          <cell r="ED10">
            <v>0</v>
          </cell>
        </row>
        <row r="11"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0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0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>
            <v>0</v>
          </cell>
        </row>
        <row r="12"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0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0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</row>
        <row r="13"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  <cell r="CR13">
            <v>0</v>
          </cell>
          <cell r="CS13">
            <v>0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0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0</v>
          </cell>
          <cell r="DT13">
            <v>0</v>
          </cell>
          <cell r="DU13">
            <v>0</v>
          </cell>
          <cell r="DV13">
            <v>0</v>
          </cell>
          <cell r="DW13">
            <v>0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</row>
        <row r="14"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0</v>
          </cell>
          <cell r="CY14">
            <v>0</v>
          </cell>
          <cell r="CZ14">
            <v>0</v>
          </cell>
          <cell r="DA14">
            <v>0</v>
          </cell>
          <cell r="DB14">
            <v>0</v>
          </cell>
          <cell r="DC14">
            <v>0</v>
          </cell>
          <cell r="DD14">
            <v>0</v>
          </cell>
          <cell r="DE14">
            <v>0</v>
          </cell>
          <cell r="DF14">
            <v>0</v>
          </cell>
          <cell r="DG14">
            <v>0</v>
          </cell>
          <cell r="DH14">
            <v>0</v>
          </cell>
          <cell r="DI14">
            <v>0</v>
          </cell>
          <cell r="DJ14">
            <v>0</v>
          </cell>
          <cell r="DK14">
            <v>0</v>
          </cell>
          <cell r="DL14">
            <v>0</v>
          </cell>
          <cell r="DM14">
            <v>0</v>
          </cell>
          <cell r="DN14">
            <v>0</v>
          </cell>
          <cell r="DO14">
            <v>0</v>
          </cell>
          <cell r="DP14">
            <v>0</v>
          </cell>
          <cell r="DQ14">
            <v>0</v>
          </cell>
          <cell r="DR14">
            <v>0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0</v>
          </cell>
          <cell r="DX14">
            <v>0</v>
          </cell>
          <cell r="DY14">
            <v>0</v>
          </cell>
          <cell r="DZ14">
            <v>0</v>
          </cell>
          <cell r="EA14">
            <v>0</v>
          </cell>
          <cell r="EB14">
            <v>0</v>
          </cell>
          <cell r="EC14">
            <v>0</v>
          </cell>
          <cell r="ED14">
            <v>0</v>
          </cell>
        </row>
        <row r="15"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0</v>
          </cell>
          <cell r="EC15">
            <v>0</v>
          </cell>
          <cell r="ED15">
            <v>0</v>
          </cell>
        </row>
        <row r="16"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0</v>
          </cell>
          <cell r="DK16">
            <v>0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0</v>
          </cell>
          <cell r="DY16">
            <v>0</v>
          </cell>
          <cell r="DZ16">
            <v>0</v>
          </cell>
          <cell r="EA16">
            <v>0</v>
          </cell>
          <cell r="EB16">
            <v>0</v>
          </cell>
          <cell r="EC16">
            <v>0</v>
          </cell>
          <cell r="ED16">
            <v>0</v>
          </cell>
        </row>
        <row r="18"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0</v>
          </cell>
          <cell r="CT18">
            <v>0</v>
          </cell>
          <cell r="CU18">
            <v>0</v>
          </cell>
          <cell r="CV18">
            <v>0</v>
          </cell>
          <cell r="CW18">
            <v>0</v>
          </cell>
          <cell r="CX18">
            <v>0</v>
          </cell>
          <cell r="CY18">
            <v>0</v>
          </cell>
          <cell r="CZ18">
            <v>0</v>
          </cell>
          <cell r="DA18">
            <v>0</v>
          </cell>
          <cell r="DB18">
            <v>0</v>
          </cell>
          <cell r="DC18">
            <v>0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0</v>
          </cell>
          <cell r="DI18">
            <v>0</v>
          </cell>
          <cell r="DJ18">
            <v>0</v>
          </cell>
          <cell r="DK18">
            <v>0</v>
          </cell>
          <cell r="DL18">
            <v>0</v>
          </cell>
          <cell r="DM18">
            <v>0</v>
          </cell>
          <cell r="DN18">
            <v>0</v>
          </cell>
          <cell r="DO18">
            <v>0</v>
          </cell>
          <cell r="DP18">
            <v>0</v>
          </cell>
          <cell r="DQ18">
            <v>0</v>
          </cell>
          <cell r="DR18">
            <v>0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0</v>
          </cell>
          <cell r="DX18">
            <v>0</v>
          </cell>
          <cell r="DY18">
            <v>0</v>
          </cell>
          <cell r="DZ18">
            <v>0</v>
          </cell>
          <cell r="EA18">
            <v>0</v>
          </cell>
          <cell r="EB18">
            <v>0</v>
          </cell>
          <cell r="EC18">
            <v>0</v>
          </cell>
          <cell r="ED18">
            <v>0</v>
          </cell>
        </row>
        <row r="21"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0</v>
          </cell>
          <cell r="DK21">
            <v>0</v>
          </cell>
          <cell r="DL21">
            <v>0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0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</row>
        <row r="22"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0</v>
          </cell>
          <cell r="CT22">
            <v>0</v>
          </cell>
          <cell r="CU22">
            <v>0</v>
          </cell>
          <cell r="CV22">
            <v>0</v>
          </cell>
          <cell r="CW22">
            <v>0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0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0</v>
          </cell>
          <cell r="DI22">
            <v>0</v>
          </cell>
          <cell r="DJ22">
            <v>0</v>
          </cell>
          <cell r="DK22">
            <v>0</v>
          </cell>
          <cell r="DL22">
            <v>0</v>
          </cell>
          <cell r="DM22">
            <v>0</v>
          </cell>
          <cell r="DN22">
            <v>0</v>
          </cell>
          <cell r="DO22">
            <v>0</v>
          </cell>
          <cell r="DP22">
            <v>0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0</v>
          </cell>
          <cell r="DX22">
            <v>0</v>
          </cell>
          <cell r="DY22">
            <v>0</v>
          </cell>
          <cell r="DZ22">
            <v>0</v>
          </cell>
          <cell r="EA22">
            <v>0</v>
          </cell>
          <cell r="EB22">
            <v>0</v>
          </cell>
          <cell r="EC22">
            <v>0</v>
          </cell>
          <cell r="ED22">
            <v>0</v>
          </cell>
        </row>
        <row r="23"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0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0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</row>
        <row r="24"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0</v>
          </cell>
          <cell r="CV24">
            <v>0</v>
          </cell>
          <cell r="CW24">
            <v>0</v>
          </cell>
          <cell r="CX24">
            <v>0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0</v>
          </cell>
          <cell r="DM24">
            <v>0</v>
          </cell>
          <cell r="DN24">
            <v>0</v>
          </cell>
          <cell r="DO24">
            <v>0</v>
          </cell>
          <cell r="DP24">
            <v>0</v>
          </cell>
          <cell r="DQ24">
            <v>0</v>
          </cell>
          <cell r="DR24">
            <v>0</v>
          </cell>
          <cell r="DS24">
            <v>0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0</v>
          </cell>
          <cell r="DZ24">
            <v>0</v>
          </cell>
          <cell r="EA24">
            <v>0</v>
          </cell>
          <cell r="EB24">
            <v>0</v>
          </cell>
          <cell r="EC24">
            <v>0</v>
          </cell>
          <cell r="ED24">
            <v>0</v>
          </cell>
        </row>
        <row r="25"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0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0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</row>
        <row r="26"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0</v>
          </cell>
          <cell r="CT26">
            <v>0</v>
          </cell>
          <cell r="CU26">
            <v>0</v>
          </cell>
          <cell r="CV26">
            <v>0</v>
          </cell>
          <cell r="CW26">
            <v>0</v>
          </cell>
          <cell r="CX26">
            <v>0</v>
          </cell>
          <cell r="CY26">
            <v>0</v>
          </cell>
          <cell r="CZ26">
            <v>0</v>
          </cell>
          <cell r="DA26">
            <v>0</v>
          </cell>
          <cell r="DB26">
            <v>0</v>
          </cell>
          <cell r="DC26">
            <v>0</v>
          </cell>
          <cell r="DD26">
            <v>0</v>
          </cell>
          <cell r="DE26">
            <v>0</v>
          </cell>
          <cell r="DF26">
            <v>0</v>
          </cell>
          <cell r="DG26">
            <v>0</v>
          </cell>
          <cell r="DH26">
            <v>0</v>
          </cell>
          <cell r="DI26">
            <v>0</v>
          </cell>
          <cell r="DJ26">
            <v>0</v>
          </cell>
          <cell r="DK26">
            <v>0</v>
          </cell>
          <cell r="DL26">
            <v>0</v>
          </cell>
          <cell r="DM26">
            <v>0</v>
          </cell>
          <cell r="DN26">
            <v>0</v>
          </cell>
          <cell r="DO26">
            <v>0</v>
          </cell>
          <cell r="DP26">
            <v>0</v>
          </cell>
          <cell r="DQ26">
            <v>0</v>
          </cell>
          <cell r="DR26">
            <v>0</v>
          </cell>
          <cell r="DS26">
            <v>0</v>
          </cell>
          <cell r="DT26">
            <v>0</v>
          </cell>
          <cell r="DU26">
            <v>0</v>
          </cell>
          <cell r="DV26">
            <v>0</v>
          </cell>
          <cell r="DW26">
            <v>0</v>
          </cell>
          <cell r="DX26">
            <v>0</v>
          </cell>
          <cell r="DY26">
            <v>0</v>
          </cell>
          <cell r="DZ26">
            <v>0</v>
          </cell>
          <cell r="EA26">
            <v>0</v>
          </cell>
          <cell r="EB26">
            <v>0</v>
          </cell>
          <cell r="EC26">
            <v>0</v>
          </cell>
          <cell r="ED26">
            <v>0</v>
          </cell>
        </row>
        <row r="27"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0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0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</row>
        <row r="29"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0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0</v>
          </cell>
          <cell r="DR29">
            <v>0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</row>
        <row r="32">
          <cell r="F32">
            <v>-658.30000000004657</v>
          </cell>
          <cell r="G32">
            <v>-1664.3000000000466</v>
          </cell>
          <cell r="H32">
            <v>-557.29999999981374</v>
          </cell>
          <cell r="I32">
            <v>-260.79999999981374</v>
          </cell>
          <cell r="J32">
            <v>-814.39999999990687</v>
          </cell>
          <cell r="K32">
            <v>1254.4000000003725</v>
          </cell>
          <cell r="L32">
            <v>-355</v>
          </cell>
          <cell r="M32">
            <v>-1219</v>
          </cell>
          <cell r="N32">
            <v>-452.40000000037253</v>
          </cell>
          <cell r="O32">
            <v>-588</v>
          </cell>
          <cell r="P32">
            <v>-11.799999999813735</v>
          </cell>
          <cell r="Q32">
            <v>-99</v>
          </cell>
          <cell r="R32">
            <v>-5619.6000000014901</v>
          </cell>
          <cell r="S32">
            <v>-954.5</v>
          </cell>
          <cell r="T32">
            <v>-2040.8000000000466</v>
          </cell>
          <cell r="U32">
            <v>989.20000000018626</v>
          </cell>
          <cell r="V32">
            <v>454.20000000018626</v>
          </cell>
          <cell r="W32">
            <v>-666.5</v>
          </cell>
          <cell r="X32">
            <v>638.5</v>
          </cell>
          <cell r="Y32">
            <v>409.5</v>
          </cell>
          <cell r="Z32">
            <v>73.400000000372529</v>
          </cell>
          <cell r="AA32">
            <v>251.5</v>
          </cell>
          <cell r="AB32">
            <v>-1299.2999999998137</v>
          </cell>
          <cell r="AC32">
            <v>-1965.5</v>
          </cell>
          <cell r="AD32">
            <v>-1509.2999999998137</v>
          </cell>
          <cell r="AE32">
            <v>-4985.1999999992549</v>
          </cell>
          <cell r="AF32">
            <v>-496.60000000009313</v>
          </cell>
          <cell r="AG32">
            <v>-1387.5</v>
          </cell>
          <cell r="AH32">
            <v>-1019</v>
          </cell>
          <cell r="AI32">
            <v>-856</v>
          </cell>
          <cell r="AJ32">
            <v>-1253.6999999999534</v>
          </cell>
          <cell r="AK32">
            <v>1903.5</v>
          </cell>
          <cell r="AL32">
            <v>451</v>
          </cell>
          <cell r="AM32">
            <v>-1174.4000000003725</v>
          </cell>
          <cell r="AN32">
            <v>3030.2000000001863</v>
          </cell>
          <cell r="AO32">
            <v>480.70000000018626</v>
          </cell>
          <cell r="AP32">
            <v>-861.89999999990687</v>
          </cell>
          <cell r="AQ32">
            <v>-3801.5</v>
          </cell>
          <cell r="AR32">
            <v>-8097.5000000037253</v>
          </cell>
          <cell r="AS32">
            <v>-3014.3999999999069</v>
          </cell>
          <cell r="AT32">
            <v>-1163.3999999999069</v>
          </cell>
          <cell r="AU32">
            <v>-1508.4000000001397</v>
          </cell>
          <cell r="AV32">
            <v>-704</v>
          </cell>
          <cell r="AW32">
            <v>-603.79999999981374</v>
          </cell>
          <cell r="AX32">
            <v>3353.7000000001863</v>
          </cell>
          <cell r="AY32">
            <v>3018.2000000001863</v>
          </cell>
          <cell r="AZ32">
            <v>-923</v>
          </cell>
          <cell r="BA32">
            <v>1056.7999999998137</v>
          </cell>
          <cell r="BB32">
            <v>-1454.5</v>
          </cell>
          <cell r="BC32">
            <v>-4279.4000000001397</v>
          </cell>
          <cell r="BD32">
            <v>-1875.2999999998137</v>
          </cell>
          <cell r="BE32">
            <v>-739.60000000149012</v>
          </cell>
          <cell r="BF32">
            <v>-3194.6000000000931</v>
          </cell>
          <cell r="BG32">
            <v>-2395.6999999999534</v>
          </cell>
          <cell r="BH32">
            <v>-1536.5</v>
          </cell>
          <cell r="BI32">
            <v>119.30000000004657</v>
          </cell>
          <cell r="BJ32">
            <v>1490.3000000000466</v>
          </cell>
          <cell r="BK32">
            <v>2562.7999999998137</v>
          </cell>
          <cell r="BL32">
            <v>2402.5999999996275</v>
          </cell>
          <cell r="BM32">
            <v>1181</v>
          </cell>
          <cell r="BN32">
            <v>1832.5</v>
          </cell>
          <cell r="BO32">
            <v>-1194.5999999996275</v>
          </cell>
          <cell r="BP32">
            <v>1242.7999999998137</v>
          </cell>
          <cell r="BQ32">
            <v>-3249.5</v>
          </cell>
          <cell r="BR32">
            <v>-10618.599999997765</v>
          </cell>
          <cell r="BS32">
            <v>-1374</v>
          </cell>
          <cell r="BT32">
            <v>-13663.899999999907</v>
          </cell>
          <cell r="BU32">
            <v>-123.39999999990687</v>
          </cell>
          <cell r="BV32">
            <v>70.5</v>
          </cell>
          <cell r="BW32">
            <v>-247</v>
          </cell>
          <cell r="BX32">
            <v>1668</v>
          </cell>
          <cell r="BY32">
            <v>1260.2999999998137</v>
          </cell>
          <cell r="BZ32">
            <v>1246.2999999998137</v>
          </cell>
          <cell r="CA32">
            <v>2844.5</v>
          </cell>
          <cell r="CB32">
            <v>-924.19999999995343</v>
          </cell>
          <cell r="CC32">
            <v>1669.7999999998137</v>
          </cell>
          <cell r="CD32">
            <v>-3045.5</v>
          </cell>
          <cell r="CE32">
            <v>-707.80000000074506</v>
          </cell>
          <cell r="CF32">
            <v>-3242.9000000001397</v>
          </cell>
          <cell r="CG32">
            <v>-795.60000000009313</v>
          </cell>
          <cell r="CH32">
            <v>-1377.5999999998603</v>
          </cell>
          <cell r="CI32">
            <v>1575.2999999998137</v>
          </cell>
          <cell r="CJ32">
            <v>-327.19999999995343</v>
          </cell>
          <cell r="CK32">
            <v>3263</v>
          </cell>
          <cell r="CL32">
            <v>1652.7000000001863</v>
          </cell>
          <cell r="CM32">
            <v>214</v>
          </cell>
          <cell r="CN32">
            <v>2783.7000000001863</v>
          </cell>
          <cell r="CO32">
            <v>-1209.4000000003725</v>
          </cell>
          <cell r="CP32">
            <v>44.5</v>
          </cell>
          <cell r="CQ32">
            <v>-3288.2999999998137</v>
          </cell>
          <cell r="CR32">
            <v>2899.9000000022352</v>
          </cell>
          <cell r="CS32">
            <v>-2068.8000000000466</v>
          </cell>
          <cell r="CT32">
            <v>-2497.6000000000931</v>
          </cell>
          <cell r="CU32">
            <v>-1740.1999999999534</v>
          </cell>
          <cell r="CV32">
            <v>-1611.3999999999069</v>
          </cell>
          <cell r="CW32">
            <v>540.20000000018626</v>
          </cell>
          <cell r="CX32">
            <v>1772.7999999998137</v>
          </cell>
          <cell r="CY32">
            <v>3176.2999999998137</v>
          </cell>
          <cell r="CZ32">
            <v>4177</v>
          </cell>
          <cell r="DA32">
            <v>3917.8999999999069</v>
          </cell>
          <cell r="DB32">
            <v>-1418.7000000001863</v>
          </cell>
          <cell r="DC32">
            <v>904.9000000001397</v>
          </cell>
          <cell r="DD32">
            <v>-2252.5</v>
          </cell>
          <cell r="DE32">
            <v>-1267.3999999947846</v>
          </cell>
          <cell r="DF32">
            <v>-1584.4000000001397</v>
          </cell>
          <cell r="DG32">
            <v>-1370.0999999998603</v>
          </cell>
          <cell r="DH32">
            <v>-1601.7999999999302</v>
          </cell>
          <cell r="DI32">
            <v>-624.29999999981374</v>
          </cell>
          <cell r="DJ32">
            <v>-1249.1000000000931</v>
          </cell>
          <cell r="DK32">
            <v>4279.5</v>
          </cell>
          <cell r="DL32">
            <v>322.20000000018626</v>
          </cell>
          <cell r="DM32">
            <v>3137.4000000003725</v>
          </cell>
          <cell r="DN32">
            <v>2218.7999999998137</v>
          </cell>
          <cell r="DO32">
            <v>879.10000000009313</v>
          </cell>
          <cell r="DP32">
            <v>-2284</v>
          </cell>
          <cell r="DQ32">
            <v>-3390.7000000001863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0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</row>
        <row r="33">
          <cell r="F33">
            <v>-574.5</v>
          </cell>
          <cell r="G33">
            <v>1604.7000000001863</v>
          </cell>
          <cell r="H33">
            <v>590.5</v>
          </cell>
          <cell r="I33">
            <v>33.200000000186265</v>
          </cell>
          <cell r="J33">
            <v>-97.599999999627471</v>
          </cell>
          <cell r="K33">
            <v>171.40000000037253</v>
          </cell>
          <cell r="L33">
            <v>-381</v>
          </cell>
          <cell r="M33">
            <v>706</v>
          </cell>
          <cell r="N33">
            <v>4239</v>
          </cell>
          <cell r="O33">
            <v>-8912.5</v>
          </cell>
          <cell r="P33">
            <v>-3874.5</v>
          </cell>
          <cell r="Q33">
            <v>-3551.5</v>
          </cell>
          <cell r="R33">
            <v>2485.2000000029802</v>
          </cell>
          <cell r="S33">
            <v>-31</v>
          </cell>
          <cell r="T33">
            <v>998.5</v>
          </cell>
          <cell r="U33">
            <v>1121.5</v>
          </cell>
          <cell r="V33">
            <v>9134</v>
          </cell>
          <cell r="W33">
            <v>-432.79999999981374</v>
          </cell>
          <cell r="X33">
            <v>178</v>
          </cell>
          <cell r="Y33">
            <v>470.5</v>
          </cell>
          <cell r="Z33">
            <v>-1348</v>
          </cell>
          <cell r="AA33">
            <v>5294.5</v>
          </cell>
          <cell r="AB33">
            <v>-5781</v>
          </cell>
          <cell r="AC33">
            <v>-3411.5</v>
          </cell>
          <cell r="AD33">
            <v>-3707.5</v>
          </cell>
          <cell r="AE33">
            <v>4558.3999999985099</v>
          </cell>
          <cell r="AF33">
            <v>-5947.5</v>
          </cell>
          <cell r="AG33">
            <v>-1006</v>
          </cell>
          <cell r="AH33">
            <v>1254.2000000001863</v>
          </cell>
          <cell r="AI33">
            <v>1153.2000000001863</v>
          </cell>
          <cell r="AJ33">
            <v>-406</v>
          </cell>
          <cell r="AK33">
            <v>489</v>
          </cell>
          <cell r="AL33">
            <v>4252</v>
          </cell>
          <cell r="AM33">
            <v>2220</v>
          </cell>
          <cell r="AN33">
            <v>13133</v>
          </cell>
          <cell r="AO33">
            <v>-3482.5</v>
          </cell>
          <cell r="AP33">
            <v>-3605</v>
          </cell>
          <cell r="AQ33">
            <v>-3496</v>
          </cell>
          <cell r="AR33">
            <v>13732.100000008941</v>
          </cell>
          <cell r="AS33">
            <v>-2147.5</v>
          </cell>
          <cell r="AT33">
            <v>791</v>
          </cell>
          <cell r="AU33">
            <v>3729.4000000003725</v>
          </cell>
          <cell r="AV33">
            <v>1824.2999999998137</v>
          </cell>
          <cell r="AW33">
            <v>-7.2999999998137355</v>
          </cell>
          <cell r="AX33">
            <v>357.5</v>
          </cell>
          <cell r="AY33">
            <v>6091</v>
          </cell>
          <cell r="AZ33">
            <v>5220</v>
          </cell>
          <cell r="BA33">
            <v>8205.7000000001863</v>
          </cell>
          <cell r="BB33">
            <v>-6356</v>
          </cell>
          <cell r="BC33">
            <v>-779</v>
          </cell>
          <cell r="BD33">
            <v>-3197</v>
          </cell>
          <cell r="BE33">
            <v>16863.60000000149</v>
          </cell>
          <cell r="BF33">
            <v>-1589</v>
          </cell>
          <cell r="BG33">
            <v>9664</v>
          </cell>
          <cell r="BH33">
            <v>-636.5</v>
          </cell>
          <cell r="BI33">
            <v>1332.4000000003725</v>
          </cell>
          <cell r="BJ33">
            <v>394.20000000018626</v>
          </cell>
          <cell r="BK33">
            <v>-83.5</v>
          </cell>
          <cell r="BL33">
            <v>9404</v>
          </cell>
          <cell r="BM33">
            <v>2644.5</v>
          </cell>
          <cell r="BN33">
            <v>7299</v>
          </cell>
          <cell r="BO33">
            <v>-4809</v>
          </cell>
          <cell r="BP33">
            <v>-2999.5</v>
          </cell>
          <cell r="BQ33">
            <v>-3757</v>
          </cell>
          <cell r="BR33">
            <v>15543.20000000298</v>
          </cell>
          <cell r="BS33">
            <v>2179</v>
          </cell>
          <cell r="BT33">
            <v>1624</v>
          </cell>
          <cell r="BU33">
            <v>-763</v>
          </cell>
          <cell r="BV33">
            <v>1451.7999999998137</v>
          </cell>
          <cell r="BW33">
            <v>-464.59999999962747</v>
          </cell>
          <cell r="BX33">
            <v>1049</v>
          </cell>
          <cell r="BY33">
            <v>8909</v>
          </cell>
          <cell r="BZ33">
            <v>18321</v>
          </cell>
          <cell r="CA33">
            <v>4839</v>
          </cell>
          <cell r="CB33">
            <v>-6770.5</v>
          </cell>
          <cell r="CC33">
            <v>-12528.5</v>
          </cell>
          <cell r="CD33">
            <v>-2303</v>
          </cell>
          <cell r="CE33">
            <v>27726.79999999702</v>
          </cell>
          <cell r="CF33">
            <v>-3388</v>
          </cell>
          <cell r="CG33">
            <v>1714</v>
          </cell>
          <cell r="CH33">
            <v>521</v>
          </cell>
          <cell r="CI33">
            <v>663.5</v>
          </cell>
          <cell r="CJ33">
            <v>58.5</v>
          </cell>
          <cell r="CK33">
            <v>1454</v>
          </cell>
          <cell r="CL33">
            <v>5119</v>
          </cell>
          <cell r="CM33">
            <v>11677</v>
          </cell>
          <cell r="CN33">
            <v>20396.799999999814</v>
          </cell>
          <cell r="CO33">
            <v>-5323.5</v>
          </cell>
          <cell r="CP33">
            <v>-2144.5</v>
          </cell>
          <cell r="CQ33">
            <v>-3021</v>
          </cell>
          <cell r="CR33">
            <v>45511.5</v>
          </cell>
          <cell r="CS33">
            <v>441</v>
          </cell>
          <cell r="CT33">
            <v>26781.5</v>
          </cell>
          <cell r="CU33">
            <v>2421</v>
          </cell>
          <cell r="CV33">
            <v>2999</v>
          </cell>
          <cell r="CW33">
            <v>280.29999999981374</v>
          </cell>
          <cell r="CX33">
            <v>4693.5</v>
          </cell>
          <cell r="CY33">
            <v>8152.5</v>
          </cell>
          <cell r="CZ33">
            <v>16466</v>
          </cell>
          <cell r="DA33">
            <v>4785.7000000001863</v>
          </cell>
          <cell r="DB33">
            <v>-16077</v>
          </cell>
          <cell r="DC33">
            <v>-905</v>
          </cell>
          <cell r="DD33">
            <v>-4527</v>
          </cell>
          <cell r="DE33">
            <v>30492.10000000149</v>
          </cell>
          <cell r="DF33">
            <v>1221</v>
          </cell>
          <cell r="DG33">
            <v>1182</v>
          </cell>
          <cell r="DH33">
            <v>2788</v>
          </cell>
          <cell r="DI33">
            <v>949.29999999981374</v>
          </cell>
          <cell r="DJ33">
            <v>-1383.7000000001863</v>
          </cell>
          <cell r="DK33">
            <v>2452</v>
          </cell>
          <cell r="DL33">
            <v>10863</v>
          </cell>
          <cell r="DM33">
            <v>20262.5</v>
          </cell>
          <cell r="DN33">
            <v>3238</v>
          </cell>
          <cell r="DO33">
            <v>-6317</v>
          </cell>
          <cell r="DP33">
            <v>4</v>
          </cell>
          <cell r="DQ33">
            <v>-4767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0</v>
          </cell>
          <cell r="DW33">
            <v>0</v>
          </cell>
          <cell r="DX33">
            <v>0</v>
          </cell>
          <cell r="DY33">
            <v>0</v>
          </cell>
          <cell r="DZ33">
            <v>0</v>
          </cell>
          <cell r="EA33">
            <v>0</v>
          </cell>
          <cell r="EB33">
            <v>0</v>
          </cell>
          <cell r="EC33">
            <v>0</v>
          </cell>
          <cell r="ED33">
            <v>0</v>
          </cell>
        </row>
        <row r="34">
          <cell r="F34">
            <v>873.9000000001397</v>
          </cell>
          <cell r="G34">
            <v>-483.79999999981374</v>
          </cell>
          <cell r="H34">
            <v>-412.26000000000931</v>
          </cell>
          <cell r="I34">
            <v>-75.879999999888241</v>
          </cell>
          <cell r="J34">
            <v>-583.58999999999651</v>
          </cell>
          <cell r="K34">
            <v>2664.1000000000931</v>
          </cell>
          <cell r="L34">
            <v>5752</v>
          </cell>
          <cell r="M34">
            <v>8451.4000000003725</v>
          </cell>
          <cell r="N34">
            <v>223</v>
          </cell>
          <cell r="O34">
            <v>-531.5</v>
          </cell>
          <cell r="P34">
            <v>181.20000000018626</v>
          </cell>
          <cell r="Q34">
            <v>-966</v>
          </cell>
          <cell r="R34">
            <v>18723.430999994278</v>
          </cell>
          <cell r="S34">
            <v>1737.5</v>
          </cell>
          <cell r="T34">
            <v>-276.5</v>
          </cell>
          <cell r="U34">
            <v>217.20000000018626</v>
          </cell>
          <cell r="V34">
            <v>303</v>
          </cell>
          <cell r="W34">
            <v>786.53100000000268</v>
          </cell>
          <cell r="X34">
            <v>573.09999999997672</v>
          </cell>
          <cell r="Y34">
            <v>10576</v>
          </cell>
          <cell r="Z34">
            <v>8855.8999999999069</v>
          </cell>
          <cell r="AA34">
            <v>362</v>
          </cell>
          <cell r="AB34">
            <v>-1164.8999999999069</v>
          </cell>
          <cell r="AC34">
            <v>1232.6000000000931</v>
          </cell>
          <cell r="AD34">
            <v>-4479</v>
          </cell>
          <cell r="AE34">
            <v>-17842.079999998212</v>
          </cell>
          <cell r="AF34">
            <v>-521.59999999962747</v>
          </cell>
          <cell r="AG34">
            <v>-1099.5</v>
          </cell>
          <cell r="AH34">
            <v>-2070</v>
          </cell>
          <cell r="AI34">
            <v>-1410.6000000000931</v>
          </cell>
          <cell r="AJ34">
            <v>-1434.679999999993</v>
          </cell>
          <cell r="AK34">
            <v>-3417.7000000001863</v>
          </cell>
          <cell r="AL34">
            <v>5057</v>
          </cell>
          <cell r="AM34">
            <v>4118.7000000001863</v>
          </cell>
          <cell r="AN34">
            <v>-1267</v>
          </cell>
          <cell r="AO34">
            <v>-4687.5</v>
          </cell>
          <cell r="AP34">
            <v>992.79999999981374</v>
          </cell>
          <cell r="AQ34">
            <v>-12102</v>
          </cell>
          <cell r="AR34">
            <v>-26790.019999995828</v>
          </cell>
          <cell r="AS34">
            <v>112.20000000018626</v>
          </cell>
          <cell r="AT34">
            <v>-3154.5999999996275</v>
          </cell>
          <cell r="AU34">
            <v>-3485.1999999999534</v>
          </cell>
          <cell r="AV34">
            <v>-1611.5999999996275</v>
          </cell>
          <cell r="AW34">
            <v>-920.71999999997206</v>
          </cell>
          <cell r="AX34">
            <v>-1478.1000000000931</v>
          </cell>
          <cell r="AY34">
            <v>2208</v>
          </cell>
          <cell r="AZ34">
            <v>-1246.5</v>
          </cell>
          <cell r="BA34">
            <v>-698</v>
          </cell>
          <cell r="BB34">
            <v>-583</v>
          </cell>
          <cell r="BC34">
            <v>-968.5</v>
          </cell>
          <cell r="BD34">
            <v>-14964</v>
          </cell>
          <cell r="BE34">
            <v>-12474.920000001788</v>
          </cell>
          <cell r="BF34">
            <v>-495</v>
          </cell>
          <cell r="BG34">
            <v>-2197.7999999998137</v>
          </cell>
          <cell r="BH34">
            <v>-2184.9000000001397</v>
          </cell>
          <cell r="BI34">
            <v>-892.29999999981374</v>
          </cell>
          <cell r="BJ34">
            <v>-2205.7200000000012</v>
          </cell>
          <cell r="BK34">
            <v>-4511</v>
          </cell>
          <cell r="BL34">
            <v>1237</v>
          </cell>
          <cell r="BM34">
            <v>9304.3000000000466</v>
          </cell>
          <cell r="BN34">
            <v>12</v>
          </cell>
          <cell r="BO34">
            <v>-427</v>
          </cell>
          <cell r="BP34">
            <v>1397.5</v>
          </cell>
          <cell r="BQ34">
            <v>-11512</v>
          </cell>
          <cell r="BR34">
            <v>-25204.79999999702</v>
          </cell>
          <cell r="BS34">
            <v>-426</v>
          </cell>
          <cell r="BT34">
            <v>5394.5</v>
          </cell>
          <cell r="BU34">
            <v>-1636.5</v>
          </cell>
          <cell r="BV34">
            <v>-1243.4000000003725</v>
          </cell>
          <cell r="BW34">
            <v>-1412.6000000000931</v>
          </cell>
          <cell r="BX34">
            <v>-418.79999999981374</v>
          </cell>
          <cell r="BY34">
            <v>-8462</v>
          </cell>
          <cell r="BZ34">
            <v>-59</v>
          </cell>
          <cell r="CA34">
            <v>1327</v>
          </cell>
          <cell r="CB34">
            <v>-659</v>
          </cell>
          <cell r="CC34">
            <v>337</v>
          </cell>
          <cell r="CD34">
            <v>-17946</v>
          </cell>
          <cell r="CE34">
            <v>-29092.699999988079</v>
          </cell>
          <cell r="CF34">
            <v>-639.20000000018626</v>
          </cell>
          <cell r="CG34">
            <v>-2168.5</v>
          </cell>
          <cell r="CH34">
            <v>-1373.6000000000931</v>
          </cell>
          <cell r="CI34">
            <v>501.29999999981374</v>
          </cell>
          <cell r="CJ34">
            <v>-5161.8000000000466</v>
          </cell>
          <cell r="CK34">
            <v>-2168.5999999996275</v>
          </cell>
          <cell r="CL34">
            <v>-4694</v>
          </cell>
          <cell r="CM34">
            <v>904.70000000018626</v>
          </cell>
          <cell r="CN34">
            <v>2277</v>
          </cell>
          <cell r="CO34">
            <v>552</v>
          </cell>
          <cell r="CP34">
            <v>1108</v>
          </cell>
          <cell r="CQ34">
            <v>-18230</v>
          </cell>
          <cell r="CR34">
            <v>-32568.29999999702</v>
          </cell>
          <cell r="CS34">
            <v>-2766</v>
          </cell>
          <cell r="CT34">
            <v>-6884.5</v>
          </cell>
          <cell r="CU34">
            <v>-5741.5</v>
          </cell>
          <cell r="CV34">
            <v>-2315.5</v>
          </cell>
          <cell r="CW34">
            <v>-3184.7999999998137</v>
          </cell>
          <cell r="CX34">
            <v>-321.20000000018626</v>
          </cell>
          <cell r="CY34">
            <v>-4512</v>
          </cell>
          <cell r="CZ34">
            <v>2176.7000000001863</v>
          </cell>
          <cell r="DA34">
            <v>3172</v>
          </cell>
          <cell r="DB34">
            <v>-147.5</v>
          </cell>
          <cell r="DC34">
            <v>196</v>
          </cell>
          <cell r="DD34">
            <v>-12240</v>
          </cell>
          <cell r="DE34">
            <v>-42196.100000008941</v>
          </cell>
          <cell r="DF34">
            <v>-3674</v>
          </cell>
          <cell r="DG34">
            <v>-4908.4000000003725</v>
          </cell>
          <cell r="DH34">
            <v>-1910.5999999996275</v>
          </cell>
          <cell r="DI34">
            <v>-3962.2000000001863</v>
          </cell>
          <cell r="DJ34">
            <v>-5044.6999999999534</v>
          </cell>
          <cell r="DK34">
            <v>587</v>
          </cell>
          <cell r="DL34">
            <v>-3685</v>
          </cell>
          <cell r="DM34">
            <v>-3507.7000000001863</v>
          </cell>
          <cell r="DN34">
            <v>1271</v>
          </cell>
          <cell r="DO34">
            <v>2959</v>
          </cell>
          <cell r="DP34">
            <v>-1004.5</v>
          </cell>
          <cell r="DQ34">
            <v>-19316</v>
          </cell>
          <cell r="DR34">
            <v>0</v>
          </cell>
          <cell r="DS34">
            <v>0</v>
          </cell>
          <cell r="DT34">
            <v>0</v>
          </cell>
          <cell r="DU34">
            <v>0</v>
          </cell>
          <cell r="DV34">
            <v>0</v>
          </cell>
          <cell r="DW34">
            <v>0</v>
          </cell>
          <cell r="DX34">
            <v>0</v>
          </cell>
          <cell r="DY34">
            <v>0</v>
          </cell>
          <cell r="DZ34">
            <v>0</v>
          </cell>
          <cell r="EA34">
            <v>0</v>
          </cell>
          <cell r="EB34">
            <v>0</v>
          </cell>
          <cell r="EC34">
            <v>0</v>
          </cell>
          <cell r="ED34">
            <v>0</v>
          </cell>
        </row>
        <row r="35">
          <cell r="F35">
            <v>-1206.5</v>
          </cell>
          <cell r="G35">
            <v>3532.6000000000931</v>
          </cell>
          <cell r="H35">
            <v>1100.7999999998137</v>
          </cell>
          <cell r="I35">
            <v>-204.14000000013039</v>
          </cell>
          <cell r="J35">
            <v>-356.10000000009313</v>
          </cell>
          <cell r="K35">
            <v>-37.5</v>
          </cell>
          <cell r="L35">
            <v>92.5</v>
          </cell>
          <cell r="M35">
            <v>75.5</v>
          </cell>
          <cell r="N35">
            <v>1871.5999999996275</v>
          </cell>
          <cell r="O35">
            <v>-1361.5</v>
          </cell>
          <cell r="P35">
            <v>-1637.2000000001863</v>
          </cell>
          <cell r="Q35">
            <v>-1302.2000000001863</v>
          </cell>
          <cell r="R35">
            <v>-969.70000000298023</v>
          </cell>
          <cell r="S35">
            <v>-1431.7000000001863</v>
          </cell>
          <cell r="T35">
            <v>-1811.8000000002794</v>
          </cell>
          <cell r="U35">
            <v>178.99999999953434</v>
          </cell>
          <cell r="V35">
            <v>2134.1999999997206</v>
          </cell>
          <cell r="W35">
            <v>-395.29999999981374</v>
          </cell>
          <cell r="X35">
            <v>451.1999999997206</v>
          </cell>
          <cell r="Y35">
            <v>-78.700000000186265</v>
          </cell>
          <cell r="Z35">
            <v>953.59999999962747</v>
          </cell>
          <cell r="AA35">
            <v>4646.2999999998137</v>
          </cell>
          <cell r="AB35">
            <v>-1949</v>
          </cell>
          <cell r="AC35">
            <v>-1085.7000000001863</v>
          </cell>
          <cell r="AD35">
            <v>-2581.7999999998137</v>
          </cell>
          <cell r="AE35">
            <v>-11901.100000008941</v>
          </cell>
          <cell r="AF35">
            <v>-11688.299999999814</v>
          </cell>
          <cell r="AG35">
            <v>2409.7999999998137</v>
          </cell>
          <cell r="AH35">
            <v>1229.5999999996275</v>
          </cell>
          <cell r="AI35">
            <v>-3320</v>
          </cell>
          <cell r="AJ35">
            <v>-145.70000000018626</v>
          </cell>
          <cell r="AK35">
            <v>58.399999999906868</v>
          </cell>
          <cell r="AL35">
            <v>-656.39999999944121</v>
          </cell>
          <cell r="AM35">
            <v>-5642.2999999998137</v>
          </cell>
          <cell r="AN35">
            <v>11373</v>
          </cell>
          <cell r="AO35">
            <v>-2892.4000000003725</v>
          </cell>
          <cell r="AP35">
            <v>-369.79999999981374</v>
          </cell>
          <cell r="AQ35">
            <v>-2257</v>
          </cell>
          <cell r="AR35">
            <v>-23824.10000000149</v>
          </cell>
          <cell r="AS35">
            <v>-4537</v>
          </cell>
          <cell r="AT35">
            <v>-4191.3000000007451</v>
          </cell>
          <cell r="AU35">
            <v>-4691.3000000002794</v>
          </cell>
          <cell r="AV35">
            <v>971.59999999962747</v>
          </cell>
          <cell r="AW35">
            <v>-922.90000000037253</v>
          </cell>
          <cell r="AX35">
            <v>903.3000000002794</v>
          </cell>
          <cell r="AY35">
            <v>-706.90000000037253</v>
          </cell>
          <cell r="AZ35">
            <v>-3563</v>
          </cell>
          <cell r="BA35">
            <v>7221.0999999996275</v>
          </cell>
          <cell r="BB35">
            <v>-2099.2000000001863</v>
          </cell>
          <cell r="BC35">
            <v>-3358.5</v>
          </cell>
          <cell r="BD35">
            <v>-8850</v>
          </cell>
          <cell r="BE35">
            <v>-5525.5999999940395</v>
          </cell>
          <cell r="BF35">
            <v>-3181</v>
          </cell>
          <cell r="BG35">
            <v>-171.90000000037253</v>
          </cell>
          <cell r="BH35">
            <v>2325.3999999999069</v>
          </cell>
          <cell r="BI35">
            <v>-357.29999999981374</v>
          </cell>
          <cell r="BJ35">
            <v>-751.10000000009313</v>
          </cell>
          <cell r="BK35">
            <v>1145.2999999998137</v>
          </cell>
          <cell r="BL35">
            <v>-374.80000000074506</v>
          </cell>
          <cell r="BM35">
            <v>470.79999999981374</v>
          </cell>
          <cell r="BN35">
            <v>6149.5000000009313</v>
          </cell>
          <cell r="BO35">
            <v>-1816.5</v>
          </cell>
          <cell r="BP35">
            <v>-3779.2999999998137</v>
          </cell>
          <cell r="BQ35">
            <v>-5184.7000000001863</v>
          </cell>
          <cell r="BR35">
            <v>-6402.6000000089407</v>
          </cell>
          <cell r="BS35">
            <v>760.70000000018626</v>
          </cell>
          <cell r="BT35">
            <v>-1493.1000000005588</v>
          </cell>
          <cell r="BU35">
            <v>-1914.6000000000931</v>
          </cell>
          <cell r="BV35">
            <v>-2253.7999999998137</v>
          </cell>
          <cell r="BW35">
            <v>-1982.8999999999069</v>
          </cell>
          <cell r="BX35">
            <v>2042.6000000000931</v>
          </cell>
          <cell r="BY35">
            <v>-373.59999999962747</v>
          </cell>
          <cell r="BZ35">
            <v>286</v>
          </cell>
          <cell r="CA35">
            <v>6968.5999999996275</v>
          </cell>
          <cell r="CB35">
            <v>71.5</v>
          </cell>
          <cell r="CC35">
            <v>-2918.7000000001863</v>
          </cell>
          <cell r="CD35">
            <v>-5595.2999999998137</v>
          </cell>
          <cell r="CE35">
            <v>491</v>
          </cell>
          <cell r="CF35">
            <v>-2871.8999999994412</v>
          </cell>
          <cell r="CG35">
            <v>470.29999999981374</v>
          </cell>
          <cell r="CH35">
            <v>319.60000000009313</v>
          </cell>
          <cell r="CI35">
            <v>4853</v>
          </cell>
          <cell r="CJ35">
            <v>249</v>
          </cell>
          <cell r="CK35">
            <v>899.20000000018626</v>
          </cell>
          <cell r="CL35">
            <v>-220.20000000018626</v>
          </cell>
          <cell r="CM35">
            <v>2156.2999999998137</v>
          </cell>
          <cell r="CN35">
            <v>7042.5999999996275</v>
          </cell>
          <cell r="CO35">
            <v>-3999</v>
          </cell>
          <cell r="CP35">
            <v>-3998.8999999994412</v>
          </cell>
          <cell r="CQ35">
            <v>-4409</v>
          </cell>
          <cell r="CR35">
            <v>21337.70000000298</v>
          </cell>
          <cell r="CS35">
            <v>899.59999999962747</v>
          </cell>
          <cell r="CT35">
            <v>12350.700000000186</v>
          </cell>
          <cell r="CU35">
            <v>517.20000000018626</v>
          </cell>
          <cell r="CV35">
            <v>2118.3999999999069</v>
          </cell>
          <cell r="CW35">
            <v>474.20000000018626</v>
          </cell>
          <cell r="CX35">
            <v>2749.8999999999069</v>
          </cell>
          <cell r="CY35">
            <v>589.10000000055879</v>
          </cell>
          <cell r="CZ35">
            <v>1382.2999999998137</v>
          </cell>
          <cell r="DA35">
            <v>7281.6000000005588</v>
          </cell>
          <cell r="DB35">
            <v>-1578.5</v>
          </cell>
          <cell r="DC35">
            <v>-4459.2999999998137</v>
          </cell>
          <cell r="DD35">
            <v>-987.5</v>
          </cell>
          <cell r="DE35">
            <v>-6940.2999999970198</v>
          </cell>
          <cell r="DF35">
            <v>-804.59999999962747</v>
          </cell>
          <cell r="DG35">
            <v>154.19999999925494</v>
          </cell>
          <cell r="DH35">
            <v>1098.8999999999069</v>
          </cell>
          <cell r="DI35">
            <v>2162.8999999999069</v>
          </cell>
          <cell r="DJ35">
            <v>-1701.6999999997206</v>
          </cell>
          <cell r="DK35">
            <v>-34.700000000186265</v>
          </cell>
          <cell r="DL35">
            <v>-1889.5999999996275</v>
          </cell>
          <cell r="DM35">
            <v>-1331.7999999998137</v>
          </cell>
          <cell r="DN35">
            <v>5287.0999999996275</v>
          </cell>
          <cell r="DO35">
            <v>-3592</v>
          </cell>
          <cell r="DP35">
            <v>-2641</v>
          </cell>
          <cell r="DQ35">
            <v>-3648</v>
          </cell>
          <cell r="DR35">
            <v>0</v>
          </cell>
          <cell r="DS35">
            <v>0</v>
          </cell>
          <cell r="DT35">
            <v>0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</row>
        <row r="36">
          <cell r="F36">
            <v>0</v>
          </cell>
          <cell r="G36">
            <v>-307.87000000005355</v>
          </cell>
          <cell r="H36">
            <v>576.44000000000233</v>
          </cell>
          <cell r="I36">
            <v>-78.35999999998603</v>
          </cell>
          <cell r="J36">
            <v>0</v>
          </cell>
          <cell r="K36">
            <v>-39.520000000018626</v>
          </cell>
          <cell r="L36">
            <v>-146.55999999999767</v>
          </cell>
          <cell r="M36">
            <v>-173.3399999999674</v>
          </cell>
          <cell r="N36">
            <v>285.32000000000698</v>
          </cell>
          <cell r="O36">
            <v>0</v>
          </cell>
          <cell r="P36">
            <v>96.810000000055879</v>
          </cell>
          <cell r="Q36">
            <v>-40.539999999979045</v>
          </cell>
          <cell r="R36">
            <v>-309.92999999970198</v>
          </cell>
          <cell r="S36">
            <v>-87.080000000016298</v>
          </cell>
          <cell r="T36">
            <v>-14.699999999953434</v>
          </cell>
          <cell r="U36">
            <v>0</v>
          </cell>
          <cell r="V36">
            <v>-100.47000000003027</v>
          </cell>
          <cell r="W36">
            <v>-51.820000000006985</v>
          </cell>
          <cell r="X36">
            <v>0</v>
          </cell>
          <cell r="Y36">
            <v>141.65000000002328</v>
          </cell>
          <cell r="Z36">
            <v>25.680000000051223</v>
          </cell>
          <cell r="AA36">
            <v>144.55999999999767</v>
          </cell>
          <cell r="AB36">
            <v>-109.96999999997206</v>
          </cell>
          <cell r="AC36">
            <v>0</v>
          </cell>
          <cell r="AD36">
            <v>-257.78000000002794</v>
          </cell>
          <cell r="AE36">
            <v>2122.6799999987707</v>
          </cell>
          <cell r="AF36">
            <v>-156.75</v>
          </cell>
          <cell r="AG36">
            <v>214</v>
          </cell>
          <cell r="AH36">
            <v>-93.769999999960419</v>
          </cell>
          <cell r="AI36">
            <v>-25.279999999969732</v>
          </cell>
          <cell r="AJ36">
            <v>-136.71999999997206</v>
          </cell>
          <cell r="AK36">
            <v>119.36999999999534</v>
          </cell>
          <cell r="AL36">
            <v>515.5899999999674</v>
          </cell>
          <cell r="AM36">
            <v>1224.0999999999767</v>
          </cell>
          <cell r="AN36">
            <v>503.30999999999767</v>
          </cell>
          <cell r="AO36">
            <v>9.9000000000232831</v>
          </cell>
          <cell r="AP36">
            <v>449.20000000001164</v>
          </cell>
          <cell r="AQ36">
            <v>-500.26999999996042</v>
          </cell>
          <cell r="AR36">
            <v>1424.2199999997392</v>
          </cell>
          <cell r="AS36">
            <v>0</v>
          </cell>
          <cell r="AT36">
            <v>-165.80999999999767</v>
          </cell>
          <cell r="AU36">
            <v>202.78000000002794</v>
          </cell>
          <cell r="AV36">
            <v>-129.67999999999302</v>
          </cell>
          <cell r="AW36">
            <v>-57.800000000046566</v>
          </cell>
          <cell r="AX36">
            <v>0</v>
          </cell>
          <cell r="AY36">
            <v>960.26999999996042</v>
          </cell>
          <cell r="AZ36">
            <v>115.90000000002328</v>
          </cell>
          <cell r="BA36">
            <v>603.5</v>
          </cell>
          <cell r="BB36">
            <v>-86.779999999969732</v>
          </cell>
          <cell r="BC36">
            <v>0</v>
          </cell>
          <cell r="BD36">
            <v>-18.159999999974389</v>
          </cell>
          <cell r="BE36">
            <v>1204.4199999999255</v>
          </cell>
          <cell r="BF36">
            <v>0</v>
          </cell>
          <cell r="BG36">
            <v>67.620000000053551</v>
          </cell>
          <cell r="BH36">
            <v>1187.4700000000303</v>
          </cell>
          <cell r="BI36">
            <v>0</v>
          </cell>
          <cell r="BJ36">
            <v>-67.099999999976717</v>
          </cell>
          <cell r="BK36">
            <v>408.09000000002561</v>
          </cell>
          <cell r="BL36">
            <v>504.5</v>
          </cell>
          <cell r="BM36">
            <v>-454.73000000003958</v>
          </cell>
          <cell r="BN36">
            <v>236.75</v>
          </cell>
          <cell r="BO36">
            <v>-509.21999999997206</v>
          </cell>
          <cell r="BP36">
            <v>-168.96000000002095</v>
          </cell>
          <cell r="BQ36">
            <v>0</v>
          </cell>
          <cell r="BR36">
            <v>2572.6799999987707</v>
          </cell>
          <cell r="BS36">
            <v>-9.8199999999487773</v>
          </cell>
          <cell r="BT36">
            <v>619.5</v>
          </cell>
          <cell r="BU36">
            <v>-249.34000000002561</v>
          </cell>
          <cell r="BV36">
            <v>-10.080000000016298</v>
          </cell>
          <cell r="BW36">
            <v>-54.800000000046566</v>
          </cell>
          <cell r="BX36">
            <v>0</v>
          </cell>
          <cell r="BY36">
            <v>605.46999999997206</v>
          </cell>
          <cell r="BZ36">
            <v>1627.3800000000047</v>
          </cell>
          <cell r="CA36">
            <v>450.26999999996042</v>
          </cell>
          <cell r="CB36">
            <v>40.800000000046566</v>
          </cell>
          <cell r="CC36">
            <v>-38.399999999965075</v>
          </cell>
          <cell r="CD36">
            <v>-408.29999999998836</v>
          </cell>
          <cell r="CE36">
            <v>1448.1900000004098</v>
          </cell>
          <cell r="CF36">
            <v>341.55000000004657</v>
          </cell>
          <cell r="CG36">
            <v>64.369999999995343</v>
          </cell>
          <cell r="CH36">
            <v>-4.0000000037252903E-2</v>
          </cell>
          <cell r="CI36">
            <v>-8.4099999999743886</v>
          </cell>
          <cell r="CJ36">
            <v>0</v>
          </cell>
          <cell r="CK36">
            <v>0</v>
          </cell>
          <cell r="CL36">
            <v>192.5</v>
          </cell>
          <cell r="CM36">
            <v>1226.8099999999977</v>
          </cell>
          <cell r="CN36">
            <v>450.26000000000931</v>
          </cell>
          <cell r="CO36">
            <v>83.769999999960419</v>
          </cell>
          <cell r="CP36">
            <v>-902.61999999999534</v>
          </cell>
          <cell r="CQ36">
            <v>0</v>
          </cell>
          <cell r="CR36">
            <v>148.35999999940395</v>
          </cell>
          <cell r="CS36">
            <v>0</v>
          </cell>
          <cell r="CT36">
            <v>-1145.7300000000396</v>
          </cell>
          <cell r="CU36">
            <v>-202.80999999999767</v>
          </cell>
          <cell r="CV36">
            <v>226.68000000005122</v>
          </cell>
          <cell r="CW36">
            <v>0</v>
          </cell>
          <cell r="CX36">
            <v>0</v>
          </cell>
          <cell r="CY36">
            <v>419.38000000000466</v>
          </cell>
          <cell r="CZ36">
            <v>73.040000000037253</v>
          </cell>
          <cell r="DA36">
            <v>1688.6000000000058</v>
          </cell>
          <cell r="DB36">
            <v>-700.11999999999534</v>
          </cell>
          <cell r="DC36">
            <v>-210.68000000005122</v>
          </cell>
          <cell r="DD36">
            <v>0</v>
          </cell>
          <cell r="DE36">
            <v>358.86999999918044</v>
          </cell>
          <cell r="DF36">
            <v>0</v>
          </cell>
          <cell r="DG36">
            <v>-289.54000000003725</v>
          </cell>
          <cell r="DH36">
            <v>17.919999999983702</v>
          </cell>
          <cell r="DI36">
            <v>-5.9999999997671694E-2</v>
          </cell>
          <cell r="DJ36">
            <v>-457.96000000002095</v>
          </cell>
          <cell r="DK36">
            <v>285.80000000004657</v>
          </cell>
          <cell r="DL36">
            <v>419.38000000000466</v>
          </cell>
          <cell r="DM36">
            <v>101.65999999997439</v>
          </cell>
          <cell r="DN36">
            <v>952.87000000002445</v>
          </cell>
          <cell r="DO36">
            <v>-68.619999999995343</v>
          </cell>
          <cell r="DP36">
            <v>-143.0800000000163</v>
          </cell>
          <cell r="DQ36">
            <v>-459.5</v>
          </cell>
          <cell r="DR36">
            <v>0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  <cell r="DW36">
            <v>0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</row>
        <row r="37"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0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</row>
        <row r="38">
          <cell r="F38">
            <v>40.340260000084527</v>
          </cell>
          <cell r="G38">
            <v>123.75940000003902</v>
          </cell>
          <cell r="H38">
            <v>76.603880000067875</v>
          </cell>
          <cell r="I38">
            <v>47.295579999918118</v>
          </cell>
          <cell r="J38">
            <v>99.10586000001058</v>
          </cell>
          <cell r="K38">
            <v>-153.1399799999781</v>
          </cell>
          <cell r="L38">
            <v>40.167300000088289</v>
          </cell>
          <cell r="M38">
            <v>62.113200000021607</v>
          </cell>
          <cell r="N38">
            <v>33.537690000142902</v>
          </cell>
          <cell r="O38">
            <v>25.83064000000013</v>
          </cell>
          <cell r="P38">
            <v>1.5257600000477396</v>
          </cell>
          <cell r="Q38">
            <v>18.228659999906085</v>
          </cell>
          <cell r="R38">
            <v>307.65800999850035</v>
          </cell>
          <cell r="S38">
            <v>72.525950000039302</v>
          </cell>
          <cell r="T38">
            <v>133.98649999999907</v>
          </cell>
          <cell r="U38">
            <v>-50.873999999952503</v>
          </cell>
          <cell r="V38">
            <v>70.625800000154413</v>
          </cell>
          <cell r="W38">
            <v>60.011799999978393</v>
          </cell>
          <cell r="X38">
            <v>-140.85095999995247</v>
          </cell>
          <cell r="Y38">
            <v>-49.968219999922439</v>
          </cell>
          <cell r="Z38">
            <v>-2.607700000051409</v>
          </cell>
          <cell r="AA38">
            <v>-4.2543600001372397</v>
          </cell>
          <cell r="AB38">
            <v>20.755249999987427</v>
          </cell>
          <cell r="AC38">
            <v>107.29594999999972</v>
          </cell>
          <cell r="AD38">
            <v>91.011999999987893</v>
          </cell>
          <cell r="AE38">
            <v>-75.618419997394085</v>
          </cell>
          <cell r="AF38">
            <v>22.932000000029802</v>
          </cell>
          <cell r="AG38">
            <v>133.35191999992821</v>
          </cell>
          <cell r="AH38">
            <v>47.867040000041015</v>
          </cell>
          <cell r="AI38">
            <v>102.67920000001322</v>
          </cell>
          <cell r="AJ38">
            <v>68.409120000083931</v>
          </cell>
          <cell r="AK38">
            <v>-325.80208999989554</v>
          </cell>
          <cell r="AL38">
            <v>-54.610830000136048</v>
          </cell>
          <cell r="AM38">
            <v>29.83619000017643</v>
          </cell>
          <cell r="AN38">
            <v>-322.54352999990806</v>
          </cell>
          <cell r="AO38">
            <v>-66.992639999953099</v>
          </cell>
          <cell r="AP38">
            <v>51.04007999994792</v>
          </cell>
          <cell r="AQ38">
            <v>238.21512000006624</v>
          </cell>
          <cell r="AR38">
            <v>-70.436489997431636</v>
          </cell>
          <cell r="AS38">
            <v>161.82869999995455</v>
          </cell>
          <cell r="AT38">
            <v>91.202099999994971</v>
          </cell>
          <cell r="AU38">
            <v>47.923370000091381</v>
          </cell>
          <cell r="AV38">
            <v>108.31326000002446</v>
          </cell>
          <cell r="AW38">
            <v>56.695870000054128</v>
          </cell>
          <cell r="AX38">
            <v>-516.16079999972135</v>
          </cell>
          <cell r="AY38">
            <v>-365.59656000020914</v>
          </cell>
          <cell r="AZ38">
            <v>29.314800000051036</v>
          </cell>
          <cell r="BA38">
            <v>-138.1589999999851</v>
          </cell>
          <cell r="BB38">
            <v>67.950190000119619</v>
          </cell>
          <cell r="BC38">
            <v>243.87549999996554</v>
          </cell>
          <cell r="BD38">
            <v>142.37608000007458</v>
          </cell>
          <cell r="BE38">
            <v>-472.26201999932528</v>
          </cell>
          <cell r="BF38">
            <v>180.33342000003904</v>
          </cell>
          <cell r="BG38">
            <v>179.97155999997631</v>
          </cell>
          <cell r="BH38">
            <v>155.43353999999817</v>
          </cell>
          <cell r="BI38">
            <v>60.401279999990948</v>
          </cell>
          <cell r="BJ38">
            <v>-118.32821999990847</v>
          </cell>
          <cell r="BK38">
            <v>-377.11250000004657</v>
          </cell>
          <cell r="BL38">
            <v>-306.875</v>
          </cell>
          <cell r="BM38">
            <v>-167.53125</v>
          </cell>
          <cell r="BN38">
            <v>-236.3062500001397</v>
          </cell>
          <cell r="BO38">
            <v>39.348200000007637</v>
          </cell>
          <cell r="BP38">
            <v>-70.155200000037439</v>
          </cell>
          <cell r="BQ38">
            <v>188.55839999997988</v>
          </cell>
          <cell r="BR38">
            <v>195.29660999961197</v>
          </cell>
          <cell r="BS38">
            <v>71.921340000000782</v>
          </cell>
          <cell r="BT38">
            <v>670.55877000011969</v>
          </cell>
          <cell r="BU38">
            <v>106.52670000004582</v>
          </cell>
          <cell r="BV38">
            <v>151.11539999989327</v>
          </cell>
          <cell r="BW38">
            <v>19.014300000038929</v>
          </cell>
          <cell r="BX38">
            <v>-280.19046000018716</v>
          </cell>
          <cell r="BY38">
            <v>-143.82434000005014</v>
          </cell>
          <cell r="BZ38">
            <v>-174.42919999989681</v>
          </cell>
          <cell r="CA38">
            <v>-297.09745999984443</v>
          </cell>
          <cell r="CB38">
            <v>48.771180000039749</v>
          </cell>
          <cell r="CC38">
            <v>-160.50267000007443</v>
          </cell>
          <cell r="CD38">
            <v>183.43304999999236</v>
          </cell>
          <cell r="CE38">
            <v>-241.87185999937356</v>
          </cell>
          <cell r="CF38">
            <v>168.42579999996815</v>
          </cell>
          <cell r="CG38">
            <v>25.873999999952503</v>
          </cell>
          <cell r="CH38">
            <v>349.11540000000969</v>
          </cell>
          <cell r="CI38">
            <v>128.37719999998808</v>
          </cell>
          <cell r="CJ38">
            <v>17.584799999953248</v>
          </cell>
          <cell r="CK38">
            <v>-510.64439999987371</v>
          </cell>
          <cell r="CL38">
            <v>-205.46861999994144</v>
          </cell>
          <cell r="CM38">
            <v>-83.588400000007823</v>
          </cell>
          <cell r="CN38">
            <v>-273.96683999989182</v>
          </cell>
          <cell r="CO38">
            <v>11.651799999992363</v>
          </cell>
          <cell r="CP38">
            <v>-40.640200000023469</v>
          </cell>
          <cell r="CQ38">
            <v>171.40760000003502</v>
          </cell>
          <cell r="CR38">
            <v>-603.85454999655485</v>
          </cell>
          <cell r="CS38">
            <v>106.58104999992065</v>
          </cell>
          <cell r="CT38">
            <v>-28.957150000031106</v>
          </cell>
          <cell r="CU38">
            <v>347.87444000004325</v>
          </cell>
          <cell r="CV38">
            <v>457.02329000004102</v>
          </cell>
          <cell r="CW38">
            <v>-27.857160000014119</v>
          </cell>
          <cell r="CX38">
            <v>-239.73720000009052</v>
          </cell>
          <cell r="CY38">
            <v>-408.15415999991819</v>
          </cell>
          <cell r="CZ38">
            <v>-464.41488000005484</v>
          </cell>
          <cell r="DA38">
            <v>-472.40280000027269</v>
          </cell>
          <cell r="DB38">
            <v>31.112020000000484</v>
          </cell>
          <cell r="DC38">
            <v>-47.393259999924339</v>
          </cell>
          <cell r="DD38">
            <v>142.47126000013668</v>
          </cell>
          <cell r="DE38">
            <v>-446.20344000123441</v>
          </cell>
          <cell r="DF38">
            <v>80.329679999966174</v>
          </cell>
          <cell r="DG38">
            <v>114.75971999985632</v>
          </cell>
          <cell r="DH38">
            <v>233.19395999994595</v>
          </cell>
          <cell r="DI38">
            <v>203.06501999998</v>
          </cell>
          <cell r="DJ38">
            <v>71.235419999924488</v>
          </cell>
          <cell r="DK38">
            <v>-777.91686000023037</v>
          </cell>
          <cell r="DL38">
            <v>-48.863459999905899</v>
          </cell>
          <cell r="DM38">
            <v>-351.28536000009626</v>
          </cell>
          <cell r="DN38">
            <v>-285.9939599998761</v>
          </cell>
          <cell r="DO38">
            <v>-55.535520000034012</v>
          </cell>
          <cell r="DP38">
            <v>130.63662000000477</v>
          </cell>
          <cell r="DQ38">
            <v>240.17130000004545</v>
          </cell>
          <cell r="DR38">
            <v>0</v>
          </cell>
          <cell r="DS38">
            <v>0</v>
          </cell>
          <cell r="DT38">
            <v>0</v>
          </cell>
          <cell r="DU38">
            <v>0</v>
          </cell>
          <cell r="DV38">
            <v>0</v>
          </cell>
          <cell r="DW38">
            <v>0</v>
          </cell>
          <cell r="DX38">
            <v>0</v>
          </cell>
          <cell r="DY38">
            <v>0</v>
          </cell>
          <cell r="DZ38">
            <v>0</v>
          </cell>
          <cell r="EA38">
            <v>0</v>
          </cell>
          <cell r="EB38">
            <v>0</v>
          </cell>
          <cell r="EC38">
            <v>0</v>
          </cell>
          <cell r="ED38">
            <v>0</v>
          </cell>
        </row>
        <row r="39"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0</v>
          </cell>
          <cell r="CE39">
            <v>0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  <cell r="CR39">
            <v>0</v>
          </cell>
          <cell r="CS39">
            <v>0</v>
          </cell>
          <cell r="CT39">
            <v>0</v>
          </cell>
          <cell r="CU39">
            <v>0</v>
          </cell>
          <cell r="CV39">
            <v>0</v>
          </cell>
          <cell r="CW39">
            <v>0</v>
          </cell>
          <cell r="CX39">
            <v>0</v>
          </cell>
          <cell r="CY39">
            <v>0</v>
          </cell>
          <cell r="CZ39">
            <v>0</v>
          </cell>
          <cell r="DA39">
            <v>0</v>
          </cell>
          <cell r="DB39">
            <v>0</v>
          </cell>
          <cell r="DC39">
            <v>0</v>
          </cell>
          <cell r="DD39">
            <v>0</v>
          </cell>
          <cell r="DE39">
            <v>0</v>
          </cell>
          <cell r="DF39">
            <v>0</v>
          </cell>
          <cell r="DG39">
            <v>0</v>
          </cell>
          <cell r="DH39">
            <v>0</v>
          </cell>
          <cell r="DI39">
            <v>0</v>
          </cell>
          <cell r="DJ39">
            <v>0</v>
          </cell>
          <cell r="DK39">
            <v>0</v>
          </cell>
          <cell r="DL39">
            <v>0</v>
          </cell>
          <cell r="DM39">
            <v>0</v>
          </cell>
          <cell r="DN39">
            <v>0</v>
          </cell>
          <cell r="DO39">
            <v>0</v>
          </cell>
          <cell r="DP39">
            <v>0</v>
          </cell>
          <cell r="DQ39">
            <v>0</v>
          </cell>
          <cell r="DR39">
            <v>0</v>
          </cell>
          <cell r="DS39">
            <v>0</v>
          </cell>
          <cell r="DT39">
            <v>0</v>
          </cell>
          <cell r="DU39">
            <v>0</v>
          </cell>
          <cell r="DV39">
            <v>0</v>
          </cell>
          <cell r="DW39">
            <v>0</v>
          </cell>
          <cell r="DX39">
            <v>0</v>
          </cell>
          <cell r="DY39">
            <v>0</v>
          </cell>
          <cell r="DZ39">
            <v>0</v>
          </cell>
          <cell r="EA39">
            <v>0</v>
          </cell>
          <cell r="EB39">
            <v>0</v>
          </cell>
          <cell r="EC39">
            <v>0</v>
          </cell>
          <cell r="ED39">
            <v>0</v>
          </cell>
        </row>
        <row r="41">
          <cell r="F41">
            <v>-1525.0597400013357</v>
          </cell>
          <cell r="G41">
            <v>2805.0894000027329</v>
          </cell>
          <cell r="H41">
            <v>1374.7838799972087</v>
          </cell>
          <cell r="I41">
            <v>-538.68441999703646</v>
          </cell>
          <cell r="J41">
            <v>-1752.5841400008649</v>
          </cell>
          <cell r="K41">
            <v>3859.7400200013071</v>
          </cell>
          <cell r="L41">
            <v>5002.1073000021279</v>
          </cell>
          <cell r="M41">
            <v>7902.6731999963522</v>
          </cell>
          <cell r="N41">
            <v>6200.0576900020242</v>
          </cell>
          <cell r="O41">
            <v>-11367.66936000064</v>
          </cell>
          <cell r="P41">
            <v>-5243.9642400033772</v>
          </cell>
          <cell r="Q41">
            <v>-5941.0113399997354</v>
          </cell>
          <cell r="R41">
            <v>14617.059009969234</v>
          </cell>
          <cell r="S41">
            <v>-694.25405000150204</v>
          </cell>
          <cell r="T41">
            <v>-3011.3135000001639</v>
          </cell>
          <cell r="U41">
            <v>2456.0259999986738</v>
          </cell>
          <cell r="V41">
            <v>11995.555800000206</v>
          </cell>
          <cell r="W41">
            <v>-699.87719999998808</v>
          </cell>
          <cell r="X41">
            <v>1699.949039997533</v>
          </cell>
          <cell r="Y41">
            <v>11468.981780000031</v>
          </cell>
          <cell r="Z41">
            <v>8557.9723000004888</v>
          </cell>
          <cell r="AA41">
            <v>10694.60563999787</v>
          </cell>
          <cell r="AB41">
            <v>-10283.414749998599</v>
          </cell>
          <cell r="AC41">
            <v>-5122.8040499947965</v>
          </cell>
          <cell r="AD41">
            <v>-12444.368000004441</v>
          </cell>
          <cell r="AE41">
            <v>-28122.918420016766</v>
          </cell>
          <cell r="AF41">
            <v>-18787.81799999997</v>
          </cell>
          <cell r="AG41">
            <v>-735.8480799999088</v>
          </cell>
          <cell r="AH41">
            <v>-651.10296000353992</v>
          </cell>
          <cell r="AI41">
            <v>-4356.000799998641</v>
          </cell>
          <cell r="AJ41">
            <v>-3308.3908799998462</v>
          </cell>
          <cell r="AK41">
            <v>-1173.2320900000632</v>
          </cell>
          <cell r="AL41">
            <v>9564.5791699998081</v>
          </cell>
          <cell r="AM41">
            <v>775.93619000166655</v>
          </cell>
          <cell r="AN41">
            <v>26449.966469995677</v>
          </cell>
          <cell r="AO41">
            <v>-10638.792640000582</v>
          </cell>
          <cell r="AP41">
            <v>-3343.6599200032651</v>
          </cell>
          <cell r="AQ41">
            <v>-21918.554880000651</v>
          </cell>
          <cell r="AR41">
            <v>-43625.736489951611</v>
          </cell>
          <cell r="AS41">
            <v>-9424.8713000006974</v>
          </cell>
          <cell r="AT41">
            <v>-7792.9079000018537</v>
          </cell>
          <cell r="AU41">
            <v>-5704.7966300006956</v>
          </cell>
          <cell r="AV41">
            <v>458.93326000124216</v>
          </cell>
          <cell r="AW41">
            <v>-2455.8241300024092</v>
          </cell>
          <cell r="AX41">
            <v>2620.2392000034451</v>
          </cell>
          <cell r="AY41">
            <v>11204.973439998925</v>
          </cell>
          <cell r="AZ41">
            <v>-367.28520000353456</v>
          </cell>
          <cell r="BA41">
            <v>16250.940999999642</v>
          </cell>
          <cell r="BB41">
            <v>-10511.529809996486</v>
          </cell>
          <cell r="BC41">
            <v>-9141.5244999974966</v>
          </cell>
          <cell r="BD41">
            <v>-28762.083920001984</v>
          </cell>
          <cell r="BE41">
            <v>-1144.3620199859142</v>
          </cell>
          <cell r="BF41">
            <v>-8279.2665799986571</v>
          </cell>
          <cell r="BG41">
            <v>5146.1915600001812</v>
          </cell>
          <cell r="BH41">
            <v>-689.59645999968052</v>
          </cell>
          <cell r="BI41">
            <v>262.50128000043333</v>
          </cell>
          <cell r="BJ41">
            <v>-1257.7482199966908</v>
          </cell>
          <cell r="BK41">
            <v>-855.42249999940395</v>
          </cell>
          <cell r="BL41">
            <v>12866.42499999702</v>
          </cell>
          <cell r="BM41">
            <v>12978.338750001043</v>
          </cell>
          <cell r="BN41">
            <v>15293.443749997765</v>
          </cell>
          <cell r="BO41">
            <v>-8716.9718000032008</v>
          </cell>
          <cell r="BP41">
            <v>-4377.6152000017464</v>
          </cell>
          <cell r="BQ41">
            <v>-23514.641599997878</v>
          </cell>
          <cell r="BR41">
            <v>-23914.823390007019</v>
          </cell>
          <cell r="BS41">
            <v>1201.8013400007039</v>
          </cell>
          <cell r="BT41">
            <v>-6848.4412300027907</v>
          </cell>
          <cell r="BU41">
            <v>-4580.313299998641</v>
          </cell>
          <cell r="BV41">
            <v>-1833.864600000903</v>
          </cell>
          <cell r="BW41">
            <v>-4142.8856999985874</v>
          </cell>
          <cell r="BX41">
            <v>4060.6095400005579</v>
          </cell>
          <cell r="BY41">
            <v>1795.3456600010395</v>
          </cell>
          <cell r="BZ41">
            <v>21247.250800002366</v>
          </cell>
          <cell r="CA41">
            <v>16132.272540003061</v>
          </cell>
          <cell r="CB41">
            <v>-8192.6288200058043</v>
          </cell>
          <cell r="CC41">
            <v>-13639.302669998258</v>
          </cell>
          <cell r="CD41">
            <v>-29114.666950002313</v>
          </cell>
          <cell r="CE41">
            <v>-376.38186001777649</v>
          </cell>
          <cell r="CF41">
            <v>-9632.0241999998689</v>
          </cell>
          <cell r="CG41">
            <v>-689.55600000172853</v>
          </cell>
          <cell r="CH41">
            <v>-1561.5245999991894</v>
          </cell>
          <cell r="CI41">
            <v>7713.0672000013292</v>
          </cell>
          <cell r="CJ41">
            <v>-5163.9152000006288</v>
          </cell>
          <cell r="CK41">
            <v>2936.9555999971926</v>
          </cell>
          <cell r="CL41">
            <v>1844.5313800014555</v>
          </cell>
          <cell r="CM41">
            <v>16095.221599999815</v>
          </cell>
          <cell r="CN41">
            <v>32676.393159996718</v>
          </cell>
          <cell r="CO41">
            <v>-9884.4781999960542</v>
          </cell>
          <cell r="CP41">
            <v>-5934.1601999998093</v>
          </cell>
          <cell r="CQ41">
            <v>-28776.892400000244</v>
          </cell>
          <cell r="CR41">
            <v>36725.305449962616</v>
          </cell>
          <cell r="CS41">
            <v>-3387.6189500018954</v>
          </cell>
          <cell r="CT41">
            <v>28575.412849996239</v>
          </cell>
          <cell r="CU41">
            <v>-4398.435560002923</v>
          </cell>
          <cell r="CV41">
            <v>1874.2032900005579</v>
          </cell>
          <cell r="CW41">
            <v>-1917.957159999758</v>
          </cell>
          <cell r="CX41">
            <v>8655.262800000608</v>
          </cell>
          <cell r="CY41">
            <v>7417.1258400045335</v>
          </cell>
          <cell r="CZ41">
            <v>23810.625119999051</v>
          </cell>
          <cell r="DA41">
            <v>20373.39719999209</v>
          </cell>
          <cell r="DB41">
            <v>-19890.707979999483</v>
          </cell>
          <cell r="DC41">
            <v>-4521.4732599966228</v>
          </cell>
          <cell r="DD41">
            <v>-19864.528740003705</v>
          </cell>
          <cell r="DE41">
            <v>-19999.033440023661</v>
          </cell>
          <cell r="DF41">
            <v>-4761.6703200004995</v>
          </cell>
          <cell r="DG41">
            <v>-5117.0802800022066</v>
          </cell>
          <cell r="DH41">
            <v>625.61395999975502</v>
          </cell>
          <cell r="DI41">
            <v>-1271.2949800007045</v>
          </cell>
          <cell r="DJ41">
            <v>-9765.9245800022036</v>
          </cell>
          <cell r="DK41">
            <v>6791.6831400021911</v>
          </cell>
          <cell r="DL41">
            <v>5981.1165399961174</v>
          </cell>
          <cell r="DM41">
            <v>18310.774639997631</v>
          </cell>
          <cell r="DN41">
            <v>12681.776040002704</v>
          </cell>
          <cell r="DO41">
            <v>-6195.0555199943483</v>
          </cell>
          <cell r="DP41">
            <v>-5937.9433800019324</v>
          </cell>
          <cell r="DQ41">
            <v>-31341.028700001538</v>
          </cell>
          <cell r="DR41">
            <v>0</v>
          </cell>
          <cell r="DS41">
            <v>0</v>
          </cell>
          <cell r="DT41">
            <v>0</v>
          </cell>
          <cell r="DU41">
            <v>0</v>
          </cell>
          <cell r="DV41">
            <v>0</v>
          </cell>
          <cell r="DW41">
            <v>0</v>
          </cell>
          <cell r="DX41">
            <v>0</v>
          </cell>
          <cell r="DY41">
            <v>0</v>
          </cell>
          <cell r="DZ41">
            <v>0</v>
          </cell>
          <cell r="EA41">
            <v>0</v>
          </cell>
          <cell r="EB41">
            <v>0</v>
          </cell>
          <cell r="EC41">
            <v>0</v>
          </cell>
          <cell r="ED41">
            <v>0</v>
          </cell>
        </row>
        <row r="43">
          <cell r="F43">
            <v>-1525.0597400013357</v>
          </cell>
          <cell r="G43">
            <v>2805.0894000027329</v>
          </cell>
          <cell r="H43">
            <v>1374.7838799972087</v>
          </cell>
          <cell r="I43">
            <v>-538.68441999703646</v>
          </cell>
          <cell r="J43">
            <v>-1752.5841400008649</v>
          </cell>
          <cell r="K43">
            <v>3859.7400200013071</v>
          </cell>
          <cell r="L43">
            <v>5002.1073000021279</v>
          </cell>
          <cell r="M43">
            <v>7902.6731999963522</v>
          </cell>
          <cell r="N43">
            <v>6200.0576900020242</v>
          </cell>
          <cell r="O43">
            <v>-11367.66936000064</v>
          </cell>
          <cell r="P43">
            <v>-5243.9642400033772</v>
          </cell>
          <cell r="Q43">
            <v>-5941.0113399997354</v>
          </cell>
          <cell r="R43">
            <v>14617.059009969234</v>
          </cell>
          <cell r="S43">
            <v>-694.25405000150204</v>
          </cell>
          <cell r="T43">
            <v>-3011.3135000001639</v>
          </cell>
          <cell r="U43">
            <v>2456.0259999986738</v>
          </cell>
          <cell r="V43">
            <v>11995.555800000206</v>
          </cell>
          <cell r="W43">
            <v>-699.87719999998808</v>
          </cell>
          <cell r="X43">
            <v>1699.949039997533</v>
          </cell>
          <cell r="Y43">
            <v>11468.981780000031</v>
          </cell>
          <cell r="Z43">
            <v>8557.9723000004888</v>
          </cell>
          <cell r="AA43">
            <v>10694.60563999787</v>
          </cell>
          <cell r="AB43">
            <v>-10283.414749998599</v>
          </cell>
          <cell r="AC43">
            <v>-5122.8040499947965</v>
          </cell>
          <cell r="AD43">
            <v>-12444.368000004441</v>
          </cell>
          <cell r="AE43">
            <v>-28122.918420016766</v>
          </cell>
          <cell r="AF43">
            <v>-18787.81799999997</v>
          </cell>
          <cell r="AG43">
            <v>-735.8480799999088</v>
          </cell>
          <cell r="AH43">
            <v>-651.10296000353992</v>
          </cell>
          <cell r="AI43">
            <v>-4356.000799998641</v>
          </cell>
          <cell r="AJ43">
            <v>-3308.3908799998462</v>
          </cell>
          <cell r="AK43">
            <v>-1173.2320900000632</v>
          </cell>
          <cell r="AL43">
            <v>9564.5791699998081</v>
          </cell>
          <cell r="AM43">
            <v>775.93619000166655</v>
          </cell>
          <cell r="AN43">
            <v>26449.966469995677</v>
          </cell>
          <cell r="AO43">
            <v>-10638.792640000582</v>
          </cell>
          <cell r="AP43">
            <v>-3343.6599200032651</v>
          </cell>
          <cell r="AQ43">
            <v>-21918.554880000651</v>
          </cell>
          <cell r="AR43">
            <v>-43625.736489951611</v>
          </cell>
          <cell r="AS43">
            <v>-9424.8713000006974</v>
          </cell>
          <cell r="AT43">
            <v>-7792.9079000018537</v>
          </cell>
          <cell r="AU43">
            <v>-5704.7966300006956</v>
          </cell>
          <cell r="AV43">
            <v>458.93326000124216</v>
          </cell>
          <cell r="AW43">
            <v>-2455.8241300024092</v>
          </cell>
          <cell r="AX43">
            <v>2620.2392000034451</v>
          </cell>
          <cell r="AY43">
            <v>11204.973439998925</v>
          </cell>
          <cell r="AZ43">
            <v>-367.28520000353456</v>
          </cell>
          <cell r="BA43">
            <v>16250.940999999642</v>
          </cell>
          <cell r="BB43">
            <v>-10511.529809996486</v>
          </cell>
          <cell r="BC43">
            <v>-9141.5244999974966</v>
          </cell>
          <cell r="BD43">
            <v>-28762.083920001984</v>
          </cell>
          <cell r="BE43">
            <v>-1144.3620199859142</v>
          </cell>
          <cell r="BF43">
            <v>-8279.2665799986571</v>
          </cell>
          <cell r="BG43">
            <v>5146.1915600001812</v>
          </cell>
          <cell r="BH43">
            <v>-689.59645999968052</v>
          </cell>
          <cell r="BI43">
            <v>262.50128000043333</v>
          </cell>
          <cell r="BJ43">
            <v>-1257.7482199966908</v>
          </cell>
          <cell r="BK43">
            <v>-855.42249999940395</v>
          </cell>
          <cell r="BL43">
            <v>12866.42499999702</v>
          </cell>
          <cell r="BM43">
            <v>12978.338750001043</v>
          </cell>
          <cell r="BN43">
            <v>15293.443749997765</v>
          </cell>
          <cell r="BO43">
            <v>-8716.9718000032008</v>
          </cell>
          <cell r="BP43">
            <v>-4377.6152000017464</v>
          </cell>
          <cell r="BQ43">
            <v>-23514.641599997878</v>
          </cell>
          <cell r="BR43">
            <v>-23914.823390007019</v>
          </cell>
          <cell r="BS43">
            <v>1201.8013400007039</v>
          </cell>
          <cell r="BT43">
            <v>-6848.4412300027907</v>
          </cell>
          <cell r="BU43">
            <v>-4580.313299998641</v>
          </cell>
          <cell r="BV43">
            <v>-1833.864600000903</v>
          </cell>
          <cell r="BW43">
            <v>-4142.8856999985874</v>
          </cell>
          <cell r="BX43">
            <v>4060.6095400005579</v>
          </cell>
          <cell r="BY43">
            <v>1795.3456600010395</v>
          </cell>
          <cell r="BZ43">
            <v>21247.250800002366</v>
          </cell>
          <cell r="CA43">
            <v>16132.272540003061</v>
          </cell>
          <cell r="CB43">
            <v>-8192.6288200058043</v>
          </cell>
          <cell r="CC43">
            <v>-13639.302669998258</v>
          </cell>
          <cell r="CD43">
            <v>-29114.666950002313</v>
          </cell>
          <cell r="CE43">
            <v>-376.38186001777649</v>
          </cell>
          <cell r="CF43">
            <v>-9632.0241999998689</v>
          </cell>
          <cell r="CG43">
            <v>-689.55600000172853</v>
          </cell>
          <cell r="CH43">
            <v>-1561.5245999991894</v>
          </cell>
          <cell r="CI43">
            <v>7713.0672000013292</v>
          </cell>
          <cell r="CJ43">
            <v>-5163.9152000006288</v>
          </cell>
          <cell r="CK43">
            <v>2936.9555999971926</v>
          </cell>
          <cell r="CL43">
            <v>1844.5313800014555</v>
          </cell>
          <cell r="CM43">
            <v>16095.221599999815</v>
          </cell>
          <cell r="CN43">
            <v>32676.393159996718</v>
          </cell>
          <cell r="CO43">
            <v>-9884.4781999960542</v>
          </cell>
          <cell r="CP43">
            <v>-5934.1601999998093</v>
          </cell>
          <cell r="CQ43">
            <v>-28776.892400000244</v>
          </cell>
          <cell r="CR43">
            <v>36725.305449962616</v>
          </cell>
          <cell r="CS43">
            <v>-3387.6189500018954</v>
          </cell>
          <cell r="CT43">
            <v>28575.412849996239</v>
          </cell>
          <cell r="CU43">
            <v>-4398.435560002923</v>
          </cell>
          <cell r="CV43">
            <v>1874.2032900005579</v>
          </cell>
          <cell r="CW43">
            <v>-1917.957159999758</v>
          </cell>
          <cell r="CX43">
            <v>8655.262800000608</v>
          </cell>
          <cell r="CY43">
            <v>7417.1258400045335</v>
          </cell>
          <cell r="CZ43">
            <v>23810.625119999051</v>
          </cell>
          <cell r="DA43">
            <v>20373.39719999209</v>
          </cell>
          <cell r="DB43">
            <v>-19890.707979999483</v>
          </cell>
          <cell r="DC43">
            <v>-4521.4732599966228</v>
          </cell>
          <cell r="DD43">
            <v>-19864.528740003705</v>
          </cell>
          <cell r="DE43">
            <v>-19999.033440023661</v>
          </cell>
          <cell r="DF43">
            <v>-4761.6703200004995</v>
          </cell>
          <cell r="DG43">
            <v>-5117.0802800022066</v>
          </cell>
          <cell r="DH43">
            <v>625.61395999975502</v>
          </cell>
          <cell r="DI43">
            <v>-1271.2949800007045</v>
          </cell>
          <cell r="DJ43">
            <v>-9765.9245800022036</v>
          </cell>
          <cell r="DK43">
            <v>6791.6831400021911</v>
          </cell>
          <cell r="DL43">
            <v>5981.1165399961174</v>
          </cell>
          <cell r="DM43">
            <v>18310.774639997631</v>
          </cell>
          <cell r="DN43">
            <v>12681.776040002704</v>
          </cell>
          <cell r="DO43">
            <v>-6195.0555199943483</v>
          </cell>
          <cell r="DP43">
            <v>-5937.9433800019324</v>
          </cell>
          <cell r="DQ43">
            <v>-31341.028700001538</v>
          </cell>
          <cell r="DR43">
            <v>0</v>
          </cell>
          <cell r="DS43">
            <v>0</v>
          </cell>
          <cell r="DT43">
            <v>0</v>
          </cell>
          <cell r="DU43">
            <v>0</v>
          </cell>
          <cell r="DV43">
            <v>0</v>
          </cell>
          <cell r="DW43">
            <v>0</v>
          </cell>
          <cell r="DX43">
            <v>0</v>
          </cell>
          <cell r="DY43">
            <v>0</v>
          </cell>
          <cell r="DZ43">
            <v>0</v>
          </cell>
          <cell r="EA43">
            <v>0</v>
          </cell>
          <cell r="EB43">
            <v>0</v>
          </cell>
          <cell r="EC43">
            <v>0</v>
          </cell>
          <cell r="ED43">
            <v>0</v>
          </cell>
        </row>
        <row r="48"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  <cell r="CR48">
            <v>0</v>
          </cell>
          <cell r="CS48">
            <v>0</v>
          </cell>
          <cell r="CT48">
            <v>0</v>
          </cell>
          <cell r="CU48">
            <v>0</v>
          </cell>
          <cell r="CV48">
            <v>0</v>
          </cell>
          <cell r="CW48">
            <v>0</v>
          </cell>
          <cell r="CX48">
            <v>0</v>
          </cell>
          <cell r="CY48">
            <v>0</v>
          </cell>
          <cell r="CZ48">
            <v>0</v>
          </cell>
          <cell r="DA48">
            <v>0</v>
          </cell>
          <cell r="DB48">
            <v>0</v>
          </cell>
          <cell r="DC48">
            <v>0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0</v>
          </cell>
          <cell r="DI48">
            <v>0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0</v>
          </cell>
          <cell r="DQ48">
            <v>0</v>
          </cell>
          <cell r="DR48">
            <v>0</v>
          </cell>
          <cell r="DS48">
            <v>0</v>
          </cell>
          <cell r="DT48">
            <v>0</v>
          </cell>
          <cell r="DU48">
            <v>0</v>
          </cell>
          <cell r="DV48">
            <v>0</v>
          </cell>
          <cell r="DW48">
            <v>0</v>
          </cell>
          <cell r="DX48">
            <v>0</v>
          </cell>
          <cell r="DY48">
            <v>0</v>
          </cell>
          <cell r="DZ48">
            <v>0</v>
          </cell>
          <cell r="EA48">
            <v>0</v>
          </cell>
          <cell r="EB48">
            <v>0</v>
          </cell>
          <cell r="EC48">
            <v>0</v>
          </cell>
          <cell r="ED48">
            <v>0</v>
          </cell>
        </row>
        <row r="49"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0</v>
          </cell>
          <cell r="CT49">
            <v>0</v>
          </cell>
          <cell r="CU49">
            <v>0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C49">
            <v>0</v>
          </cell>
          <cell r="DD49">
            <v>0</v>
          </cell>
          <cell r="DE49">
            <v>0</v>
          </cell>
          <cell r="DF49">
            <v>0</v>
          </cell>
          <cell r="DG49">
            <v>0</v>
          </cell>
          <cell r="DH49">
            <v>0</v>
          </cell>
          <cell r="DI49">
            <v>0</v>
          </cell>
          <cell r="DJ49">
            <v>0</v>
          </cell>
          <cell r="DK49">
            <v>0</v>
          </cell>
          <cell r="DL49">
            <v>0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0</v>
          </cell>
          <cell r="DS49">
            <v>0</v>
          </cell>
          <cell r="DT49">
            <v>0</v>
          </cell>
          <cell r="DU49">
            <v>0</v>
          </cell>
          <cell r="DV49">
            <v>0</v>
          </cell>
          <cell r="DW49">
            <v>0</v>
          </cell>
          <cell r="DX49">
            <v>0</v>
          </cell>
          <cell r="DY49">
            <v>0</v>
          </cell>
          <cell r="DZ49">
            <v>0</v>
          </cell>
          <cell r="EA49">
            <v>0</v>
          </cell>
          <cell r="EB49">
            <v>0</v>
          </cell>
          <cell r="EC49">
            <v>0</v>
          </cell>
          <cell r="ED49">
            <v>0</v>
          </cell>
        </row>
        <row r="50"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  <cell r="CP50">
            <v>0</v>
          </cell>
          <cell r="CQ50">
            <v>0</v>
          </cell>
          <cell r="CR50">
            <v>0</v>
          </cell>
          <cell r="CS50">
            <v>0</v>
          </cell>
          <cell r="CT50">
            <v>0</v>
          </cell>
          <cell r="CU50">
            <v>0</v>
          </cell>
          <cell r="CV50">
            <v>0</v>
          </cell>
          <cell r="CW50">
            <v>0</v>
          </cell>
          <cell r="CX50">
            <v>0</v>
          </cell>
          <cell r="CY50">
            <v>0</v>
          </cell>
          <cell r="CZ50">
            <v>0</v>
          </cell>
          <cell r="DA50">
            <v>0</v>
          </cell>
          <cell r="DB50">
            <v>0</v>
          </cell>
          <cell r="DC50">
            <v>0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0</v>
          </cell>
          <cell r="DI50">
            <v>0</v>
          </cell>
          <cell r="DJ50">
            <v>0</v>
          </cell>
          <cell r="DK50">
            <v>0</v>
          </cell>
          <cell r="DL50">
            <v>0</v>
          </cell>
          <cell r="DM50">
            <v>0</v>
          </cell>
          <cell r="DN50">
            <v>0</v>
          </cell>
          <cell r="DO50">
            <v>0</v>
          </cell>
          <cell r="DP50">
            <v>0</v>
          </cell>
          <cell r="DQ50">
            <v>0</v>
          </cell>
          <cell r="DR50">
            <v>0</v>
          </cell>
          <cell r="DS50">
            <v>0</v>
          </cell>
          <cell r="DT50">
            <v>0</v>
          </cell>
          <cell r="DU50">
            <v>0</v>
          </cell>
          <cell r="DV50">
            <v>0</v>
          </cell>
          <cell r="DW50">
            <v>0</v>
          </cell>
          <cell r="DX50">
            <v>0</v>
          </cell>
          <cell r="DY50">
            <v>0</v>
          </cell>
          <cell r="DZ50">
            <v>0</v>
          </cell>
          <cell r="EA50">
            <v>0</v>
          </cell>
          <cell r="EB50">
            <v>0</v>
          </cell>
          <cell r="EC50">
            <v>0</v>
          </cell>
          <cell r="ED50">
            <v>0</v>
          </cell>
        </row>
        <row r="51"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0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  <cell r="CP51">
            <v>0</v>
          </cell>
          <cell r="CQ51">
            <v>0</v>
          </cell>
          <cell r="CR51">
            <v>0</v>
          </cell>
          <cell r="CS51">
            <v>0</v>
          </cell>
          <cell r="CT51">
            <v>0</v>
          </cell>
          <cell r="CU51">
            <v>0</v>
          </cell>
          <cell r="CV51">
            <v>0</v>
          </cell>
          <cell r="CW51">
            <v>0</v>
          </cell>
          <cell r="CX51">
            <v>0</v>
          </cell>
          <cell r="CY51">
            <v>0</v>
          </cell>
          <cell r="CZ51">
            <v>0</v>
          </cell>
          <cell r="DA51">
            <v>0</v>
          </cell>
          <cell r="DB51">
            <v>0</v>
          </cell>
          <cell r="DC51">
            <v>0</v>
          </cell>
          <cell r="DD51">
            <v>0</v>
          </cell>
          <cell r="DE51">
            <v>0</v>
          </cell>
          <cell r="DF51">
            <v>0</v>
          </cell>
          <cell r="DG51">
            <v>0</v>
          </cell>
          <cell r="DH51">
            <v>0</v>
          </cell>
          <cell r="DI51">
            <v>0</v>
          </cell>
          <cell r="DJ51">
            <v>0</v>
          </cell>
          <cell r="DK51">
            <v>0</v>
          </cell>
          <cell r="DL51">
            <v>0</v>
          </cell>
          <cell r="DM51">
            <v>0</v>
          </cell>
          <cell r="DN51">
            <v>0</v>
          </cell>
          <cell r="DO51">
            <v>0</v>
          </cell>
          <cell r="DP51">
            <v>0</v>
          </cell>
          <cell r="DQ51">
            <v>0</v>
          </cell>
          <cell r="DR51">
            <v>0</v>
          </cell>
          <cell r="DS51">
            <v>0</v>
          </cell>
          <cell r="DT51">
            <v>0</v>
          </cell>
          <cell r="DU51">
            <v>0</v>
          </cell>
          <cell r="DV51">
            <v>0</v>
          </cell>
          <cell r="DW51">
            <v>0</v>
          </cell>
          <cell r="DX51">
            <v>0</v>
          </cell>
          <cell r="DY51">
            <v>0</v>
          </cell>
          <cell r="DZ51">
            <v>0</v>
          </cell>
          <cell r="EA51">
            <v>0</v>
          </cell>
          <cell r="EB51">
            <v>0</v>
          </cell>
          <cell r="EC51">
            <v>0</v>
          </cell>
          <cell r="ED51">
            <v>0</v>
          </cell>
        </row>
        <row r="52"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0</v>
          </cell>
          <cell r="CE52">
            <v>0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P52">
            <v>0</v>
          </cell>
          <cell r="CQ52">
            <v>0</v>
          </cell>
          <cell r="CR52">
            <v>0</v>
          </cell>
          <cell r="CS52">
            <v>0</v>
          </cell>
          <cell r="CT52">
            <v>0</v>
          </cell>
          <cell r="CU52">
            <v>0</v>
          </cell>
          <cell r="CV52">
            <v>0</v>
          </cell>
          <cell r="CW52">
            <v>0</v>
          </cell>
          <cell r="CX52">
            <v>0</v>
          </cell>
          <cell r="CY52">
            <v>0</v>
          </cell>
          <cell r="CZ52">
            <v>0</v>
          </cell>
          <cell r="DA52">
            <v>0</v>
          </cell>
          <cell r="DB52">
            <v>0</v>
          </cell>
          <cell r="DC52">
            <v>0</v>
          </cell>
          <cell r="DD52">
            <v>0</v>
          </cell>
          <cell r="DE52">
            <v>0</v>
          </cell>
          <cell r="DF52">
            <v>0</v>
          </cell>
          <cell r="DG52">
            <v>0</v>
          </cell>
          <cell r="DH52">
            <v>0</v>
          </cell>
          <cell r="DI52">
            <v>0</v>
          </cell>
          <cell r="DJ52">
            <v>0</v>
          </cell>
          <cell r="DK52">
            <v>0</v>
          </cell>
          <cell r="DL52">
            <v>0</v>
          </cell>
          <cell r="DM52">
            <v>0</v>
          </cell>
          <cell r="DN52">
            <v>0</v>
          </cell>
          <cell r="DO52">
            <v>0</v>
          </cell>
          <cell r="DP52">
            <v>0</v>
          </cell>
          <cell r="DQ52">
            <v>0</v>
          </cell>
          <cell r="DR52">
            <v>0</v>
          </cell>
          <cell r="DS52">
            <v>0</v>
          </cell>
          <cell r="DT52">
            <v>0</v>
          </cell>
          <cell r="DU52">
            <v>0</v>
          </cell>
          <cell r="DV52">
            <v>0</v>
          </cell>
          <cell r="DW52">
            <v>0</v>
          </cell>
          <cell r="DX52">
            <v>0</v>
          </cell>
          <cell r="DY52">
            <v>0</v>
          </cell>
          <cell r="DZ52">
            <v>0</v>
          </cell>
          <cell r="EA52">
            <v>0</v>
          </cell>
          <cell r="EB52">
            <v>0</v>
          </cell>
          <cell r="EC52">
            <v>0</v>
          </cell>
          <cell r="ED52">
            <v>0</v>
          </cell>
        </row>
        <row r="53"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0</v>
          </cell>
          <cell r="CE53">
            <v>0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  <cell r="CR53">
            <v>0</v>
          </cell>
          <cell r="CS53">
            <v>0</v>
          </cell>
          <cell r="CT53">
            <v>0</v>
          </cell>
          <cell r="CU53">
            <v>0</v>
          </cell>
          <cell r="CV53">
            <v>0</v>
          </cell>
          <cell r="CW53">
            <v>0</v>
          </cell>
          <cell r="CX53">
            <v>0</v>
          </cell>
          <cell r="CY53">
            <v>0</v>
          </cell>
          <cell r="CZ53">
            <v>0</v>
          </cell>
          <cell r="DA53">
            <v>0</v>
          </cell>
          <cell r="DB53">
            <v>0</v>
          </cell>
          <cell r="DC53">
            <v>0</v>
          </cell>
          <cell r="DD53">
            <v>0</v>
          </cell>
          <cell r="DE53">
            <v>0</v>
          </cell>
          <cell r="DF53">
            <v>0</v>
          </cell>
          <cell r="DG53">
            <v>0</v>
          </cell>
          <cell r="DH53">
            <v>0</v>
          </cell>
          <cell r="DI53">
            <v>0</v>
          </cell>
          <cell r="DJ53">
            <v>0</v>
          </cell>
          <cell r="DK53">
            <v>0</v>
          </cell>
          <cell r="DL53">
            <v>0</v>
          </cell>
          <cell r="DM53">
            <v>0</v>
          </cell>
          <cell r="DN53">
            <v>0</v>
          </cell>
          <cell r="DO53">
            <v>0</v>
          </cell>
          <cell r="DP53">
            <v>0</v>
          </cell>
          <cell r="DQ53">
            <v>0</v>
          </cell>
          <cell r="DR53">
            <v>0</v>
          </cell>
          <cell r="DS53">
            <v>0</v>
          </cell>
          <cell r="DT53">
            <v>0</v>
          </cell>
          <cell r="DU53">
            <v>0</v>
          </cell>
          <cell r="DV53">
            <v>0</v>
          </cell>
          <cell r="DW53">
            <v>0</v>
          </cell>
          <cell r="DX53">
            <v>0</v>
          </cell>
          <cell r="DY53">
            <v>0</v>
          </cell>
          <cell r="DZ53">
            <v>0</v>
          </cell>
          <cell r="EA53">
            <v>0</v>
          </cell>
          <cell r="EB53">
            <v>0</v>
          </cell>
          <cell r="EC53">
            <v>0</v>
          </cell>
          <cell r="ED53">
            <v>0</v>
          </cell>
        </row>
        <row r="54"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</v>
          </cell>
          <cell r="CE54">
            <v>0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  <cell r="CP54">
            <v>0</v>
          </cell>
          <cell r="CQ54">
            <v>0</v>
          </cell>
          <cell r="CR54">
            <v>0</v>
          </cell>
          <cell r="CS54">
            <v>0</v>
          </cell>
          <cell r="CT54">
            <v>0</v>
          </cell>
          <cell r="CU54">
            <v>0</v>
          </cell>
          <cell r="CV54">
            <v>0</v>
          </cell>
          <cell r="CW54">
            <v>0</v>
          </cell>
          <cell r="CX54">
            <v>0</v>
          </cell>
          <cell r="CY54">
            <v>0</v>
          </cell>
          <cell r="CZ54">
            <v>0</v>
          </cell>
          <cell r="DA54">
            <v>0</v>
          </cell>
          <cell r="DB54">
            <v>0</v>
          </cell>
          <cell r="DC54">
            <v>0</v>
          </cell>
          <cell r="DD54">
            <v>0</v>
          </cell>
          <cell r="DE54">
            <v>0</v>
          </cell>
          <cell r="DF54">
            <v>0</v>
          </cell>
          <cell r="DG54">
            <v>0</v>
          </cell>
          <cell r="DH54">
            <v>0</v>
          </cell>
          <cell r="DI54">
            <v>0</v>
          </cell>
          <cell r="DJ54">
            <v>0</v>
          </cell>
          <cell r="DK54">
            <v>0</v>
          </cell>
          <cell r="DL54">
            <v>0</v>
          </cell>
          <cell r="DM54">
            <v>0</v>
          </cell>
          <cell r="DN54">
            <v>0</v>
          </cell>
          <cell r="DO54">
            <v>0</v>
          </cell>
          <cell r="DP54">
            <v>0</v>
          </cell>
          <cell r="DQ54">
            <v>0</v>
          </cell>
          <cell r="DR54">
            <v>0</v>
          </cell>
          <cell r="DS54">
            <v>0</v>
          </cell>
          <cell r="DT54">
            <v>0</v>
          </cell>
          <cell r="DU54">
            <v>0</v>
          </cell>
          <cell r="DV54">
            <v>0</v>
          </cell>
          <cell r="DW54">
            <v>0</v>
          </cell>
          <cell r="DX54">
            <v>0</v>
          </cell>
          <cell r="DY54">
            <v>0</v>
          </cell>
          <cell r="DZ54">
            <v>0</v>
          </cell>
          <cell r="EA54">
            <v>0</v>
          </cell>
          <cell r="EB54">
            <v>0</v>
          </cell>
          <cell r="EC54">
            <v>0</v>
          </cell>
          <cell r="ED54">
            <v>0</v>
          </cell>
        </row>
        <row r="55"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0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0</v>
          </cell>
          <cell r="CM55">
            <v>0</v>
          </cell>
          <cell r="CN55">
            <v>0</v>
          </cell>
          <cell r="CO55">
            <v>0</v>
          </cell>
          <cell r="CP55">
            <v>0</v>
          </cell>
          <cell r="CQ55">
            <v>0</v>
          </cell>
          <cell r="CR55">
            <v>0</v>
          </cell>
          <cell r="CS55">
            <v>0</v>
          </cell>
          <cell r="CT55">
            <v>0</v>
          </cell>
          <cell r="CU55">
            <v>0</v>
          </cell>
          <cell r="CV55">
            <v>0</v>
          </cell>
          <cell r="CW55">
            <v>0</v>
          </cell>
          <cell r="CX55">
            <v>0</v>
          </cell>
          <cell r="CY55">
            <v>0</v>
          </cell>
          <cell r="CZ55">
            <v>0</v>
          </cell>
          <cell r="DA55">
            <v>0</v>
          </cell>
          <cell r="DB55">
            <v>0</v>
          </cell>
          <cell r="DC55">
            <v>0</v>
          </cell>
          <cell r="DD55">
            <v>0</v>
          </cell>
          <cell r="DE55">
            <v>0</v>
          </cell>
          <cell r="DF55">
            <v>0</v>
          </cell>
          <cell r="DG55">
            <v>0</v>
          </cell>
          <cell r="DH55">
            <v>0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0</v>
          </cell>
          <cell r="DN55">
            <v>0</v>
          </cell>
          <cell r="DO55">
            <v>0</v>
          </cell>
          <cell r="DP55">
            <v>0</v>
          </cell>
          <cell r="DQ55">
            <v>0</v>
          </cell>
          <cell r="DR55">
            <v>0</v>
          </cell>
          <cell r="DS55">
            <v>0</v>
          </cell>
          <cell r="DT55">
            <v>0</v>
          </cell>
          <cell r="DU55">
            <v>0</v>
          </cell>
          <cell r="DV55">
            <v>0</v>
          </cell>
          <cell r="DW55">
            <v>0</v>
          </cell>
          <cell r="DX55">
            <v>0</v>
          </cell>
          <cell r="DY55">
            <v>0</v>
          </cell>
          <cell r="DZ55">
            <v>0</v>
          </cell>
          <cell r="EA55">
            <v>0</v>
          </cell>
          <cell r="EB55">
            <v>0</v>
          </cell>
          <cell r="EC55">
            <v>0</v>
          </cell>
          <cell r="ED55">
            <v>0</v>
          </cell>
        </row>
        <row r="56"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CL56">
            <v>0</v>
          </cell>
          <cell r="CM56">
            <v>0</v>
          </cell>
          <cell r="CN56">
            <v>0</v>
          </cell>
          <cell r="CO56">
            <v>0</v>
          </cell>
          <cell r="CP56">
            <v>0</v>
          </cell>
          <cell r="CQ56">
            <v>0</v>
          </cell>
          <cell r="CR56">
            <v>0</v>
          </cell>
          <cell r="CS56">
            <v>0</v>
          </cell>
          <cell r="CT56">
            <v>0</v>
          </cell>
          <cell r="CU56">
            <v>0</v>
          </cell>
          <cell r="CV56">
            <v>0</v>
          </cell>
          <cell r="CW56">
            <v>0</v>
          </cell>
          <cell r="CX56">
            <v>0</v>
          </cell>
          <cell r="CY56">
            <v>0</v>
          </cell>
          <cell r="CZ56">
            <v>0</v>
          </cell>
          <cell r="DA56">
            <v>0</v>
          </cell>
          <cell r="DB56">
            <v>0</v>
          </cell>
          <cell r="DC56">
            <v>0</v>
          </cell>
          <cell r="DD56">
            <v>0</v>
          </cell>
          <cell r="DE56">
            <v>0</v>
          </cell>
          <cell r="DF56">
            <v>0</v>
          </cell>
          <cell r="DG56">
            <v>0</v>
          </cell>
          <cell r="DH56">
            <v>0</v>
          </cell>
          <cell r="DI56">
            <v>0</v>
          </cell>
          <cell r="DJ56">
            <v>0</v>
          </cell>
          <cell r="DK56">
            <v>0</v>
          </cell>
          <cell r="DL56">
            <v>0</v>
          </cell>
          <cell r="DM56">
            <v>0</v>
          </cell>
          <cell r="DN56">
            <v>0</v>
          </cell>
          <cell r="DO56">
            <v>0</v>
          </cell>
          <cell r="DP56">
            <v>0</v>
          </cell>
          <cell r="DQ56">
            <v>0</v>
          </cell>
          <cell r="DR56">
            <v>0</v>
          </cell>
          <cell r="DS56">
            <v>0</v>
          </cell>
          <cell r="DT56">
            <v>0</v>
          </cell>
          <cell r="DU56">
            <v>0</v>
          </cell>
          <cell r="DV56">
            <v>0</v>
          </cell>
          <cell r="DW56">
            <v>0</v>
          </cell>
          <cell r="DX56">
            <v>0</v>
          </cell>
          <cell r="DY56">
            <v>0</v>
          </cell>
          <cell r="DZ56">
            <v>0</v>
          </cell>
          <cell r="EA56">
            <v>0</v>
          </cell>
          <cell r="EB56">
            <v>0</v>
          </cell>
          <cell r="EC56">
            <v>0</v>
          </cell>
          <cell r="ED56">
            <v>0</v>
          </cell>
        </row>
        <row r="57"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  <cell r="BN57">
            <v>0</v>
          </cell>
          <cell r="BO57">
            <v>0</v>
          </cell>
          <cell r="BP57">
            <v>0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0</v>
          </cell>
          <cell r="BV57">
            <v>0</v>
          </cell>
          <cell r="BW57">
            <v>0</v>
          </cell>
          <cell r="BX57">
            <v>0</v>
          </cell>
          <cell r="BY57">
            <v>0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0</v>
          </cell>
          <cell r="CE57">
            <v>0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  <cell r="CP57">
            <v>0</v>
          </cell>
          <cell r="CQ57">
            <v>0</v>
          </cell>
          <cell r="CR57">
            <v>0</v>
          </cell>
          <cell r="CS57">
            <v>0</v>
          </cell>
          <cell r="CT57">
            <v>0</v>
          </cell>
          <cell r="CU57">
            <v>0</v>
          </cell>
          <cell r="CV57">
            <v>0</v>
          </cell>
          <cell r="CW57">
            <v>0</v>
          </cell>
          <cell r="CX57">
            <v>0</v>
          </cell>
          <cell r="CY57">
            <v>0</v>
          </cell>
          <cell r="CZ57">
            <v>0</v>
          </cell>
          <cell r="DA57">
            <v>0</v>
          </cell>
          <cell r="DB57">
            <v>0</v>
          </cell>
          <cell r="DC57">
            <v>0</v>
          </cell>
          <cell r="DD57">
            <v>0</v>
          </cell>
          <cell r="DE57">
            <v>0</v>
          </cell>
          <cell r="DF57">
            <v>0</v>
          </cell>
          <cell r="DG57">
            <v>0</v>
          </cell>
          <cell r="DH57">
            <v>0</v>
          </cell>
          <cell r="DI57">
            <v>0</v>
          </cell>
          <cell r="DJ57">
            <v>0</v>
          </cell>
          <cell r="DK57">
            <v>0</v>
          </cell>
          <cell r="DL57">
            <v>0</v>
          </cell>
          <cell r="DM57">
            <v>0</v>
          </cell>
          <cell r="DN57">
            <v>0</v>
          </cell>
          <cell r="DO57">
            <v>0</v>
          </cell>
          <cell r="DP57">
            <v>0</v>
          </cell>
          <cell r="DQ57">
            <v>0</v>
          </cell>
          <cell r="DR57">
            <v>0</v>
          </cell>
          <cell r="DS57">
            <v>0</v>
          </cell>
          <cell r="DT57">
            <v>0</v>
          </cell>
          <cell r="DU57">
            <v>0</v>
          </cell>
          <cell r="DV57">
            <v>0</v>
          </cell>
          <cell r="DW57">
            <v>0</v>
          </cell>
          <cell r="DX57">
            <v>0</v>
          </cell>
          <cell r="DY57">
            <v>0</v>
          </cell>
          <cell r="DZ57">
            <v>0</v>
          </cell>
          <cell r="EA57">
            <v>0</v>
          </cell>
          <cell r="EB57">
            <v>0</v>
          </cell>
          <cell r="EC57">
            <v>0</v>
          </cell>
          <cell r="ED57">
            <v>0</v>
          </cell>
        </row>
        <row r="58"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  <cell r="BZ58">
            <v>0</v>
          </cell>
          <cell r="CA58">
            <v>0</v>
          </cell>
          <cell r="CB58">
            <v>0</v>
          </cell>
          <cell r="CC58">
            <v>0</v>
          </cell>
          <cell r="CD58">
            <v>0</v>
          </cell>
          <cell r="CE58">
            <v>0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0</v>
          </cell>
          <cell r="CL58">
            <v>0</v>
          </cell>
          <cell r="CM58">
            <v>0</v>
          </cell>
          <cell r="CN58">
            <v>0</v>
          </cell>
          <cell r="CO58">
            <v>0</v>
          </cell>
          <cell r="CP58">
            <v>0</v>
          </cell>
          <cell r="CQ58">
            <v>0</v>
          </cell>
          <cell r="CR58">
            <v>0</v>
          </cell>
          <cell r="CS58">
            <v>0</v>
          </cell>
          <cell r="CT58">
            <v>0</v>
          </cell>
          <cell r="CU58">
            <v>0</v>
          </cell>
          <cell r="CV58">
            <v>0</v>
          </cell>
          <cell r="CW58">
            <v>0</v>
          </cell>
          <cell r="CX58">
            <v>0</v>
          </cell>
          <cell r="CY58">
            <v>0</v>
          </cell>
          <cell r="CZ58">
            <v>0</v>
          </cell>
          <cell r="DA58">
            <v>0</v>
          </cell>
          <cell r="DB58">
            <v>0</v>
          </cell>
          <cell r="DC58">
            <v>0</v>
          </cell>
          <cell r="DD58">
            <v>0</v>
          </cell>
          <cell r="DE58">
            <v>0</v>
          </cell>
          <cell r="DF58">
            <v>0</v>
          </cell>
          <cell r="DG58">
            <v>0</v>
          </cell>
          <cell r="DH58">
            <v>0</v>
          </cell>
          <cell r="DI58">
            <v>0</v>
          </cell>
          <cell r="DJ58">
            <v>0</v>
          </cell>
          <cell r="DK58">
            <v>0</v>
          </cell>
          <cell r="DL58">
            <v>0</v>
          </cell>
          <cell r="DM58">
            <v>0</v>
          </cell>
          <cell r="DN58">
            <v>0</v>
          </cell>
          <cell r="DO58">
            <v>0</v>
          </cell>
          <cell r="DP58">
            <v>0</v>
          </cell>
          <cell r="DQ58">
            <v>0</v>
          </cell>
          <cell r="DR58">
            <v>0</v>
          </cell>
          <cell r="DS58">
            <v>0</v>
          </cell>
          <cell r="DT58">
            <v>0</v>
          </cell>
          <cell r="DU58">
            <v>0</v>
          </cell>
          <cell r="DV58">
            <v>0</v>
          </cell>
          <cell r="DW58">
            <v>0</v>
          </cell>
          <cell r="DX58">
            <v>0</v>
          </cell>
          <cell r="DY58">
            <v>0</v>
          </cell>
          <cell r="DZ58">
            <v>0</v>
          </cell>
          <cell r="EA58">
            <v>0</v>
          </cell>
          <cell r="EB58">
            <v>0</v>
          </cell>
          <cell r="EC58">
            <v>0</v>
          </cell>
          <cell r="ED58">
            <v>0</v>
          </cell>
        </row>
        <row r="59"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  <cell r="BZ59">
            <v>0</v>
          </cell>
          <cell r="CA59">
            <v>0</v>
          </cell>
          <cell r="CB59">
            <v>0</v>
          </cell>
          <cell r="CC59">
            <v>0</v>
          </cell>
          <cell r="CD59">
            <v>0</v>
          </cell>
          <cell r="CE59">
            <v>0</v>
          </cell>
          <cell r="CF59">
            <v>0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  <cell r="CN59">
            <v>0</v>
          </cell>
          <cell r="CO59">
            <v>0</v>
          </cell>
          <cell r="CP59">
            <v>0</v>
          </cell>
          <cell r="CQ59">
            <v>0</v>
          </cell>
          <cell r="CR59">
            <v>0</v>
          </cell>
          <cell r="CS59">
            <v>0</v>
          </cell>
          <cell r="CT59">
            <v>0</v>
          </cell>
          <cell r="CU59">
            <v>0</v>
          </cell>
          <cell r="CV59">
            <v>0</v>
          </cell>
          <cell r="CW59">
            <v>0</v>
          </cell>
          <cell r="CX59">
            <v>0</v>
          </cell>
          <cell r="CY59">
            <v>0</v>
          </cell>
          <cell r="CZ59">
            <v>0</v>
          </cell>
          <cell r="DA59">
            <v>0</v>
          </cell>
          <cell r="DB59">
            <v>0</v>
          </cell>
          <cell r="DC59">
            <v>0</v>
          </cell>
          <cell r="DD59">
            <v>0</v>
          </cell>
          <cell r="DE59">
            <v>0</v>
          </cell>
          <cell r="DF59">
            <v>0</v>
          </cell>
          <cell r="DG59">
            <v>0</v>
          </cell>
          <cell r="DH59">
            <v>0</v>
          </cell>
          <cell r="DI59">
            <v>0</v>
          </cell>
          <cell r="DJ59">
            <v>0</v>
          </cell>
          <cell r="DK59">
            <v>0</v>
          </cell>
          <cell r="DL59">
            <v>0</v>
          </cell>
          <cell r="DM59">
            <v>0</v>
          </cell>
          <cell r="DN59">
            <v>0</v>
          </cell>
          <cell r="DO59">
            <v>0</v>
          </cell>
          <cell r="DP59">
            <v>0</v>
          </cell>
          <cell r="DQ59">
            <v>0</v>
          </cell>
          <cell r="DR59">
            <v>0</v>
          </cell>
          <cell r="DS59">
            <v>0</v>
          </cell>
          <cell r="DT59">
            <v>0</v>
          </cell>
          <cell r="DU59">
            <v>0</v>
          </cell>
          <cell r="DV59">
            <v>0</v>
          </cell>
          <cell r="DW59">
            <v>0</v>
          </cell>
          <cell r="DX59">
            <v>0</v>
          </cell>
          <cell r="DY59">
            <v>0</v>
          </cell>
          <cell r="DZ59">
            <v>0</v>
          </cell>
          <cell r="EA59">
            <v>0</v>
          </cell>
          <cell r="EB59">
            <v>0</v>
          </cell>
          <cell r="EC59">
            <v>0</v>
          </cell>
          <cell r="ED59">
            <v>0</v>
          </cell>
        </row>
        <row r="60"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BV60">
            <v>0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0</v>
          </cell>
          <cell r="CC60">
            <v>0</v>
          </cell>
          <cell r="CD60">
            <v>0</v>
          </cell>
          <cell r="CE60">
            <v>0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  <cell r="CP60">
            <v>0</v>
          </cell>
          <cell r="CQ60">
            <v>0</v>
          </cell>
          <cell r="CR60">
            <v>0</v>
          </cell>
          <cell r="CS60">
            <v>0</v>
          </cell>
          <cell r="CT60">
            <v>0</v>
          </cell>
          <cell r="CU60">
            <v>0</v>
          </cell>
          <cell r="CV60">
            <v>0</v>
          </cell>
          <cell r="CW60">
            <v>0</v>
          </cell>
          <cell r="CX60">
            <v>0</v>
          </cell>
          <cell r="CY60">
            <v>0</v>
          </cell>
          <cell r="CZ60">
            <v>0</v>
          </cell>
          <cell r="DA60">
            <v>0</v>
          </cell>
          <cell r="DB60">
            <v>0</v>
          </cell>
          <cell r="DC60">
            <v>0</v>
          </cell>
          <cell r="DD60">
            <v>0</v>
          </cell>
          <cell r="DE60">
            <v>0</v>
          </cell>
          <cell r="DF60">
            <v>0</v>
          </cell>
          <cell r="DG60">
            <v>0</v>
          </cell>
          <cell r="DH60">
            <v>0</v>
          </cell>
          <cell r="DI60">
            <v>0</v>
          </cell>
          <cell r="DJ60">
            <v>0</v>
          </cell>
          <cell r="DK60">
            <v>0</v>
          </cell>
          <cell r="DL60">
            <v>0</v>
          </cell>
          <cell r="DM60">
            <v>0</v>
          </cell>
          <cell r="DN60">
            <v>0</v>
          </cell>
          <cell r="DO60">
            <v>0</v>
          </cell>
          <cell r="DP60">
            <v>0</v>
          </cell>
          <cell r="DQ60">
            <v>0</v>
          </cell>
          <cell r="DR60">
            <v>0</v>
          </cell>
          <cell r="DS60">
            <v>0</v>
          </cell>
          <cell r="DT60">
            <v>0</v>
          </cell>
          <cell r="DU60">
            <v>0</v>
          </cell>
          <cell r="DV60">
            <v>0</v>
          </cell>
          <cell r="DW60">
            <v>0</v>
          </cell>
          <cell r="DX60">
            <v>0</v>
          </cell>
          <cell r="DY60">
            <v>0</v>
          </cell>
          <cell r="DZ60">
            <v>0</v>
          </cell>
          <cell r="EA60">
            <v>0</v>
          </cell>
          <cell r="EB60">
            <v>0</v>
          </cell>
          <cell r="EC60">
            <v>0</v>
          </cell>
          <cell r="ED60">
            <v>0</v>
          </cell>
        </row>
        <row r="61"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0</v>
          </cell>
          <cell r="CT61">
            <v>0</v>
          </cell>
          <cell r="CU61">
            <v>0</v>
          </cell>
          <cell r="CV61">
            <v>0</v>
          </cell>
          <cell r="CW61">
            <v>0</v>
          </cell>
          <cell r="CX61">
            <v>0</v>
          </cell>
          <cell r="CY61">
            <v>0</v>
          </cell>
          <cell r="CZ61">
            <v>0</v>
          </cell>
          <cell r="DA61">
            <v>0</v>
          </cell>
          <cell r="DB61">
            <v>0</v>
          </cell>
          <cell r="DC61">
            <v>0</v>
          </cell>
          <cell r="DD61">
            <v>0</v>
          </cell>
          <cell r="DE61">
            <v>0</v>
          </cell>
          <cell r="DF61">
            <v>0</v>
          </cell>
          <cell r="DG61">
            <v>0</v>
          </cell>
          <cell r="DH61">
            <v>0</v>
          </cell>
          <cell r="DI61">
            <v>0</v>
          </cell>
          <cell r="DJ61">
            <v>0</v>
          </cell>
          <cell r="DK61">
            <v>0</v>
          </cell>
          <cell r="DL61">
            <v>0</v>
          </cell>
          <cell r="DM61">
            <v>0</v>
          </cell>
          <cell r="DN61">
            <v>0</v>
          </cell>
          <cell r="DO61">
            <v>0</v>
          </cell>
          <cell r="DP61">
            <v>0</v>
          </cell>
          <cell r="DQ61">
            <v>0</v>
          </cell>
          <cell r="DR61">
            <v>0</v>
          </cell>
          <cell r="DS61">
            <v>0</v>
          </cell>
          <cell r="DT61">
            <v>0</v>
          </cell>
          <cell r="DU61">
            <v>0</v>
          </cell>
          <cell r="DV61">
            <v>0</v>
          </cell>
          <cell r="DW61">
            <v>0</v>
          </cell>
          <cell r="DX61">
            <v>0</v>
          </cell>
          <cell r="DY61">
            <v>0</v>
          </cell>
          <cell r="DZ61">
            <v>0</v>
          </cell>
          <cell r="EA61">
            <v>0</v>
          </cell>
          <cell r="EB61">
            <v>0</v>
          </cell>
          <cell r="EC61">
            <v>0</v>
          </cell>
          <cell r="ED61">
            <v>0</v>
          </cell>
        </row>
        <row r="62"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0</v>
          </cell>
          <cell r="CE62">
            <v>0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0</v>
          </cell>
          <cell r="CT62">
            <v>0</v>
          </cell>
          <cell r="CU62">
            <v>0</v>
          </cell>
          <cell r="CV62">
            <v>0</v>
          </cell>
          <cell r="CW62">
            <v>0</v>
          </cell>
          <cell r="CX62">
            <v>0</v>
          </cell>
          <cell r="CY62">
            <v>0</v>
          </cell>
          <cell r="CZ62">
            <v>0</v>
          </cell>
          <cell r="DA62">
            <v>0</v>
          </cell>
          <cell r="DB62">
            <v>0</v>
          </cell>
          <cell r="DC62">
            <v>0</v>
          </cell>
          <cell r="DD62">
            <v>0</v>
          </cell>
          <cell r="DE62">
            <v>0</v>
          </cell>
          <cell r="DF62">
            <v>0</v>
          </cell>
          <cell r="DG62">
            <v>0</v>
          </cell>
          <cell r="DH62">
            <v>0</v>
          </cell>
          <cell r="DI62">
            <v>0</v>
          </cell>
          <cell r="DJ62">
            <v>0</v>
          </cell>
          <cell r="DK62">
            <v>0</v>
          </cell>
          <cell r="DL62">
            <v>0</v>
          </cell>
          <cell r="DM62">
            <v>0</v>
          </cell>
          <cell r="DN62">
            <v>0</v>
          </cell>
          <cell r="DO62">
            <v>0</v>
          </cell>
          <cell r="DP62">
            <v>0</v>
          </cell>
          <cell r="DQ62">
            <v>0</v>
          </cell>
          <cell r="DR62">
            <v>0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  <cell r="DW62">
            <v>0</v>
          </cell>
          <cell r="DX62">
            <v>0</v>
          </cell>
          <cell r="DY62">
            <v>0</v>
          </cell>
          <cell r="DZ62">
            <v>0</v>
          </cell>
          <cell r="EA62">
            <v>0</v>
          </cell>
          <cell r="EB62">
            <v>0</v>
          </cell>
          <cell r="EC62">
            <v>0</v>
          </cell>
          <cell r="ED62">
            <v>0</v>
          </cell>
        </row>
        <row r="63"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0</v>
          </cell>
          <cell r="BQ63">
            <v>0</v>
          </cell>
          <cell r="BR63">
            <v>0</v>
          </cell>
          <cell r="BS63">
            <v>0</v>
          </cell>
          <cell r="BT63">
            <v>0</v>
          </cell>
          <cell r="BU63">
            <v>0</v>
          </cell>
          <cell r="BV63">
            <v>0</v>
          </cell>
          <cell r="BW63">
            <v>0</v>
          </cell>
          <cell r="BX63">
            <v>0</v>
          </cell>
          <cell r="BY63">
            <v>0</v>
          </cell>
          <cell r="BZ63">
            <v>0</v>
          </cell>
          <cell r="CA63">
            <v>0</v>
          </cell>
          <cell r="CB63">
            <v>0</v>
          </cell>
          <cell r="CC63">
            <v>0</v>
          </cell>
          <cell r="CD63">
            <v>0</v>
          </cell>
          <cell r="CE63">
            <v>0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CL63">
            <v>0</v>
          </cell>
          <cell r="CM63">
            <v>0</v>
          </cell>
          <cell r="CN63">
            <v>0</v>
          </cell>
          <cell r="CO63">
            <v>0</v>
          </cell>
          <cell r="CP63">
            <v>0</v>
          </cell>
          <cell r="CQ63">
            <v>0</v>
          </cell>
          <cell r="CR63">
            <v>0</v>
          </cell>
          <cell r="CS63">
            <v>0</v>
          </cell>
          <cell r="CT63">
            <v>0</v>
          </cell>
          <cell r="CU63">
            <v>0</v>
          </cell>
          <cell r="CV63">
            <v>0</v>
          </cell>
          <cell r="CW63">
            <v>0</v>
          </cell>
          <cell r="CX63">
            <v>0</v>
          </cell>
          <cell r="CY63">
            <v>0</v>
          </cell>
          <cell r="CZ63">
            <v>0</v>
          </cell>
          <cell r="DA63">
            <v>0</v>
          </cell>
          <cell r="DB63">
            <v>0</v>
          </cell>
          <cell r="DC63">
            <v>0</v>
          </cell>
          <cell r="DD63">
            <v>0</v>
          </cell>
          <cell r="DE63">
            <v>0</v>
          </cell>
          <cell r="DF63">
            <v>0</v>
          </cell>
          <cell r="DG63">
            <v>0</v>
          </cell>
          <cell r="DH63">
            <v>0</v>
          </cell>
          <cell r="DI63">
            <v>0</v>
          </cell>
          <cell r="DJ63">
            <v>0</v>
          </cell>
          <cell r="DK63">
            <v>0</v>
          </cell>
          <cell r="DL63">
            <v>0</v>
          </cell>
          <cell r="DM63">
            <v>0</v>
          </cell>
          <cell r="DN63">
            <v>0</v>
          </cell>
          <cell r="DO63">
            <v>0</v>
          </cell>
          <cell r="DP63">
            <v>0</v>
          </cell>
          <cell r="DQ63">
            <v>0</v>
          </cell>
          <cell r="DR63">
            <v>0</v>
          </cell>
          <cell r="DS63">
            <v>0</v>
          </cell>
          <cell r="DT63">
            <v>0</v>
          </cell>
          <cell r="DU63">
            <v>0</v>
          </cell>
          <cell r="DV63">
            <v>0</v>
          </cell>
          <cell r="DW63">
            <v>0</v>
          </cell>
          <cell r="DX63">
            <v>0</v>
          </cell>
          <cell r="DY63">
            <v>0</v>
          </cell>
          <cell r="DZ63">
            <v>0</v>
          </cell>
          <cell r="EA63">
            <v>0</v>
          </cell>
          <cell r="EB63">
            <v>0</v>
          </cell>
          <cell r="EC63">
            <v>0</v>
          </cell>
          <cell r="ED63">
            <v>0</v>
          </cell>
        </row>
        <row r="64"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  <cell r="BZ64">
            <v>0</v>
          </cell>
          <cell r="CA64">
            <v>0</v>
          </cell>
          <cell r="CB64">
            <v>0</v>
          </cell>
          <cell r="CC64">
            <v>0</v>
          </cell>
          <cell r="CD64">
            <v>0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  <cell r="CP64">
            <v>0</v>
          </cell>
          <cell r="CQ64">
            <v>0</v>
          </cell>
          <cell r="CR64">
            <v>0</v>
          </cell>
          <cell r="CS64">
            <v>0</v>
          </cell>
          <cell r="CT64">
            <v>0</v>
          </cell>
          <cell r="CU64">
            <v>0</v>
          </cell>
          <cell r="CV64">
            <v>0</v>
          </cell>
          <cell r="CW64">
            <v>0</v>
          </cell>
          <cell r="CX64">
            <v>0</v>
          </cell>
          <cell r="CY64">
            <v>0</v>
          </cell>
          <cell r="CZ64">
            <v>0</v>
          </cell>
          <cell r="DA64">
            <v>0</v>
          </cell>
          <cell r="DB64">
            <v>0</v>
          </cell>
          <cell r="DC64">
            <v>0</v>
          </cell>
          <cell r="DD64">
            <v>0</v>
          </cell>
          <cell r="DE64">
            <v>0</v>
          </cell>
          <cell r="DF64">
            <v>0</v>
          </cell>
          <cell r="DG64">
            <v>0</v>
          </cell>
          <cell r="DH64">
            <v>0</v>
          </cell>
          <cell r="DI64">
            <v>0</v>
          </cell>
          <cell r="DJ64">
            <v>0</v>
          </cell>
          <cell r="DK64">
            <v>0</v>
          </cell>
          <cell r="DL64">
            <v>0</v>
          </cell>
          <cell r="DM64">
            <v>0</v>
          </cell>
          <cell r="DN64">
            <v>0</v>
          </cell>
          <cell r="DO64">
            <v>0</v>
          </cell>
          <cell r="DP64">
            <v>0</v>
          </cell>
          <cell r="DQ64">
            <v>0</v>
          </cell>
          <cell r="DR64">
            <v>0</v>
          </cell>
          <cell r="DS64">
            <v>0</v>
          </cell>
          <cell r="DT64">
            <v>0</v>
          </cell>
          <cell r="DU64">
            <v>0</v>
          </cell>
          <cell r="DV64">
            <v>0</v>
          </cell>
          <cell r="DW64">
            <v>0</v>
          </cell>
          <cell r="DX64">
            <v>0</v>
          </cell>
          <cell r="DY64">
            <v>0</v>
          </cell>
          <cell r="DZ64">
            <v>0</v>
          </cell>
          <cell r="EA64">
            <v>0</v>
          </cell>
          <cell r="EB64">
            <v>0</v>
          </cell>
          <cell r="EC64">
            <v>0</v>
          </cell>
          <cell r="ED64">
            <v>0</v>
          </cell>
        </row>
        <row r="65"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  <cell r="BZ65">
            <v>0</v>
          </cell>
          <cell r="CA65">
            <v>0</v>
          </cell>
          <cell r="CB65">
            <v>0</v>
          </cell>
          <cell r="CC65">
            <v>0</v>
          </cell>
          <cell r="CD65">
            <v>0</v>
          </cell>
          <cell r="CE65">
            <v>0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  <cell r="CR65">
            <v>0</v>
          </cell>
          <cell r="CS65">
            <v>0</v>
          </cell>
          <cell r="CT65">
            <v>0</v>
          </cell>
          <cell r="CU65">
            <v>0</v>
          </cell>
          <cell r="CV65">
            <v>0</v>
          </cell>
          <cell r="CW65">
            <v>0</v>
          </cell>
          <cell r="CX65">
            <v>0</v>
          </cell>
          <cell r="CY65">
            <v>0</v>
          </cell>
          <cell r="CZ65">
            <v>0</v>
          </cell>
          <cell r="DA65">
            <v>0</v>
          </cell>
          <cell r="DB65">
            <v>0</v>
          </cell>
          <cell r="DC65">
            <v>0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0</v>
          </cell>
          <cell r="DJ65">
            <v>0</v>
          </cell>
          <cell r="DK65">
            <v>0</v>
          </cell>
          <cell r="DL65">
            <v>0</v>
          </cell>
          <cell r="DM65">
            <v>0</v>
          </cell>
          <cell r="DN65">
            <v>0</v>
          </cell>
          <cell r="DO65">
            <v>0</v>
          </cell>
          <cell r="DP65">
            <v>0</v>
          </cell>
          <cell r="DQ65">
            <v>0</v>
          </cell>
          <cell r="DR65">
            <v>0</v>
          </cell>
          <cell r="DS65">
            <v>0</v>
          </cell>
          <cell r="DT65">
            <v>0</v>
          </cell>
          <cell r="DU65">
            <v>0</v>
          </cell>
          <cell r="DV65">
            <v>0</v>
          </cell>
          <cell r="DW65">
            <v>0</v>
          </cell>
          <cell r="DX65">
            <v>0</v>
          </cell>
          <cell r="DY65">
            <v>0</v>
          </cell>
          <cell r="DZ65">
            <v>0</v>
          </cell>
          <cell r="EA65">
            <v>0</v>
          </cell>
          <cell r="EB65">
            <v>0</v>
          </cell>
          <cell r="EC65">
            <v>0</v>
          </cell>
          <cell r="ED65">
            <v>0</v>
          </cell>
        </row>
        <row r="66"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0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0</v>
          </cell>
          <cell r="CR66">
            <v>0</v>
          </cell>
          <cell r="CS66">
            <v>0</v>
          </cell>
          <cell r="CT66">
            <v>0</v>
          </cell>
          <cell r="CU66">
            <v>0</v>
          </cell>
          <cell r="CV66">
            <v>0</v>
          </cell>
          <cell r="CW66">
            <v>0</v>
          </cell>
          <cell r="CX66">
            <v>0</v>
          </cell>
          <cell r="CY66">
            <v>0</v>
          </cell>
          <cell r="CZ66">
            <v>0</v>
          </cell>
          <cell r="DA66">
            <v>0</v>
          </cell>
          <cell r="DB66">
            <v>0</v>
          </cell>
          <cell r="DC66">
            <v>0</v>
          </cell>
          <cell r="DD66">
            <v>0</v>
          </cell>
          <cell r="DE66">
            <v>0</v>
          </cell>
          <cell r="DF66">
            <v>0</v>
          </cell>
          <cell r="DG66">
            <v>0</v>
          </cell>
          <cell r="DH66">
            <v>0</v>
          </cell>
          <cell r="DI66">
            <v>0</v>
          </cell>
          <cell r="DJ66">
            <v>0</v>
          </cell>
          <cell r="DK66">
            <v>0</v>
          </cell>
          <cell r="DL66">
            <v>0</v>
          </cell>
          <cell r="DM66">
            <v>0</v>
          </cell>
          <cell r="DN66">
            <v>0</v>
          </cell>
          <cell r="DO66">
            <v>0</v>
          </cell>
          <cell r="DP66">
            <v>0</v>
          </cell>
          <cell r="DQ66">
            <v>0</v>
          </cell>
          <cell r="DR66">
            <v>0</v>
          </cell>
          <cell r="DS66">
            <v>0</v>
          </cell>
          <cell r="DT66">
            <v>0</v>
          </cell>
          <cell r="DU66">
            <v>0</v>
          </cell>
          <cell r="DV66">
            <v>0</v>
          </cell>
          <cell r="DW66">
            <v>0</v>
          </cell>
          <cell r="DX66">
            <v>0</v>
          </cell>
          <cell r="DY66">
            <v>0</v>
          </cell>
          <cell r="DZ66">
            <v>0</v>
          </cell>
          <cell r="EA66">
            <v>0</v>
          </cell>
          <cell r="EB66">
            <v>0</v>
          </cell>
          <cell r="EC66">
            <v>0</v>
          </cell>
          <cell r="ED66">
            <v>0</v>
          </cell>
        </row>
        <row r="67"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  <cell r="BZ67">
            <v>0</v>
          </cell>
          <cell r="CA67">
            <v>0</v>
          </cell>
          <cell r="CB67">
            <v>0</v>
          </cell>
          <cell r="CC67">
            <v>0</v>
          </cell>
          <cell r="CD67">
            <v>0</v>
          </cell>
          <cell r="CE67">
            <v>0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CL67">
            <v>0</v>
          </cell>
          <cell r="CM67">
            <v>0</v>
          </cell>
          <cell r="CN67">
            <v>0</v>
          </cell>
          <cell r="CO67">
            <v>0</v>
          </cell>
          <cell r="CP67">
            <v>0</v>
          </cell>
          <cell r="CQ67">
            <v>0</v>
          </cell>
          <cell r="CR67">
            <v>0</v>
          </cell>
          <cell r="CS67">
            <v>0</v>
          </cell>
          <cell r="CT67">
            <v>0</v>
          </cell>
          <cell r="CU67">
            <v>0</v>
          </cell>
          <cell r="CV67">
            <v>0</v>
          </cell>
          <cell r="CW67">
            <v>0</v>
          </cell>
          <cell r="CX67">
            <v>0</v>
          </cell>
          <cell r="CY67">
            <v>0</v>
          </cell>
          <cell r="CZ67">
            <v>0</v>
          </cell>
          <cell r="DA67">
            <v>0</v>
          </cell>
          <cell r="DB67">
            <v>0</v>
          </cell>
          <cell r="DC67">
            <v>0</v>
          </cell>
          <cell r="DD67">
            <v>0</v>
          </cell>
          <cell r="DE67">
            <v>0</v>
          </cell>
          <cell r="DF67">
            <v>0</v>
          </cell>
          <cell r="DG67">
            <v>0</v>
          </cell>
          <cell r="DH67">
            <v>0</v>
          </cell>
          <cell r="DI67">
            <v>0</v>
          </cell>
          <cell r="DJ67">
            <v>0</v>
          </cell>
          <cell r="DK67">
            <v>0</v>
          </cell>
          <cell r="DL67">
            <v>0</v>
          </cell>
          <cell r="DM67">
            <v>0</v>
          </cell>
          <cell r="DN67">
            <v>0</v>
          </cell>
          <cell r="DO67">
            <v>0</v>
          </cell>
          <cell r="DP67">
            <v>0</v>
          </cell>
          <cell r="DQ67">
            <v>0</v>
          </cell>
          <cell r="DR67">
            <v>0</v>
          </cell>
          <cell r="DS67">
            <v>0</v>
          </cell>
          <cell r="DT67">
            <v>0</v>
          </cell>
          <cell r="DU67">
            <v>0</v>
          </cell>
          <cell r="DV67">
            <v>0</v>
          </cell>
          <cell r="DW67">
            <v>0</v>
          </cell>
          <cell r="DX67">
            <v>0</v>
          </cell>
          <cell r="DY67">
            <v>0</v>
          </cell>
          <cell r="DZ67">
            <v>0</v>
          </cell>
          <cell r="EA67">
            <v>0</v>
          </cell>
          <cell r="EB67">
            <v>0</v>
          </cell>
          <cell r="EC67">
            <v>0</v>
          </cell>
          <cell r="ED67">
            <v>0</v>
          </cell>
        </row>
        <row r="68"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  <cell r="BZ68">
            <v>0</v>
          </cell>
          <cell r="CA68">
            <v>0</v>
          </cell>
          <cell r="CB68">
            <v>0</v>
          </cell>
          <cell r="CC68">
            <v>0</v>
          </cell>
          <cell r="CD68">
            <v>0</v>
          </cell>
          <cell r="CE68">
            <v>0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  <cell r="CP68">
            <v>0</v>
          </cell>
          <cell r="CQ68">
            <v>0</v>
          </cell>
          <cell r="CR68">
            <v>0</v>
          </cell>
          <cell r="CS68">
            <v>0</v>
          </cell>
          <cell r="CT68">
            <v>0</v>
          </cell>
          <cell r="CU68">
            <v>0</v>
          </cell>
          <cell r="CV68">
            <v>0</v>
          </cell>
          <cell r="CW68">
            <v>0</v>
          </cell>
          <cell r="CX68">
            <v>0</v>
          </cell>
          <cell r="CY68">
            <v>0</v>
          </cell>
          <cell r="CZ68">
            <v>0</v>
          </cell>
          <cell r="DA68">
            <v>0</v>
          </cell>
          <cell r="DB68">
            <v>0</v>
          </cell>
          <cell r="DC68">
            <v>0</v>
          </cell>
          <cell r="DD68">
            <v>0</v>
          </cell>
          <cell r="DE68">
            <v>0</v>
          </cell>
          <cell r="DF68">
            <v>0</v>
          </cell>
          <cell r="DG68">
            <v>0</v>
          </cell>
          <cell r="DH68">
            <v>0</v>
          </cell>
          <cell r="DI68">
            <v>0</v>
          </cell>
          <cell r="DJ68">
            <v>0</v>
          </cell>
          <cell r="DK68">
            <v>0</v>
          </cell>
          <cell r="DL68">
            <v>0</v>
          </cell>
          <cell r="DM68">
            <v>0</v>
          </cell>
          <cell r="DN68">
            <v>0</v>
          </cell>
          <cell r="DO68">
            <v>0</v>
          </cell>
          <cell r="DP68">
            <v>0</v>
          </cell>
          <cell r="DQ68">
            <v>0</v>
          </cell>
          <cell r="DR68">
            <v>0</v>
          </cell>
          <cell r="DS68">
            <v>0</v>
          </cell>
          <cell r="DT68">
            <v>0</v>
          </cell>
          <cell r="DU68">
            <v>0</v>
          </cell>
          <cell r="DV68">
            <v>0</v>
          </cell>
          <cell r="DW68">
            <v>0</v>
          </cell>
          <cell r="DX68">
            <v>0</v>
          </cell>
          <cell r="DY68">
            <v>0</v>
          </cell>
          <cell r="DZ68">
            <v>0</v>
          </cell>
          <cell r="EA68">
            <v>0</v>
          </cell>
          <cell r="EB68">
            <v>0</v>
          </cell>
          <cell r="EC68">
            <v>0</v>
          </cell>
          <cell r="ED68">
            <v>0</v>
          </cell>
        </row>
        <row r="69"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0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0</v>
          </cell>
          <cell r="CT69">
            <v>0</v>
          </cell>
          <cell r="CU69">
            <v>0</v>
          </cell>
          <cell r="CV69">
            <v>0</v>
          </cell>
          <cell r="CW69">
            <v>0</v>
          </cell>
          <cell r="CX69">
            <v>0</v>
          </cell>
          <cell r="CY69">
            <v>0</v>
          </cell>
          <cell r="CZ69">
            <v>0</v>
          </cell>
          <cell r="DA69">
            <v>0</v>
          </cell>
          <cell r="DB69">
            <v>0</v>
          </cell>
          <cell r="DC69">
            <v>0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  <cell r="DH69">
            <v>0</v>
          </cell>
          <cell r="DI69">
            <v>0</v>
          </cell>
          <cell r="DJ69">
            <v>0</v>
          </cell>
          <cell r="DK69">
            <v>0</v>
          </cell>
          <cell r="DL69">
            <v>0</v>
          </cell>
          <cell r="DM69">
            <v>0</v>
          </cell>
          <cell r="DN69">
            <v>0</v>
          </cell>
          <cell r="DO69">
            <v>0</v>
          </cell>
          <cell r="DP69">
            <v>0</v>
          </cell>
          <cell r="DQ69">
            <v>0</v>
          </cell>
          <cell r="DR69">
            <v>0</v>
          </cell>
          <cell r="DS69">
            <v>0</v>
          </cell>
          <cell r="DT69">
            <v>0</v>
          </cell>
          <cell r="DU69">
            <v>0</v>
          </cell>
          <cell r="DV69">
            <v>0</v>
          </cell>
          <cell r="DW69">
            <v>0</v>
          </cell>
          <cell r="DX69">
            <v>0</v>
          </cell>
          <cell r="DY69">
            <v>0</v>
          </cell>
          <cell r="DZ69">
            <v>0</v>
          </cell>
          <cell r="EA69">
            <v>0</v>
          </cell>
          <cell r="EB69">
            <v>0</v>
          </cell>
          <cell r="EC69">
            <v>0</v>
          </cell>
          <cell r="ED69">
            <v>0</v>
          </cell>
        </row>
        <row r="70"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  <cell r="BZ70">
            <v>0</v>
          </cell>
          <cell r="CA70">
            <v>0</v>
          </cell>
          <cell r="CB70">
            <v>0</v>
          </cell>
          <cell r="CC70">
            <v>0</v>
          </cell>
          <cell r="CD70">
            <v>0</v>
          </cell>
          <cell r="CE70">
            <v>0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  <cell r="CP70">
            <v>0</v>
          </cell>
          <cell r="CQ70">
            <v>0</v>
          </cell>
          <cell r="CR70">
            <v>0</v>
          </cell>
          <cell r="CS70">
            <v>0</v>
          </cell>
          <cell r="CT70">
            <v>0</v>
          </cell>
          <cell r="CU70">
            <v>0</v>
          </cell>
          <cell r="CV70">
            <v>0</v>
          </cell>
          <cell r="CW70">
            <v>0</v>
          </cell>
          <cell r="CX70">
            <v>0</v>
          </cell>
          <cell r="CY70">
            <v>0</v>
          </cell>
          <cell r="CZ70">
            <v>0</v>
          </cell>
          <cell r="DA70">
            <v>0</v>
          </cell>
          <cell r="DB70">
            <v>0</v>
          </cell>
          <cell r="DC70">
            <v>0</v>
          </cell>
          <cell r="DD70">
            <v>0</v>
          </cell>
          <cell r="DE70">
            <v>0</v>
          </cell>
          <cell r="DF70">
            <v>0</v>
          </cell>
          <cell r="DG70">
            <v>0</v>
          </cell>
          <cell r="DH70">
            <v>0</v>
          </cell>
          <cell r="DI70">
            <v>0</v>
          </cell>
          <cell r="DJ70">
            <v>0</v>
          </cell>
          <cell r="DK70">
            <v>0</v>
          </cell>
          <cell r="DL70">
            <v>0</v>
          </cell>
          <cell r="DM70">
            <v>0</v>
          </cell>
          <cell r="DN70">
            <v>0</v>
          </cell>
          <cell r="DO70">
            <v>0</v>
          </cell>
          <cell r="DP70">
            <v>0</v>
          </cell>
          <cell r="DQ70">
            <v>0</v>
          </cell>
          <cell r="DR70">
            <v>0</v>
          </cell>
          <cell r="DS70">
            <v>0</v>
          </cell>
          <cell r="DT70">
            <v>0</v>
          </cell>
          <cell r="DU70">
            <v>0</v>
          </cell>
          <cell r="DV70">
            <v>0</v>
          </cell>
          <cell r="DW70">
            <v>0</v>
          </cell>
          <cell r="DX70">
            <v>0</v>
          </cell>
          <cell r="DY70">
            <v>0</v>
          </cell>
          <cell r="DZ70">
            <v>0</v>
          </cell>
          <cell r="EA70">
            <v>0</v>
          </cell>
          <cell r="EB70">
            <v>0</v>
          </cell>
          <cell r="EC70">
            <v>0</v>
          </cell>
          <cell r="ED70">
            <v>0</v>
          </cell>
        </row>
        <row r="71"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  <cell r="BZ71">
            <v>0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0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  <cell r="CJ71">
            <v>0</v>
          </cell>
          <cell r="CK71">
            <v>0</v>
          </cell>
          <cell r="CL71">
            <v>0</v>
          </cell>
          <cell r="CM71">
            <v>0</v>
          </cell>
          <cell r="CN71">
            <v>0</v>
          </cell>
          <cell r="CO71">
            <v>0</v>
          </cell>
          <cell r="CP71">
            <v>0</v>
          </cell>
          <cell r="CQ71">
            <v>0</v>
          </cell>
          <cell r="CR71">
            <v>0</v>
          </cell>
          <cell r="CS71">
            <v>0</v>
          </cell>
          <cell r="CT71">
            <v>0</v>
          </cell>
          <cell r="CU71">
            <v>0</v>
          </cell>
          <cell r="CV71">
            <v>0</v>
          </cell>
          <cell r="CW71">
            <v>0</v>
          </cell>
          <cell r="CX71">
            <v>0</v>
          </cell>
          <cell r="CY71">
            <v>0</v>
          </cell>
          <cell r="CZ71">
            <v>0</v>
          </cell>
          <cell r="DA71">
            <v>0</v>
          </cell>
          <cell r="DB71">
            <v>0</v>
          </cell>
          <cell r="DC71">
            <v>0</v>
          </cell>
          <cell r="DD71">
            <v>0</v>
          </cell>
          <cell r="DE71">
            <v>0</v>
          </cell>
          <cell r="DF71">
            <v>0</v>
          </cell>
          <cell r="DG71">
            <v>0</v>
          </cell>
          <cell r="DH71">
            <v>0</v>
          </cell>
          <cell r="DI71">
            <v>0</v>
          </cell>
          <cell r="DJ71">
            <v>0</v>
          </cell>
          <cell r="DK71">
            <v>0</v>
          </cell>
          <cell r="DL71">
            <v>0</v>
          </cell>
          <cell r="DM71">
            <v>0</v>
          </cell>
          <cell r="DN71">
            <v>0</v>
          </cell>
          <cell r="DO71">
            <v>0</v>
          </cell>
          <cell r="DP71">
            <v>0</v>
          </cell>
          <cell r="DQ71">
            <v>0</v>
          </cell>
          <cell r="DR71">
            <v>0</v>
          </cell>
          <cell r="DS71">
            <v>0</v>
          </cell>
          <cell r="DT71">
            <v>0</v>
          </cell>
          <cell r="DU71">
            <v>0</v>
          </cell>
          <cell r="DV71">
            <v>0</v>
          </cell>
          <cell r="DW71">
            <v>0</v>
          </cell>
          <cell r="DX71">
            <v>0</v>
          </cell>
          <cell r="DY71">
            <v>0</v>
          </cell>
          <cell r="DZ71">
            <v>0</v>
          </cell>
          <cell r="EA71">
            <v>0</v>
          </cell>
          <cell r="EB71">
            <v>0</v>
          </cell>
          <cell r="EC71">
            <v>0</v>
          </cell>
          <cell r="ED71">
            <v>0</v>
          </cell>
        </row>
        <row r="72"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  <cell r="BQ72">
            <v>0</v>
          </cell>
          <cell r="BR72">
            <v>0</v>
          </cell>
          <cell r="BS72">
            <v>0</v>
          </cell>
          <cell r="BT72">
            <v>0</v>
          </cell>
          <cell r="BU72">
            <v>0</v>
          </cell>
          <cell r="BV72">
            <v>0</v>
          </cell>
          <cell r="BW72">
            <v>0</v>
          </cell>
          <cell r="BX72">
            <v>0</v>
          </cell>
          <cell r="BY72">
            <v>0</v>
          </cell>
          <cell r="BZ72">
            <v>0</v>
          </cell>
          <cell r="CA72">
            <v>0</v>
          </cell>
          <cell r="CB72">
            <v>0</v>
          </cell>
          <cell r="CC72">
            <v>0</v>
          </cell>
          <cell r="CD72">
            <v>0</v>
          </cell>
          <cell r="CE72">
            <v>0</v>
          </cell>
          <cell r="CF72">
            <v>0</v>
          </cell>
          <cell r="CG72">
            <v>0</v>
          </cell>
          <cell r="CH72">
            <v>0</v>
          </cell>
          <cell r="CI72">
            <v>0</v>
          </cell>
          <cell r="CJ72">
            <v>0</v>
          </cell>
          <cell r="CK72">
            <v>0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  <cell r="CP72">
            <v>0</v>
          </cell>
          <cell r="CQ72">
            <v>0</v>
          </cell>
          <cell r="CR72">
            <v>0</v>
          </cell>
          <cell r="CS72">
            <v>0</v>
          </cell>
          <cell r="CT72">
            <v>0</v>
          </cell>
          <cell r="CU72">
            <v>0</v>
          </cell>
          <cell r="CV72">
            <v>0</v>
          </cell>
          <cell r="CW72">
            <v>0</v>
          </cell>
          <cell r="CX72">
            <v>0</v>
          </cell>
          <cell r="CY72">
            <v>0</v>
          </cell>
          <cell r="CZ72">
            <v>0</v>
          </cell>
          <cell r="DA72">
            <v>0</v>
          </cell>
          <cell r="DB72">
            <v>0</v>
          </cell>
          <cell r="DC72">
            <v>0</v>
          </cell>
          <cell r="DD72">
            <v>0</v>
          </cell>
          <cell r="DE72">
            <v>0</v>
          </cell>
          <cell r="DF72">
            <v>0</v>
          </cell>
          <cell r="DG72">
            <v>0</v>
          </cell>
          <cell r="DH72">
            <v>0</v>
          </cell>
          <cell r="DI72">
            <v>0</v>
          </cell>
          <cell r="DJ72">
            <v>0</v>
          </cell>
          <cell r="DK72">
            <v>0</v>
          </cell>
          <cell r="DL72">
            <v>0</v>
          </cell>
          <cell r="DM72">
            <v>0</v>
          </cell>
          <cell r="DN72">
            <v>0</v>
          </cell>
          <cell r="DO72">
            <v>0</v>
          </cell>
          <cell r="DP72">
            <v>0</v>
          </cell>
          <cell r="DQ72">
            <v>0</v>
          </cell>
          <cell r="DR72">
            <v>0</v>
          </cell>
          <cell r="DS72">
            <v>0</v>
          </cell>
          <cell r="DT72">
            <v>0</v>
          </cell>
          <cell r="DU72">
            <v>0</v>
          </cell>
          <cell r="DV72">
            <v>0</v>
          </cell>
          <cell r="DW72">
            <v>0</v>
          </cell>
          <cell r="DX72">
            <v>0</v>
          </cell>
          <cell r="DY72">
            <v>0</v>
          </cell>
          <cell r="DZ72">
            <v>0</v>
          </cell>
          <cell r="EA72">
            <v>0</v>
          </cell>
          <cell r="EB72">
            <v>0</v>
          </cell>
          <cell r="EC72">
            <v>0</v>
          </cell>
          <cell r="ED72">
            <v>0</v>
          </cell>
        </row>
        <row r="74"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0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0</v>
          </cell>
          <cell r="CT74">
            <v>0</v>
          </cell>
          <cell r="CU74">
            <v>0</v>
          </cell>
          <cell r="CV74">
            <v>0</v>
          </cell>
          <cell r="CW74">
            <v>0</v>
          </cell>
          <cell r="CX74">
            <v>0</v>
          </cell>
          <cell r="CY74">
            <v>0</v>
          </cell>
          <cell r="CZ74">
            <v>0</v>
          </cell>
          <cell r="DA74">
            <v>0</v>
          </cell>
          <cell r="DB74">
            <v>0</v>
          </cell>
          <cell r="DC74">
            <v>0</v>
          </cell>
          <cell r="DD74">
            <v>0</v>
          </cell>
          <cell r="DE74">
            <v>0</v>
          </cell>
          <cell r="DF74">
            <v>0</v>
          </cell>
          <cell r="DG74">
            <v>0</v>
          </cell>
          <cell r="DH74">
            <v>0</v>
          </cell>
          <cell r="DI74">
            <v>0</v>
          </cell>
          <cell r="DJ74">
            <v>0</v>
          </cell>
          <cell r="DK74">
            <v>0</v>
          </cell>
          <cell r="DL74">
            <v>0</v>
          </cell>
          <cell r="DM74">
            <v>0</v>
          </cell>
          <cell r="DN74">
            <v>0</v>
          </cell>
          <cell r="DO74">
            <v>0</v>
          </cell>
          <cell r="DP74">
            <v>0</v>
          </cell>
          <cell r="DQ74">
            <v>0</v>
          </cell>
          <cell r="DR74">
            <v>0</v>
          </cell>
          <cell r="DS74">
            <v>0</v>
          </cell>
          <cell r="DT74">
            <v>0</v>
          </cell>
          <cell r="DU74">
            <v>0</v>
          </cell>
          <cell r="DV74">
            <v>0</v>
          </cell>
          <cell r="DW74">
            <v>0</v>
          </cell>
          <cell r="DX74">
            <v>0</v>
          </cell>
          <cell r="DY74">
            <v>0</v>
          </cell>
          <cell r="DZ74">
            <v>0</v>
          </cell>
          <cell r="EA74">
            <v>0</v>
          </cell>
          <cell r="EB74">
            <v>0</v>
          </cell>
          <cell r="EC74">
            <v>0</v>
          </cell>
          <cell r="ED74">
            <v>0</v>
          </cell>
        </row>
        <row r="77"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  <cell r="BZ77">
            <v>0</v>
          </cell>
          <cell r="CA77">
            <v>0</v>
          </cell>
          <cell r="CB77">
            <v>0</v>
          </cell>
          <cell r="CC77">
            <v>0</v>
          </cell>
          <cell r="CD77">
            <v>0</v>
          </cell>
          <cell r="CE77">
            <v>0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  <cell r="CP77">
            <v>0</v>
          </cell>
          <cell r="CQ77">
            <v>0</v>
          </cell>
          <cell r="CR77">
            <v>0</v>
          </cell>
          <cell r="CS77">
            <v>0</v>
          </cell>
          <cell r="CT77">
            <v>0</v>
          </cell>
          <cell r="CU77">
            <v>0</v>
          </cell>
          <cell r="CV77">
            <v>0</v>
          </cell>
          <cell r="CW77">
            <v>0</v>
          </cell>
          <cell r="CX77">
            <v>0</v>
          </cell>
          <cell r="CY77">
            <v>0</v>
          </cell>
          <cell r="CZ77">
            <v>0</v>
          </cell>
          <cell r="DA77">
            <v>0</v>
          </cell>
          <cell r="DB77">
            <v>0</v>
          </cell>
          <cell r="DC77">
            <v>0</v>
          </cell>
          <cell r="DD77">
            <v>0</v>
          </cell>
          <cell r="DE77">
            <v>0</v>
          </cell>
          <cell r="DF77">
            <v>0</v>
          </cell>
          <cell r="DG77">
            <v>0</v>
          </cell>
          <cell r="DH77">
            <v>0</v>
          </cell>
          <cell r="DI77">
            <v>0</v>
          </cell>
          <cell r="DJ77">
            <v>0</v>
          </cell>
          <cell r="DK77">
            <v>0</v>
          </cell>
          <cell r="DL77">
            <v>0</v>
          </cell>
          <cell r="DM77">
            <v>0</v>
          </cell>
          <cell r="DN77">
            <v>0</v>
          </cell>
          <cell r="DO77">
            <v>0</v>
          </cell>
          <cell r="DP77">
            <v>0</v>
          </cell>
          <cell r="DQ77">
            <v>0</v>
          </cell>
          <cell r="DR77">
            <v>0</v>
          </cell>
          <cell r="DS77">
            <v>0</v>
          </cell>
          <cell r="DT77">
            <v>0</v>
          </cell>
          <cell r="DU77">
            <v>0</v>
          </cell>
          <cell r="DV77">
            <v>0</v>
          </cell>
          <cell r="DW77">
            <v>0</v>
          </cell>
          <cell r="DX77">
            <v>0</v>
          </cell>
          <cell r="DY77">
            <v>0</v>
          </cell>
          <cell r="DZ77">
            <v>0</v>
          </cell>
          <cell r="EA77">
            <v>0</v>
          </cell>
          <cell r="EB77">
            <v>0</v>
          </cell>
          <cell r="EC77">
            <v>0</v>
          </cell>
          <cell r="ED77">
            <v>0</v>
          </cell>
        </row>
        <row r="79"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  <cell r="BZ79">
            <v>0</v>
          </cell>
          <cell r="CA79">
            <v>0</v>
          </cell>
          <cell r="CB79">
            <v>0</v>
          </cell>
          <cell r="CC79">
            <v>0</v>
          </cell>
          <cell r="CD79">
            <v>0</v>
          </cell>
          <cell r="CE79">
            <v>0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0</v>
          </cell>
          <cell r="CU79">
            <v>0</v>
          </cell>
          <cell r="CV79">
            <v>0</v>
          </cell>
          <cell r="CW79">
            <v>0</v>
          </cell>
          <cell r="CX79">
            <v>0</v>
          </cell>
          <cell r="CY79">
            <v>0</v>
          </cell>
          <cell r="CZ79">
            <v>0</v>
          </cell>
          <cell r="DA79">
            <v>0</v>
          </cell>
          <cell r="DB79">
            <v>0</v>
          </cell>
          <cell r="DC79">
            <v>0</v>
          </cell>
          <cell r="DD79">
            <v>0</v>
          </cell>
          <cell r="DE79">
            <v>0</v>
          </cell>
          <cell r="DF79">
            <v>0</v>
          </cell>
          <cell r="DG79">
            <v>0</v>
          </cell>
          <cell r="DH79">
            <v>0</v>
          </cell>
          <cell r="DI79">
            <v>0</v>
          </cell>
          <cell r="DJ79">
            <v>0</v>
          </cell>
          <cell r="DK79">
            <v>0</v>
          </cell>
          <cell r="DL79">
            <v>0</v>
          </cell>
          <cell r="DM79">
            <v>0</v>
          </cell>
          <cell r="DN79">
            <v>0</v>
          </cell>
          <cell r="DO79">
            <v>0</v>
          </cell>
          <cell r="DP79">
            <v>0</v>
          </cell>
          <cell r="DQ79">
            <v>0</v>
          </cell>
          <cell r="DR79">
            <v>0</v>
          </cell>
          <cell r="DS79">
            <v>0</v>
          </cell>
          <cell r="DT79">
            <v>0</v>
          </cell>
          <cell r="DU79">
            <v>0</v>
          </cell>
          <cell r="DV79">
            <v>0</v>
          </cell>
          <cell r="DW79">
            <v>0</v>
          </cell>
          <cell r="DX79">
            <v>0</v>
          </cell>
          <cell r="DY79">
            <v>0</v>
          </cell>
          <cell r="DZ79">
            <v>0</v>
          </cell>
          <cell r="EA79">
            <v>0</v>
          </cell>
          <cell r="EB79">
            <v>0</v>
          </cell>
          <cell r="EC79">
            <v>0</v>
          </cell>
          <cell r="ED79">
            <v>0</v>
          </cell>
        </row>
        <row r="80"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  <cell r="BZ80">
            <v>0</v>
          </cell>
          <cell r="CA80">
            <v>0</v>
          </cell>
          <cell r="CB80">
            <v>0</v>
          </cell>
          <cell r="CC80">
            <v>0</v>
          </cell>
          <cell r="CD80">
            <v>0</v>
          </cell>
          <cell r="CE80">
            <v>0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0</v>
          </cell>
          <cell r="CM80">
            <v>0</v>
          </cell>
          <cell r="CN80">
            <v>0</v>
          </cell>
          <cell r="CO80">
            <v>0</v>
          </cell>
          <cell r="CP80">
            <v>0</v>
          </cell>
          <cell r="CQ80">
            <v>0</v>
          </cell>
          <cell r="CR80">
            <v>0</v>
          </cell>
          <cell r="CS80">
            <v>0</v>
          </cell>
          <cell r="CT80">
            <v>0</v>
          </cell>
          <cell r="CU80">
            <v>0</v>
          </cell>
          <cell r="CV80">
            <v>0</v>
          </cell>
          <cell r="CW80">
            <v>0</v>
          </cell>
          <cell r="CX80">
            <v>0</v>
          </cell>
          <cell r="CY80">
            <v>0</v>
          </cell>
          <cell r="CZ80">
            <v>0</v>
          </cell>
          <cell r="DA80">
            <v>0</v>
          </cell>
          <cell r="DB80">
            <v>0</v>
          </cell>
          <cell r="DC80">
            <v>0</v>
          </cell>
          <cell r="DD80">
            <v>0</v>
          </cell>
          <cell r="DE80">
            <v>0</v>
          </cell>
          <cell r="DF80">
            <v>0</v>
          </cell>
          <cell r="DG80">
            <v>0</v>
          </cell>
          <cell r="DH80">
            <v>0</v>
          </cell>
          <cell r="DI80">
            <v>0</v>
          </cell>
          <cell r="DJ80">
            <v>0</v>
          </cell>
          <cell r="DK80">
            <v>0</v>
          </cell>
          <cell r="DL80">
            <v>0</v>
          </cell>
          <cell r="DM80">
            <v>0</v>
          </cell>
          <cell r="DN80">
            <v>0</v>
          </cell>
          <cell r="DO80">
            <v>0</v>
          </cell>
          <cell r="DP80">
            <v>0</v>
          </cell>
          <cell r="DQ80">
            <v>0</v>
          </cell>
          <cell r="DR80">
            <v>0</v>
          </cell>
          <cell r="DS80">
            <v>0</v>
          </cell>
          <cell r="DT80">
            <v>0</v>
          </cell>
          <cell r="DU80">
            <v>0</v>
          </cell>
          <cell r="DV80">
            <v>0</v>
          </cell>
          <cell r="DW80">
            <v>0</v>
          </cell>
          <cell r="DX80">
            <v>0</v>
          </cell>
          <cell r="DY80">
            <v>0</v>
          </cell>
          <cell r="DZ80">
            <v>0</v>
          </cell>
          <cell r="EA80">
            <v>0</v>
          </cell>
          <cell r="EB80">
            <v>0</v>
          </cell>
          <cell r="EC80">
            <v>0</v>
          </cell>
          <cell r="ED80">
            <v>0</v>
          </cell>
        </row>
        <row r="81"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0</v>
          </cell>
          <cell r="BZ81">
            <v>0</v>
          </cell>
          <cell r="CA81">
            <v>0</v>
          </cell>
          <cell r="CB81">
            <v>0</v>
          </cell>
          <cell r="CC81">
            <v>0</v>
          </cell>
          <cell r="CD81">
            <v>0</v>
          </cell>
          <cell r="CE81">
            <v>0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P81">
            <v>0</v>
          </cell>
          <cell r="CQ81">
            <v>0</v>
          </cell>
          <cell r="CR81">
            <v>0</v>
          </cell>
          <cell r="CS81">
            <v>0</v>
          </cell>
          <cell r="CT81">
            <v>0</v>
          </cell>
          <cell r="CU81">
            <v>0</v>
          </cell>
          <cell r="CV81">
            <v>0</v>
          </cell>
          <cell r="CW81">
            <v>0</v>
          </cell>
          <cell r="CX81">
            <v>0</v>
          </cell>
          <cell r="CY81">
            <v>0</v>
          </cell>
          <cell r="CZ81">
            <v>0</v>
          </cell>
          <cell r="DA81">
            <v>0</v>
          </cell>
          <cell r="DB81">
            <v>0</v>
          </cell>
          <cell r="DC81">
            <v>0</v>
          </cell>
          <cell r="DD81">
            <v>0</v>
          </cell>
          <cell r="DE81">
            <v>0</v>
          </cell>
          <cell r="DF81">
            <v>0</v>
          </cell>
          <cell r="DG81">
            <v>0</v>
          </cell>
          <cell r="DH81">
            <v>0</v>
          </cell>
          <cell r="DI81">
            <v>0</v>
          </cell>
          <cell r="DJ81">
            <v>0</v>
          </cell>
          <cell r="DK81">
            <v>0</v>
          </cell>
          <cell r="DL81">
            <v>0</v>
          </cell>
          <cell r="DM81">
            <v>0</v>
          </cell>
          <cell r="DN81">
            <v>0</v>
          </cell>
          <cell r="DO81">
            <v>0</v>
          </cell>
          <cell r="DP81">
            <v>0</v>
          </cell>
          <cell r="DQ81">
            <v>0</v>
          </cell>
          <cell r="DR81">
            <v>0</v>
          </cell>
          <cell r="DS81">
            <v>0</v>
          </cell>
          <cell r="DT81">
            <v>0</v>
          </cell>
          <cell r="DU81">
            <v>0</v>
          </cell>
          <cell r="DV81">
            <v>0</v>
          </cell>
          <cell r="DW81">
            <v>0</v>
          </cell>
          <cell r="DX81">
            <v>0</v>
          </cell>
          <cell r="DY81">
            <v>0</v>
          </cell>
          <cell r="DZ81">
            <v>0</v>
          </cell>
          <cell r="EA81">
            <v>0</v>
          </cell>
          <cell r="EB81">
            <v>0</v>
          </cell>
          <cell r="EC81">
            <v>0</v>
          </cell>
          <cell r="ED81">
            <v>0</v>
          </cell>
        </row>
        <row r="82"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0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0</v>
          </cell>
          <cell r="DE82">
            <v>0</v>
          </cell>
          <cell r="DF82">
            <v>0</v>
          </cell>
          <cell r="DG82">
            <v>0</v>
          </cell>
          <cell r="DH82">
            <v>0</v>
          </cell>
          <cell r="DI82">
            <v>0</v>
          </cell>
          <cell r="DJ82">
            <v>0</v>
          </cell>
          <cell r="DK82">
            <v>0</v>
          </cell>
          <cell r="DL82">
            <v>0</v>
          </cell>
          <cell r="DM82">
            <v>0</v>
          </cell>
          <cell r="DN82">
            <v>0</v>
          </cell>
          <cell r="DO82">
            <v>0</v>
          </cell>
          <cell r="DP82">
            <v>0</v>
          </cell>
          <cell r="DQ82">
            <v>0</v>
          </cell>
          <cell r="DR82">
            <v>0</v>
          </cell>
          <cell r="DS82">
            <v>0</v>
          </cell>
          <cell r="DT82">
            <v>0</v>
          </cell>
          <cell r="DU82">
            <v>0</v>
          </cell>
          <cell r="DV82">
            <v>0</v>
          </cell>
          <cell r="DW82">
            <v>0</v>
          </cell>
          <cell r="DX82">
            <v>0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C82">
            <v>0</v>
          </cell>
          <cell r="ED82">
            <v>0</v>
          </cell>
        </row>
        <row r="83"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</v>
          </cell>
          <cell r="CE83">
            <v>0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0</v>
          </cell>
          <cell r="CO83">
            <v>0</v>
          </cell>
          <cell r="CP83">
            <v>0</v>
          </cell>
          <cell r="CQ83">
            <v>0</v>
          </cell>
          <cell r="CR83">
            <v>0</v>
          </cell>
          <cell r="CS83">
            <v>0</v>
          </cell>
          <cell r="CT83">
            <v>0</v>
          </cell>
          <cell r="CU83">
            <v>0</v>
          </cell>
          <cell r="CV83">
            <v>0</v>
          </cell>
          <cell r="CW83">
            <v>0</v>
          </cell>
          <cell r="CX83">
            <v>0</v>
          </cell>
          <cell r="CY83">
            <v>0</v>
          </cell>
          <cell r="CZ83">
            <v>0</v>
          </cell>
          <cell r="DA83">
            <v>0</v>
          </cell>
          <cell r="DB83">
            <v>0</v>
          </cell>
          <cell r="DC83">
            <v>0</v>
          </cell>
          <cell r="DD83">
            <v>0</v>
          </cell>
          <cell r="DE83">
            <v>0</v>
          </cell>
          <cell r="DF83">
            <v>0</v>
          </cell>
          <cell r="DG83">
            <v>0</v>
          </cell>
          <cell r="DH83">
            <v>0</v>
          </cell>
          <cell r="DI83">
            <v>0</v>
          </cell>
          <cell r="DJ83">
            <v>0</v>
          </cell>
          <cell r="DK83">
            <v>0</v>
          </cell>
          <cell r="DL83">
            <v>0</v>
          </cell>
          <cell r="DM83">
            <v>0</v>
          </cell>
          <cell r="DN83">
            <v>0</v>
          </cell>
          <cell r="DO83">
            <v>0</v>
          </cell>
          <cell r="DP83">
            <v>0</v>
          </cell>
          <cell r="DQ83">
            <v>0</v>
          </cell>
          <cell r="DR83">
            <v>0</v>
          </cell>
          <cell r="DS83">
            <v>0</v>
          </cell>
          <cell r="DT83">
            <v>0</v>
          </cell>
          <cell r="DU83">
            <v>0</v>
          </cell>
          <cell r="DV83">
            <v>0</v>
          </cell>
          <cell r="DW83">
            <v>0</v>
          </cell>
          <cell r="DX83">
            <v>0</v>
          </cell>
          <cell r="DY83">
            <v>0</v>
          </cell>
          <cell r="DZ83">
            <v>0</v>
          </cell>
          <cell r="EA83">
            <v>0</v>
          </cell>
          <cell r="EB83">
            <v>0</v>
          </cell>
          <cell r="EC83">
            <v>0</v>
          </cell>
          <cell r="ED83">
            <v>0</v>
          </cell>
        </row>
        <row r="84"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0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</v>
          </cell>
          <cell r="CE84">
            <v>0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0</v>
          </cell>
          <cell r="CM84">
            <v>0</v>
          </cell>
          <cell r="CN84">
            <v>0</v>
          </cell>
          <cell r="CO84">
            <v>0</v>
          </cell>
          <cell r="CP84">
            <v>0</v>
          </cell>
          <cell r="CQ84">
            <v>0</v>
          </cell>
          <cell r="CR84">
            <v>0</v>
          </cell>
          <cell r="CS84">
            <v>0</v>
          </cell>
          <cell r="CT84">
            <v>0</v>
          </cell>
          <cell r="CU84">
            <v>0</v>
          </cell>
          <cell r="CV84">
            <v>0</v>
          </cell>
          <cell r="CW84">
            <v>0</v>
          </cell>
          <cell r="CX84">
            <v>0</v>
          </cell>
          <cell r="CY84">
            <v>0</v>
          </cell>
          <cell r="CZ84">
            <v>0</v>
          </cell>
          <cell r="DA84">
            <v>0</v>
          </cell>
          <cell r="DB84">
            <v>0</v>
          </cell>
          <cell r="DC84">
            <v>0</v>
          </cell>
          <cell r="DD84">
            <v>0</v>
          </cell>
          <cell r="DE84">
            <v>0</v>
          </cell>
          <cell r="DF84">
            <v>0</v>
          </cell>
          <cell r="DG84">
            <v>0</v>
          </cell>
          <cell r="DH84">
            <v>0</v>
          </cell>
          <cell r="DI84">
            <v>0</v>
          </cell>
          <cell r="DJ84">
            <v>0</v>
          </cell>
          <cell r="DK84">
            <v>0</v>
          </cell>
          <cell r="DL84">
            <v>0</v>
          </cell>
          <cell r="DM84">
            <v>0</v>
          </cell>
          <cell r="DN84">
            <v>0</v>
          </cell>
          <cell r="DO84">
            <v>0</v>
          </cell>
          <cell r="DP84">
            <v>0</v>
          </cell>
          <cell r="DQ84">
            <v>0</v>
          </cell>
          <cell r="DR84">
            <v>0</v>
          </cell>
          <cell r="DS84">
            <v>0</v>
          </cell>
          <cell r="DT84">
            <v>0</v>
          </cell>
          <cell r="DU84">
            <v>0</v>
          </cell>
          <cell r="DV84">
            <v>0</v>
          </cell>
          <cell r="DW84">
            <v>0</v>
          </cell>
          <cell r="DX84">
            <v>0</v>
          </cell>
          <cell r="DY84">
            <v>0</v>
          </cell>
          <cell r="DZ84">
            <v>0</v>
          </cell>
          <cell r="EA84">
            <v>0</v>
          </cell>
          <cell r="EB84">
            <v>0</v>
          </cell>
          <cell r="EC84">
            <v>0</v>
          </cell>
          <cell r="ED84">
            <v>0</v>
          </cell>
        </row>
        <row r="85"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0</v>
          </cell>
          <cell r="BI85">
            <v>0</v>
          </cell>
          <cell r="BJ85">
            <v>0</v>
          </cell>
          <cell r="BK85">
            <v>0</v>
          </cell>
          <cell r="BL85">
            <v>0</v>
          </cell>
          <cell r="BM85">
            <v>0</v>
          </cell>
          <cell r="BN85">
            <v>0</v>
          </cell>
          <cell r="BO85">
            <v>0</v>
          </cell>
          <cell r="BP85">
            <v>0</v>
          </cell>
          <cell r="BQ85">
            <v>0</v>
          </cell>
          <cell r="BR85">
            <v>0</v>
          </cell>
          <cell r="BS85">
            <v>0</v>
          </cell>
          <cell r="BT85">
            <v>0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0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0</v>
          </cell>
          <cell r="CE85">
            <v>0</v>
          </cell>
          <cell r="CF85">
            <v>0</v>
          </cell>
          <cell r="CG85">
            <v>0</v>
          </cell>
          <cell r="CH85">
            <v>0</v>
          </cell>
          <cell r="CI85">
            <v>0</v>
          </cell>
          <cell r="CJ85">
            <v>0</v>
          </cell>
          <cell r="CK85">
            <v>0</v>
          </cell>
          <cell r="CL85">
            <v>0</v>
          </cell>
          <cell r="CM85">
            <v>0</v>
          </cell>
          <cell r="CN85">
            <v>0</v>
          </cell>
          <cell r="CO85">
            <v>0</v>
          </cell>
          <cell r="CP85">
            <v>0</v>
          </cell>
          <cell r="CQ85">
            <v>0</v>
          </cell>
          <cell r="CR85">
            <v>0</v>
          </cell>
          <cell r="CS85">
            <v>0</v>
          </cell>
          <cell r="CT85">
            <v>0</v>
          </cell>
          <cell r="CU85">
            <v>0</v>
          </cell>
          <cell r="CV85">
            <v>0</v>
          </cell>
          <cell r="CW85">
            <v>0</v>
          </cell>
          <cell r="CX85">
            <v>0</v>
          </cell>
          <cell r="CY85">
            <v>0</v>
          </cell>
          <cell r="CZ85">
            <v>0</v>
          </cell>
          <cell r="DA85">
            <v>0</v>
          </cell>
          <cell r="DB85">
            <v>0</v>
          </cell>
          <cell r="DC85">
            <v>0</v>
          </cell>
          <cell r="DD85">
            <v>0</v>
          </cell>
          <cell r="DE85">
            <v>0</v>
          </cell>
          <cell r="DF85">
            <v>0</v>
          </cell>
          <cell r="DG85">
            <v>0</v>
          </cell>
          <cell r="DH85">
            <v>0</v>
          </cell>
          <cell r="DI85">
            <v>0</v>
          </cell>
          <cell r="DJ85">
            <v>0</v>
          </cell>
          <cell r="DK85">
            <v>0</v>
          </cell>
          <cell r="DL85">
            <v>0</v>
          </cell>
          <cell r="DM85">
            <v>0</v>
          </cell>
          <cell r="DN85">
            <v>0</v>
          </cell>
          <cell r="DO85">
            <v>0</v>
          </cell>
          <cell r="DP85">
            <v>0</v>
          </cell>
          <cell r="DQ85">
            <v>0</v>
          </cell>
          <cell r="DR85">
            <v>0</v>
          </cell>
          <cell r="DS85">
            <v>0</v>
          </cell>
          <cell r="DT85">
            <v>0</v>
          </cell>
          <cell r="DU85">
            <v>0</v>
          </cell>
          <cell r="DV85">
            <v>0</v>
          </cell>
          <cell r="DW85">
            <v>0</v>
          </cell>
          <cell r="DX85">
            <v>0</v>
          </cell>
          <cell r="DY85">
            <v>0</v>
          </cell>
          <cell r="DZ85">
            <v>0</v>
          </cell>
          <cell r="EA85">
            <v>0</v>
          </cell>
          <cell r="EB85">
            <v>0</v>
          </cell>
          <cell r="EC85">
            <v>0</v>
          </cell>
          <cell r="ED85">
            <v>0</v>
          </cell>
        </row>
        <row r="86"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  <cell r="BO86">
            <v>0</v>
          </cell>
          <cell r="BP86">
            <v>0</v>
          </cell>
          <cell r="BQ86">
            <v>0</v>
          </cell>
          <cell r="BR86">
            <v>0</v>
          </cell>
          <cell r="BS86">
            <v>0</v>
          </cell>
          <cell r="BT86">
            <v>0</v>
          </cell>
          <cell r="BU86">
            <v>0</v>
          </cell>
          <cell r="BV86">
            <v>0</v>
          </cell>
          <cell r="BW86">
            <v>0</v>
          </cell>
          <cell r="BX86">
            <v>0</v>
          </cell>
          <cell r="BY86">
            <v>0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0</v>
          </cell>
          <cell r="CE86">
            <v>0</v>
          </cell>
          <cell r="CF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P86">
            <v>0</v>
          </cell>
          <cell r="CQ86">
            <v>0</v>
          </cell>
          <cell r="CR86">
            <v>0</v>
          </cell>
          <cell r="CS86">
            <v>0</v>
          </cell>
          <cell r="CT86">
            <v>0</v>
          </cell>
          <cell r="CU86">
            <v>0</v>
          </cell>
          <cell r="CV86">
            <v>0</v>
          </cell>
          <cell r="CW86">
            <v>0</v>
          </cell>
          <cell r="CX86">
            <v>0</v>
          </cell>
          <cell r="CY86">
            <v>0</v>
          </cell>
          <cell r="CZ86">
            <v>0</v>
          </cell>
          <cell r="DA86">
            <v>0</v>
          </cell>
          <cell r="DB86">
            <v>0</v>
          </cell>
          <cell r="DC86">
            <v>0</v>
          </cell>
          <cell r="DD86">
            <v>0</v>
          </cell>
          <cell r="DE86">
            <v>0</v>
          </cell>
          <cell r="DF86">
            <v>0</v>
          </cell>
          <cell r="DG86">
            <v>0</v>
          </cell>
          <cell r="DH86">
            <v>0</v>
          </cell>
          <cell r="DI86">
            <v>0</v>
          </cell>
          <cell r="DJ86">
            <v>0</v>
          </cell>
          <cell r="DK86">
            <v>0</v>
          </cell>
          <cell r="DL86">
            <v>0</v>
          </cell>
          <cell r="DM86">
            <v>0</v>
          </cell>
          <cell r="DN86">
            <v>0</v>
          </cell>
          <cell r="DO86">
            <v>0</v>
          </cell>
          <cell r="DP86">
            <v>0</v>
          </cell>
          <cell r="DQ86">
            <v>0</v>
          </cell>
          <cell r="DR86">
            <v>0</v>
          </cell>
          <cell r="DS86">
            <v>0</v>
          </cell>
          <cell r="DT86">
            <v>0</v>
          </cell>
          <cell r="DU86">
            <v>0</v>
          </cell>
          <cell r="DV86">
            <v>0</v>
          </cell>
          <cell r="DW86">
            <v>0</v>
          </cell>
          <cell r="DX86">
            <v>0</v>
          </cell>
          <cell r="DY86">
            <v>0</v>
          </cell>
          <cell r="DZ86">
            <v>0</v>
          </cell>
          <cell r="EA86">
            <v>0</v>
          </cell>
          <cell r="EB86">
            <v>0</v>
          </cell>
          <cell r="EC86">
            <v>0</v>
          </cell>
          <cell r="ED86">
            <v>0</v>
          </cell>
        </row>
        <row r="87"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  <cell r="BH87">
            <v>0</v>
          </cell>
          <cell r="BI87">
            <v>0</v>
          </cell>
          <cell r="BJ87">
            <v>0</v>
          </cell>
          <cell r="BK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0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0</v>
          </cell>
          <cell r="CE87">
            <v>0</v>
          </cell>
          <cell r="CF87">
            <v>0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CL87">
            <v>0</v>
          </cell>
          <cell r="CM87">
            <v>0</v>
          </cell>
          <cell r="CN87">
            <v>0</v>
          </cell>
          <cell r="CO87">
            <v>0</v>
          </cell>
          <cell r="CP87">
            <v>0</v>
          </cell>
          <cell r="CQ87">
            <v>0</v>
          </cell>
          <cell r="CR87">
            <v>0</v>
          </cell>
          <cell r="CS87">
            <v>0</v>
          </cell>
          <cell r="CT87">
            <v>0</v>
          </cell>
          <cell r="CU87">
            <v>0</v>
          </cell>
          <cell r="CV87">
            <v>0</v>
          </cell>
          <cell r="CW87">
            <v>0</v>
          </cell>
          <cell r="CX87">
            <v>0</v>
          </cell>
          <cell r="CY87">
            <v>0</v>
          </cell>
          <cell r="CZ87">
            <v>0</v>
          </cell>
          <cell r="DA87">
            <v>0</v>
          </cell>
          <cell r="DB87">
            <v>0</v>
          </cell>
          <cell r="DC87">
            <v>0</v>
          </cell>
          <cell r="DD87">
            <v>0</v>
          </cell>
          <cell r="DE87">
            <v>0</v>
          </cell>
          <cell r="DF87">
            <v>0</v>
          </cell>
          <cell r="DG87">
            <v>0</v>
          </cell>
          <cell r="DH87">
            <v>0</v>
          </cell>
          <cell r="DI87">
            <v>0</v>
          </cell>
          <cell r="DJ87">
            <v>0</v>
          </cell>
          <cell r="DK87">
            <v>0</v>
          </cell>
          <cell r="DL87">
            <v>0</v>
          </cell>
          <cell r="DM87">
            <v>0</v>
          </cell>
          <cell r="DN87">
            <v>0</v>
          </cell>
          <cell r="DO87">
            <v>0</v>
          </cell>
          <cell r="DP87">
            <v>0</v>
          </cell>
          <cell r="DQ87">
            <v>0</v>
          </cell>
          <cell r="DR87">
            <v>0</v>
          </cell>
          <cell r="DS87">
            <v>0</v>
          </cell>
          <cell r="DT87">
            <v>0</v>
          </cell>
          <cell r="DU87">
            <v>0</v>
          </cell>
          <cell r="DV87">
            <v>0</v>
          </cell>
          <cell r="DW87">
            <v>0</v>
          </cell>
          <cell r="DX87">
            <v>0</v>
          </cell>
          <cell r="DY87">
            <v>0</v>
          </cell>
          <cell r="DZ87">
            <v>0</v>
          </cell>
          <cell r="EA87">
            <v>0</v>
          </cell>
          <cell r="EB87">
            <v>0</v>
          </cell>
          <cell r="EC87">
            <v>0</v>
          </cell>
          <cell r="ED87">
            <v>0</v>
          </cell>
        </row>
        <row r="89"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0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CL89">
            <v>0</v>
          </cell>
          <cell r="CM89">
            <v>0</v>
          </cell>
          <cell r="CN89">
            <v>0</v>
          </cell>
          <cell r="CO89">
            <v>0</v>
          </cell>
          <cell r="CP89">
            <v>0</v>
          </cell>
          <cell r="CQ89">
            <v>0</v>
          </cell>
          <cell r="CR89">
            <v>0</v>
          </cell>
          <cell r="CS89">
            <v>0</v>
          </cell>
          <cell r="CT89">
            <v>0</v>
          </cell>
          <cell r="CU89">
            <v>0</v>
          </cell>
          <cell r="CV89">
            <v>0</v>
          </cell>
          <cell r="CW89">
            <v>0</v>
          </cell>
          <cell r="CX89">
            <v>0</v>
          </cell>
          <cell r="CY89">
            <v>0</v>
          </cell>
          <cell r="CZ89">
            <v>0</v>
          </cell>
          <cell r="DA89">
            <v>0</v>
          </cell>
          <cell r="DB89">
            <v>0</v>
          </cell>
          <cell r="DC89">
            <v>0</v>
          </cell>
          <cell r="DD89">
            <v>0</v>
          </cell>
          <cell r="DE89">
            <v>0</v>
          </cell>
          <cell r="DF89">
            <v>0</v>
          </cell>
          <cell r="DG89">
            <v>0</v>
          </cell>
          <cell r="DH89">
            <v>0</v>
          </cell>
          <cell r="DI89">
            <v>0</v>
          </cell>
          <cell r="DJ89">
            <v>0</v>
          </cell>
          <cell r="DK89">
            <v>0</v>
          </cell>
          <cell r="DL89">
            <v>0</v>
          </cell>
          <cell r="DM89">
            <v>0</v>
          </cell>
          <cell r="DN89">
            <v>0</v>
          </cell>
          <cell r="DO89">
            <v>0</v>
          </cell>
          <cell r="DP89">
            <v>0</v>
          </cell>
          <cell r="DQ89">
            <v>0</v>
          </cell>
          <cell r="DR89">
            <v>0</v>
          </cell>
          <cell r="DS89">
            <v>0</v>
          </cell>
          <cell r="DT89">
            <v>0</v>
          </cell>
          <cell r="DU89">
            <v>0</v>
          </cell>
          <cell r="DV89">
            <v>0</v>
          </cell>
          <cell r="DW89">
            <v>0</v>
          </cell>
          <cell r="DX89">
            <v>0</v>
          </cell>
          <cell r="DY89">
            <v>0</v>
          </cell>
          <cell r="DZ89">
            <v>0</v>
          </cell>
          <cell r="EA89">
            <v>0</v>
          </cell>
          <cell r="EB89">
            <v>0</v>
          </cell>
          <cell r="EC89">
            <v>0</v>
          </cell>
          <cell r="ED89">
            <v>0</v>
          </cell>
        </row>
        <row r="90"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  <cell r="BL90">
            <v>0</v>
          </cell>
          <cell r="BM90">
            <v>0</v>
          </cell>
          <cell r="BN90">
            <v>0</v>
          </cell>
          <cell r="BO90">
            <v>0</v>
          </cell>
          <cell r="BP90">
            <v>0</v>
          </cell>
          <cell r="BQ90">
            <v>0</v>
          </cell>
          <cell r="BR90">
            <v>0</v>
          </cell>
          <cell r="BS90">
            <v>0</v>
          </cell>
          <cell r="BT90">
            <v>0</v>
          </cell>
          <cell r="BU90">
            <v>0</v>
          </cell>
          <cell r="BV90">
            <v>0</v>
          </cell>
          <cell r="BW90">
            <v>0</v>
          </cell>
          <cell r="BX90">
            <v>0</v>
          </cell>
          <cell r="BY90">
            <v>0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0</v>
          </cell>
          <cell r="CE90">
            <v>0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CL90">
            <v>0</v>
          </cell>
          <cell r="CM90">
            <v>0</v>
          </cell>
          <cell r="CN90">
            <v>0</v>
          </cell>
          <cell r="CO90">
            <v>0</v>
          </cell>
          <cell r="CP90">
            <v>0</v>
          </cell>
          <cell r="CQ90">
            <v>0</v>
          </cell>
          <cell r="CR90">
            <v>0</v>
          </cell>
          <cell r="CS90">
            <v>0</v>
          </cell>
          <cell r="CT90">
            <v>0</v>
          </cell>
          <cell r="CU90">
            <v>0</v>
          </cell>
          <cell r="CV90">
            <v>0</v>
          </cell>
          <cell r="CW90">
            <v>0</v>
          </cell>
          <cell r="CX90">
            <v>0</v>
          </cell>
          <cell r="CY90">
            <v>0</v>
          </cell>
          <cell r="CZ90">
            <v>0</v>
          </cell>
          <cell r="DA90">
            <v>0</v>
          </cell>
          <cell r="DB90">
            <v>0</v>
          </cell>
          <cell r="DC90">
            <v>0</v>
          </cell>
          <cell r="DD90">
            <v>0</v>
          </cell>
          <cell r="DE90">
            <v>0</v>
          </cell>
          <cell r="DF90">
            <v>0</v>
          </cell>
          <cell r="DG90">
            <v>0</v>
          </cell>
          <cell r="DH90">
            <v>0</v>
          </cell>
          <cell r="DI90">
            <v>0</v>
          </cell>
          <cell r="DJ90">
            <v>0</v>
          </cell>
          <cell r="DK90">
            <v>0</v>
          </cell>
          <cell r="DL90">
            <v>0</v>
          </cell>
          <cell r="DM90">
            <v>0</v>
          </cell>
          <cell r="DN90">
            <v>0</v>
          </cell>
          <cell r="DO90">
            <v>0</v>
          </cell>
          <cell r="DP90">
            <v>0</v>
          </cell>
          <cell r="DQ90">
            <v>0</v>
          </cell>
          <cell r="DR90">
            <v>0</v>
          </cell>
          <cell r="DS90">
            <v>0</v>
          </cell>
          <cell r="DT90">
            <v>0</v>
          </cell>
          <cell r="DU90">
            <v>0</v>
          </cell>
          <cell r="DV90">
            <v>0</v>
          </cell>
          <cell r="DW90">
            <v>0</v>
          </cell>
          <cell r="DX90">
            <v>0</v>
          </cell>
          <cell r="DY90">
            <v>0</v>
          </cell>
          <cell r="DZ90">
            <v>0</v>
          </cell>
          <cell r="EA90">
            <v>0</v>
          </cell>
          <cell r="EB90">
            <v>0</v>
          </cell>
          <cell r="EC90">
            <v>0</v>
          </cell>
          <cell r="ED90">
            <v>0</v>
          </cell>
        </row>
        <row r="91"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0</v>
          </cell>
          <cell r="CE91">
            <v>0</v>
          </cell>
          <cell r="CF91">
            <v>0</v>
          </cell>
          <cell r="CG91">
            <v>0</v>
          </cell>
          <cell r="CH91">
            <v>0</v>
          </cell>
          <cell r="CI91">
            <v>0</v>
          </cell>
          <cell r="CJ91">
            <v>0</v>
          </cell>
          <cell r="CK91">
            <v>0</v>
          </cell>
          <cell r="CL91">
            <v>0</v>
          </cell>
          <cell r="CM91">
            <v>0</v>
          </cell>
          <cell r="CN91">
            <v>0</v>
          </cell>
          <cell r="CO91">
            <v>0</v>
          </cell>
          <cell r="CP91">
            <v>0</v>
          </cell>
          <cell r="CQ91">
            <v>0</v>
          </cell>
          <cell r="CR91">
            <v>0</v>
          </cell>
          <cell r="CS91">
            <v>0</v>
          </cell>
          <cell r="CT91">
            <v>0</v>
          </cell>
          <cell r="CU91">
            <v>0</v>
          </cell>
          <cell r="CV91">
            <v>0</v>
          </cell>
          <cell r="CW91">
            <v>0</v>
          </cell>
          <cell r="CX91">
            <v>0</v>
          </cell>
          <cell r="CY91">
            <v>0</v>
          </cell>
          <cell r="CZ91">
            <v>0</v>
          </cell>
          <cell r="DA91">
            <v>0</v>
          </cell>
          <cell r="DB91">
            <v>0</v>
          </cell>
          <cell r="DC91">
            <v>0</v>
          </cell>
          <cell r="DD91">
            <v>0</v>
          </cell>
          <cell r="DE91">
            <v>0</v>
          </cell>
          <cell r="DF91">
            <v>0</v>
          </cell>
          <cell r="DG91">
            <v>0</v>
          </cell>
          <cell r="DH91">
            <v>0</v>
          </cell>
          <cell r="DI91">
            <v>0</v>
          </cell>
          <cell r="DJ91">
            <v>0</v>
          </cell>
          <cell r="DK91">
            <v>0</v>
          </cell>
          <cell r="DL91">
            <v>0</v>
          </cell>
          <cell r="DM91">
            <v>0</v>
          </cell>
          <cell r="DN91">
            <v>0</v>
          </cell>
          <cell r="DO91">
            <v>0</v>
          </cell>
          <cell r="DP91">
            <v>0</v>
          </cell>
          <cell r="DQ91">
            <v>0</v>
          </cell>
          <cell r="DR91">
            <v>0</v>
          </cell>
          <cell r="DS91">
            <v>0</v>
          </cell>
          <cell r="DT91">
            <v>0</v>
          </cell>
          <cell r="DU91">
            <v>0</v>
          </cell>
          <cell r="DV91">
            <v>0</v>
          </cell>
          <cell r="DW91">
            <v>0</v>
          </cell>
          <cell r="DX91">
            <v>0</v>
          </cell>
          <cell r="DY91">
            <v>0</v>
          </cell>
          <cell r="DZ91">
            <v>0</v>
          </cell>
          <cell r="EA91">
            <v>0</v>
          </cell>
          <cell r="EB91">
            <v>0</v>
          </cell>
          <cell r="EC91">
            <v>0</v>
          </cell>
          <cell r="ED91">
            <v>0</v>
          </cell>
        </row>
        <row r="92"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0</v>
          </cell>
          <cell r="CF92">
            <v>0</v>
          </cell>
          <cell r="CG92">
            <v>0</v>
          </cell>
          <cell r="CH92">
            <v>0</v>
          </cell>
          <cell r="CI92">
            <v>0</v>
          </cell>
          <cell r="CJ92">
            <v>0</v>
          </cell>
          <cell r="CK92">
            <v>0</v>
          </cell>
          <cell r="CL92">
            <v>0</v>
          </cell>
          <cell r="CM92">
            <v>0</v>
          </cell>
          <cell r="CN92">
            <v>0</v>
          </cell>
          <cell r="CO92">
            <v>0</v>
          </cell>
          <cell r="CP92">
            <v>0</v>
          </cell>
          <cell r="CQ92">
            <v>0</v>
          </cell>
          <cell r="CR92">
            <v>0</v>
          </cell>
          <cell r="CS92">
            <v>0</v>
          </cell>
          <cell r="CT92">
            <v>0</v>
          </cell>
          <cell r="CU92">
            <v>0</v>
          </cell>
          <cell r="CV92">
            <v>0</v>
          </cell>
          <cell r="CW92">
            <v>0</v>
          </cell>
          <cell r="CX92">
            <v>0</v>
          </cell>
          <cell r="CY92">
            <v>0</v>
          </cell>
          <cell r="CZ92">
            <v>0</v>
          </cell>
          <cell r="DA92">
            <v>0</v>
          </cell>
          <cell r="DB92">
            <v>0</v>
          </cell>
          <cell r="DC92">
            <v>0</v>
          </cell>
          <cell r="DD92">
            <v>0</v>
          </cell>
          <cell r="DE92">
            <v>0</v>
          </cell>
          <cell r="DF92">
            <v>0</v>
          </cell>
          <cell r="DG92">
            <v>0</v>
          </cell>
          <cell r="DH92">
            <v>0</v>
          </cell>
          <cell r="DI92">
            <v>0</v>
          </cell>
          <cell r="DJ92">
            <v>0</v>
          </cell>
          <cell r="DK92">
            <v>0</v>
          </cell>
          <cell r="DL92">
            <v>0</v>
          </cell>
          <cell r="DM92">
            <v>0</v>
          </cell>
          <cell r="DN92">
            <v>0</v>
          </cell>
          <cell r="DO92">
            <v>0</v>
          </cell>
          <cell r="DP92">
            <v>0</v>
          </cell>
          <cell r="DQ92">
            <v>0</v>
          </cell>
          <cell r="DR92">
            <v>0</v>
          </cell>
          <cell r="DS92">
            <v>0</v>
          </cell>
          <cell r="DT92">
            <v>0</v>
          </cell>
          <cell r="DU92">
            <v>0</v>
          </cell>
          <cell r="DV92">
            <v>0</v>
          </cell>
          <cell r="DW92">
            <v>0</v>
          </cell>
          <cell r="DX92">
            <v>0</v>
          </cell>
          <cell r="DY92">
            <v>0</v>
          </cell>
          <cell r="DZ92">
            <v>0</v>
          </cell>
          <cell r="EA92">
            <v>0</v>
          </cell>
          <cell r="EB92">
            <v>0</v>
          </cell>
          <cell r="EC92">
            <v>0</v>
          </cell>
          <cell r="ED92">
            <v>0</v>
          </cell>
        </row>
        <row r="93"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0</v>
          </cell>
          <cell r="BJ93">
            <v>0</v>
          </cell>
          <cell r="BK93">
            <v>0</v>
          </cell>
          <cell r="BL93">
            <v>0</v>
          </cell>
          <cell r="BM93">
            <v>0</v>
          </cell>
          <cell r="BN93">
            <v>0</v>
          </cell>
          <cell r="BO93">
            <v>0</v>
          </cell>
          <cell r="BP93">
            <v>0</v>
          </cell>
          <cell r="BQ93">
            <v>0</v>
          </cell>
          <cell r="BR93">
            <v>0</v>
          </cell>
          <cell r="BS93">
            <v>0</v>
          </cell>
          <cell r="BT93">
            <v>0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0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0</v>
          </cell>
          <cell r="CE93">
            <v>0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0</v>
          </cell>
          <cell r="CL93">
            <v>0</v>
          </cell>
          <cell r="CM93">
            <v>0</v>
          </cell>
          <cell r="CN93">
            <v>0</v>
          </cell>
          <cell r="CO93">
            <v>0</v>
          </cell>
          <cell r="CP93">
            <v>0</v>
          </cell>
          <cell r="CQ93">
            <v>0</v>
          </cell>
          <cell r="CR93">
            <v>0</v>
          </cell>
          <cell r="CS93">
            <v>0</v>
          </cell>
          <cell r="CT93">
            <v>0</v>
          </cell>
          <cell r="CU93">
            <v>0</v>
          </cell>
          <cell r="CV93">
            <v>0</v>
          </cell>
          <cell r="CW93">
            <v>0</v>
          </cell>
          <cell r="CX93">
            <v>0</v>
          </cell>
          <cell r="CY93">
            <v>0</v>
          </cell>
          <cell r="CZ93">
            <v>0</v>
          </cell>
          <cell r="DA93">
            <v>0</v>
          </cell>
          <cell r="DB93">
            <v>0</v>
          </cell>
          <cell r="DC93">
            <v>0</v>
          </cell>
          <cell r="DD93">
            <v>0</v>
          </cell>
          <cell r="DE93">
            <v>0</v>
          </cell>
          <cell r="DF93">
            <v>0</v>
          </cell>
          <cell r="DG93">
            <v>0</v>
          </cell>
          <cell r="DH93">
            <v>0</v>
          </cell>
          <cell r="DI93">
            <v>0</v>
          </cell>
          <cell r="DJ93">
            <v>0</v>
          </cell>
          <cell r="DK93">
            <v>0</v>
          </cell>
          <cell r="DL93">
            <v>0</v>
          </cell>
          <cell r="DM93">
            <v>0</v>
          </cell>
          <cell r="DN93">
            <v>0</v>
          </cell>
          <cell r="DO93">
            <v>0</v>
          </cell>
          <cell r="DP93">
            <v>0</v>
          </cell>
          <cell r="DQ93">
            <v>0</v>
          </cell>
          <cell r="DR93">
            <v>0</v>
          </cell>
          <cell r="DS93">
            <v>0</v>
          </cell>
          <cell r="DT93">
            <v>0</v>
          </cell>
          <cell r="DU93">
            <v>0</v>
          </cell>
          <cell r="DV93">
            <v>0</v>
          </cell>
          <cell r="DW93">
            <v>0</v>
          </cell>
          <cell r="DX93">
            <v>0</v>
          </cell>
          <cell r="DY93">
            <v>0</v>
          </cell>
          <cell r="DZ93">
            <v>0</v>
          </cell>
          <cell r="EA93">
            <v>0</v>
          </cell>
          <cell r="EB93">
            <v>0</v>
          </cell>
          <cell r="EC93">
            <v>0</v>
          </cell>
          <cell r="ED93">
            <v>0</v>
          </cell>
        </row>
        <row r="94"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0</v>
          </cell>
          <cell r="BF94">
            <v>0</v>
          </cell>
          <cell r="BG94">
            <v>0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  <cell r="BL94">
            <v>0</v>
          </cell>
          <cell r="BM94">
            <v>0</v>
          </cell>
          <cell r="BN94">
            <v>0</v>
          </cell>
          <cell r="BO94">
            <v>0</v>
          </cell>
          <cell r="BP94">
            <v>0</v>
          </cell>
          <cell r="BQ94">
            <v>0</v>
          </cell>
          <cell r="BR94">
            <v>0</v>
          </cell>
          <cell r="BS94">
            <v>0</v>
          </cell>
          <cell r="BT94">
            <v>0</v>
          </cell>
          <cell r="BU94">
            <v>0</v>
          </cell>
          <cell r="BV94">
            <v>0</v>
          </cell>
          <cell r="BW94">
            <v>0</v>
          </cell>
          <cell r="BX94">
            <v>0</v>
          </cell>
          <cell r="BY94">
            <v>0</v>
          </cell>
          <cell r="BZ94">
            <v>0</v>
          </cell>
          <cell r="CA94">
            <v>0</v>
          </cell>
          <cell r="CB94">
            <v>0</v>
          </cell>
          <cell r="CC94">
            <v>0</v>
          </cell>
          <cell r="CD94">
            <v>0</v>
          </cell>
          <cell r="CE94">
            <v>0</v>
          </cell>
          <cell r="CF94">
            <v>0</v>
          </cell>
          <cell r="CG94">
            <v>0</v>
          </cell>
          <cell r="CH94">
            <v>0</v>
          </cell>
          <cell r="CI94">
            <v>0</v>
          </cell>
          <cell r="CJ94">
            <v>0</v>
          </cell>
          <cell r="CK94">
            <v>0</v>
          </cell>
          <cell r="CL94">
            <v>0</v>
          </cell>
          <cell r="CM94">
            <v>0</v>
          </cell>
          <cell r="CN94">
            <v>0</v>
          </cell>
          <cell r="CO94">
            <v>0</v>
          </cell>
          <cell r="CP94">
            <v>0</v>
          </cell>
          <cell r="CQ94">
            <v>0</v>
          </cell>
          <cell r="CR94">
            <v>0</v>
          </cell>
          <cell r="CS94">
            <v>0</v>
          </cell>
          <cell r="CT94">
            <v>0</v>
          </cell>
          <cell r="CU94">
            <v>0</v>
          </cell>
          <cell r="CV94">
            <v>0</v>
          </cell>
          <cell r="CW94">
            <v>0</v>
          </cell>
          <cell r="CX94">
            <v>0</v>
          </cell>
          <cell r="CY94">
            <v>0</v>
          </cell>
          <cell r="CZ94">
            <v>0</v>
          </cell>
          <cell r="DA94">
            <v>0</v>
          </cell>
          <cell r="DB94">
            <v>0</v>
          </cell>
          <cell r="DC94">
            <v>0</v>
          </cell>
          <cell r="DD94">
            <v>0</v>
          </cell>
          <cell r="DE94">
            <v>0</v>
          </cell>
          <cell r="DF94">
            <v>0</v>
          </cell>
          <cell r="DG94">
            <v>0</v>
          </cell>
          <cell r="DH94">
            <v>0</v>
          </cell>
          <cell r="DI94">
            <v>0</v>
          </cell>
          <cell r="DJ94">
            <v>0</v>
          </cell>
          <cell r="DK94">
            <v>0</v>
          </cell>
          <cell r="DL94">
            <v>0</v>
          </cell>
          <cell r="DM94">
            <v>0</v>
          </cell>
          <cell r="DN94">
            <v>0</v>
          </cell>
          <cell r="DO94">
            <v>0</v>
          </cell>
          <cell r="DP94">
            <v>0</v>
          </cell>
          <cell r="DQ94">
            <v>0</v>
          </cell>
          <cell r="DR94">
            <v>0</v>
          </cell>
          <cell r="DS94">
            <v>0</v>
          </cell>
          <cell r="DT94">
            <v>0</v>
          </cell>
          <cell r="DU94">
            <v>0</v>
          </cell>
          <cell r="DV94">
            <v>0</v>
          </cell>
          <cell r="DW94">
            <v>0</v>
          </cell>
          <cell r="DX94">
            <v>0</v>
          </cell>
          <cell r="DY94">
            <v>0</v>
          </cell>
          <cell r="DZ94">
            <v>0</v>
          </cell>
          <cell r="EA94">
            <v>0</v>
          </cell>
          <cell r="EB94">
            <v>0</v>
          </cell>
          <cell r="EC94">
            <v>0</v>
          </cell>
          <cell r="ED94">
            <v>0</v>
          </cell>
        </row>
        <row r="96"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0</v>
          </cell>
          <cell r="BD96">
            <v>0</v>
          </cell>
          <cell r="BE96">
            <v>0</v>
          </cell>
          <cell r="BF96">
            <v>0</v>
          </cell>
          <cell r="BG96">
            <v>0</v>
          </cell>
          <cell r="BH96">
            <v>0</v>
          </cell>
          <cell r="BI96">
            <v>0</v>
          </cell>
          <cell r="BJ96">
            <v>0</v>
          </cell>
          <cell r="BK96">
            <v>0</v>
          </cell>
          <cell r="BL96">
            <v>0</v>
          </cell>
          <cell r="BM96">
            <v>0</v>
          </cell>
          <cell r="BN96">
            <v>0</v>
          </cell>
          <cell r="BO96">
            <v>0</v>
          </cell>
          <cell r="BP96">
            <v>0</v>
          </cell>
          <cell r="BQ96">
            <v>0</v>
          </cell>
          <cell r="BR96">
            <v>0</v>
          </cell>
          <cell r="BS96">
            <v>0</v>
          </cell>
          <cell r="BT96">
            <v>0</v>
          </cell>
          <cell r="BU96">
            <v>0</v>
          </cell>
          <cell r="BV96">
            <v>0</v>
          </cell>
          <cell r="BW96">
            <v>0</v>
          </cell>
          <cell r="BX96">
            <v>0</v>
          </cell>
          <cell r="BY96">
            <v>0</v>
          </cell>
          <cell r="BZ96">
            <v>0</v>
          </cell>
          <cell r="CA96">
            <v>0</v>
          </cell>
          <cell r="CB96">
            <v>0</v>
          </cell>
          <cell r="CC96">
            <v>0</v>
          </cell>
          <cell r="CD96">
            <v>0</v>
          </cell>
          <cell r="CE96">
            <v>0</v>
          </cell>
          <cell r="CF96">
            <v>0</v>
          </cell>
          <cell r="CG96">
            <v>0</v>
          </cell>
          <cell r="CH96">
            <v>0</v>
          </cell>
          <cell r="CI96">
            <v>0</v>
          </cell>
          <cell r="CJ96">
            <v>0</v>
          </cell>
          <cell r="CK96">
            <v>0</v>
          </cell>
          <cell r="CL96">
            <v>0</v>
          </cell>
          <cell r="CM96">
            <v>0</v>
          </cell>
          <cell r="CN96">
            <v>0</v>
          </cell>
          <cell r="CO96">
            <v>0</v>
          </cell>
          <cell r="CP96">
            <v>0</v>
          </cell>
          <cell r="CQ96">
            <v>0</v>
          </cell>
          <cell r="CR96">
            <v>0</v>
          </cell>
          <cell r="CS96">
            <v>0</v>
          </cell>
          <cell r="CT96">
            <v>0</v>
          </cell>
          <cell r="CU96">
            <v>0</v>
          </cell>
          <cell r="CV96">
            <v>0</v>
          </cell>
          <cell r="CW96">
            <v>0</v>
          </cell>
          <cell r="CX96">
            <v>0</v>
          </cell>
          <cell r="CY96">
            <v>0</v>
          </cell>
          <cell r="CZ96">
            <v>0</v>
          </cell>
          <cell r="DA96">
            <v>0</v>
          </cell>
          <cell r="DB96">
            <v>0</v>
          </cell>
          <cell r="DC96">
            <v>0</v>
          </cell>
          <cell r="DD96">
            <v>0</v>
          </cell>
          <cell r="DE96">
            <v>0</v>
          </cell>
          <cell r="DF96">
            <v>0</v>
          </cell>
          <cell r="DG96">
            <v>0</v>
          </cell>
          <cell r="DH96">
            <v>0</v>
          </cell>
          <cell r="DI96">
            <v>0</v>
          </cell>
          <cell r="DJ96">
            <v>0</v>
          </cell>
          <cell r="DK96">
            <v>0</v>
          </cell>
          <cell r="DL96">
            <v>0</v>
          </cell>
          <cell r="DM96">
            <v>0</v>
          </cell>
          <cell r="DN96">
            <v>0</v>
          </cell>
          <cell r="DO96">
            <v>0</v>
          </cell>
          <cell r="DP96">
            <v>0</v>
          </cell>
          <cell r="DQ96">
            <v>0</v>
          </cell>
          <cell r="DR96">
            <v>0</v>
          </cell>
          <cell r="DS96">
            <v>0</v>
          </cell>
          <cell r="DT96">
            <v>0</v>
          </cell>
          <cell r="DU96">
            <v>0</v>
          </cell>
          <cell r="DV96">
            <v>0</v>
          </cell>
          <cell r="DW96">
            <v>0</v>
          </cell>
          <cell r="DX96">
            <v>0</v>
          </cell>
          <cell r="DY96">
            <v>0</v>
          </cell>
          <cell r="DZ96">
            <v>0</v>
          </cell>
          <cell r="EA96">
            <v>0</v>
          </cell>
          <cell r="EB96">
            <v>0</v>
          </cell>
          <cell r="EC96">
            <v>0</v>
          </cell>
          <cell r="ED96">
            <v>0</v>
          </cell>
        </row>
        <row r="97"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  <cell r="BL97">
            <v>0</v>
          </cell>
          <cell r="BM97">
            <v>0</v>
          </cell>
          <cell r="BN97">
            <v>0</v>
          </cell>
          <cell r="BO97">
            <v>0</v>
          </cell>
          <cell r="BP97">
            <v>0</v>
          </cell>
          <cell r="BQ97">
            <v>0</v>
          </cell>
          <cell r="BR97">
            <v>0</v>
          </cell>
          <cell r="BS97">
            <v>0</v>
          </cell>
          <cell r="BT97">
            <v>0</v>
          </cell>
          <cell r="BU97">
            <v>0</v>
          </cell>
          <cell r="BV97">
            <v>0</v>
          </cell>
          <cell r="BW97">
            <v>0</v>
          </cell>
          <cell r="BX97">
            <v>0</v>
          </cell>
          <cell r="BY97">
            <v>0</v>
          </cell>
          <cell r="BZ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0</v>
          </cell>
          <cell r="CE97">
            <v>0</v>
          </cell>
          <cell r="CF97">
            <v>0</v>
          </cell>
          <cell r="CG97">
            <v>0</v>
          </cell>
          <cell r="CH97">
            <v>0</v>
          </cell>
          <cell r="CI97">
            <v>0</v>
          </cell>
          <cell r="CJ97">
            <v>0</v>
          </cell>
          <cell r="CK97">
            <v>0</v>
          </cell>
          <cell r="CL97">
            <v>0</v>
          </cell>
          <cell r="CM97">
            <v>0</v>
          </cell>
          <cell r="CN97">
            <v>0</v>
          </cell>
          <cell r="CO97">
            <v>0</v>
          </cell>
          <cell r="CP97">
            <v>0</v>
          </cell>
          <cell r="CQ97">
            <v>0</v>
          </cell>
          <cell r="CR97">
            <v>0</v>
          </cell>
          <cell r="CS97">
            <v>0</v>
          </cell>
          <cell r="CT97">
            <v>0</v>
          </cell>
          <cell r="CU97">
            <v>0</v>
          </cell>
          <cell r="CV97">
            <v>0</v>
          </cell>
          <cell r="CW97">
            <v>0</v>
          </cell>
          <cell r="CX97">
            <v>0</v>
          </cell>
          <cell r="CY97">
            <v>0</v>
          </cell>
          <cell r="CZ97">
            <v>0</v>
          </cell>
          <cell r="DA97">
            <v>0</v>
          </cell>
          <cell r="DB97">
            <v>0</v>
          </cell>
          <cell r="DC97">
            <v>0</v>
          </cell>
          <cell r="DD97">
            <v>0</v>
          </cell>
          <cell r="DE97">
            <v>0</v>
          </cell>
          <cell r="DF97">
            <v>0</v>
          </cell>
          <cell r="DG97">
            <v>0</v>
          </cell>
          <cell r="DH97">
            <v>0</v>
          </cell>
          <cell r="DI97">
            <v>0</v>
          </cell>
          <cell r="DJ97">
            <v>0</v>
          </cell>
          <cell r="DK97">
            <v>0</v>
          </cell>
          <cell r="DL97">
            <v>0</v>
          </cell>
          <cell r="DM97">
            <v>0</v>
          </cell>
          <cell r="DN97">
            <v>0</v>
          </cell>
          <cell r="DO97">
            <v>0</v>
          </cell>
          <cell r="DP97">
            <v>0</v>
          </cell>
          <cell r="DQ97">
            <v>0</v>
          </cell>
          <cell r="DR97">
            <v>0</v>
          </cell>
          <cell r="DS97">
            <v>0</v>
          </cell>
          <cell r="DT97">
            <v>0</v>
          </cell>
          <cell r="DU97">
            <v>0</v>
          </cell>
          <cell r="DV97">
            <v>0</v>
          </cell>
          <cell r="DW97">
            <v>0</v>
          </cell>
          <cell r="DX97">
            <v>0</v>
          </cell>
          <cell r="DY97">
            <v>0</v>
          </cell>
          <cell r="DZ97">
            <v>0</v>
          </cell>
          <cell r="EA97">
            <v>0</v>
          </cell>
          <cell r="EB97">
            <v>0</v>
          </cell>
          <cell r="EC97">
            <v>0</v>
          </cell>
          <cell r="ED97">
            <v>0</v>
          </cell>
        </row>
        <row r="98"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0</v>
          </cell>
          <cell r="BZ98">
            <v>0</v>
          </cell>
          <cell r="CA98">
            <v>0</v>
          </cell>
          <cell r="CB98">
            <v>0</v>
          </cell>
          <cell r="CC98">
            <v>0</v>
          </cell>
          <cell r="CD98">
            <v>0</v>
          </cell>
          <cell r="CE98">
            <v>0</v>
          </cell>
          <cell r="CF98">
            <v>0</v>
          </cell>
          <cell r="CG98">
            <v>0</v>
          </cell>
          <cell r="CH98">
            <v>0</v>
          </cell>
          <cell r="CI98">
            <v>0</v>
          </cell>
          <cell r="CJ98">
            <v>0</v>
          </cell>
          <cell r="CK98">
            <v>0</v>
          </cell>
          <cell r="CL98">
            <v>0</v>
          </cell>
          <cell r="CM98">
            <v>0</v>
          </cell>
          <cell r="CN98">
            <v>0</v>
          </cell>
          <cell r="CO98">
            <v>0</v>
          </cell>
          <cell r="CP98">
            <v>0</v>
          </cell>
          <cell r="CQ98">
            <v>0</v>
          </cell>
          <cell r="CR98">
            <v>0</v>
          </cell>
          <cell r="CS98">
            <v>0</v>
          </cell>
          <cell r="CT98">
            <v>0</v>
          </cell>
          <cell r="CU98">
            <v>0</v>
          </cell>
          <cell r="CV98">
            <v>0</v>
          </cell>
          <cell r="CW98">
            <v>0</v>
          </cell>
          <cell r="CX98">
            <v>0</v>
          </cell>
          <cell r="CY98">
            <v>0</v>
          </cell>
          <cell r="CZ98">
            <v>0</v>
          </cell>
          <cell r="DA98">
            <v>0</v>
          </cell>
          <cell r="DB98">
            <v>0</v>
          </cell>
          <cell r="DC98">
            <v>0</v>
          </cell>
          <cell r="DD98">
            <v>0</v>
          </cell>
          <cell r="DE98">
            <v>0</v>
          </cell>
          <cell r="DF98">
            <v>0</v>
          </cell>
          <cell r="DG98">
            <v>0</v>
          </cell>
          <cell r="DH98">
            <v>0</v>
          </cell>
          <cell r="DI98">
            <v>0</v>
          </cell>
          <cell r="DJ98">
            <v>0</v>
          </cell>
          <cell r="DK98">
            <v>0</v>
          </cell>
          <cell r="DL98">
            <v>0</v>
          </cell>
          <cell r="DM98">
            <v>0</v>
          </cell>
          <cell r="DN98">
            <v>0</v>
          </cell>
          <cell r="DO98">
            <v>0</v>
          </cell>
          <cell r="DP98">
            <v>0</v>
          </cell>
          <cell r="DQ98">
            <v>0</v>
          </cell>
          <cell r="DR98">
            <v>0</v>
          </cell>
          <cell r="DS98">
            <v>0</v>
          </cell>
          <cell r="DT98">
            <v>0</v>
          </cell>
          <cell r="DU98">
            <v>0</v>
          </cell>
          <cell r="DV98">
            <v>0</v>
          </cell>
          <cell r="DW98">
            <v>0</v>
          </cell>
          <cell r="DX98">
            <v>0</v>
          </cell>
          <cell r="DY98">
            <v>0</v>
          </cell>
          <cell r="DZ98">
            <v>0</v>
          </cell>
          <cell r="EA98">
            <v>0</v>
          </cell>
          <cell r="EB98">
            <v>0</v>
          </cell>
          <cell r="EC98">
            <v>0</v>
          </cell>
          <cell r="ED98">
            <v>0</v>
          </cell>
        </row>
        <row r="99"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E99">
            <v>0</v>
          </cell>
          <cell r="BF99">
            <v>0</v>
          </cell>
          <cell r="BG99">
            <v>0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  <cell r="BL99">
            <v>0</v>
          </cell>
          <cell r="BM99">
            <v>0</v>
          </cell>
          <cell r="BN99">
            <v>0</v>
          </cell>
          <cell r="BO99">
            <v>0</v>
          </cell>
          <cell r="BP99">
            <v>0</v>
          </cell>
          <cell r="BQ99">
            <v>0</v>
          </cell>
          <cell r="BR99">
            <v>0</v>
          </cell>
          <cell r="BS99">
            <v>0</v>
          </cell>
          <cell r="BT99">
            <v>0</v>
          </cell>
          <cell r="BU99">
            <v>0</v>
          </cell>
          <cell r="BV99">
            <v>0</v>
          </cell>
          <cell r="BW99">
            <v>0</v>
          </cell>
          <cell r="BX99">
            <v>0</v>
          </cell>
          <cell r="BY99">
            <v>0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0</v>
          </cell>
          <cell r="CE99">
            <v>0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  <cell r="CK99">
            <v>0</v>
          </cell>
          <cell r="CL99">
            <v>0</v>
          </cell>
          <cell r="CM99">
            <v>0</v>
          </cell>
          <cell r="CN99">
            <v>0</v>
          </cell>
          <cell r="CO99">
            <v>0</v>
          </cell>
          <cell r="CP99">
            <v>0</v>
          </cell>
          <cell r="CQ99">
            <v>0</v>
          </cell>
          <cell r="CR99">
            <v>0</v>
          </cell>
          <cell r="CS99">
            <v>0</v>
          </cell>
          <cell r="CT99">
            <v>0</v>
          </cell>
          <cell r="CU99">
            <v>0</v>
          </cell>
          <cell r="CV99">
            <v>0</v>
          </cell>
          <cell r="CW99">
            <v>0</v>
          </cell>
          <cell r="CX99">
            <v>0</v>
          </cell>
          <cell r="CY99">
            <v>0</v>
          </cell>
          <cell r="CZ99">
            <v>0</v>
          </cell>
          <cell r="DA99">
            <v>0</v>
          </cell>
          <cell r="DB99">
            <v>0</v>
          </cell>
          <cell r="DC99">
            <v>0</v>
          </cell>
          <cell r="DD99">
            <v>0</v>
          </cell>
          <cell r="DE99">
            <v>0</v>
          </cell>
          <cell r="DF99">
            <v>0</v>
          </cell>
          <cell r="DG99">
            <v>0</v>
          </cell>
          <cell r="DH99">
            <v>0</v>
          </cell>
          <cell r="DI99">
            <v>0</v>
          </cell>
          <cell r="DJ99">
            <v>0</v>
          </cell>
          <cell r="DK99">
            <v>0</v>
          </cell>
          <cell r="DL99">
            <v>0</v>
          </cell>
          <cell r="DM99">
            <v>0</v>
          </cell>
          <cell r="DN99">
            <v>0</v>
          </cell>
          <cell r="DO99">
            <v>0</v>
          </cell>
          <cell r="DP99">
            <v>0</v>
          </cell>
          <cell r="DQ99">
            <v>0</v>
          </cell>
          <cell r="DR99">
            <v>0</v>
          </cell>
          <cell r="DS99">
            <v>0</v>
          </cell>
          <cell r="DT99">
            <v>0</v>
          </cell>
          <cell r="DU99">
            <v>0</v>
          </cell>
          <cell r="DV99">
            <v>0</v>
          </cell>
          <cell r="DW99">
            <v>0</v>
          </cell>
          <cell r="DX99">
            <v>0</v>
          </cell>
          <cell r="DY99">
            <v>0</v>
          </cell>
          <cell r="DZ99">
            <v>0</v>
          </cell>
          <cell r="EA99">
            <v>0</v>
          </cell>
          <cell r="EB99">
            <v>0</v>
          </cell>
          <cell r="EC99">
            <v>0</v>
          </cell>
          <cell r="ED99">
            <v>0</v>
          </cell>
        </row>
        <row r="100"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I100">
            <v>0</v>
          </cell>
          <cell r="BJ100">
            <v>0</v>
          </cell>
          <cell r="BK100">
            <v>0</v>
          </cell>
          <cell r="BL100">
            <v>0</v>
          </cell>
          <cell r="BM100">
            <v>0</v>
          </cell>
          <cell r="BN100">
            <v>0</v>
          </cell>
          <cell r="BO100">
            <v>0</v>
          </cell>
          <cell r="BP100">
            <v>0</v>
          </cell>
          <cell r="BQ100">
            <v>0</v>
          </cell>
          <cell r="BR100">
            <v>0</v>
          </cell>
          <cell r="BS100">
            <v>0</v>
          </cell>
          <cell r="BT100">
            <v>0</v>
          </cell>
          <cell r="BU100">
            <v>0</v>
          </cell>
          <cell r="BV100">
            <v>0</v>
          </cell>
          <cell r="BW100">
            <v>0</v>
          </cell>
          <cell r="BX100">
            <v>0</v>
          </cell>
          <cell r="BY100">
            <v>0</v>
          </cell>
          <cell r="BZ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0</v>
          </cell>
          <cell r="CE100">
            <v>0</v>
          </cell>
          <cell r="CF100">
            <v>0</v>
          </cell>
          <cell r="CG100">
            <v>0</v>
          </cell>
          <cell r="CH100">
            <v>0</v>
          </cell>
          <cell r="CI100">
            <v>0</v>
          </cell>
          <cell r="CJ100">
            <v>0</v>
          </cell>
          <cell r="CK100">
            <v>0</v>
          </cell>
          <cell r="CL100">
            <v>0</v>
          </cell>
          <cell r="CM100">
            <v>0</v>
          </cell>
          <cell r="CN100">
            <v>0</v>
          </cell>
          <cell r="CO100">
            <v>0</v>
          </cell>
          <cell r="CP100">
            <v>0</v>
          </cell>
          <cell r="CQ100">
            <v>0</v>
          </cell>
          <cell r="CR100">
            <v>0</v>
          </cell>
          <cell r="CS100">
            <v>0</v>
          </cell>
          <cell r="CT100">
            <v>0</v>
          </cell>
          <cell r="CU100">
            <v>0</v>
          </cell>
          <cell r="CV100">
            <v>0</v>
          </cell>
          <cell r="CW100">
            <v>0</v>
          </cell>
          <cell r="CX100">
            <v>0</v>
          </cell>
          <cell r="CY100">
            <v>0</v>
          </cell>
          <cell r="CZ100">
            <v>0</v>
          </cell>
          <cell r="DA100">
            <v>0</v>
          </cell>
          <cell r="DB100">
            <v>0</v>
          </cell>
          <cell r="DC100">
            <v>0</v>
          </cell>
          <cell r="DD100">
            <v>0</v>
          </cell>
          <cell r="DE100">
            <v>0</v>
          </cell>
          <cell r="DF100">
            <v>0</v>
          </cell>
          <cell r="DG100">
            <v>0</v>
          </cell>
          <cell r="DH100">
            <v>0</v>
          </cell>
          <cell r="DI100">
            <v>0</v>
          </cell>
          <cell r="DJ100">
            <v>0</v>
          </cell>
          <cell r="DK100">
            <v>0</v>
          </cell>
          <cell r="DL100">
            <v>0</v>
          </cell>
          <cell r="DM100">
            <v>0</v>
          </cell>
          <cell r="DN100">
            <v>0</v>
          </cell>
          <cell r="DO100">
            <v>0</v>
          </cell>
          <cell r="DP100">
            <v>0</v>
          </cell>
          <cell r="DQ100">
            <v>0</v>
          </cell>
          <cell r="DR100">
            <v>0</v>
          </cell>
          <cell r="DS100">
            <v>0</v>
          </cell>
          <cell r="DT100">
            <v>0</v>
          </cell>
          <cell r="DU100">
            <v>0</v>
          </cell>
          <cell r="DV100">
            <v>0</v>
          </cell>
          <cell r="DW100">
            <v>0</v>
          </cell>
          <cell r="DX100">
            <v>0</v>
          </cell>
          <cell r="DY100">
            <v>0</v>
          </cell>
          <cell r="DZ100">
            <v>0</v>
          </cell>
          <cell r="EA100">
            <v>0</v>
          </cell>
          <cell r="EB100">
            <v>0</v>
          </cell>
          <cell r="EC100">
            <v>0</v>
          </cell>
          <cell r="ED100">
            <v>0</v>
          </cell>
        </row>
        <row r="101"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>
            <v>0</v>
          </cell>
          <cell r="BH101">
            <v>0</v>
          </cell>
          <cell r="BI101">
            <v>0</v>
          </cell>
          <cell r="BJ101">
            <v>0</v>
          </cell>
          <cell r="BK101">
            <v>0</v>
          </cell>
          <cell r="BL101">
            <v>0</v>
          </cell>
          <cell r="BM101">
            <v>0</v>
          </cell>
          <cell r="BN101">
            <v>0</v>
          </cell>
          <cell r="BO101">
            <v>0</v>
          </cell>
          <cell r="BP101">
            <v>0</v>
          </cell>
          <cell r="BQ101">
            <v>0</v>
          </cell>
          <cell r="BR101">
            <v>0</v>
          </cell>
          <cell r="BS101">
            <v>0</v>
          </cell>
          <cell r="BT101">
            <v>0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  <cell r="BY101">
            <v>0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0</v>
          </cell>
          <cell r="CE101">
            <v>0</v>
          </cell>
          <cell r="CF101">
            <v>0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0</v>
          </cell>
          <cell r="CL101">
            <v>0</v>
          </cell>
          <cell r="CM101">
            <v>0</v>
          </cell>
          <cell r="CN101">
            <v>0</v>
          </cell>
          <cell r="CO101">
            <v>0</v>
          </cell>
          <cell r="CP101">
            <v>0</v>
          </cell>
          <cell r="CQ101">
            <v>0</v>
          </cell>
          <cell r="CR101">
            <v>0</v>
          </cell>
          <cell r="CS101">
            <v>0</v>
          </cell>
          <cell r="CT101">
            <v>0</v>
          </cell>
          <cell r="CU101">
            <v>0</v>
          </cell>
          <cell r="CV101">
            <v>0</v>
          </cell>
          <cell r="CW101">
            <v>0</v>
          </cell>
          <cell r="CX101">
            <v>0</v>
          </cell>
          <cell r="CY101">
            <v>0</v>
          </cell>
          <cell r="CZ101">
            <v>0</v>
          </cell>
          <cell r="DA101">
            <v>0</v>
          </cell>
          <cell r="DB101">
            <v>0</v>
          </cell>
          <cell r="DC101">
            <v>0</v>
          </cell>
          <cell r="DD101">
            <v>0</v>
          </cell>
          <cell r="DE101">
            <v>0</v>
          </cell>
          <cell r="DF101">
            <v>0</v>
          </cell>
          <cell r="DG101">
            <v>0</v>
          </cell>
          <cell r="DH101">
            <v>0</v>
          </cell>
          <cell r="DI101">
            <v>0</v>
          </cell>
          <cell r="DJ101">
            <v>0</v>
          </cell>
          <cell r="DK101">
            <v>0</v>
          </cell>
          <cell r="DL101">
            <v>0</v>
          </cell>
          <cell r="DM101">
            <v>0</v>
          </cell>
          <cell r="DN101">
            <v>0</v>
          </cell>
          <cell r="DO101">
            <v>0</v>
          </cell>
          <cell r="DP101">
            <v>0</v>
          </cell>
          <cell r="DQ101">
            <v>0</v>
          </cell>
          <cell r="DR101">
            <v>0</v>
          </cell>
          <cell r="DS101">
            <v>0</v>
          </cell>
          <cell r="DT101">
            <v>0</v>
          </cell>
          <cell r="DU101">
            <v>0</v>
          </cell>
          <cell r="DV101">
            <v>0</v>
          </cell>
          <cell r="DW101">
            <v>0</v>
          </cell>
          <cell r="DX101">
            <v>0</v>
          </cell>
          <cell r="DY101">
            <v>0</v>
          </cell>
          <cell r="DZ101">
            <v>0</v>
          </cell>
          <cell r="EA101">
            <v>0</v>
          </cell>
          <cell r="EB101">
            <v>0</v>
          </cell>
          <cell r="EC101">
            <v>0</v>
          </cell>
          <cell r="ED101">
            <v>0</v>
          </cell>
        </row>
        <row r="102"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0</v>
          </cell>
          <cell r="BJ102">
            <v>0</v>
          </cell>
          <cell r="BK102">
            <v>0</v>
          </cell>
          <cell r="BL102">
            <v>0</v>
          </cell>
          <cell r="BM102">
            <v>0</v>
          </cell>
          <cell r="BN102">
            <v>0</v>
          </cell>
          <cell r="BO102">
            <v>0</v>
          </cell>
          <cell r="BP102">
            <v>0</v>
          </cell>
          <cell r="BQ102">
            <v>0</v>
          </cell>
          <cell r="BR102">
            <v>0</v>
          </cell>
          <cell r="BS102">
            <v>0</v>
          </cell>
          <cell r="BT102">
            <v>0</v>
          </cell>
          <cell r="BU102">
            <v>0</v>
          </cell>
          <cell r="BV102">
            <v>0</v>
          </cell>
          <cell r="BW102">
            <v>0</v>
          </cell>
          <cell r="BX102">
            <v>0</v>
          </cell>
          <cell r="BY102">
            <v>0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0</v>
          </cell>
          <cell r="CE102">
            <v>0</v>
          </cell>
          <cell r="CF102">
            <v>0</v>
          </cell>
          <cell r="CG102">
            <v>0</v>
          </cell>
          <cell r="CH102">
            <v>0</v>
          </cell>
          <cell r="CI102">
            <v>0</v>
          </cell>
          <cell r="CJ102">
            <v>0</v>
          </cell>
          <cell r="CK102">
            <v>0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P102">
            <v>0</v>
          </cell>
          <cell r="CQ102">
            <v>0</v>
          </cell>
          <cell r="CR102">
            <v>0</v>
          </cell>
          <cell r="CS102">
            <v>0</v>
          </cell>
          <cell r="CT102">
            <v>0</v>
          </cell>
          <cell r="CU102">
            <v>0</v>
          </cell>
          <cell r="CV102">
            <v>0</v>
          </cell>
          <cell r="CW102">
            <v>0</v>
          </cell>
          <cell r="CX102">
            <v>0</v>
          </cell>
          <cell r="CY102">
            <v>0</v>
          </cell>
          <cell r="CZ102">
            <v>0</v>
          </cell>
          <cell r="DA102">
            <v>0</v>
          </cell>
          <cell r="DB102">
            <v>0</v>
          </cell>
          <cell r="DC102">
            <v>0</v>
          </cell>
          <cell r="DD102">
            <v>0</v>
          </cell>
          <cell r="DE102">
            <v>0</v>
          </cell>
          <cell r="DF102">
            <v>0</v>
          </cell>
          <cell r="DG102">
            <v>0</v>
          </cell>
          <cell r="DH102">
            <v>0</v>
          </cell>
          <cell r="DI102">
            <v>0</v>
          </cell>
          <cell r="DJ102">
            <v>0</v>
          </cell>
          <cell r="DK102">
            <v>0</v>
          </cell>
          <cell r="DL102">
            <v>0</v>
          </cell>
          <cell r="DM102">
            <v>0</v>
          </cell>
          <cell r="DN102">
            <v>0</v>
          </cell>
          <cell r="DO102">
            <v>0</v>
          </cell>
          <cell r="DP102">
            <v>0</v>
          </cell>
          <cell r="DQ102">
            <v>0</v>
          </cell>
          <cell r="DR102">
            <v>0</v>
          </cell>
          <cell r="DS102">
            <v>0</v>
          </cell>
          <cell r="DT102">
            <v>0</v>
          </cell>
          <cell r="DU102">
            <v>0</v>
          </cell>
          <cell r="DV102">
            <v>0</v>
          </cell>
          <cell r="DW102">
            <v>0</v>
          </cell>
          <cell r="DX102">
            <v>0</v>
          </cell>
          <cell r="DY102">
            <v>0</v>
          </cell>
          <cell r="DZ102">
            <v>0</v>
          </cell>
          <cell r="EA102">
            <v>0</v>
          </cell>
          <cell r="EB102">
            <v>0</v>
          </cell>
          <cell r="EC102">
            <v>0</v>
          </cell>
          <cell r="ED102">
            <v>0</v>
          </cell>
        </row>
        <row r="103"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  <cell r="BG103">
            <v>0</v>
          </cell>
          <cell r="BH103">
            <v>0</v>
          </cell>
          <cell r="BI103">
            <v>0</v>
          </cell>
          <cell r="BJ103">
            <v>0</v>
          </cell>
          <cell r="BK103">
            <v>0</v>
          </cell>
          <cell r="BL103">
            <v>0</v>
          </cell>
          <cell r="BM103">
            <v>0</v>
          </cell>
          <cell r="BN103">
            <v>0</v>
          </cell>
          <cell r="BO103">
            <v>0</v>
          </cell>
          <cell r="BP103">
            <v>0</v>
          </cell>
          <cell r="BQ103">
            <v>0</v>
          </cell>
          <cell r="BR103">
            <v>0</v>
          </cell>
          <cell r="BS103">
            <v>0</v>
          </cell>
          <cell r="BT103">
            <v>0</v>
          </cell>
          <cell r="BU103">
            <v>0</v>
          </cell>
          <cell r="BV103">
            <v>0</v>
          </cell>
          <cell r="BW103">
            <v>0</v>
          </cell>
          <cell r="BX103">
            <v>0</v>
          </cell>
          <cell r="BY103">
            <v>0</v>
          </cell>
          <cell r="BZ103">
            <v>0</v>
          </cell>
          <cell r="CA103">
            <v>0</v>
          </cell>
          <cell r="CB103">
            <v>0</v>
          </cell>
          <cell r="CC103">
            <v>0</v>
          </cell>
          <cell r="CD103">
            <v>0</v>
          </cell>
          <cell r="CE103">
            <v>0</v>
          </cell>
          <cell r="CF103">
            <v>0</v>
          </cell>
          <cell r="CG103">
            <v>0</v>
          </cell>
          <cell r="CH103">
            <v>0</v>
          </cell>
          <cell r="CI103">
            <v>0</v>
          </cell>
          <cell r="CJ103">
            <v>0</v>
          </cell>
          <cell r="CK103">
            <v>0</v>
          </cell>
          <cell r="CL103">
            <v>0</v>
          </cell>
          <cell r="CM103">
            <v>0</v>
          </cell>
          <cell r="CN103">
            <v>0</v>
          </cell>
          <cell r="CO103">
            <v>0</v>
          </cell>
          <cell r="CP103">
            <v>0</v>
          </cell>
          <cell r="CQ103">
            <v>0</v>
          </cell>
          <cell r="CR103">
            <v>0</v>
          </cell>
          <cell r="CS103">
            <v>0</v>
          </cell>
          <cell r="CT103">
            <v>0</v>
          </cell>
          <cell r="CU103">
            <v>0</v>
          </cell>
          <cell r="CV103">
            <v>0</v>
          </cell>
          <cell r="CW103">
            <v>0</v>
          </cell>
          <cell r="CX103">
            <v>0</v>
          </cell>
          <cell r="CY103">
            <v>0</v>
          </cell>
          <cell r="CZ103">
            <v>0</v>
          </cell>
          <cell r="DA103">
            <v>0</v>
          </cell>
          <cell r="DB103">
            <v>0</v>
          </cell>
          <cell r="DC103">
            <v>0</v>
          </cell>
          <cell r="DD103">
            <v>0</v>
          </cell>
          <cell r="DE103">
            <v>0</v>
          </cell>
          <cell r="DF103">
            <v>0</v>
          </cell>
          <cell r="DG103">
            <v>0</v>
          </cell>
          <cell r="DH103">
            <v>0</v>
          </cell>
          <cell r="DI103">
            <v>0</v>
          </cell>
          <cell r="DJ103">
            <v>0</v>
          </cell>
          <cell r="DK103">
            <v>0</v>
          </cell>
          <cell r="DL103">
            <v>0</v>
          </cell>
          <cell r="DM103">
            <v>0</v>
          </cell>
          <cell r="DN103">
            <v>0</v>
          </cell>
          <cell r="DO103">
            <v>0</v>
          </cell>
          <cell r="DP103">
            <v>0</v>
          </cell>
          <cell r="DQ103">
            <v>0</v>
          </cell>
          <cell r="DR103">
            <v>0</v>
          </cell>
          <cell r="DS103">
            <v>0</v>
          </cell>
          <cell r="DT103">
            <v>0</v>
          </cell>
          <cell r="DU103">
            <v>0</v>
          </cell>
          <cell r="DV103">
            <v>0</v>
          </cell>
          <cell r="DW103">
            <v>0</v>
          </cell>
          <cell r="DX103">
            <v>0</v>
          </cell>
          <cell r="DY103">
            <v>0</v>
          </cell>
          <cell r="DZ103">
            <v>0</v>
          </cell>
          <cell r="EA103">
            <v>0</v>
          </cell>
          <cell r="EB103">
            <v>0</v>
          </cell>
          <cell r="EC103">
            <v>0</v>
          </cell>
          <cell r="ED103">
            <v>0</v>
          </cell>
        </row>
        <row r="104"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0</v>
          </cell>
          <cell r="BJ104">
            <v>0</v>
          </cell>
          <cell r="BK104">
            <v>0</v>
          </cell>
          <cell r="BL104">
            <v>0</v>
          </cell>
          <cell r="BM104">
            <v>0</v>
          </cell>
          <cell r="BN104">
            <v>0</v>
          </cell>
          <cell r="BO104">
            <v>0</v>
          </cell>
          <cell r="BP104">
            <v>0</v>
          </cell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  <cell r="BV104">
            <v>0</v>
          </cell>
          <cell r="BW104">
            <v>0</v>
          </cell>
          <cell r="BX104">
            <v>0</v>
          </cell>
          <cell r="BY104">
            <v>0</v>
          </cell>
          <cell r="BZ104">
            <v>0</v>
          </cell>
          <cell r="CA104">
            <v>0</v>
          </cell>
          <cell r="CB104">
            <v>0</v>
          </cell>
          <cell r="CC104">
            <v>0</v>
          </cell>
          <cell r="CD104">
            <v>0</v>
          </cell>
          <cell r="CE104">
            <v>0</v>
          </cell>
          <cell r="CF104">
            <v>0</v>
          </cell>
          <cell r="CG104">
            <v>0</v>
          </cell>
          <cell r="CH104">
            <v>0</v>
          </cell>
          <cell r="CI104">
            <v>0</v>
          </cell>
          <cell r="CJ104">
            <v>0</v>
          </cell>
          <cell r="CK104">
            <v>0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P104">
            <v>0</v>
          </cell>
          <cell r="CQ104">
            <v>0</v>
          </cell>
          <cell r="CR104">
            <v>0</v>
          </cell>
          <cell r="CS104">
            <v>0</v>
          </cell>
          <cell r="CT104">
            <v>0</v>
          </cell>
          <cell r="CU104">
            <v>0</v>
          </cell>
          <cell r="CV104">
            <v>0</v>
          </cell>
          <cell r="CW104">
            <v>0</v>
          </cell>
          <cell r="CX104">
            <v>0</v>
          </cell>
          <cell r="CY104">
            <v>0</v>
          </cell>
          <cell r="CZ104">
            <v>0</v>
          </cell>
          <cell r="DA104">
            <v>0</v>
          </cell>
          <cell r="DB104">
            <v>0</v>
          </cell>
          <cell r="DC104">
            <v>0</v>
          </cell>
          <cell r="DD104">
            <v>0</v>
          </cell>
          <cell r="DE104">
            <v>0</v>
          </cell>
          <cell r="DF104">
            <v>0</v>
          </cell>
          <cell r="DG104">
            <v>0</v>
          </cell>
          <cell r="DH104">
            <v>0</v>
          </cell>
          <cell r="DI104">
            <v>0</v>
          </cell>
          <cell r="DJ104">
            <v>0</v>
          </cell>
          <cell r="DK104">
            <v>0</v>
          </cell>
          <cell r="DL104">
            <v>0</v>
          </cell>
          <cell r="DM104">
            <v>0</v>
          </cell>
          <cell r="DN104">
            <v>0</v>
          </cell>
          <cell r="DO104">
            <v>0</v>
          </cell>
          <cell r="DP104">
            <v>0</v>
          </cell>
          <cell r="DQ104">
            <v>0</v>
          </cell>
          <cell r="DR104">
            <v>0</v>
          </cell>
          <cell r="DS104">
            <v>0</v>
          </cell>
          <cell r="DT104">
            <v>0</v>
          </cell>
          <cell r="DU104">
            <v>0</v>
          </cell>
          <cell r="DV104">
            <v>0</v>
          </cell>
          <cell r="DW104">
            <v>0</v>
          </cell>
          <cell r="DX104">
            <v>0</v>
          </cell>
          <cell r="DY104">
            <v>0</v>
          </cell>
          <cell r="DZ104">
            <v>0</v>
          </cell>
          <cell r="EA104">
            <v>0</v>
          </cell>
          <cell r="EB104">
            <v>0</v>
          </cell>
          <cell r="EC104">
            <v>0</v>
          </cell>
          <cell r="ED104">
            <v>0</v>
          </cell>
        </row>
        <row r="105"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0</v>
          </cell>
          <cell r="BJ105">
            <v>0</v>
          </cell>
          <cell r="BK105">
            <v>0</v>
          </cell>
          <cell r="BL105">
            <v>0</v>
          </cell>
          <cell r="BM105">
            <v>0</v>
          </cell>
          <cell r="BN105">
            <v>0</v>
          </cell>
          <cell r="BO105">
            <v>0</v>
          </cell>
          <cell r="BP105">
            <v>0</v>
          </cell>
          <cell r="BQ105">
            <v>0</v>
          </cell>
          <cell r="BR105">
            <v>0</v>
          </cell>
          <cell r="BS105">
            <v>0</v>
          </cell>
          <cell r="BT105">
            <v>0</v>
          </cell>
          <cell r="BU105">
            <v>0</v>
          </cell>
          <cell r="BV105">
            <v>0</v>
          </cell>
          <cell r="BW105">
            <v>0</v>
          </cell>
          <cell r="BX105">
            <v>0</v>
          </cell>
          <cell r="BY105">
            <v>0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0</v>
          </cell>
          <cell r="CE105">
            <v>0</v>
          </cell>
          <cell r="CF105">
            <v>0</v>
          </cell>
          <cell r="CG105">
            <v>0</v>
          </cell>
          <cell r="CH105">
            <v>0</v>
          </cell>
          <cell r="CI105">
            <v>0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P105">
            <v>0</v>
          </cell>
          <cell r="CQ105">
            <v>0</v>
          </cell>
          <cell r="CR105">
            <v>0</v>
          </cell>
          <cell r="CS105">
            <v>0</v>
          </cell>
          <cell r="CT105">
            <v>0</v>
          </cell>
          <cell r="CU105">
            <v>0</v>
          </cell>
          <cell r="CV105">
            <v>0</v>
          </cell>
          <cell r="CW105">
            <v>0</v>
          </cell>
          <cell r="CX105">
            <v>0</v>
          </cell>
          <cell r="CY105">
            <v>0</v>
          </cell>
          <cell r="CZ105">
            <v>0</v>
          </cell>
          <cell r="DA105">
            <v>0</v>
          </cell>
          <cell r="DB105">
            <v>0</v>
          </cell>
          <cell r="DC105">
            <v>0</v>
          </cell>
          <cell r="DD105">
            <v>0</v>
          </cell>
          <cell r="DE105">
            <v>0</v>
          </cell>
          <cell r="DF105">
            <v>0</v>
          </cell>
          <cell r="DG105">
            <v>0</v>
          </cell>
          <cell r="DH105">
            <v>0</v>
          </cell>
          <cell r="DI105">
            <v>0</v>
          </cell>
          <cell r="DJ105">
            <v>0</v>
          </cell>
          <cell r="DK105">
            <v>0</v>
          </cell>
          <cell r="DL105">
            <v>0</v>
          </cell>
          <cell r="DM105">
            <v>0</v>
          </cell>
          <cell r="DN105">
            <v>0</v>
          </cell>
          <cell r="DO105">
            <v>0</v>
          </cell>
          <cell r="DP105">
            <v>0</v>
          </cell>
          <cell r="DQ105">
            <v>0</v>
          </cell>
          <cell r="DR105">
            <v>0</v>
          </cell>
          <cell r="DS105">
            <v>0</v>
          </cell>
          <cell r="DT105">
            <v>0</v>
          </cell>
          <cell r="DU105">
            <v>0</v>
          </cell>
          <cell r="DV105">
            <v>0</v>
          </cell>
          <cell r="DW105">
            <v>0</v>
          </cell>
          <cell r="DX105">
            <v>0</v>
          </cell>
          <cell r="DY105">
            <v>0</v>
          </cell>
          <cell r="DZ105">
            <v>0</v>
          </cell>
          <cell r="EA105">
            <v>0</v>
          </cell>
          <cell r="EB105">
            <v>0</v>
          </cell>
          <cell r="EC105">
            <v>0</v>
          </cell>
          <cell r="ED105">
            <v>0</v>
          </cell>
        </row>
        <row r="106"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E106">
            <v>0</v>
          </cell>
          <cell r="BF106">
            <v>0</v>
          </cell>
          <cell r="BG106">
            <v>0</v>
          </cell>
          <cell r="BH106">
            <v>0</v>
          </cell>
          <cell r="BI106">
            <v>0</v>
          </cell>
          <cell r="BJ106">
            <v>0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  <cell r="BY106">
            <v>0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0</v>
          </cell>
          <cell r="CF106">
            <v>0</v>
          </cell>
          <cell r="CG106">
            <v>0</v>
          </cell>
          <cell r="CH106">
            <v>0</v>
          </cell>
          <cell r="CI106">
            <v>0</v>
          </cell>
          <cell r="CJ106">
            <v>0</v>
          </cell>
          <cell r="CK106">
            <v>0</v>
          </cell>
          <cell r="CL106">
            <v>0</v>
          </cell>
          <cell r="CM106">
            <v>0</v>
          </cell>
          <cell r="CN106">
            <v>0</v>
          </cell>
          <cell r="CO106">
            <v>0</v>
          </cell>
          <cell r="CP106">
            <v>0</v>
          </cell>
          <cell r="CQ106">
            <v>0</v>
          </cell>
          <cell r="CR106">
            <v>0</v>
          </cell>
          <cell r="CS106">
            <v>0</v>
          </cell>
          <cell r="CT106">
            <v>0</v>
          </cell>
          <cell r="CU106">
            <v>0</v>
          </cell>
          <cell r="CV106">
            <v>0</v>
          </cell>
          <cell r="CW106">
            <v>0</v>
          </cell>
          <cell r="CX106">
            <v>0</v>
          </cell>
          <cell r="CY106">
            <v>0</v>
          </cell>
          <cell r="CZ106">
            <v>0</v>
          </cell>
          <cell r="DA106">
            <v>0</v>
          </cell>
          <cell r="DB106">
            <v>0</v>
          </cell>
          <cell r="DC106">
            <v>0</v>
          </cell>
          <cell r="DD106">
            <v>0</v>
          </cell>
          <cell r="DE106">
            <v>0</v>
          </cell>
          <cell r="DF106">
            <v>0</v>
          </cell>
          <cell r="DG106">
            <v>0</v>
          </cell>
          <cell r="DH106">
            <v>0</v>
          </cell>
          <cell r="DI106">
            <v>0</v>
          </cell>
          <cell r="DJ106">
            <v>0</v>
          </cell>
          <cell r="DK106">
            <v>0</v>
          </cell>
          <cell r="DL106">
            <v>0</v>
          </cell>
          <cell r="DM106">
            <v>0</v>
          </cell>
          <cell r="DN106">
            <v>0</v>
          </cell>
          <cell r="DO106">
            <v>0</v>
          </cell>
          <cell r="DP106">
            <v>0</v>
          </cell>
          <cell r="DQ106">
            <v>0</v>
          </cell>
          <cell r="DR106">
            <v>0</v>
          </cell>
          <cell r="DS106">
            <v>0</v>
          </cell>
          <cell r="DT106">
            <v>0</v>
          </cell>
          <cell r="DU106">
            <v>0</v>
          </cell>
          <cell r="DV106">
            <v>0</v>
          </cell>
          <cell r="DW106">
            <v>0</v>
          </cell>
          <cell r="DX106">
            <v>0</v>
          </cell>
          <cell r="DY106">
            <v>0</v>
          </cell>
          <cell r="DZ106">
            <v>0</v>
          </cell>
          <cell r="EA106">
            <v>0</v>
          </cell>
          <cell r="EB106">
            <v>0</v>
          </cell>
          <cell r="EC106">
            <v>0</v>
          </cell>
          <cell r="ED106">
            <v>0</v>
          </cell>
        </row>
        <row r="107"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0</v>
          </cell>
          <cell r="BD107">
            <v>0</v>
          </cell>
          <cell r="BE107">
            <v>0</v>
          </cell>
          <cell r="BF107">
            <v>0</v>
          </cell>
          <cell r="BG107">
            <v>0</v>
          </cell>
          <cell r="BH107">
            <v>0</v>
          </cell>
          <cell r="BI107">
            <v>0</v>
          </cell>
          <cell r="BJ107">
            <v>0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0</v>
          </cell>
          <cell r="BQ107">
            <v>0</v>
          </cell>
          <cell r="BR107">
            <v>0</v>
          </cell>
          <cell r="BS107">
            <v>0</v>
          </cell>
          <cell r="BT107">
            <v>0</v>
          </cell>
          <cell r="BU107">
            <v>0</v>
          </cell>
          <cell r="BV107">
            <v>0</v>
          </cell>
          <cell r="BW107">
            <v>0</v>
          </cell>
          <cell r="BX107">
            <v>0</v>
          </cell>
          <cell r="BY107">
            <v>0</v>
          </cell>
          <cell r="BZ107">
            <v>0</v>
          </cell>
          <cell r="CA107">
            <v>0</v>
          </cell>
          <cell r="CB107">
            <v>0</v>
          </cell>
          <cell r="CC107">
            <v>0</v>
          </cell>
          <cell r="CD107">
            <v>0</v>
          </cell>
          <cell r="CE107">
            <v>0</v>
          </cell>
          <cell r="CF107">
            <v>0</v>
          </cell>
          <cell r="CG107">
            <v>0</v>
          </cell>
          <cell r="CH107">
            <v>0</v>
          </cell>
          <cell r="CI107">
            <v>0</v>
          </cell>
          <cell r="CJ107">
            <v>0</v>
          </cell>
          <cell r="CK107">
            <v>0</v>
          </cell>
          <cell r="CL107">
            <v>0</v>
          </cell>
          <cell r="CM107">
            <v>0</v>
          </cell>
          <cell r="CN107">
            <v>0</v>
          </cell>
          <cell r="CO107">
            <v>0</v>
          </cell>
          <cell r="CP107">
            <v>0</v>
          </cell>
          <cell r="CQ107">
            <v>0</v>
          </cell>
          <cell r="CR107">
            <v>0</v>
          </cell>
          <cell r="CS107">
            <v>0</v>
          </cell>
          <cell r="CT107">
            <v>0</v>
          </cell>
          <cell r="CU107">
            <v>0</v>
          </cell>
          <cell r="CV107">
            <v>0</v>
          </cell>
          <cell r="CW107">
            <v>0</v>
          </cell>
          <cell r="CX107">
            <v>0</v>
          </cell>
          <cell r="CY107">
            <v>0</v>
          </cell>
          <cell r="CZ107">
            <v>0</v>
          </cell>
          <cell r="DA107">
            <v>0</v>
          </cell>
          <cell r="DB107">
            <v>0</v>
          </cell>
          <cell r="DC107">
            <v>0</v>
          </cell>
          <cell r="DD107">
            <v>0</v>
          </cell>
          <cell r="DE107">
            <v>0</v>
          </cell>
          <cell r="DF107">
            <v>0</v>
          </cell>
          <cell r="DG107">
            <v>0</v>
          </cell>
          <cell r="DH107">
            <v>0</v>
          </cell>
          <cell r="DI107">
            <v>0</v>
          </cell>
          <cell r="DJ107">
            <v>0</v>
          </cell>
          <cell r="DK107">
            <v>0</v>
          </cell>
          <cell r="DL107">
            <v>0</v>
          </cell>
          <cell r="DM107">
            <v>0</v>
          </cell>
          <cell r="DN107">
            <v>0</v>
          </cell>
          <cell r="DO107">
            <v>0</v>
          </cell>
          <cell r="DP107">
            <v>0</v>
          </cell>
          <cell r="DQ107">
            <v>0</v>
          </cell>
          <cell r="DR107">
            <v>0</v>
          </cell>
          <cell r="DS107">
            <v>0</v>
          </cell>
          <cell r="DT107">
            <v>0</v>
          </cell>
          <cell r="DU107">
            <v>0</v>
          </cell>
          <cell r="DV107">
            <v>0</v>
          </cell>
          <cell r="DW107">
            <v>0</v>
          </cell>
          <cell r="DX107">
            <v>0</v>
          </cell>
          <cell r="DY107">
            <v>0</v>
          </cell>
          <cell r="DZ107">
            <v>0</v>
          </cell>
          <cell r="EA107">
            <v>0</v>
          </cell>
          <cell r="EB107">
            <v>0</v>
          </cell>
          <cell r="EC107">
            <v>0</v>
          </cell>
          <cell r="ED107">
            <v>0</v>
          </cell>
        </row>
        <row r="108"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E108">
            <v>0</v>
          </cell>
          <cell r="BF108">
            <v>0</v>
          </cell>
          <cell r="BG108">
            <v>0</v>
          </cell>
          <cell r="BH108">
            <v>0</v>
          </cell>
          <cell r="BI108">
            <v>0</v>
          </cell>
          <cell r="BJ108">
            <v>0</v>
          </cell>
          <cell r="BK108">
            <v>0</v>
          </cell>
          <cell r="BL108">
            <v>0</v>
          </cell>
          <cell r="BM108">
            <v>0</v>
          </cell>
          <cell r="BN108">
            <v>0</v>
          </cell>
          <cell r="BO108">
            <v>0</v>
          </cell>
          <cell r="BP108">
            <v>0</v>
          </cell>
          <cell r="BQ108">
            <v>0</v>
          </cell>
          <cell r="BR108">
            <v>0</v>
          </cell>
          <cell r="BS108">
            <v>0</v>
          </cell>
          <cell r="BT108">
            <v>0</v>
          </cell>
          <cell r="BU108">
            <v>0</v>
          </cell>
          <cell r="BV108">
            <v>0</v>
          </cell>
          <cell r="BW108">
            <v>0</v>
          </cell>
          <cell r="BX108">
            <v>0</v>
          </cell>
          <cell r="BY108">
            <v>0</v>
          </cell>
          <cell r="BZ108">
            <v>0</v>
          </cell>
          <cell r="CA108">
            <v>0</v>
          </cell>
          <cell r="CB108">
            <v>0</v>
          </cell>
          <cell r="CC108">
            <v>0</v>
          </cell>
          <cell r="CD108">
            <v>0</v>
          </cell>
          <cell r="CE108">
            <v>0</v>
          </cell>
          <cell r="CF108">
            <v>0</v>
          </cell>
          <cell r="CG108">
            <v>0</v>
          </cell>
          <cell r="CH108">
            <v>0</v>
          </cell>
          <cell r="CI108">
            <v>0</v>
          </cell>
          <cell r="CJ108">
            <v>0</v>
          </cell>
          <cell r="CK108">
            <v>0</v>
          </cell>
          <cell r="CL108">
            <v>0</v>
          </cell>
          <cell r="CM108">
            <v>0</v>
          </cell>
          <cell r="CN108">
            <v>0</v>
          </cell>
          <cell r="CO108">
            <v>0</v>
          </cell>
          <cell r="CP108">
            <v>0</v>
          </cell>
          <cell r="CQ108">
            <v>0</v>
          </cell>
          <cell r="CR108">
            <v>0</v>
          </cell>
          <cell r="CS108">
            <v>0</v>
          </cell>
          <cell r="CT108">
            <v>0</v>
          </cell>
          <cell r="CU108">
            <v>0</v>
          </cell>
          <cell r="CV108">
            <v>0</v>
          </cell>
          <cell r="CW108">
            <v>0</v>
          </cell>
          <cell r="CX108">
            <v>0</v>
          </cell>
          <cell r="CY108">
            <v>0</v>
          </cell>
          <cell r="CZ108">
            <v>0</v>
          </cell>
          <cell r="DA108">
            <v>0</v>
          </cell>
          <cell r="DB108">
            <v>0</v>
          </cell>
          <cell r="DC108">
            <v>0</v>
          </cell>
          <cell r="DD108">
            <v>0</v>
          </cell>
          <cell r="DE108">
            <v>0</v>
          </cell>
          <cell r="DF108">
            <v>0</v>
          </cell>
          <cell r="DG108">
            <v>0</v>
          </cell>
          <cell r="DH108">
            <v>0</v>
          </cell>
          <cell r="DI108">
            <v>0</v>
          </cell>
          <cell r="DJ108">
            <v>0</v>
          </cell>
          <cell r="DK108">
            <v>0</v>
          </cell>
          <cell r="DL108">
            <v>0</v>
          </cell>
          <cell r="DM108">
            <v>0</v>
          </cell>
          <cell r="DN108">
            <v>0</v>
          </cell>
          <cell r="DO108">
            <v>0</v>
          </cell>
          <cell r="DP108">
            <v>0</v>
          </cell>
          <cell r="DQ108">
            <v>0</v>
          </cell>
          <cell r="DR108">
            <v>0</v>
          </cell>
          <cell r="DS108">
            <v>0</v>
          </cell>
          <cell r="DT108">
            <v>0</v>
          </cell>
          <cell r="DU108">
            <v>0</v>
          </cell>
          <cell r="DV108">
            <v>0</v>
          </cell>
          <cell r="DW108">
            <v>0</v>
          </cell>
          <cell r="DX108">
            <v>0</v>
          </cell>
          <cell r="DY108">
            <v>0</v>
          </cell>
          <cell r="DZ108">
            <v>0</v>
          </cell>
          <cell r="EA108">
            <v>0</v>
          </cell>
          <cell r="EB108">
            <v>0</v>
          </cell>
          <cell r="EC108">
            <v>0</v>
          </cell>
          <cell r="ED108">
            <v>0</v>
          </cell>
        </row>
        <row r="109"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E109">
            <v>0</v>
          </cell>
          <cell r="BF109">
            <v>0</v>
          </cell>
          <cell r="BG109">
            <v>0</v>
          </cell>
          <cell r="BH109">
            <v>0</v>
          </cell>
          <cell r="BI109">
            <v>0</v>
          </cell>
          <cell r="BJ109">
            <v>0</v>
          </cell>
          <cell r="BK109">
            <v>0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</v>
          </cell>
          <cell r="BV109">
            <v>0</v>
          </cell>
          <cell r="BW109">
            <v>0</v>
          </cell>
          <cell r="BX109">
            <v>0</v>
          </cell>
          <cell r="BY109">
            <v>0</v>
          </cell>
          <cell r="BZ109">
            <v>0</v>
          </cell>
          <cell r="CA109">
            <v>0</v>
          </cell>
          <cell r="CB109">
            <v>0</v>
          </cell>
          <cell r="CC109">
            <v>0</v>
          </cell>
          <cell r="CD109">
            <v>0</v>
          </cell>
          <cell r="CE109">
            <v>0</v>
          </cell>
          <cell r="CF109">
            <v>0</v>
          </cell>
          <cell r="CG109">
            <v>0</v>
          </cell>
          <cell r="CH109">
            <v>0</v>
          </cell>
          <cell r="CI109">
            <v>0</v>
          </cell>
          <cell r="CJ109">
            <v>0</v>
          </cell>
          <cell r="CK109">
            <v>0</v>
          </cell>
          <cell r="CL109">
            <v>0</v>
          </cell>
          <cell r="CM109">
            <v>0</v>
          </cell>
          <cell r="CN109">
            <v>0</v>
          </cell>
          <cell r="CO109">
            <v>0</v>
          </cell>
          <cell r="CP109">
            <v>0</v>
          </cell>
          <cell r="CQ109">
            <v>0</v>
          </cell>
          <cell r="CR109">
            <v>0</v>
          </cell>
          <cell r="CS109">
            <v>0</v>
          </cell>
          <cell r="CT109">
            <v>0</v>
          </cell>
          <cell r="CU109">
            <v>0</v>
          </cell>
          <cell r="CV109">
            <v>0</v>
          </cell>
          <cell r="CW109">
            <v>0</v>
          </cell>
          <cell r="CX109">
            <v>0</v>
          </cell>
          <cell r="CY109">
            <v>0</v>
          </cell>
          <cell r="CZ109">
            <v>0</v>
          </cell>
          <cell r="DA109">
            <v>0</v>
          </cell>
          <cell r="DB109">
            <v>0</v>
          </cell>
          <cell r="DC109">
            <v>0</v>
          </cell>
          <cell r="DD109">
            <v>0</v>
          </cell>
          <cell r="DE109">
            <v>0</v>
          </cell>
          <cell r="DF109">
            <v>0</v>
          </cell>
          <cell r="DG109">
            <v>0</v>
          </cell>
          <cell r="DH109">
            <v>0</v>
          </cell>
          <cell r="DI109">
            <v>0</v>
          </cell>
          <cell r="DJ109">
            <v>0</v>
          </cell>
          <cell r="DK109">
            <v>0</v>
          </cell>
          <cell r="DL109">
            <v>0</v>
          </cell>
          <cell r="DM109">
            <v>0</v>
          </cell>
          <cell r="DN109">
            <v>0</v>
          </cell>
          <cell r="DO109">
            <v>0</v>
          </cell>
          <cell r="DP109">
            <v>0</v>
          </cell>
          <cell r="DQ109">
            <v>0</v>
          </cell>
          <cell r="DR109">
            <v>0</v>
          </cell>
          <cell r="DS109">
            <v>0</v>
          </cell>
          <cell r="DT109">
            <v>0</v>
          </cell>
          <cell r="DU109">
            <v>0</v>
          </cell>
          <cell r="DV109">
            <v>0</v>
          </cell>
          <cell r="DW109">
            <v>0</v>
          </cell>
          <cell r="DX109">
            <v>0</v>
          </cell>
          <cell r="DY109">
            <v>0</v>
          </cell>
          <cell r="DZ109">
            <v>0</v>
          </cell>
          <cell r="EA109">
            <v>0</v>
          </cell>
          <cell r="EB109">
            <v>0</v>
          </cell>
          <cell r="EC109">
            <v>0</v>
          </cell>
          <cell r="ED109">
            <v>0</v>
          </cell>
        </row>
        <row r="110"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E110">
            <v>0</v>
          </cell>
          <cell r="BF110">
            <v>0</v>
          </cell>
          <cell r="BG110">
            <v>0</v>
          </cell>
          <cell r="BH110">
            <v>0</v>
          </cell>
          <cell r="BI110">
            <v>0</v>
          </cell>
          <cell r="BJ110">
            <v>0</v>
          </cell>
          <cell r="BK110">
            <v>0</v>
          </cell>
          <cell r="BL110">
            <v>0</v>
          </cell>
          <cell r="BM110">
            <v>0</v>
          </cell>
          <cell r="BN110">
            <v>0</v>
          </cell>
          <cell r="BO110">
            <v>0</v>
          </cell>
          <cell r="BP110">
            <v>0</v>
          </cell>
          <cell r="BQ110">
            <v>0</v>
          </cell>
          <cell r="BR110">
            <v>0</v>
          </cell>
          <cell r="BS110">
            <v>0</v>
          </cell>
          <cell r="BT110">
            <v>0</v>
          </cell>
          <cell r="BU110">
            <v>0</v>
          </cell>
          <cell r="BV110">
            <v>0</v>
          </cell>
          <cell r="BW110">
            <v>0</v>
          </cell>
          <cell r="BX110">
            <v>0</v>
          </cell>
          <cell r="BY110">
            <v>0</v>
          </cell>
          <cell r="BZ110">
            <v>0</v>
          </cell>
          <cell r="CA110">
            <v>0</v>
          </cell>
          <cell r="CB110">
            <v>0</v>
          </cell>
          <cell r="CC110">
            <v>0</v>
          </cell>
          <cell r="CD110">
            <v>0</v>
          </cell>
          <cell r="CE110">
            <v>0</v>
          </cell>
          <cell r="CF110">
            <v>0</v>
          </cell>
          <cell r="CG110">
            <v>0</v>
          </cell>
          <cell r="CH110">
            <v>0</v>
          </cell>
          <cell r="CI110">
            <v>0</v>
          </cell>
          <cell r="CJ110">
            <v>0</v>
          </cell>
          <cell r="CK110">
            <v>0</v>
          </cell>
          <cell r="CL110">
            <v>0</v>
          </cell>
          <cell r="CM110">
            <v>0</v>
          </cell>
          <cell r="CN110">
            <v>0</v>
          </cell>
          <cell r="CO110">
            <v>0</v>
          </cell>
          <cell r="CP110">
            <v>0</v>
          </cell>
          <cell r="CQ110">
            <v>0</v>
          </cell>
          <cell r="CR110">
            <v>0</v>
          </cell>
          <cell r="CS110">
            <v>0</v>
          </cell>
          <cell r="CT110">
            <v>0</v>
          </cell>
          <cell r="CU110">
            <v>0</v>
          </cell>
          <cell r="CV110">
            <v>0</v>
          </cell>
          <cell r="CW110">
            <v>0</v>
          </cell>
          <cell r="CX110">
            <v>0</v>
          </cell>
          <cell r="CY110">
            <v>0</v>
          </cell>
          <cell r="CZ110">
            <v>0</v>
          </cell>
          <cell r="DA110">
            <v>0</v>
          </cell>
          <cell r="DB110">
            <v>0</v>
          </cell>
          <cell r="DC110">
            <v>0</v>
          </cell>
          <cell r="DD110">
            <v>0</v>
          </cell>
          <cell r="DE110">
            <v>0</v>
          </cell>
          <cell r="DF110">
            <v>0</v>
          </cell>
          <cell r="DG110">
            <v>0</v>
          </cell>
          <cell r="DH110">
            <v>0</v>
          </cell>
          <cell r="DI110">
            <v>0</v>
          </cell>
          <cell r="DJ110">
            <v>0</v>
          </cell>
          <cell r="DK110">
            <v>0</v>
          </cell>
          <cell r="DL110">
            <v>0</v>
          </cell>
          <cell r="DM110">
            <v>0</v>
          </cell>
          <cell r="DN110">
            <v>0</v>
          </cell>
          <cell r="DO110">
            <v>0</v>
          </cell>
          <cell r="DP110">
            <v>0</v>
          </cell>
          <cell r="DQ110">
            <v>0</v>
          </cell>
          <cell r="DR110">
            <v>0</v>
          </cell>
          <cell r="DS110">
            <v>0</v>
          </cell>
          <cell r="DT110">
            <v>0</v>
          </cell>
          <cell r="DU110">
            <v>0</v>
          </cell>
          <cell r="DV110">
            <v>0</v>
          </cell>
          <cell r="DW110">
            <v>0</v>
          </cell>
          <cell r="DX110">
            <v>0</v>
          </cell>
          <cell r="DY110">
            <v>0</v>
          </cell>
          <cell r="DZ110">
            <v>0</v>
          </cell>
          <cell r="EA110">
            <v>0</v>
          </cell>
          <cell r="EB110">
            <v>0</v>
          </cell>
          <cell r="EC110">
            <v>0</v>
          </cell>
          <cell r="ED110">
            <v>0</v>
          </cell>
        </row>
        <row r="111"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0</v>
          </cell>
          <cell r="BD111">
            <v>0</v>
          </cell>
          <cell r="BE111">
            <v>0</v>
          </cell>
          <cell r="BF111">
            <v>0</v>
          </cell>
          <cell r="BG111">
            <v>0</v>
          </cell>
          <cell r="BH111">
            <v>0</v>
          </cell>
          <cell r="BI111">
            <v>0</v>
          </cell>
          <cell r="BJ111">
            <v>0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0</v>
          </cell>
          <cell r="BQ111">
            <v>0</v>
          </cell>
          <cell r="BR111">
            <v>0</v>
          </cell>
          <cell r="BS111">
            <v>0</v>
          </cell>
          <cell r="BT111">
            <v>0</v>
          </cell>
          <cell r="BU111">
            <v>0</v>
          </cell>
          <cell r="BV111">
            <v>0</v>
          </cell>
          <cell r="BW111">
            <v>0</v>
          </cell>
          <cell r="BX111">
            <v>0</v>
          </cell>
          <cell r="BY111">
            <v>0</v>
          </cell>
          <cell r="BZ111">
            <v>0</v>
          </cell>
          <cell r="CA111">
            <v>0</v>
          </cell>
          <cell r="CB111">
            <v>0</v>
          </cell>
          <cell r="CC111">
            <v>0</v>
          </cell>
          <cell r="CD111">
            <v>0</v>
          </cell>
          <cell r="CE111">
            <v>0</v>
          </cell>
          <cell r="CF111">
            <v>0</v>
          </cell>
          <cell r="CG111">
            <v>0</v>
          </cell>
          <cell r="CH111">
            <v>0</v>
          </cell>
          <cell r="CI111">
            <v>0</v>
          </cell>
          <cell r="CJ111">
            <v>0</v>
          </cell>
          <cell r="CK111">
            <v>0</v>
          </cell>
          <cell r="CL111">
            <v>0</v>
          </cell>
          <cell r="CM111">
            <v>0</v>
          </cell>
          <cell r="CN111">
            <v>0</v>
          </cell>
          <cell r="CO111">
            <v>0</v>
          </cell>
          <cell r="CP111">
            <v>0</v>
          </cell>
          <cell r="CQ111">
            <v>0</v>
          </cell>
          <cell r="CR111">
            <v>0</v>
          </cell>
          <cell r="CS111">
            <v>0</v>
          </cell>
          <cell r="CT111">
            <v>0</v>
          </cell>
          <cell r="CU111">
            <v>0</v>
          </cell>
          <cell r="CV111">
            <v>0</v>
          </cell>
          <cell r="CW111">
            <v>0</v>
          </cell>
          <cell r="CX111">
            <v>0</v>
          </cell>
          <cell r="CY111">
            <v>0</v>
          </cell>
          <cell r="CZ111">
            <v>0</v>
          </cell>
          <cell r="DA111">
            <v>0</v>
          </cell>
          <cell r="DB111">
            <v>0</v>
          </cell>
          <cell r="DC111">
            <v>0</v>
          </cell>
          <cell r="DD111">
            <v>0</v>
          </cell>
          <cell r="DE111">
            <v>0</v>
          </cell>
          <cell r="DF111">
            <v>0</v>
          </cell>
          <cell r="DG111">
            <v>0</v>
          </cell>
          <cell r="DH111">
            <v>0</v>
          </cell>
          <cell r="DI111">
            <v>0</v>
          </cell>
          <cell r="DJ111">
            <v>0</v>
          </cell>
          <cell r="DK111">
            <v>0</v>
          </cell>
          <cell r="DL111">
            <v>0</v>
          </cell>
          <cell r="DM111">
            <v>0</v>
          </cell>
          <cell r="DN111">
            <v>0</v>
          </cell>
          <cell r="DO111">
            <v>0</v>
          </cell>
          <cell r="DP111">
            <v>0</v>
          </cell>
          <cell r="DQ111">
            <v>0</v>
          </cell>
          <cell r="DR111">
            <v>0</v>
          </cell>
          <cell r="DS111">
            <v>0</v>
          </cell>
          <cell r="DT111">
            <v>0</v>
          </cell>
          <cell r="DU111">
            <v>0</v>
          </cell>
          <cell r="DV111">
            <v>0</v>
          </cell>
          <cell r="DW111">
            <v>0</v>
          </cell>
          <cell r="DX111">
            <v>0</v>
          </cell>
          <cell r="DY111">
            <v>0</v>
          </cell>
          <cell r="DZ111">
            <v>0</v>
          </cell>
          <cell r="EA111">
            <v>0</v>
          </cell>
          <cell r="EB111">
            <v>0</v>
          </cell>
          <cell r="EC111">
            <v>0</v>
          </cell>
          <cell r="ED111">
            <v>0</v>
          </cell>
        </row>
        <row r="112"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0</v>
          </cell>
          <cell r="BI112">
            <v>0</v>
          </cell>
          <cell r="BJ112">
            <v>0</v>
          </cell>
          <cell r="BK112">
            <v>0</v>
          </cell>
          <cell r="BL112">
            <v>0</v>
          </cell>
          <cell r="BM112">
            <v>0</v>
          </cell>
          <cell r="BN112">
            <v>0</v>
          </cell>
          <cell r="BO112">
            <v>0</v>
          </cell>
          <cell r="BP112">
            <v>0</v>
          </cell>
          <cell r="BQ112">
            <v>0</v>
          </cell>
          <cell r="BR112">
            <v>0</v>
          </cell>
          <cell r="BS112">
            <v>0</v>
          </cell>
          <cell r="BT112">
            <v>0</v>
          </cell>
          <cell r="BU112">
            <v>0</v>
          </cell>
          <cell r="BV112">
            <v>0</v>
          </cell>
          <cell r="BW112">
            <v>0</v>
          </cell>
          <cell r="BX112">
            <v>0</v>
          </cell>
          <cell r="BY112">
            <v>0</v>
          </cell>
          <cell r="BZ112">
            <v>0</v>
          </cell>
          <cell r="CA112">
            <v>0</v>
          </cell>
          <cell r="CB112">
            <v>0</v>
          </cell>
          <cell r="CC112">
            <v>0</v>
          </cell>
          <cell r="CD112">
            <v>0</v>
          </cell>
          <cell r="CE112">
            <v>0</v>
          </cell>
          <cell r="CF112">
            <v>0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0</v>
          </cell>
          <cell r="CM112">
            <v>0</v>
          </cell>
          <cell r="CN112">
            <v>0</v>
          </cell>
          <cell r="CO112">
            <v>0</v>
          </cell>
          <cell r="CP112">
            <v>0</v>
          </cell>
          <cell r="CQ112">
            <v>0</v>
          </cell>
          <cell r="CR112">
            <v>0</v>
          </cell>
          <cell r="CS112">
            <v>0</v>
          </cell>
          <cell r="CT112">
            <v>0</v>
          </cell>
          <cell r="CU112">
            <v>0</v>
          </cell>
          <cell r="CV112">
            <v>0</v>
          </cell>
          <cell r="CW112">
            <v>0</v>
          </cell>
          <cell r="CX112">
            <v>0</v>
          </cell>
          <cell r="CY112">
            <v>0</v>
          </cell>
          <cell r="CZ112">
            <v>0</v>
          </cell>
          <cell r="DA112">
            <v>0</v>
          </cell>
          <cell r="DB112">
            <v>0</v>
          </cell>
          <cell r="DC112">
            <v>0</v>
          </cell>
          <cell r="DD112">
            <v>0</v>
          </cell>
          <cell r="DE112">
            <v>0</v>
          </cell>
          <cell r="DF112">
            <v>0</v>
          </cell>
          <cell r="DG112">
            <v>0</v>
          </cell>
          <cell r="DH112">
            <v>0</v>
          </cell>
          <cell r="DI112">
            <v>0</v>
          </cell>
          <cell r="DJ112">
            <v>0</v>
          </cell>
          <cell r="DK112">
            <v>0</v>
          </cell>
          <cell r="DL112">
            <v>0</v>
          </cell>
          <cell r="DM112">
            <v>0</v>
          </cell>
          <cell r="DN112">
            <v>0</v>
          </cell>
          <cell r="DO112">
            <v>0</v>
          </cell>
          <cell r="DP112">
            <v>0</v>
          </cell>
          <cell r="DQ112">
            <v>0</v>
          </cell>
          <cell r="DR112">
            <v>0</v>
          </cell>
          <cell r="DS112">
            <v>0</v>
          </cell>
          <cell r="DT112">
            <v>0</v>
          </cell>
          <cell r="DU112">
            <v>0</v>
          </cell>
          <cell r="DV112">
            <v>0</v>
          </cell>
          <cell r="DW112">
            <v>0</v>
          </cell>
          <cell r="DX112">
            <v>0</v>
          </cell>
          <cell r="DY112">
            <v>0</v>
          </cell>
          <cell r="DZ112">
            <v>0</v>
          </cell>
          <cell r="EA112">
            <v>0</v>
          </cell>
          <cell r="EB112">
            <v>0</v>
          </cell>
          <cell r="EC112">
            <v>0</v>
          </cell>
          <cell r="ED112">
            <v>0</v>
          </cell>
        </row>
        <row r="113"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G113">
            <v>0</v>
          </cell>
          <cell r="BH113">
            <v>0</v>
          </cell>
          <cell r="BI113">
            <v>0</v>
          </cell>
          <cell r="BJ113">
            <v>0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0</v>
          </cell>
          <cell r="BQ113">
            <v>0</v>
          </cell>
          <cell r="BR113">
            <v>0</v>
          </cell>
          <cell r="BS113">
            <v>0</v>
          </cell>
          <cell r="BT113">
            <v>0</v>
          </cell>
          <cell r="BU113">
            <v>0</v>
          </cell>
          <cell r="BV113">
            <v>0</v>
          </cell>
          <cell r="BW113">
            <v>0</v>
          </cell>
          <cell r="BX113">
            <v>0</v>
          </cell>
          <cell r="BY113">
            <v>0</v>
          </cell>
          <cell r="BZ113">
            <v>0</v>
          </cell>
          <cell r="CA113">
            <v>0</v>
          </cell>
          <cell r="CB113">
            <v>0</v>
          </cell>
          <cell r="CC113">
            <v>0</v>
          </cell>
          <cell r="CD113">
            <v>0</v>
          </cell>
          <cell r="CE113">
            <v>0</v>
          </cell>
          <cell r="CF113">
            <v>0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0</v>
          </cell>
          <cell r="CL113">
            <v>0</v>
          </cell>
          <cell r="CM113">
            <v>0</v>
          </cell>
          <cell r="CN113">
            <v>0</v>
          </cell>
          <cell r="CO113">
            <v>0</v>
          </cell>
          <cell r="CP113">
            <v>0</v>
          </cell>
          <cell r="CQ113">
            <v>0</v>
          </cell>
          <cell r="CR113">
            <v>0</v>
          </cell>
          <cell r="CS113">
            <v>0</v>
          </cell>
          <cell r="CT113">
            <v>0</v>
          </cell>
          <cell r="CU113">
            <v>0</v>
          </cell>
          <cell r="CV113">
            <v>0</v>
          </cell>
          <cell r="CW113">
            <v>0</v>
          </cell>
          <cell r="CX113">
            <v>0</v>
          </cell>
          <cell r="CY113">
            <v>0</v>
          </cell>
          <cell r="CZ113">
            <v>0</v>
          </cell>
          <cell r="DA113">
            <v>0</v>
          </cell>
          <cell r="DB113">
            <v>0</v>
          </cell>
          <cell r="DC113">
            <v>0</v>
          </cell>
          <cell r="DD113">
            <v>0</v>
          </cell>
          <cell r="DE113">
            <v>0</v>
          </cell>
          <cell r="DF113">
            <v>0</v>
          </cell>
          <cell r="DG113">
            <v>0</v>
          </cell>
          <cell r="DH113">
            <v>0</v>
          </cell>
          <cell r="DI113">
            <v>0</v>
          </cell>
          <cell r="DJ113">
            <v>0</v>
          </cell>
          <cell r="DK113">
            <v>0</v>
          </cell>
          <cell r="DL113">
            <v>0</v>
          </cell>
          <cell r="DM113">
            <v>0</v>
          </cell>
          <cell r="DN113">
            <v>0</v>
          </cell>
          <cell r="DO113">
            <v>0</v>
          </cell>
          <cell r="DP113">
            <v>0</v>
          </cell>
          <cell r="DQ113">
            <v>0</v>
          </cell>
          <cell r="DR113">
            <v>0</v>
          </cell>
          <cell r="DS113">
            <v>0</v>
          </cell>
          <cell r="DT113">
            <v>0</v>
          </cell>
          <cell r="DU113">
            <v>0</v>
          </cell>
          <cell r="DV113">
            <v>0</v>
          </cell>
          <cell r="DW113">
            <v>0</v>
          </cell>
          <cell r="DX113">
            <v>0</v>
          </cell>
          <cell r="DY113">
            <v>0</v>
          </cell>
          <cell r="DZ113">
            <v>0</v>
          </cell>
          <cell r="EA113">
            <v>0</v>
          </cell>
          <cell r="EB113">
            <v>0</v>
          </cell>
          <cell r="EC113">
            <v>0</v>
          </cell>
          <cell r="ED113">
            <v>0</v>
          </cell>
        </row>
        <row r="114"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0</v>
          </cell>
          <cell r="BD114">
            <v>0</v>
          </cell>
          <cell r="BE114">
            <v>0</v>
          </cell>
          <cell r="BF114">
            <v>0</v>
          </cell>
          <cell r="BG114">
            <v>0</v>
          </cell>
          <cell r="BH114">
            <v>0</v>
          </cell>
          <cell r="BI114">
            <v>0</v>
          </cell>
          <cell r="BJ114">
            <v>0</v>
          </cell>
          <cell r="BK114">
            <v>0</v>
          </cell>
          <cell r="BL114">
            <v>0</v>
          </cell>
          <cell r="BM114">
            <v>0</v>
          </cell>
          <cell r="BN114">
            <v>0</v>
          </cell>
          <cell r="BO114">
            <v>0</v>
          </cell>
          <cell r="BP114">
            <v>0</v>
          </cell>
          <cell r="BQ114">
            <v>0</v>
          </cell>
          <cell r="BR114">
            <v>0</v>
          </cell>
          <cell r="BS114">
            <v>0</v>
          </cell>
          <cell r="BT114">
            <v>0</v>
          </cell>
          <cell r="BU114">
            <v>0</v>
          </cell>
          <cell r="BV114">
            <v>0</v>
          </cell>
          <cell r="BW114">
            <v>0</v>
          </cell>
          <cell r="BX114">
            <v>0</v>
          </cell>
          <cell r="BY114">
            <v>0</v>
          </cell>
          <cell r="BZ114">
            <v>0</v>
          </cell>
          <cell r="CA114">
            <v>0</v>
          </cell>
          <cell r="CB114">
            <v>0</v>
          </cell>
          <cell r="CC114">
            <v>0</v>
          </cell>
          <cell r="CD114">
            <v>0</v>
          </cell>
          <cell r="CE114">
            <v>0</v>
          </cell>
          <cell r="CF114">
            <v>0</v>
          </cell>
          <cell r="CG114">
            <v>0</v>
          </cell>
          <cell r="CH114">
            <v>0</v>
          </cell>
          <cell r="CI114">
            <v>0</v>
          </cell>
          <cell r="CJ114">
            <v>0</v>
          </cell>
          <cell r="CK114">
            <v>0</v>
          </cell>
          <cell r="CL114">
            <v>0</v>
          </cell>
          <cell r="CM114">
            <v>0</v>
          </cell>
          <cell r="CN114">
            <v>0</v>
          </cell>
          <cell r="CO114">
            <v>0</v>
          </cell>
          <cell r="CP114">
            <v>0</v>
          </cell>
          <cell r="CQ114">
            <v>0</v>
          </cell>
          <cell r="CR114">
            <v>0</v>
          </cell>
          <cell r="CS114">
            <v>0</v>
          </cell>
          <cell r="CT114">
            <v>0</v>
          </cell>
          <cell r="CU114">
            <v>0</v>
          </cell>
          <cell r="CV114">
            <v>0</v>
          </cell>
          <cell r="CW114">
            <v>0</v>
          </cell>
          <cell r="CX114">
            <v>0</v>
          </cell>
          <cell r="CY114">
            <v>0</v>
          </cell>
          <cell r="CZ114">
            <v>0</v>
          </cell>
          <cell r="DA114">
            <v>0</v>
          </cell>
          <cell r="DB114">
            <v>0</v>
          </cell>
          <cell r="DC114">
            <v>0</v>
          </cell>
          <cell r="DD114">
            <v>0</v>
          </cell>
          <cell r="DE114">
            <v>0</v>
          </cell>
          <cell r="DF114">
            <v>0</v>
          </cell>
          <cell r="DG114">
            <v>0</v>
          </cell>
          <cell r="DH114">
            <v>0</v>
          </cell>
          <cell r="DI114">
            <v>0</v>
          </cell>
          <cell r="DJ114">
            <v>0</v>
          </cell>
          <cell r="DK114">
            <v>0</v>
          </cell>
          <cell r="DL114">
            <v>0</v>
          </cell>
          <cell r="DM114">
            <v>0</v>
          </cell>
          <cell r="DN114">
            <v>0</v>
          </cell>
          <cell r="DO114">
            <v>0</v>
          </cell>
          <cell r="DP114">
            <v>0</v>
          </cell>
          <cell r="DQ114">
            <v>0</v>
          </cell>
          <cell r="DR114">
            <v>0</v>
          </cell>
          <cell r="DS114">
            <v>0</v>
          </cell>
          <cell r="DT114">
            <v>0</v>
          </cell>
          <cell r="DU114">
            <v>0</v>
          </cell>
          <cell r="DV114">
            <v>0</v>
          </cell>
          <cell r="DW114">
            <v>0</v>
          </cell>
          <cell r="DX114">
            <v>0</v>
          </cell>
          <cell r="DY114">
            <v>0</v>
          </cell>
          <cell r="DZ114">
            <v>0</v>
          </cell>
          <cell r="EA114">
            <v>0</v>
          </cell>
          <cell r="EB114">
            <v>0</v>
          </cell>
          <cell r="EC114">
            <v>0</v>
          </cell>
          <cell r="ED114">
            <v>0</v>
          </cell>
        </row>
        <row r="115"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0</v>
          </cell>
          <cell r="BD115">
            <v>0</v>
          </cell>
          <cell r="BE115">
            <v>0</v>
          </cell>
          <cell r="BF115">
            <v>0</v>
          </cell>
          <cell r="BG115">
            <v>0</v>
          </cell>
          <cell r="BH115">
            <v>0</v>
          </cell>
          <cell r="BI115">
            <v>0</v>
          </cell>
          <cell r="BJ115">
            <v>0</v>
          </cell>
          <cell r="BK115">
            <v>0</v>
          </cell>
          <cell r="BL115">
            <v>0</v>
          </cell>
          <cell r="BM115">
            <v>0</v>
          </cell>
          <cell r="BN115">
            <v>0</v>
          </cell>
          <cell r="BO115">
            <v>0</v>
          </cell>
          <cell r="BP115">
            <v>0</v>
          </cell>
          <cell r="BQ115">
            <v>0</v>
          </cell>
          <cell r="BR115">
            <v>0</v>
          </cell>
          <cell r="BS115">
            <v>0</v>
          </cell>
          <cell r="BT115">
            <v>0</v>
          </cell>
          <cell r="BU115">
            <v>0</v>
          </cell>
          <cell r="BV115">
            <v>0</v>
          </cell>
          <cell r="BW115">
            <v>0</v>
          </cell>
          <cell r="BX115">
            <v>0</v>
          </cell>
          <cell r="BY115">
            <v>0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0</v>
          </cell>
          <cell r="CE115">
            <v>0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0</v>
          </cell>
          <cell r="CL115">
            <v>0</v>
          </cell>
          <cell r="CM115">
            <v>0</v>
          </cell>
          <cell r="CN115">
            <v>0</v>
          </cell>
          <cell r="CO115">
            <v>0</v>
          </cell>
          <cell r="CP115">
            <v>0</v>
          </cell>
          <cell r="CQ115">
            <v>0</v>
          </cell>
          <cell r="CR115">
            <v>0</v>
          </cell>
          <cell r="CS115">
            <v>0</v>
          </cell>
          <cell r="CT115">
            <v>0</v>
          </cell>
          <cell r="CU115">
            <v>0</v>
          </cell>
          <cell r="CV115">
            <v>0</v>
          </cell>
          <cell r="CW115">
            <v>0</v>
          </cell>
          <cell r="CX115">
            <v>0</v>
          </cell>
          <cell r="CY115">
            <v>0</v>
          </cell>
          <cell r="CZ115">
            <v>0</v>
          </cell>
          <cell r="DA115">
            <v>0</v>
          </cell>
          <cell r="DB115">
            <v>0</v>
          </cell>
          <cell r="DC115">
            <v>0</v>
          </cell>
          <cell r="DD115">
            <v>0</v>
          </cell>
          <cell r="DE115">
            <v>0</v>
          </cell>
          <cell r="DF115">
            <v>0</v>
          </cell>
          <cell r="DG115">
            <v>0</v>
          </cell>
          <cell r="DH115">
            <v>0</v>
          </cell>
          <cell r="DI115">
            <v>0</v>
          </cell>
          <cell r="DJ115">
            <v>0</v>
          </cell>
          <cell r="DK115">
            <v>0</v>
          </cell>
          <cell r="DL115">
            <v>0</v>
          </cell>
          <cell r="DM115">
            <v>0</v>
          </cell>
          <cell r="DN115">
            <v>0</v>
          </cell>
          <cell r="DO115">
            <v>0</v>
          </cell>
          <cell r="DP115">
            <v>0</v>
          </cell>
          <cell r="DQ115">
            <v>0</v>
          </cell>
          <cell r="DR115">
            <v>0</v>
          </cell>
          <cell r="DS115">
            <v>0</v>
          </cell>
          <cell r="DT115">
            <v>0</v>
          </cell>
          <cell r="DU115">
            <v>0</v>
          </cell>
          <cell r="DV115">
            <v>0</v>
          </cell>
          <cell r="DW115">
            <v>0</v>
          </cell>
          <cell r="DX115">
            <v>0</v>
          </cell>
          <cell r="DY115">
            <v>0</v>
          </cell>
          <cell r="DZ115">
            <v>0</v>
          </cell>
          <cell r="EA115">
            <v>0</v>
          </cell>
          <cell r="EB115">
            <v>0</v>
          </cell>
          <cell r="EC115">
            <v>0</v>
          </cell>
          <cell r="ED115">
            <v>0</v>
          </cell>
        </row>
        <row r="116"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0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0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0</v>
          </cell>
          <cell r="BZ116">
            <v>0</v>
          </cell>
          <cell r="CA116">
            <v>0</v>
          </cell>
          <cell r="CB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0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  <cell r="CR116">
            <v>0</v>
          </cell>
          <cell r="CS116">
            <v>0</v>
          </cell>
          <cell r="CT116">
            <v>0</v>
          </cell>
          <cell r="CU116">
            <v>0</v>
          </cell>
          <cell r="CV116">
            <v>0</v>
          </cell>
          <cell r="CW116">
            <v>0</v>
          </cell>
          <cell r="CX116">
            <v>0</v>
          </cell>
          <cell r="CY116">
            <v>0</v>
          </cell>
          <cell r="CZ116">
            <v>0</v>
          </cell>
          <cell r="DA116">
            <v>0</v>
          </cell>
          <cell r="DB116">
            <v>0</v>
          </cell>
          <cell r="DC116">
            <v>0</v>
          </cell>
          <cell r="DD116">
            <v>0</v>
          </cell>
          <cell r="DE116">
            <v>0</v>
          </cell>
          <cell r="DF116">
            <v>0</v>
          </cell>
          <cell r="DG116">
            <v>0</v>
          </cell>
          <cell r="DH116">
            <v>0</v>
          </cell>
          <cell r="DI116">
            <v>0</v>
          </cell>
          <cell r="DJ116">
            <v>0</v>
          </cell>
          <cell r="DK116">
            <v>0</v>
          </cell>
          <cell r="DL116">
            <v>0</v>
          </cell>
          <cell r="DM116">
            <v>0</v>
          </cell>
          <cell r="DN116">
            <v>0</v>
          </cell>
          <cell r="DO116">
            <v>0</v>
          </cell>
          <cell r="DP116">
            <v>0</v>
          </cell>
          <cell r="DQ116">
            <v>0</v>
          </cell>
          <cell r="DR116">
            <v>0</v>
          </cell>
          <cell r="DS116">
            <v>0</v>
          </cell>
          <cell r="DT116">
            <v>0</v>
          </cell>
          <cell r="DU116">
            <v>0</v>
          </cell>
          <cell r="DV116">
            <v>0</v>
          </cell>
          <cell r="DW116">
            <v>0</v>
          </cell>
          <cell r="DX116">
            <v>0</v>
          </cell>
          <cell r="DY116">
            <v>0</v>
          </cell>
          <cell r="DZ116">
            <v>0</v>
          </cell>
          <cell r="EA116">
            <v>0</v>
          </cell>
          <cell r="EB116">
            <v>0</v>
          </cell>
          <cell r="EC116">
            <v>0</v>
          </cell>
          <cell r="ED116">
            <v>0</v>
          </cell>
        </row>
        <row r="117"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0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  <cell r="CR117">
            <v>0</v>
          </cell>
          <cell r="CS117">
            <v>0</v>
          </cell>
          <cell r="CT117">
            <v>0</v>
          </cell>
          <cell r="CU117">
            <v>0</v>
          </cell>
          <cell r="CV117">
            <v>0</v>
          </cell>
          <cell r="CW117">
            <v>0</v>
          </cell>
          <cell r="CX117">
            <v>0</v>
          </cell>
          <cell r="CY117">
            <v>0</v>
          </cell>
          <cell r="CZ117">
            <v>0</v>
          </cell>
          <cell r="DA117">
            <v>0</v>
          </cell>
          <cell r="DB117">
            <v>0</v>
          </cell>
          <cell r="DC117">
            <v>0</v>
          </cell>
          <cell r="DD117">
            <v>0</v>
          </cell>
          <cell r="DE117">
            <v>0</v>
          </cell>
          <cell r="DF117">
            <v>0</v>
          </cell>
          <cell r="DG117">
            <v>0</v>
          </cell>
          <cell r="DH117">
            <v>0</v>
          </cell>
          <cell r="DI117">
            <v>0</v>
          </cell>
          <cell r="DJ117">
            <v>0</v>
          </cell>
          <cell r="DK117">
            <v>0</v>
          </cell>
          <cell r="DL117">
            <v>0</v>
          </cell>
          <cell r="DM117">
            <v>0</v>
          </cell>
          <cell r="DN117">
            <v>0</v>
          </cell>
          <cell r="DO117">
            <v>0</v>
          </cell>
          <cell r="DP117">
            <v>0</v>
          </cell>
          <cell r="DQ117">
            <v>0</v>
          </cell>
          <cell r="DR117">
            <v>0</v>
          </cell>
          <cell r="DS117">
            <v>0</v>
          </cell>
          <cell r="DT117">
            <v>0</v>
          </cell>
          <cell r="DU117">
            <v>0</v>
          </cell>
          <cell r="DV117">
            <v>0</v>
          </cell>
          <cell r="DW117">
            <v>0</v>
          </cell>
          <cell r="DX117">
            <v>0</v>
          </cell>
          <cell r="DY117">
            <v>0</v>
          </cell>
          <cell r="DZ117">
            <v>0</v>
          </cell>
          <cell r="EA117">
            <v>0</v>
          </cell>
          <cell r="EB117">
            <v>0</v>
          </cell>
          <cell r="EC117">
            <v>0</v>
          </cell>
          <cell r="ED117">
            <v>0</v>
          </cell>
        </row>
        <row r="118"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0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  <cell r="CR118">
            <v>0</v>
          </cell>
          <cell r="CS118">
            <v>0</v>
          </cell>
          <cell r="CT118">
            <v>0</v>
          </cell>
          <cell r="CU118">
            <v>0</v>
          </cell>
          <cell r="CV118">
            <v>0</v>
          </cell>
          <cell r="CW118">
            <v>0</v>
          </cell>
          <cell r="CX118">
            <v>0</v>
          </cell>
          <cell r="CY118">
            <v>0</v>
          </cell>
          <cell r="CZ118">
            <v>0</v>
          </cell>
          <cell r="DA118">
            <v>0</v>
          </cell>
          <cell r="DB118">
            <v>0</v>
          </cell>
          <cell r="DC118">
            <v>0</v>
          </cell>
          <cell r="DD118">
            <v>0</v>
          </cell>
          <cell r="DE118">
            <v>0</v>
          </cell>
          <cell r="DF118">
            <v>0</v>
          </cell>
          <cell r="DG118">
            <v>0</v>
          </cell>
          <cell r="DH118">
            <v>0</v>
          </cell>
          <cell r="DI118">
            <v>0</v>
          </cell>
          <cell r="DJ118">
            <v>0</v>
          </cell>
          <cell r="DK118">
            <v>0</v>
          </cell>
          <cell r="DL118">
            <v>0</v>
          </cell>
          <cell r="DM118">
            <v>0</v>
          </cell>
          <cell r="DN118">
            <v>0</v>
          </cell>
          <cell r="DO118">
            <v>0</v>
          </cell>
          <cell r="DP118">
            <v>0</v>
          </cell>
          <cell r="DQ118">
            <v>0</v>
          </cell>
          <cell r="DR118">
            <v>0</v>
          </cell>
          <cell r="DS118">
            <v>0</v>
          </cell>
          <cell r="DT118">
            <v>0</v>
          </cell>
          <cell r="DU118">
            <v>0</v>
          </cell>
          <cell r="DV118">
            <v>0</v>
          </cell>
          <cell r="DW118">
            <v>0</v>
          </cell>
          <cell r="DX118">
            <v>0</v>
          </cell>
          <cell r="DY118">
            <v>0</v>
          </cell>
          <cell r="DZ118">
            <v>0</v>
          </cell>
          <cell r="EA118">
            <v>0</v>
          </cell>
          <cell r="EB118">
            <v>0</v>
          </cell>
          <cell r="EC118">
            <v>0</v>
          </cell>
          <cell r="ED118">
            <v>0</v>
          </cell>
        </row>
        <row r="119"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0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  <cell r="BZ119">
            <v>0</v>
          </cell>
          <cell r="CA119">
            <v>0</v>
          </cell>
          <cell r="CB119">
            <v>0</v>
          </cell>
          <cell r="CC119">
            <v>0</v>
          </cell>
          <cell r="CD119">
            <v>0</v>
          </cell>
          <cell r="CE119">
            <v>0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  <cell r="CR119">
            <v>0</v>
          </cell>
          <cell r="CS119">
            <v>0</v>
          </cell>
          <cell r="CT119">
            <v>0</v>
          </cell>
          <cell r="CU119">
            <v>0</v>
          </cell>
          <cell r="CV119">
            <v>0</v>
          </cell>
          <cell r="CW119">
            <v>0</v>
          </cell>
          <cell r="CX119">
            <v>0</v>
          </cell>
          <cell r="CY119">
            <v>0</v>
          </cell>
          <cell r="CZ119">
            <v>0</v>
          </cell>
          <cell r="DA119">
            <v>0</v>
          </cell>
          <cell r="DB119">
            <v>0</v>
          </cell>
          <cell r="DC119">
            <v>0</v>
          </cell>
          <cell r="DD119">
            <v>0</v>
          </cell>
          <cell r="DE119">
            <v>0</v>
          </cell>
          <cell r="DF119">
            <v>0</v>
          </cell>
          <cell r="DG119">
            <v>0</v>
          </cell>
          <cell r="DH119">
            <v>0</v>
          </cell>
          <cell r="DI119">
            <v>0</v>
          </cell>
          <cell r="DJ119">
            <v>0</v>
          </cell>
          <cell r="DK119">
            <v>0</v>
          </cell>
          <cell r="DL119">
            <v>0</v>
          </cell>
          <cell r="DM119">
            <v>0</v>
          </cell>
          <cell r="DN119">
            <v>0</v>
          </cell>
          <cell r="DO119">
            <v>0</v>
          </cell>
          <cell r="DP119">
            <v>0</v>
          </cell>
          <cell r="DQ119">
            <v>0</v>
          </cell>
          <cell r="DR119">
            <v>0</v>
          </cell>
          <cell r="DS119">
            <v>0</v>
          </cell>
          <cell r="DT119">
            <v>0</v>
          </cell>
          <cell r="DU119">
            <v>0</v>
          </cell>
          <cell r="DV119">
            <v>0</v>
          </cell>
          <cell r="DW119">
            <v>0</v>
          </cell>
          <cell r="DX119">
            <v>0</v>
          </cell>
          <cell r="DY119">
            <v>0</v>
          </cell>
          <cell r="DZ119">
            <v>0</v>
          </cell>
          <cell r="EA119">
            <v>0</v>
          </cell>
          <cell r="EB119">
            <v>0</v>
          </cell>
          <cell r="EC119">
            <v>0</v>
          </cell>
          <cell r="ED119">
            <v>0</v>
          </cell>
        </row>
        <row r="120"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0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  <cell r="BZ120">
            <v>0</v>
          </cell>
          <cell r="CA120">
            <v>0</v>
          </cell>
          <cell r="CB120">
            <v>0</v>
          </cell>
          <cell r="CC120">
            <v>0</v>
          </cell>
          <cell r="CD120">
            <v>0</v>
          </cell>
          <cell r="CE120">
            <v>0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  <cell r="CR120">
            <v>0</v>
          </cell>
          <cell r="CS120">
            <v>0</v>
          </cell>
          <cell r="CT120">
            <v>0</v>
          </cell>
          <cell r="CU120">
            <v>0</v>
          </cell>
          <cell r="CV120">
            <v>0</v>
          </cell>
          <cell r="CW120">
            <v>0</v>
          </cell>
          <cell r="CX120">
            <v>0</v>
          </cell>
          <cell r="CY120">
            <v>0</v>
          </cell>
          <cell r="CZ120">
            <v>0</v>
          </cell>
          <cell r="DA120">
            <v>0</v>
          </cell>
          <cell r="DB120">
            <v>0</v>
          </cell>
          <cell r="DC120">
            <v>0</v>
          </cell>
          <cell r="DD120">
            <v>0</v>
          </cell>
          <cell r="DE120">
            <v>0</v>
          </cell>
          <cell r="DF120">
            <v>0</v>
          </cell>
          <cell r="DG120">
            <v>0</v>
          </cell>
          <cell r="DH120">
            <v>0</v>
          </cell>
          <cell r="DI120">
            <v>0</v>
          </cell>
          <cell r="DJ120">
            <v>0</v>
          </cell>
          <cell r="DK120">
            <v>0</v>
          </cell>
          <cell r="DL120">
            <v>0</v>
          </cell>
          <cell r="DM120">
            <v>0</v>
          </cell>
          <cell r="DN120">
            <v>0</v>
          </cell>
          <cell r="DO120">
            <v>0</v>
          </cell>
          <cell r="DP120">
            <v>0</v>
          </cell>
          <cell r="DQ120">
            <v>0</v>
          </cell>
          <cell r="DR120">
            <v>0</v>
          </cell>
          <cell r="DS120">
            <v>0</v>
          </cell>
          <cell r="DT120">
            <v>0</v>
          </cell>
          <cell r="DU120">
            <v>0</v>
          </cell>
          <cell r="DV120">
            <v>0</v>
          </cell>
          <cell r="DW120">
            <v>0</v>
          </cell>
          <cell r="DX120">
            <v>0</v>
          </cell>
          <cell r="DY120">
            <v>0</v>
          </cell>
          <cell r="DZ120">
            <v>0</v>
          </cell>
          <cell r="EA120">
            <v>0</v>
          </cell>
          <cell r="EB120">
            <v>0</v>
          </cell>
          <cell r="EC120">
            <v>0</v>
          </cell>
          <cell r="ED120">
            <v>0</v>
          </cell>
        </row>
        <row r="121"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0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  <cell r="BZ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  <cell r="CR121">
            <v>0</v>
          </cell>
          <cell r="CS121">
            <v>0</v>
          </cell>
          <cell r="CT121">
            <v>0</v>
          </cell>
          <cell r="CU121">
            <v>0</v>
          </cell>
          <cell r="CV121">
            <v>0</v>
          </cell>
          <cell r="CW121">
            <v>0</v>
          </cell>
          <cell r="CX121">
            <v>0</v>
          </cell>
          <cell r="CY121">
            <v>0</v>
          </cell>
          <cell r="CZ121">
            <v>0</v>
          </cell>
          <cell r="DA121">
            <v>0</v>
          </cell>
          <cell r="DB121">
            <v>0</v>
          </cell>
          <cell r="DC121">
            <v>0</v>
          </cell>
          <cell r="DD121">
            <v>0</v>
          </cell>
          <cell r="DE121">
            <v>0</v>
          </cell>
          <cell r="DF121">
            <v>0</v>
          </cell>
          <cell r="DG121">
            <v>0</v>
          </cell>
          <cell r="DH121">
            <v>0</v>
          </cell>
          <cell r="DI121">
            <v>0</v>
          </cell>
          <cell r="DJ121">
            <v>0</v>
          </cell>
          <cell r="DK121">
            <v>0</v>
          </cell>
          <cell r="DL121">
            <v>0</v>
          </cell>
          <cell r="DM121">
            <v>0</v>
          </cell>
          <cell r="DN121">
            <v>0</v>
          </cell>
          <cell r="DO121">
            <v>0</v>
          </cell>
          <cell r="DP121">
            <v>0</v>
          </cell>
          <cell r="DQ121">
            <v>0</v>
          </cell>
          <cell r="DR121">
            <v>0</v>
          </cell>
          <cell r="DS121">
            <v>0</v>
          </cell>
          <cell r="DT121">
            <v>0</v>
          </cell>
          <cell r="DU121">
            <v>0</v>
          </cell>
          <cell r="DV121">
            <v>0</v>
          </cell>
          <cell r="DW121">
            <v>0</v>
          </cell>
          <cell r="DX121">
            <v>0</v>
          </cell>
          <cell r="DY121">
            <v>0</v>
          </cell>
          <cell r="DZ121">
            <v>0</v>
          </cell>
          <cell r="EA121">
            <v>0</v>
          </cell>
          <cell r="EB121">
            <v>0</v>
          </cell>
          <cell r="EC121">
            <v>0</v>
          </cell>
          <cell r="ED121">
            <v>0</v>
          </cell>
        </row>
        <row r="122"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0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  <cell r="CR122">
            <v>0</v>
          </cell>
          <cell r="CS122">
            <v>0</v>
          </cell>
          <cell r="CT122">
            <v>0</v>
          </cell>
          <cell r="CU122">
            <v>0</v>
          </cell>
          <cell r="CV122">
            <v>0</v>
          </cell>
          <cell r="CW122">
            <v>0</v>
          </cell>
          <cell r="CX122">
            <v>0</v>
          </cell>
          <cell r="CY122">
            <v>0</v>
          </cell>
          <cell r="CZ122">
            <v>0</v>
          </cell>
          <cell r="DA122">
            <v>0</v>
          </cell>
          <cell r="DB122">
            <v>0</v>
          </cell>
          <cell r="DC122">
            <v>0</v>
          </cell>
          <cell r="DD122">
            <v>0</v>
          </cell>
          <cell r="DE122">
            <v>0</v>
          </cell>
          <cell r="DF122">
            <v>0</v>
          </cell>
          <cell r="DG122">
            <v>0</v>
          </cell>
          <cell r="DH122">
            <v>0</v>
          </cell>
          <cell r="DI122">
            <v>0</v>
          </cell>
          <cell r="DJ122">
            <v>0</v>
          </cell>
          <cell r="DK122">
            <v>0</v>
          </cell>
          <cell r="DL122">
            <v>0</v>
          </cell>
          <cell r="DM122">
            <v>0</v>
          </cell>
          <cell r="DN122">
            <v>0</v>
          </cell>
          <cell r="DO122">
            <v>0</v>
          </cell>
          <cell r="DP122">
            <v>0</v>
          </cell>
          <cell r="DQ122">
            <v>0</v>
          </cell>
          <cell r="DR122">
            <v>0</v>
          </cell>
          <cell r="DS122">
            <v>0</v>
          </cell>
          <cell r="DT122">
            <v>0</v>
          </cell>
          <cell r="DU122">
            <v>0</v>
          </cell>
          <cell r="DV122">
            <v>0</v>
          </cell>
          <cell r="DW122">
            <v>0</v>
          </cell>
          <cell r="DX122">
            <v>0</v>
          </cell>
          <cell r="DY122">
            <v>0</v>
          </cell>
          <cell r="DZ122">
            <v>0</v>
          </cell>
          <cell r="EA122">
            <v>0</v>
          </cell>
          <cell r="EB122">
            <v>0</v>
          </cell>
          <cell r="EC122">
            <v>0</v>
          </cell>
          <cell r="ED122">
            <v>0</v>
          </cell>
        </row>
        <row r="123"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0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0</v>
          </cell>
          <cell r="CE123">
            <v>0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  <cell r="CR123">
            <v>0</v>
          </cell>
          <cell r="CS123">
            <v>0</v>
          </cell>
          <cell r="CT123">
            <v>0</v>
          </cell>
          <cell r="CU123">
            <v>0</v>
          </cell>
          <cell r="CV123">
            <v>0</v>
          </cell>
          <cell r="CW123">
            <v>0</v>
          </cell>
          <cell r="CX123">
            <v>0</v>
          </cell>
          <cell r="CY123">
            <v>0</v>
          </cell>
          <cell r="CZ123">
            <v>0</v>
          </cell>
          <cell r="DA123">
            <v>0</v>
          </cell>
          <cell r="DB123">
            <v>0</v>
          </cell>
          <cell r="DC123">
            <v>0</v>
          </cell>
          <cell r="DD123">
            <v>0</v>
          </cell>
          <cell r="DE123">
            <v>0</v>
          </cell>
          <cell r="DF123">
            <v>0</v>
          </cell>
          <cell r="DG123">
            <v>0</v>
          </cell>
          <cell r="DH123">
            <v>0</v>
          </cell>
          <cell r="DI123">
            <v>0</v>
          </cell>
          <cell r="DJ123">
            <v>0</v>
          </cell>
          <cell r="DK123">
            <v>0</v>
          </cell>
          <cell r="DL123">
            <v>0</v>
          </cell>
          <cell r="DM123">
            <v>0</v>
          </cell>
          <cell r="DN123">
            <v>0</v>
          </cell>
          <cell r="DO123">
            <v>0</v>
          </cell>
          <cell r="DP123">
            <v>0</v>
          </cell>
          <cell r="DQ123">
            <v>0</v>
          </cell>
          <cell r="DR123">
            <v>0</v>
          </cell>
          <cell r="DS123">
            <v>0</v>
          </cell>
          <cell r="DT123">
            <v>0</v>
          </cell>
          <cell r="DU123">
            <v>0</v>
          </cell>
          <cell r="DV123">
            <v>0</v>
          </cell>
          <cell r="DW123">
            <v>0</v>
          </cell>
          <cell r="DX123">
            <v>0</v>
          </cell>
          <cell r="DY123">
            <v>0</v>
          </cell>
          <cell r="DZ123">
            <v>0</v>
          </cell>
          <cell r="EA123">
            <v>0</v>
          </cell>
          <cell r="EB123">
            <v>0</v>
          </cell>
          <cell r="EC123">
            <v>0</v>
          </cell>
          <cell r="ED123">
            <v>0</v>
          </cell>
        </row>
        <row r="124"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G124">
            <v>0</v>
          </cell>
          <cell r="BH124">
            <v>0</v>
          </cell>
          <cell r="BI124">
            <v>0</v>
          </cell>
          <cell r="BJ124">
            <v>0</v>
          </cell>
          <cell r="BK124">
            <v>0</v>
          </cell>
          <cell r="BL124">
            <v>0</v>
          </cell>
          <cell r="BM124">
            <v>0</v>
          </cell>
          <cell r="BN124">
            <v>0</v>
          </cell>
          <cell r="BO124">
            <v>0</v>
          </cell>
          <cell r="BP124">
            <v>0</v>
          </cell>
          <cell r="BQ124">
            <v>0</v>
          </cell>
          <cell r="BR124">
            <v>0</v>
          </cell>
          <cell r="BS124">
            <v>0</v>
          </cell>
          <cell r="BT124">
            <v>0</v>
          </cell>
          <cell r="BU124">
            <v>0</v>
          </cell>
          <cell r="BV124">
            <v>0</v>
          </cell>
          <cell r="BW124">
            <v>0</v>
          </cell>
          <cell r="BX124">
            <v>0</v>
          </cell>
          <cell r="BY124">
            <v>0</v>
          </cell>
          <cell r="BZ124">
            <v>0</v>
          </cell>
          <cell r="CA124">
            <v>0</v>
          </cell>
          <cell r="CB124">
            <v>0</v>
          </cell>
          <cell r="CC124">
            <v>0</v>
          </cell>
          <cell r="CD124">
            <v>0</v>
          </cell>
          <cell r="CE124">
            <v>0</v>
          </cell>
          <cell r="CF124">
            <v>0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  <cell r="CK124">
            <v>0</v>
          </cell>
          <cell r="CL124">
            <v>0</v>
          </cell>
          <cell r="CM124">
            <v>0</v>
          </cell>
          <cell r="CN124">
            <v>0</v>
          </cell>
          <cell r="CO124">
            <v>0</v>
          </cell>
          <cell r="CP124">
            <v>0</v>
          </cell>
          <cell r="CQ124">
            <v>0</v>
          </cell>
          <cell r="CR124">
            <v>0</v>
          </cell>
          <cell r="CS124">
            <v>0</v>
          </cell>
          <cell r="CT124">
            <v>0</v>
          </cell>
          <cell r="CU124">
            <v>0</v>
          </cell>
          <cell r="CV124">
            <v>0</v>
          </cell>
          <cell r="CW124">
            <v>0</v>
          </cell>
          <cell r="CX124">
            <v>0</v>
          </cell>
          <cell r="CY124">
            <v>0</v>
          </cell>
          <cell r="CZ124">
            <v>0</v>
          </cell>
          <cell r="DA124">
            <v>0</v>
          </cell>
          <cell r="DB124">
            <v>0</v>
          </cell>
          <cell r="DC124">
            <v>0</v>
          </cell>
          <cell r="DD124">
            <v>0</v>
          </cell>
          <cell r="DE124">
            <v>0</v>
          </cell>
          <cell r="DF124">
            <v>0</v>
          </cell>
          <cell r="DG124">
            <v>0</v>
          </cell>
          <cell r="DH124">
            <v>0</v>
          </cell>
          <cell r="DI124">
            <v>0</v>
          </cell>
          <cell r="DJ124">
            <v>0</v>
          </cell>
          <cell r="DK124">
            <v>0</v>
          </cell>
          <cell r="DL124">
            <v>0</v>
          </cell>
          <cell r="DM124">
            <v>0</v>
          </cell>
          <cell r="DN124">
            <v>0</v>
          </cell>
          <cell r="DO124">
            <v>0</v>
          </cell>
          <cell r="DP124">
            <v>0</v>
          </cell>
          <cell r="DQ124">
            <v>0</v>
          </cell>
          <cell r="DR124">
            <v>0</v>
          </cell>
          <cell r="DS124">
            <v>0</v>
          </cell>
          <cell r="DT124">
            <v>0</v>
          </cell>
          <cell r="DU124">
            <v>0</v>
          </cell>
          <cell r="DV124">
            <v>0</v>
          </cell>
          <cell r="DW124">
            <v>0</v>
          </cell>
          <cell r="DX124">
            <v>0</v>
          </cell>
          <cell r="DY124">
            <v>0</v>
          </cell>
          <cell r="DZ124">
            <v>0</v>
          </cell>
          <cell r="EA124">
            <v>0</v>
          </cell>
          <cell r="EB124">
            <v>0</v>
          </cell>
          <cell r="EC124">
            <v>0</v>
          </cell>
          <cell r="ED124">
            <v>0</v>
          </cell>
        </row>
        <row r="125"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0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  <cell r="BZ125">
            <v>0</v>
          </cell>
          <cell r="CA125">
            <v>0</v>
          </cell>
          <cell r="CB125">
            <v>0</v>
          </cell>
          <cell r="CC125">
            <v>0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  <cell r="CR125">
            <v>0</v>
          </cell>
          <cell r="CS125">
            <v>0</v>
          </cell>
          <cell r="CT125">
            <v>0</v>
          </cell>
          <cell r="CU125">
            <v>0</v>
          </cell>
          <cell r="CV125">
            <v>0</v>
          </cell>
          <cell r="CW125">
            <v>0</v>
          </cell>
          <cell r="CX125">
            <v>0</v>
          </cell>
          <cell r="CY125">
            <v>0</v>
          </cell>
          <cell r="CZ125">
            <v>0</v>
          </cell>
          <cell r="DA125">
            <v>0</v>
          </cell>
          <cell r="DB125">
            <v>0</v>
          </cell>
          <cell r="DC125">
            <v>0</v>
          </cell>
          <cell r="DD125">
            <v>0</v>
          </cell>
          <cell r="DE125">
            <v>0</v>
          </cell>
          <cell r="DF125">
            <v>0</v>
          </cell>
          <cell r="DG125">
            <v>0</v>
          </cell>
          <cell r="DH125">
            <v>0</v>
          </cell>
          <cell r="DI125">
            <v>0</v>
          </cell>
          <cell r="DJ125">
            <v>0</v>
          </cell>
          <cell r="DK125">
            <v>0</v>
          </cell>
          <cell r="DL125">
            <v>0</v>
          </cell>
          <cell r="DM125">
            <v>0</v>
          </cell>
          <cell r="DN125">
            <v>0</v>
          </cell>
          <cell r="DO125">
            <v>0</v>
          </cell>
          <cell r="DP125">
            <v>0</v>
          </cell>
          <cell r="DQ125">
            <v>0</v>
          </cell>
          <cell r="DR125">
            <v>0</v>
          </cell>
          <cell r="DS125">
            <v>0</v>
          </cell>
          <cell r="DT125">
            <v>0</v>
          </cell>
          <cell r="DU125">
            <v>0</v>
          </cell>
          <cell r="DV125">
            <v>0</v>
          </cell>
          <cell r="DW125">
            <v>0</v>
          </cell>
          <cell r="DX125">
            <v>0</v>
          </cell>
          <cell r="DY125">
            <v>0</v>
          </cell>
          <cell r="DZ125">
            <v>0</v>
          </cell>
          <cell r="EA125">
            <v>0</v>
          </cell>
          <cell r="EB125">
            <v>0</v>
          </cell>
          <cell r="EC125">
            <v>0</v>
          </cell>
          <cell r="ED125">
            <v>0</v>
          </cell>
        </row>
        <row r="126"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0</v>
          </cell>
          <cell r="BG126">
            <v>0</v>
          </cell>
          <cell r="BH126">
            <v>0</v>
          </cell>
          <cell r="BI126">
            <v>0</v>
          </cell>
          <cell r="BJ126">
            <v>0</v>
          </cell>
          <cell r="BK126">
            <v>0</v>
          </cell>
          <cell r="BL126">
            <v>0</v>
          </cell>
          <cell r="BM126">
            <v>0</v>
          </cell>
          <cell r="BN126">
            <v>0</v>
          </cell>
          <cell r="BO126">
            <v>0</v>
          </cell>
          <cell r="BP126">
            <v>0</v>
          </cell>
          <cell r="BQ126">
            <v>0</v>
          </cell>
          <cell r="BR126">
            <v>0</v>
          </cell>
          <cell r="BS126">
            <v>0</v>
          </cell>
          <cell r="BT126">
            <v>0</v>
          </cell>
          <cell r="BU126">
            <v>0</v>
          </cell>
          <cell r="BV126">
            <v>0</v>
          </cell>
          <cell r="BW126">
            <v>0</v>
          </cell>
          <cell r="BX126">
            <v>0</v>
          </cell>
          <cell r="BY126">
            <v>0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0</v>
          </cell>
          <cell r="CE126">
            <v>0</v>
          </cell>
          <cell r="CF126">
            <v>0</v>
          </cell>
          <cell r="CG126">
            <v>0</v>
          </cell>
          <cell r="CH126">
            <v>0</v>
          </cell>
          <cell r="CI126">
            <v>0</v>
          </cell>
          <cell r="CJ126">
            <v>0</v>
          </cell>
          <cell r="CK126">
            <v>0</v>
          </cell>
          <cell r="CL126">
            <v>0</v>
          </cell>
          <cell r="CM126">
            <v>0</v>
          </cell>
          <cell r="CN126">
            <v>0</v>
          </cell>
          <cell r="CO126">
            <v>0</v>
          </cell>
          <cell r="CP126">
            <v>0</v>
          </cell>
          <cell r="CQ126">
            <v>0</v>
          </cell>
          <cell r="CR126">
            <v>0</v>
          </cell>
          <cell r="CS126">
            <v>0</v>
          </cell>
          <cell r="CT126">
            <v>0</v>
          </cell>
          <cell r="CU126">
            <v>0</v>
          </cell>
          <cell r="CV126">
            <v>0</v>
          </cell>
          <cell r="CW126">
            <v>0</v>
          </cell>
          <cell r="CX126">
            <v>0</v>
          </cell>
          <cell r="CY126">
            <v>0</v>
          </cell>
          <cell r="CZ126">
            <v>0</v>
          </cell>
          <cell r="DA126">
            <v>0</v>
          </cell>
          <cell r="DB126">
            <v>0</v>
          </cell>
          <cell r="DC126">
            <v>0</v>
          </cell>
          <cell r="DD126">
            <v>0</v>
          </cell>
          <cell r="DE126">
            <v>0</v>
          </cell>
          <cell r="DF126">
            <v>0</v>
          </cell>
          <cell r="DG126">
            <v>0</v>
          </cell>
          <cell r="DH126">
            <v>0</v>
          </cell>
          <cell r="DI126">
            <v>0</v>
          </cell>
          <cell r="DJ126">
            <v>0</v>
          </cell>
          <cell r="DK126">
            <v>0</v>
          </cell>
          <cell r="DL126">
            <v>0</v>
          </cell>
          <cell r="DM126">
            <v>0</v>
          </cell>
          <cell r="DN126">
            <v>0</v>
          </cell>
          <cell r="DO126">
            <v>0</v>
          </cell>
          <cell r="DP126">
            <v>0</v>
          </cell>
          <cell r="DQ126">
            <v>0</v>
          </cell>
          <cell r="DR126">
            <v>0</v>
          </cell>
          <cell r="DS126">
            <v>0</v>
          </cell>
          <cell r="DT126">
            <v>0</v>
          </cell>
          <cell r="DU126">
            <v>0</v>
          </cell>
          <cell r="DV126">
            <v>0</v>
          </cell>
          <cell r="DW126">
            <v>0</v>
          </cell>
          <cell r="DX126">
            <v>0</v>
          </cell>
          <cell r="DY126">
            <v>0</v>
          </cell>
          <cell r="DZ126">
            <v>0</v>
          </cell>
          <cell r="EA126">
            <v>0</v>
          </cell>
          <cell r="EB126">
            <v>0</v>
          </cell>
          <cell r="EC126">
            <v>0</v>
          </cell>
          <cell r="ED126">
            <v>0</v>
          </cell>
        </row>
        <row r="127"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0</v>
          </cell>
          <cell r="BF127">
            <v>0</v>
          </cell>
          <cell r="BG127">
            <v>0</v>
          </cell>
          <cell r="BH127">
            <v>0</v>
          </cell>
          <cell r="BI127">
            <v>0</v>
          </cell>
          <cell r="BJ127">
            <v>0</v>
          </cell>
          <cell r="BK127">
            <v>0</v>
          </cell>
          <cell r="BL127">
            <v>0</v>
          </cell>
          <cell r="BM127">
            <v>0</v>
          </cell>
          <cell r="BN127">
            <v>0</v>
          </cell>
          <cell r="BO127">
            <v>0</v>
          </cell>
          <cell r="BP127">
            <v>0</v>
          </cell>
          <cell r="BQ127">
            <v>0</v>
          </cell>
          <cell r="BR127">
            <v>0</v>
          </cell>
          <cell r="BS127">
            <v>0</v>
          </cell>
          <cell r="BT127">
            <v>0</v>
          </cell>
          <cell r="BU127">
            <v>0</v>
          </cell>
          <cell r="BV127">
            <v>0</v>
          </cell>
          <cell r="BW127">
            <v>0</v>
          </cell>
          <cell r="BX127">
            <v>0</v>
          </cell>
          <cell r="BY127">
            <v>0</v>
          </cell>
          <cell r="BZ127">
            <v>0</v>
          </cell>
          <cell r="CA127">
            <v>0</v>
          </cell>
          <cell r="CB127">
            <v>0</v>
          </cell>
          <cell r="CC127">
            <v>0</v>
          </cell>
          <cell r="CD127">
            <v>0</v>
          </cell>
          <cell r="CE127">
            <v>0</v>
          </cell>
          <cell r="CF127">
            <v>0</v>
          </cell>
          <cell r="CG127">
            <v>0</v>
          </cell>
          <cell r="CH127">
            <v>0</v>
          </cell>
          <cell r="CI127">
            <v>0</v>
          </cell>
          <cell r="CJ127">
            <v>0</v>
          </cell>
          <cell r="CK127">
            <v>0</v>
          </cell>
          <cell r="CL127">
            <v>0</v>
          </cell>
          <cell r="CM127">
            <v>0</v>
          </cell>
          <cell r="CN127">
            <v>0</v>
          </cell>
          <cell r="CO127">
            <v>0</v>
          </cell>
          <cell r="CP127">
            <v>0</v>
          </cell>
          <cell r="CQ127">
            <v>0</v>
          </cell>
          <cell r="CR127">
            <v>0</v>
          </cell>
          <cell r="CS127">
            <v>0</v>
          </cell>
          <cell r="CT127">
            <v>0</v>
          </cell>
          <cell r="CU127">
            <v>0</v>
          </cell>
          <cell r="CV127">
            <v>0</v>
          </cell>
          <cell r="CW127">
            <v>0</v>
          </cell>
          <cell r="CX127">
            <v>0</v>
          </cell>
          <cell r="CY127">
            <v>0</v>
          </cell>
          <cell r="CZ127">
            <v>0</v>
          </cell>
          <cell r="DA127">
            <v>0</v>
          </cell>
          <cell r="DB127">
            <v>0</v>
          </cell>
          <cell r="DC127">
            <v>0</v>
          </cell>
          <cell r="DD127">
            <v>0</v>
          </cell>
          <cell r="DE127">
            <v>0</v>
          </cell>
          <cell r="DF127">
            <v>0</v>
          </cell>
          <cell r="DG127">
            <v>0</v>
          </cell>
          <cell r="DH127">
            <v>0</v>
          </cell>
          <cell r="DI127">
            <v>0</v>
          </cell>
          <cell r="DJ127">
            <v>0</v>
          </cell>
          <cell r="DK127">
            <v>0</v>
          </cell>
          <cell r="DL127">
            <v>0</v>
          </cell>
          <cell r="DM127">
            <v>0</v>
          </cell>
          <cell r="DN127">
            <v>0</v>
          </cell>
          <cell r="DO127">
            <v>0</v>
          </cell>
          <cell r="DP127">
            <v>0</v>
          </cell>
          <cell r="DQ127">
            <v>0</v>
          </cell>
          <cell r="DR127">
            <v>0</v>
          </cell>
          <cell r="DS127">
            <v>0</v>
          </cell>
          <cell r="DT127">
            <v>0</v>
          </cell>
          <cell r="DU127">
            <v>0</v>
          </cell>
          <cell r="DV127">
            <v>0</v>
          </cell>
          <cell r="DW127">
            <v>0</v>
          </cell>
          <cell r="DX127">
            <v>0</v>
          </cell>
          <cell r="DY127">
            <v>0</v>
          </cell>
          <cell r="DZ127">
            <v>0</v>
          </cell>
          <cell r="EA127">
            <v>0</v>
          </cell>
          <cell r="EB127">
            <v>0</v>
          </cell>
          <cell r="EC127">
            <v>0</v>
          </cell>
          <cell r="ED127">
            <v>0</v>
          </cell>
        </row>
        <row r="128"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0</v>
          </cell>
          <cell r="BG128">
            <v>0</v>
          </cell>
          <cell r="BH128">
            <v>0</v>
          </cell>
          <cell r="BI128">
            <v>0</v>
          </cell>
          <cell r="BJ128">
            <v>0</v>
          </cell>
          <cell r="BK128">
            <v>0</v>
          </cell>
          <cell r="BL128">
            <v>0</v>
          </cell>
          <cell r="BM128">
            <v>0</v>
          </cell>
          <cell r="BN128">
            <v>0</v>
          </cell>
          <cell r="BO128">
            <v>0</v>
          </cell>
          <cell r="BP128">
            <v>0</v>
          </cell>
          <cell r="BQ128">
            <v>0</v>
          </cell>
          <cell r="BR128">
            <v>0</v>
          </cell>
          <cell r="BS128">
            <v>0</v>
          </cell>
          <cell r="BT128">
            <v>0</v>
          </cell>
          <cell r="BU128">
            <v>0</v>
          </cell>
          <cell r="BV128">
            <v>0</v>
          </cell>
          <cell r="BW128">
            <v>0</v>
          </cell>
          <cell r="BX128">
            <v>0</v>
          </cell>
          <cell r="BY128">
            <v>0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0</v>
          </cell>
          <cell r="CE128">
            <v>0</v>
          </cell>
          <cell r="CF128">
            <v>0</v>
          </cell>
          <cell r="CG128">
            <v>0</v>
          </cell>
          <cell r="CH128">
            <v>0</v>
          </cell>
          <cell r="CI128">
            <v>0</v>
          </cell>
          <cell r="CJ128">
            <v>0</v>
          </cell>
          <cell r="CK128">
            <v>0</v>
          </cell>
          <cell r="CL128">
            <v>0</v>
          </cell>
          <cell r="CM128">
            <v>0</v>
          </cell>
          <cell r="CN128">
            <v>0</v>
          </cell>
          <cell r="CO128">
            <v>0</v>
          </cell>
          <cell r="CP128">
            <v>0</v>
          </cell>
          <cell r="CQ128">
            <v>0</v>
          </cell>
          <cell r="CR128">
            <v>0</v>
          </cell>
          <cell r="CS128">
            <v>0</v>
          </cell>
          <cell r="CT128">
            <v>0</v>
          </cell>
          <cell r="CU128">
            <v>0</v>
          </cell>
          <cell r="CV128">
            <v>0</v>
          </cell>
          <cell r="CW128">
            <v>0</v>
          </cell>
          <cell r="CX128">
            <v>0</v>
          </cell>
          <cell r="CY128">
            <v>0</v>
          </cell>
          <cell r="CZ128">
            <v>0</v>
          </cell>
          <cell r="DA128">
            <v>0</v>
          </cell>
          <cell r="DB128">
            <v>0</v>
          </cell>
          <cell r="DC128">
            <v>0</v>
          </cell>
          <cell r="DD128">
            <v>0</v>
          </cell>
          <cell r="DE128">
            <v>0</v>
          </cell>
          <cell r="DF128">
            <v>0</v>
          </cell>
          <cell r="DG128">
            <v>0</v>
          </cell>
          <cell r="DH128">
            <v>0</v>
          </cell>
          <cell r="DI128">
            <v>0</v>
          </cell>
          <cell r="DJ128">
            <v>0</v>
          </cell>
          <cell r="DK128">
            <v>0</v>
          </cell>
          <cell r="DL128">
            <v>0</v>
          </cell>
          <cell r="DM128">
            <v>0</v>
          </cell>
          <cell r="DN128">
            <v>0</v>
          </cell>
          <cell r="DO128">
            <v>0</v>
          </cell>
          <cell r="DP128">
            <v>0</v>
          </cell>
          <cell r="DQ128">
            <v>0</v>
          </cell>
          <cell r="DR128">
            <v>0</v>
          </cell>
          <cell r="DS128">
            <v>0</v>
          </cell>
          <cell r="DT128">
            <v>0</v>
          </cell>
          <cell r="DU128">
            <v>0</v>
          </cell>
          <cell r="DV128">
            <v>0</v>
          </cell>
          <cell r="DW128">
            <v>0</v>
          </cell>
          <cell r="DX128">
            <v>0</v>
          </cell>
          <cell r="DY128">
            <v>0</v>
          </cell>
          <cell r="DZ128">
            <v>0</v>
          </cell>
          <cell r="EA128">
            <v>0</v>
          </cell>
          <cell r="EB128">
            <v>0</v>
          </cell>
          <cell r="EC128">
            <v>0</v>
          </cell>
          <cell r="ED128">
            <v>0</v>
          </cell>
        </row>
        <row r="129"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0</v>
          </cell>
          <cell r="BD129">
            <v>0</v>
          </cell>
          <cell r="BE129">
            <v>0</v>
          </cell>
          <cell r="BF129">
            <v>0</v>
          </cell>
          <cell r="BG129">
            <v>0</v>
          </cell>
          <cell r="BH129">
            <v>0</v>
          </cell>
          <cell r="BI129">
            <v>0</v>
          </cell>
          <cell r="BJ129">
            <v>0</v>
          </cell>
          <cell r="BK129">
            <v>0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0</v>
          </cell>
          <cell r="BQ129">
            <v>0</v>
          </cell>
          <cell r="BR129">
            <v>0</v>
          </cell>
          <cell r="BS129">
            <v>0</v>
          </cell>
          <cell r="BT129">
            <v>0</v>
          </cell>
          <cell r="BU129">
            <v>0</v>
          </cell>
          <cell r="BV129">
            <v>0</v>
          </cell>
          <cell r="BW129">
            <v>0</v>
          </cell>
          <cell r="BX129">
            <v>0</v>
          </cell>
          <cell r="BY129">
            <v>0</v>
          </cell>
          <cell r="BZ129">
            <v>0</v>
          </cell>
          <cell r="CA129">
            <v>0</v>
          </cell>
          <cell r="CB129">
            <v>0</v>
          </cell>
          <cell r="CC129">
            <v>0</v>
          </cell>
          <cell r="CD129">
            <v>0</v>
          </cell>
          <cell r="CE129">
            <v>0</v>
          </cell>
          <cell r="CF129">
            <v>0</v>
          </cell>
          <cell r="CG129">
            <v>0</v>
          </cell>
          <cell r="CH129">
            <v>0</v>
          </cell>
          <cell r="CI129">
            <v>0</v>
          </cell>
          <cell r="CJ129">
            <v>0</v>
          </cell>
          <cell r="CK129">
            <v>0</v>
          </cell>
          <cell r="CL129">
            <v>0</v>
          </cell>
          <cell r="CM129">
            <v>0</v>
          </cell>
          <cell r="CN129">
            <v>0</v>
          </cell>
          <cell r="CO129">
            <v>0</v>
          </cell>
          <cell r="CP129">
            <v>0</v>
          </cell>
          <cell r="CQ129">
            <v>0</v>
          </cell>
          <cell r="CR129">
            <v>0</v>
          </cell>
          <cell r="CS129">
            <v>0</v>
          </cell>
          <cell r="CT129">
            <v>0</v>
          </cell>
          <cell r="CU129">
            <v>0</v>
          </cell>
          <cell r="CV129">
            <v>0</v>
          </cell>
          <cell r="CW129">
            <v>0</v>
          </cell>
          <cell r="CX129">
            <v>0</v>
          </cell>
          <cell r="CY129">
            <v>0</v>
          </cell>
          <cell r="CZ129">
            <v>0</v>
          </cell>
          <cell r="DA129">
            <v>0</v>
          </cell>
          <cell r="DB129">
            <v>0</v>
          </cell>
          <cell r="DC129">
            <v>0</v>
          </cell>
          <cell r="DD129">
            <v>0</v>
          </cell>
          <cell r="DE129">
            <v>0</v>
          </cell>
          <cell r="DF129">
            <v>0</v>
          </cell>
          <cell r="DG129">
            <v>0</v>
          </cell>
          <cell r="DH129">
            <v>0</v>
          </cell>
          <cell r="DI129">
            <v>0</v>
          </cell>
          <cell r="DJ129">
            <v>0</v>
          </cell>
          <cell r="DK129">
            <v>0</v>
          </cell>
          <cell r="DL129">
            <v>0</v>
          </cell>
          <cell r="DM129">
            <v>0</v>
          </cell>
          <cell r="DN129">
            <v>0</v>
          </cell>
          <cell r="DO129">
            <v>0</v>
          </cell>
          <cell r="DP129">
            <v>0</v>
          </cell>
          <cell r="DQ129">
            <v>0</v>
          </cell>
          <cell r="DR129">
            <v>0</v>
          </cell>
          <cell r="DS129">
            <v>0</v>
          </cell>
          <cell r="DT129">
            <v>0</v>
          </cell>
          <cell r="DU129">
            <v>0</v>
          </cell>
          <cell r="DV129">
            <v>0</v>
          </cell>
          <cell r="DW129">
            <v>0</v>
          </cell>
          <cell r="DX129">
            <v>0</v>
          </cell>
          <cell r="DY129">
            <v>0</v>
          </cell>
          <cell r="DZ129">
            <v>0</v>
          </cell>
          <cell r="EA129">
            <v>0</v>
          </cell>
          <cell r="EB129">
            <v>0</v>
          </cell>
          <cell r="EC129">
            <v>0</v>
          </cell>
          <cell r="ED129">
            <v>0</v>
          </cell>
        </row>
        <row r="130"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0</v>
          </cell>
          <cell r="BF130">
            <v>0</v>
          </cell>
          <cell r="BG130">
            <v>0</v>
          </cell>
          <cell r="BH130">
            <v>0</v>
          </cell>
          <cell r="BI130">
            <v>0</v>
          </cell>
          <cell r="BJ130">
            <v>0</v>
          </cell>
          <cell r="BK130">
            <v>0</v>
          </cell>
          <cell r="BL130">
            <v>0</v>
          </cell>
          <cell r="BM130">
            <v>0</v>
          </cell>
          <cell r="BN130">
            <v>0</v>
          </cell>
          <cell r="BO130">
            <v>0</v>
          </cell>
          <cell r="BP130">
            <v>0</v>
          </cell>
          <cell r="BQ130">
            <v>0</v>
          </cell>
          <cell r="BR130">
            <v>0</v>
          </cell>
          <cell r="BS130">
            <v>0</v>
          </cell>
          <cell r="BT130">
            <v>0</v>
          </cell>
          <cell r="BU130">
            <v>0</v>
          </cell>
          <cell r="BV130">
            <v>0</v>
          </cell>
          <cell r="BW130">
            <v>0</v>
          </cell>
          <cell r="BX130">
            <v>0</v>
          </cell>
          <cell r="BY130">
            <v>0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0</v>
          </cell>
          <cell r="CE130">
            <v>0</v>
          </cell>
          <cell r="CF130">
            <v>0</v>
          </cell>
          <cell r="CG130">
            <v>0</v>
          </cell>
          <cell r="CH130">
            <v>0</v>
          </cell>
          <cell r="CI130">
            <v>0</v>
          </cell>
          <cell r="CJ130">
            <v>0</v>
          </cell>
          <cell r="CK130">
            <v>0</v>
          </cell>
          <cell r="CL130">
            <v>0</v>
          </cell>
          <cell r="CM130">
            <v>0</v>
          </cell>
          <cell r="CN130">
            <v>0</v>
          </cell>
          <cell r="CO130">
            <v>0</v>
          </cell>
          <cell r="CP130">
            <v>0</v>
          </cell>
          <cell r="CQ130">
            <v>0</v>
          </cell>
          <cell r="CR130">
            <v>0</v>
          </cell>
          <cell r="CS130">
            <v>0</v>
          </cell>
          <cell r="CT130">
            <v>0</v>
          </cell>
          <cell r="CU130">
            <v>0</v>
          </cell>
          <cell r="CV130">
            <v>0</v>
          </cell>
          <cell r="CW130">
            <v>0</v>
          </cell>
          <cell r="CX130">
            <v>0</v>
          </cell>
          <cell r="CY130">
            <v>0</v>
          </cell>
          <cell r="CZ130">
            <v>0</v>
          </cell>
          <cell r="DA130">
            <v>0</v>
          </cell>
          <cell r="DB130">
            <v>0</v>
          </cell>
          <cell r="DC130">
            <v>0</v>
          </cell>
          <cell r="DD130">
            <v>0</v>
          </cell>
          <cell r="DE130">
            <v>0</v>
          </cell>
          <cell r="DF130">
            <v>0</v>
          </cell>
          <cell r="DG130">
            <v>0</v>
          </cell>
          <cell r="DH130">
            <v>0</v>
          </cell>
          <cell r="DI130">
            <v>0</v>
          </cell>
          <cell r="DJ130">
            <v>0</v>
          </cell>
          <cell r="DK130">
            <v>0</v>
          </cell>
          <cell r="DL130">
            <v>0</v>
          </cell>
          <cell r="DM130">
            <v>0</v>
          </cell>
          <cell r="DN130">
            <v>0</v>
          </cell>
          <cell r="DO130">
            <v>0</v>
          </cell>
          <cell r="DP130">
            <v>0</v>
          </cell>
          <cell r="DQ130">
            <v>0</v>
          </cell>
          <cell r="DR130">
            <v>0</v>
          </cell>
          <cell r="DS130">
            <v>0</v>
          </cell>
          <cell r="DT130">
            <v>0</v>
          </cell>
          <cell r="DU130">
            <v>0</v>
          </cell>
          <cell r="DV130">
            <v>0</v>
          </cell>
          <cell r="DW130">
            <v>0</v>
          </cell>
          <cell r="DX130">
            <v>0</v>
          </cell>
          <cell r="DY130">
            <v>0</v>
          </cell>
          <cell r="DZ130">
            <v>0</v>
          </cell>
          <cell r="EA130">
            <v>0</v>
          </cell>
          <cell r="EB130">
            <v>0</v>
          </cell>
          <cell r="EC130">
            <v>0</v>
          </cell>
          <cell r="ED130">
            <v>0</v>
          </cell>
        </row>
        <row r="131"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0</v>
          </cell>
          <cell r="BB131">
            <v>0</v>
          </cell>
          <cell r="BC131">
            <v>0</v>
          </cell>
          <cell r="BD131">
            <v>0</v>
          </cell>
          <cell r="BE131">
            <v>0</v>
          </cell>
          <cell r="BF131">
            <v>0</v>
          </cell>
          <cell r="BG131">
            <v>0</v>
          </cell>
          <cell r="BH131">
            <v>0</v>
          </cell>
          <cell r="BI131">
            <v>0</v>
          </cell>
          <cell r="BJ131">
            <v>0</v>
          </cell>
          <cell r="BK131">
            <v>0</v>
          </cell>
          <cell r="BL131">
            <v>0</v>
          </cell>
          <cell r="BM131">
            <v>0</v>
          </cell>
          <cell r="BN131">
            <v>0</v>
          </cell>
          <cell r="BO131">
            <v>0</v>
          </cell>
          <cell r="BP131">
            <v>0</v>
          </cell>
          <cell r="BQ131">
            <v>0</v>
          </cell>
          <cell r="BR131">
            <v>0</v>
          </cell>
          <cell r="BS131">
            <v>0</v>
          </cell>
          <cell r="BT131">
            <v>0</v>
          </cell>
          <cell r="BU131">
            <v>0</v>
          </cell>
          <cell r="BV131">
            <v>0</v>
          </cell>
          <cell r="BW131">
            <v>0</v>
          </cell>
          <cell r="BX131">
            <v>0</v>
          </cell>
          <cell r="BY131">
            <v>0</v>
          </cell>
          <cell r="BZ131">
            <v>0</v>
          </cell>
          <cell r="CA131">
            <v>0</v>
          </cell>
          <cell r="CB131">
            <v>0</v>
          </cell>
          <cell r="CC131">
            <v>0</v>
          </cell>
          <cell r="CD131">
            <v>0</v>
          </cell>
          <cell r="CE131">
            <v>0</v>
          </cell>
          <cell r="CF131">
            <v>0</v>
          </cell>
          <cell r="CG131">
            <v>0</v>
          </cell>
          <cell r="CH131">
            <v>0</v>
          </cell>
          <cell r="CI131">
            <v>0</v>
          </cell>
          <cell r="CJ131">
            <v>0</v>
          </cell>
          <cell r="CK131">
            <v>0</v>
          </cell>
          <cell r="CL131">
            <v>0</v>
          </cell>
          <cell r="CM131">
            <v>0</v>
          </cell>
          <cell r="CN131">
            <v>0</v>
          </cell>
          <cell r="CO131">
            <v>0</v>
          </cell>
          <cell r="CP131">
            <v>0</v>
          </cell>
          <cell r="CQ131">
            <v>0</v>
          </cell>
          <cell r="CR131">
            <v>0</v>
          </cell>
          <cell r="CS131">
            <v>0</v>
          </cell>
          <cell r="CT131">
            <v>0</v>
          </cell>
          <cell r="CU131">
            <v>0</v>
          </cell>
          <cell r="CV131">
            <v>0</v>
          </cell>
          <cell r="CW131">
            <v>0</v>
          </cell>
          <cell r="CX131">
            <v>0</v>
          </cell>
          <cell r="CY131">
            <v>0</v>
          </cell>
          <cell r="CZ131">
            <v>0</v>
          </cell>
          <cell r="DA131">
            <v>0</v>
          </cell>
          <cell r="DB131">
            <v>0</v>
          </cell>
          <cell r="DC131">
            <v>0</v>
          </cell>
          <cell r="DD131">
            <v>0</v>
          </cell>
          <cell r="DE131">
            <v>0</v>
          </cell>
          <cell r="DF131">
            <v>0</v>
          </cell>
          <cell r="DG131">
            <v>0</v>
          </cell>
          <cell r="DH131">
            <v>0</v>
          </cell>
          <cell r="DI131">
            <v>0</v>
          </cell>
          <cell r="DJ131">
            <v>0</v>
          </cell>
          <cell r="DK131">
            <v>0</v>
          </cell>
          <cell r="DL131">
            <v>0</v>
          </cell>
          <cell r="DM131">
            <v>0</v>
          </cell>
          <cell r="DN131">
            <v>0</v>
          </cell>
          <cell r="DO131">
            <v>0</v>
          </cell>
          <cell r="DP131">
            <v>0</v>
          </cell>
          <cell r="DQ131">
            <v>0</v>
          </cell>
          <cell r="DR131">
            <v>0</v>
          </cell>
          <cell r="DS131">
            <v>0</v>
          </cell>
          <cell r="DT131">
            <v>0</v>
          </cell>
          <cell r="DU131">
            <v>0</v>
          </cell>
          <cell r="DV131">
            <v>0</v>
          </cell>
          <cell r="DW131">
            <v>0</v>
          </cell>
          <cell r="DX131">
            <v>0</v>
          </cell>
          <cell r="DY131">
            <v>0</v>
          </cell>
          <cell r="DZ131">
            <v>0</v>
          </cell>
          <cell r="EA131">
            <v>0</v>
          </cell>
          <cell r="EB131">
            <v>0</v>
          </cell>
          <cell r="EC131">
            <v>0</v>
          </cell>
          <cell r="ED131">
            <v>0</v>
          </cell>
        </row>
        <row r="132"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0</v>
          </cell>
          <cell r="BI132">
            <v>0</v>
          </cell>
          <cell r="BJ132">
            <v>0</v>
          </cell>
          <cell r="BK132">
            <v>0</v>
          </cell>
          <cell r="BL132">
            <v>0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0</v>
          </cell>
          <cell r="BS132">
            <v>0</v>
          </cell>
          <cell r="BT132">
            <v>0</v>
          </cell>
          <cell r="BU132">
            <v>0</v>
          </cell>
          <cell r="BV132">
            <v>0</v>
          </cell>
          <cell r="BW132">
            <v>0</v>
          </cell>
          <cell r="BX132">
            <v>0</v>
          </cell>
          <cell r="BY132">
            <v>0</v>
          </cell>
          <cell r="BZ132">
            <v>0</v>
          </cell>
          <cell r="CA132">
            <v>0</v>
          </cell>
          <cell r="CB132">
            <v>0</v>
          </cell>
          <cell r="CC132">
            <v>0</v>
          </cell>
          <cell r="CD132">
            <v>0</v>
          </cell>
          <cell r="CE132">
            <v>0</v>
          </cell>
          <cell r="CF132">
            <v>0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0</v>
          </cell>
          <cell r="CO132">
            <v>0</v>
          </cell>
          <cell r="CP132">
            <v>0</v>
          </cell>
          <cell r="CQ132">
            <v>0</v>
          </cell>
          <cell r="CR132">
            <v>0</v>
          </cell>
          <cell r="CS132">
            <v>0</v>
          </cell>
          <cell r="CT132">
            <v>0</v>
          </cell>
          <cell r="CU132">
            <v>0</v>
          </cell>
          <cell r="CV132">
            <v>0</v>
          </cell>
          <cell r="CW132">
            <v>0</v>
          </cell>
          <cell r="CX132">
            <v>0</v>
          </cell>
          <cell r="CY132">
            <v>0</v>
          </cell>
          <cell r="CZ132">
            <v>0</v>
          </cell>
          <cell r="DA132">
            <v>0</v>
          </cell>
          <cell r="DB132">
            <v>0</v>
          </cell>
          <cell r="DC132">
            <v>0</v>
          </cell>
          <cell r="DD132">
            <v>0</v>
          </cell>
          <cell r="DE132">
            <v>0</v>
          </cell>
          <cell r="DF132">
            <v>0</v>
          </cell>
          <cell r="DG132">
            <v>0</v>
          </cell>
          <cell r="DH132">
            <v>0</v>
          </cell>
          <cell r="DI132">
            <v>0</v>
          </cell>
          <cell r="DJ132">
            <v>0</v>
          </cell>
          <cell r="DK132">
            <v>0</v>
          </cell>
          <cell r="DL132">
            <v>0</v>
          </cell>
          <cell r="DM132">
            <v>0</v>
          </cell>
          <cell r="DN132">
            <v>0</v>
          </cell>
          <cell r="DO132">
            <v>0</v>
          </cell>
          <cell r="DP132">
            <v>0</v>
          </cell>
          <cell r="DQ132">
            <v>0</v>
          </cell>
          <cell r="DR132">
            <v>0</v>
          </cell>
          <cell r="DS132">
            <v>0</v>
          </cell>
          <cell r="DT132">
            <v>0</v>
          </cell>
          <cell r="DU132">
            <v>0</v>
          </cell>
          <cell r="DV132">
            <v>0</v>
          </cell>
          <cell r="DW132">
            <v>0</v>
          </cell>
          <cell r="DX132">
            <v>0</v>
          </cell>
          <cell r="DY132">
            <v>0</v>
          </cell>
          <cell r="DZ132">
            <v>0</v>
          </cell>
          <cell r="EA132">
            <v>0</v>
          </cell>
          <cell r="EB132">
            <v>0</v>
          </cell>
          <cell r="EC132">
            <v>0</v>
          </cell>
          <cell r="ED132">
            <v>0</v>
          </cell>
        </row>
        <row r="133"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>
            <v>0</v>
          </cell>
          <cell r="BH133">
            <v>0</v>
          </cell>
          <cell r="BI133">
            <v>0</v>
          </cell>
          <cell r="BJ133">
            <v>0</v>
          </cell>
          <cell r="BK133">
            <v>0</v>
          </cell>
          <cell r="BL133">
            <v>0</v>
          </cell>
          <cell r="BM133">
            <v>0</v>
          </cell>
          <cell r="BN133">
            <v>0</v>
          </cell>
          <cell r="BO133">
            <v>0</v>
          </cell>
          <cell r="BP133">
            <v>0</v>
          </cell>
          <cell r="BQ133">
            <v>0</v>
          </cell>
          <cell r="BR133">
            <v>0</v>
          </cell>
          <cell r="BS133">
            <v>0</v>
          </cell>
          <cell r="BT133">
            <v>0</v>
          </cell>
          <cell r="BU133">
            <v>0</v>
          </cell>
          <cell r="BV133">
            <v>0</v>
          </cell>
          <cell r="BW133">
            <v>0</v>
          </cell>
          <cell r="BX133">
            <v>0</v>
          </cell>
          <cell r="BY133">
            <v>0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0</v>
          </cell>
          <cell r="CE133">
            <v>0</v>
          </cell>
          <cell r="CF133">
            <v>0</v>
          </cell>
          <cell r="CG133">
            <v>0</v>
          </cell>
          <cell r="CH133">
            <v>0</v>
          </cell>
          <cell r="CI133">
            <v>0</v>
          </cell>
          <cell r="CJ133">
            <v>0</v>
          </cell>
          <cell r="CK133">
            <v>0</v>
          </cell>
          <cell r="CL133">
            <v>0</v>
          </cell>
          <cell r="CM133">
            <v>0</v>
          </cell>
          <cell r="CN133">
            <v>0</v>
          </cell>
          <cell r="CO133">
            <v>0</v>
          </cell>
          <cell r="CP133">
            <v>0</v>
          </cell>
          <cell r="CQ133">
            <v>0</v>
          </cell>
          <cell r="CR133">
            <v>0</v>
          </cell>
          <cell r="CS133">
            <v>0</v>
          </cell>
          <cell r="CT133">
            <v>0</v>
          </cell>
          <cell r="CU133">
            <v>0</v>
          </cell>
          <cell r="CV133">
            <v>0</v>
          </cell>
          <cell r="CW133">
            <v>0</v>
          </cell>
          <cell r="CX133">
            <v>0</v>
          </cell>
          <cell r="CY133">
            <v>0</v>
          </cell>
          <cell r="CZ133">
            <v>0</v>
          </cell>
          <cell r="DA133">
            <v>0</v>
          </cell>
          <cell r="DB133">
            <v>0</v>
          </cell>
          <cell r="DC133">
            <v>0</v>
          </cell>
          <cell r="DD133">
            <v>0</v>
          </cell>
          <cell r="DE133">
            <v>0</v>
          </cell>
          <cell r="DF133">
            <v>0</v>
          </cell>
          <cell r="DG133">
            <v>0</v>
          </cell>
          <cell r="DH133">
            <v>0</v>
          </cell>
          <cell r="DI133">
            <v>0</v>
          </cell>
          <cell r="DJ133">
            <v>0</v>
          </cell>
          <cell r="DK133">
            <v>0</v>
          </cell>
          <cell r="DL133">
            <v>0</v>
          </cell>
          <cell r="DM133">
            <v>0</v>
          </cell>
          <cell r="DN133">
            <v>0</v>
          </cell>
          <cell r="DO133">
            <v>0</v>
          </cell>
          <cell r="DP133">
            <v>0</v>
          </cell>
          <cell r="DQ133">
            <v>0</v>
          </cell>
          <cell r="DR133">
            <v>0</v>
          </cell>
          <cell r="DS133">
            <v>0</v>
          </cell>
          <cell r="DT133">
            <v>0</v>
          </cell>
          <cell r="DU133">
            <v>0</v>
          </cell>
          <cell r="DV133">
            <v>0</v>
          </cell>
          <cell r="DW133">
            <v>0</v>
          </cell>
          <cell r="DX133">
            <v>0</v>
          </cell>
          <cell r="DY133">
            <v>0</v>
          </cell>
          <cell r="DZ133">
            <v>0</v>
          </cell>
          <cell r="EA133">
            <v>0</v>
          </cell>
          <cell r="EB133">
            <v>0</v>
          </cell>
          <cell r="EC133">
            <v>0</v>
          </cell>
          <cell r="ED133">
            <v>0</v>
          </cell>
        </row>
        <row r="134"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0</v>
          </cell>
          <cell r="BD134">
            <v>0</v>
          </cell>
          <cell r="BE134">
            <v>0</v>
          </cell>
          <cell r="BF134">
            <v>0</v>
          </cell>
          <cell r="BG134">
            <v>0</v>
          </cell>
          <cell r="BH134">
            <v>0</v>
          </cell>
          <cell r="BI134">
            <v>0</v>
          </cell>
          <cell r="BJ134">
            <v>0</v>
          </cell>
          <cell r="BK134">
            <v>0</v>
          </cell>
          <cell r="BL134">
            <v>0</v>
          </cell>
          <cell r="BM134">
            <v>0</v>
          </cell>
          <cell r="BN134">
            <v>0</v>
          </cell>
          <cell r="BO134">
            <v>0</v>
          </cell>
          <cell r="BP134">
            <v>0</v>
          </cell>
          <cell r="BQ134">
            <v>0</v>
          </cell>
          <cell r="BR134">
            <v>0</v>
          </cell>
          <cell r="BS134">
            <v>0</v>
          </cell>
          <cell r="BT134">
            <v>0</v>
          </cell>
          <cell r="BU134">
            <v>0</v>
          </cell>
          <cell r="BV134">
            <v>0</v>
          </cell>
          <cell r="BW134">
            <v>0</v>
          </cell>
          <cell r="BX134">
            <v>0</v>
          </cell>
          <cell r="BY134">
            <v>0</v>
          </cell>
          <cell r="BZ134">
            <v>0</v>
          </cell>
          <cell r="CA134">
            <v>0</v>
          </cell>
          <cell r="CB134">
            <v>0</v>
          </cell>
          <cell r="CC134">
            <v>0</v>
          </cell>
          <cell r="CD134">
            <v>0</v>
          </cell>
          <cell r="CE134">
            <v>0</v>
          </cell>
          <cell r="CF134">
            <v>0</v>
          </cell>
          <cell r="CG134">
            <v>0</v>
          </cell>
          <cell r="CH134">
            <v>0</v>
          </cell>
          <cell r="CI134">
            <v>0</v>
          </cell>
          <cell r="CJ134">
            <v>0</v>
          </cell>
          <cell r="CK134">
            <v>0</v>
          </cell>
          <cell r="CL134">
            <v>0</v>
          </cell>
          <cell r="CM134">
            <v>0</v>
          </cell>
          <cell r="CN134">
            <v>0</v>
          </cell>
          <cell r="CO134">
            <v>0</v>
          </cell>
          <cell r="CP134">
            <v>0</v>
          </cell>
          <cell r="CQ134">
            <v>0</v>
          </cell>
          <cell r="CR134">
            <v>0</v>
          </cell>
          <cell r="CS134">
            <v>0</v>
          </cell>
          <cell r="CT134">
            <v>0</v>
          </cell>
          <cell r="CU134">
            <v>0</v>
          </cell>
          <cell r="CV134">
            <v>0</v>
          </cell>
          <cell r="CW134">
            <v>0</v>
          </cell>
          <cell r="CX134">
            <v>0</v>
          </cell>
          <cell r="CY134">
            <v>0</v>
          </cell>
          <cell r="CZ134">
            <v>0</v>
          </cell>
          <cell r="DA134">
            <v>0</v>
          </cell>
          <cell r="DB134">
            <v>0</v>
          </cell>
          <cell r="DC134">
            <v>0</v>
          </cell>
          <cell r="DD134">
            <v>0</v>
          </cell>
          <cell r="DE134">
            <v>0</v>
          </cell>
          <cell r="DF134">
            <v>0</v>
          </cell>
          <cell r="DG134">
            <v>0</v>
          </cell>
          <cell r="DH134">
            <v>0</v>
          </cell>
          <cell r="DI134">
            <v>0</v>
          </cell>
          <cell r="DJ134">
            <v>0</v>
          </cell>
          <cell r="DK134">
            <v>0</v>
          </cell>
          <cell r="DL134">
            <v>0</v>
          </cell>
          <cell r="DM134">
            <v>0</v>
          </cell>
          <cell r="DN134">
            <v>0</v>
          </cell>
          <cell r="DO134">
            <v>0</v>
          </cell>
          <cell r="DP134">
            <v>0</v>
          </cell>
          <cell r="DQ134">
            <v>0</v>
          </cell>
          <cell r="DR134">
            <v>0</v>
          </cell>
          <cell r="DS134">
            <v>0</v>
          </cell>
          <cell r="DT134">
            <v>0</v>
          </cell>
          <cell r="DU134">
            <v>0</v>
          </cell>
          <cell r="DV134">
            <v>0</v>
          </cell>
          <cell r="DW134">
            <v>0</v>
          </cell>
          <cell r="DX134">
            <v>0</v>
          </cell>
          <cell r="DY134">
            <v>0</v>
          </cell>
          <cell r="DZ134">
            <v>0</v>
          </cell>
          <cell r="EA134">
            <v>0</v>
          </cell>
          <cell r="EB134">
            <v>0</v>
          </cell>
          <cell r="EC134">
            <v>0</v>
          </cell>
          <cell r="ED134">
            <v>0</v>
          </cell>
        </row>
        <row r="135"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0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0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  <cell r="BY135">
            <v>0</v>
          </cell>
          <cell r="BZ135">
            <v>0</v>
          </cell>
          <cell r="CA135">
            <v>0</v>
          </cell>
          <cell r="CB135">
            <v>0</v>
          </cell>
          <cell r="CC135">
            <v>0</v>
          </cell>
          <cell r="CD135">
            <v>0</v>
          </cell>
          <cell r="CE135">
            <v>0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0</v>
          </cell>
          <cell r="CR135">
            <v>0</v>
          </cell>
          <cell r="CS135">
            <v>0</v>
          </cell>
          <cell r="CT135">
            <v>0</v>
          </cell>
          <cell r="CU135">
            <v>0</v>
          </cell>
          <cell r="CV135">
            <v>0</v>
          </cell>
          <cell r="CW135">
            <v>0</v>
          </cell>
          <cell r="CX135">
            <v>0</v>
          </cell>
          <cell r="CY135">
            <v>0</v>
          </cell>
          <cell r="CZ135">
            <v>0</v>
          </cell>
          <cell r="DA135">
            <v>0</v>
          </cell>
          <cell r="DB135">
            <v>0</v>
          </cell>
          <cell r="DC135">
            <v>0</v>
          </cell>
          <cell r="DD135">
            <v>0</v>
          </cell>
          <cell r="DE135">
            <v>0</v>
          </cell>
          <cell r="DF135">
            <v>0</v>
          </cell>
          <cell r="DG135">
            <v>0</v>
          </cell>
          <cell r="DH135">
            <v>0</v>
          </cell>
          <cell r="DI135">
            <v>0</v>
          </cell>
          <cell r="DJ135">
            <v>0</v>
          </cell>
          <cell r="DK135">
            <v>0</v>
          </cell>
          <cell r="DL135">
            <v>0</v>
          </cell>
          <cell r="DM135">
            <v>0</v>
          </cell>
          <cell r="DN135">
            <v>0</v>
          </cell>
          <cell r="DO135">
            <v>0</v>
          </cell>
          <cell r="DP135">
            <v>0</v>
          </cell>
          <cell r="DQ135">
            <v>0</v>
          </cell>
          <cell r="DR135">
            <v>0</v>
          </cell>
          <cell r="DS135">
            <v>0</v>
          </cell>
          <cell r="DT135">
            <v>0</v>
          </cell>
          <cell r="DU135">
            <v>0</v>
          </cell>
          <cell r="DV135">
            <v>0</v>
          </cell>
          <cell r="DW135">
            <v>0</v>
          </cell>
          <cell r="DX135">
            <v>0</v>
          </cell>
          <cell r="DY135">
            <v>0</v>
          </cell>
          <cell r="DZ135">
            <v>0</v>
          </cell>
          <cell r="EA135">
            <v>0</v>
          </cell>
          <cell r="EB135">
            <v>0</v>
          </cell>
          <cell r="EC135">
            <v>0</v>
          </cell>
          <cell r="ED135">
            <v>0</v>
          </cell>
        </row>
        <row r="136"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0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  <cell r="BZ136">
            <v>0</v>
          </cell>
          <cell r="CA136">
            <v>0</v>
          </cell>
          <cell r="CB136">
            <v>0</v>
          </cell>
          <cell r="CC136">
            <v>0</v>
          </cell>
          <cell r="CD136">
            <v>0</v>
          </cell>
          <cell r="CE136">
            <v>0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  <cell r="CR136">
            <v>0</v>
          </cell>
          <cell r="CS136">
            <v>0</v>
          </cell>
          <cell r="CT136">
            <v>0</v>
          </cell>
          <cell r="CU136">
            <v>0</v>
          </cell>
          <cell r="CV136">
            <v>0</v>
          </cell>
          <cell r="CW136">
            <v>0</v>
          </cell>
          <cell r="CX136">
            <v>0</v>
          </cell>
          <cell r="CY136">
            <v>0</v>
          </cell>
          <cell r="CZ136">
            <v>0</v>
          </cell>
          <cell r="DA136">
            <v>0</v>
          </cell>
          <cell r="DB136">
            <v>0</v>
          </cell>
          <cell r="DC136">
            <v>0</v>
          </cell>
          <cell r="DD136">
            <v>0</v>
          </cell>
          <cell r="DE136">
            <v>0</v>
          </cell>
          <cell r="DF136">
            <v>0</v>
          </cell>
          <cell r="DG136">
            <v>0</v>
          </cell>
          <cell r="DH136">
            <v>0</v>
          </cell>
          <cell r="DI136">
            <v>0</v>
          </cell>
          <cell r="DJ136">
            <v>0</v>
          </cell>
          <cell r="DK136">
            <v>0</v>
          </cell>
          <cell r="DL136">
            <v>0</v>
          </cell>
          <cell r="DM136">
            <v>0</v>
          </cell>
          <cell r="DN136">
            <v>0</v>
          </cell>
          <cell r="DO136">
            <v>0</v>
          </cell>
          <cell r="DP136">
            <v>0</v>
          </cell>
          <cell r="DQ136">
            <v>0</v>
          </cell>
          <cell r="DR136">
            <v>0</v>
          </cell>
          <cell r="DS136">
            <v>0</v>
          </cell>
          <cell r="DT136">
            <v>0</v>
          </cell>
          <cell r="DU136">
            <v>0</v>
          </cell>
          <cell r="DV136">
            <v>0</v>
          </cell>
          <cell r="DW136">
            <v>0</v>
          </cell>
          <cell r="DX136">
            <v>0</v>
          </cell>
          <cell r="DY136">
            <v>0</v>
          </cell>
          <cell r="DZ136">
            <v>0</v>
          </cell>
          <cell r="EA136">
            <v>0</v>
          </cell>
          <cell r="EB136">
            <v>0</v>
          </cell>
          <cell r="EC136">
            <v>0</v>
          </cell>
          <cell r="ED136">
            <v>0</v>
          </cell>
        </row>
        <row r="138"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C138">
            <v>0</v>
          </cell>
          <cell r="BD138">
            <v>0</v>
          </cell>
          <cell r="BE138">
            <v>0</v>
          </cell>
          <cell r="BF138">
            <v>0</v>
          </cell>
          <cell r="BG138">
            <v>0</v>
          </cell>
          <cell r="BH138">
            <v>0</v>
          </cell>
          <cell r="BI138">
            <v>0</v>
          </cell>
          <cell r="BJ138">
            <v>0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0</v>
          </cell>
          <cell r="BP138">
            <v>0</v>
          </cell>
          <cell r="BQ138">
            <v>0</v>
          </cell>
          <cell r="BR138">
            <v>0</v>
          </cell>
          <cell r="BS138">
            <v>0</v>
          </cell>
          <cell r="BT138">
            <v>0</v>
          </cell>
          <cell r="BU138">
            <v>0</v>
          </cell>
          <cell r="BV138">
            <v>0</v>
          </cell>
          <cell r="BW138">
            <v>0</v>
          </cell>
          <cell r="BX138">
            <v>0</v>
          </cell>
          <cell r="BY138">
            <v>0</v>
          </cell>
          <cell r="BZ138">
            <v>0</v>
          </cell>
          <cell r="CA138">
            <v>0</v>
          </cell>
          <cell r="CB138">
            <v>0</v>
          </cell>
          <cell r="CC138">
            <v>0</v>
          </cell>
          <cell r="CD138">
            <v>0</v>
          </cell>
          <cell r="CE138">
            <v>0</v>
          </cell>
          <cell r="CF138">
            <v>0</v>
          </cell>
          <cell r="CG138">
            <v>0</v>
          </cell>
          <cell r="CH138">
            <v>0</v>
          </cell>
          <cell r="CI138">
            <v>0</v>
          </cell>
          <cell r="CJ138">
            <v>0</v>
          </cell>
          <cell r="CK138">
            <v>0</v>
          </cell>
          <cell r="CL138">
            <v>0</v>
          </cell>
          <cell r="CM138">
            <v>0</v>
          </cell>
          <cell r="CN138">
            <v>0</v>
          </cell>
          <cell r="CO138">
            <v>0</v>
          </cell>
          <cell r="CP138">
            <v>0</v>
          </cell>
          <cell r="CQ138">
            <v>0</v>
          </cell>
          <cell r="CR138">
            <v>0</v>
          </cell>
          <cell r="CS138">
            <v>0</v>
          </cell>
          <cell r="CT138">
            <v>0</v>
          </cell>
          <cell r="CU138">
            <v>0</v>
          </cell>
          <cell r="CV138">
            <v>0</v>
          </cell>
          <cell r="CW138">
            <v>0</v>
          </cell>
          <cell r="CX138">
            <v>0</v>
          </cell>
          <cell r="CY138">
            <v>0</v>
          </cell>
          <cell r="CZ138">
            <v>0</v>
          </cell>
          <cell r="DA138">
            <v>0</v>
          </cell>
          <cell r="DB138">
            <v>0</v>
          </cell>
          <cell r="DC138">
            <v>0</v>
          </cell>
          <cell r="DD138">
            <v>0</v>
          </cell>
          <cell r="DE138">
            <v>0</v>
          </cell>
          <cell r="DF138">
            <v>0</v>
          </cell>
          <cell r="DG138">
            <v>0</v>
          </cell>
          <cell r="DH138">
            <v>0</v>
          </cell>
          <cell r="DI138">
            <v>0</v>
          </cell>
          <cell r="DJ138">
            <v>0</v>
          </cell>
          <cell r="DK138">
            <v>0</v>
          </cell>
          <cell r="DL138">
            <v>0</v>
          </cell>
          <cell r="DM138">
            <v>0</v>
          </cell>
          <cell r="DN138">
            <v>0</v>
          </cell>
          <cell r="DO138">
            <v>0</v>
          </cell>
          <cell r="DP138">
            <v>0</v>
          </cell>
          <cell r="DQ138">
            <v>0</v>
          </cell>
          <cell r="DR138">
            <v>0</v>
          </cell>
          <cell r="DS138">
            <v>0</v>
          </cell>
          <cell r="DT138">
            <v>0</v>
          </cell>
          <cell r="DU138">
            <v>0</v>
          </cell>
          <cell r="DV138">
            <v>0</v>
          </cell>
          <cell r="DW138">
            <v>0</v>
          </cell>
          <cell r="DX138">
            <v>0</v>
          </cell>
          <cell r="DY138">
            <v>0</v>
          </cell>
          <cell r="DZ138">
            <v>0</v>
          </cell>
          <cell r="EA138">
            <v>0</v>
          </cell>
          <cell r="EB138">
            <v>0</v>
          </cell>
          <cell r="EC138">
            <v>0</v>
          </cell>
          <cell r="ED138">
            <v>0</v>
          </cell>
        </row>
        <row r="141"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0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0</v>
          </cell>
          <cell r="BZ141">
            <v>0</v>
          </cell>
          <cell r="CA141">
            <v>0</v>
          </cell>
          <cell r="CB141">
            <v>0</v>
          </cell>
          <cell r="CC141">
            <v>0</v>
          </cell>
          <cell r="CD141">
            <v>0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  <cell r="CR141">
            <v>0</v>
          </cell>
          <cell r="CS141">
            <v>0</v>
          </cell>
          <cell r="CT141">
            <v>0</v>
          </cell>
          <cell r="CU141">
            <v>0</v>
          </cell>
          <cell r="CV141">
            <v>0</v>
          </cell>
          <cell r="CW141">
            <v>0</v>
          </cell>
          <cell r="CX141">
            <v>0</v>
          </cell>
          <cell r="CY141">
            <v>0</v>
          </cell>
          <cell r="CZ141">
            <v>0</v>
          </cell>
          <cell r="DA141">
            <v>0</v>
          </cell>
          <cell r="DB141">
            <v>0</v>
          </cell>
          <cell r="DC141">
            <v>0</v>
          </cell>
          <cell r="DD141">
            <v>0</v>
          </cell>
          <cell r="DE141">
            <v>0</v>
          </cell>
          <cell r="DF141">
            <v>0</v>
          </cell>
          <cell r="DG141">
            <v>0</v>
          </cell>
          <cell r="DH141">
            <v>0</v>
          </cell>
          <cell r="DI141">
            <v>0</v>
          </cell>
          <cell r="DJ141">
            <v>0</v>
          </cell>
          <cell r="DK141">
            <v>0</v>
          </cell>
          <cell r="DL141">
            <v>0</v>
          </cell>
          <cell r="DM141">
            <v>0</v>
          </cell>
          <cell r="DN141">
            <v>0</v>
          </cell>
          <cell r="DO141">
            <v>0</v>
          </cell>
          <cell r="DP141">
            <v>0</v>
          </cell>
          <cell r="DQ141">
            <v>0</v>
          </cell>
          <cell r="DR141">
            <v>0</v>
          </cell>
          <cell r="DS141">
            <v>0</v>
          </cell>
          <cell r="DT141">
            <v>0</v>
          </cell>
          <cell r="DU141">
            <v>0</v>
          </cell>
          <cell r="DV141">
            <v>0</v>
          </cell>
          <cell r="DW141">
            <v>0</v>
          </cell>
          <cell r="DX141">
            <v>0</v>
          </cell>
          <cell r="DY141">
            <v>0</v>
          </cell>
          <cell r="DZ141">
            <v>0</v>
          </cell>
          <cell r="EA141">
            <v>0</v>
          </cell>
          <cell r="EB141">
            <v>0</v>
          </cell>
          <cell r="EC141">
            <v>0</v>
          </cell>
          <cell r="ED141">
            <v>0</v>
          </cell>
        </row>
        <row r="142"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0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  <cell r="BZ142">
            <v>0</v>
          </cell>
          <cell r="CA142">
            <v>0</v>
          </cell>
          <cell r="CB142">
            <v>0</v>
          </cell>
          <cell r="CC142">
            <v>0</v>
          </cell>
          <cell r="CD142">
            <v>0</v>
          </cell>
          <cell r="CE142">
            <v>0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  <cell r="CR142">
            <v>0</v>
          </cell>
          <cell r="CS142">
            <v>0</v>
          </cell>
          <cell r="CT142">
            <v>0</v>
          </cell>
          <cell r="CU142">
            <v>0</v>
          </cell>
          <cell r="CV142">
            <v>0</v>
          </cell>
          <cell r="CW142">
            <v>0</v>
          </cell>
          <cell r="CX142">
            <v>0</v>
          </cell>
          <cell r="CY142">
            <v>0</v>
          </cell>
          <cell r="CZ142">
            <v>0</v>
          </cell>
          <cell r="DA142">
            <v>0</v>
          </cell>
          <cell r="DB142">
            <v>0</v>
          </cell>
          <cell r="DC142">
            <v>0</v>
          </cell>
          <cell r="DD142">
            <v>0</v>
          </cell>
          <cell r="DE142">
            <v>0</v>
          </cell>
          <cell r="DF142">
            <v>0</v>
          </cell>
          <cell r="DG142">
            <v>0</v>
          </cell>
          <cell r="DH142">
            <v>0</v>
          </cell>
          <cell r="DI142">
            <v>0</v>
          </cell>
          <cell r="DJ142">
            <v>0</v>
          </cell>
          <cell r="DK142">
            <v>0</v>
          </cell>
          <cell r="DL142">
            <v>0</v>
          </cell>
          <cell r="DM142">
            <v>0</v>
          </cell>
          <cell r="DN142">
            <v>0</v>
          </cell>
          <cell r="DO142">
            <v>0</v>
          </cell>
          <cell r="DP142">
            <v>0</v>
          </cell>
          <cell r="DQ142">
            <v>0</v>
          </cell>
          <cell r="DR142">
            <v>0</v>
          </cell>
          <cell r="DS142">
            <v>0</v>
          </cell>
          <cell r="DT142">
            <v>0</v>
          </cell>
          <cell r="DU142">
            <v>0</v>
          </cell>
          <cell r="DV142">
            <v>0</v>
          </cell>
          <cell r="DW142">
            <v>0</v>
          </cell>
          <cell r="DX142">
            <v>0</v>
          </cell>
          <cell r="DY142">
            <v>0</v>
          </cell>
          <cell r="DZ142">
            <v>0</v>
          </cell>
          <cell r="EA142">
            <v>0</v>
          </cell>
          <cell r="EB142">
            <v>0</v>
          </cell>
          <cell r="EC142">
            <v>0</v>
          </cell>
          <cell r="ED142">
            <v>0</v>
          </cell>
        </row>
        <row r="143"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0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  <cell r="BZ143">
            <v>0</v>
          </cell>
          <cell r="CA143">
            <v>0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  <cell r="CR143">
            <v>0</v>
          </cell>
          <cell r="CS143">
            <v>0</v>
          </cell>
          <cell r="CT143">
            <v>0</v>
          </cell>
          <cell r="CU143">
            <v>0</v>
          </cell>
          <cell r="CV143">
            <v>0</v>
          </cell>
          <cell r="CW143">
            <v>0</v>
          </cell>
          <cell r="CX143">
            <v>0</v>
          </cell>
          <cell r="CY143">
            <v>0</v>
          </cell>
          <cell r="CZ143">
            <v>0</v>
          </cell>
          <cell r="DA143">
            <v>0</v>
          </cell>
          <cell r="DB143">
            <v>0</v>
          </cell>
          <cell r="DC143">
            <v>0</v>
          </cell>
          <cell r="DD143">
            <v>0</v>
          </cell>
          <cell r="DE143">
            <v>0</v>
          </cell>
          <cell r="DF143">
            <v>0</v>
          </cell>
          <cell r="DG143">
            <v>0</v>
          </cell>
          <cell r="DH143">
            <v>0</v>
          </cell>
          <cell r="DI143">
            <v>0</v>
          </cell>
          <cell r="DJ143">
            <v>0</v>
          </cell>
          <cell r="DK143">
            <v>0</v>
          </cell>
          <cell r="DL143">
            <v>0</v>
          </cell>
          <cell r="DM143">
            <v>0</v>
          </cell>
          <cell r="DN143">
            <v>0</v>
          </cell>
          <cell r="DO143">
            <v>0</v>
          </cell>
          <cell r="DP143">
            <v>0</v>
          </cell>
          <cell r="DQ143">
            <v>0</v>
          </cell>
          <cell r="DR143">
            <v>0</v>
          </cell>
          <cell r="DS143">
            <v>0</v>
          </cell>
          <cell r="DT143">
            <v>0</v>
          </cell>
          <cell r="DU143">
            <v>0</v>
          </cell>
          <cell r="DV143">
            <v>0</v>
          </cell>
          <cell r="DW143">
            <v>0</v>
          </cell>
          <cell r="DX143">
            <v>0</v>
          </cell>
          <cell r="DY143">
            <v>0</v>
          </cell>
          <cell r="DZ143">
            <v>0</v>
          </cell>
          <cell r="EA143">
            <v>0</v>
          </cell>
          <cell r="EB143">
            <v>0</v>
          </cell>
          <cell r="EC143">
            <v>0</v>
          </cell>
          <cell r="ED143">
            <v>0</v>
          </cell>
        </row>
        <row r="144"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0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  <cell r="CR144">
            <v>0</v>
          </cell>
          <cell r="CS144">
            <v>0</v>
          </cell>
          <cell r="CT144">
            <v>0</v>
          </cell>
          <cell r="CU144">
            <v>0</v>
          </cell>
          <cell r="CV144">
            <v>0</v>
          </cell>
          <cell r="CW144">
            <v>0</v>
          </cell>
          <cell r="CX144">
            <v>0</v>
          </cell>
          <cell r="CY144">
            <v>0</v>
          </cell>
          <cell r="CZ144">
            <v>0</v>
          </cell>
          <cell r="DA144">
            <v>0</v>
          </cell>
          <cell r="DB144">
            <v>0</v>
          </cell>
          <cell r="DC144">
            <v>0</v>
          </cell>
          <cell r="DD144">
            <v>0</v>
          </cell>
          <cell r="DE144">
            <v>0</v>
          </cell>
          <cell r="DF144">
            <v>0</v>
          </cell>
          <cell r="DG144">
            <v>0</v>
          </cell>
          <cell r="DH144">
            <v>0</v>
          </cell>
          <cell r="DI144">
            <v>0</v>
          </cell>
          <cell r="DJ144">
            <v>0</v>
          </cell>
          <cell r="DK144">
            <v>0</v>
          </cell>
          <cell r="DL144">
            <v>0</v>
          </cell>
          <cell r="DM144">
            <v>0</v>
          </cell>
          <cell r="DN144">
            <v>0</v>
          </cell>
          <cell r="DO144">
            <v>0</v>
          </cell>
          <cell r="DP144">
            <v>0</v>
          </cell>
          <cell r="DQ144">
            <v>0</v>
          </cell>
          <cell r="DR144">
            <v>0</v>
          </cell>
          <cell r="DS144">
            <v>0</v>
          </cell>
          <cell r="DT144">
            <v>0</v>
          </cell>
          <cell r="DU144">
            <v>0</v>
          </cell>
          <cell r="DV144">
            <v>0</v>
          </cell>
          <cell r="DW144">
            <v>0</v>
          </cell>
          <cell r="DX144">
            <v>0</v>
          </cell>
          <cell r="DY144">
            <v>0</v>
          </cell>
          <cell r="DZ144">
            <v>0</v>
          </cell>
          <cell r="EA144">
            <v>0</v>
          </cell>
          <cell r="EB144">
            <v>0</v>
          </cell>
          <cell r="EC144">
            <v>0</v>
          </cell>
          <cell r="ED144">
            <v>0</v>
          </cell>
        </row>
        <row r="146"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0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  <cell r="BZ146">
            <v>0</v>
          </cell>
          <cell r="CA146">
            <v>0</v>
          </cell>
          <cell r="CB146">
            <v>0</v>
          </cell>
          <cell r="CC146">
            <v>0</v>
          </cell>
          <cell r="CD146">
            <v>0</v>
          </cell>
          <cell r="CE146">
            <v>0</v>
          </cell>
          <cell r="CF146">
            <v>0</v>
          </cell>
          <cell r="CG146">
            <v>0</v>
          </cell>
          <cell r="CH146">
            <v>0</v>
          </cell>
          <cell r="CI146">
            <v>0</v>
          </cell>
          <cell r="CJ146">
            <v>0</v>
          </cell>
          <cell r="CK146">
            <v>0</v>
          </cell>
          <cell r="CL146">
            <v>0</v>
          </cell>
          <cell r="CM146">
            <v>0</v>
          </cell>
          <cell r="CN146">
            <v>0</v>
          </cell>
          <cell r="CO146">
            <v>0</v>
          </cell>
          <cell r="CP146">
            <v>0</v>
          </cell>
          <cell r="CQ146">
            <v>0</v>
          </cell>
          <cell r="CR146">
            <v>0</v>
          </cell>
          <cell r="CS146">
            <v>0</v>
          </cell>
          <cell r="CT146">
            <v>0</v>
          </cell>
          <cell r="CU146">
            <v>0</v>
          </cell>
          <cell r="CV146">
            <v>0</v>
          </cell>
          <cell r="CW146">
            <v>0</v>
          </cell>
          <cell r="CX146">
            <v>0</v>
          </cell>
          <cell r="CY146">
            <v>0</v>
          </cell>
          <cell r="CZ146">
            <v>0</v>
          </cell>
          <cell r="DA146">
            <v>0</v>
          </cell>
          <cell r="DB146">
            <v>0</v>
          </cell>
          <cell r="DC146">
            <v>0</v>
          </cell>
          <cell r="DD146">
            <v>0</v>
          </cell>
          <cell r="DE146">
            <v>0</v>
          </cell>
          <cell r="DF146">
            <v>0</v>
          </cell>
          <cell r="DG146">
            <v>0</v>
          </cell>
          <cell r="DH146">
            <v>0</v>
          </cell>
          <cell r="DI146">
            <v>0</v>
          </cell>
          <cell r="DJ146">
            <v>0</v>
          </cell>
          <cell r="DK146">
            <v>0</v>
          </cell>
          <cell r="DL146">
            <v>0</v>
          </cell>
          <cell r="DM146">
            <v>0</v>
          </cell>
          <cell r="DN146">
            <v>0</v>
          </cell>
          <cell r="DO146">
            <v>0</v>
          </cell>
          <cell r="DP146">
            <v>0</v>
          </cell>
          <cell r="DQ146">
            <v>0</v>
          </cell>
          <cell r="DR146">
            <v>0</v>
          </cell>
          <cell r="DS146">
            <v>0</v>
          </cell>
          <cell r="DT146">
            <v>0</v>
          </cell>
          <cell r="DU146">
            <v>0</v>
          </cell>
          <cell r="DV146">
            <v>0</v>
          </cell>
          <cell r="DW146">
            <v>0</v>
          </cell>
          <cell r="DX146">
            <v>0</v>
          </cell>
          <cell r="DY146">
            <v>0</v>
          </cell>
          <cell r="DZ146">
            <v>0</v>
          </cell>
          <cell r="EA146">
            <v>0</v>
          </cell>
          <cell r="EB146">
            <v>0</v>
          </cell>
          <cell r="EC146">
            <v>0</v>
          </cell>
          <cell r="ED146">
            <v>0</v>
          </cell>
        </row>
        <row r="148"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0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0</v>
          </cell>
          <cell r="BZ148">
            <v>0</v>
          </cell>
          <cell r="CA148">
            <v>0</v>
          </cell>
          <cell r="CB148">
            <v>0</v>
          </cell>
          <cell r="CC148">
            <v>0</v>
          </cell>
          <cell r="CD148">
            <v>0</v>
          </cell>
          <cell r="CE148">
            <v>0</v>
          </cell>
          <cell r="CF148">
            <v>0</v>
          </cell>
          <cell r="CG148">
            <v>0</v>
          </cell>
          <cell r="CH148">
            <v>0</v>
          </cell>
          <cell r="CI148">
            <v>0</v>
          </cell>
          <cell r="CJ148">
            <v>0</v>
          </cell>
          <cell r="CK148">
            <v>0</v>
          </cell>
          <cell r="CL148">
            <v>0</v>
          </cell>
          <cell r="CM148">
            <v>0</v>
          </cell>
          <cell r="CN148">
            <v>0</v>
          </cell>
          <cell r="CO148">
            <v>0</v>
          </cell>
          <cell r="CP148">
            <v>0</v>
          </cell>
          <cell r="CQ148">
            <v>0</v>
          </cell>
          <cell r="CR148">
            <v>0</v>
          </cell>
          <cell r="CS148">
            <v>0</v>
          </cell>
          <cell r="CT148">
            <v>0</v>
          </cell>
          <cell r="CU148">
            <v>0</v>
          </cell>
          <cell r="CV148">
            <v>0</v>
          </cell>
          <cell r="CW148">
            <v>0</v>
          </cell>
          <cell r="CX148">
            <v>0</v>
          </cell>
          <cell r="CY148">
            <v>0</v>
          </cell>
          <cell r="CZ148">
            <v>0</v>
          </cell>
          <cell r="DA148">
            <v>0</v>
          </cell>
          <cell r="DB148">
            <v>0</v>
          </cell>
          <cell r="DC148">
            <v>0</v>
          </cell>
          <cell r="DD148">
            <v>0</v>
          </cell>
          <cell r="DE148">
            <v>0</v>
          </cell>
          <cell r="DF148">
            <v>0</v>
          </cell>
          <cell r="DG148">
            <v>0</v>
          </cell>
          <cell r="DH148">
            <v>0</v>
          </cell>
          <cell r="DI148">
            <v>0</v>
          </cell>
          <cell r="DJ148">
            <v>0</v>
          </cell>
          <cell r="DK148">
            <v>0</v>
          </cell>
          <cell r="DL148">
            <v>0</v>
          </cell>
          <cell r="DM148">
            <v>0</v>
          </cell>
          <cell r="DN148">
            <v>0</v>
          </cell>
          <cell r="DO148">
            <v>0</v>
          </cell>
          <cell r="DP148">
            <v>0</v>
          </cell>
          <cell r="DQ148">
            <v>0</v>
          </cell>
          <cell r="DR148">
            <v>0</v>
          </cell>
          <cell r="DS148">
            <v>0</v>
          </cell>
          <cell r="DT148">
            <v>0</v>
          </cell>
          <cell r="DU148">
            <v>0</v>
          </cell>
          <cell r="DV148">
            <v>0</v>
          </cell>
          <cell r="DW148">
            <v>0</v>
          </cell>
          <cell r="DX148">
            <v>0</v>
          </cell>
          <cell r="DY148">
            <v>0</v>
          </cell>
          <cell r="DZ148">
            <v>0</v>
          </cell>
          <cell r="EA148">
            <v>0</v>
          </cell>
          <cell r="EB148">
            <v>0</v>
          </cell>
          <cell r="EC148">
            <v>0</v>
          </cell>
          <cell r="ED148">
            <v>0</v>
          </cell>
        </row>
        <row r="151"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0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0</v>
          </cell>
          <cell r="CB151">
            <v>0</v>
          </cell>
          <cell r="CC151">
            <v>0</v>
          </cell>
          <cell r="CD151">
            <v>0</v>
          </cell>
          <cell r="CE151">
            <v>0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N151">
            <v>0</v>
          </cell>
          <cell r="CO151">
            <v>0</v>
          </cell>
          <cell r="CP151">
            <v>0</v>
          </cell>
          <cell r="CQ151">
            <v>0</v>
          </cell>
          <cell r="CR151">
            <v>0</v>
          </cell>
          <cell r="CS151">
            <v>0</v>
          </cell>
          <cell r="CT151">
            <v>0</v>
          </cell>
          <cell r="CU151">
            <v>0</v>
          </cell>
          <cell r="CV151">
            <v>0</v>
          </cell>
          <cell r="CW151">
            <v>0</v>
          </cell>
          <cell r="CX151">
            <v>0</v>
          </cell>
          <cell r="CY151">
            <v>0</v>
          </cell>
          <cell r="CZ151">
            <v>0</v>
          </cell>
          <cell r="DA151">
            <v>0</v>
          </cell>
          <cell r="DB151">
            <v>0</v>
          </cell>
          <cell r="DC151">
            <v>0</v>
          </cell>
          <cell r="DD151">
            <v>0</v>
          </cell>
          <cell r="DE151">
            <v>0</v>
          </cell>
          <cell r="DF151">
            <v>0</v>
          </cell>
          <cell r="DG151">
            <v>0</v>
          </cell>
          <cell r="DH151">
            <v>0</v>
          </cell>
          <cell r="DI151">
            <v>0</v>
          </cell>
          <cell r="DJ151">
            <v>0</v>
          </cell>
          <cell r="DK151">
            <v>0</v>
          </cell>
          <cell r="DL151">
            <v>0</v>
          </cell>
          <cell r="DM151">
            <v>0</v>
          </cell>
          <cell r="DN151">
            <v>0</v>
          </cell>
          <cell r="DO151">
            <v>0</v>
          </cell>
          <cell r="DP151">
            <v>0</v>
          </cell>
          <cell r="DQ151">
            <v>0</v>
          </cell>
          <cell r="DR151">
            <v>0</v>
          </cell>
          <cell r="DS151">
            <v>0</v>
          </cell>
          <cell r="DT151">
            <v>0</v>
          </cell>
          <cell r="DU151">
            <v>0</v>
          </cell>
          <cell r="DV151">
            <v>0</v>
          </cell>
          <cell r="DW151">
            <v>0</v>
          </cell>
          <cell r="DX151">
            <v>0</v>
          </cell>
          <cell r="DY151">
            <v>0</v>
          </cell>
          <cell r="DZ151">
            <v>0</v>
          </cell>
          <cell r="EA151">
            <v>0</v>
          </cell>
          <cell r="EB151">
            <v>0</v>
          </cell>
          <cell r="EC151">
            <v>0</v>
          </cell>
          <cell r="ED151">
            <v>0</v>
          </cell>
        </row>
        <row r="152"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0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BY152">
            <v>0</v>
          </cell>
          <cell r="BZ152">
            <v>0</v>
          </cell>
          <cell r="CA152">
            <v>0</v>
          </cell>
          <cell r="CB152">
            <v>0</v>
          </cell>
          <cell r="CC152">
            <v>0</v>
          </cell>
          <cell r="CD152">
            <v>0</v>
          </cell>
          <cell r="CE152">
            <v>0</v>
          </cell>
          <cell r="CF152">
            <v>0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0</v>
          </cell>
          <cell r="CL152">
            <v>0</v>
          </cell>
          <cell r="CM152">
            <v>0</v>
          </cell>
          <cell r="CN152">
            <v>0</v>
          </cell>
          <cell r="CO152">
            <v>0</v>
          </cell>
          <cell r="CP152">
            <v>0</v>
          </cell>
          <cell r="CQ152">
            <v>0</v>
          </cell>
          <cell r="CR152">
            <v>0</v>
          </cell>
          <cell r="CS152">
            <v>0</v>
          </cell>
          <cell r="CT152">
            <v>0</v>
          </cell>
          <cell r="CU152">
            <v>0</v>
          </cell>
          <cell r="CV152">
            <v>0</v>
          </cell>
          <cell r="CW152">
            <v>0</v>
          </cell>
          <cell r="CX152">
            <v>0</v>
          </cell>
          <cell r="CY152">
            <v>0</v>
          </cell>
          <cell r="CZ152">
            <v>0</v>
          </cell>
          <cell r="DA152">
            <v>0</v>
          </cell>
          <cell r="DB152">
            <v>0</v>
          </cell>
          <cell r="DC152">
            <v>0</v>
          </cell>
          <cell r="DD152">
            <v>0</v>
          </cell>
          <cell r="DE152">
            <v>0</v>
          </cell>
          <cell r="DF152">
            <v>0</v>
          </cell>
          <cell r="DG152">
            <v>0</v>
          </cell>
          <cell r="DH152">
            <v>0</v>
          </cell>
          <cell r="DI152">
            <v>0</v>
          </cell>
          <cell r="DJ152">
            <v>0</v>
          </cell>
          <cell r="DK152">
            <v>0</v>
          </cell>
          <cell r="DL152">
            <v>0</v>
          </cell>
          <cell r="DM152">
            <v>0</v>
          </cell>
          <cell r="DN152">
            <v>0</v>
          </cell>
          <cell r="DO152">
            <v>0</v>
          </cell>
          <cell r="DP152">
            <v>0</v>
          </cell>
          <cell r="DQ152">
            <v>0</v>
          </cell>
          <cell r="DR152">
            <v>0</v>
          </cell>
          <cell r="DS152">
            <v>0</v>
          </cell>
          <cell r="DT152">
            <v>0</v>
          </cell>
          <cell r="DU152">
            <v>0</v>
          </cell>
          <cell r="DV152">
            <v>0</v>
          </cell>
          <cell r="DW152">
            <v>0</v>
          </cell>
          <cell r="DX152">
            <v>0</v>
          </cell>
          <cell r="DY152">
            <v>0</v>
          </cell>
          <cell r="DZ152">
            <v>0</v>
          </cell>
          <cell r="EA152">
            <v>0</v>
          </cell>
          <cell r="EB152">
            <v>0</v>
          </cell>
          <cell r="EC152">
            <v>0</v>
          </cell>
          <cell r="ED152">
            <v>0</v>
          </cell>
        </row>
        <row r="153"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0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K153">
            <v>0</v>
          </cell>
          <cell r="CL153">
            <v>0</v>
          </cell>
          <cell r="CM153">
            <v>0</v>
          </cell>
          <cell r="CN153">
            <v>0</v>
          </cell>
          <cell r="CO153">
            <v>0</v>
          </cell>
          <cell r="CP153">
            <v>0</v>
          </cell>
          <cell r="CQ153">
            <v>0</v>
          </cell>
          <cell r="CR153">
            <v>0</v>
          </cell>
          <cell r="CS153">
            <v>0</v>
          </cell>
          <cell r="CT153">
            <v>0</v>
          </cell>
          <cell r="CU153">
            <v>0</v>
          </cell>
          <cell r="CV153">
            <v>0</v>
          </cell>
          <cell r="CW153">
            <v>0</v>
          </cell>
          <cell r="CX153">
            <v>0</v>
          </cell>
          <cell r="CY153">
            <v>0</v>
          </cell>
          <cell r="CZ153">
            <v>0</v>
          </cell>
          <cell r="DA153">
            <v>0</v>
          </cell>
          <cell r="DB153">
            <v>0</v>
          </cell>
          <cell r="DC153">
            <v>0</v>
          </cell>
          <cell r="DD153">
            <v>0</v>
          </cell>
          <cell r="DE153">
            <v>0</v>
          </cell>
          <cell r="DF153">
            <v>0</v>
          </cell>
          <cell r="DG153">
            <v>0</v>
          </cell>
          <cell r="DH153">
            <v>0</v>
          </cell>
          <cell r="DI153">
            <v>0</v>
          </cell>
          <cell r="DJ153">
            <v>0</v>
          </cell>
          <cell r="DK153">
            <v>0</v>
          </cell>
          <cell r="DL153">
            <v>0</v>
          </cell>
          <cell r="DM153">
            <v>0</v>
          </cell>
          <cell r="DN153">
            <v>0</v>
          </cell>
          <cell r="DO153">
            <v>0</v>
          </cell>
          <cell r="DP153">
            <v>0</v>
          </cell>
          <cell r="DQ153">
            <v>0</v>
          </cell>
          <cell r="DR153">
            <v>0</v>
          </cell>
          <cell r="DS153">
            <v>0</v>
          </cell>
          <cell r="DT153">
            <v>0</v>
          </cell>
          <cell r="DU153">
            <v>0</v>
          </cell>
          <cell r="DV153">
            <v>0</v>
          </cell>
          <cell r="DW153">
            <v>0</v>
          </cell>
          <cell r="DX153">
            <v>0</v>
          </cell>
          <cell r="DY153">
            <v>0</v>
          </cell>
          <cell r="DZ153">
            <v>0</v>
          </cell>
          <cell r="EA153">
            <v>0</v>
          </cell>
          <cell r="EB153">
            <v>0</v>
          </cell>
          <cell r="EC153">
            <v>0</v>
          </cell>
          <cell r="ED153">
            <v>0</v>
          </cell>
        </row>
        <row r="154"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0</v>
          </cell>
          <cell r="BZ154">
            <v>0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G154">
            <v>0</v>
          </cell>
          <cell r="CH154">
            <v>0</v>
          </cell>
          <cell r="CI154">
            <v>0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0</v>
          </cell>
          <cell r="CR154">
            <v>0</v>
          </cell>
          <cell r="CS154">
            <v>0</v>
          </cell>
          <cell r="CT154">
            <v>0</v>
          </cell>
          <cell r="CU154">
            <v>0</v>
          </cell>
          <cell r="CV154">
            <v>0</v>
          </cell>
          <cell r="CW154">
            <v>0</v>
          </cell>
          <cell r="CX154">
            <v>0</v>
          </cell>
          <cell r="CY154">
            <v>0</v>
          </cell>
          <cell r="CZ154">
            <v>0</v>
          </cell>
          <cell r="DA154">
            <v>0</v>
          </cell>
          <cell r="DB154">
            <v>0</v>
          </cell>
          <cell r="DC154">
            <v>0</v>
          </cell>
          <cell r="DD154">
            <v>0</v>
          </cell>
          <cell r="DE154">
            <v>0</v>
          </cell>
          <cell r="DF154">
            <v>0</v>
          </cell>
          <cell r="DG154">
            <v>0</v>
          </cell>
          <cell r="DH154">
            <v>0</v>
          </cell>
          <cell r="DI154">
            <v>0</v>
          </cell>
          <cell r="DJ154">
            <v>0</v>
          </cell>
          <cell r="DK154">
            <v>0</v>
          </cell>
          <cell r="DL154">
            <v>0</v>
          </cell>
          <cell r="DM154">
            <v>0</v>
          </cell>
          <cell r="DN154">
            <v>0</v>
          </cell>
          <cell r="DO154">
            <v>0</v>
          </cell>
          <cell r="DP154">
            <v>0</v>
          </cell>
          <cell r="DQ154">
            <v>0</v>
          </cell>
          <cell r="DR154">
            <v>0</v>
          </cell>
          <cell r="DS154">
            <v>0</v>
          </cell>
          <cell r="DT154">
            <v>0</v>
          </cell>
          <cell r="DU154">
            <v>0</v>
          </cell>
          <cell r="DV154">
            <v>0</v>
          </cell>
          <cell r="DW154">
            <v>0</v>
          </cell>
          <cell r="DX154">
            <v>0</v>
          </cell>
          <cell r="DY154">
            <v>0</v>
          </cell>
          <cell r="DZ154">
            <v>0</v>
          </cell>
          <cell r="EA154">
            <v>0</v>
          </cell>
          <cell r="EB154">
            <v>0</v>
          </cell>
          <cell r="EC154">
            <v>0</v>
          </cell>
          <cell r="ED154">
            <v>0</v>
          </cell>
        </row>
        <row r="155"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  <cell r="BY155">
            <v>0</v>
          </cell>
          <cell r="BZ155">
            <v>0</v>
          </cell>
          <cell r="CA155">
            <v>0</v>
          </cell>
          <cell r="CB155">
            <v>0</v>
          </cell>
          <cell r="CC155">
            <v>0</v>
          </cell>
          <cell r="CD155">
            <v>0</v>
          </cell>
          <cell r="CE155">
            <v>0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0</v>
          </cell>
          <cell r="CK155">
            <v>0</v>
          </cell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P155">
            <v>0</v>
          </cell>
          <cell r="CQ155">
            <v>0</v>
          </cell>
          <cell r="CR155">
            <v>0</v>
          </cell>
          <cell r="CS155">
            <v>0</v>
          </cell>
          <cell r="CT155">
            <v>0</v>
          </cell>
          <cell r="CU155">
            <v>0</v>
          </cell>
          <cell r="CV155">
            <v>0</v>
          </cell>
          <cell r="CW155">
            <v>0</v>
          </cell>
          <cell r="CX155">
            <v>0</v>
          </cell>
          <cell r="CY155">
            <v>0</v>
          </cell>
          <cell r="CZ155">
            <v>0</v>
          </cell>
          <cell r="DA155">
            <v>0</v>
          </cell>
          <cell r="DB155">
            <v>0</v>
          </cell>
          <cell r="DC155">
            <v>0</v>
          </cell>
          <cell r="DD155">
            <v>0</v>
          </cell>
          <cell r="DE155">
            <v>0</v>
          </cell>
          <cell r="DF155">
            <v>0</v>
          </cell>
          <cell r="DG155">
            <v>0</v>
          </cell>
          <cell r="DH155">
            <v>0</v>
          </cell>
          <cell r="DI155">
            <v>0</v>
          </cell>
          <cell r="DJ155">
            <v>0</v>
          </cell>
          <cell r="DK155">
            <v>0</v>
          </cell>
          <cell r="DL155">
            <v>0</v>
          </cell>
          <cell r="DM155">
            <v>0</v>
          </cell>
          <cell r="DN155">
            <v>0</v>
          </cell>
          <cell r="DO155">
            <v>0</v>
          </cell>
          <cell r="DP155">
            <v>0</v>
          </cell>
          <cell r="DQ155">
            <v>0</v>
          </cell>
          <cell r="DR155">
            <v>0</v>
          </cell>
          <cell r="DS155">
            <v>0</v>
          </cell>
          <cell r="DT155">
            <v>0</v>
          </cell>
          <cell r="DU155">
            <v>0</v>
          </cell>
          <cell r="DV155">
            <v>0</v>
          </cell>
          <cell r="DW155">
            <v>0</v>
          </cell>
          <cell r="DX155">
            <v>0</v>
          </cell>
          <cell r="DY155">
            <v>0</v>
          </cell>
          <cell r="DZ155">
            <v>0</v>
          </cell>
          <cell r="EA155">
            <v>0</v>
          </cell>
          <cell r="EB155">
            <v>0</v>
          </cell>
          <cell r="EC155">
            <v>0</v>
          </cell>
          <cell r="ED155">
            <v>0</v>
          </cell>
        </row>
        <row r="156"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0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  <cell r="BZ156">
            <v>0</v>
          </cell>
          <cell r="CA156">
            <v>0</v>
          </cell>
          <cell r="CB156">
            <v>0</v>
          </cell>
          <cell r="CC156">
            <v>0</v>
          </cell>
          <cell r="CD156">
            <v>0</v>
          </cell>
          <cell r="CE156">
            <v>0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0</v>
          </cell>
          <cell r="CL156">
            <v>0</v>
          </cell>
          <cell r="CM156">
            <v>0</v>
          </cell>
          <cell r="CN156">
            <v>0</v>
          </cell>
          <cell r="CO156">
            <v>0</v>
          </cell>
          <cell r="CP156">
            <v>0</v>
          </cell>
          <cell r="CQ156">
            <v>0</v>
          </cell>
          <cell r="CR156">
            <v>0</v>
          </cell>
          <cell r="CS156">
            <v>0</v>
          </cell>
          <cell r="CT156">
            <v>0</v>
          </cell>
          <cell r="CU156">
            <v>0</v>
          </cell>
          <cell r="CV156">
            <v>0</v>
          </cell>
          <cell r="CW156">
            <v>0</v>
          </cell>
          <cell r="CX156">
            <v>0</v>
          </cell>
          <cell r="CY156">
            <v>0</v>
          </cell>
          <cell r="CZ156">
            <v>0</v>
          </cell>
          <cell r="DA156">
            <v>0</v>
          </cell>
          <cell r="DB156">
            <v>0</v>
          </cell>
          <cell r="DC156">
            <v>0</v>
          </cell>
          <cell r="DD156">
            <v>0</v>
          </cell>
          <cell r="DE156">
            <v>0</v>
          </cell>
          <cell r="DF156">
            <v>0</v>
          </cell>
          <cell r="DG156">
            <v>0</v>
          </cell>
          <cell r="DH156">
            <v>0</v>
          </cell>
          <cell r="DI156">
            <v>0</v>
          </cell>
          <cell r="DJ156">
            <v>0</v>
          </cell>
          <cell r="DK156">
            <v>0</v>
          </cell>
          <cell r="DL156">
            <v>0</v>
          </cell>
          <cell r="DM156">
            <v>0</v>
          </cell>
          <cell r="DN156">
            <v>0</v>
          </cell>
          <cell r="DO156">
            <v>0</v>
          </cell>
          <cell r="DP156">
            <v>0</v>
          </cell>
          <cell r="DQ156">
            <v>0</v>
          </cell>
          <cell r="DR156">
            <v>0</v>
          </cell>
          <cell r="DS156">
            <v>0</v>
          </cell>
          <cell r="DT156">
            <v>0</v>
          </cell>
          <cell r="DU156">
            <v>0</v>
          </cell>
          <cell r="DV156">
            <v>0</v>
          </cell>
          <cell r="DW156">
            <v>0</v>
          </cell>
          <cell r="DX156">
            <v>0</v>
          </cell>
          <cell r="DY156">
            <v>0</v>
          </cell>
          <cell r="DZ156">
            <v>0</v>
          </cell>
          <cell r="EA156">
            <v>0</v>
          </cell>
          <cell r="EB156">
            <v>0</v>
          </cell>
          <cell r="EC156">
            <v>0</v>
          </cell>
          <cell r="ED156">
            <v>0</v>
          </cell>
        </row>
        <row r="157"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0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0</v>
          </cell>
          <cell r="BZ157">
            <v>0</v>
          </cell>
          <cell r="CA157">
            <v>0</v>
          </cell>
          <cell r="CB157">
            <v>0</v>
          </cell>
          <cell r="CC157">
            <v>0</v>
          </cell>
          <cell r="CD157">
            <v>0</v>
          </cell>
          <cell r="CE157">
            <v>0</v>
          </cell>
          <cell r="CF157">
            <v>0</v>
          </cell>
          <cell r="CG157">
            <v>0</v>
          </cell>
          <cell r="CH157">
            <v>0</v>
          </cell>
          <cell r="CI157">
            <v>0</v>
          </cell>
          <cell r="CJ157">
            <v>0</v>
          </cell>
          <cell r="CK157">
            <v>0</v>
          </cell>
          <cell r="CL157">
            <v>0</v>
          </cell>
          <cell r="CM157">
            <v>0</v>
          </cell>
          <cell r="CN157">
            <v>0</v>
          </cell>
          <cell r="CO157">
            <v>0</v>
          </cell>
          <cell r="CP157">
            <v>0</v>
          </cell>
          <cell r="CQ157">
            <v>0</v>
          </cell>
          <cell r="CR157">
            <v>0</v>
          </cell>
          <cell r="CS157">
            <v>0</v>
          </cell>
          <cell r="CT157">
            <v>0</v>
          </cell>
          <cell r="CU157">
            <v>0</v>
          </cell>
          <cell r="CV157">
            <v>0</v>
          </cell>
          <cell r="CW157">
            <v>0</v>
          </cell>
          <cell r="CX157">
            <v>0</v>
          </cell>
          <cell r="CY157">
            <v>0</v>
          </cell>
          <cell r="CZ157">
            <v>0</v>
          </cell>
          <cell r="DA157">
            <v>0</v>
          </cell>
          <cell r="DB157">
            <v>0</v>
          </cell>
          <cell r="DC157">
            <v>0</v>
          </cell>
          <cell r="DD157">
            <v>0</v>
          </cell>
          <cell r="DE157">
            <v>0</v>
          </cell>
          <cell r="DF157">
            <v>0</v>
          </cell>
          <cell r="DG157">
            <v>0</v>
          </cell>
          <cell r="DH157">
            <v>0</v>
          </cell>
          <cell r="DI157">
            <v>0</v>
          </cell>
          <cell r="DJ157">
            <v>0</v>
          </cell>
          <cell r="DK157">
            <v>0</v>
          </cell>
          <cell r="DL157">
            <v>0</v>
          </cell>
          <cell r="DM157">
            <v>0</v>
          </cell>
          <cell r="DN157">
            <v>0</v>
          </cell>
          <cell r="DO157">
            <v>0</v>
          </cell>
          <cell r="DP157">
            <v>0</v>
          </cell>
          <cell r="DQ157">
            <v>0</v>
          </cell>
          <cell r="DR157">
            <v>0</v>
          </cell>
          <cell r="DS157">
            <v>0</v>
          </cell>
          <cell r="DT157">
            <v>0</v>
          </cell>
          <cell r="DU157">
            <v>0</v>
          </cell>
          <cell r="DV157">
            <v>0</v>
          </cell>
          <cell r="DW157">
            <v>0</v>
          </cell>
          <cell r="DX157">
            <v>0</v>
          </cell>
          <cell r="DY157">
            <v>0</v>
          </cell>
          <cell r="DZ157">
            <v>0</v>
          </cell>
          <cell r="EA157">
            <v>0</v>
          </cell>
          <cell r="EB157">
            <v>0</v>
          </cell>
          <cell r="EC157">
            <v>0</v>
          </cell>
          <cell r="ED157">
            <v>0</v>
          </cell>
        </row>
        <row r="158"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  <cell r="CE158">
            <v>0</v>
          </cell>
          <cell r="CF158">
            <v>0</v>
          </cell>
          <cell r="CG158">
            <v>0</v>
          </cell>
          <cell r="CH158">
            <v>0</v>
          </cell>
          <cell r="CI158">
            <v>0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0</v>
          </cell>
          <cell r="CT158">
            <v>0</v>
          </cell>
          <cell r="CU158">
            <v>0</v>
          </cell>
          <cell r="CV158">
            <v>0</v>
          </cell>
          <cell r="CW158">
            <v>0</v>
          </cell>
          <cell r="CX158">
            <v>0</v>
          </cell>
          <cell r="CY158">
            <v>0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0</v>
          </cell>
          <cell r="DE158">
            <v>0</v>
          </cell>
          <cell r="DF158">
            <v>0</v>
          </cell>
          <cell r="DG158">
            <v>0</v>
          </cell>
          <cell r="DH158">
            <v>0</v>
          </cell>
          <cell r="DI158">
            <v>0</v>
          </cell>
          <cell r="DJ158">
            <v>0</v>
          </cell>
          <cell r="DK158">
            <v>0</v>
          </cell>
          <cell r="DL158">
            <v>0</v>
          </cell>
          <cell r="DM158">
            <v>0</v>
          </cell>
          <cell r="DN158">
            <v>0</v>
          </cell>
          <cell r="DO158">
            <v>0</v>
          </cell>
          <cell r="DP158">
            <v>0</v>
          </cell>
          <cell r="DQ158">
            <v>0</v>
          </cell>
          <cell r="DR158">
            <v>0</v>
          </cell>
          <cell r="DS158">
            <v>0</v>
          </cell>
          <cell r="DT158">
            <v>0</v>
          </cell>
          <cell r="DU158">
            <v>0</v>
          </cell>
          <cell r="DV158">
            <v>0</v>
          </cell>
          <cell r="DW158">
            <v>0</v>
          </cell>
          <cell r="DX158">
            <v>0</v>
          </cell>
          <cell r="DY158">
            <v>0</v>
          </cell>
          <cell r="DZ158">
            <v>0</v>
          </cell>
          <cell r="EA158">
            <v>0</v>
          </cell>
          <cell r="EB158">
            <v>0</v>
          </cell>
          <cell r="EC158">
            <v>0</v>
          </cell>
          <cell r="ED158">
            <v>0</v>
          </cell>
        </row>
        <row r="159"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0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0</v>
          </cell>
          <cell r="BZ159">
            <v>0</v>
          </cell>
          <cell r="CA159">
            <v>0</v>
          </cell>
          <cell r="CB159">
            <v>0</v>
          </cell>
          <cell r="CC159">
            <v>0</v>
          </cell>
          <cell r="CD159">
            <v>0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0</v>
          </cell>
          <cell r="CR159">
            <v>0</v>
          </cell>
          <cell r="CS159">
            <v>0</v>
          </cell>
          <cell r="CT159">
            <v>0</v>
          </cell>
          <cell r="CU159">
            <v>0</v>
          </cell>
          <cell r="CV159">
            <v>0</v>
          </cell>
          <cell r="CW159">
            <v>0</v>
          </cell>
          <cell r="CX159">
            <v>0</v>
          </cell>
          <cell r="CY159">
            <v>0</v>
          </cell>
          <cell r="CZ159">
            <v>0</v>
          </cell>
          <cell r="DA159">
            <v>0</v>
          </cell>
          <cell r="DB159">
            <v>0</v>
          </cell>
          <cell r="DC159">
            <v>0</v>
          </cell>
          <cell r="DD159">
            <v>0</v>
          </cell>
          <cell r="DE159">
            <v>0</v>
          </cell>
          <cell r="DF159">
            <v>0</v>
          </cell>
          <cell r="DG159">
            <v>0</v>
          </cell>
          <cell r="DH159">
            <v>0</v>
          </cell>
          <cell r="DI159">
            <v>0</v>
          </cell>
          <cell r="DJ159">
            <v>0</v>
          </cell>
          <cell r="DK159">
            <v>0</v>
          </cell>
          <cell r="DL159">
            <v>0</v>
          </cell>
          <cell r="DM159">
            <v>0</v>
          </cell>
          <cell r="DN159">
            <v>0</v>
          </cell>
          <cell r="DO159">
            <v>0</v>
          </cell>
          <cell r="DP159">
            <v>0</v>
          </cell>
          <cell r="DQ159">
            <v>0</v>
          </cell>
          <cell r="DR159">
            <v>0</v>
          </cell>
          <cell r="DS159">
            <v>0</v>
          </cell>
          <cell r="DT159">
            <v>0</v>
          </cell>
          <cell r="DU159">
            <v>0</v>
          </cell>
          <cell r="DV159">
            <v>0</v>
          </cell>
          <cell r="DW159">
            <v>0</v>
          </cell>
          <cell r="DX159">
            <v>0</v>
          </cell>
          <cell r="DY159">
            <v>0</v>
          </cell>
          <cell r="DZ159">
            <v>0</v>
          </cell>
          <cell r="EA159">
            <v>0</v>
          </cell>
          <cell r="EB159">
            <v>0</v>
          </cell>
          <cell r="EC159">
            <v>0</v>
          </cell>
          <cell r="ED159">
            <v>0</v>
          </cell>
        </row>
        <row r="160"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0</v>
          </cell>
          <cell r="BZ160">
            <v>0</v>
          </cell>
          <cell r="CA160">
            <v>0</v>
          </cell>
          <cell r="CB160">
            <v>0</v>
          </cell>
          <cell r="CC160">
            <v>0</v>
          </cell>
          <cell r="CD160">
            <v>0</v>
          </cell>
          <cell r="CE160">
            <v>0</v>
          </cell>
          <cell r="CF160">
            <v>0</v>
          </cell>
          <cell r="CG160">
            <v>0</v>
          </cell>
          <cell r="CH160">
            <v>0</v>
          </cell>
          <cell r="CI160">
            <v>0</v>
          </cell>
          <cell r="CJ160">
            <v>0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P160">
            <v>0</v>
          </cell>
          <cell r="CQ160">
            <v>0</v>
          </cell>
          <cell r="CR160">
            <v>0</v>
          </cell>
          <cell r="CS160">
            <v>0</v>
          </cell>
          <cell r="CT160">
            <v>0</v>
          </cell>
          <cell r="CU160">
            <v>0</v>
          </cell>
          <cell r="CV160">
            <v>0</v>
          </cell>
          <cell r="CW160">
            <v>0</v>
          </cell>
          <cell r="CX160">
            <v>0</v>
          </cell>
          <cell r="CY160">
            <v>0</v>
          </cell>
          <cell r="CZ160">
            <v>0</v>
          </cell>
          <cell r="DA160">
            <v>0</v>
          </cell>
          <cell r="DB160">
            <v>0</v>
          </cell>
          <cell r="DC160">
            <v>0</v>
          </cell>
          <cell r="DD160">
            <v>0</v>
          </cell>
          <cell r="DE160">
            <v>0</v>
          </cell>
          <cell r="DF160">
            <v>0</v>
          </cell>
          <cell r="DG160">
            <v>0</v>
          </cell>
          <cell r="DH160">
            <v>0</v>
          </cell>
          <cell r="DI160">
            <v>0</v>
          </cell>
          <cell r="DJ160">
            <v>0</v>
          </cell>
          <cell r="DK160">
            <v>0</v>
          </cell>
          <cell r="DL160">
            <v>0</v>
          </cell>
          <cell r="DM160">
            <v>0</v>
          </cell>
          <cell r="DN160">
            <v>0</v>
          </cell>
          <cell r="DO160">
            <v>0</v>
          </cell>
          <cell r="DP160">
            <v>0</v>
          </cell>
          <cell r="DQ160">
            <v>0</v>
          </cell>
          <cell r="DR160">
            <v>0</v>
          </cell>
          <cell r="DS160">
            <v>0</v>
          </cell>
          <cell r="DT160">
            <v>0</v>
          </cell>
          <cell r="DU160">
            <v>0</v>
          </cell>
          <cell r="DV160">
            <v>0</v>
          </cell>
          <cell r="DW160">
            <v>0</v>
          </cell>
          <cell r="DX160">
            <v>0</v>
          </cell>
          <cell r="DY160">
            <v>0</v>
          </cell>
          <cell r="DZ160">
            <v>0</v>
          </cell>
          <cell r="EA160">
            <v>0</v>
          </cell>
          <cell r="EB160">
            <v>0</v>
          </cell>
          <cell r="EC160">
            <v>0</v>
          </cell>
          <cell r="ED160">
            <v>0</v>
          </cell>
        </row>
        <row r="161"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0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0</v>
          </cell>
          <cell r="BZ161">
            <v>0</v>
          </cell>
          <cell r="CA161">
            <v>0</v>
          </cell>
          <cell r="CB161">
            <v>0</v>
          </cell>
          <cell r="CC161">
            <v>0</v>
          </cell>
          <cell r="CD161">
            <v>0</v>
          </cell>
          <cell r="CE161">
            <v>0</v>
          </cell>
          <cell r="CF161">
            <v>0</v>
          </cell>
          <cell r="CG161">
            <v>0</v>
          </cell>
          <cell r="CH161">
            <v>0</v>
          </cell>
          <cell r="CI161">
            <v>0</v>
          </cell>
          <cell r="CJ161">
            <v>0</v>
          </cell>
          <cell r="CK161">
            <v>0</v>
          </cell>
          <cell r="CL161">
            <v>0</v>
          </cell>
          <cell r="CM161">
            <v>0</v>
          </cell>
          <cell r="CN161">
            <v>0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0</v>
          </cell>
          <cell r="CW161">
            <v>0</v>
          </cell>
          <cell r="CX161">
            <v>0</v>
          </cell>
          <cell r="CY161">
            <v>0</v>
          </cell>
          <cell r="CZ161">
            <v>0</v>
          </cell>
          <cell r="DA161">
            <v>0</v>
          </cell>
          <cell r="DB161">
            <v>0</v>
          </cell>
          <cell r="DC161">
            <v>0</v>
          </cell>
          <cell r="DD161">
            <v>0</v>
          </cell>
          <cell r="DE161">
            <v>0</v>
          </cell>
          <cell r="DF161">
            <v>0</v>
          </cell>
          <cell r="DG161">
            <v>0</v>
          </cell>
          <cell r="DH161">
            <v>0</v>
          </cell>
          <cell r="DI161">
            <v>0</v>
          </cell>
          <cell r="DJ161">
            <v>0</v>
          </cell>
          <cell r="DK161">
            <v>0</v>
          </cell>
          <cell r="DL161">
            <v>0</v>
          </cell>
          <cell r="DM161">
            <v>0</v>
          </cell>
          <cell r="DN161">
            <v>0</v>
          </cell>
          <cell r="DO161">
            <v>0</v>
          </cell>
          <cell r="DP161">
            <v>0</v>
          </cell>
          <cell r="DQ161">
            <v>0</v>
          </cell>
          <cell r="DR161">
            <v>0</v>
          </cell>
          <cell r="DS161">
            <v>0</v>
          </cell>
          <cell r="DT161">
            <v>0</v>
          </cell>
          <cell r="DU161">
            <v>0</v>
          </cell>
          <cell r="DV161">
            <v>0</v>
          </cell>
          <cell r="DW161">
            <v>0</v>
          </cell>
          <cell r="DX161">
            <v>0</v>
          </cell>
          <cell r="DY161">
            <v>0</v>
          </cell>
          <cell r="DZ161">
            <v>0</v>
          </cell>
          <cell r="EA161">
            <v>0</v>
          </cell>
          <cell r="EB161">
            <v>0</v>
          </cell>
          <cell r="EC161">
            <v>0</v>
          </cell>
          <cell r="ED161">
            <v>0</v>
          </cell>
        </row>
        <row r="163"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0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0</v>
          </cell>
          <cell r="BY163">
            <v>0</v>
          </cell>
          <cell r="BZ163">
            <v>0</v>
          </cell>
          <cell r="CA163">
            <v>0</v>
          </cell>
          <cell r="CB163">
            <v>0</v>
          </cell>
          <cell r="CC163">
            <v>0</v>
          </cell>
          <cell r="CD163">
            <v>0</v>
          </cell>
          <cell r="CE163">
            <v>0</v>
          </cell>
          <cell r="CF163">
            <v>0</v>
          </cell>
          <cell r="CG163">
            <v>0</v>
          </cell>
          <cell r="CH163">
            <v>0</v>
          </cell>
          <cell r="CI163">
            <v>0</v>
          </cell>
          <cell r="CJ163">
            <v>0</v>
          </cell>
          <cell r="CK163">
            <v>0</v>
          </cell>
          <cell r="CL163">
            <v>0</v>
          </cell>
          <cell r="CM163">
            <v>0</v>
          </cell>
          <cell r="CN163">
            <v>0</v>
          </cell>
          <cell r="CO163">
            <v>0</v>
          </cell>
          <cell r="CP163">
            <v>0</v>
          </cell>
          <cell r="CQ163">
            <v>0</v>
          </cell>
          <cell r="CR163">
            <v>0</v>
          </cell>
          <cell r="CS163">
            <v>0</v>
          </cell>
          <cell r="CT163">
            <v>0</v>
          </cell>
          <cell r="CU163">
            <v>0</v>
          </cell>
          <cell r="CV163">
            <v>0</v>
          </cell>
          <cell r="CW163">
            <v>0</v>
          </cell>
          <cell r="CX163">
            <v>0</v>
          </cell>
          <cell r="CY163">
            <v>0</v>
          </cell>
          <cell r="CZ163">
            <v>0</v>
          </cell>
          <cell r="DA163">
            <v>0</v>
          </cell>
          <cell r="DB163">
            <v>0</v>
          </cell>
          <cell r="DC163">
            <v>0</v>
          </cell>
          <cell r="DD163">
            <v>0</v>
          </cell>
          <cell r="DE163">
            <v>0</v>
          </cell>
          <cell r="DF163">
            <v>0</v>
          </cell>
          <cell r="DG163">
            <v>0</v>
          </cell>
          <cell r="DH163">
            <v>0</v>
          </cell>
          <cell r="DI163">
            <v>0</v>
          </cell>
          <cell r="DJ163">
            <v>0</v>
          </cell>
          <cell r="DK163">
            <v>0</v>
          </cell>
          <cell r="DL163">
            <v>0</v>
          </cell>
          <cell r="DM163">
            <v>0</v>
          </cell>
          <cell r="DN163">
            <v>0</v>
          </cell>
          <cell r="DO163">
            <v>0</v>
          </cell>
          <cell r="DP163">
            <v>0</v>
          </cell>
          <cell r="DQ163">
            <v>0</v>
          </cell>
          <cell r="DR163">
            <v>0</v>
          </cell>
          <cell r="DS163">
            <v>0</v>
          </cell>
          <cell r="DT163">
            <v>0</v>
          </cell>
          <cell r="DU163">
            <v>0</v>
          </cell>
          <cell r="DV163">
            <v>0</v>
          </cell>
          <cell r="DW163">
            <v>0</v>
          </cell>
          <cell r="DX163">
            <v>0</v>
          </cell>
          <cell r="DY163">
            <v>0</v>
          </cell>
          <cell r="DZ163">
            <v>0</v>
          </cell>
          <cell r="EA163">
            <v>0</v>
          </cell>
          <cell r="EB163">
            <v>0</v>
          </cell>
          <cell r="EC163">
            <v>0</v>
          </cell>
          <cell r="ED163">
            <v>0</v>
          </cell>
        </row>
        <row r="166"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0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  <cell r="BX166">
            <v>0</v>
          </cell>
          <cell r="BY166">
            <v>0</v>
          </cell>
          <cell r="BZ166">
            <v>0</v>
          </cell>
          <cell r="CA166">
            <v>0</v>
          </cell>
          <cell r="CB166">
            <v>0</v>
          </cell>
          <cell r="CC166">
            <v>0</v>
          </cell>
          <cell r="CD166">
            <v>0</v>
          </cell>
          <cell r="CE166">
            <v>0</v>
          </cell>
          <cell r="CF166">
            <v>0</v>
          </cell>
          <cell r="CG166">
            <v>0</v>
          </cell>
          <cell r="CH166">
            <v>0</v>
          </cell>
          <cell r="CI166">
            <v>0</v>
          </cell>
          <cell r="CJ166">
            <v>0</v>
          </cell>
          <cell r="CK166">
            <v>0</v>
          </cell>
          <cell r="CL166">
            <v>0</v>
          </cell>
          <cell r="CM166">
            <v>0</v>
          </cell>
          <cell r="CN166">
            <v>0</v>
          </cell>
          <cell r="CO166">
            <v>0</v>
          </cell>
          <cell r="CP166">
            <v>0</v>
          </cell>
          <cell r="CQ166">
            <v>0</v>
          </cell>
          <cell r="CR166">
            <v>0</v>
          </cell>
          <cell r="CS166">
            <v>0</v>
          </cell>
          <cell r="CT166">
            <v>0</v>
          </cell>
          <cell r="CU166">
            <v>0</v>
          </cell>
          <cell r="CV166">
            <v>0</v>
          </cell>
          <cell r="CW166">
            <v>0</v>
          </cell>
          <cell r="CX166">
            <v>0</v>
          </cell>
          <cell r="CY166">
            <v>0</v>
          </cell>
          <cell r="CZ166">
            <v>0</v>
          </cell>
          <cell r="DA166">
            <v>0</v>
          </cell>
          <cell r="DB166">
            <v>0</v>
          </cell>
          <cell r="DC166">
            <v>0</v>
          </cell>
          <cell r="DD166">
            <v>0</v>
          </cell>
          <cell r="DE166">
            <v>0</v>
          </cell>
          <cell r="DF166">
            <v>0</v>
          </cell>
          <cell r="DG166">
            <v>0</v>
          </cell>
          <cell r="DH166">
            <v>0</v>
          </cell>
          <cell r="DI166">
            <v>0</v>
          </cell>
          <cell r="DJ166">
            <v>0</v>
          </cell>
          <cell r="DK166">
            <v>0</v>
          </cell>
          <cell r="DL166">
            <v>0</v>
          </cell>
          <cell r="DM166">
            <v>0</v>
          </cell>
          <cell r="DN166">
            <v>0</v>
          </cell>
          <cell r="DO166">
            <v>0</v>
          </cell>
          <cell r="DP166">
            <v>0</v>
          </cell>
          <cell r="DQ166">
            <v>0</v>
          </cell>
          <cell r="DR166">
            <v>0</v>
          </cell>
          <cell r="DS166">
            <v>0</v>
          </cell>
          <cell r="DT166">
            <v>0</v>
          </cell>
          <cell r="DU166">
            <v>0</v>
          </cell>
          <cell r="DV166">
            <v>0</v>
          </cell>
          <cell r="DW166">
            <v>0</v>
          </cell>
          <cell r="DX166">
            <v>0</v>
          </cell>
          <cell r="DY166">
            <v>0</v>
          </cell>
          <cell r="DZ166">
            <v>0</v>
          </cell>
          <cell r="EA166">
            <v>0</v>
          </cell>
          <cell r="EB166">
            <v>0</v>
          </cell>
          <cell r="EC166">
            <v>0</v>
          </cell>
          <cell r="ED166">
            <v>0</v>
          </cell>
        </row>
        <row r="167"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0</v>
          </cell>
          <cell r="BQ167">
            <v>0</v>
          </cell>
          <cell r="BR167">
            <v>0</v>
          </cell>
          <cell r="BS167">
            <v>0</v>
          </cell>
          <cell r="BT167">
            <v>0</v>
          </cell>
          <cell r="BU167">
            <v>0</v>
          </cell>
          <cell r="BV167">
            <v>0</v>
          </cell>
          <cell r="BW167">
            <v>0</v>
          </cell>
          <cell r="BX167">
            <v>0</v>
          </cell>
          <cell r="BY167">
            <v>0</v>
          </cell>
          <cell r="BZ167">
            <v>0</v>
          </cell>
          <cell r="CA167">
            <v>0</v>
          </cell>
          <cell r="CB167">
            <v>0</v>
          </cell>
          <cell r="CC167">
            <v>0</v>
          </cell>
          <cell r="CD167">
            <v>0</v>
          </cell>
          <cell r="CE167">
            <v>0</v>
          </cell>
          <cell r="CF167">
            <v>0</v>
          </cell>
          <cell r="CG167">
            <v>0</v>
          </cell>
          <cell r="CH167">
            <v>0</v>
          </cell>
          <cell r="CI167">
            <v>0</v>
          </cell>
          <cell r="CJ167">
            <v>0</v>
          </cell>
          <cell r="CK167">
            <v>0</v>
          </cell>
          <cell r="CL167">
            <v>0</v>
          </cell>
          <cell r="CM167">
            <v>0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0</v>
          </cell>
          <cell r="CT167">
            <v>0</v>
          </cell>
          <cell r="CU167">
            <v>0</v>
          </cell>
          <cell r="CV167">
            <v>0</v>
          </cell>
          <cell r="CW167">
            <v>0</v>
          </cell>
          <cell r="CX167">
            <v>0</v>
          </cell>
          <cell r="CY167">
            <v>0</v>
          </cell>
          <cell r="CZ167">
            <v>0</v>
          </cell>
          <cell r="DA167">
            <v>0</v>
          </cell>
          <cell r="DB167">
            <v>0</v>
          </cell>
          <cell r="DC167">
            <v>0</v>
          </cell>
          <cell r="DD167">
            <v>0</v>
          </cell>
          <cell r="DE167">
            <v>0</v>
          </cell>
          <cell r="DF167">
            <v>0</v>
          </cell>
          <cell r="DG167">
            <v>0</v>
          </cell>
          <cell r="DH167">
            <v>0</v>
          </cell>
          <cell r="DI167">
            <v>0</v>
          </cell>
          <cell r="DJ167">
            <v>0</v>
          </cell>
          <cell r="DK167">
            <v>0</v>
          </cell>
          <cell r="DL167">
            <v>0</v>
          </cell>
          <cell r="DM167">
            <v>0</v>
          </cell>
          <cell r="DN167">
            <v>0</v>
          </cell>
          <cell r="DO167">
            <v>0</v>
          </cell>
          <cell r="DP167">
            <v>0</v>
          </cell>
          <cell r="DQ167">
            <v>0</v>
          </cell>
          <cell r="DR167">
            <v>0</v>
          </cell>
          <cell r="DS167">
            <v>0</v>
          </cell>
          <cell r="DT167">
            <v>0</v>
          </cell>
          <cell r="DU167">
            <v>0</v>
          </cell>
          <cell r="DV167">
            <v>0</v>
          </cell>
          <cell r="DW167">
            <v>0</v>
          </cell>
          <cell r="DX167">
            <v>0</v>
          </cell>
          <cell r="DY167">
            <v>0</v>
          </cell>
          <cell r="DZ167">
            <v>0</v>
          </cell>
          <cell r="EA167">
            <v>0</v>
          </cell>
          <cell r="EB167">
            <v>0</v>
          </cell>
          <cell r="EC167">
            <v>0</v>
          </cell>
          <cell r="ED167">
            <v>0</v>
          </cell>
        </row>
        <row r="168"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0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0</v>
          </cell>
          <cell r="BZ168">
            <v>0</v>
          </cell>
          <cell r="CA168">
            <v>0</v>
          </cell>
          <cell r="CB168">
            <v>0</v>
          </cell>
          <cell r="CC168">
            <v>0</v>
          </cell>
          <cell r="CD168">
            <v>0</v>
          </cell>
          <cell r="CE168">
            <v>0</v>
          </cell>
          <cell r="CF168">
            <v>0</v>
          </cell>
          <cell r="CG168">
            <v>0</v>
          </cell>
          <cell r="CH168">
            <v>0</v>
          </cell>
          <cell r="CI168">
            <v>0</v>
          </cell>
          <cell r="CJ168">
            <v>0</v>
          </cell>
          <cell r="CK168">
            <v>0</v>
          </cell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P168">
            <v>0</v>
          </cell>
          <cell r="CQ168">
            <v>0</v>
          </cell>
          <cell r="CR168">
            <v>0</v>
          </cell>
          <cell r="CS168">
            <v>0</v>
          </cell>
          <cell r="CT168">
            <v>0</v>
          </cell>
          <cell r="CU168">
            <v>0</v>
          </cell>
          <cell r="CV168">
            <v>0</v>
          </cell>
          <cell r="CW168">
            <v>0</v>
          </cell>
          <cell r="CX168">
            <v>0</v>
          </cell>
          <cell r="CY168">
            <v>0</v>
          </cell>
          <cell r="CZ168">
            <v>0</v>
          </cell>
          <cell r="DA168">
            <v>0</v>
          </cell>
          <cell r="DB168">
            <v>0</v>
          </cell>
          <cell r="DC168">
            <v>0</v>
          </cell>
          <cell r="DD168">
            <v>0</v>
          </cell>
          <cell r="DE168">
            <v>0</v>
          </cell>
          <cell r="DF168">
            <v>0</v>
          </cell>
          <cell r="DG168">
            <v>0</v>
          </cell>
          <cell r="DH168">
            <v>0</v>
          </cell>
          <cell r="DI168">
            <v>0</v>
          </cell>
          <cell r="DJ168">
            <v>0</v>
          </cell>
          <cell r="DK168">
            <v>0</v>
          </cell>
          <cell r="DL168">
            <v>0</v>
          </cell>
          <cell r="DM168">
            <v>0</v>
          </cell>
          <cell r="DN168">
            <v>0</v>
          </cell>
          <cell r="DO168">
            <v>0</v>
          </cell>
          <cell r="DP168">
            <v>0</v>
          </cell>
          <cell r="DQ168">
            <v>0</v>
          </cell>
          <cell r="DR168">
            <v>0</v>
          </cell>
          <cell r="DS168">
            <v>0</v>
          </cell>
          <cell r="DT168">
            <v>0</v>
          </cell>
          <cell r="DU168">
            <v>0</v>
          </cell>
          <cell r="DV168">
            <v>0</v>
          </cell>
          <cell r="DW168">
            <v>0</v>
          </cell>
          <cell r="DX168">
            <v>0</v>
          </cell>
          <cell r="DY168">
            <v>0</v>
          </cell>
          <cell r="DZ168">
            <v>0</v>
          </cell>
          <cell r="EA168">
            <v>0</v>
          </cell>
          <cell r="EB168">
            <v>0</v>
          </cell>
          <cell r="EC168">
            <v>0</v>
          </cell>
          <cell r="ED168">
            <v>0</v>
          </cell>
        </row>
        <row r="169"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0</v>
          </cell>
          <cell r="BF169">
            <v>0</v>
          </cell>
          <cell r="BG169">
            <v>0</v>
          </cell>
          <cell r="BH169">
            <v>0</v>
          </cell>
          <cell r="BI169">
            <v>0</v>
          </cell>
          <cell r="BJ169">
            <v>0</v>
          </cell>
          <cell r="BK169">
            <v>0</v>
          </cell>
          <cell r="BL169">
            <v>0</v>
          </cell>
          <cell r="BM169">
            <v>0</v>
          </cell>
          <cell r="BN169">
            <v>0</v>
          </cell>
          <cell r="BO169">
            <v>0</v>
          </cell>
          <cell r="BP169">
            <v>0</v>
          </cell>
          <cell r="BQ169">
            <v>0</v>
          </cell>
          <cell r="BR169">
            <v>0</v>
          </cell>
          <cell r="BS169">
            <v>0</v>
          </cell>
          <cell r="BT169">
            <v>0</v>
          </cell>
          <cell r="BU169">
            <v>0</v>
          </cell>
          <cell r="BV169">
            <v>0</v>
          </cell>
          <cell r="BW169">
            <v>0</v>
          </cell>
          <cell r="BX169">
            <v>0</v>
          </cell>
          <cell r="BY169">
            <v>0</v>
          </cell>
          <cell r="BZ169">
            <v>0</v>
          </cell>
          <cell r="CA169">
            <v>0</v>
          </cell>
          <cell r="CB169">
            <v>0</v>
          </cell>
          <cell r="CC169">
            <v>0</v>
          </cell>
          <cell r="CD169">
            <v>0</v>
          </cell>
          <cell r="CE169">
            <v>0</v>
          </cell>
          <cell r="CF169">
            <v>0</v>
          </cell>
          <cell r="CG169">
            <v>0</v>
          </cell>
          <cell r="CH169">
            <v>0</v>
          </cell>
          <cell r="CI169">
            <v>0</v>
          </cell>
          <cell r="CJ169">
            <v>0</v>
          </cell>
          <cell r="CK169">
            <v>0</v>
          </cell>
          <cell r="CL169">
            <v>0</v>
          </cell>
          <cell r="CM169">
            <v>0</v>
          </cell>
          <cell r="CN169">
            <v>0</v>
          </cell>
          <cell r="CO169">
            <v>0</v>
          </cell>
          <cell r="CP169">
            <v>0</v>
          </cell>
          <cell r="CQ169">
            <v>0</v>
          </cell>
          <cell r="CR169">
            <v>0</v>
          </cell>
          <cell r="CS169">
            <v>0</v>
          </cell>
          <cell r="CT169">
            <v>0</v>
          </cell>
          <cell r="CU169">
            <v>0</v>
          </cell>
          <cell r="CV169">
            <v>0</v>
          </cell>
          <cell r="CW169">
            <v>0</v>
          </cell>
          <cell r="CX169">
            <v>0</v>
          </cell>
          <cell r="CY169">
            <v>0</v>
          </cell>
          <cell r="CZ169">
            <v>0</v>
          </cell>
          <cell r="DA169">
            <v>0</v>
          </cell>
          <cell r="DB169">
            <v>0</v>
          </cell>
          <cell r="DC169">
            <v>0</v>
          </cell>
          <cell r="DD169">
            <v>0</v>
          </cell>
          <cell r="DE169">
            <v>0</v>
          </cell>
          <cell r="DF169">
            <v>0</v>
          </cell>
          <cell r="DG169">
            <v>0</v>
          </cell>
          <cell r="DH169">
            <v>0</v>
          </cell>
          <cell r="DI169">
            <v>0</v>
          </cell>
          <cell r="DJ169">
            <v>0</v>
          </cell>
          <cell r="DK169">
            <v>0</v>
          </cell>
          <cell r="DL169">
            <v>0</v>
          </cell>
          <cell r="DM169">
            <v>0</v>
          </cell>
          <cell r="DN169">
            <v>0</v>
          </cell>
          <cell r="DO169">
            <v>0</v>
          </cell>
          <cell r="DP169">
            <v>0</v>
          </cell>
          <cell r="DQ169">
            <v>0</v>
          </cell>
          <cell r="DR169">
            <v>0</v>
          </cell>
          <cell r="DS169">
            <v>0</v>
          </cell>
          <cell r="DT169">
            <v>0</v>
          </cell>
          <cell r="DU169">
            <v>0</v>
          </cell>
          <cell r="DV169">
            <v>0</v>
          </cell>
          <cell r="DW169">
            <v>0</v>
          </cell>
          <cell r="DX169">
            <v>0</v>
          </cell>
          <cell r="DY169">
            <v>0</v>
          </cell>
          <cell r="DZ169">
            <v>0</v>
          </cell>
          <cell r="EA169">
            <v>0</v>
          </cell>
          <cell r="EB169">
            <v>0</v>
          </cell>
          <cell r="EC169">
            <v>0</v>
          </cell>
          <cell r="ED169">
            <v>0</v>
          </cell>
        </row>
        <row r="170"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E170">
            <v>0</v>
          </cell>
          <cell r="BF170">
            <v>0</v>
          </cell>
          <cell r="BG170">
            <v>0</v>
          </cell>
          <cell r="BH170">
            <v>0</v>
          </cell>
          <cell r="BI170">
            <v>0</v>
          </cell>
          <cell r="BJ170">
            <v>0</v>
          </cell>
          <cell r="BK170">
            <v>0</v>
          </cell>
          <cell r="BL170">
            <v>0</v>
          </cell>
          <cell r="BM170">
            <v>0</v>
          </cell>
          <cell r="BN170">
            <v>0</v>
          </cell>
          <cell r="BO170">
            <v>0</v>
          </cell>
          <cell r="BP170">
            <v>0</v>
          </cell>
          <cell r="BQ170">
            <v>0</v>
          </cell>
          <cell r="BR170">
            <v>0</v>
          </cell>
          <cell r="BS170">
            <v>0</v>
          </cell>
          <cell r="BT170">
            <v>0</v>
          </cell>
          <cell r="BU170">
            <v>0</v>
          </cell>
          <cell r="BV170">
            <v>0</v>
          </cell>
          <cell r="BW170">
            <v>0</v>
          </cell>
          <cell r="BX170">
            <v>0</v>
          </cell>
          <cell r="BY170">
            <v>0</v>
          </cell>
          <cell r="BZ170">
            <v>0</v>
          </cell>
          <cell r="CA170">
            <v>0</v>
          </cell>
          <cell r="CB170">
            <v>0</v>
          </cell>
          <cell r="CC170">
            <v>0</v>
          </cell>
          <cell r="CD170">
            <v>0</v>
          </cell>
          <cell r="CE170">
            <v>0</v>
          </cell>
          <cell r="CF170">
            <v>0</v>
          </cell>
          <cell r="CG170">
            <v>0</v>
          </cell>
          <cell r="CH170">
            <v>0</v>
          </cell>
          <cell r="CI170">
            <v>0</v>
          </cell>
          <cell r="CJ170">
            <v>0</v>
          </cell>
          <cell r="CK170">
            <v>0</v>
          </cell>
          <cell r="CL170">
            <v>0</v>
          </cell>
          <cell r="CM170">
            <v>0</v>
          </cell>
          <cell r="CN170">
            <v>0</v>
          </cell>
          <cell r="CO170">
            <v>0</v>
          </cell>
          <cell r="CP170">
            <v>0</v>
          </cell>
          <cell r="CQ170">
            <v>0</v>
          </cell>
          <cell r="CR170">
            <v>0</v>
          </cell>
          <cell r="CS170">
            <v>0</v>
          </cell>
          <cell r="CT170">
            <v>0</v>
          </cell>
          <cell r="CU170">
            <v>0</v>
          </cell>
          <cell r="CV170">
            <v>0</v>
          </cell>
          <cell r="CW170">
            <v>0</v>
          </cell>
          <cell r="CX170">
            <v>0</v>
          </cell>
          <cell r="CY170">
            <v>0</v>
          </cell>
          <cell r="CZ170">
            <v>0</v>
          </cell>
          <cell r="DA170">
            <v>0</v>
          </cell>
          <cell r="DB170">
            <v>0</v>
          </cell>
          <cell r="DC170">
            <v>0</v>
          </cell>
          <cell r="DD170">
            <v>0</v>
          </cell>
          <cell r="DE170">
            <v>0</v>
          </cell>
          <cell r="DF170">
            <v>0</v>
          </cell>
          <cell r="DG170">
            <v>0</v>
          </cell>
          <cell r="DH170">
            <v>0</v>
          </cell>
          <cell r="DI170">
            <v>0</v>
          </cell>
          <cell r="DJ170">
            <v>0</v>
          </cell>
          <cell r="DK170">
            <v>0</v>
          </cell>
          <cell r="DL170">
            <v>0</v>
          </cell>
          <cell r="DM170">
            <v>0</v>
          </cell>
          <cell r="DN170">
            <v>0</v>
          </cell>
          <cell r="DO170">
            <v>0</v>
          </cell>
          <cell r="DP170">
            <v>0</v>
          </cell>
          <cell r="DQ170">
            <v>0</v>
          </cell>
          <cell r="DR170">
            <v>0</v>
          </cell>
          <cell r="DS170">
            <v>0</v>
          </cell>
          <cell r="DT170">
            <v>0</v>
          </cell>
          <cell r="DU170">
            <v>0</v>
          </cell>
          <cell r="DV170">
            <v>0</v>
          </cell>
          <cell r="DW170">
            <v>0</v>
          </cell>
          <cell r="DX170">
            <v>0</v>
          </cell>
          <cell r="DY170">
            <v>0</v>
          </cell>
          <cell r="DZ170">
            <v>0</v>
          </cell>
          <cell r="EA170">
            <v>0</v>
          </cell>
          <cell r="EB170">
            <v>0</v>
          </cell>
          <cell r="EC170">
            <v>0</v>
          </cell>
          <cell r="ED170">
            <v>0</v>
          </cell>
        </row>
        <row r="171"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0</v>
          </cell>
          <cell r="BD171">
            <v>0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Q171">
            <v>0</v>
          </cell>
          <cell r="BR171">
            <v>0</v>
          </cell>
          <cell r="BS171">
            <v>0</v>
          </cell>
          <cell r="BT171">
            <v>0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  <cell r="BZ171">
            <v>0</v>
          </cell>
          <cell r="CA171">
            <v>0</v>
          </cell>
          <cell r="CB171">
            <v>0</v>
          </cell>
          <cell r="CC171">
            <v>0</v>
          </cell>
          <cell r="CD171">
            <v>0</v>
          </cell>
          <cell r="CE171">
            <v>0</v>
          </cell>
          <cell r="CF171">
            <v>0</v>
          </cell>
          <cell r="CG171">
            <v>0</v>
          </cell>
          <cell r="CH171">
            <v>0</v>
          </cell>
          <cell r="CI171">
            <v>0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N171">
            <v>0</v>
          </cell>
          <cell r="CO171">
            <v>0</v>
          </cell>
          <cell r="CP171">
            <v>0</v>
          </cell>
          <cell r="CQ171">
            <v>0</v>
          </cell>
          <cell r="CR171">
            <v>0</v>
          </cell>
          <cell r="CS171">
            <v>0</v>
          </cell>
          <cell r="CT171">
            <v>0</v>
          </cell>
          <cell r="CU171">
            <v>0</v>
          </cell>
          <cell r="CV171">
            <v>0</v>
          </cell>
          <cell r="CW171">
            <v>0</v>
          </cell>
          <cell r="CX171">
            <v>0</v>
          </cell>
          <cell r="CY171">
            <v>0</v>
          </cell>
          <cell r="CZ171">
            <v>0</v>
          </cell>
          <cell r="DA171">
            <v>0</v>
          </cell>
          <cell r="DB171">
            <v>0</v>
          </cell>
          <cell r="DC171">
            <v>0</v>
          </cell>
          <cell r="DD171">
            <v>0</v>
          </cell>
          <cell r="DE171">
            <v>0</v>
          </cell>
          <cell r="DF171">
            <v>0</v>
          </cell>
          <cell r="DG171">
            <v>0</v>
          </cell>
          <cell r="DH171">
            <v>0</v>
          </cell>
          <cell r="DI171">
            <v>0</v>
          </cell>
          <cell r="DJ171">
            <v>0</v>
          </cell>
          <cell r="DK171">
            <v>0</v>
          </cell>
          <cell r="DL171">
            <v>0</v>
          </cell>
          <cell r="DM171">
            <v>0</v>
          </cell>
          <cell r="DN171">
            <v>0</v>
          </cell>
          <cell r="DO171">
            <v>0</v>
          </cell>
          <cell r="DP171">
            <v>0</v>
          </cell>
          <cell r="DQ171">
            <v>0</v>
          </cell>
          <cell r="DR171">
            <v>0</v>
          </cell>
          <cell r="DS171">
            <v>0</v>
          </cell>
          <cell r="DT171">
            <v>0</v>
          </cell>
          <cell r="DU171">
            <v>0</v>
          </cell>
          <cell r="DV171">
            <v>0</v>
          </cell>
          <cell r="DW171">
            <v>0</v>
          </cell>
          <cell r="DX171">
            <v>0</v>
          </cell>
          <cell r="DY171">
            <v>0</v>
          </cell>
          <cell r="DZ171">
            <v>0</v>
          </cell>
          <cell r="EA171">
            <v>0</v>
          </cell>
          <cell r="EB171">
            <v>0</v>
          </cell>
          <cell r="EC171">
            <v>0</v>
          </cell>
          <cell r="ED171">
            <v>0</v>
          </cell>
        </row>
        <row r="172"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  <cell r="AT172">
            <v>0</v>
          </cell>
          <cell r="AU172">
            <v>0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0</v>
          </cell>
          <cell r="BA172">
            <v>0</v>
          </cell>
          <cell r="BB172">
            <v>0</v>
          </cell>
          <cell r="BC172">
            <v>0</v>
          </cell>
          <cell r="BD172">
            <v>0</v>
          </cell>
          <cell r="BE172">
            <v>0</v>
          </cell>
          <cell r="BF172">
            <v>0</v>
          </cell>
          <cell r="BG172">
            <v>0</v>
          </cell>
          <cell r="BH172">
            <v>0</v>
          </cell>
          <cell r="BI172">
            <v>0</v>
          </cell>
          <cell r="BJ172">
            <v>0</v>
          </cell>
          <cell r="BK172">
            <v>0</v>
          </cell>
          <cell r="BL172">
            <v>0</v>
          </cell>
          <cell r="BM172">
            <v>0</v>
          </cell>
          <cell r="BN172">
            <v>0</v>
          </cell>
          <cell r="BO172">
            <v>0</v>
          </cell>
          <cell r="BP172">
            <v>0</v>
          </cell>
          <cell r="BQ172">
            <v>0</v>
          </cell>
          <cell r="BR172">
            <v>0</v>
          </cell>
          <cell r="BS172">
            <v>0</v>
          </cell>
          <cell r="BT172">
            <v>0</v>
          </cell>
          <cell r="BU172">
            <v>0</v>
          </cell>
          <cell r="BV172">
            <v>0</v>
          </cell>
          <cell r="BW172">
            <v>0</v>
          </cell>
          <cell r="BX172">
            <v>0</v>
          </cell>
          <cell r="BY172">
            <v>0</v>
          </cell>
          <cell r="BZ172">
            <v>0</v>
          </cell>
          <cell r="CA172">
            <v>0</v>
          </cell>
          <cell r="CB172">
            <v>0</v>
          </cell>
          <cell r="CC172">
            <v>0</v>
          </cell>
          <cell r="CD172">
            <v>0</v>
          </cell>
          <cell r="CE172">
            <v>0</v>
          </cell>
          <cell r="CF172">
            <v>0</v>
          </cell>
          <cell r="CG172">
            <v>0</v>
          </cell>
          <cell r="CH172">
            <v>0</v>
          </cell>
          <cell r="CI172">
            <v>0</v>
          </cell>
          <cell r="CJ172">
            <v>0</v>
          </cell>
          <cell r="CK172">
            <v>0</v>
          </cell>
          <cell r="CL172">
            <v>0</v>
          </cell>
          <cell r="CM172">
            <v>0</v>
          </cell>
          <cell r="CN172">
            <v>0</v>
          </cell>
          <cell r="CO172">
            <v>0</v>
          </cell>
          <cell r="CP172">
            <v>0</v>
          </cell>
          <cell r="CQ172">
            <v>0</v>
          </cell>
          <cell r="CR172">
            <v>0</v>
          </cell>
          <cell r="CS172">
            <v>0</v>
          </cell>
          <cell r="CT172">
            <v>0</v>
          </cell>
          <cell r="CU172">
            <v>0</v>
          </cell>
          <cell r="CV172">
            <v>0</v>
          </cell>
          <cell r="CW172">
            <v>0</v>
          </cell>
          <cell r="CX172">
            <v>0</v>
          </cell>
          <cell r="CY172">
            <v>0</v>
          </cell>
          <cell r="CZ172">
            <v>0</v>
          </cell>
          <cell r="DA172">
            <v>0</v>
          </cell>
          <cell r="DB172">
            <v>0</v>
          </cell>
          <cell r="DC172">
            <v>0</v>
          </cell>
          <cell r="DD172">
            <v>0</v>
          </cell>
          <cell r="DE172">
            <v>0</v>
          </cell>
          <cell r="DF172">
            <v>0</v>
          </cell>
          <cell r="DG172">
            <v>0</v>
          </cell>
          <cell r="DH172">
            <v>0</v>
          </cell>
          <cell r="DI172">
            <v>0</v>
          </cell>
          <cell r="DJ172">
            <v>0</v>
          </cell>
          <cell r="DK172">
            <v>0</v>
          </cell>
          <cell r="DL172">
            <v>0</v>
          </cell>
          <cell r="DM172">
            <v>0</v>
          </cell>
          <cell r="DN172">
            <v>0</v>
          </cell>
          <cell r="DO172">
            <v>0</v>
          </cell>
          <cell r="DP172">
            <v>0</v>
          </cell>
          <cell r="DQ172">
            <v>0</v>
          </cell>
          <cell r="DR172">
            <v>0</v>
          </cell>
          <cell r="DS172">
            <v>0</v>
          </cell>
          <cell r="DT172">
            <v>0</v>
          </cell>
          <cell r="DU172">
            <v>0</v>
          </cell>
          <cell r="DV172">
            <v>0</v>
          </cell>
          <cell r="DW172">
            <v>0</v>
          </cell>
          <cell r="DX172">
            <v>0</v>
          </cell>
          <cell r="DY172">
            <v>0</v>
          </cell>
          <cell r="DZ172">
            <v>0</v>
          </cell>
          <cell r="EA172">
            <v>0</v>
          </cell>
          <cell r="EB172">
            <v>0</v>
          </cell>
          <cell r="EC172">
            <v>0</v>
          </cell>
          <cell r="ED172">
            <v>0</v>
          </cell>
        </row>
        <row r="173"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0</v>
          </cell>
          <cell r="BD173">
            <v>0</v>
          </cell>
          <cell r="BE173">
            <v>0</v>
          </cell>
          <cell r="BF173">
            <v>0</v>
          </cell>
          <cell r="BG173">
            <v>0</v>
          </cell>
          <cell r="BH173">
            <v>0</v>
          </cell>
          <cell r="BI173">
            <v>0</v>
          </cell>
          <cell r="BJ173">
            <v>0</v>
          </cell>
          <cell r="BK173">
            <v>0</v>
          </cell>
          <cell r="BL173">
            <v>0</v>
          </cell>
          <cell r="BM173">
            <v>0</v>
          </cell>
          <cell r="BN173">
            <v>0</v>
          </cell>
          <cell r="BO173">
            <v>0</v>
          </cell>
          <cell r="BP173">
            <v>0</v>
          </cell>
          <cell r="BQ173">
            <v>0</v>
          </cell>
          <cell r="BR173">
            <v>0</v>
          </cell>
          <cell r="BS173">
            <v>0</v>
          </cell>
          <cell r="BT173">
            <v>0</v>
          </cell>
          <cell r="BU173">
            <v>0</v>
          </cell>
          <cell r="BV173">
            <v>0</v>
          </cell>
          <cell r="BW173">
            <v>0</v>
          </cell>
          <cell r="BX173">
            <v>0</v>
          </cell>
          <cell r="BY173">
            <v>0</v>
          </cell>
          <cell r="BZ173">
            <v>0</v>
          </cell>
          <cell r="CA173">
            <v>0</v>
          </cell>
          <cell r="CB173">
            <v>0</v>
          </cell>
          <cell r="CC173">
            <v>0</v>
          </cell>
          <cell r="CD173">
            <v>0</v>
          </cell>
          <cell r="CE173">
            <v>0</v>
          </cell>
          <cell r="CF173">
            <v>0</v>
          </cell>
          <cell r="CG173">
            <v>0</v>
          </cell>
          <cell r="CH173">
            <v>0</v>
          </cell>
          <cell r="CI173">
            <v>0</v>
          </cell>
          <cell r="CJ173">
            <v>0</v>
          </cell>
          <cell r="CK173">
            <v>0</v>
          </cell>
          <cell r="CL173">
            <v>0</v>
          </cell>
          <cell r="CM173">
            <v>0</v>
          </cell>
          <cell r="CN173">
            <v>0</v>
          </cell>
          <cell r="CO173">
            <v>0</v>
          </cell>
          <cell r="CP173">
            <v>0</v>
          </cell>
          <cell r="CQ173">
            <v>0</v>
          </cell>
          <cell r="CR173">
            <v>0</v>
          </cell>
          <cell r="CS173">
            <v>0</v>
          </cell>
          <cell r="CT173">
            <v>0</v>
          </cell>
          <cell r="CU173">
            <v>0</v>
          </cell>
          <cell r="CV173">
            <v>0</v>
          </cell>
          <cell r="CW173">
            <v>0</v>
          </cell>
          <cell r="CX173">
            <v>0</v>
          </cell>
          <cell r="CY173">
            <v>0</v>
          </cell>
          <cell r="CZ173">
            <v>0</v>
          </cell>
          <cell r="DA173">
            <v>0</v>
          </cell>
          <cell r="DB173">
            <v>0</v>
          </cell>
          <cell r="DC173">
            <v>0</v>
          </cell>
          <cell r="DD173">
            <v>0</v>
          </cell>
          <cell r="DE173">
            <v>0</v>
          </cell>
          <cell r="DF173">
            <v>0</v>
          </cell>
          <cell r="DG173">
            <v>0</v>
          </cell>
          <cell r="DH173">
            <v>0</v>
          </cell>
          <cell r="DI173">
            <v>0</v>
          </cell>
          <cell r="DJ173">
            <v>0</v>
          </cell>
          <cell r="DK173">
            <v>0</v>
          </cell>
          <cell r="DL173">
            <v>0</v>
          </cell>
          <cell r="DM173">
            <v>0</v>
          </cell>
          <cell r="DN173">
            <v>0</v>
          </cell>
          <cell r="DO173">
            <v>0</v>
          </cell>
          <cell r="DP173">
            <v>0</v>
          </cell>
          <cell r="DQ173">
            <v>0</v>
          </cell>
          <cell r="DR173">
            <v>0</v>
          </cell>
          <cell r="DS173">
            <v>0</v>
          </cell>
          <cell r="DT173">
            <v>0</v>
          </cell>
          <cell r="DU173">
            <v>0</v>
          </cell>
          <cell r="DV173">
            <v>0</v>
          </cell>
          <cell r="DW173">
            <v>0</v>
          </cell>
          <cell r="DX173">
            <v>0</v>
          </cell>
          <cell r="DY173">
            <v>0</v>
          </cell>
          <cell r="DZ173">
            <v>0</v>
          </cell>
          <cell r="EA173">
            <v>0</v>
          </cell>
          <cell r="EB173">
            <v>0</v>
          </cell>
          <cell r="EC173">
            <v>0</v>
          </cell>
          <cell r="ED173">
            <v>0</v>
          </cell>
        </row>
        <row r="175"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0</v>
          </cell>
          <cell r="BP175">
            <v>0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Y175">
            <v>0</v>
          </cell>
          <cell r="BZ175">
            <v>0</v>
          </cell>
          <cell r="CA175">
            <v>0</v>
          </cell>
          <cell r="CB175">
            <v>0</v>
          </cell>
          <cell r="CC175">
            <v>0</v>
          </cell>
          <cell r="CD175">
            <v>0</v>
          </cell>
          <cell r="CE175">
            <v>0</v>
          </cell>
          <cell r="CF175">
            <v>0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CL175">
            <v>0</v>
          </cell>
          <cell r="CM175">
            <v>0</v>
          </cell>
          <cell r="CN175">
            <v>0</v>
          </cell>
          <cell r="CO175">
            <v>0</v>
          </cell>
          <cell r="CP175">
            <v>0</v>
          </cell>
          <cell r="CQ175">
            <v>0</v>
          </cell>
          <cell r="CR175">
            <v>0</v>
          </cell>
          <cell r="CS175">
            <v>0</v>
          </cell>
          <cell r="CT175">
            <v>0</v>
          </cell>
          <cell r="CU175">
            <v>0</v>
          </cell>
          <cell r="CV175">
            <v>0</v>
          </cell>
          <cell r="CW175">
            <v>0</v>
          </cell>
          <cell r="CX175">
            <v>0</v>
          </cell>
          <cell r="CY175">
            <v>0</v>
          </cell>
          <cell r="CZ175">
            <v>0</v>
          </cell>
          <cell r="DA175">
            <v>0</v>
          </cell>
          <cell r="DB175">
            <v>0</v>
          </cell>
          <cell r="DC175">
            <v>0</v>
          </cell>
          <cell r="DD175">
            <v>0</v>
          </cell>
          <cell r="DE175">
            <v>0</v>
          </cell>
          <cell r="DF175">
            <v>0</v>
          </cell>
          <cell r="DG175">
            <v>0</v>
          </cell>
          <cell r="DH175">
            <v>0</v>
          </cell>
          <cell r="DI175">
            <v>0</v>
          </cell>
          <cell r="DJ175">
            <v>0</v>
          </cell>
          <cell r="DK175">
            <v>0</v>
          </cell>
          <cell r="DL175">
            <v>0</v>
          </cell>
          <cell r="DM175">
            <v>0</v>
          </cell>
          <cell r="DN175">
            <v>0</v>
          </cell>
          <cell r="DO175">
            <v>0</v>
          </cell>
          <cell r="DP175">
            <v>0</v>
          </cell>
          <cell r="DQ175">
            <v>0</v>
          </cell>
          <cell r="DR175">
            <v>0</v>
          </cell>
          <cell r="DS175">
            <v>0</v>
          </cell>
          <cell r="DT175">
            <v>0</v>
          </cell>
          <cell r="DU175">
            <v>0</v>
          </cell>
          <cell r="DV175">
            <v>0</v>
          </cell>
          <cell r="DW175">
            <v>0</v>
          </cell>
          <cell r="DX175">
            <v>0</v>
          </cell>
          <cell r="DY175">
            <v>0</v>
          </cell>
          <cell r="DZ175">
            <v>0</v>
          </cell>
          <cell r="EA175">
            <v>0</v>
          </cell>
          <cell r="EB175">
            <v>0</v>
          </cell>
          <cell r="EC175">
            <v>0</v>
          </cell>
          <cell r="ED175">
            <v>0</v>
          </cell>
        </row>
        <row r="178">
          <cell r="F178">
            <v>1293.1999999999534</v>
          </cell>
          <cell r="G178">
            <v>3825</v>
          </cell>
          <cell r="H178">
            <v>24.25</v>
          </cell>
          <cell r="I178">
            <v>1221.5600000000559</v>
          </cell>
          <cell r="J178">
            <v>2298.2199999999721</v>
          </cell>
          <cell r="K178">
            <v>-912.19000000006054</v>
          </cell>
          <cell r="L178">
            <v>940.91599999999744</v>
          </cell>
          <cell r="M178">
            <v>621.88000000012107</v>
          </cell>
          <cell r="N178">
            <v>557.56500000006054</v>
          </cell>
          <cell r="O178">
            <v>881.07000000000698</v>
          </cell>
          <cell r="P178">
            <v>-1135.1999999999534</v>
          </cell>
          <cell r="Q178">
            <v>2856.7000000000698</v>
          </cell>
          <cell r="R178">
            <v>14625.482850000262</v>
          </cell>
          <cell r="S178">
            <v>1533.0302499998361</v>
          </cell>
          <cell r="T178">
            <v>1269.7790000000969</v>
          </cell>
          <cell r="U178">
            <v>2113.4399999999441</v>
          </cell>
          <cell r="V178">
            <v>1682.4399999994785</v>
          </cell>
          <cell r="W178">
            <v>2014.8899999998976</v>
          </cell>
          <cell r="X178">
            <v>-1665.5100000000093</v>
          </cell>
          <cell r="Y178">
            <v>448.93999999994412</v>
          </cell>
          <cell r="Z178">
            <v>2346.75</v>
          </cell>
          <cell r="AA178">
            <v>-601.20000000018626</v>
          </cell>
          <cell r="AB178">
            <v>2184.4299000000465</v>
          </cell>
          <cell r="AC178">
            <v>385.89600000018254</v>
          </cell>
          <cell r="AD178">
            <v>2912.5976999998093</v>
          </cell>
          <cell r="AE178">
            <v>17949.195500001311</v>
          </cell>
          <cell r="AF178">
            <v>2981.6395000000484</v>
          </cell>
          <cell r="AG178">
            <v>1971.2800000002608</v>
          </cell>
          <cell r="AH178">
            <v>2507.0799999996088</v>
          </cell>
          <cell r="AI178">
            <v>1583.8799999998882</v>
          </cell>
          <cell r="AJ178">
            <v>332.55000000004657</v>
          </cell>
          <cell r="AK178">
            <v>-1322.6000000000931</v>
          </cell>
          <cell r="AL178">
            <v>-311.23999999999069</v>
          </cell>
          <cell r="AM178">
            <v>3254.8000000007451</v>
          </cell>
          <cell r="AN178">
            <v>-2360.6099999998696</v>
          </cell>
          <cell r="AO178">
            <v>-1894.1399999998976</v>
          </cell>
          <cell r="AP178">
            <v>3844.7360000000335</v>
          </cell>
          <cell r="AQ178">
            <v>7361.820000000298</v>
          </cell>
          <cell r="AR178">
            <v>21296.353000000119</v>
          </cell>
          <cell r="AS178">
            <v>6269.6720000002533</v>
          </cell>
          <cell r="AT178">
            <v>4124.0699999998324</v>
          </cell>
          <cell r="AU178">
            <v>3116.3500000000931</v>
          </cell>
          <cell r="AV178">
            <v>2531.5</v>
          </cell>
          <cell r="AW178">
            <v>1286.4399999999441</v>
          </cell>
          <cell r="AX178">
            <v>-2020.4399999999441</v>
          </cell>
          <cell r="AY178">
            <v>-1597</v>
          </cell>
          <cell r="AZ178">
            <v>1422</v>
          </cell>
          <cell r="BA178">
            <v>-3544.5699999998324</v>
          </cell>
          <cell r="BB178">
            <v>1847.8590000000549</v>
          </cell>
          <cell r="BC178">
            <v>-301.52000000048429</v>
          </cell>
          <cell r="BD178">
            <v>8161.9920000000857</v>
          </cell>
          <cell r="BE178">
            <v>29118.411999993026</v>
          </cell>
          <cell r="BF178">
            <v>7099.589999999851</v>
          </cell>
          <cell r="BG178">
            <v>5879.5200000004843</v>
          </cell>
          <cell r="BH178">
            <v>3194.6999999992549</v>
          </cell>
          <cell r="BI178">
            <v>3653.3000000007451</v>
          </cell>
          <cell r="BJ178">
            <v>2474.6000000000931</v>
          </cell>
          <cell r="BK178">
            <v>-3920.5400000000373</v>
          </cell>
          <cell r="BL178">
            <v>-1767.8000000000466</v>
          </cell>
          <cell r="BM178">
            <v>3446.2999999988824</v>
          </cell>
          <cell r="BN178">
            <v>-4106.1179999997839</v>
          </cell>
          <cell r="BO178">
            <v>2187.5999999999767</v>
          </cell>
          <cell r="BP178">
            <v>1576.5999999996275</v>
          </cell>
          <cell r="BQ178">
            <v>9400.660000000149</v>
          </cell>
          <cell r="BR178">
            <v>74502.733999989927</v>
          </cell>
          <cell r="BS178">
            <v>8535.7000000001863</v>
          </cell>
          <cell r="BT178">
            <v>50201.19000000041</v>
          </cell>
          <cell r="BU178">
            <v>3716.4000000003725</v>
          </cell>
          <cell r="BV178">
            <v>3712.4000000003725</v>
          </cell>
          <cell r="BW178">
            <v>1602.5</v>
          </cell>
          <cell r="BX178">
            <v>-1716.4399999999441</v>
          </cell>
          <cell r="BY178">
            <v>-2891.2899999998044</v>
          </cell>
          <cell r="BZ178">
            <v>-771.70000000018626</v>
          </cell>
          <cell r="CA178">
            <v>-2945.769999999553</v>
          </cell>
          <cell r="CB178">
            <v>-51.436000000219792</v>
          </cell>
          <cell r="CC178">
            <v>8849.2000000001863</v>
          </cell>
          <cell r="CD178">
            <v>6261.9799999995157</v>
          </cell>
          <cell r="CE178">
            <v>23304.313000001013</v>
          </cell>
          <cell r="CF178">
            <v>6480.9430000004359</v>
          </cell>
          <cell r="CG178">
            <v>7766.8700000001118</v>
          </cell>
          <cell r="CH178">
            <v>3215.5000000009313</v>
          </cell>
          <cell r="CI178">
            <v>4286.7000000001863</v>
          </cell>
          <cell r="CJ178">
            <v>728.90000000037253</v>
          </cell>
          <cell r="CK178">
            <v>-1994.4899999997579</v>
          </cell>
          <cell r="CL178">
            <v>-4214.6999999999534</v>
          </cell>
          <cell r="CM178">
            <v>-2313.2999999998137</v>
          </cell>
          <cell r="CN178">
            <v>-6506.2000000001863</v>
          </cell>
          <cell r="CO178">
            <v>2185.2199999999721</v>
          </cell>
          <cell r="CP178">
            <v>5132.7000000001863</v>
          </cell>
          <cell r="CQ178">
            <v>8536.1699999999255</v>
          </cell>
          <cell r="CR178">
            <v>25967.298000000417</v>
          </cell>
          <cell r="CS178">
            <v>13413.700000000186</v>
          </cell>
          <cell r="CT178">
            <v>-3306.3740000003017</v>
          </cell>
          <cell r="CU178">
            <v>6700.3000000007451</v>
          </cell>
          <cell r="CV178">
            <v>7119.9000000003725</v>
          </cell>
          <cell r="CW178">
            <v>515.5</v>
          </cell>
          <cell r="CX178">
            <v>-490.03000000002794</v>
          </cell>
          <cell r="CY178">
            <v>-3529.9799999997485</v>
          </cell>
          <cell r="CZ178">
            <v>92.5</v>
          </cell>
          <cell r="DA178">
            <v>-7104.2099999994971</v>
          </cell>
          <cell r="DB178">
            <v>2336.7100000001956</v>
          </cell>
          <cell r="DC178">
            <v>5517.5</v>
          </cell>
          <cell r="DD178">
            <v>4701.7820000001229</v>
          </cell>
          <cell r="DE178">
            <v>26980.39999999851</v>
          </cell>
          <cell r="DF178">
            <v>9347.2999999998137</v>
          </cell>
          <cell r="DG178">
            <v>5252.8999999994412</v>
          </cell>
          <cell r="DH178">
            <v>8057.0999999996275</v>
          </cell>
          <cell r="DI178">
            <v>125.20000000018626</v>
          </cell>
          <cell r="DJ178">
            <v>-1376.6000000000931</v>
          </cell>
          <cell r="DK178">
            <v>-1207.6399999998976</v>
          </cell>
          <cell r="DL178">
            <v>-2772.6200000001118</v>
          </cell>
          <cell r="DM178">
            <v>-255.10000000055879</v>
          </cell>
          <cell r="DN178">
            <v>-5768.4000000003725</v>
          </cell>
          <cell r="DO178">
            <v>-59.240000000223517</v>
          </cell>
          <cell r="DP178">
            <v>7902</v>
          </cell>
          <cell r="DQ178">
            <v>7735.5</v>
          </cell>
          <cell r="DR178">
            <v>0</v>
          </cell>
          <cell r="DS178">
            <v>0</v>
          </cell>
          <cell r="DT178">
            <v>0</v>
          </cell>
          <cell r="DU178">
            <v>0</v>
          </cell>
          <cell r="DV178">
            <v>0</v>
          </cell>
          <cell r="DW178">
            <v>0</v>
          </cell>
          <cell r="DX178">
            <v>0</v>
          </cell>
          <cell r="DY178">
            <v>0</v>
          </cell>
          <cell r="DZ178">
            <v>0</v>
          </cell>
          <cell r="EA178">
            <v>0</v>
          </cell>
          <cell r="EB178">
            <v>0</v>
          </cell>
          <cell r="EC178">
            <v>0</v>
          </cell>
          <cell r="ED178">
            <v>0</v>
          </cell>
        </row>
        <row r="179">
          <cell r="F179">
            <v>1822.6999999999534</v>
          </cell>
          <cell r="G179">
            <v>500.60000000009313</v>
          </cell>
          <cell r="H179">
            <v>-1125.1999999999534</v>
          </cell>
          <cell r="I179">
            <v>1042.7999999999302</v>
          </cell>
          <cell r="J179">
            <v>1074.8300000000163</v>
          </cell>
          <cell r="K179">
            <v>130.69499999999243</v>
          </cell>
          <cell r="L179">
            <v>195.20000000006985</v>
          </cell>
          <cell r="M179">
            <v>-2062.820000000007</v>
          </cell>
          <cell r="N179">
            <v>-7264.5</v>
          </cell>
          <cell r="O179">
            <v>-3405.7999999998137</v>
          </cell>
          <cell r="P179">
            <v>2465.5</v>
          </cell>
          <cell r="Q179">
            <v>3243.6399999998976</v>
          </cell>
          <cell r="R179">
            <v>5755</v>
          </cell>
          <cell r="S179">
            <v>-3697.6999999999534</v>
          </cell>
          <cell r="T179">
            <v>-452.79999999981374</v>
          </cell>
          <cell r="U179">
            <v>-3486.5</v>
          </cell>
          <cell r="V179">
            <v>8849.6999999999534</v>
          </cell>
          <cell r="W179">
            <v>493.0800000000163</v>
          </cell>
          <cell r="X179">
            <v>-138.38000000000466</v>
          </cell>
          <cell r="Y179">
            <v>1912.8000000000466</v>
          </cell>
          <cell r="Z179">
            <v>949.30000000004657</v>
          </cell>
          <cell r="AA179">
            <v>-11598</v>
          </cell>
          <cell r="AB179">
            <v>3857.2000000001863</v>
          </cell>
          <cell r="AC179">
            <v>2428.5</v>
          </cell>
          <cell r="AD179">
            <v>6637.8000000000466</v>
          </cell>
          <cell r="AE179">
            <v>15922.309999994934</v>
          </cell>
          <cell r="AF179">
            <v>3741.5</v>
          </cell>
          <cell r="AG179">
            <v>1506.4000000003725</v>
          </cell>
          <cell r="AH179">
            <v>-5404.5999999996275</v>
          </cell>
          <cell r="AI179">
            <v>-1155</v>
          </cell>
          <cell r="AJ179">
            <v>1745.3100000000559</v>
          </cell>
          <cell r="AK179">
            <v>-969</v>
          </cell>
          <cell r="AL179">
            <v>8065.7000000001863</v>
          </cell>
          <cell r="AM179">
            <v>-13410.799999999814</v>
          </cell>
          <cell r="AN179">
            <v>-6752</v>
          </cell>
          <cell r="AO179">
            <v>8497.5</v>
          </cell>
          <cell r="AP179">
            <v>6709</v>
          </cell>
          <cell r="AQ179">
            <v>13348.299999999814</v>
          </cell>
          <cell r="AR179">
            <v>-6608.0600000023842</v>
          </cell>
          <cell r="AS179">
            <v>3933.8999999999069</v>
          </cell>
          <cell r="AT179">
            <v>1481.7000000001863</v>
          </cell>
          <cell r="AU179">
            <v>-6438.4000000003725</v>
          </cell>
          <cell r="AV179">
            <v>-1742.3000000000466</v>
          </cell>
          <cell r="AW179">
            <v>591.93999999994412</v>
          </cell>
          <cell r="AX179">
            <v>804.20000000018626</v>
          </cell>
          <cell r="AY179">
            <v>-1186</v>
          </cell>
          <cell r="AZ179">
            <v>-14321</v>
          </cell>
          <cell r="BA179">
            <v>-16091</v>
          </cell>
          <cell r="BB179">
            <v>10612.200000000186</v>
          </cell>
          <cell r="BC179">
            <v>8076.7000000001863</v>
          </cell>
          <cell r="BD179">
            <v>7670</v>
          </cell>
          <cell r="BE179">
            <v>15924.70000000298</v>
          </cell>
          <cell r="BF179">
            <v>5966.1000000000931</v>
          </cell>
          <cell r="BG179">
            <v>10660.200000000186</v>
          </cell>
          <cell r="BH179">
            <v>-6562.2999999998137</v>
          </cell>
          <cell r="BI179">
            <v>-868</v>
          </cell>
          <cell r="BJ179">
            <v>1756.6000000000931</v>
          </cell>
          <cell r="BK179">
            <v>-1673.1999999999534</v>
          </cell>
          <cell r="BL179">
            <v>-4503</v>
          </cell>
          <cell r="BM179">
            <v>-2651.7000000001863</v>
          </cell>
          <cell r="BN179">
            <v>-21460</v>
          </cell>
          <cell r="BO179">
            <v>10007</v>
          </cell>
          <cell r="BP179">
            <v>8856.2000000001863</v>
          </cell>
          <cell r="BQ179">
            <v>16396.799999999814</v>
          </cell>
          <cell r="BR179">
            <v>-20953.89999999851</v>
          </cell>
          <cell r="BS179">
            <v>8652</v>
          </cell>
          <cell r="BT179">
            <v>-376.59999999962747</v>
          </cell>
          <cell r="BU179">
            <v>-2.2000000001862645</v>
          </cell>
          <cell r="BV179">
            <v>-2414.3999999999069</v>
          </cell>
          <cell r="BW179">
            <v>4251.3000000000466</v>
          </cell>
          <cell r="BX179">
            <v>-5241.5</v>
          </cell>
          <cell r="BY179">
            <v>-15049</v>
          </cell>
          <cell r="BZ179">
            <v>-1862.5</v>
          </cell>
          <cell r="CA179">
            <v>-30998</v>
          </cell>
          <cell r="CB179">
            <v>7983</v>
          </cell>
          <cell r="CC179">
            <v>-900.20000000018626</v>
          </cell>
          <cell r="CD179">
            <v>15004.200000000186</v>
          </cell>
          <cell r="CE179">
            <v>-5404.5</v>
          </cell>
          <cell r="CF179">
            <v>3461.5</v>
          </cell>
          <cell r="CG179">
            <v>1823</v>
          </cell>
          <cell r="CH179">
            <v>-1255</v>
          </cell>
          <cell r="CI179">
            <v>-331.80000000004657</v>
          </cell>
          <cell r="CJ179">
            <v>3546.5</v>
          </cell>
          <cell r="CK179">
            <v>-4595.3000000000466</v>
          </cell>
          <cell r="CL179">
            <v>-14822.5</v>
          </cell>
          <cell r="CM179">
            <v>-11050</v>
          </cell>
          <cell r="CN179">
            <v>-10334</v>
          </cell>
          <cell r="CO179">
            <v>8790.7999999998137</v>
          </cell>
          <cell r="CP179">
            <v>9269.7999999998137</v>
          </cell>
          <cell r="CQ179">
            <v>10092.5</v>
          </cell>
          <cell r="CR179">
            <v>-25464.640000000596</v>
          </cell>
          <cell r="CS179">
            <v>-2942.1399999998976</v>
          </cell>
          <cell r="CT179">
            <v>21814</v>
          </cell>
          <cell r="CU179">
            <v>-4468</v>
          </cell>
          <cell r="CV179">
            <v>-868.20000000018626</v>
          </cell>
          <cell r="CW179">
            <v>3853</v>
          </cell>
          <cell r="CX179">
            <v>-6268.5999999996275</v>
          </cell>
          <cell r="CY179">
            <v>-16003</v>
          </cell>
          <cell r="CZ179">
            <v>-14005</v>
          </cell>
          <cell r="DA179">
            <v>-26044</v>
          </cell>
          <cell r="DB179">
            <v>5019.7999999998137</v>
          </cell>
          <cell r="DC179">
            <v>6947.5</v>
          </cell>
          <cell r="DD179">
            <v>7500</v>
          </cell>
          <cell r="DE179">
            <v>-40750.460000008345</v>
          </cell>
          <cell r="DF179">
            <v>-1530.2600000000093</v>
          </cell>
          <cell r="DG179">
            <v>146.20000000018626</v>
          </cell>
          <cell r="DH179">
            <v>-3022.5</v>
          </cell>
          <cell r="DI179">
            <v>-4084.6000000000931</v>
          </cell>
          <cell r="DJ179">
            <v>5271.5999999996275</v>
          </cell>
          <cell r="DK179">
            <v>-5636.2000000001863</v>
          </cell>
          <cell r="DL179">
            <v>-12546</v>
          </cell>
          <cell r="DM179">
            <v>-15719</v>
          </cell>
          <cell r="DN179">
            <v>-30114</v>
          </cell>
          <cell r="DO179">
            <v>8344.5</v>
          </cell>
          <cell r="DP179">
            <v>7577</v>
          </cell>
          <cell r="DQ179">
            <v>10562.799999999814</v>
          </cell>
          <cell r="DR179">
            <v>0</v>
          </cell>
          <cell r="DS179">
            <v>0</v>
          </cell>
          <cell r="DT179">
            <v>0</v>
          </cell>
          <cell r="DU179">
            <v>0</v>
          </cell>
          <cell r="DV179">
            <v>0</v>
          </cell>
          <cell r="DW179">
            <v>0</v>
          </cell>
          <cell r="DX179">
            <v>0</v>
          </cell>
          <cell r="DY179">
            <v>0</v>
          </cell>
          <cell r="DZ179">
            <v>0</v>
          </cell>
          <cell r="EA179">
            <v>0</v>
          </cell>
          <cell r="EB179">
            <v>0</v>
          </cell>
          <cell r="EC179">
            <v>0</v>
          </cell>
          <cell r="ED179">
            <v>0</v>
          </cell>
        </row>
        <row r="180">
          <cell r="F180">
            <v>-2843.5</v>
          </cell>
          <cell r="G180">
            <v>2572.5</v>
          </cell>
          <cell r="H180">
            <v>186</v>
          </cell>
          <cell r="I180">
            <v>-5019</v>
          </cell>
          <cell r="J180">
            <v>2872</v>
          </cell>
          <cell r="K180">
            <v>-4069</v>
          </cell>
          <cell r="L180">
            <v>-12592.5</v>
          </cell>
          <cell r="M180">
            <v>-9354</v>
          </cell>
          <cell r="N180">
            <v>2083.2000000001863</v>
          </cell>
          <cell r="O180">
            <v>10374</v>
          </cell>
          <cell r="P180">
            <v>-3746.7000000001863</v>
          </cell>
          <cell r="Q180">
            <v>-4029.6999999999534</v>
          </cell>
          <cell r="R180">
            <v>-84823.20000000298</v>
          </cell>
          <cell r="S180">
            <v>-31353</v>
          </cell>
          <cell r="T180">
            <v>-7160.5</v>
          </cell>
          <cell r="U180">
            <v>5215</v>
          </cell>
          <cell r="V180">
            <v>-1600.7000000001863</v>
          </cell>
          <cell r="W180">
            <v>5306</v>
          </cell>
          <cell r="X180">
            <v>-7633</v>
          </cell>
          <cell r="Y180">
            <v>-24795.5</v>
          </cell>
          <cell r="Z180">
            <v>-25752</v>
          </cell>
          <cell r="AA180">
            <v>1849</v>
          </cell>
          <cell r="AB180">
            <v>8747</v>
          </cell>
          <cell r="AC180">
            <v>-5652.7000000001863</v>
          </cell>
          <cell r="AD180">
            <v>-1992.7999999998137</v>
          </cell>
          <cell r="AE180">
            <v>-58121.300000011921</v>
          </cell>
          <cell r="AF180">
            <v>269.5</v>
          </cell>
          <cell r="AG180">
            <v>5366</v>
          </cell>
          <cell r="AH180">
            <v>8900</v>
          </cell>
          <cell r="AI180">
            <v>2005</v>
          </cell>
          <cell r="AJ180">
            <v>4152</v>
          </cell>
          <cell r="AK180">
            <v>-9181</v>
          </cell>
          <cell r="AL180">
            <v>-41357</v>
          </cell>
          <cell r="AM180">
            <v>-39850</v>
          </cell>
          <cell r="AN180">
            <v>2261.5</v>
          </cell>
          <cell r="AO180">
            <v>7468</v>
          </cell>
          <cell r="AP180">
            <v>-2308</v>
          </cell>
          <cell r="AQ180">
            <v>4152.7000000001863</v>
          </cell>
          <cell r="AR180">
            <v>-49685.5</v>
          </cell>
          <cell r="AS180">
            <v>8454</v>
          </cell>
          <cell r="AT180">
            <v>4281</v>
          </cell>
          <cell r="AU180">
            <v>12886</v>
          </cell>
          <cell r="AV180">
            <v>1843</v>
          </cell>
          <cell r="AW180">
            <v>1596</v>
          </cell>
          <cell r="AX180">
            <v>-8607</v>
          </cell>
          <cell r="AY180">
            <v>-35740</v>
          </cell>
          <cell r="AZ180">
            <v>-42314</v>
          </cell>
          <cell r="BA180">
            <v>883.5</v>
          </cell>
          <cell r="BB180">
            <v>3687</v>
          </cell>
          <cell r="BC180">
            <v>1870</v>
          </cell>
          <cell r="BD180">
            <v>1475</v>
          </cell>
          <cell r="BE180">
            <v>-37250.5</v>
          </cell>
          <cell r="BF180">
            <v>10116</v>
          </cell>
          <cell r="BG180">
            <v>8898</v>
          </cell>
          <cell r="BH180">
            <v>10884</v>
          </cell>
          <cell r="BI180">
            <v>4309</v>
          </cell>
          <cell r="BJ180">
            <v>4158</v>
          </cell>
          <cell r="BK180">
            <v>-9827</v>
          </cell>
          <cell r="BL180">
            <v>-32018</v>
          </cell>
          <cell r="BM180">
            <v>-43846</v>
          </cell>
          <cell r="BN180">
            <v>-943.5</v>
          </cell>
          <cell r="BO180">
            <v>11698</v>
          </cell>
          <cell r="BP180">
            <v>-3847</v>
          </cell>
          <cell r="BQ180">
            <v>3168</v>
          </cell>
          <cell r="BR180">
            <v>-42960.300000011921</v>
          </cell>
          <cell r="BS180">
            <v>20469</v>
          </cell>
          <cell r="BT180">
            <v>12211</v>
          </cell>
          <cell r="BU180">
            <v>4858</v>
          </cell>
          <cell r="BV180">
            <v>2223</v>
          </cell>
          <cell r="BW180">
            <v>-4068</v>
          </cell>
          <cell r="BX180">
            <v>-12585</v>
          </cell>
          <cell r="BY180">
            <v>-29038</v>
          </cell>
          <cell r="BZ180">
            <v>-39656</v>
          </cell>
          <cell r="CA180">
            <v>-5139</v>
          </cell>
          <cell r="CB180">
            <v>6279</v>
          </cell>
          <cell r="CC180">
            <v>-2305.7999999998137</v>
          </cell>
          <cell r="CD180">
            <v>3791.5</v>
          </cell>
          <cell r="CE180">
            <v>-49481</v>
          </cell>
          <cell r="CF180">
            <v>10776</v>
          </cell>
          <cell r="CG180">
            <v>4931</v>
          </cell>
          <cell r="CH180">
            <v>8868</v>
          </cell>
          <cell r="CI180">
            <v>1014</v>
          </cell>
          <cell r="CJ180">
            <v>-5096</v>
          </cell>
          <cell r="CK180">
            <v>-12504</v>
          </cell>
          <cell r="CL180">
            <v>-29617</v>
          </cell>
          <cell r="CM180">
            <v>-33072</v>
          </cell>
          <cell r="CN180">
            <v>-5087</v>
          </cell>
          <cell r="CO180">
            <v>838</v>
          </cell>
          <cell r="CP180">
            <v>-2035.5</v>
          </cell>
          <cell r="CQ180">
            <v>11503.5</v>
          </cell>
          <cell r="CR180">
            <v>14847.5</v>
          </cell>
          <cell r="CS180">
            <v>16134</v>
          </cell>
          <cell r="CT180">
            <v>52637</v>
          </cell>
          <cell r="CU180">
            <v>10504</v>
          </cell>
          <cell r="CV180">
            <v>-7987.5</v>
          </cell>
          <cell r="CW180">
            <v>-5180</v>
          </cell>
          <cell r="CX180">
            <v>-9570</v>
          </cell>
          <cell r="CY180">
            <v>-25185</v>
          </cell>
          <cell r="CZ180">
            <v>-22896</v>
          </cell>
          <cell r="DA180">
            <v>-5535</v>
          </cell>
          <cell r="DB180">
            <v>-6776</v>
          </cell>
          <cell r="DC180">
            <v>-1609</v>
          </cell>
          <cell r="DD180">
            <v>20311</v>
          </cell>
          <cell r="DE180">
            <v>-11870.5</v>
          </cell>
          <cell r="DF180">
            <v>17580</v>
          </cell>
          <cell r="DG180">
            <v>14606</v>
          </cell>
          <cell r="DH180">
            <v>14202</v>
          </cell>
          <cell r="DI180">
            <v>7130</v>
          </cell>
          <cell r="DJ180">
            <v>-6108</v>
          </cell>
          <cell r="DK180">
            <v>-11490</v>
          </cell>
          <cell r="DL180">
            <v>-28279</v>
          </cell>
          <cell r="DM180">
            <v>-30132</v>
          </cell>
          <cell r="DN180">
            <v>-7053</v>
          </cell>
          <cell r="DO180">
            <v>7560</v>
          </cell>
          <cell r="DP180">
            <v>3124</v>
          </cell>
          <cell r="DQ180">
            <v>6989.5</v>
          </cell>
          <cell r="DR180">
            <v>0</v>
          </cell>
          <cell r="DS180">
            <v>0</v>
          </cell>
          <cell r="DT180">
            <v>0</v>
          </cell>
          <cell r="DU180">
            <v>0</v>
          </cell>
          <cell r="DV180">
            <v>0</v>
          </cell>
          <cell r="DW180">
            <v>0</v>
          </cell>
          <cell r="DX180">
            <v>0</v>
          </cell>
          <cell r="DY180">
            <v>0</v>
          </cell>
          <cell r="DZ180">
            <v>0</v>
          </cell>
          <cell r="EA180">
            <v>0</v>
          </cell>
          <cell r="EB180">
            <v>0</v>
          </cell>
          <cell r="EC180">
            <v>0</v>
          </cell>
          <cell r="ED180">
            <v>0</v>
          </cell>
        </row>
        <row r="181">
          <cell r="F181">
            <v>2278.7000000001863</v>
          </cell>
          <cell r="G181">
            <v>2363.9000000001397</v>
          </cell>
          <cell r="H181">
            <v>-233.72499999997672</v>
          </cell>
          <cell r="I181">
            <v>-25.058500000042841</v>
          </cell>
          <cell r="J181">
            <v>269.05999999999767</v>
          </cell>
          <cell r="K181">
            <v>-271.97999999999593</v>
          </cell>
          <cell r="L181">
            <v>-21.805000000007567</v>
          </cell>
          <cell r="M181">
            <v>27.457000000002154</v>
          </cell>
          <cell r="N181">
            <v>-3122.6616999999387</v>
          </cell>
          <cell r="O181">
            <v>368.80999999999767</v>
          </cell>
          <cell r="P181">
            <v>708.19939999992494</v>
          </cell>
          <cell r="Q181">
            <v>-456.36000000010245</v>
          </cell>
          <cell r="R181">
            <v>-7154.3024999983609</v>
          </cell>
          <cell r="S181">
            <v>-4790.6500000000233</v>
          </cell>
          <cell r="T181">
            <v>2667.0854999998119</v>
          </cell>
          <cell r="U181">
            <v>-1238.0239999999758</v>
          </cell>
          <cell r="V181">
            <v>-496.25</v>
          </cell>
          <cell r="W181">
            <v>397.48070000001462</v>
          </cell>
          <cell r="X181">
            <v>14.739999999990687</v>
          </cell>
          <cell r="Y181">
            <v>108.60199999999895</v>
          </cell>
          <cell r="Z181">
            <v>-171.10399999999208</v>
          </cell>
          <cell r="AA181">
            <v>-7948.2999999998137</v>
          </cell>
          <cell r="AB181">
            <v>233.46880000003148</v>
          </cell>
          <cell r="AC181">
            <v>1638.0485000000335</v>
          </cell>
          <cell r="AD181">
            <v>2430.6000000000931</v>
          </cell>
          <cell r="AE181">
            <v>17727.755000002682</v>
          </cell>
          <cell r="AF181">
            <v>15702.600000000093</v>
          </cell>
          <cell r="AG181">
            <v>5896.5010000001639</v>
          </cell>
          <cell r="AH181">
            <v>-3439.1509999998379</v>
          </cell>
          <cell r="AI181">
            <v>-2013.1750000000466</v>
          </cell>
          <cell r="AJ181">
            <v>-41</v>
          </cell>
          <cell r="AK181">
            <v>-1126.1399999998976</v>
          </cell>
          <cell r="AL181">
            <v>330.71700000000419</v>
          </cell>
          <cell r="AM181">
            <v>3712.3700000000536</v>
          </cell>
          <cell r="AN181">
            <v>-6861.5570000000298</v>
          </cell>
          <cell r="AO181">
            <v>2673.1899999999441</v>
          </cell>
          <cell r="AP181">
            <v>759.89999999990687</v>
          </cell>
          <cell r="AQ181">
            <v>2133.5</v>
          </cell>
          <cell r="AR181">
            <v>9665.0594000015408</v>
          </cell>
          <cell r="AS181">
            <v>8420.1000000000931</v>
          </cell>
          <cell r="AT181">
            <v>-967.69999999995343</v>
          </cell>
          <cell r="AU181">
            <v>-4207</v>
          </cell>
          <cell r="AV181">
            <v>110.29999999981374</v>
          </cell>
          <cell r="AW181">
            <v>756.35999999998603</v>
          </cell>
          <cell r="AX181">
            <v>-2473.1889999998966</v>
          </cell>
          <cell r="AY181">
            <v>337.97999999998137</v>
          </cell>
          <cell r="AZ181">
            <v>11084.448399999936</v>
          </cell>
          <cell r="BA181">
            <v>-9629.5</v>
          </cell>
          <cell r="BB181">
            <v>1519.0600000000559</v>
          </cell>
          <cell r="BC181">
            <v>760.5999999998603</v>
          </cell>
          <cell r="BD181">
            <v>3953.6000000000931</v>
          </cell>
          <cell r="BE181">
            <v>-3495.4775000028312</v>
          </cell>
          <cell r="BF181">
            <v>5591.5999999998603</v>
          </cell>
          <cell r="BG181">
            <v>-2639.1000000000931</v>
          </cell>
          <cell r="BH181">
            <v>774.02100000018254</v>
          </cell>
          <cell r="BI181">
            <v>199.0999999998603</v>
          </cell>
          <cell r="BJ181">
            <v>294.13999999989755</v>
          </cell>
          <cell r="BK181">
            <v>-2283.6999999999534</v>
          </cell>
          <cell r="BL181">
            <v>349.54849999997532</v>
          </cell>
          <cell r="BM181">
            <v>702.60000000003492</v>
          </cell>
          <cell r="BN181">
            <v>-9947.2999999998137</v>
          </cell>
          <cell r="BO181">
            <v>-26.050000000046566</v>
          </cell>
          <cell r="BP181">
            <v>1787.3630000001285</v>
          </cell>
          <cell r="BQ181">
            <v>1702.3000000000466</v>
          </cell>
          <cell r="BR181">
            <v>1588.2160000056028</v>
          </cell>
          <cell r="BS181">
            <v>2824.1999999999534</v>
          </cell>
          <cell r="BT181">
            <v>-262.10000000009313</v>
          </cell>
          <cell r="BU181">
            <v>-781.71299999998882</v>
          </cell>
          <cell r="BV181">
            <v>-3054.8999999999069</v>
          </cell>
          <cell r="BW181">
            <v>1362</v>
          </cell>
          <cell r="BX181">
            <v>-3309</v>
          </cell>
          <cell r="BY181">
            <v>-782.59600000013597</v>
          </cell>
          <cell r="BZ181">
            <v>7339.5</v>
          </cell>
          <cell r="CA181">
            <v>-5502.339999999851</v>
          </cell>
          <cell r="CB181">
            <v>666.80000000004657</v>
          </cell>
          <cell r="CC181">
            <v>2130.625</v>
          </cell>
          <cell r="CD181">
            <v>957.73999999999069</v>
          </cell>
          <cell r="CE181">
            <v>2614.0434999987483</v>
          </cell>
          <cell r="CF181">
            <v>2861.1999999999534</v>
          </cell>
          <cell r="CG181">
            <v>-29.800000000046566</v>
          </cell>
          <cell r="CH181">
            <v>-2298.62900000019</v>
          </cell>
          <cell r="CI181">
            <v>4886.1000000000931</v>
          </cell>
          <cell r="CJ181">
            <v>2444.8725000000559</v>
          </cell>
          <cell r="CK181">
            <v>-3863.8600000001024</v>
          </cell>
          <cell r="CL181">
            <v>-2052.5789999999106</v>
          </cell>
          <cell r="CM181">
            <v>3865.6000000000931</v>
          </cell>
          <cell r="CN181">
            <v>-5805.1639999998733</v>
          </cell>
          <cell r="CO181">
            <v>-1126.4399999999441</v>
          </cell>
          <cell r="CP181">
            <v>2587.7430000002496</v>
          </cell>
          <cell r="CQ181">
            <v>1145</v>
          </cell>
          <cell r="CR181">
            <v>-40401.740999996662</v>
          </cell>
          <cell r="CS181">
            <v>864.80000000004657</v>
          </cell>
          <cell r="CT181">
            <v>-28888.612999999896</v>
          </cell>
          <cell r="CU181">
            <v>-3001.3730000001378</v>
          </cell>
          <cell r="CV181">
            <v>-1116.1000000000931</v>
          </cell>
          <cell r="CW181">
            <v>751</v>
          </cell>
          <cell r="CX181">
            <v>-4128.8000000000466</v>
          </cell>
          <cell r="CY181">
            <v>-3008.7080000001006</v>
          </cell>
          <cell r="CZ181">
            <v>3182.3000000000466</v>
          </cell>
          <cell r="DA181">
            <v>-5213.1589999995194</v>
          </cell>
          <cell r="DB181">
            <v>456.15000000002328</v>
          </cell>
          <cell r="DC181">
            <v>-795.44599999999627</v>
          </cell>
          <cell r="DD181">
            <v>496.20799999998417</v>
          </cell>
          <cell r="DE181">
            <v>-1634.0469999983907</v>
          </cell>
          <cell r="DF181">
            <v>3627.3999999999069</v>
          </cell>
          <cell r="DG181">
            <v>618.11800000024959</v>
          </cell>
          <cell r="DH181">
            <v>-1550.6370000001043</v>
          </cell>
          <cell r="DI181">
            <v>-3004.9000000001397</v>
          </cell>
          <cell r="DJ181">
            <v>994.0999999998603</v>
          </cell>
          <cell r="DK181">
            <v>-2805.1999999999534</v>
          </cell>
          <cell r="DL181">
            <v>1035.9000000001397</v>
          </cell>
          <cell r="DM181">
            <v>5145.1059999999125</v>
          </cell>
          <cell r="DN181">
            <v>-6986.8640000000596</v>
          </cell>
          <cell r="DO181">
            <v>1019.8000000000466</v>
          </cell>
          <cell r="DP181">
            <v>-409.05999999959022</v>
          </cell>
          <cell r="DQ181">
            <v>682.19000000000233</v>
          </cell>
          <cell r="DR181">
            <v>0</v>
          </cell>
          <cell r="DS181">
            <v>0</v>
          </cell>
          <cell r="DT181">
            <v>0</v>
          </cell>
          <cell r="DU181">
            <v>0</v>
          </cell>
          <cell r="DV181">
            <v>0</v>
          </cell>
          <cell r="DW181">
            <v>0</v>
          </cell>
          <cell r="DX181">
            <v>0</v>
          </cell>
          <cell r="DY181">
            <v>0</v>
          </cell>
          <cell r="DZ181">
            <v>0</v>
          </cell>
          <cell r="EA181">
            <v>0</v>
          </cell>
          <cell r="EB181">
            <v>0</v>
          </cell>
          <cell r="EC181">
            <v>0</v>
          </cell>
          <cell r="ED181">
            <v>0</v>
          </cell>
        </row>
        <row r="182">
          <cell r="F182">
            <v>0</v>
          </cell>
          <cell r="G182">
            <v>0</v>
          </cell>
          <cell r="H182">
            <v>-43.45299999999952</v>
          </cell>
          <cell r="I182">
            <v>0</v>
          </cell>
          <cell r="J182">
            <v>0</v>
          </cell>
          <cell r="K182">
            <v>0</v>
          </cell>
          <cell r="L182">
            <v>144.02000000000044</v>
          </cell>
          <cell r="M182">
            <v>139.49799999999959</v>
          </cell>
          <cell r="N182">
            <v>-218.09700000000157</v>
          </cell>
          <cell r="O182">
            <v>0</v>
          </cell>
          <cell r="P182">
            <v>0</v>
          </cell>
          <cell r="Q182">
            <v>88.881799999999657</v>
          </cell>
          <cell r="R182">
            <v>168.40439999997034</v>
          </cell>
          <cell r="S182">
            <v>-8.2645000000002256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1.9000000000232831E-2</v>
          </cell>
          <cell r="Z182">
            <v>0</v>
          </cell>
          <cell r="AA182">
            <v>40.555999999996857</v>
          </cell>
          <cell r="AB182">
            <v>22.872600000000602</v>
          </cell>
          <cell r="AC182">
            <v>0</v>
          </cell>
          <cell r="AD182">
            <v>113.22129999999925</v>
          </cell>
          <cell r="AE182">
            <v>-152.00539999996545</v>
          </cell>
          <cell r="AF182">
            <v>0</v>
          </cell>
          <cell r="AG182">
            <v>-64.305000000000291</v>
          </cell>
          <cell r="AH182">
            <v>80.444000000003143</v>
          </cell>
          <cell r="AI182">
            <v>0</v>
          </cell>
          <cell r="AJ182">
            <v>0</v>
          </cell>
          <cell r="AK182">
            <v>-8.0913999999997941</v>
          </cell>
          <cell r="AL182">
            <v>93.792999999997846</v>
          </cell>
          <cell r="AM182">
            <v>-176.65299999999843</v>
          </cell>
          <cell r="AN182">
            <v>-33.410000000003492</v>
          </cell>
          <cell r="AO182">
            <v>0</v>
          </cell>
          <cell r="AP182">
            <v>-43.782999999999447</v>
          </cell>
          <cell r="AQ182">
            <v>0</v>
          </cell>
          <cell r="AR182">
            <v>-1130.8291000000318</v>
          </cell>
          <cell r="AS182">
            <v>0</v>
          </cell>
          <cell r="AT182">
            <v>61.443000000002939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-983.18799999999464</v>
          </cell>
          <cell r="AZ182">
            <v>-272.09700000000157</v>
          </cell>
          <cell r="BA182">
            <v>-91.13399999999092</v>
          </cell>
          <cell r="BB182">
            <v>46.188900000000103</v>
          </cell>
          <cell r="BC182">
            <v>0</v>
          </cell>
          <cell r="BD182">
            <v>107.95799999999963</v>
          </cell>
          <cell r="BE182">
            <v>-268.34270000003744</v>
          </cell>
          <cell r="BF182">
            <v>0</v>
          </cell>
          <cell r="BG182">
            <v>0</v>
          </cell>
          <cell r="BH182">
            <v>-64.156999999999243</v>
          </cell>
          <cell r="BI182">
            <v>0</v>
          </cell>
          <cell r="BJ182">
            <v>-113.37099999999919</v>
          </cell>
          <cell r="BK182">
            <v>0</v>
          </cell>
          <cell r="BL182">
            <v>-95.416000000004715</v>
          </cell>
          <cell r="BM182">
            <v>49.55000000000291</v>
          </cell>
          <cell r="BN182">
            <v>-103.74000000000524</v>
          </cell>
          <cell r="BO182">
            <v>58.791299999999865</v>
          </cell>
          <cell r="BP182">
            <v>0</v>
          </cell>
          <cell r="BQ182">
            <v>0</v>
          </cell>
          <cell r="BR182">
            <v>146.46230000007199</v>
          </cell>
          <cell r="BS182">
            <v>-17.311700000000201</v>
          </cell>
          <cell r="BT182">
            <v>0</v>
          </cell>
          <cell r="BU182">
            <v>34.218999999997322</v>
          </cell>
          <cell r="BV182">
            <v>26.618999999999687</v>
          </cell>
          <cell r="BW182">
            <v>0</v>
          </cell>
          <cell r="BX182">
            <v>0</v>
          </cell>
          <cell r="BY182">
            <v>-294.83000000000175</v>
          </cell>
          <cell r="BZ182">
            <v>95.989999999990687</v>
          </cell>
          <cell r="CA182">
            <v>-39.604999999995925</v>
          </cell>
          <cell r="CB182">
            <v>100.95600000000013</v>
          </cell>
          <cell r="CC182">
            <v>0</v>
          </cell>
          <cell r="CD182">
            <v>240.42500000000109</v>
          </cell>
          <cell r="CE182">
            <v>287.57000000006519</v>
          </cell>
          <cell r="CF182">
            <v>0</v>
          </cell>
          <cell r="CG182">
            <v>87.769000000000233</v>
          </cell>
          <cell r="CH182">
            <v>0</v>
          </cell>
          <cell r="CI182">
            <v>0</v>
          </cell>
          <cell r="CJ182">
            <v>0</v>
          </cell>
          <cell r="CK182">
            <v>0</v>
          </cell>
          <cell r="CL182">
            <v>-208.03499999998894</v>
          </cell>
          <cell r="CM182">
            <v>306.58999999999651</v>
          </cell>
          <cell r="CN182">
            <v>69.420000000012806</v>
          </cell>
          <cell r="CO182">
            <v>-108.24300000000039</v>
          </cell>
          <cell r="CP182">
            <v>140.06900000000132</v>
          </cell>
          <cell r="CQ182">
            <v>0</v>
          </cell>
          <cell r="CR182">
            <v>181.91389999998501</v>
          </cell>
          <cell r="CS182">
            <v>0</v>
          </cell>
          <cell r="CT182">
            <v>348.8849999999984</v>
          </cell>
          <cell r="CU182">
            <v>0</v>
          </cell>
          <cell r="CV182">
            <v>5.206000000000131</v>
          </cell>
          <cell r="CW182">
            <v>278.57800000000134</v>
          </cell>
          <cell r="CX182">
            <v>-11.600099999999657</v>
          </cell>
          <cell r="CY182">
            <v>-384.52999999999884</v>
          </cell>
          <cell r="CZ182">
            <v>163.36000000000058</v>
          </cell>
          <cell r="DA182">
            <v>-217.98500000000058</v>
          </cell>
          <cell r="DB182">
            <v>0</v>
          </cell>
          <cell r="DC182">
            <v>0</v>
          </cell>
          <cell r="DD182">
            <v>0</v>
          </cell>
          <cell r="DE182">
            <v>1068.539000000048</v>
          </cell>
          <cell r="DF182">
            <v>0</v>
          </cell>
          <cell r="DG182">
            <v>209.2960000000021</v>
          </cell>
          <cell r="DH182">
            <v>38.570000000006985</v>
          </cell>
          <cell r="DI182">
            <v>0</v>
          </cell>
          <cell r="DJ182">
            <v>0</v>
          </cell>
          <cell r="DK182">
            <v>0</v>
          </cell>
          <cell r="DL182">
            <v>505.82499999999709</v>
          </cell>
          <cell r="DM182">
            <v>175.31999999999243</v>
          </cell>
          <cell r="DN182">
            <v>-82.854999999995925</v>
          </cell>
          <cell r="DO182">
            <v>56.605999999999767</v>
          </cell>
          <cell r="DP182">
            <v>165.77700000000004</v>
          </cell>
          <cell r="DQ182">
            <v>0</v>
          </cell>
          <cell r="DR182">
            <v>0</v>
          </cell>
          <cell r="DS182">
            <v>0</v>
          </cell>
          <cell r="DT182">
            <v>0</v>
          </cell>
          <cell r="DU182">
            <v>0</v>
          </cell>
          <cell r="DV182">
            <v>0</v>
          </cell>
          <cell r="DW182">
            <v>0</v>
          </cell>
          <cell r="DX182">
            <v>0</v>
          </cell>
          <cell r="DY182">
            <v>0</v>
          </cell>
          <cell r="DZ182">
            <v>0</v>
          </cell>
          <cell r="EA182">
            <v>0</v>
          </cell>
          <cell r="EB182">
            <v>0</v>
          </cell>
          <cell r="EC182">
            <v>0</v>
          </cell>
          <cell r="ED182">
            <v>0</v>
          </cell>
        </row>
        <row r="183"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0</v>
          </cell>
          <cell r="BD183">
            <v>0</v>
          </cell>
          <cell r="BE183">
            <v>0</v>
          </cell>
          <cell r="BF183">
            <v>0</v>
          </cell>
          <cell r="BG183">
            <v>0</v>
          </cell>
          <cell r="BH183">
            <v>0</v>
          </cell>
          <cell r="BI183">
            <v>0</v>
          </cell>
          <cell r="BJ183">
            <v>0</v>
          </cell>
          <cell r="BK183">
            <v>0</v>
          </cell>
          <cell r="BL183">
            <v>0</v>
          </cell>
          <cell r="BM183">
            <v>0</v>
          </cell>
          <cell r="BN183">
            <v>0</v>
          </cell>
          <cell r="BO183">
            <v>0</v>
          </cell>
          <cell r="BP183">
            <v>0</v>
          </cell>
          <cell r="BQ183">
            <v>0</v>
          </cell>
          <cell r="BR183">
            <v>0</v>
          </cell>
          <cell r="BS183">
            <v>0</v>
          </cell>
          <cell r="BT183">
            <v>0</v>
          </cell>
          <cell r="BU183">
            <v>0</v>
          </cell>
          <cell r="BV183">
            <v>0</v>
          </cell>
          <cell r="BW183">
            <v>0</v>
          </cell>
          <cell r="BX183">
            <v>0</v>
          </cell>
          <cell r="BY183">
            <v>0</v>
          </cell>
          <cell r="BZ183">
            <v>0</v>
          </cell>
          <cell r="CA183">
            <v>0</v>
          </cell>
          <cell r="CB183">
            <v>0</v>
          </cell>
          <cell r="CC183">
            <v>0</v>
          </cell>
          <cell r="CD183">
            <v>0</v>
          </cell>
          <cell r="CE183">
            <v>0</v>
          </cell>
          <cell r="CF183">
            <v>0</v>
          </cell>
          <cell r="CG183">
            <v>0</v>
          </cell>
          <cell r="CH183">
            <v>0</v>
          </cell>
          <cell r="CI183">
            <v>0</v>
          </cell>
          <cell r="CJ183">
            <v>0</v>
          </cell>
          <cell r="CK183">
            <v>0</v>
          </cell>
          <cell r="CL183">
            <v>0</v>
          </cell>
          <cell r="CM183">
            <v>0</v>
          </cell>
          <cell r="CN183">
            <v>0</v>
          </cell>
          <cell r="CO183">
            <v>0</v>
          </cell>
          <cell r="CP183">
            <v>0</v>
          </cell>
          <cell r="CQ183">
            <v>0</v>
          </cell>
          <cell r="CR183">
            <v>0</v>
          </cell>
          <cell r="CS183">
            <v>0</v>
          </cell>
          <cell r="CT183">
            <v>0</v>
          </cell>
          <cell r="CU183">
            <v>0</v>
          </cell>
          <cell r="CV183">
            <v>0</v>
          </cell>
          <cell r="CW183">
            <v>0</v>
          </cell>
          <cell r="CX183">
            <v>0</v>
          </cell>
          <cell r="CY183">
            <v>0</v>
          </cell>
          <cell r="CZ183">
            <v>0</v>
          </cell>
          <cell r="DA183">
            <v>0</v>
          </cell>
          <cell r="DB183">
            <v>0</v>
          </cell>
          <cell r="DC183">
            <v>0</v>
          </cell>
          <cell r="DD183">
            <v>0</v>
          </cell>
          <cell r="DE183">
            <v>0</v>
          </cell>
          <cell r="DF183">
            <v>0</v>
          </cell>
          <cell r="DG183">
            <v>0</v>
          </cell>
          <cell r="DH183">
            <v>0</v>
          </cell>
          <cell r="DI183">
            <v>0</v>
          </cell>
          <cell r="DJ183">
            <v>0</v>
          </cell>
          <cell r="DK183">
            <v>0</v>
          </cell>
          <cell r="DL183">
            <v>0</v>
          </cell>
          <cell r="DM183">
            <v>0</v>
          </cell>
          <cell r="DN183">
            <v>0</v>
          </cell>
          <cell r="DO183">
            <v>0</v>
          </cell>
          <cell r="DP183">
            <v>0</v>
          </cell>
          <cell r="DQ183">
            <v>0</v>
          </cell>
          <cell r="DR183">
            <v>0</v>
          </cell>
          <cell r="DS183">
            <v>0</v>
          </cell>
          <cell r="DT183">
            <v>0</v>
          </cell>
          <cell r="DU183">
            <v>0</v>
          </cell>
          <cell r="DV183">
            <v>0</v>
          </cell>
          <cell r="DW183">
            <v>0</v>
          </cell>
          <cell r="DX183">
            <v>0</v>
          </cell>
          <cell r="DY183">
            <v>0</v>
          </cell>
          <cell r="DZ183">
            <v>0</v>
          </cell>
          <cell r="EA183">
            <v>0</v>
          </cell>
          <cell r="EB183">
            <v>0</v>
          </cell>
          <cell r="EC183">
            <v>0</v>
          </cell>
          <cell r="ED183">
            <v>0</v>
          </cell>
        </row>
        <row r="184"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E184">
            <v>0</v>
          </cell>
          <cell r="BF184">
            <v>0</v>
          </cell>
          <cell r="BG184">
            <v>0</v>
          </cell>
          <cell r="BH184">
            <v>0</v>
          </cell>
          <cell r="BI184">
            <v>0</v>
          </cell>
          <cell r="BJ184">
            <v>0</v>
          </cell>
          <cell r="BK184">
            <v>0</v>
          </cell>
          <cell r="BL184">
            <v>0</v>
          </cell>
          <cell r="BM184">
            <v>0</v>
          </cell>
          <cell r="BN184">
            <v>0</v>
          </cell>
          <cell r="BO184">
            <v>0</v>
          </cell>
          <cell r="BP184">
            <v>0</v>
          </cell>
          <cell r="BQ184">
            <v>0</v>
          </cell>
          <cell r="BR184">
            <v>0</v>
          </cell>
          <cell r="BS184">
            <v>0</v>
          </cell>
          <cell r="BT184">
            <v>0</v>
          </cell>
          <cell r="BU184">
            <v>0</v>
          </cell>
          <cell r="BV184">
            <v>0</v>
          </cell>
          <cell r="BW184">
            <v>0</v>
          </cell>
          <cell r="BX184">
            <v>0</v>
          </cell>
          <cell r="BY184">
            <v>0</v>
          </cell>
          <cell r="BZ184">
            <v>0</v>
          </cell>
          <cell r="CA184">
            <v>0</v>
          </cell>
          <cell r="CB184">
            <v>0</v>
          </cell>
          <cell r="CC184">
            <v>0</v>
          </cell>
          <cell r="CD184">
            <v>0</v>
          </cell>
          <cell r="CE184">
            <v>0</v>
          </cell>
          <cell r="CF184">
            <v>0</v>
          </cell>
          <cell r="CG184">
            <v>0</v>
          </cell>
          <cell r="CH184">
            <v>0</v>
          </cell>
          <cell r="CI184">
            <v>0</v>
          </cell>
          <cell r="CJ184">
            <v>0</v>
          </cell>
          <cell r="CK184">
            <v>0</v>
          </cell>
          <cell r="CL184">
            <v>0</v>
          </cell>
          <cell r="CM184">
            <v>0</v>
          </cell>
          <cell r="CN184">
            <v>0</v>
          </cell>
          <cell r="CO184">
            <v>0</v>
          </cell>
          <cell r="CP184">
            <v>0</v>
          </cell>
          <cell r="CQ184">
            <v>0</v>
          </cell>
          <cell r="CR184">
            <v>0</v>
          </cell>
          <cell r="CS184">
            <v>0</v>
          </cell>
          <cell r="CT184">
            <v>0</v>
          </cell>
          <cell r="CU184">
            <v>0</v>
          </cell>
          <cell r="CV184">
            <v>0</v>
          </cell>
          <cell r="CW184">
            <v>0</v>
          </cell>
          <cell r="CX184">
            <v>0</v>
          </cell>
          <cell r="CY184">
            <v>0</v>
          </cell>
          <cell r="CZ184">
            <v>0</v>
          </cell>
          <cell r="DA184">
            <v>0</v>
          </cell>
          <cell r="DB184">
            <v>0</v>
          </cell>
          <cell r="DC184">
            <v>0</v>
          </cell>
          <cell r="DD184">
            <v>0</v>
          </cell>
          <cell r="DE184">
            <v>0</v>
          </cell>
          <cell r="DF184">
            <v>0</v>
          </cell>
          <cell r="DG184">
            <v>0</v>
          </cell>
          <cell r="DH184">
            <v>0</v>
          </cell>
          <cell r="DI184">
            <v>0</v>
          </cell>
          <cell r="DJ184">
            <v>0</v>
          </cell>
          <cell r="DK184">
            <v>0</v>
          </cell>
          <cell r="DL184">
            <v>0</v>
          </cell>
          <cell r="DM184">
            <v>0</v>
          </cell>
          <cell r="DN184">
            <v>0</v>
          </cell>
          <cell r="DO184">
            <v>0</v>
          </cell>
          <cell r="DP184">
            <v>0</v>
          </cell>
          <cell r="DQ184">
            <v>0</v>
          </cell>
          <cell r="DR184">
            <v>0</v>
          </cell>
          <cell r="DS184">
            <v>0</v>
          </cell>
          <cell r="DT184">
            <v>0</v>
          </cell>
          <cell r="DU184">
            <v>0</v>
          </cell>
          <cell r="DV184">
            <v>0</v>
          </cell>
          <cell r="DW184">
            <v>0</v>
          </cell>
          <cell r="DX184">
            <v>0</v>
          </cell>
          <cell r="DY184">
            <v>0</v>
          </cell>
          <cell r="DZ184">
            <v>0</v>
          </cell>
          <cell r="EA184">
            <v>0</v>
          </cell>
          <cell r="EB184">
            <v>0</v>
          </cell>
          <cell r="EC184">
            <v>0</v>
          </cell>
          <cell r="ED184">
            <v>0</v>
          </cell>
        </row>
        <row r="185"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E185">
            <v>0</v>
          </cell>
          <cell r="BF185">
            <v>0</v>
          </cell>
          <cell r="BG185">
            <v>0</v>
          </cell>
          <cell r="BH185">
            <v>0</v>
          </cell>
          <cell r="BI185">
            <v>0</v>
          </cell>
          <cell r="BJ185">
            <v>0</v>
          </cell>
          <cell r="BK185">
            <v>0</v>
          </cell>
          <cell r="BL185">
            <v>0</v>
          </cell>
          <cell r="BM185">
            <v>0</v>
          </cell>
          <cell r="BN185">
            <v>0</v>
          </cell>
          <cell r="BO185">
            <v>0</v>
          </cell>
          <cell r="BP185">
            <v>0</v>
          </cell>
          <cell r="BQ185">
            <v>0</v>
          </cell>
          <cell r="BR185">
            <v>0</v>
          </cell>
          <cell r="BS185">
            <v>0</v>
          </cell>
          <cell r="BT185">
            <v>0</v>
          </cell>
          <cell r="BU185">
            <v>0</v>
          </cell>
          <cell r="BV185">
            <v>0</v>
          </cell>
          <cell r="BW185">
            <v>0</v>
          </cell>
          <cell r="BX185">
            <v>0</v>
          </cell>
          <cell r="BY185">
            <v>0</v>
          </cell>
          <cell r="BZ185">
            <v>0</v>
          </cell>
          <cell r="CA185">
            <v>0</v>
          </cell>
          <cell r="CB185">
            <v>0</v>
          </cell>
          <cell r="CC185">
            <v>0</v>
          </cell>
          <cell r="CD185">
            <v>0</v>
          </cell>
          <cell r="CE185">
            <v>0</v>
          </cell>
          <cell r="CF185">
            <v>0</v>
          </cell>
          <cell r="CG185">
            <v>0</v>
          </cell>
          <cell r="CH185">
            <v>0</v>
          </cell>
          <cell r="CI185">
            <v>0</v>
          </cell>
          <cell r="CJ185">
            <v>0</v>
          </cell>
          <cell r="CK185">
            <v>0</v>
          </cell>
          <cell r="CL185">
            <v>0</v>
          </cell>
          <cell r="CM185">
            <v>0</v>
          </cell>
          <cell r="CN185">
            <v>0</v>
          </cell>
          <cell r="CO185">
            <v>0</v>
          </cell>
          <cell r="CP185">
            <v>0</v>
          </cell>
          <cell r="CQ185">
            <v>0</v>
          </cell>
          <cell r="CR185">
            <v>0</v>
          </cell>
          <cell r="CS185">
            <v>0</v>
          </cell>
          <cell r="CT185">
            <v>0</v>
          </cell>
          <cell r="CU185">
            <v>0</v>
          </cell>
          <cell r="CV185">
            <v>0</v>
          </cell>
          <cell r="CW185">
            <v>0</v>
          </cell>
          <cell r="CX185">
            <v>0</v>
          </cell>
          <cell r="CY185">
            <v>0</v>
          </cell>
          <cell r="CZ185">
            <v>0</v>
          </cell>
          <cell r="DA185">
            <v>0</v>
          </cell>
          <cell r="DB185">
            <v>0</v>
          </cell>
          <cell r="DC185">
            <v>0</v>
          </cell>
          <cell r="DD185">
            <v>0</v>
          </cell>
          <cell r="DE185">
            <v>0</v>
          </cell>
          <cell r="DF185">
            <v>0</v>
          </cell>
          <cell r="DG185">
            <v>0</v>
          </cell>
          <cell r="DH185">
            <v>0</v>
          </cell>
          <cell r="DI185">
            <v>0</v>
          </cell>
          <cell r="DJ185">
            <v>0</v>
          </cell>
          <cell r="DK185">
            <v>0</v>
          </cell>
          <cell r="DL185">
            <v>0</v>
          </cell>
          <cell r="DM185">
            <v>0</v>
          </cell>
          <cell r="DN185">
            <v>0</v>
          </cell>
          <cell r="DO185">
            <v>0</v>
          </cell>
          <cell r="DP185">
            <v>0</v>
          </cell>
          <cell r="DQ185">
            <v>0</v>
          </cell>
          <cell r="DR185">
            <v>0</v>
          </cell>
          <cell r="DS185">
            <v>0</v>
          </cell>
          <cell r="DT185">
            <v>0</v>
          </cell>
          <cell r="DU185">
            <v>0</v>
          </cell>
          <cell r="DV185">
            <v>0</v>
          </cell>
          <cell r="DW185">
            <v>0</v>
          </cell>
          <cell r="DX185">
            <v>0</v>
          </cell>
          <cell r="DY185">
            <v>0</v>
          </cell>
          <cell r="DZ185">
            <v>0</v>
          </cell>
          <cell r="EA185">
            <v>0</v>
          </cell>
          <cell r="EB185">
            <v>0</v>
          </cell>
          <cell r="EC185">
            <v>0</v>
          </cell>
          <cell r="ED185">
            <v>0</v>
          </cell>
        </row>
        <row r="187">
          <cell r="F187">
            <v>2551.1000000033528</v>
          </cell>
          <cell r="G187">
            <v>9262</v>
          </cell>
          <cell r="H187">
            <v>-1192.1280000060797</v>
          </cell>
          <cell r="I187">
            <v>-2779.6984999999404</v>
          </cell>
          <cell r="J187">
            <v>6514.109999999404</v>
          </cell>
          <cell r="K187">
            <v>-5122.4749999996275</v>
          </cell>
          <cell r="L187">
            <v>-11334.168999999762</v>
          </cell>
          <cell r="M187">
            <v>-10627.984999999404</v>
          </cell>
          <cell r="N187">
            <v>-7964.4936999995261</v>
          </cell>
          <cell r="O187">
            <v>8218.0800000000745</v>
          </cell>
          <cell r="P187">
            <v>-1708.2006000000983</v>
          </cell>
          <cell r="Q187">
            <v>1703.1618000003509</v>
          </cell>
          <cell r="R187">
            <v>-71428.615250021219</v>
          </cell>
          <cell r="S187">
            <v>-38316.584250000305</v>
          </cell>
          <cell r="T187">
            <v>-3676.4354999996722</v>
          </cell>
          <cell r="U187">
            <v>2603.9160000011325</v>
          </cell>
          <cell r="V187">
            <v>8435.1899999994785</v>
          </cell>
          <cell r="W187">
            <v>8211.4506999962032</v>
          </cell>
          <cell r="X187">
            <v>-9422.1500000003725</v>
          </cell>
          <cell r="Y187">
            <v>-22325.139000000432</v>
          </cell>
          <cell r="Z187">
            <v>-22627.054000001401</v>
          </cell>
          <cell r="AA187">
            <v>-18257.943999998271</v>
          </cell>
          <cell r="AB187">
            <v>15044.971300000325</v>
          </cell>
          <cell r="AC187">
            <v>-1200.2555000009015</v>
          </cell>
          <cell r="AD187">
            <v>10101.418999999762</v>
          </cell>
          <cell r="AE187">
            <v>-6674.0449000298977</v>
          </cell>
          <cell r="AF187">
            <v>22695.23949999921</v>
          </cell>
          <cell r="AG187">
            <v>14675.876000002027</v>
          </cell>
          <cell r="AH187">
            <v>2643.7730000019073</v>
          </cell>
          <cell r="AI187">
            <v>420.70499999448657</v>
          </cell>
          <cell r="AJ187">
            <v>6188.859999999404</v>
          </cell>
          <cell r="AK187">
            <v>-12606.831399999559</v>
          </cell>
          <cell r="AL187">
            <v>-33178.029999999329</v>
          </cell>
          <cell r="AM187">
            <v>-46470.282999999821</v>
          </cell>
          <cell r="AN187">
            <v>-13746.076999999583</v>
          </cell>
          <cell r="AO187">
            <v>16744.550000000745</v>
          </cell>
          <cell r="AP187">
            <v>8961.8530000001192</v>
          </cell>
          <cell r="AQ187">
            <v>26996.320000000298</v>
          </cell>
          <cell r="AR187">
            <v>-26462.976700007915</v>
          </cell>
          <cell r="AS187">
            <v>27077.671999998391</v>
          </cell>
          <cell r="AT187">
            <v>8980.5130000002682</v>
          </cell>
          <cell r="AU187">
            <v>5356.9500000029802</v>
          </cell>
          <cell r="AV187">
            <v>2742.5</v>
          </cell>
          <cell r="AW187">
            <v>4230.7399999983609</v>
          </cell>
          <cell r="AX187">
            <v>-12296.428999997675</v>
          </cell>
          <cell r="AY187">
            <v>-39168.207999998704</v>
          </cell>
          <cell r="AZ187">
            <v>-44400.648600004613</v>
          </cell>
          <cell r="BA187">
            <v>-28472.703999999911</v>
          </cell>
          <cell r="BB187">
            <v>17712.307900000364</v>
          </cell>
          <cell r="BC187">
            <v>10405.779999999329</v>
          </cell>
          <cell r="BD187">
            <v>21368.54999999702</v>
          </cell>
          <cell r="BE187">
            <v>4028.7917999625206</v>
          </cell>
          <cell r="BF187">
            <v>28773.289999999106</v>
          </cell>
          <cell r="BG187">
            <v>22798.620000001043</v>
          </cell>
          <cell r="BH187">
            <v>8226.2639999985695</v>
          </cell>
          <cell r="BI187">
            <v>7293.4000000022352</v>
          </cell>
          <cell r="BJ187">
            <v>8569.9690000005066</v>
          </cell>
          <cell r="BK187">
            <v>-17704.440000001341</v>
          </cell>
          <cell r="BL187">
            <v>-38034.667499996722</v>
          </cell>
          <cell r="BM187">
            <v>-42299.250000007451</v>
          </cell>
          <cell r="BN187">
            <v>-36560.657999996096</v>
          </cell>
          <cell r="BO187">
            <v>23925.341299999505</v>
          </cell>
          <cell r="BP187">
            <v>8373.1630000006407</v>
          </cell>
          <cell r="BQ187">
            <v>30667.759999999776</v>
          </cell>
          <cell r="BR187">
            <v>12323.21229994297</v>
          </cell>
          <cell r="BS187">
            <v>40463.588300004601</v>
          </cell>
          <cell r="BT187">
            <v>61773.489999998361</v>
          </cell>
          <cell r="BU187">
            <v>7824.7059999965131</v>
          </cell>
          <cell r="BV187">
            <v>492.71899999678135</v>
          </cell>
          <cell r="BW187">
            <v>3147.8000000007451</v>
          </cell>
          <cell r="BX187">
            <v>-22851.939999997616</v>
          </cell>
          <cell r="BY187">
            <v>-48055.716000001878</v>
          </cell>
          <cell r="BZ187">
            <v>-34854.710000000894</v>
          </cell>
          <cell r="CA187">
            <v>-44624.714999999851</v>
          </cell>
          <cell r="CB187">
            <v>14978.320000000298</v>
          </cell>
          <cell r="CC187">
            <v>7773.8249999992549</v>
          </cell>
          <cell r="CD187">
            <v>26255.845000000671</v>
          </cell>
          <cell r="CE187">
            <v>-28679.573499917984</v>
          </cell>
          <cell r="CF187">
            <v>23579.643000001088</v>
          </cell>
          <cell r="CG187">
            <v>14578.83900000155</v>
          </cell>
          <cell r="CH187">
            <v>8529.8709999993443</v>
          </cell>
          <cell r="CI187">
            <v>9855</v>
          </cell>
          <cell r="CJ187">
            <v>1624.2725000046194</v>
          </cell>
          <cell r="CK187">
            <v>-22957.650000002235</v>
          </cell>
          <cell r="CL187">
            <v>-50914.813999999315</v>
          </cell>
          <cell r="CM187">
            <v>-42263.109999999404</v>
          </cell>
          <cell r="CN187">
            <v>-27662.943999998271</v>
          </cell>
          <cell r="CO187">
            <v>10579.337000001222</v>
          </cell>
          <cell r="CP187">
            <v>15094.812000000849</v>
          </cell>
          <cell r="CQ187">
            <v>31277.169999999925</v>
          </cell>
          <cell r="CR187">
            <v>-24869.669099986553</v>
          </cell>
          <cell r="CS187">
            <v>27470.359999999404</v>
          </cell>
          <cell r="CT187">
            <v>42604.897999994457</v>
          </cell>
          <cell r="CU187">
            <v>9734.9270000010729</v>
          </cell>
          <cell r="CV187">
            <v>-2846.6939999982715</v>
          </cell>
          <cell r="CW187">
            <v>218.07799999788404</v>
          </cell>
          <cell r="CX187">
            <v>-20469.03009999916</v>
          </cell>
          <cell r="CY187">
            <v>-48111.218000002205</v>
          </cell>
          <cell r="CZ187">
            <v>-33462.839999996126</v>
          </cell>
          <cell r="DA187">
            <v>-44114.35399999842</v>
          </cell>
          <cell r="DB187">
            <v>1036.660000000149</v>
          </cell>
          <cell r="DC187">
            <v>10060.553999999538</v>
          </cell>
          <cell r="DD187">
            <v>33008.990000000224</v>
          </cell>
          <cell r="DE187">
            <v>-26206.067999958992</v>
          </cell>
          <cell r="DF187">
            <v>29024.440000001341</v>
          </cell>
          <cell r="DG187">
            <v>20832.514000002295</v>
          </cell>
          <cell r="DH187">
            <v>17724.533000003546</v>
          </cell>
          <cell r="DI187">
            <v>165.69999999552965</v>
          </cell>
          <cell r="DJ187">
            <v>-1218.8999999985099</v>
          </cell>
          <cell r="DK187">
            <v>-21139.040000002831</v>
          </cell>
          <cell r="DL187">
            <v>-42055.895000007004</v>
          </cell>
          <cell r="DM187">
            <v>-40785.673999987543</v>
          </cell>
          <cell r="DN187">
            <v>-50005.118999995291</v>
          </cell>
          <cell r="DO187">
            <v>16921.665999997407</v>
          </cell>
          <cell r="DP187">
            <v>18359.717000000179</v>
          </cell>
          <cell r="DQ187">
            <v>25969.990000000224</v>
          </cell>
          <cell r="DR187">
            <v>0</v>
          </cell>
          <cell r="DS187">
            <v>0</v>
          </cell>
          <cell r="DT187">
            <v>0</v>
          </cell>
          <cell r="DU187">
            <v>0</v>
          </cell>
          <cell r="DV187">
            <v>0</v>
          </cell>
          <cell r="DW187">
            <v>0</v>
          </cell>
          <cell r="DX187">
            <v>0</v>
          </cell>
          <cell r="DY187">
            <v>0</v>
          </cell>
          <cell r="DZ187">
            <v>0</v>
          </cell>
          <cell r="EA187">
            <v>0</v>
          </cell>
          <cell r="EB187">
            <v>0</v>
          </cell>
          <cell r="EC187">
            <v>0</v>
          </cell>
          <cell r="ED187">
            <v>0</v>
          </cell>
        </row>
        <row r="189">
          <cell r="F189">
            <v>2551.1000000014901</v>
          </cell>
          <cell r="G189">
            <v>9262</v>
          </cell>
          <cell r="H189">
            <v>-1192.1280000060797</v>
          </cell>
          <cell r="I189">
            <v>-2779.6984999999404</v>
          </cell>
          <cell r="J189">
            <v>6514.109999999404</v>
          </cell>
          <cell r="K189">
            <v>-5122.4750000014901</v>
          </cell>
          <cell r="L189">
            <v>-11334.168999999762</v>
          </cell>
          <cell r="M189">
            <v>-10627.984999999404</v>
          </cell>
          <cell r="N189">
            <v>-7964.4936999976635</v>
          </cell>
          <cell r="O189">
            <v>8218.0800000056624</v>
          </cell>
          <cell r="P189">
            <v>-1708.2006000056863</v>
          </cell>
          <cell r="Q189">
            <v>1703.1618000008166</v>
          </cell>
          <cell r="R189">
            <v>-71428.615250110626</v>
          </cell>
          <cell r="S189">
            <v>-38316.584249995649</v>
          </cell>
          <cell r="T189">
            <v>-3676.4354999959469</v>
          </cell>
          <cell r="U189">
            <v>2603.9160000011325</v>
          </cell>
          <cell r="V189">
            <v>8435.1899999976158</v>
          </cell>
          <cell r="W189">
            <v>8211.4506999999285</v>
          </cell>
          <cell r="X189">
            <v>-9422.1500000059605</v>
          </cell>
          <cell r="Y189">
            <v>-22325.138999998569</v>
          </cell>
          <cell r="Z189">
            <v>-22627.053999997675</v>
          </cell>
          <cell r="AA189">
            <v>-18257.943999998271</v>
          </cell>
          <cell r="AB189">
            <v>15044.971299998462</v>
          </cell>
          <cell r="AC189">
            <v>-1200.2555000036955</v>
          </cell>
          <cell r="AD189">
            <v>10101.418999999762</v>
          </cell>
          <cell r="AE189">
            <v>-6674.0449000597</v>
          </cell>
          <cell r="AF189">
            <v>22695.239500001073</v>
          </cell>
          <cell r="AG189">
            <v>14675.876000002027</v>
          </cell>
          <cell r="AH189">
            <v>2643.7730000019073</v>
          </cell>
          <cell r="AI189">
            <v>420.70499999076128</v>
          </cell>
          <cell r="AJ189">
            <v>6188.859999999404</v>
          </cell>
          <cell r="AK189">
            <v>-12606.83140000701</v>
          </cell>
          <cell r="AL189">
            <v>-33178.030000001192</v>
          </cell>
          <cell r="AM189">
            <v>-46470.282999992371</v>
          </cell>
          <cell r="AN189">
            <v>-13746.076999999583</v>
          </cell>
          <cell r="AO189">
            <v>16744.55000000447</v>
          </cell>
          <cell r="AP189">
            <v>8961.8530000001192</v>
          </cell>
          <cell r="AQ189">
            <v>26996.320000000298</v>
          </cell>
          <cell r="AR189">
            <v>-26462.976699948311</v>
          </cell>
          <cell r="AS189">
            <v>27077.672000005841</v>
          </cell>
          <cell r="AT189">
            <v>8980.5130000039935</v>
          </cell>
          <cell r="AU189">
            <v>5356.9500000029802</v>
          </cell>
          <cell r="AV189">
            <v>2742.5</v>
          </cell>
          <cell r="AW189">
            <v>4230.7400000020862</v>
          </cell>
          <cell r="AX189">
            <v>-12296.428999990225</v>
          </cell>
          <cell r="AY189">
            <v>-39168.207999996841</v>
          </cell>
          <cell r="AZ189">
            <v>-44400.648600012064</v>
          </cell>
          <cell r="BA189">
            <v>-28472.703999996185</v>
          </cell>
          <cell r="BB189">
            <v>17712.307899996638</v>
          </cell>
          <cell r="BC189">
            <v>10405.779999993742</v>
          </cell>
          <cell r="BD189">
            <v>21368.54999999702</v>
          </cell>
          <cell r="BE189">
            <v>4028.7918000221252</v>
          </cell>
          <cell r="BF189">
            <v>28773.289999999106</v>
          </cell>
          <cell r="BG189">
            <v>22798.619999997318</v>
          </cell>
          <cell r="BH189">
            <v>8226.2639999985695</v>
          </cell>
          <cell r="BI189">
            <v>7293.3999999985099</v>
          </cell>
          <cell r="BJ189">
            <v>8569.9690000042319</v>
          </cell>
          <cell r="BK189">
            <v>-17704.439999997616</v>
          </cell>
          <cell r="BL189">
            <v>-38034.667499989271</v>
          </cell>
          <cell r="BM189">
            <v>-42299.25</v>
          </cell>
          <cell r="BN189">
            <v>-36560.657999999821</v>
          </cell>
          <cell r="BO189">
            <v>23925.341300003231</v>
          </cell>
          <cell r="BP189">
            <v>8373.1629999987781</v>
          </cell>
          <cell r="BQ189">
            <v>30667.760000001639</v>
          </cell>
          <cell r="BR189">
            <v>12323.21229994297</v>
          </cell>
          <cell r="BS189">
            <v>40463.588300004601</v>
          </cell>
          <cell r="BT189">
            <v>61773.490000002086</v>
          </cell>
          <cell r="BU189">
            <v>7824.7059999927878</v>
          </cell>
          <cell r="BV189">
            <v>492.71899999678135</v>
          </cell>
          <cell r="BW189">
            <v>3147.8000000044703</v>
          </cell>
          <cell r="BX189">
            <v>-22851.939999997616</v>
          </cell>
          <cell r="BY189">
            <v>-48055.715999998152</v>
          </cell>
          <cell r="BZ189">
            <v>-34854.710000008345</v>
          </cell>
          <cell r="CA189">
            <v>-44624.714999996126</v>
          </cell>
          <cell r="CB189">
            <v>14978.320000007749</v>
          </cell>
          <cell r="CC189">
            <v>7773.8249999955297</v>
          </cell>
          <cell r="CD189">
            <v>26255.844999998808</v>
          </cell>
          <cell r="CE189">
            <v>-28679.573499917984</v>
          </cell>
          <cell r="CF189">
            <v>23579.642999999225</v>
          </cell>
          <cell r="CG189">
            <v>14578.83900000155</v>
          </cell>
          <cell r="CH189">
            <v>8529.8709999993443</v>
          </cell>
          <cell r="CI189">
            <v>9855</v>
          </cell>
          <cell r="CJ189">
            <v>1624.2725000083447</v>
          </cell>
          <cell r="CK189">
            <v>-22957.65000000596</v>
          </cell>
          <cell r="CL189">
            <v>-50914.813999995589</v>
          </cell>
          <cell r="CM189">
            <v>-42263.109999999404</v>
          </cell>
          <cell r="CN189">
            <v>-27662.944000005722</v>
          </cell>
          <cell r="CO189">
            <v>10579.336999997497</v>
          </cell>
          <cell r="CP189">
            <v>15094.811999998987</v>
          </cell>
          <cell r="CQ189">
            <v>31277.170000001788</v>
          </cell>
          <cell r="CR189">
            <v>-24869.669099986553</v>
          </cell>
          <cell r="CS189">
            <v>27470.359999999404</v>
          </cell>
          <cell r="CT189">
            <v>42604.897999994457</v>
          </cell>
          <cell r="CU189">
            <v>9734.9270000010729</v>
          </cell>
          <cell r="CV189">
            <v>-2846.6939999908209</v>
          </cell>
          <cell r="CW189">
            <v>218.07799999415874</v>
          </cell>
          <cell r="CX189">
            <v>-20469.030099995434</v>
          </cell>
          <cell r="CY189">
            <v>-48111.217999994755</v>
          </cell>
          <cell r="CZ189">
            <v>-33462.840000003576</v>
          </cell>
          <cell r="DA189">
            <v>-44114.353999994695</v>
          </cell>
          <cell r="DB189">
            <v>1036.6599999964237</v>
          </cell>
          <cell r="DC189">
            <v>10060.554000001401</v>
          </cell>
          <cell r="DD189">
            <v>33008.990000002086</v>
          </cell>
          <cell r="DE189">
            <v>-26206.067999958992</v>
          </cell>
          <cell r="DF189">
            <v>29024.440000001341</v>
          </cell>
          <cell r="DG189">
            <v>20832.51400000602</v>
          </cell>
          <cell r="DH189">
            <v>17724.532999999821</v>
          </cell>
          <cell r="DI189">
            <v>165.69999999552965</v>
          </cell>
          <cell r="DJ189">
            <v>-1218.8999999985099</v>
          </cell>
          <cell r="DK189">
            <v>-21139.039999999106</v>
          </cell>
          <cell r="DL189">
            <v>-42055.895000010729</v>
          </cell>
          <cell r="DM189">
            <v>-40785.673999994993</v>
          </cell>
          <cell r="DN189">
            <v>-50005.118999995291</v>
          </cell>
          <cell r="DO189">
            <v>16921.666000001132</v>
          </cell>
          <cell r="DP189">
            <v>18359.717000000179</v>
          </cell>
          <cell r="DQ189">
            <v>25969.990000002086</v>
          </cell>
          <cell r="DR189">
            <v>0</v>
          </cell>
          <cell r="DS189">
            <v>0</v>
          </cell>
          <cell r="DT189">
            <v>0</v>
          </cell>
          <cell r="DU189">
            <v>0</v>
          </cell>
          <cell r="DV189">
            <v>0</v>
          </cell>
          <cell r="DW189">
            <v>0</v>
          </cell>
          <cell r="DX189">
            <v>0</v>
          </cell>
          <cell r="DY189">
            <v>0</v>
          </cell>
          <cell r="DZ189">
            <v>0</v>
          </cell>
          <cell r="EA189">
            <v>0</v>
          </cell>
          <cell r="EB189">
            <v>0</v>
          </cell>
          <cell r="EC189">
            <v>0</v>
          </cell>
          <cell r="ED189">
            <v>0</v>
          </cell>
        </row>
        <row r="192"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  <cell r="AS192">
            <v>0</v>
          </cell>
          <cell r="AT192">
            <v>0</v>
          </cell>
          <cell r="AU192">
            <v>0</v>
          </cell>
          <cell r="AV192">
            <v>0</v>
          </cell>
          <cell r="AW192">
            <v>0</v>
          </cell>
          <cell r="AX192">
            <v>0</v>
          </cell>
          <cell r="AY192">
            <v>0</v>
          </cell>
          <cell r="AZ192">
            <v>0</v>
          </cell>
          <cell r="BA192">
            <v>0</v>
          </cell>
          <cell r="BB192">
            <v>0</v>
          </cell>
          <cell r="BC192">
            <v>0</v>
          </cell>
          <cell r="BD192">
            <v>0</v>
          </cell>
          <cell r="BE192">
            <v>0</v>
          </cell>
          <cell r="BF192">
            <v>0</v>
          </cell>
          <cell r="BG192">
            <v>0</v>
          </cell>
          <cell r="BH192">
            <v>0</v>
          </cell>
          <cell r="BI192">
            <v>0</v>
          </cell>
          <cell r="BJ192">
            <v>0</v>
          </cell>
          <cell r="BK192">
            <v>0</v>
          </cell>
          <cell r="BL192">
            <v>0</v>
          </cell>
          <cell r="BM192">
            <v>0</v>
          </cell>
          <cell r="BN192">
            <v>0</v>
          </cell>
          <cell r="BO192">
            <v>0</v>
          </cell>
          <cell r="BP192">
            <v>0</v>
          </cell>
          <cell r="BQ192">
            <v>0</v>
          </cell>
          <cell r="BR192">
            <v>0</v>
          </cell>
          <cell r="BS192">
            <v>0</v>
          </cell>
          <cell r="BT192">
            <v>0</v>
          </cell>
          <cell r="BU192">
            <v>0</v>
          </cell>
          <cell r="BV192">
            <v>0</v>
          </cell>
          <cell r="BW192">
            <v>0</v>
          </cell>
          <cell r="BX192">
            <v>0</v>
          </cell>
          <cell r="BY192">
            <v>0</v>
          </cell>
          <cell r="BZ192">
            <v>0</v>
          </cell>
          <cell r="CA192">
            <v>0</v>
          </cell>
          <cell r="CB192">
            <v>0</v>
          </cell>
          <cell r="CC192">
            <v>0</v>
          </cell>
          <cell r="CD192">
            <v>0</v>
          </cell>
          <cell r="CE192">
            <v>0</v>
          </cell>
          <cell r="CF192">
            <v>0</v>
          </cell>
          <cell r="CG192">
            <v>0</v>
          </cell>
          <cell r="CH192">
            <v>0</v>
          </cell>
          <cell r="CI192">
            <v>0</v>
          </cell>
          <cell r="CJ192">
            <v>0</v>
          </cell>
          <cell r="CK192">
            <v>0</v>
          </cell>
          <cell r="CL192">
            <v>0</v>
          </cell>
          <cell r="CM192">
            <v>0</v>
          </cell>
          <cell r="CN192">
            <v>0</v>
          </cell>
          <cell r="CO192">
            <v>0</v>
          </cell>
          <cell r="CP192">
            <v>0</v>
          </cell>
          <cell r="CQ192">
            <v>0</v>
          </cell>
          <cell r="CR192">
            <v>0</v>
          </cell>
          <cell r="CS192">
            <v>0</v>
          </cell>
          <cell r="CT192">
            <v>0</v>
          </cell>
          <cell r="CU192">
            <v>0</v>
          </cell>
          <cell r="CV192">
            <v>0</v>
          </cell>
          <cell r="CW192">
            <v>0</v>
          </cell>
          <cell r="CX192">
            <v>0</v>
          </cell>
          <cell r="CY192">
            <v>0</v>
          </cell>
          <cell r="CZ192">
            <v>0</v>
          </cell>
          <cell r="DA192">
            <v>0</v>
          </cell>
          <cell r="DB192">
            <v>0</v>
          </cell>
          <cell r="DC192">
            <v>0</v>
          </cell>
          <cell r="DD192">
            <v>0</v>
          </cell>
          <cell r="DE192">
            <v>0</v>
          </cell>
          <cell r="DF192">
            <v>0</v>
          </cell>
          <cell r="DG192">
            <v>0</v>
          </cell>
          <cell r="DH192">
            <v>0</v>
          </cell>
          <cell r="DI192">
            <v>0</v>
          </cell>
          <cell r="DJ192">
            <v>0</v>
          </cell>
          <cell r="DK192">
            <v>0</v>
          </cell>
          <cell r="DL192">
            <v>0</v>
          </cell>
          <cell r="DM192">
            <v>0</v>
          </cell>
          <cell r="DN192">
            <v>0</v>
          </cell>
          <cell r="DO192">
            <v>0</v>
          </cell>
          <cell r="DP192">
            <v>0</v>
          </cell>
          <cell r="DQ192">
            <v>0</v>
          </cell>
          <cell r="DR192">
            <v>0</v>
          </cell>
          <cell r="DS192">
            <v>0</v>
          </cell>
          <cell r="DT192">
            <v>0</v>
          </cell>
          <cell r="DU192">
            <v>0</v>
          </cell>
          <cell r="DV192">
            <v>0</v>
          </cell>
          <cell r="DW192">
            <v>0</v>
          </cell>
          <cell r="DX192">
            <v>0</v>
          </cell>
          <cell r="DY192">
            <v>0</v>
          </cell>
          <cell r="DZ192">
            <v>0</v>
          </cell>
          <cell r="EA192">
            <v>0</v>
          </cell>
          <cell r="EB192">
            <v>0</v>
          </cell>
          <cell r="EC192">
            <v>0</v>
          </cell>
          <cell r="ED192">
            <v>0</v>
          </cell>
        </row>
        <row r="193"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R193">
            <v>0</v>
          </cell>
          <cell r="AS193">
            <v>0</v>
          </cell>
          <cell r="AT193">
            <v>0</v>
          </cell>
          <cell r="AU193">
            <v>0</v>
          </cell>
          <cell r="AV193">
            <v>0</v>
          </cell>
          <cell r="AW193">
            <v>0</v>
          </cell>
          <cell r="AX193">
            <v>0</v>
          </cell>
          <cell r="AY193">
            <v>0</v>
          </cell>
          <cell r="AZ193">
            <v>0</v>
          </cell>
          <cell r="BA193">
            <v>0</v>
          </cell>
          <cell r="BB193">
            <v>0</v>
          </cell>
          <cell r="BC193">
            <v>0</v>
          </cell>
          <cell r="BD193">
            <v>0</v>
          </cell>
          <cell r="BE193">
            <v>0</v>
          </cell>
          <cell r="BF193">
            <v>0</v>
          </cell>
          <cell r="BG193">
            <v>0</v>
          </cell>
          <cell r="BH193">
            <v>0</v>
          </cell>
          <cell r="BI193">
            <v>0</v>
          </cell>
          <cell r="BJ193">
            <v>0</v>
          </cell>
          <cell r="BK193">
            <v>0</v>
          </cell>
          <cell r="BL193">
            <v>0</v>
          </cell>
          <cell r="BM193">
            <v>0</v>
          </cell>
          <cell r="BN193">
            <v>0</v>
          </cell>
          <cell r="BO193">
            <v>0</v>
          </cell>
          <cell r="BP193">
            <v>0</v>
          </cell>
          <cell r="BQ193">
            <v>0</v>
          </cell>
          <cell r="BR193">
            <v>0</v>
          </cell>
          <cell r="BS193">
            <v>0</v>
          </cell>
          <cell r="BT193">
            <v>0</v>
          </cell>
          <cell r="BU193">
            <v>0</v>
          </cell>
          <cell r="BV193">
            <v>0</v>
          </cell>
          <cell r="BW193">
            <v>0</v>
          </cell>
          <cell r="BX193">
            <v>0</v>
          </cell>
          <cell r="BY193">
            <v>0</v>
          </cell>
          <cell r="BZ193">
            <v>0</v>
          </cell>
          <cell r="CA193">
            <v>0</v>
          </cell>
          <cell r="CB193">
            <v>0</v>
          </cell>
          <cell r="CC193">
            <v>0</v>
          </cell>
          <cell r="CD193">
            <v>0</v>
          </cell>
          <cell r="CE193">
            <v>0</v>
          </cell>
          <cell r="CF193">
            <v>0</v>
          </cell>
          <cell r="CG193">
            <v>0</v>
          </cell>
          <cell r="CH193">
            <v>0</v>
          </cell>
          <cell r="CI193">
            <v>0</v>
          </cell>
          <cell r="CJ193">
            <v>0</v>
          </cell>
          <cell r="CK193">
            <v>0</v>
          </cell>
          <cell r="CL193">
            <v>0</v>
          </cell>
          <cell r="CM193">
            <v>0</v>
          </cell>
          <cell r="CN193">
            <v>0</v>
          </cell>
          <cell r="CO193">
            <v>0</v>
          </cell>
          <cell r="CP193">
            <v>0</v>
          </cell>
          <cell r="CQ193">
            <v>0</v>
          </cell>
          <cell r="CR193">
            <v>0</v>
          </cell>
          <cell r="CS193">
            <v>0</v>
          </cell>
          <cell r="CT193">
            <v>0</v>
          </cell>
          <cell r="CU193">
            <v>0</v>
          </cell>
          <cell r="CV193">
            <v>0</v>
          </cell>
          <cell r="CW193">
            <v>0</v>
          </cell>
          <cell r="CX193">
            <v>0</v>
          </cell>
          <cell r="CY193">
            <v>0</v>
          </cell>
          <cell r="CZ193">
            <v>0</v>
          </cell>
          <cell r="DA193">
            <v>0</v>
          </cell>
          <cell r="DB193">
            <v>0</v>
          </cell>
          <cell r="DC193">
            <v>0</v>
          </cell>
          <cell r="DD193">
            <v>0</v>
          </cell>
          <cell r="DE193">
            <v>0</v>
          </cell>
          <cell r="DF193">
            <v>0</v>
          </cell>
          <cell r="DG193">
            <v>0</v>
          </cell>
          <cell r="DH193">
            <v>0</v>
          </cell>
          <cell r="DI193">
            <v>0</v>
          </cell>
          <cell r="DJ193">
            <v>0</v>
          </cell>
          <cell r="DK193">
            <v>0</v>
          </cell>
          <cell r="DL193">
            <v>0</v>
          </cell>
          <cell r="DM193">
            <v>0</v>
          </cell>
          <cell r="DN193">
            <v>0</v>
          </cell>
          <cell r="DO193">
            <v>0</v>
          </cell>
          <cell r="DP193">
            <v>0</v>
          </cell>
          <cell r="DQ193">
            <v>0</v>
          </cell>
          <cell r="DR193" t="e">
            <v>#N/A</v>
          </cell>
          <cell r="DS193" t="e">
            <v>#N/A</v>
          </cell>
          <cell r="DT193" t="e">
            <v>#N/A</v>
          </cell>
          <cell r="DU193" t="e">
            <v>#N/A</v>
          </cell>
          <cell r="DV193" t="e">
            <v>#N/A</v>
          </cell>
          <cell r="DW193" t="e">
            <v>#N/A</v>
          </cell>
          <cell r="DX193" t="e">
            <v>#N/A</v>
          </cell>
          <cell r="DY193" t="e">
            <v>#N/A</v>
          </cell>
          <cell r="DZ193" t="e">
            <v>#N/A</v>
          </cell>
          <cell r="EA193" t="e">
            <v>#N/A</v>
          </cell>
          <cell r="EB193" t="e">
            <v>#N/A</v>
          </cell>
          <cell r="EC193" t="e">
            <v>#N/A</v>
          </cell>
          <cell r="ED193" t="e">
            <v>#N/A</v>
          </cell>
        </row>
        <row r="194">
          <cell r="F194">
            <v>-7.4599999999991269</v>
          </cell>
          <cell r="G194">
            <v>-16.241000000001804</v>
          </cell>
          <cell r="H194">
            <v>0</v>
          </cell>
          <cell r="I194">
            <v>11.113000000001193</v>
          </cell>
          <cell r="J194">
            <v>3.6260000000038417</v>
          </cell>
          <cell r="K194">
            <v>0</v>
          </cell>
          <cell r="L194">
            <v>-26.536000000000058</v>
          </cell>
          <cell r="M194">
            <v>-32.082000000002154</v>
          </cell>
          <cell r="N194">
            <v>0.34799999999813735</v>
          </cell>
          <cell r="O194">
            <v>-10.872999999999593</v>
          </cell>
          <cell r="P194">
            <v>0</v>
          </cell>
          <cell r="Q194">
            <v>13.413000000000466</v>
          </cell>
          <cell r="R194">
            <v>-12.703999999968801</v>
          </cell>
          <cell r="S194">
            <v>-31.673000000002503</v>
          </cell>
          <cell r="T194">
            <v>19.239999999997963</v>
          </cell>
          <cell r="U194">
            <v>4.9000000002706656E-2</v>
          </cell>
          <cell r="V194">
            <v>21.504000000000815</v>
          </cell>
          <cell r="W194">
            <v>-23.609999999996944</v>
          </cell>
          <cell r="X194">
            <v>0.56000000000130967</v>
          </cell>
          <cell r="Y194">
            <v>43.375</v>
          </cell>
          <cell r="Z194">
            <v>-15.745999999999185</v>
          </cell>
          <cell r="AA194">
            <v>-11.489999999997963</v>
          </cell>
          <cell r="AB194">
            <v>-18.33100000000195</v>
          </cell>
          <cell r="AC194">
            <v>-2.0190000000002328</v>
          </cell>
          <cell r="AD194">
            <v>5.4370000000053551</v>
          </cell>
          <cell r="AE194">
            <v>-57.993999999947846</v>
          </cell>
          <cell r="AF194">
            <v>-12.043000000005122</v>
          </cell>
          <cell r="AG194">
            <v>15.766999999999825</v>
          </cell>
          <cell r="AH194">
            <v>0</v>
          </cell>
          <cell r="AI194">
            <v>-4.0939999999973224</v>
          </cell>
          <cell r="AJ194">
            <v>13.733000000000175</v>
          </cell>
          <cell r="AK194">
            <v>-3.6440000000002328</v>
          </cell>
          <cell r="AL194">
            <v>7.8479999999981374</v>
          </cell>
          <cell r="AM194">
            <v>0</v>
          </cell>
          <cell r="AN194">
            <v>-43.552999999999884</v>
          </cell>
          <cell r="AO194">
            <v>-18.656999999999243</v>
          </cell>
          <cell r="AP194">
            <v>-3.7330000000001746</v>
          </cell>
          <cell r="AQ194">
            <v>-9.6179999999949359</v>
          </cell>
          <cell r="AR194">
            <v>-104.41870000000927</v>
          </cell>
          <cell r="AS194">
            <v>-60.453999999999724</v>
          </cell>
          <cell r="AT194">
            <v>-17.486399999999776</v>
          </cell>
          <cell r="AU194">
            <v>-4.8671999999996842</v>
          </cell>
          <cell r="AV194">
            <v>-2.2085000000001855</v>
          </cell>
          <cell r="AW194">
            <v>0</v>
          </cell>
          <cell r="AX194">
            <v>0</v>
          </cell>
          <cell r="AY194">
            <v>-0.20160000000032596</v>
          </cell>
          <cell r="AZ194">
            <v>0</v>
          </cell>
          <cell r="BA194">
            <v>42.845999999999549</v>
          </cell>
          <cell r="BB194">
            <v>-22.451000000000022</v>
          </cell>
          <cell r="BC194">
            <v>-3.5679999999993015</v>
          </cell>
          <cell r="BD194">
            <v>-36.027999999998428</v>
          </cell>
          <cell r="BE194">
            <v>-143.58620000000519</v>
          </cell>
          <cell r="BF194">
            <v>-38.743000000000393</v>
          </cell>
          <cell r="BG194">
            <v>-34.577000000000226</v>
          </cell>
          <cell r="BH194">
            <v>-2.6248000000000502</v>
          </cell>
          <cell r="BI194">
            <v>0</v>
          </cell>
          <cell r="BJ194">
            <v>0</v>
          </cell>
          <cell r="BK194">
            <v>4.9349999999999454</v>
          </cell>
          <cell r="BL194">
            <v>0</v>
          </cell>
          <cell r="BM194">
            <v>3.813600000000406</v>
          </cell>
          <cell r="BN194">
            <v>3.4680000000007567</v>
          </cell>
          <cell r="BO194">
            <v>-18.131000000001222</v>
          </cell>
          <cell r="BP194">
            <v>11.988000000004831</v>
          </cell>
          <cell r="BQ194">
            <v>-73.714999999996508</v>
          </cell>
          <cell r="BR194">
            <v>-191.30370000000403</v>
          </cell>
          <cell r="BS194">
            <v>-111.53430000000026</v>
          </cell>
          <cell r="BT194">
            <v>0</v>
          </cell>
          <cell r="BU194">
            <v>2.4565999999999804</v>
          </cell>
          <cell r="BV194">
            <v>-5.9526000000000749</v>
          </cell>
          <cell r="BW194">
            <v>0</v>
          </cell>
          <cell r="BX194">
            <v>8.1746000000002823</v>
          </cell>
          <cell r="BY194">
            <v>0.36999999999989086</v>
          </cell>
          <cell r="BZ194">
            <v>31.243000000000393</v>
          </cell>
          <cell r="CA194">
            <v>33.306000000000495</v>
          </cell>
          <cell r="CB194">
            <v>-36.447000000000116</v>
          </cell>
          <cell r="CC194">
            <v>-27.077999999997701</v>
          </cell>
          <cell r="CD194">
            <v>-85.842000000000553</v>
          </cell>
          <cell r="CE194">
            <v>-42.841500000024098</v>
          </cell>
          <cell r="CF194">
            <v>-6.1894999999999527</v>
          </cell>
          <cell r="CG194">
            <v>-2.056999999999789</v>
          </cell>
          <cell r="CH194">
            <v>0</v>
          </cell>
          <cell r="CI194">
            <v>5.3209999999999127</v>
          </cell>
          <cell r="CJ194">
            <v>12.4399999999996</v>
          </cell>
          <cell r="CK194">
            <v>0</v>
          </cell>
          <cell r="CL194">
            <v>4.8299999999999272</v>
          </cell>
          <cell r="CM194">
            <v>27.371000000000095</v>
          </cell>
          <cell r="CN194">
            <v>-76.050999999999476</v>
          </cell>
          <cell r="CO194">
            <v>-8.5060000000012224</v>
          </cell>
          <cell r="CP194">
            <v>0</v>
          </cell>
          <cell r="CQ194">
            <v>0</v>
          </cell>
          <cell r="CR194">
            <v>0</v>
          </cell>
          <cell r="CS194">
            <v>0</v>
          </cell>
          <cell r="CT194">
            <v>0</v>
          </cell>
          <cell r="CU194">
            <v>0</v>
          </cell>
          <cell r="CV194">
            <v>0</v>
          </cell>
          <cell r="CW194">
            <v>0</v>
          </cell>
          <cell r="CX194">
            <v>0</v>
          </cell>
          <cell r="CY194">
            <v>0</v>
          </cell>
          <cell r="CZ194">
            <v>0</v>
          </cell>
          <cell r="DA194">
            <v>0</v>
          </cell>
          <cell r="DB194">
            <v>0</v>
          </cell>
          <cell r="DC194">
            <v>0</v>
          </cell>
          <cell r="DD194">
            <v>0</v>
          </cell>
          <cell r="DE194">
            <v>0</v>
          </cell>
          <cell r="DF194">
            <v>0</v>
          </cell>
          <cell r="DG194">
            <v>0</v>
          </cell>
          <cell r="DH194">
            <v>0</v>
          </cell>
          <cell r="DI194">
            <v>0</v>
          </cell>
          <cell r="DJ194">
            <v>0</v>
          </cell>
          <cell r="DK194">
            <v>0</v>
          </cell>
          <cell r="DL194">
            <v>0</v>
          </cell>
          <cell r="DM194">
            <v>0</v>
          </cell>
          <cell r="DN194">
            <v>0</v>
          </cell>
          <cell r="DO194">
            <v>0</v>
          </cell>
          <cell r="DP194">
            <v>0</v>
          </cell>
          <cell r="DQ194">
            <v>0</v>
          </cell>
          <cell r="DR194">
            <v>0</v>
          </cell>
          <cell r="DS194">
            <v>0</v>
          </cell>
          <cell r="DT194">
            <v>0</v>
          </cell>
          <cell r="DU194">
            <v>0</v>
          </cell>
          <cell r="DV194">
            <v>0</v>
          </cell>
          <cell r="DW194">
            <v>0</v>
          </cell>
          <cell r="DX194">
            <v>0</v>
          </cell>
          <cell r="DY194">
            <v>0</v>
          </cell>
          <cell r="DZ194">
            <v>0</v>
          </cell>
          <cell r="EA194">
            <v>0</v>
          </cell>
          <cell r="EB194">
            <v>0</v>
          </cell>
          <cell r="EC194">
            <v>0</v>
          </cell>
          <cell r="ED194">
            <v>0</v>
          </cell>
        </row>
        <row r="196">
          <cell r="F196">
            <v>-7.4599999990314245</v>
          </cell>
          <cell r="G196">
            <v>-16.24100000038743</v>
          </cell>
          <cell r="H196">
            <v>0</v>
          </cell>
          <cell r="I196">
            <v>11.112999999895692</v>
          </cell>
          <cell r="J196">
            <v>3.6260000001639128</v>
          </cell>
          <cell r="K196">
            <v>0</v>
          </cell>
          <cell r="L196">
            <v>-26.535999998450279</v>
          </cell>
          <cell r="M196">
            <v>-32.081999998539686</v>
          </cell>
          <cell r="N196">
            <v>0.34799999929964542</v>
          </cell>
          <cell r="O196">
            <v>-10.872999999672174</v>
          </cell>
          <cell r="P196">
            <v>0</v>
          </cell>
          <cell r="Q196">
            <v>13.41300000064075</v>
          </cell>
          <cell r="R196">
            <v>-12.703999996185303</v>
          </cell>
          <cell r="S196">
            <v>-31.672999998554587</v>
          </cell>
          <cell r="T196">
            <v>19.240000000223517</v>
          </cell>
          <cell r="U196">
            <v>4.8999998718500137E-2</v>
          </cell>
          <cell r="V196">
            <v>21.504000000655651</v>
          </cell>
          <cell r="W196">
            <v>-23.609999999403954</v>
          </cell>
          <cell r="X196">
            <v>0.56000000052154064</v>
          </cell>
          <cell r="Y196">
            <v>43.375</v>
          </cell>
          <cell r="Z196">
            <v>-15.746000001206994</v>
          </cell>
          <cell r="AA196">
            <v>-11.490000000223517</v>
          </cell>
          <cell r="AB196">
            <v>-18.331000000238419</v>
          </cell>
          <cell r="AC196">
            <v>-2.0190000012516975</v>
          </cell>
          <cell r="AD196">
            <v>5.4370000008493662</v>
          </cell>
          <cell r="AE196">
            <v>-57.994000017642975</v>
          </cell>
          <cell r="AF196">
            <v>-12.042999999597669</v>
          </cell>
          <cell r="AG196">
            <v>15.767000000923872</v>
          </cell>
          <cell r="AH196">
            <v>0</v>
          </cell>
          <cell r="AI196">
            <v>-4.0940000005066395</v>
          </cell>
          <cell r="AJ196">
            <v>13.732999999076128</v>
          </cell>
          <cell r="AK196">
            <v>-3.6439999993890524</v>
          </cell>
          <cell r="AL196">
            <v>7.8479999992996454</v>
          </cell>
          <cell r="AM196">
            <v>0</v>
          </cell>
          <cell r="AN196">
            <v>-43.552999999374151</v>
          </cell>
          <cell r="AO196">
            <v>-18.656999999657273</v>
          </cell>
          <cell r="AP196">
            <v>-3.732999999076128</v>
          </cell>
          <cell r="AQ196">
            <v>-9.6179999988526106</v>
          </cell>
          <cell r="AR196">
            <v>-104.41870000958443</v>
          </cell>
          <cell r="AS196">
            <v>-60.453999999910593</v>
          </cell>
          <cell r="AT196">
            <v>-17.486399998888373</v>
          </cell>
          <cell r="AU196">
            <v>-4.8671999983489513</v>
          </cell>
          <cell r="AV196">
            <v>-2.2084999997168779</v>
          </cell>
          <cell r="AW196">
            <v>0</v>
          </cell>
          <cell r="AX196">
            <v>0</v>
          </cell>
          <cell r="AY196">
            <v>-0.20160000026226044</v>
          </cell>
          <cell r="AZ196">
            <v>0</v>
          </cell>
          <cell r="BA196">
            <v>42.846000000834465</v>
          </cell>
          <cell r="BB196">
            <v>-22.4510000012815</v>
          </cell>
          <cell r="BC196">
            <v>-3.5679999999701977</v>
          </cell>
          <cell r="BD196">
            <v>-36.028000000864267</v>
          </cell>
          <cell r="BE196">
            <v>-143.58619999885559</v>
          </cell>
          <cell r="BF196">
            <v>-38.743000000715256</v>
          </cell>
          <cell r="BG196">
            <v>-34.576999999582767</v>
          </cell>
          <cell r="BH196">
            <v>-2.6248000003397465</v>
          </cell>
          <cell r="BI196">
            <v>0</v>
          </cell>
          <cell r="BJ196">
            <v>0</v>
          </cell>
          <cell r="BK196">
            <v>4.9350000005215406</v>
          </cell>
          <cell r="BL196">
            <v>0</v>
          </cell>
          <cell r="BM196">
            <v>3.8135999999940395</v>
          </cell>
          <cell r="BN196">
            <v>3.4680000003427267</v>
          </cell>
          <cell r="BO196">
            <v>-18.130999999120831</v>
          </cell>
          <cell r="BP196">
            <v>11.987999999895692</v>
          </cell>
          <cell r="BQ196">
            <v>-73.714999999850988</v>
          </cell>
          <cell r="BR196">
            <v>-191.30370000004768</v>
          </cell>
          <cell r="BS196">
            <v>-111.53429999947548</v>
          </cell>
          <cell r="BT196">
            <v>0</v>
          </cell>
          <cell r="BU196">
            <v>2.4565999992191792</v>
          </cell>
          <cell r="BV196">
            <v>-5.9526000004261732</v>
          </cell>
          <cell r="BW196">
            <v>0</v>
          </cell>
          <cell r="BX196">
            <v>8.1745999995619059</v>
          </cell>
          <cell r="BY196">
            <v>0.36999999918043613</v>
          </cell>
          <cell r="BZ196">
            <v>31.243000000715256</v>
          </cell>
          <cell r="CA196">
            <v>33.30599999986589</v>
          </cell>
          <cell r="CB196">
            <v>-36.446999998763204</v>
          </cell>
          <cell r="CC196">
            <v>-27.07799999974668</v>
          </cell>
          <cell r="CD196">
            <v>-85.842000000178814</v>
          </cell>
          <cell r="CE196">
            <v>-42.841499984264374</v>
          </cell>
          <cell r="CF196">
            <v>-6.1895000003278255</v>
          </cell>
          <cell r="CG196">
            <v>-2.0570000000298023</v>
          </cell>
          <cell r="CH196">
            <v>0</v>
          </cell>
          <cell r="CI196">
            <v>5.321000000461936</v>
          </cell>
          <cell r="CJ196">
            <v>12.440000001341105</v>
          </cell>
          <cell r="CK196">
            <v>0</v>
          </cell>
          <cell r="CL196">
            <v>4.8300000000745058</v>
          </cell>
          <cell r="CM196">
            <v>27.371000001206994</v>
          </cell>
          <cell r="CN196">
            <v>-76.051000000908971</v>
          </cell>
          <cell r="CO196">
            <v>-8.5059999991208315</v>
          </cell>
          <cell r="CP196">
            <v>0</v>
          </cell>
          <cell r="CQ196">
            <v>0</v>
          </cell>
          <cell r="CR196">
            <v>0</v>
          </cell>
          <cell r="CS196">
            <v>0</v>
          </cell>
          <cell r="CT196">
            <v>0</v>
          </cell>
          <cell r="CU196">
            <v>0</v>
          </cell>
          <cell r="CV196">
            <v>0</v>
          </cell>
          <cell r="CW196">
            <v>0</v>
          </cell>
          <cell r="CX196">
            <v>0</v>
          </cell>
          <cell r="CY196">
            <v>0</v>
          </cell>
          <cell r="CZ196">
            <v>0</v>
          </cell>
          <cell r="DA196">
            <v>0</v>
          </cell>
          <cell r="DB196">
            <v>0</v>
          </cell>
          <cell r="DC196">
            <v>0</v>
          </cell>
          <cell r="DD196">
            <v>0</v>
          </cell>
          <cell r="DE196">
            <v>0</v>
          </cell>
          <cell r="DF196">
            <v>0</v>
          </cell>
          <cell r="DG196">
            <v>0</v>
          </cell>
          <cell r="DH196">
            <v>0</v>
          </cell>
          <cell r="DI196">
            <v>0</v>
          </cell>
          <cell r="DJ196">
            <v>0</v>
          </cell>
          <cell r="DK196">
            <v>0</v>
          </cell>
          <cell r="DL196">
            <v>0</v>
          </cell>
          <cell r="DM196">
            <v>0</v>
          </cell>
          <cell r="DN196">
            <v>0</v>
          </cell>
          <cell r="DO196">
            <v>0</v>
          </cell>
          <cell r="DP196">
            <v>0</v>
          </cell>
          <cell r="DQ196">
            <v>0</v>
          </cell>
          <cell r="DR196" t="e">
            <v>#N/A</v>
          </cell>
          <cell r="DS196" t="e">
            <v>#N/A</v>
          </cell>
          <cell r="DT196" t="e">
            <v>#N/A</v>
          </cell>
          <cell r="DU196" t="e">
            <v>#N/A</v>
          </cell>
          <cell r="DV196" t="e">
            <v>#N/A</v>
          </cell>
          <cell r="DW196" t="e">
            <v>#N/A</v>
          </cell>
          <cell r="DX196" t="e">
            <v>#N/A</v>
          </cell>
          <cell r="DY196" t="e">
            <v>#N/A</v>
          </cell>
          <cell r="DZ196" t="e">
            <v>#N/A</v>
          </cell>
          <cell r="EA196" t="e">
            <v>#N/A</v>
          </cell>
          <cell r="EB196" t="e">
            <v>#N/A</v>
          </cell>
          <cell r="EC196" t="e">
            <v>#N/A</v>
          </cell>
          <cell r="ED196" t="e">
            <v>#N/A</v>
          </cell>
          <cell r="EE196">
            <v>0</v>
          </cell>
        </row>
        <row r="199"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  <cell r="AI199">
            <v>0</v>
          </cell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  <cell r="BC199">
            <v>0</v>
          </cell>
          <cell r="BD199">
            <v>0</v>
          </cell>
          <cell r="BE199">
            <v>0</v>
          </cell>
          <cell r="BF199">
            <v>0</v>
          </cell>
          <cell r="BG199">
            <v>0</v>
          </cell>
          <cell r="BH199">
            <v>0</v>
          </cell>
          <cell r="BI199">
            <v>0</v>
          </cell>
          <cell r="BJ199">
            <v>0</v>
          </cell>
          <cell r="BK199">
            <v>0</v>
          </cell>
          <cell r="BL199">
            <v>0</v>
          </cell>
          <cell r="BM199">
            <v>0</v>
          </cell>
          <cell r="BN199">
            <v>0</v>
          </cell>
          <cell r="BO199">
            <v>0</v>
          </cell>
          <cell r="BP199">
            <v>0</v>
          </cell>
          <cell r="BQ199">
            <v>0</v>
          </cell>
          <cell r="BR199">
            <v>0</v>
          </cell>
          <cell r="BS199">
            <v>0</v>
          </cell>
          <cell r="BT199">
            <v>0</v>
          </cell>
          <cell r="BU199">
            <v>0</v>
          </cell>
          <cell r="BV199">
            <v>0</v>
          </cell>
          <cell r="BW199">
            <v>0</v>
          </cell>
          <cell r="BX199">
            <v>0</v>
          </cell>
          <cell r="BY199">
            <v>0</v>
          </cell>
          <cell r="BZ199">
            <v>0</v>
          </cell>
          <cell r="CA199">
            <v>0</v>
          </cell>
          <cell r="CB199">
            <v>0</v>
          </cell>
          <cell r="CC199">
            <v>0</v>
          </cell>
          <cell r="CD199">
            <v>0</v>
          </cell>
          <cell r="CE199">
            <v>0</v>
          </cell>
          <cell r="CF199">
            <v>0</v>
          </cell>
          <cell r="CG199">
            <v>0</v>
          </cell>
          <cell r="CH199">
            <v>0</v>
          </cell>
          <cell r="CI199">
            <v>0</v>
          </cell>
          <cell r="CJ199">
            <v>0</v>
          </cell>
          <cell r="CK199">
            <v>0</v>
          </cell>
          <cell r="CL199">
            <v>0</v>
          </cell>
          <cell r="CM199">
            <v>0</v>
          </cell>
          <cell r="CN199">
            <v>0</v>
          </cell>
          <cell r="CO199">
            <v>0</v>
          </cell>
          <cell r="CP199">
            <v>0</v>
          </cell>
          <cell r="CQ199">
            <v>0</v>
          </cell>
          <cell r="CR199">
            <v>0</v>
          </cell>
          <cell r="CS199">
            <v>0</v>
          </cell>
          <cell r="CT199">
            <v>0</v>
          </cell>
          <cell r="CU199">
            <v>0</v>
          </cell>
          <cell r="CV199">
            <v>0</v>
          </cell>
          <cell r="CW199">
            <v>0</v>
          </cell>
          <cell r="CX199">
            <v>0</v>
          </cell>
          <cell r="CY199">
            <v>0</v>
          </cell>
          <cell r="CZ199">
            <v>0</v>
          </cell>
          <cell r="DA199">
            <v>0</v>
          </cell>
          <cell r="DB199">
            <v>0</v>
          </cell>
          <cell r="DC199">
            <v>0</v>
          </cell>
          <cell r="DD199">
            <v>0</v>
          </cell>
          <cell r="DE199">
            <v>0</v>
          </cell>
          <cell r="DF199">
            <v>0</v>
          </cell>
          <cell r="DG199">
            <v>0</v>
          </cell>
          <cell r="DH199">
            <v>0</v>
          </cell>
          <cell r="DI199">
            <v>0</v>
          </cell>
          <cell r="DJ199">
            <v>0</v>
          </cell>
          <cell r="DK199">
            <v>0</v>
          </cell>
          <cell r="DL199">
            <v>0</v>
          </cell>
          <cell r="DM199">
            <v>0</v>
          </cell>
          <cell r="DN199">
            <v>0</v>
          </cell>
          <cell r="DO199">
            <v>0</v>
          </cell>
          <cell r="DP199">
            <v>0</v>
          </cell>
          <cell r="DQ199">
            <v>0</v>
          </cell>
          <cell r="DR199">
            <v>0</v>
          </cell>
          <cell r="DS199">
            <v>0</v>
          </cell>
          <cell r="DT199">
            <v>0</v>
          </cell>
          <cell r="DU199">
            <v>0</v>
          </cell>
          <cell r="DV199">
            <v>0</v>
          </cell>
          <cell r="DW199">
            <v>0</v>
          </cell>
          <cell r="DX199">
            <v>0</v>
          </cell>
          <cell r="DY199">
            <v>0</v>
          </cell>
          <cell r="DZ199">
            <v>0</v>
          </cell>
          <cell r="EA199">
            <v>0</v>
          </cell>
          <cell r="EB199">
            <v>0</v>
          </cell>
          <cell r="EC199">
            <v>0</v>
          </cell>
          <cell r="ED199">
            <v>0</v>
          </cell>
        </row>
        <row r="200"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235.24531400203705</v>
          </cell>
          <cell r="P200">
            <v>0</v>
          </cell>
          <cell r="Q200">
            <v>0</v>
          </cell>
          <cell r="R200">
            <v>276.68667601048946</v>
          </cell>
          <cell r="S200">
            <v>0</v>
          </cell>
          <cell r="T200">
            <v>0</v>
          </cell>
          <cell r="U200">
            <v>133.31777046923526</v>
          </cell>
          <cell r="V200">
            <v>99.055982743622735</v>
          </cell>
          <cell r="W200">
            <v>0</v>
          </cell>
          <cell r="X200">
            <v>44.312922797631472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242.50682600960135</v>
          </cell>
          <cell r="AF200">
            <v>0</v>
          </cell>
          <cell r="AG200">
            <v>0</v>
          </cell>
          <cell r="AH200">
            <v>211.80871764756739</v>
          </cell>
          <cell r="AI200">
            <v>0</v>
          </cell>
          <cell r="AJ200">
            <v>0</v>
          </cell>
          <cell r="AK200">
            <v>30.698108362499624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91.620071027427912</v>
          </cell>
          <cell r="AS200">
            <v>0</v>
          </cell>
          <cell r="AT200">
            <v>53.673330646008253</v>
          </cell>
          <cell r="AU200">
            <v>0</v>
          </cell>
          <cell r="AV200">
            <v>37.946740380953997</v>
          </cell>
          <cell r="AW200">
            <v>0</v>
          </cell>
          <cell r="AX200">
            <v>0</v>
          </cell>
          <cell r="AY200">
            <v>0</v>
          </cell>
          <cell r="AZ200">
            <v>0</v>
          </cell>
          <cell r="BA200">
            <v>0</v>
          </cell>
          <cell r="BB200">
            <v>0</v>
          </cell>
          <cell r="BC200">
            <v>0</v>
          </cell>
          <cell r="BD200">
            <v>0</v>
          </cell>
          <cell r="BE200">
            <v>-46.615967068821192</v>
          </cell>
          <cell r="BF200">
            <v>0</v>
          </cell>
          <cell r="BG200">
            <v>0</v>
          </cell>
          <cell r="BH200">
            <v>0.86646778928115964</v>
          </cell>
          <cell r="BI200">
            <v>0</v>
          </cell>
          <cell r="BJ200">
            <v>0</v>
          </cell>
          <cell r="BK200">
            <v>0</v>
          </cell>
          <cell r="BL200">
            <v>0</v>
          </cell>
          <cell r="BM200">
            <v>0</v>
          </cell>
          <cell r="BN200">
            <v>0</v>
          </cell>
          <cell r="BO200">
            <v>-47.482434856239706</v>
          </cell>
          <cell r="BP200">
            <v>0</v>
          </cell>
          <cell r="BQ200">
            <v>0</v>
          </cell>
          <cell r="BR200">
            <v>3258.8374559916556</v>
          </cell>
          <cell r="BS200">
            <v>226.52892345306464</v>
          </cell>
          <cell r="BT200">
            <v>63.048034359700978</v>
          </cell>
          <cell r="BU200">
            <v>310.03648896282539</v>
          </cell>
          <cell r="BV200">
            <v>172.21881385543384</v>
          </cell>
          <cell r="BW200">
            <v>107.18165841163136</v>
          </cell>
          <cell r="BX200">
            <v>929.38130649202503</v>
          </cell>
          <cell r="BY200">
            <v>0</v>
          </cell>
          <cell r="BZ200">
            <v>0</v>
          </cell>
          <cell r="CA200">
            <v>229.21068491484039</v>
          </cell>
          <cell r="CB200">
            <v>786.11130841285922</v>
          </cell>
          <cell r="CC200">
            <v>435.12023713090457</v>
          </cell>
          <cell r="CD200">
            <v>0</v>
          </cell>
          <cell r="CE200">
            <v>2060.3692199997604</v>
          </cell>
          <cell r="CF200">
            <v>0</v>
          </cell>
          <cell r="CG200">
            <v>0</v>
          </cell>
          <cell r="CH200">
            <v>131.8409164599143</v>
          </cell>
          <cell r="CI200">
            <v>228.6468019715976</v>
          </cell>
          <cell r="CJ200">
            <v>379.5613352797227</v>
          </cell>
          <cell r="CK200">
            <v>802.54790891893208</v>
          </cell>
          <cell r="CL200">
            <v>0</v>
          </cell>
          <cell r="CM200">
            <v>0</v>
          </cell>
          <cell r="CN200">
            <v>152.31593454582617</v>
          </cell>
          <cell r="CO200">
            <v>80.68067126814276</v>
          </cell>
          <cell r="CP200">
            <v>298.13446335284971</v>
          </cell>
          <cell r="CQ200">
            <v>-13.3588118001353</v>
          </cell>
          <cell r="CR200">
            <v>2571.7044060043991</v>
          </cell>
          <cell r="CS200">
            <v>458.14065242186189</v>
          </cell>
          <cell r="CT200">
            <v>344.12796969548799</v>
          </cell>
          <cell r="CU200">
            <v>54.281979386461899</v>
          </cell>
          <cell r="CV200">
            <v>138.12142021930777</v>
          </cell>
          <cell r="CW200">
            <v>212.9853945398936</v>
          </cell>
          <cell r="CX200">
            <v>155.54987286543474</v>
          </cell>
          <cell r="CY200">
            <v>0</v>
          </cell>
          <cell r="CZ200">
            <v>0</v>
          </cell>
          <cell r="DA200">
            <v>775.65944280987605</v>
          </cell>
          <cell r="DB200">
            <v>129.42585391039029</v>
          </cell>
          <cell r="DC200">
            <v>303.41182015230879</v>
          </cell>
          <cell r="DD200">
            <v>0</v>
          </cell>
          <cell r="DE200">
            <v>2550.4517729915679</v>
          </cell>
          <cell r="DF200">
            <v>362.01639153482392</v>
          </cell>
          <cell r="DG200">
            <v>0</v>
          </cell>
          <cell r="DH200">
            <v>194.22703568241559</v>
          </cell>
          <cell r="DI200">
            <v>323.18246240681037</v>
          </cell>
          <cell r="DJ200">
            <v>147.45415059966035</v>
          </cell>
          <cell r="DK200">
            <v>1105.0070188231766</v>
          </cell>
          <cell r="DL200">
            <v>0</v>
          </cell>
          <cell r="DM200">
            <v>0</v>
          </cell>
          <cell r="DN200">
            <v>166.81372512038797</v>
          </cell>
          <cell r="DO200">
            <v>68.102851081173867</v>
          </cell>
          <cell r="DP200">
            <v>61.598646203055978</v>
          </cell>
          <cell r="DQ200">
            <v>122.04949154471979</v>
          </cell>
          <cell r="DR200">
            <v>0</v>
          </cell>
          <cell r="DS200">
            <v>0</v>
          </cell>
          <cell r="DT200">
            <v>0</v>
          </cell>
          <cell r="DU200">
            <v>0</v>
          </cell>
          <cell r="DV200">
            <v>0</v>
          </cell>
          <cell r="DW200">
            <v>0</v>
          </cell>
          <cell r="DX200">
            <v>0</v>
          </cell>
          <cell r="DY200">
            <v>0</v>
          </cell>
          <cell r="DZ200">
            <v>0</v>
          </cell>
          <cell r="EA200">
            <v>0</v>
          </cell>
          <cell r="EB200">
            <v>0</v>
          </cell>
          <cell r="EC200">
            <v>0</v>
          </cell>
          <cell r="ED200">
            <v>0</v>
          </cell>
        </row>
        <row r="201"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2908.6362270079553</v>
          </cell>
          <cell r="AS201">
            <v>1051.9272364359349</v>
          </cell>
          <cell r="AT201">
            <v>1525.6587592191063</v>
          </cell>
          <cell r="AU201">
            <v>57.387390906922519</v>
          </cell>
          <cell r="AV201">
            <v>-611.53534903749824</v>
          </cell>
          <cell r="AW201">
            <v>-334.66202518506907</v>
          </cell>
          <cell r="AX201">
            <v>-970.64644017093815</v>
          </cell>
          <cell r="AY201">
            <v>576.96091234241612</v>
          </cell>
          <cell r="AZ201">
            <v>87.547412916552275</v>
          </cell>
          <cell r="BA201">
            <v>746.86957267089747</v>
          </cell>
          <cell r="BB201">
            <v>-11.576262286282144</v>
          </cell>
          <cell r="BC201">
            <v>209.17534200288355</v>
          </cell>
          <cell r="BD201">
            <v>581.52967719174922</v>
          </cell>
          <cell r="BE201">
            <v>4697.6572440061718</v>
          </cell>
          <cell r="BF201">
            <v>751.54542618687265</v>
          </cell>
          <cell r="BG201">
            <v>1134.5478841499425</v>
          </cell>
          <cell r="BH201">
            <v>299.50444172462448</v>
          </cell>
          <cell r="BI201">
            <v>643.93771371012554</v>
          </cell>
          <cell r="BJ201">
            <v>-191.13736873632297</v>
          </cell>
          <cell r="BK201">
            <v>-146.87297892291099</v>
          </cell>
          <cell r="BL201">
            <v>-298.99820138397627</v>
          </cell>
          <cell r="BM201">
            <v>238.2493604675401</v>
          </cell>
          <cell r="BN201">
            <v>70.493967479793355</v>
          </cell>
          <cell r="BO201">
            <v>-109.50611375551671</v>
          </cell>
          <cell r="BP201">
            <v>815.80630946857855</v>
          </cell>
          <cell r="BQ201">
            <v>1490.0868036153261</v>
          </cell>
          <cell r="BR201">
            <v>1437.3981330078095</v>
          </cell>
          <cell r="BS201">
            <v>1630.1300578471273</v>
          </cell>
          <cell r="BT201">
            <v>2344.9213005364873</v>
          </cell>
          <cell r="BU201">
            <v>-70.178678335156292</v>
          </cell>
          <cell r="BV201">
            <v>-887.28680186835118</v>
          </cell>
          <cell r="BW201">
            <v>-569.27750438591465</v>
          </cell>
          <cell r="BX201">
            <v>-716.21816590847448</v>
          </cell>
          <cell r="BY201">
            <v>-900.58313186722808</v>
          </cell>
          <cell r="BZ201">
            <v>-49.65044202003628</v>
          </cell>
          <cell r="CA201">
            <v>148.36758474190719</v>
          </cell>
          <cell r="CB201">
            <v>198.53690793260466</v>
          </cell>
          <cell r="CC201">
            <v>-391.75528386584483</v>
          </cell>
          <cell r="CD201">
            <v>700.39229020266794</v>
          </cell>
          <cell r="CE201">
            <v>4575.9546839948744</v>
          </cell>
          <cell r="CF201">
            <v>1507.1691748157609</v>
          </cell>
          <cell r="CG201">
            <v>1915.1239911564626</v>
          </cell>
          <cell r="CH201">
            <v>382.26027767593041</v>
          </cell>
          <cell r="CI201">
            <v>-589.61154829710722</v>
          </cell>
          <cell r="CJ201">
            <v>-863.14370699226856</v>
          </cell>
          <cell r="CK201">
            <v>-138.74386078445241</v>
          </cell>
          <cell r="CL201">
            <v>683.58109655673616</v>
          </cell>
          <cell r="CM201">
            <v>-134.28969754907303</v>
          </cell>
          <cell r="CN201">
            <v>187.37401610915549</v>
          </cell>
          <cell r="CO201">
            <v>270.3411163771525</v>
          </cell>
          <cell r="CP201">
            <v>-305.07694160961546</v>
          </cell>
          <cell r="CQ201">
            <v>1660.9707665378228</v>
          </cell>
          <cell r="CR201">
            <v>0</v>
          </cell>
          <cell r="CS201">
            <v>0</v>
          </cell>
          <cell r="CT201">
            <v>0</v>
          </cell>
          <cell r="CU201">
            <v>0</v>
          </cell>
          <cell r="CV201">
            <v>0</v>
          </cell>
          <cell r="CW201">
            <v>0</v>
          </cell>
          <cell r="CX201">
            <v>0</v>
          </cell>
          <cell r="CY201">
            <v>0</v>
          </cell>
          <cell r="CZ201">
            <v>0</v>
          </cell>
          <cell r="DA201">
            <v>0</v>
          </cell>
          <cell r="DB201">
            <v>0</v>
          </cell>
          <cell r="DC201">
            <v>0</v>
          </cell>
          <cell r="DD201">
            <v>0</v>
          </cell>
          <cell r="DE201">
            <v>0</v>
          </cell>
          <cell r="DF201">
            <v>0</v>
          </cell>
          <cell r="DG201">
            <v>0</v>
          </cell>
          <cell r="DH201">
            <v>0</v>
          </cell>
          <cell r="DI201">
            <v>0</v>
          </cell>
          <cell r="DJ201">
            <v>0</v>
          </cell>
          <cell r="DK201">
            <v>0</v>
          </cell>
          <cell r="DL201">
            <v>0</v>
          </cell>
          <cell r="DM201">
            <v>0</v>
          </cell>
          <cell r="DN201">
            <v>0</v>
          </cell>
          <cell r="DO201">
            <v>0</v>
          </cell>
          <cell r="DP201">
            <v>0</v>
          </cell>
          <cell r="DQ201">
            <v>0</v>
          </cell>
          <cell r="DR201">
            <v>0</v>
          </cell>
          <cell r="DS201">
            <v>0</v>
          </cell>
          <cell r="DT201">
            <v>0</v>
          </cell>
          <cell r="DU201">
            <v>0</v>
          </cell>
          <cell r="DV201">
            <v>0</v>
          </cell>
          <cell r="DW201">
            <v>0</v>
          </cell>
          <cell r="DX201">
            <v>0</v>
          </cell>
          <cell r="DY201">
            <v>0</v>
          </cell>
          <cell r="DZ201">
            <v>0</v>
          </cell>
          <cell r="EA201">
            <v>0</v>
          </cell>
          <cell r="EB201">
            <v>0</v>
          </cell>
          <cell r="EC201">
            <v>0</v>
          </cell>
          <cell r="ED201">
            <v>0</v>
          </cell>
        </row>
        <row r="202"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P202">
            <v>0</v>
          </cell>
          <cell r="AQ202">
            <v>0</v>
          </cell>
          <cell r="AR202">
            <v>0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0</v>
          </cell>
          <cell r="AX202">
            <v>0</v>
          </cell>
          <cell r="AY202">
            <v>0</v>
          </cell>
          <cell r="AZ202">
            <v>0</v>
          </cell>
          <cell r="BA202">
            <v>0</v>
          </cell>
          <cell r="BB202">
            <v>0</v>
          </cell>
          <cell r="BC202">
            <v>0</v>
          </cell>
          <cell r="BD202">
            <v>0</v>
          </cell>
          <cell r="BE202">
            <v>0</v>
          </cell>
          <cell r="BF202">
            <v>0</v>
          </cell>
          <cell r="BG202">
            <v>0</v>
          </cell>
          <cell r="BH202">
            <v>0</v>
          </cell>
          <cell r="BI202">
            <v>0</v>
          </cell>
          <cell r="BJ202">
            <v>0</v>
          </cell>
          <cell r="BK202">
            <v>0</v>
          </cell>
          <cell r="BL202">
            <v>0</v>
          </cell>
          <cell r="BM202">
            <v>0</v>
          </cell>
          <cell r="BN202">
            <v>0</v>
          </cell>
          <cell r="BO202">
            <v>0</v>
          </cell>
          <cell r="BP202">
            <v>0</v>
          </cell>
          <cell r="BQ202">
            <v>0</v>
          </cell>
          <cell r="BR202">
            <v>0</v>
          </cell>
          <cell r="BS202">
            <v>0</v>
          </cell>
          <cell r="BT202">
            <v>0</v>
          </cell>
          <cell r="BU202">
            <v>0</v>
          </cell>
          <cell r="BV202">
            <v>0</v>
          </cell>
          <cell r="BW202">
            <v>0</v>
          </cell>
          <cell r="BX202">
            <v>0</v>
          </cell>
          <cell r="BY202">
            <v>0</v>
          </cell>
          <cell r="BZ202">
            <v>0</v>
          </cell>
          <cell r="CA202">
            <v>0</v>
          </cell>
          <cell r="CB202">
            <v>0</v>
          </cell>
          <cell r="CC202">
            <v>0</v>
          </cell>
          <cell r="CD202">
            <v>0</v>
          </cell>
          <cell r="CE202">
            <v>0</v>
          </cell>
          <cell r="CF202">
            <v>0</v>
          </cell>
          <cell r="CG202">
            <v>0</v>
          </cell>
          <cell r="CH202">
            <v>0</v>
          </cell>
          <cell r="CI202">
            <v>0</v>
          </cell>
          <cell r="CJ202">
            <v>0</v>
          </cell>
          <cell r="CK202">
            <v>0</v>
          </cell>
          <cell r="CL202">
            <v>0</v>
          </cell>
          <cell r="CM202">
            <v>0</v>
          </cell>
          <cell r="CN202">
            <v>0</v>
          </cell>
          <cell r="CO202">
            <v>0</v>
          </cell>
          <cell r="CP202">
            <v>0</v>
          </cell>
          <cell r="CQ202">
            <v>0</v>
          </cell>
          <cell r="CR202">
            <v>0</v>
          </cell>
          <cell r="CS202">
            <v>0</v>
          </cell>
          <cell r="CT202">
            <v>0</v>
          </cell>
          <cell r="CU202">
            <v>0</v>
          </cell>
          <cell r="CV202">
            <v>0</v>
          </cell>
          <cell r="CW202">
            <v>0</v>
          </cell>
          <cell r="CX202">
            <v>0</v>
          </cell>
          <cell r="CY202">
            <v>0</v>
          </cell>
          <cell r="CZ202">
            <v>0</v>
          </cell>
          <cell r="DA202">
            <v>0</v>
          </cell>
          <cell r="DB202">
            <v>0</v>
          </cell>
          <cell r="DC202">
            <v>0</v>
          </cell>
          <cell r="DD202">
            <v>0</v>
          </cell>
          <cell r="DE202">
            <v>0</v>
          </cell>
          <cell r="DF202">
            <v>0</v>
          </cell>
          <cell r="DG202">
            <v>0</v>
          </cell>
          <cell r="DH202">
            <v>0</v>
          </cell>
          <cell r="DI202">
            <v>0</v>
          </cell>
          <cell r="DJ202">
            <v>0</v>
          </cell>
          <cell r="DK202">
            <v>0</v>
          </cell>
          <cell r="DL202">
            <v>0</v>
          </cell>
          <cell r="DM202">
            <v>0</v>
          </cell>
          <cell r="DN202">
            <v>0</v>
          </cell>
          <cell r="DO202">
            <v>0</v>
          </cell>
          <cell r="DP202">
            <v>0</v>
          </cell>
          <cell r="DQ202">
            <v>0</v>
          </cell>
          <cell r="DR202">
            <v>0</v>
          </cell>
          <cell r="DS202">
            <v>0</v>
          </cell>
          <cell r="DT202">
            <v>0</v>
          </cell>
          <cell r="DU202">
            <v>0</v>
          </cell>
          <cell r="DV202">
            <v>0</v>
          </cell>
          <cell r="DW202">
            <v>0</v>
          </cell>
          <cell r="DX202">
            <v>0</v>
          </cell>
          <cell r="DY202">
            <v>0</v>
          </cell>
          <cell r="DZ202">
            <v>0</v>
          </cell>
          <cell r="EA202">
            <v>0</v>
          </cell>
          <cell r="EB202">
            <v>0</v>
          </cell>
          <cell r="EC202">
            <v>0</v>
          </cell>
          <cell r="ED202">
            <v>0</v>
          </cell>
        </row>
        <row r="203"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-936.80514601431787</v>
          </cell>
          <cell r="AF203">
            <v>67.840020289644599</v>
          </cell>
          <cell r="AG203">
            <v>75.151936608948745</v>
          </cell>
          <cell r="AH203">
            <v>0</v>
          </cell>
          <cell r="AI203">
            <v>0</v>
          </cell>
          <cell r="AJ203">
            <v>26.911492843180895</v>
          </cell>
          <cell r="AK203">
            <v>-203.79311998432968</v>
          </cell>
          <cell r="AL203">
            <v>-221.08686397620477</v>
          </cell>
          <cell r="AM203">
            <v>0</v>
          </cell>
          <cell r="AN203">
            <v>-293.50820942851715</v>
          </cell>
          <cell r="AO203">
            <v>-442.50746687152423</v>
          </cell>
          <cell r="AP203">
            <v>167.80999652179889</v>
          </cell>
          <cell r="AQ203">
            <v>-113.62293201452121</v>
          </cell>
          <cell r="AR203">
            <v>0</v>
          </cell>
          <cell r="AS203">
            <v>0</v>
          </cell>
          <cell r="AT203">
            <v>0</v>
          </cell>
          <cell r="AU203">
            <v>0</v>
          </cell>
          <cell r="AV203">
            <v>0</v>
          </cell>
          <cell r="AW203">
            <v>0</v>
          </cell>
          <cell r="AX203">
            <v>0</v>
          </cell>
          <cell r="AY203">
            <v>0</v>
          </cell>
          <cell r="AZ203">
            <v>0</v>
          </cell>
          <cell r="BA203">
            <v>0</v>
          </cell>
          <cell r="BB203">
            <v>0</v>
          </cell>
          <cell r="BC203">
            <v>0</v>
          </cell>
          <cell r="BD203">
            <v>0</v>
          </cell>
          <cell r="BE203">
            <v>0</v>
          </cell>
          <cell r="BF203">
            <v>0</v>
          </cell>
          <cell r="BG203">
            <v>0</v>
          </cell>
          <cell r="BH203">
            <v>0</v>
          </cell>
          <cell r="BI203">
            <v>0</v>
          </cell>
          <cell r="BJ203">
            <v>0</v>
          </cell>
          <cell r="BK203">
            <v>0</v>
          </cell>
          <cell r="BL203">
            <v>0</v>
          </cell>
          <cell r="BM203">
            <v>0</v>
          </cell>
          <cell r="BN203">
            <v>0</v>
          </cell>
          <cell r="BO203">
            <v>0</v>
          </cell>
          <cell r="BP203">
            <v>0</v>
          </cell>
          <cell r="BQ203">
            <v>0</v>
          </cell>
          <cell r="BR203">
            <v>0</v>
          </cell>
          <cell r="BS203">
            <v>0</v>
          </cell>
          <cell r="BT203">
            <v>0</v>
          </cell>
          <cell r="BU203">
            <v>0</v>
          </cell>
          <cell r="BV203">
            <v>0</v>
          </cell>
          <cell r="BW203">
            <v>0</v>
          </cell>
          <cell r="BX203">
            <v>0</v>
          </cell>
          <cell r="BY203">
            <v>0</v>
          </cell>
          <cell r="BZ203">
            <v>0</v>
          </cell>
          <cell r="CA203">
            <v>0</v>
          </cell>
          <cell r="CB203">
            <v>0</v>
          </cell>
          <cell r="CC203">
            <v>0</v>
          </cell>
          <cell r="CD203">
            <v>0</v>
          </cell>
          <cell r="CE203">
            <v>0</v>
          </cell>
          <cell r="CF203">
            <v>0</v>
          </cell>
          <cell r="CG203">
            <v>0</v>
          </cell>
          <cell r="CH203">
            <v>0</v>
          </cell>
          <cell r="CI203">
            <v>0</v>
          </cell>
          <cell r="CJ203">
            <v>0</v>
          </cell>
          <cell r="CK203">
            <v>0</v>
          </cell>
          <cell r="CL203">
            <v>0</v>
          </cell>
          <cell r="CM203">
            <v>0</v>
          </cell>
          <cell r="CN203">
            <v>0</v>
          </cell>
          <cell r="CO203">
            <v>0</v>
          </cell>
          <cell r="CP203">
            <v>0</v>
          </cell>
          <cell r="CQ203">
            <v>0</v>
          </cell>
          <cell r="CR203">
            <v>0</v>
          </cell>
          <cell r="CS203">
            <v>0</v>
          </cell>
          <cell r="CT203">
            <v>0</v>
          </cell>
          <cell r="CU203">
            <v>0</v>
          </cell>
          <cell r="CV203">
            <v>0</v>
          </cell>
          <cell r="CW203">
            <v>0</v>
          </cell>
          <cell r="CX203">
            <v>0</v>
          </cell>
          <cell r="CY203">
            <v>0</v>
          </cell>
          <cell r="CZ203">
            <v>0</v>
          </cell>
          <cell r="DA203">
            <v>0</v>
          </cell>
          <cell r="DB203">
            <v>0</v>
          </cell>
          <cell r="DC203">
            <v>0</v>
          </cell>
          <cell r="DD203">
            <v>0</v>
          </cell>
          <cell r="DE203">
            <v>0</v>
          </cell>
          <cell r="DF203">
            <v>0</v>
          </cell>
          <cell r="DG203">
            <v>0</v>
          </cell>
          <cell r="DH203">
            <v>0</v>
          </cell>
          <cell r="DI203">
            <v>0</v>
          </cell>
          <cell r="DJ203">
            <v>0</v>
          </cell>
          <cell r="DK203">
            <v>0</v>
          </cell>
          <cell r="DL203">
            <v>0</v>
          </cell>
          <cell r="DM203">
            <v>0</v>
          </cell>
          <cell r="DN203">
            <v>0</v>
          </cell>
          <cell r="DO203">
            <v>0</v>
          </cell>
          <cell r="DP203">
            <v>0</v>
          </cell>
          <cell r="DQ203">
            <v>0</v>
          </cell>
          <cell r="DR203">
            <v>0</v>
          </cell>
          <cell r="DS203">
            <v>0</v>
          </cell>
          <cell r="DT203">
            <v>0</v>
          </cell>
          <cell r="DU203">
            <v>0</v>
          </cell>
          <cell r="DV203">
            <v>0</v>
          </cell>
          <cell r="DW203">
            <v>0</v>
          </cell>
          <cell r="DX203">
            <v>0</v>
          </cell>
          <cell r="DY203">
            <v>0</v>
          </cell>
          <cell r="DZ203">
            <v>0</v>
          </cell>
          <cell r="EA203">
            <v>0</v>
          </cell>
          <cell r="EB203">
            <v>0</v>
          </cell>
          <cell r="EC203">
            <v>0</v>
          </cell>
          <cell r="ED203">
            <v>0</v>
          </cell>
        </row>
        <row r="204">
          <cell r="F204">
            <v>7341.9890007451177</v>
          </cell>
          <cell r="G204">
            <v>5458.9188723117113</v>
          </cell>
          <cell r="H204">
            <v>2077.4408916831017</v>
          </cell>
          <cell r="I204">
            <v>1154.3175787292421</v>
          </cell>
          <cell r="J204">
            <v>-1534.4596046544611</v>
          </cell>
          <cell r="K204">
            <v>2173.2481482252479</v>
          </cell>
          <cell r="L204">
            <v>132.07950900495052</v>
          </cell>
          <cell r="M204">
            <v>483.11553294211626</v>
          </cell>
          <cell r="N204">
            <v>979.46106680482626</v>
          </cell>
          <cell r="O204">
            <v>2955.8027015924454</v>
          </cell>
          <cell r="P204">
            <v>4950.0048376061022</v>
          </cell>
          <cell r="Q204">
            <v>6159.006420057267</v>
          </cell>
          <cell r="R204">
            <v>22284.693284988403</v>
          </cell>
          <cell r="S204">
            <v>-7617.0482810363173</v>
          </cell>
          <cell r="T204">
            <v>5806.4140953794122</v>
          </cell>
          <cell r="U204">
            <v>2037.30620890297</v>
          </cell>
          <cell r="V204">
            <v>2144.0157198421657</v>
          </cell>
          <cell r="W204">
            <v>2611.9837678298354</v>
          </cell>
          <cell r="X204">
            <v>2692.4157760813832</v>
          </cell>
          <cell r="Y204">
            <v>131.84451351687312</v>
          </cell>
          <cell r="Z204">
            <v>75.405007731169462</v>
          </cell>
          <cell r="AA204">
            <v>1001.7441027164459</v>
          </cell>
          <cell r="AB204">
            <v>2060.8417113162577</v>
          </cell>
          <cell r="AC204">
            <v>4182.2359288409352</v>
          </cell>
          <cell r="AD204">
            <v>7157.5347339212894</v>
          </cell>
          <cell r="AE204">
            <v>44060.35069707036</v>
          </cell>
          <cell r="AF204">
            <v>14856.745491400361</v>
          </cell>
          <cell r="AG204">
            <v>5788.6411083545536</v>
          </cell>
          <cell r="AH204">
            <v>1192.3934135176241</v>
          </cell>
          <cell r="AI204">
            <v>1858.1199989803135</v>
          </cell>
          <cell r="AJ204">
            <v>2870.1464528888464</v>
          </cell>
          <cell r="AK204">
            <v>3179.0116693414748</v>
          </cell>
          <cell r="AL204">
            <v>-64.073103420436382</v>
          </cell>
          <cell r="AM204">
            <v>343.60081830248237</v>
          </cell>
          <cell r="AN204">
            <v>1373.4644731655717</v>
          </cell>
          <cell r="AO204">
            <v>3245.1970728710294</v>
          </cell>
          <cell r="AP204">
            <v>4830.1262572929263</v>
          </cell>
          <cell r="AQ204">
            <v>4586.9770443402231</v>
          </cell>
          <cell r="AR204">
            <v>32891.124267011881</v>
          </cell>
          <cell r="AS204">
            <v>5373.8004867322743</v>
          </cell>
          <cell r="AT204">
            <v>4004.9642882253975</v>
          </cell>
          <cell r="AU204">
            <v>932.59806711412966</v>
          </cell>
          <cell r="AV204">
            <v>603.34834342077374</v>
          </cell>
          <cell r="AW204">
            <v>3650.8610627390444</v>
          </cell>
          <cell r="AX204">
            <v>5961.0532289892435</v>
          </cell>
          <cell r="AY204">
            <v>-22.723201636224985</v>
          </cell>
          <cell r="AZ204">
            <v>0.47340003401041031</v>
          </cell>
          <cell r="BA204">
            <v>2095.9786508381367</v>
          </cell>
          <cell r="BB204">
            <v>4106.2718955129385</v>
          </cell>
          <cell r="BC204">
            <v>4391.0220160074532</v>
          </cell>
          <cell r="BD204">
            <v>1793.4760290719569</v>
          </cell>
          <cell r="BE204">
            <v>31772.645146071911</v>
          </cell>
          <cell r="BF204">
            <v>5215.4151982404292</v>
          </cell>
          <cell r="BG204">
            <v>4371.4097337909043</v>
          </cell>
          <cell r="BH204">
            <v>2275.1514937262982</v>
          </cell>
          <cell r="BI204">
            <v>-135.85601037181914</v>
          </cell>
          <cell r="BJ204">
            <v>3937.155700635165</v>
          </cell>
          <cell r="BK204">
            <v>6071.0654635764658</v>
          </cell>
          <cell r="BL204">
            <v>434.739233199507</v>
          </cell>
          <cell r="BM204">
            <v>345.70502639561892</v>
          </cell>
          <cell r="BN204">
            <v>2128.5725625343621</v>
          </cell>
          <cell r="BO204">
            <v>2686.7952051572502</v>
          </cell>
          <cell r="BP204">
            <v>3946.3745013326406</v>
          </cell>
          <cell r="BQ204">
            <v>496.11703788116574</v>
          </cell>
          <cell r="BR204">
            <v>72973.556486934423</v>
          </cell>
          <cell r="BS204">
            <v>7836.288567058742</v>
          </cell>
          <cell r="BT204">
            <v>21346.916527502239</v>
          </cell>
          <cell r="BU204">
            <v>2169.658873943612</v>
          </cell>
          <cell r="BV204">
            <v>1239.023442229256</v>
          </cell>
          <cell r="BW204">
            <v>5230.6585782617331</v>
          </cell>
          <cell r="BX204">
            <v>3621.5695234239101</v>
          </cell>
          <cell r="BY204">
            <v>1467.8274500221014</v>
          </cell>
          <cell r="BZ204">
            <v>887.61033024638891</v>
          </cell>
          <cell r="CA204">
            <v>4574.090555883944</v>
          </cell>
          <cell r="CB204">
            <v>8686.0964960232377</v>
          </cell>
          <cell r="CC204">
            <v>7958.8976712375879</v>
          </cell>
          <cell r="CD204">
            <v>7954.9184711016715</v>
          </cell>
          <cell r="CE204">
            <v>54690.45439901948</v>
          </cell>
          <cell r="CF204">
            <v>8443.3079935200512</v>
          </cell>
          <cell r="CG204">
            <v>4626.1803156137466</v>
          </cell>
          <cell r="CH204">
            <v>1997.2690430860966</v>
          </cell>
          <cell r="CI204">
            <v>2393.7660115659237</v>
          </cell>
          <cell r="CJ204">
            <v>3660.6190706118941</v>
          </cell>
          <cell r="CK204">
            <v>4129.1252924501896</v>
          </cell>
          <cell r="CL204">
            <v>325.50731517374516</v>
          </cell>
          <cell r="CM204">
            <v>994.87474636733532</v>
          </cell>
          <cell r="CN204">
            <v>4702.6503191813827</v>
          </cell>
          <cell r="CO204">
            <v>5114.5687383785844</v>
          </cell>
          <cell r="CP204">
            <v>9800.9054567925632</v>
          </cell>
          <cell r="CQ204">
            <v>8501.6800962388515</v>
          </cell>
          <cell r="CR204">
            <v>58358.37879306078</v>
          </cell>
          <cell r="CS204">
            <v>13861.965620677918</v>
          </cell>
          <cell r="CT204">
            <v>-7924.7067548409104</v>
          </cell>
          <cell r="CU204">
            <v>3904.5015548281372</v>
          </cell>
          <cell r="CV204">
            <v>3847.3813722729683</v>
          </cell>
          <cell r="CW204">
            <v>6509.7671914808452</v>
          </cell>
          <cell r="CX204">
            <v>6031.8494700826705</v>
          </cell>
          <cell r="CY204">
            <v>406.58281820639968</v>
          </cell>
          <cell r="CZ204">
            <v>1410.2361631393433</v>
          </cell>
          <cell r="DA204">
            <v>3826.7386713437736</v>
          </cell>
          <cell r="DB204">
            <v>6036.8141703046858</v>
          </cell>
          <cell r="DC204">
            <v>9564.8869282789528</v>
          </cell>
          <cell r="DD204">
            <v>10882.361587271094</v>
          </cell>
          <cell r="DE204">
            <v>60816.954198092222</v>
          </cell>
          <cell r="DF204">
            <v>14878.165255170316</v>
          </cell>
          <cell r="DG204">
            <v>5036.2470217719674</v>
          </cell>
          <cell r="DH204">
            <v>3165.5032593905926</v>
          </cell>
          <cell r="DI204">
            <v>1341.4102590661496</v>
          </cell>
          <cell r="DJ204">
            <v>4237.6673866100609</v>
          </cell>
          <cell r="DK204">
            <v>5430.984239153564</v>
          </cell>
          <cell r="DL204">
            <v>535.33222357183695</v>
          </cell>
          <cell r="DM204">
            <v>1187.1574522778392</v>
          </cell>
          <cell r="DN204">
            <v>3548.3501562550664</v>
          </cell>
          <cell r="DO204">
            <v>6239.740274772048</v>
          </cell>
          <cell r="DP204">
            <v>7147.582314748317</v>
          </cell>
          <cell r="DQ204">
            <v>8068.8143553137779</v>
          </cell>
          <cell r="DR204">
            <v>0</v>
          </cell>
          <cell r="DS204">
            <v>0</v>
          </cell>
          <cell r="DT204">
            <v>0</v>
          </cell>
          <cell r="DU204">
            <v>0</v>
          </cell>
          <cell r="DV204">
            <v>0</v>
          </cell>
          <cell r="DW204">
            <v>0</v>
          </cell>
          <cell r="DX204">
            <v>0</v>
          </cell>
          <cell r="DY204">
            <v>0</v>
          </cell>
          <cell r="DZ204">
            <v>0</v>
          </cell>
          <cell r="EA204">
            <v>0</v>
          </cell>
          <cell r="EB204">
            <v>0</v>
          </cell>
          <cell r="EC204">
            <v>0</v>
          </cell>
          <cell r="ED204">
            <v>0</v>
          </cell>
        </row>
        <row r="205">
          <cell r="F205">
            <v>1151.6807237528265</v>
          </cell>
          <cell r="G205">
            <v>3418.119967283681</v>
          </cell>
          <cell r="H205">
            <v>455.16524890996516</v>
          </cell>
          <cell r="I205">
            <v>1330.0337429139763</v>
          </cell>
          <cell r="J205">
            <v>5250.6711641978472</v>
          </cell>
          <cell r="K205">
            <v>1447.6841555591673</v>
          </cell>
          <cell r="L205">
            <v>0</v>
          </cell>
          <cell r="M205">
            <v>0</v>
          </cell>
          <cell r="N205">
            <v>529.42685688659549</v>
          </cell>
          <cell r="O205">
            <v>2944.5979164037853</v>
          </cell>
          <cell r="P205">
            <v>1656.701378017664</v>
          </cell>
          <cell r="Q205">
            <v>1228.6541320234537</v>
          </cell>
          <cell r="R205">
            <v>12063.746240019798</v>
          </cell>
          <cell r="S205">
            <v>-7285.6013528164476</v>
          </cell>
          <cell r="T205">
            <v>4977.5049242395908</v>
          </cell>
          <cell r="U205">
            <v>1032.6401917431504</v>
          </cell>
          <cell r="V205">
            <v>1506.4002797156572</v>
          </cell>
          <cell r="W205">
            <v>3663.7446802966297</v>
          </cell>
          <cell r="X205">
            <v>1379.6162561699748</v>
          </cell>
          <cell r="Y205">
            <v>0</v>
          </cell>
          <cell r="Z205">
            <v>262.97604883275926</v>
          </cell>
          <cell r="AA205">
            <v>1399.5522598754615</v>
          </cell>
          <cell r="AB205">
            <v>2512.8324665930122</v>
          </cell>
          <cell r="AC205">
            <v>548.80010190419853</v>
          </cell>
          <cell r="AD205">
            <v>2065.280383490026</v>
          </cell>
          <cell r="AE205">
            <v>25214.39386305213</v>
          </cell>
          <cell r="AF205">
            <v>4148.7194888163358</v>
          </cell>
          <cell r="AG205">
            <v>2178.2136041410267</v>
          </cell>
          <cell r="AH205">
            <v>3538.5928316358477</v>
          </cell>
          <cell r="AI205">
            <v>1002.3846939448267</v>
          </cell>
          <cell r="AJ205">
            <v>3548.5174325685948</v>
          </cell>
          <cell r="AK205">
            <v>1996.0262870676816</v>
          </cell>
          <cell r="AL205">
            <v>-4.7260004412382841</v>
          </cell>
          <cell r="AM205">
            <v>344.28913226723671</v>
          </cell>
          <cell r="AN205">
            <v>1133.0586061887443</v>
          </cell>
          <cell r="AO205">
            <v>3455.1789238192141</v>
          </cell>
          <cell r="AP205">
            <v>2763.5287589989603</v>
          </cell>
          <cell r="AQ205">
            <v>1110.6101040840149</v>
          </cell>
          <cell r="AR205">
            <v>31992.755405068398</v>
          </cell>
          <cell r="AS205">
            <v>6849.4405148997903</v>
          </cell>
          <cell r="AT205">
            <v>3726.5477801393718</v>
          </cell>
          <cell r="AU205">
            <v>3223.6622423361987</v>
          </cell>
          <cell r="AV205">
            <v>2827.3182125389576</v>
          </cell>
          <cell r="AW205">
            <v>1174.8425883166492</v>
          </cell>
          <cell r="AX205">
            <v>2378.7856788225472</v>
          </cell>
          <cell r="AY205">
            <v>632.51504754647613</v>
          </cell>
          <cell r="AZ205">
            <v>169.31201272644103</v>
          </cell>
          <cell r="BA205">
            <v>-198.41251491382718</v>
          </cell>
          <cell r="BB205">
            <v>3083.6912318170071</v>
          </cell>
          <cell r="BC205">
            <v>3969.6932984162122</v>
          </cell>
          <cell r="BD205">
            <v>4155.3593123741448</v>
          </cell>
          <cell r="BE205">
            <v>32696.501965045929</v>
          </cell>
          <cell r="BF205">
            <v>8419.4546347633004</v>
          </cell>
          <cell r="BG205">
            <v>4132.0798115283251</v>
          </cell>
          <cell r="BH205">
            <v>3206.9652417805046</v>
          </cell>
          <cell r="BI205">
            <v>1498.9666130114347</v>
          </cell>
          <cell r="BJ205">
            <v>2258.186670249328</v>
          </cell>
          <cell r="BK205">
            <v>2335.3411760702729</v>
          </cell>
          <cell r="BL205">
            <v>268.68502025678754</v>
          </cell>
          <cell r="BM205">
            <v>495.46503735333681</v>
          </cell>
          <cell r="BN205">
            <v>708.68755342811346</v>
          </cell>
          <cell r="BO205">
            <v>1695.6736278422177</v>
          </cell>
          <cell r="BP205">
            <v>4700.262354362756</v>
          </cell>
          <cell r="BQ205">
            <v>2976.7342244237661</v>
          </cell>
          <cell r="BR205">
            <v>61618.623227030039</v>
          </cell>
          <cell r="BS205">
            <v>8136.9403337035328</v>
          </cell>
          <cell r="BT205">
            <v>26467.293685443699</v>
          </cell>
          <cell r="BU205">
            <v>479.87731968052685</v>
          </cell>
          <cell r="BV205">
            <v>2937.384920462966</v>
          </cell>
          <cell r="BW205">
            <v>3618.9168484136462</v>
          </cell>
          <cell r="BX205">
            <v>5868.1996406596154</v>
          </cell>
          <cell r="BY205">
            <v>118.51630485989153</v>
          </cell>
          <cell r="BZ205">
            <v>-544.31582232564688</v>
          </cell>
          <cell r="CA205">
            <v>1707.4939700271934</v>
          </cell>
          <cell r="CB205">
            <v>2083.7642854582518</v>
          </cell>
          <cell r="CC205">
            <v>3658.3380500320345</v>
          </cell>
          <cell r="CD205">
            <v>7086.2136906124651</v>
          </cell>
          <cell r="CE205">
            <v>46776.438590049744</v>
          </cell>
          <cell r="CF205">
            <v>11041.688611382619</v>
          </cell>
          <cell r="CG205">
            <v>8609.6784767191857</v>
          </cell>
          <cell r="CH205">
            <v>1785.8050988800824</v>
          </cell>
          <cell r="CI205">
            <v>1344.2100744303316</v>
          </cell>
          <cell r="CJ205">
            <v>3819.7322115004063</v>
          </cell>
          <cell r="CK205">
            <v>4569.0192529857159</v>
          </cell>
          <cell r="CL205">
            <v>534.05802957341075</v>
          </cell>
          <cell r="CM205">
            <v>590.52003269828856</v>
          </cell>
          <cell r="CN205">
            <v>1564.6190866325051</v>
          </cell>
          <cell r="CO205">
            <v>2960.1111639030278</v>
          </cell>
          <cell r="CP205">
            <v>4285.1552372723818</v>
          </cell>
          <cell r="CQ205">
            <v>5671.8413140513003</v>
          </cell>
          <cell r="CR205">
            <v>10858.156154960394</v>
          </cell>
          <cell r="CS205">
            <v>8936.2011850420386</v>
          </cell>
          <cell r="CT205">
            <v>-30452.857446212322</v>
          </cell>
          <cell r="CU205">
            <v>336.12308218702674</v>
          </cell>
          <cell r="CV205">
            <v>2066.6525053307414</v>
          </cell>
          <cell r="CW205">
            <v>4399.3360757082701</v>
          </cell>
          <cell r="CX205">
            <v>4122.4195079971105</v>
          </cell>
          <cell r="CY205">
            <v>997.48374390043318</v>
          </cell>
          <cell r="CZ205">
            <v>92.128522526472807</v>
          </cell>
          <cell r="DA205">
            <v>2324.4530683662742</v>
          </cell>
          <cell r="DB205">
            <v>3244.9417934380472</v>
          </cell>
          <cell r="DC205">
            <v>5529.8353521320969</v>
          </cell>
          <cell r="DD205">
            <v>9261.4387645702809</v>
          </cell>
          <cell r="DE205">
            <v>48575.294721007347</v>
          </cell>
          <cell r="DF205">
            <v>9106.6433101184666</v>
          </cell>
          <cell r="DG205">
            <v>6895.0143862329423</v>
          </cell>
          <cell r="DH205">
            <v>2016.2611129432917</v>
          </cell>
          <cell r="DI205">
            <v>1821.98170206137</v>
          </cell>
          <cell r="DJ205">
            <v>2158.8415209315717</v>
          </cell>
          <cell r="DK205">
            <v>4741.6148656085134</v>
          </cell>
          <cell r="DL205">
            <v>-176.04870986379683</v>
          </cell>
          <cell r="DM205">
            <v>263.66491476818919</v>
          </cell>
          <cell r="DN205">
            <v>3095.137673381716</v>
          </cell>
          <cell r="DO205">
            <v>4483.6640511583537</v>
          </cell>
          <cell r="DP205">
            <v>6088.5099410545081</v>
          </cell>
          <cell r="DQ205">
            <v>8080.0099526140839</v>
          </cell>
          <cell r="DR205">
            <v>0</v>
          </cell>
          <cell r="DS205">
            <v>0</v>
          </cell>
          <cell r="DT205">
            <v>0</v>
          </cell>
          <cell r="DU205">
            <v>0</v>
          </cell>
          <cell r="DV205">
            <v>0</v>
          </cell>
          <cell r="DW205">
            <v>0</v>
          </cell>
          <cell r="DX205">
            <v>0</v>
          </cell>
          <cell r="DY205">
            <v>0</v>
          </cell>
          <cell r="DZ205">
            <v>0</v>
          </cell>
          <cell r="EA205">
            <v>0</v>
          </cell>
          <cell r="EB205">
            <v>0</v>
          </cell>
          <cell r="EC205">
            <v>0</v>
          </cell>
          <cell r="ED205">
            <v>0</v>
          </cell>
        </row>
        <row r="206">
          <cell r="F206">
            <v>21185.329280361533</v>
          </cell>
          <cell r="G206">
            <v>9213.0306742396206</v>
          </cell>
          <cell r="H206">
            <v>4820.3842050936073</v>
          </cell>
          <cell r="I206">
            <v>-655.2253550644964</v>
          </cell>
          <cell r="J206">
            <v>-1133.9516952913254</v>
          </cell>
          <cell r="K206">
            <v>-3676.4091089572757</v>
          </cell>
          <cell r="L206">
            <v>-8550.6146185696125</v>
          </cell>
          <cell r="M206">
            <v>-8179.7487874031067</v>
          </cell>
          <cell r="N206">
            <v>-10020.916782133281</v>
          </cell>
          <cell r="O206">
            <v>-669.27990624308586</v>
          </cell>
          <cell r="P206">
            <v>3149.7447646986693</v>
          </cell>
          <cell r="Q206">
            <v>20446.21241825074</v>
          </cell>
          <cell r="R206">
            <v>-55157.419771969318</v>
          </cell>
          <cell r="S206">
            <v>-60993.001982409507</v>
          </cell>
          <cell r="T206">
            <v>6642.3808931559324</v>
          </cell>
          <cell r="U206">
            <v>3492.5434386599809</v>
          </cell>
          <cell r="V206">
            <v>-1907.9423118624836</v>
          </cell>
          <cell r="W206">
            <v>-2501.7536844313145</v>
          </cell>
          <cell r="X206">
            <v>-5153.5845619291067</v>
          </cell>
          <cell r="Y206">
            <v>-1585.6203267499804</v>
          </cell>
          <cell r="Z206">
            <v>-4322.6818003132939</v>
          </cell>
          <cell r="AA206">
            <v>-5671.4400580041111</v>
          </cell>
          <cell r="AB206">
            <v>-233.01458923518658</v>
          </cell>
          <cell r="AC206">
            <v>4358.3537986632437</v>
          </cell>
          <cell r="AD206">
            <v>12718.341412471607</v>
          </cell>
          <cell r="AE206">
            <v>38336.720642954111</v>
          </cell>
          <cell r="AF206">
            <v>25015.558855099604</v>
          </cell>
          <cell r="AG206">
            <v>7121.9998281504959</v>
          </cell>
          <cell r="AH206">
            <v>1108.2014821823686</v>
          </cell>
          <cell r="AI206">
            <v>-1243.8125922381878</v>
          </cell>
          <cell r="AJ206">
            <v>-3992.4251960683614</v>
          </cell>
          <cell r="AK206">
            <v>-6618.7887908369303</v>
          </cell>
          <cell r="AL206">
            <v>119.4060088545084</v>
          </cell>
          <cell r="AM206">
            <v>-266.95771979913116</v>
          </cell>
          <cell r="AN206">
            <v>-304.20102255605161</v>
          </cell>
          <cell r="AO206">
            <v>-1393.923003371805</v>
          </cell>
          <cell r="AP206">
            <v>5582.2309139650315</v>
          </cell>
          <cell r="AQ206">
            <v>13209.431879581884</v>
          </cell>
          <cell r="AR206">
            <v>24089.732347995043</v>
          </cell>
          <cell r="AS206">
            <v>13861.497696321458</v>
          </cell>
          <cell r="AT206">
            <v>10217.769250413403</v>
          </cell>
          <cell r="AU206">
            <v>2046.796650480479</v>
          </cell>
          <cell r="AV206">
            <v>-1371.9993678964674</v>
          </cell>
          <cell r="AW206">
            <v>-1502.9200639221817</v>
          </cell>
          <cell r="AX206">
            <v>-7087.5824673529714</v>
          </cell>
          <cell r="AY206">
            <v>-29.774803642183542</v>
          </cell>
          <cell r="AZ206">
            <v>-2840.3983475975692</v>
          </cell>
          <cell r="BA206">
            <v>-3017.1014892216772</v>
          </cell>
          <cell r="BB206">
            <v>-3931.4532811194658</v>
          </cell>
          <cell r="BC206">
            <v>2381.6894914656878</v>
          </cell>
          <cell r="BD206">
            <v>15363.209080092609</v>
          </cell>
          <cell r="BE206">
            <v>35392.639541953802</v>
          </cell>
          <cell r="BF206">
            <v>11296.841364573687</v>
          </cell>
          <cell r="BG206">
            <v>7990.1686822324991</v>
          </cell>
          <cell r="BH206">
            <v>1308.2239117026329</v>
          </cell>
          <cell r="BI206">
            <v>-981.84788383543491</v>
          </cell>
          <cell r="BJ206">
            <v>-4391.8729749899358</v>
          </cell>
          <cell r="BK206">
            <v>-6848.4569847490638</v>
          </cell>
          <cell r="BL206">
            <v>108.48980926722288</v>
          </cell>
          <cell r="BM206">
            <v>-184.94641579315066</v>
          </cell>
          <cell r="BN206">
            <v>4053.1067460775375</v>
          </cell>
          <cell r="BO206">
            <v>-1069.6067713294178</v>
          </cell>
          <cell r="BP206">
            <v>7525.6872425749898</v>
          </cell>
          <cell r="BQ206">
            <v>16586.852816253901</v>
          </cell>
          <cell r="BR206">
            <v>17514.886878043413</v>
          </cell>
          <cell r="BS206">
            <v>8955.0803839787841</v>
          </cell>
          <cell r="BT206">
            <v>16195.727264709771</v>
          </cell>
          <cell r="BU206">
            <v>1011.8069789689034</v>
          </cell>
          <cell r="BV206">
            <v>-1290.9368283413351</v>
          </cell>
          <cell r="BW206">
            <v>-4846.5120572540909</v>
          </cell>
          <cell r="BX206">
            <v>-5212.6957220230252</v>
          </cell>
          <cell r="BY206">
            <v>-824.68774587102234</v>
          </cell>
          <cell r="BZ206">
            <v>-542.4598959479481</v>
          </cell>
          <cell r="CA206">
            <v>-445.02777871675789</v>
          </cell>
          <cell r="CB206">
            <v>-2802.2654156647623</v>
          </cell>
          <cell r="CC206">
            <v>-546.17749660648406</v>
          </cell>
          <cell r="CD206">
            <v>7863.0351908169687</v>
          </cell>
          <cell r="CE206">
            <v>13233.403175011277</v>
          </cell>
          <cell r="CF206">
            <v>11615.740286869928</v>
          </cell>
          <cell r="CG206">
            <v>8069.5819360688329</v>
          </cell>
          <cell r="CH206">
            <v>1287.7803089674562</v>
          </cell>
          <cell r="CI206">
            <v>-2572.0681170951575</v>
          </cell>
          <cell r="CJ206">
            <v>-2949.2582075912505</v>
          </cell>
          <cell r="CK206">
            <v>-6460.1740499380976</v>
          </cell>
          <cell r="CL206">
            <v>721.36017307080328</v>
          </cell>
          <cell r="CM206">
            <v>-870.58520887419581</v>
          </cell>
          <cell r="CN206">
            <v>401.63759636133909</v>
          </cell>
          <cell r="CO206">
            <v>-1665.2878995388746</v>
          </cell>
          <cell r="CP206">
            <v>-138.74753328599036</v>
          </cell>
          <cell r="CQ206">
            <v>5793.4238899685442</v>
          </cell>
          <cell r="CR206">
            <v>-14358.759846001863</v>
          </cell>
          <cell r="CS206">
            <v>10221.462483601645</v>
          </cell>
          <cell r="CT206">
            <v>-18454.406017843634</v>
          </cell>
          <cell r="CU206">
            <v>658.28405081853271</v>
          </cell>
          <cell r="CV206">
            <v>-1857.7081790026277</v>
          </cell>
          <cell r="CW206">
            <v>-4584.5595610439777</v>
          </cell>
          <cell r="CX206">
            <v>-5217.7878175377846</v>
          </cell>
          <cell r="CY206">
            <v>2041.8845372628421</v>
          </cell>
          <cell r="CZ206">
            <v>-1641.3172280415893</v>
          </cell>
          <cell r="DA206">
            <v>651.61335233040154</v>
          </cell>
          <cell r="DB206">
            <v>-1657.2618244308978</v>
          </cell>
          <cell r="DC206">
            <v>713.92743821069598</v>
          </cell>
          <cell r="DD206">
            <v>4767.1089196745306</v>
          </cell>
          <cell r="DE206">
            <v>15144.23833501339</v>
          </cell>
          <cell r="DF206">
            <v>9975.3206967227161</v>
          </cell>
          <cell r="DG206">
            <v>7666.4996882844716</v>
          </cell>
          <cell r="DH206">
            <v>-972.81971422955394</v>
          </cell>
          <cell r="DI206">
            <v>468.2341031152755</v>
          </cell>
          <cell r="DJ206">
            <v>-2855.7611288800836</v>
          </cell>
          <cell r="DK206">
            <v>-4016.0078843906522</v>
          </cell>
          <cell r="DL206">
            <v>-933.80020563863218</v>
          </cell>
          <cell r="DM206">
            <v>-2674.3370889313519</v>
          </cell>
          <cell r="DN206">
            <v>-600.83373231440783</v>
          </cell>
          <cell r="DO206">
            <v>-1516.8917340449989</v>
          </cell>
          <cell r="DP206">
            <v>2668.6675876826048</v>
          </cell>
          <cell r="DQ206">
            <v>7935.9677476249635</v>
          </cell>
          <cell r="DR206">
            <v>0</v>
          </cell>
          <cell r="DS206">
            <v>0</v>
          </cell>
          <cell r="DT206">
            <v>0</v>
          </cell>
          <cell r="DU206">
            <v>0</v>
          </cell>
          <cell r="DV206">
            <v>0</v>
          </cell>
          <cell r="DW206">
            <v>0</v>
          </cell>
          <cell r="DX206">
            <v>0</v>
          </cell>
          <cell r="DY206">
            <v>0</v>
          </cell>
          <cell r="DZ206">
            <v>0</v>
          </cell>
          <cell r="EA206">
            <v>0</v>
          </cell>
          <cell r="EB206">
            <v>0</v>
          </cell>
          <cell r="EC206">
            <v>0</v>
          </cell>
          <cell r="ED206">
            <v>0</v>
          </cell>
        </row>
        <row r="207">
          <cell r="F207">
            <v>764.10878002084792</v>
          </cell>
          <cell r="G207">
            <v>-703.38299750257283</v>
          </cell>
          <cell r="H207">
            <v>-940.70280918153003</v>
          </cell>
          <cell r="I207">
            <v>607.89098499389365</v>
          </cell>
          <cell r="J207">
            <v>547.62568234372884</v>
          </cell>
          <cell r="K207">
            <v>-772.80033751763403</v>
          </cell>
          <cell r="L207">
            <v>-4727.5453389855102</v>
          </cell>
          <cell r="M207">
            <v>-5594.3699094359763</v>
          </cell>
          <cell r="N207">
            <v>-3112.5561039256863</v>
          </cell>
          <cell r="O207">
            <v>136.27326076896861</v>
          </cell>
          <cell r="P207">
            <v>852.06043469998986</v>
          </cell>
          <cell r="Q207">
            <v>2946.4955517319031</v>
          </cell>
          <cell r="R207">
            <v>-11572.712684988976</v>
          </cell>
          <cell r="S207">
            <v>-11747.673089415301</v>
          </cell>
          <cell r="T207">
            <v>866.42032427480444</v>
          </cell>
          <cell r="U207">
            <v>303.218471002765</v>
          </cell>
          <cell r="V207">
            <v>-970.10614726180211</v>
          </cell>
          <cell r="W207">
            <v>427.25553868850693</v>
          </cell>
          <cell r="X207">
            <v>630.01423586439341</v>
          </cell>
          <cell r="Y207">
            <v>-2375.9701309967786</v>
          </cell>
          <cell r="Z207">
            <v>-2198.3565272688866</v>
          </cell>
          <cell r="AA207">
            <v>-2935.4333852403797</v>
          </cell>
          <cell r="AB207">
            <v>-145.20236217044294</v>
          </cell>
          <cell r="AC207">
            <v>1159.8701978232712</v>
          </cell>
          <cell r="AD207">
            <v>5413.2501897029579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  <cell r="AS207">
            <v>0</v>
          </cell>
          <cell r="AT207">
            <v>0</v>
          </cell>
          <cell r="AU207">
            <v>0</v>
          </cell>
          <cell r="AV207">
            <v>0</v>
          </cell>
          <cell r="AW207">
            <v>0</v>
          </cell>
          <cell r="AX207">
            <v>0</v>
          </cell>
          <cell r="AY207">
            <v>0</v>
          </cell>
          <cell r="AZ207">
            <v>0</v>
          </cell>
          <cell r="BA207">
            <v>0</v>
          </cell>
          <cell r="BB207">
            <v>0</v>
          </cell>
          <cell r="BC207">
            <v>0</v>
          </cell>
          <cell r="BD207">
            <v>0</v>
          </cell>
          <cell r="BE207">
            <v>0</v>
          </cell>
          <cell r="BF207">
            <v>0</v>
          </cell>
          <cell r="BG207">
            <v>0</v>
          </cell>
          <cell r="BH207">
            <v>0</v>
          </cell>
          <cell r="BI207">
            <v>0</v>
          </cell>
          <cell r="BJ207">
            <v>0</v>
          </cell>
          <cell r="BK207">
            <v>0</v>
          </cell>
          <cell r="BL207">
            <v>0</v>
          </cell>
          <cell r="BM207">
            <v>0</v>
          </cell>
          <cell r="BN207">
            <v>0</v>
          </cell>
          <cell r="BO207">
            <v>0</v>
          </cell>
          <cell r="BP207">
            <v>0</v>
          </cell>
          <cell r="BQ207">
            <v>0</v>
          </cell>
          <cell r="BR207">
            <v>0</v>
          </cell>
          <cell r="BS207">
            <v>0</v>
          </cell>
          <cell r="BT207">
            <v>0</v>
          </cell>
          <cell r="BU207">
            <v>0</v>
          </cell>
          <cell r="BV207">
            <v>0</v>
          </cell>
          <cell r="BW207">
            <v>0</v>
          </cell>
          <cell r="BX207">
            <v>0</v>
          </cell>
          <cell r="BY207">
            <v>0</v>
          </cell>
          <cell r="BZ207">
            <v>0</v>
          </cell>
          <cell r="CA207">
            <v>0</v>
          </cell>
          <cell r="CB207">
            <v>0</v>
          </cell>
          <cell r="CC207">
            <v>0</v>
          </cell>
          <cell r="CD207">
            <v>0</v>
          </cell>
          <cell r="CE207">
            <v>0</v>
          </cell>
          <cell r="CF207">
            <v>0</v>
          </cell>
          <cell r="CG207">
            <v>0</v>
          </cell>
          <cell r="CH207">
            <v>0</v>
          </cell>
          <cell r="CI207">
            <v>0</v>
          </cell>
          <cell r="CJ207">
            <v>0</v>
          </cell>
          <cell r="CK207">
            <v>0</v>
          </cell>
          <cell r="CL207">
            <v>0</v>
          </cell>
          <cell r="CM207">
            <v>0</v>
          </cell>
          <cell r="CN207">
            <v>0</v>
          </cell>
          <cell r="CO207">
            <v>0</v>
          </cell>
          <cell r="CP207">
            <v>0</v>
          </cell>
          <cell r="CQ207">
            <v>0</v>
          </cell>
          <cell r="CR207">
            <v>0</v>
          </cell>
          <cell r="CS207">
            <v>0</v>
          </cell>
          <cell r="CT207">
            <v>0</v>
          </cell>
          <cell r="CU207">
            <v>0</v>
          </cell>
          <cell r="CV207">
            <v>0</v>
          </cell>
          <cell r="CW207">
            <v>0</v>
          </cell>
          <cell r="CX207">
            <v>0</v>
          </cell>
          <cell r="CY207">
            <v>0</v>
          </cell>
          <cell r="CZ207">
            <v>0</v>
          </cell>
          <cell r="DA207">
            <v>0</v>
          </cell>
          <cell r="DB207">
            <v>0</v>
          </cell>
          <cell r="DC207">
            <v>0</v>
          </cell>
          <cell r="DD207">
            <v>0</v>
          </cell>
          <cell r="DE207">
            <v>0</v>
          </cell>
          <cell r="DF207">
            <v>0</v>
          </cell>
          <cell r="DG207">
            <v>0</v>
          </cell>
          <cell r="DH207">
            <v>0</v>
          </cell>
          <cell r="DI207">
            <v>0</v>
          </cell>
          <cell r="DJ207">
            <v>0</v>
          </cell>
          <cell r="DK207">
            <v>0</v>
          </cell>
          <cell r="DL207">
            <v>0</v>
          </cell>
          <cell r="DM207">
            <v>0</v>
          </cell>
          <cell r="DN207">
            <v>0</v>
          </cell>
          <cell r="DO207">
            <v>0</v>
          </cell>
          <cell r="DP207">
            <v>0</v>
          </cell>
          <cell r="DQ207">
            <v>0</v>
          </cell>
          <cell r="DR207">
            <v>0</v>
          </cell>
          <cell r="DS207">
            <v>0</v>
          </cell>
          <cell r="DT207">
            <v>0</v>
          </cell>
          <cell r="DU207">
            <v>0</v>
          </cell>
          <cell r="DV207">
            <v>0</v>
          </cell>
          <cell r="DW207">
            <v>0</v>
          </cell>
          <cell r="DX207">
            <v>0</v>
          </cell>
          <cell r="DY207">
            <v>0</v>
          </cell>
          <cell r="DZ207">
            <v>0</v>
          </cell>
          <cell r="EA207">
            <v>0</v>
          </cell>
          <cell r="EB207">
            <v>0</v>
          </cell>
          <cell r="EC207">
            <v>0</v>
          </cell>
          <cell r="ED207">
            <v>0</v>
          </cell>
        </row>
        <row r="208">
          <cell r="F208">
            <v>2390.220181634184</v>
          </cell>
          <cell r="G208">
            <v>2045.3581554281991</v>
          </cell>
          <cell r="H208">
            <v>1608.5917222376447</v>
          </cell>
          <cell r="I208">
            <v>469.31223566329572</v>
          </cell>
          <cell r="J208">
            <v>91.287006937200204</v>
          </cell>
          <cell r="K208">
            <v>726.94445524085313</v>
          </cell>
          <cell r="L208">
            <v>0</v>
          </cell>
          <cell r="M208">
            <v>0</v>
          </cell>
          <cell r="N208">
            <v>445.58643386047333</v>
          </cell>
          <cell r="O208">
            <v>129.47760983882472</v>
          </cell>
          <cell r="P208">
            <v>1475.4097121169325</v>
          </cell>
          <cell r="Q208">
            <v>2224.5805690467823</v>
          </cell>
          <cell r="R208">
            <v>13596.757068999112</v>
          </cell>
          <cell r="S208">
            <v>2862.4136461005546</v>
          </cell>
          <cell r="T208">
            <v>2839.7350441510789</v>
          </cell>
          <cell r="U208">
            <v>1942.8781670420431</v>
          </cell>
          <cell r="V208">
            <v>487.12234188150615</v>
          </cell>
          <cell r="W208">
            <v>429.95823696628213</v>
          </cell>
          <cell r="X208">
            <v>1072.3237921944819</v>
          </cell>
          <cell r="Y208">
            <v>0</v>
          </cell>
          <cell r="Z208">
            <v>0</v>
          </cell>
          <cell r="AA208">
            <v>588.9422506345436</v>
          </cell>
          <cell r="AB208">
            <v>54.475404683500528</v>
          </cell>
          <cell r="AC208">
            <v>2098.5889804298058</v>
          </cell>
          <cell r="AD208">
            <v>1220.3192049185745</v>
          </cell>
          <cell r="AE208">
            <v>16213.935739003122</v>
          </cell>
          <cell r="AF208">
            <v>3377.4660914209671</v>
          </cell>
          <cell r="AG208">
            <v>3221.6174779734574</v>
          </cell>
          <cell r="AH208">
            <v>1943.3510676794685</v>
          </cell>
          <cell r="AI208">
            <v>633.83099468960427</v>
          </cell>
          <cell r="AJ208">
            <v>352.54803041927516</v>
          </cell>
          <cell r="AK208">
            <v>1143.962398706004</v>
          </cell>
          <cell r="AL208">
            <v>0</v>
          </cell>
          <cell r="AM208">
            <v>0</v>
          </cell>
          <cell r="AN208">
            <v>742.86906409775838</v>
          </cell>
          <cell r="AO208">
            <v>224.11981933796778</v>
          </cell>
          <cell r="AP208">
            <v>2972.3156564622186</v>
          </cell>
          <cell r="AQ208">
            <v>1601.855138214305</v>
          </cell>
          <cell r="AR208">
            <v>18537.894882000983</v>
          </cell>
          <cell r="AS208">
            <v>7625.1870095878839</v>
          </cell>
          <cell r="AT208">
            <v>1728.3085381682031</v>
          </cell>
          <cell r="AU208">
            <v>2466.6409971928224</v>
          </cell>
          <cell r="AV208">
            <v>545.96884364681318</v>
          </cell>
          <cell r="AW208">
            <v>601.39564807806164</v>
          </cell>
          <cell r="AX208">
            <v>792.5736633609049</v>
          </cell>
          <cell r="AY208">
            <v>0</v>
          </cell>
          <cell r="AZ208">
            <v>0</v>
          </cell>
          <cell r="BA208">
            <v>284.98862278321758</v>
          </cell>
          <cell r="BB208">
            <v>178.13641424104571</v>
          </cell>
          <cell r="BC208">
            <v>2880.1190302493051</v>
          </cell>
          <cell r="BD208">
            <v>1434.5761146857403</v>
          </cell>
          <cell r="BE208">
            <v>18974.134318999946</v>
          </cell>
          <cell r="BF208">
            <v>7745.8373201019131</v>
          </cell>
          <cell r="BG208">
            <v>1712.5207370985299</v>
          </cell>
          <cell r="BH208">
            <v>2309.3358848765492</v>
          </cell>
          <cell r="BI208">
            <v>523.7512419288978</v>
          </cell>
          <cell r="BJ208">
            <v>1038.3884831289761</v>
          </cell>
          <cell r="BK208">
            <v>719.24655758030713</v>
          </cell>
          <cell r="BL208">
            <v>0</v>
          </cell>
          <cell r="BM208">
            <v>0</v>
          </cell>
          <cell r="BN208">
            <v>292.8632234451361</v>
          </cell>
          <cell r="BO208">
            <v>-42.076303369365633</v>
          </cell>
          <cell r="BP208">
            <v>3105.4438486108556</v>
          </cell>
          <cell r="BQ208">
            <v>1568.8233255948871</v>
          </cell>
          <cell r="BR208">
            <v>19741.048856996</v>
          </cell>
          <cell r="BS208">
            <v>7830.9321176325902</v>
          </cell>
          <cell r="BT208">
            <v>1484.5996170910075</v>
          </cell>
          <cell r="BU208">
            <v>1765.9495392823592</v>
          </cell>
          <cell r="BV208">
            <v>540.4347426246386</v>
          </cell>
          <cell r="BW208">
            <v>583.87504605064169</v>
          </cell>
          <cell r="BX208">
            <v>1290.7531018033624</v>
          </cell>
          <cell r="BY208">
            <v>0</v>
          </cell>
          <cell r="BZ208">
            <v>0</v>
          </cell>
          <cell r="CA208">
            <v>569.08354488480836</v>
          </cell>
          <cell r="CB208">
            <v>306.26192415505648</v>
          </cell>
          <cell r="CC208">
            <v>3540.929679275956</v>
          </cell>
          <cell r="CD208">
            <v>1828.2295441948809</v>
          </cell>
          <cell r="CE208">
            <v>20054.523635998368</v>
          </cell>
          <cell r="CF208">
            <v>7835.7222235901281</v>
          </cell>
          <cell r="CG208">
            <v>1641.8053306601942</v>
          </cell>
          <cell r="CH208">
            <v>2039.8477623378858</v>
          </cell>
          <cell r="CI208">
            <v>436.01127469912171</v>
          </cell>
          <cell r="CJ208">
            <v>1070.7564852135256</v>
          </cell>
          <cell r="CK208">
            <v>1660.9573321840726</v>
          </cell>
          <cell r="CL208">
            <v>0</v>
          </cell>
          <cell r="CM208">
            <v>0</v>
          </cell>
          <cell r="CN208">
            <v>677.66165392985567</v>
          </cell>
          <cell r="CO208">
            <v>106.61280848411843</v>
          </cell>
          <cell r="CP208">
            <v>2843.593426302541</v>
          </cell>
          <cell r="CQ208">
            <v>1741.5553385987878</v>
          </cell>
          <cell r="CR208">
            <v>22454.592436008155</v>
          </cell>
          <cell r="CS208">
            <v>8513.7446202943102</v>
          </cell>
          <cell r="CT208">
            <v>1992.8117451923899</v>
          </cell>
          <cell r="CU208">
            <v>1860.1321355253458</v>
          </cell>
          <cell r="CV208">
            <v>804.09405858512037</v>
          </cell>
          <cell r="CW208">
            <v>1126.386082066223</v>
          </cell>
          <cell r="CX208">
            <v>1707.4933244045824</v>
          </cell>
          <cell r="CY208">
            <v>0</v>
          </cell>
          <cell r="CZ208">
            <v>0</v>
          </cell>
          <cell r="DA208">
            <v>724.09365275502205</v>
          </cell>
          <cell r="DB208">
            <v>476.73043473483995</v>
          </cell>
          <cell r="DC208">
            <v>2997.4794183908962</v>
          </cell>
          <cell r="DD208">
            <v>2251.6269640498795</v>
          </cell>
          <cell r="DE208">
            <v>20604.462176978588</v>
          </cell>
          <cell r="DF208">
            <v>8859.9271211088635</v>
          </cell>
          <cell r="DG208">
            <v>2171.2120767151937</v>
          </cell>
          <cell r="DH208">
            <v>2282.9002858055755</v>
          </cell>
          <cell r="DI208">
            <v>385.3746313652955</v>
          </cell>
          <cell r="DJ208">
            <v>1009.5540821668692</v>
          </cell>
          <cell r="DK208">
            <v>1977.1831609229557</v>
          </cell>
          <cell r="DL208">
            <v>0</v>
          </cell>
          <cell r="DM208">
            <v>0</v>
          </cell>
          <cell r="DN208">
            <v>165.68761348444968</v>
          </cell>
          <cell r="DO208">
            <v>201.74311641883105</v>
          </cell>
          <cell r="DP208">
            <v>3225.3743625129573</v>
          </cell>
          <cell r="DQ208">
            <v>325.50572649203241</v>
          </cell>
          <cell r="DR208">
            <v>0</v>
          </cell>
          <cell r="DS208">
            <v>0</v>
          </cell>
          <cell r="DT208">
            <v>0</v>
          </cell>
          <cell r="DU208">
            <v>0</v>
          </cell>
          <cell r="DV208">
            <v>0</v>
          </cell>
          <cell r="DW208">
            <v>0</v>
          </cell>
          <cell r="DX208">
            <v>0</v>
          </cell>
          <cell r="DY208">
            <v>0</v>
          </cell>
          <cell r="DZ208">
            <v>0</v>
          </cell>
          <cell r="EA208">
            <v>0</v>
          </cell>
          <cell r="EB208">
            <v>0</v>
          </cell>
          <cell r="EC208">
            <v>0</v>
          </cell>
          <cell r="ED208">
            <v>0</v>
          </cell>
        </row>
        <row r="210">
          <cell r="F210">
            <v>32833.3279665187</v>
          </cell>
          <cell r="G210">
            <v>19432.044671759009</v>
          </cell>
          <cell r="H210">
            <v>8020.879258736968</v>
          </cell>
          <cell r="I210">
            <v>2906.3291872292757</v>
          </cell>
          <cell r="J210">
            <v>3221.1725535318255</v>
          </cell>
          <cell r="K210">
            <v>-101.33268745243549</v>
          </cell>
          <cell r="L210">
            <v>-13146.080448545516</v>
          </cell>
          <cell r="M210">
            <v>-13291.003163896501</v>
          </cell>
          <cell r="N210">
            <v>-11178.998528510332</v>
          </cell>
          <cell r="O210">
            <v>5732.1168963611126</v>
          </cell>
          <cell r="P210">
            <v>12083.921127140522</v>
          </cell>
          <cell r="Q210">
            <v>33004.949091106653</v>
          </cell>
          <cell r="R210">
            <v>-18508.249186873436</v>
          </cell>
          <cell r="S210">
            <v>-84780.911059573293</v>
          </cell>
          <cell r="T210">
            <v>21132.455281212926</v>
          </cell>
          <cell r="U210">
            <v>8941.9042478129268</v>
          </cell>
          <cell r="V210">
            <v>1358.5458650738001</v>
          </cell>
          <cell r="W210">
            <v>4631.1885393485427</v>
          </cell>
          <cell r="X210">
            <v>665.09842117875814</v>
          </cell>
          <cell r="Y210">
            <v>-3829.7459442168474</v>
          </cell>
          <cell r="Z210">
            <v>-6182.6572710126638</v>
          </cell>
          <cell r="AA210">
            <v>-5616.6348300203681</v>
          </cell>
          <cell r="AB210">
            <v>4249.9326311796904</v>
          </cell>
          <cell r="AC210">
            <v>12347.849007666111</v>
          </cell>
          <cell r="AD210">
            <v>28574.725924506783</v>
          </cell>
          <cell r="AE210">
            <v>123131.10262191296</v>
          </cell>
          <cell r="AF210">
            <v>47466.329947032034</v>
          </cell>
          <cell r="AG210">
            <v>18385.623955227435</v>
          </cell>
          <cell r="AH210">
            <v>7994.3475126549602</v>
          </cell>
          <cell r="AI210">
            <v>2250.5230953767896</v>
          </cell>
          <cell r="AJ210">
            <v>2805.6982126384974</v>
          </cell>
          <cell r="AK210">
            <v>-472.88344734162092</v>
          </cell>
          <cell r="AL210">
            <v>-170.47995898872614</v>
          </cell>
          <cell r="AM210">
            <v>420.9322307780385</v>
          </cell>
          <cell r="AN210">
            <v>2651.6829114705324</v>
          </cell>
          <cell r="AO210">
            <v>5088.0653457790613</v>
          </cell>
          <cell r="AP210">
            <v>16316.01158323139</v>
          </cell>
          <cell r="AQ210">
            <v>20395.251234211028</v>
          </cell>
          <cell r="AR210">
            <v>110511.76320004463</v>
          </cell>
          <cell r="AS210">
            <v>34761.852943979204</v>
          </cell>
          <cell r="AT210">
            <v>21256.921946808696</v>
          </cell>
          <cell r="AU210">
            <v>8727.0853480324149</v>
          </cell>
          <cell r="AV210">
            <v>2031.0474230498075</v>
          </cell>
          <cell r="AW210">
            <v>3589.5172100290656</v>
          </cell>
          <cell r="AX210">
            <v>1074.1836636513472</v>
          </cell>
          <cell r="AY210">
            <v>1156.9779546037316</v>
          </cell>
          <cell r="AZ210">
            <v>-2583.0655219182372</v>
          </cell>
          <cell r="BA210">
            <v>-87.677157841622829</v>
          </cell>
          <cell r="BB210">
            <v>3425.0699981600046</v>
          </cell>
          <cell r="BC210">
            <v>13831.699178144336</v>
          </cell>
          <cell r="BD210">
            <v>23328.150213420391</v>
          </cell>
          <cell r="BE210">
            <v>123486.9622490406</v>
          </cell>
          <cell r="BF210">
            <v>33429.093943871558</v>
          </cell>
          <cell r="BG210">
            <v>19340.726848810911</v>
          </cell>
          <cell r="BH210">
            <v>9400.0474416017532</v>
          </cell>
          <cell r="BI210">
            <v>1548.951674439013</v>
          </cell>
          <cell r="BJ210">
            <v>2650.7205102816224</v>
          </cell>
          <cell r="BK210">
            <v>2130.3232335522771</v>
          </cell>
          <cell r="BL210">
            <v>512.915861338377</v>
          </cell>
          <cell r="BM210">
            <v>894.47300842404366</v>
          </cell>
          <cell r="BN210">
            <v>7253.724052965641</v>
          </cell>
          <cell r="BO210">
            <v>3113.7972096949816</v>
          </cell>
          <cell r="BP210">
            <v>20093.57425634563</v>
          </cell>
          <cell r="BQ210">
            <v>23118.614207781851</v>
          </cell>
          <cell r="BR210">
            <v>176544.35103809834</v>
          </cell>
          <cell r="BS210">
            <v>34615.900383673608</v>
          </cell>
          <cell r="BT210">
            <v>67902.506429642439</v>
          </cell>
          <cell r="BU210">
            <v>5667.1505225002766</v>
          </cell>
          <cell r="BV210">
            <v>2710.838288962841</v>
          </cell>
          <cell r="BW210">
            <v>4124.8425694927573</v>
          </cell>
          <cell r="BX210">
            <v>5780.9896844401956</v>
          </cell>
          <cell r="BY210">
            <v>-138.92712284624577</v>
          </cell>
          <cell r="BZ210">
            <v>-248.81583004444838</v>
          </cell>
          <cell r="CA210">
            <v>6783.2185617387295</v>
          </cell>
          <cell r="CB210">
            <v>9258.5055063143373</v>
          </cell>
          <cell r="CC210">
            <v>14655.352857202291</v>
          </cell>
          <cell r="CD210">
            <v>25432.789186932147</v>
          </cell>
          <cell r="CE210">
            <v>141391.14370393753</v>
          </cell>
          <cell r="CF210">
            <v>40443.628290183842</v>
          </cell>
          <cell r="CG210">
            <v>24862.370050214231</v>
          </cell>
          <cell r="CH210">
            <v>7624.8034074082971</v>
          </cell>
          <cell r="CI210">
            <v>1240.9544972702861</v>
          </cell>
          <cell r="CJ210">
            <v>5118.2671880275011</v>
          </cell>
          <cell r="CK210">
            <v>4562.7318758144975</v>
          </cell>
          <cell r="CL210">
            <v>2264.5066143646836</v>
          </cell>
          <cell r="CM210">
            <v>580.51987264305353</v>
          </cell>
          <cell r="CN210">
            <v>7686.2586067542434</v>
          </cell>
          <cell r="CO210">
            <v>6867.0265988782048</v>
          </cell>
          <cell r="CP210">
            <v>16783.964108832181</v>
          </cell>
          <cell r="CQ210">
            <v>23356.112593598664</v>
          </cell>
          <cell r="CR210">
            <v>79884.071943879128</v>
          </cell>
          <cell r="CS210">
            <v>41991.514562048018</v>
          </cell>
          <cell r="CT210">
            <v>-54495.030504003167</v>
          </cell>
          <cell r="CU210">
            <v>6813.3228027448058</v>
          </cell>
          <cell r="CV210">
            <v>4998.5411773994565</v>
          </cell>
          <cell r="CW210">
            <v>7663.9151827543974</v>
          </cell>
          <cell r="CX210">
            <v>6799.5243578106165</v>
          </cell>
          <cell r="CY210">
            <v>3445.9510993659496</v>
          </cell>
          <cell r="CZ210">
            <v>-138.9525423720479</v>
          </cell>
          <cell r="DA210">
            <v>8302.5581876039505</v>
          </cell>
          <cell r="DB210">
            <v>8230.6504279598594</v>
          </cell>
          <cell r="DC210">
            <v>19109.540957160294</v>
          </cell>
          <cell r="DD210">
            <v>27162.536235570908</v>
          </cell>
          <cell r="DE210">
            <v>147691.40120398998</v>
          </cell>
          <cell r="DF210">
            <v>43182.072774648666</v>
          </cell>
          <cell r="DG210">
            <v>21768.973173007369</v>
          </cell>
          <cell r="DH210">
            <v>6686.0719795972109</v>
          </cell>
          <cell r="DI210">
            <v>4340.1831580102444</v>
          </cell>
          <cell r="DJ210">
            <v>4697.7560114264488</v>
          </cell>
          <cell r="DK210">
            <v>9238.7814001142979</v>
          </cell>
          <cell r="DL210">
            <v>-574.51669193059206</v>
          </cell>
          <cell r="DM210">
            <v>-1223.5147218853235</v>
          </cell>
          <cell r="DN210">
            <v>6375.1554359272122</v>
          </cell>
          <cell r="DO210">
            <v>9476.3585593849421</v>
          </cell>
          <cell r="DP210">
            <v>19191.732852198184</v>
          </cell>
          <cell r="DQ210">
            <v>24532.34727358073</v>
          </cell>
          <cell r="DR210">
            <v>0</v>
          </cell>
          <cell r="DS210">
            <v>0</v>
          </cell>
          <cell r="DT210">
            <v>0</v>
          </cell>
          <cell r="DU210">
            <v>0</v>
          </cell>
          <cell r="DV210">
            <v>0</v>
          </cell>
          <cell r="DW210">
            <v>0</v>
          </cell>
          <cell r="DX210">
            <v>0</v>
          </cell>
          <cell r="DY210">
            <v>0</v>
          </cell>
          <cell r="DZ210">
            <v>0</v>
          </cell>
          <cell r="EA210">
            <v>0</v>
          </cell>
          <cell r="EB210">
            <v>0</v>
          </cell>
          <cell r="EC210">
            <v>0</v>
          </cell>
          <cell r="ED210">
            <v>0</v>
          </cell>
        </row>
        <row r="213">
          <cell r="F213">
            <v>0</v>
          </cell>
          <cell r="G213">
            <v>-82.206999999471009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-441.20999999996275</v>
          </cell>
          <cell r="M213">
            <v>-622.32749999966472</v>
          </cell>
          <cell r="N213">
            <v>-585.18850000016391</v>
          </cell>
          <cell r="O213">
            <v>0</v>
          </cell>
          <cell r="P213">
            <v>0</v>
          </cell>
          <cell r="Q213">
            <v>-308.6140000000596</v>
          </cell>
          <cell r="R213">
            <v>-1510.9175000041723</v>
          </cell>
          <cell r="S213">
            <v>0</v>
          </cell>
          <cell r="T213">
            <v>-27.96000000089407</v>
          </cell>
          <cell r="U213">
            <v>0</v>
          </cell>
          <cell r="V213">
            <v>720.39250000007451</v>
          </cell>
          <cell r="W213">
            <v>0</v>
          </cell>
          <cell r="X213">
            <v>0</v>
          </cell>
          <cell r="Y213">
            <v>-1799.7669999999925</v>
          </cell>
          <cell r="Z213">
            <v>-468.47800000011921</v>
          </cell>
          <cell r="AA213">
            <v>-115.78800000064075</v>
          </cell>
          <cell r="AB213">
            <v>0</v>
          </cell>
          <cell r="AC213">
            <v>0</v>
          </cell>
          <cell r="AD213">
            <v>180.68300000019372</v>
          </cell>
          <cell r="AE213">
            <v>-8380.6450000032783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-1884.2874999996275</v>
          </cell>
          <cell r="AM213">
            <v>-492.38200000021607</v>
          </cell>
          <cell r="AN213">
            <v>-4798.9515000004321</v>
          </cell>
          <cell r="AO213">
            <v>-1145.1619999995455</v>
          </cell>
          <cell r="AP213">
            <v>0</v>
          </cell>
          <cell r="AQ213">
            <v>-59.862000000663102</v>
          </cell>
          <cell r="AR213">
            <v>1724.8944999873638</v>
          </cell>
          <cell r="AS213">
            <v>0</v>
          </cell>
          <cell r="AT213">
            <v>0</v>
          </cell>
          <cell r="AU213">
            <v>0</v>
          </cell>
          <cell r="AV213">
            <v>1191.3875000001863</v>
          </cell>
          <cell r="AW213">
            <v>0</v>
          </cell>
          <cell r="AX213">
            <v>0</v>
          </cell>
          <cell r="AY213">
            <v>871.93349999934435</v>
          </cell>
          <cell r="AZ213">
            <v>-416.90450000017881</v>
          </cell>
          <cell r="BA213">
            <v>1630.0740000009537</v>
          </cell>
          <cell r="BB213">
            <v>-1006.2860000003129</v>
          </cell>
          <cell r="BC213">
            <v>0</v>
          </cell>
          <cell r="BD213">
            <v>-545.30999999959022</v>
          </cell>
          <cell r="BE213">
            <v>-5910.9500000029802</v>
          </cell>
          <cell r="BF213">
            <v>0</v>
          </cell>
          <cell r="BG213">
            <v>0</v>
          </cell>
          <cell r="BH213">
            <v>0</v>
          </cell>
          <cell r="BI213">
            <v>0</v>
          </cell>
          <cell r="BJ213">
            <v>0</v>
          </cell>
          <cell r="BK213">
            <v>0</v>
          </cell>
          <cell r="BL213">
            <v>-813.2370000006631</v>
          </cell>
          <cell r="BM213">
            <v>0</v>
          </cell>
          <cell r="BN213">
            <v>-2342.367499999702</v>
          </cell>
          <cell r="BO213">
            <v>-1852.8509999997914</v>
          </cell>
          <cell r="BP213">
            <v>-637.74550000019372</v>
          </cell>
          <cell r="BQ213">
            <v>-264.74899999983609</v>
          </cell>
          <cell r="BR213">
            <v>-5576.4989999905229</v>
          </cell>
          <cell r="BS213">
            <v>0</v>
          </cell>
          <cell r="BT213">
            <v>0</v>
          </cell>
          <cell r="BU213">
            <v>0</v>
          </cell>
          <cell r="BV213">
            <v>0</v>
          </cell>
          <cell r="BW213">
            <v>0</v>
          </cell>
          <cell r="BX213">
            <v>0</v>
          </cell>
          <cell r="BY213">
            <v>-530.08649999834597</v>
          </cell>
          <cell r="BZ213">
            <v>-405.27799999993294</v>
          </cell>
          <cell r="CA213">
            <v>-1939.5334999989718</v>
          </cell>
          <cell r="CB213">
            <v>-2651.6535000000149</v>
          </cell>
          <cell r="CC213">
            <v>-988.1644999999553</v>
          </cell>
          <cell r="CD213">
            <v>938.21700000017881</v>
          </cell>
          <cell r="CE213">
            <v>-3310.4874999970198</v>
          </cell>
          <cell r="CF213">
            <v>294.47399999946356</v>
          </cell>
          <cell r="CG213">
            <v>94.391999999061227</v>
          </cell>
          <cell r="CH213">
            <v>0</v>
          </cell>
          <cell r="CI213">
            <v>-676.78899999987334</v>
          </cell>
          <cell r="CJ213">
            <v>0</v>
          </cell>
          <cell r="CK213">
            <v>0</v>
          </cell>
          <cell r="CL213">
            <v>54.709999999031425</v>
          </cell>
          <cell r="CM213">
            <v>-223.96499999985099</v>
          </cell>
          <cell r="CN213">
            <v>-1436.7084999997169</v>
          </cell>
          <cell r="CO213">
            <v>-1415.3614999996498</v>
          </cell>
          <cell r="CP213">
            <v>-859.29849999956787</v>
          </cell>
          <cell r="CQ213">
            <v>858.05900000035763</v>
          </cell>
          <cell r="CR213">
            <v>-9882.6290000081062</v>
          </cell>
          <cell r="CS213">
            <v>254.80199999921024</v>
          </cell>
          <cell r="CT213">
            <v>-7563.2570000011474</v>
          </cell>
          <cell r="CU213">
            <v>0</v>
          </cell>
          <cell r="CV213">
            <v>967.40299999900162</v>
          </cell>
          <cell r="CW213">
            <v>0</v>
          </cell>
          <cell r="CX213">
            <v>0</v>
          </cell>
          <cell r="CY213">
            <v>-549.2240000013262</v>
          </cell>
          <cell r="CZ213">
            <v>78.125</v>
          </cell>
          <cell r="DA213">
            <v>-1848.9220000002533</v>
          </cell>
          <cell r="DB213">
            <v>-511.88800000026822</v>
          </cell>
          <cell r="DC213">
            <v>-1273.9189999997616</v>
          </cell>
          <cell r="DD213">
            <v>564.25100000016391</v>
          </cell>
          <cell r="DE213">
            <v>-3486.6780000180006</v>
          </cell>
          <cell r="DF213">
            <v>88.04700000025332</v>
          </cell>
          <cell r="DG213">
            <v>0</v>
          </cell>
          <cell r="DH213">
            <v>0</v>
          </cell>
          <cell r="DI213">
            <v>0</v>
          </cell>
          <cell r="DJ213">
            <v>0</v>
          </cell>
          <cell r="DK213">
            <v>0</v>
          </cell>
          <cell r="DL213">
            <v>-1400.1640000008047</v>
          </cell>
          <cell r="DM213">
            <v>-116.09399999957532</v>
          </cell>
          <cell r="DN213">
            <v>301.36450000107288</v>
          </cell>
          <cell r="DO213">
            <v>-2280.0500000007451</v>
          </cell>
          <cell r="DP213">
            <v>-295.98850000090897</v>
          </cell>
          <cell r="DQ213">
            <v>216.20700000040233</v>
          </cell>
          <cell r="DR213">
            <v>0</v>
          </cell>
          <cell r="DS213">
            <v>0</v>
          </cell>
          <cell r="DT213">
            <v>0</v>
          </cell>
          <cell r="DU213">
            <v>0</v>
          </cell>
          <cell r="DV213">
            <v>0</v>
          </cell>
          <cell r="DW213">
            <v>0</v>
          </cell>
          <cell r="DX213">
            <v>0</v>
          </cell>
          <cell r="DY213">
            <v>0</v>
          </cell>
          <cell r="DZ213">
            <v>0</v>
          </cell>
          <cell r="EA213">
            <v>0</v>
          </cell>
          <cell r="EB213">
            <v>0</v>
          </cell>
          <cell r="EC213">
            <v>0</v>
          </cell>
          <cell r="ED213">
            <v>0</v>
          </cell>
        </row>
        <row r="214"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  <cell r="AS214">
            <v>0</v>
          </cell>
          <cell r="AT214">
            <v>0</v>
          </cell>
          <cell r="AU214">
            <v>0</v>
          </cell>
          <cell r="AV214">
            <v>0</v>
          </cell>
          <cell r="AW214">
            <v>0</v>
          </cell>
          <cell r="AX214">
            <v>0</v>
          </cell>
          <cell r="AY214">
            <v>0</v>
          </cell>
          <cell r="AZ214">
            <v>0</v>
          </cell>
          <cell r="BA214">
            <v>0</v>
          </cell>
          <cell r="BB214">
            <v>0</v>
          </cell>
          <cell r="BC214">
            <v>0</v>
          </cell>
          <cell r="BD214">
            <v>0</v>
          </cell>
          <cell r="BE214">
            <v>0</v>
          </cell>
          <cell r="BF214">
            <v>0</v>
          </cell>
          <cell r="BG214">
            <v>0</v>
          </cell>
          <cell r="BH214">
            <v>0</v>
          </cell>
          <cell r="BI214">
            <v>0</v>
          </cell>
          <cell r="BJ214">
            <v>0</v>
          </cell>
          <cell r="BK214">
            <v>0</v>
          </cell>
          <cell r="BL214">
            <v>0</v>
          </cell>
          <cell r="BM214">
            <v>0</v>
          </cell>
          <cell r="BN214">
            <v>0</v>
          </cell>
          <cell r="BO214">
            <v>0</v>
          </cell>
          <cell r="BP214">
            <v>0</v>
          </cell>
          <cell r="BQ214">
            <v>0</v>
          </cell>
          <cell r="BR214">
            <v>0</v>
          </cell>
          <cell r="BS214">
            <v>0</v>
          </cell>
          <cell r="BT214">
            <v>0</v>
          </cell>
          <cell r="BU214">
            <v>0</v>
          </cell>
          <cell r="BV214">
            <v>0</v>
          </cell>
          <cell r="BW214">
            <v>0</v>
          </cell>
          <cell r="BX214">
            <v>0</v>
          </cell>
          <cell r="BY214">
            <v>0</v>
          </cell>
          <cell r="BZ214">
            <v>0</v>
          </cell>
          <cell r="CA214">
            <v>0</v>
          </cell>
          <cell r="CB214">
            <v>0</v>
          </cell>
          <cell r="CC214">
            <v>0</v>
          </cell>
          <cell r="CD214">
            <v>0</v>
          </cell>
          <cell r="CE214">
            <v>0</v>
          </cell>
          <cell r="CF214">
            <v>0</v>
          </cell>
          <cell r="CG214">
            <v>0</v>
          </cell>
          <cell r="CH214">
            <v>0</v>
          </cell>
          <cell r="CI214">
            <v>0</v>
          </cell>
          <cell r="CJ214">
            <v>0</v>
          </cell>
          <cell r="CK214">
            <v>0</v>
          </cell>
          <cell r="CL214">
            <v>0</v>
          </cell>
          <cell r="CM214">
            <v>0</v>
          </cell>
          <cell r="CN214">
            <v>0</v>
          </cell>
          <cell r="CO214">
            <v>0</v>
          </cell>
          <cell r="CP214">
            <v>0</v>
          </cell>
          <cell r="CQ214">
            <v>0</v>
          </cell>
          <cell r="CR214">
            <v>0</v>
          </cell>
          <cell r="CS214">
            <v>0</v>
          </cell>
          <cell r="CT214">
            <v>0</v>
          </cell>
          <cell r="CU214">
            <v>0</v>
          </cell>
          <cell r="CV214">
            <v>0</v>
          </cell>
          <cell r="CW214">
            <v>0</v>
          </cell>
          <cell r="CX214">
            <v>0</v>
          </cell>
          <cell r="CY214">
            <v>0</v>
          </cell>
          <cell r="CZ214">
            <v>0</v>
          </cell>
          <cell r="DA214">
            <v>0</v>
          </cell>
          <cell r="DB214">
            <v>0</v>
          </cell>
          <cell r="DC214">
            <v>0</v>
          </cell>
          <cell r="DD214">
            <v>0</v>
          </cell>
          <cell r="DE214">
            <v>0</v>
          </cell>
          <cell r="DF214">
            <v>0</v>
          </cell>
          <cell r="DG214">
            <v>0</v>
          </cell>
          <cell r="DH214">
            <v>0</v>
          </cell>
          <cell r="DI214">
            <v>0</v>
          </cell>
          <cell r="DJ214">
            <v>0</v>
          </cell>
          <cell r="DK214">
            <v>0</v>
          </cell>
          <cell r="DL214">
            <v>0</v>
          </cell>
          <cell r="DM214">
            <v>0</v>
          </cell>
          <cell r="DN214">
            <v>0</v>
          </cell>
          <cell r="DO214">
            <v>0</v>
          </cell>
          <cell r="DP214">
            <v>0</v>
          </cell>
          <cell r="DQ214">
            <v>0</v>
          </cell>
          <cell r="DR214">
            <v>0</v>
          </cell>
          <cell r="DS214">
            <v>0</v>
          </cell>
          <cell r="DT214">
            <v>0</v>
          </cell>
          <cell r="DU214">
            <v>0</v>
          </cell>
          <cell r="DV214">
            <v>0</v>
          </cell>
          <cell r="DW214">
            <v>0</v>
          </cell>
          <cell r="DX214">
            <v>0</v>
          </cell>
          <cell r="DY214">
            <v>0</v>
          </cell>
          <cell r="DZ214">
            <v>0</v>
          </cell>
          <cell r="EA214">
            <v>0</v>
          </cell>
          <cell r="EB214">
            <v>0</v>
          </cell>
          <cell r="EC214">
            <v>0</v>
          </cell>
          <cell r="ED214">
            <v>0</v>
          </cell>
        </row>
        <row r="215"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-1214.5021700002253</v>
          </cell>
          <cell r="L215">
            <v>-210.89557999931276</v>
          </cell>
          <cell r="M215">
            <v>-31.947249999269843</v>
          </cell>
          <cell r="N215">
            <v>-934.88970000017434</v>
          </cell>
          <cell r="O215">
            <v>-2871.5181999998167</v>
          </cell>
          <cell r="P215">
            <v>593.29834000021219</v>
          </cell>
          <cell r="Q215">
            <v>2858.7520000003278</v>
          </cell>
          <cell r="R215">
            <v>-7735.0462299734354</v>
          </cell>
          <cell r="S215">
            <v>-12636.003370000049</v>
          </cell>
          <cell r="T215">
            <v>1270.4939999999478</v>
          </cell>
          <cell r="U215">
            <v>325.26800000015646</v>
          </cell>
          <cell r="V215">
            <v>-32.681499999947846</v>
          </cell>
          <cell r="W215">
            <v>0</v>
          </cell>
          <cell r="X215">
            <v>-449.06517000030726</v>
          </cell>
          <cell r="Y215">
            <v>154.16399999894202</v>
          </cell>
          <cell r="Z215">
            <v>-178.4510000012815</v>
          </cell>
          <cell r="AA215">
            <v>-225.3715199995786</v>
          </cell>
          <cell r="AB215">
            <v>-1844.8984999991953</v>
          </cell>
          <cell r="AC215">
            <v>1784.6765000000596</v>
          </cell>
          <cell r="AD215">
            <v>4096.822329999879</v>
          </cell>
          <cell r="AE215">
            <v>11527.585539996624</v>
          </cell>
          <cell r="AF215">
            <v>4530.9065999984741</v>
          </cell>
          <cell r="AG215">
            <v>1621.3655699994415</v>
          </cell>
          <cell r="AH215">
            <v>272.39250000007451</v>
          </cell>
          <cell r="AI215">
            <v>-18.512000000104308</v>
          </cell>
          <cell r="AJ215">
            <v>0</v>
          </cell>
          <cell r="AK215">
            <v>-3.189329999499023</v>
          </cell>
          <cell r="AL215">
            <v>43.893600000068545</v>
          </cell>
          <cell r="AM215">
            <v>-327.50599999912083</v>
          </cell>
          <cell r="AN215">
            <v>160.77560000121593</v>
          </cell>
          <cell r="AO215">
            <v>-862.81900000013411</v>
          </cell>
          <cell r="AP215">
            <v>908.55900000035763</v>
          </cell>
          <cell r="AQ215">
            <v>5201.7190000005066</v>
          </cell>
          <cell r="AR215">
            <v>4003.6380899995565</v>
          </cell>
          <cell r="AS215">
            <v>3413.6765000000596</v>
          </cell>
          <cell r="AT215">
            <v>2621.8132600001991</v>
          </cell>
          <cell r="AU215">
            <v>385.13700000010431</v>
          </cell>
          <cell r="AV215">
            <v>-296.11495000030845</v>
          </cell>
          <cell r="AW215">
            <v>-35.96104000043124</v>
          </cell>
          <cell r="AX215">
            <v>-984.67799999937415</v>
          </cell>
          <cell r="AY215">
            <v>-108.02888000011444</v>
          </cell>
          <cell r="AZ215">
            <v>-914.9905000012368</v>
          </cell>
          <cell r="BA215">
            <v>-1077.3649000003934</v>
          </cell>
          <cell r="BB215">
            <v>-699.66799999959767</v>
          </cell>
          <cell r="BC215">
            <v>166.21590000018477</v>
          </cell>
          <cell r="BD215">
            <v>1533.6017000004649</v>
          </cell>
          <cell r="BE215">
            <v>3679.16645000875</v>
          </cell>
          <cell r="BF215">
            <v>2247.4365999996662</v>
          </cell>
          <cell r="BG215">
            <v>2218.8476999998093</v>
          </cell>
          <cell r="BH215">
            <v>22.92183000035584</v>
          </cell>
          <cell r="BI215">
            <v>255.0163500001654</v>
          </cell>
          <cell r="BJ215">
            <v>0</v>
          </cell>
          <cell r="BK215">
            <v>-1019.359999999404</v>
          </cell>
          <cell r="BL215">
            <v>-629.17300000041723</v>
          </cell>
          <cell r="BM215">
            <v>-358.5815000012517</v>
          </cell>
          <cell r="BN215">
            <v>-1301.7640300001949</v>
          </cell>
          <cell r="BO215">
            <v>-627.83349999971688</v>
          </cell>
          <cell r="BP215">
            <v>466.08799999952316</v>
          </cell>
          <cell r="BQ215">
            <v>2405.5679999999702</v>
          </cell>
          <cell r="BR215">
            <v>38131.427830010653</v>
          </cell>
          <cell r="BS215">
            <v>1789.9595999997109</v>
          </cell>
          <cell r="BT215">
            <v>41208.653100000694</v>
          </cell>
          <cell r="BU215">
            <v>-190.90010000020266</v>
          </cell>
          <cell r="BV215">
            <v>-418.84957000054419</v>
          </cell>
          <cell r="BW215">
            <v>0</v>
          </cell>
          <cell r="BX215">
            <v>-668.56099999975413</v>
          </cell>
          <cell r="BY215">
            <v>-515.87120000086725</v>
          </cell>
          <cell r="BZ215">
            <v>-1021.7378000002354</v>
          </cell>
          <cell r="CA215">
            <v>-1328.2565000001341</v>
          </cell>
          <cell r="CB215">
            <v>-890.24550000019372</v>
          </cell>
          <cell r="CC215">
            <v>-1009.1757000014186</v>
          </cell>
          <cell r="CD215">
            <v>1176.4124999996275</v>
          </cell>
          <cell r="CE215">
            <v>-2089.0204000174999</v>
          </cell>
          <cell r="CF215">
            <v>1870.1973000001162</v>
          </cell>
          <cell r="CG215">
            <v>15.460800001397729</v>
          </cell>
          <cell r="CH215">
            <v>98.409000000916421</v>
          </cell>
          <cell r="CI215">
            <v>-159.29800000041723</v>
          </cell>
          <cell r="CJ215">
            <v>0</v>
          </cell>
          <cell r="CK215">
            <v>-826.89199999999255</v>
          </cell>
          <cell r="CL215">
            <v>-486.65149999968708</v>
          </cell>
          <cell r="CM215">
            <v>-894.4909000005573</v>
          </cell>
          <cell r="CN215">
            <v>-975.75349999964237</v>
          </cell>
          <cell r="CO215">
            <v>-607.75950000062585</v>
          </cell>
          <cell r="CP215">
            <v>-1331.0584999993443</v>
          </cell>
          <cell r="CQ215">
            <v>1208.8163999989629</v>
          </cell>
          <cell r="CR215">
            <v>-8726.7677000164986</v>
          </cell>
          <cell r="CS215">
            <v>316.56049999967217</v>
          </cell>
          <cell r="CT215">
            <v>-5451.5622000005096</v>
          </cell>
          <cell r="CU215">
            <v>-521.08150000032037</v>
          </cell>
          <cell r="CV215">
            <v>-187.92449999973178</v>
          </cell>
          <cell r="CW215">
            <v>0</v>
          </cell>
          <cell r="CX215">
            <v>-949.86899999901652</v>
          </cell>
          <cell r="CY215">
            <v>-687.09470000118017</v>
          </cell>
          <cell r="CZ215">
            <v>-730.01200000010431</v>
          </cell>
          <cell r="DA215">
            <v>-985.65959999896586</v>
          </cell>
          <cell r="DB215">
            <v>-702.65870000049472</v>
          </cell>
          <cell r="DC215">
            <v>-186.81100000068545</v>
          </cell>
          <cell r="DD215">
            <v>1359.3450000006706</v>
          </cell>
          <cell r="DE215">
            <v>237.50199998915195</v>
          </cell>
          <cell r="DF215">
            <v>1504.1579999998212</v>
          </cell>
          <cell r="DG215">
            <v>95.935699999332428</v>
          </cell>
          <cell r="DH215">
            <v>-481.78100000042468</v>
          </cell>
          <cell r="DI215">
            <v>-21.11600000038743</v>
          </cell>
          <cell r="DJ215">
            <v>0</v>
          </cell>
          <cell r="DK215">
            <v>-1562.8479999992996</v>
          </cell>
          <cell r="DL215">
            <v>-710.95299999974668</v>
          </cell>
          <cell r="DM215">
            <v>-778.98749999888241</v>
          </cell>
          <cell r="DN215">
            <v>-1382.0879999995232</v>
          </cell>
          <cell r="DO215">
            <v>-138.79050000011921</v>
          </cell>
          <cell r="DP215">
            <v>-488.46019999869168</v>
          </cell>
          <cell r="DQ215">
            <v>4202.4324999991804</v>
          </cell>
          <cell r="DR215">
            <v>0</v>
          </cell>
          <cell r="DS215">
            <v>0</v>
          </cell>
          <cell r="DT215">
            <v>0</v>
          </cell>
          <cell r="DU215">
            <v>0</v>
          </cell>
          <cell r="DV215">
            <v>0</v>
          </cell>
          <cell r="DW215">
            <v>0</v>
          </cell>
          <cell r="DX215">
            <v>0</v>
          </cell>
          <cell r="DY215">
            <v>0</v>
          </cell>
          <cell r="DZ215">
            <v>0</v>
          </cell>
          <cell r="EA215">
            <v>0</v>
          </cell>
          <cell r="EB215">
            <v>0</v>
          </cell>
          <cell r="EC215">
            <v>0</v>
          </cell>
          <cell r="ED215">
            <v>0</v>
          </cell>
        </row>
        <row r="216"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0</v>
          </cell>
          <cell r="AI216">
            <v>0</v>
          </cell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0</v>
          </cell>
          <cell r="AS216">
            <v>0</v>
          </cell>
          <cell r="AT216">
            <v>0</v>
          </cell>
          <cell r="AU216">
            <v>0</v>
          </cell>
          <cell r="AV216">
            <v>0</v>
          </cell>
          <cell r="AW216">
            <v>0</v>
          </cell>
          <cell r="AX216">
            <v>0</v>
          </cell>
          <cell r="AY216">
            <v>0</v>
          </cell>
          <cell r="AZ216">
            <v>0</v>
          </cell>
          <cell r="BA216">
            <v>0</v>
          </cell>
          <cell r="BB216">
            <v>0</v>
          </cell>
          <cell r="BC216">
            <v>0</v>
          </cell>
          <cell r="BD216">
            <v>0</v>
          </cell>
          <cell r="BE216">
            <v>0</v>
          </cell>
          <cell r="BF216">
            <v>0</v>
          </cell>
          <cell r="BG216">
            <v>0</v>
          </cell>
          <cell r="BH216">
            <v>0</v>
          </cell>
          <cell r="BI216">
            <v>0</v>
          </cell>
          <cell r="BJ216">
            <v>0</v>
          </cell>
          <cell r="BK216">
            <v>0</v>
          </cell>
          <cell r="BL216">
            <v>0</v>
          </cell>
          <cell r="BM216">
            <v>0</v>
          </cell>
          <cell r="BN216">
            <v>0</v>
          </cell>
          <cell r="BO216">
            <v>0</v>
          </cell>
          <cell r="BP216">
            <v>0</v>
          </cell>
          <cell r="BQ216">
            <v>0</v>
          </cell>
          <cell r="BR216">
            <v>0</v>
          </cell>
          <cell r="BS216">
            <v>0</v>
          </cell>
          <cell r="BT216">
            <v>0</v>
          </cell>
          <cell r="BU216">
            <v>0</v>
          </cell>
          <cell r="BV216">
            <v>0</v>
          </cell>
          <cell r="BW216">
            <v>0</v>
          </cell>
          <cell r="BX216">
            <v>0</v>
          </cell>
          <cell r="BY216">
            <v>0</v>
          </cell>
          <cell r="BZ216">
            <v>0</v>
          </cell>
          <cell r="CA216">
            <v>0</v>
          </cell>
          <cell r="CB216">
            <v>0</v>
          </cell>
          <cell r="CC216">
            <v>0</v>
          </cell>
          <cell r="CD216">
            <v>0</v>
          </cell>
          <cell r="CE216">
            <v>0</v>
          </cell>
          <cell r="CF216">
            <v>0</v>
          </cell>
          <cell r="CG216">
            <v>0</v>
          </cell>
          <cell r="CH216">
            <v>0</v>
          </cell>
          <cell r="CI216">
            <v>0</v>
          </cell>
          <cell r="CJ216">
            <v>0</v>
          </cell>
          <cell r="CK216">
            <v>0</v>
          </cell>
          <cell r="CL216">
            <v>0</v>
          </cell>
          <cell r="CM216">
            <v>0</v>
          </cell>
          <cell r="CN216">
            <v>0</v>
          </cell>
          <cell r="CO216">
            <v>0</v>
          </cell>
          <cell r="CP216">
            <v>0</v>
          </cell>
          <cell r="CQ216">
            <v>0</v>
          </cell>
          <cell r="CR216">
            <v>0</v>
          </cell>
          <cell r="CS216">
            <v>0</v>
          </cell>
          <cell r="CT216">
            <v>0</v>
          </cell>
          <cell r="CU216">
            <v>0</v>
          </cell>
          <cell r="CV216">
            <v>0</v>
          </cell>
          <cell r="CW216">
            <v>0</v>
          </cell>
          <cell r="CX216">
            <v>0</v>
          </cell>
          <cell r="CY216">
            <v>0</v>
          </cell>
          <cell r="CZ216">
            <v>0</v>
          </cell>
          <cell r="DA216">
            <v>0</v>
          </cell>
          <cell r="DB216">
            <v>0</v>
          </cell>
          <cell r="DC216">
            <v>0</v>
          </cell>
          <cell r="DD216">
            <v>0</v>
          </cell>
          <cell r="DE216">
            <v>0</v>
          </cell>
          <cell r="DF216">
            <v>0</v>
          </cell>
          <cell r="DG216">
            <v>0</v>
          </cell>
          <cell r="DH216">
            <v>0</v>
          </cell>
          <cell r="DI216">
            <v>0</v>
          </cell>
          <cell r="DJ216">
            <v>0</v>
          </cell>
          <cell r="DK216">
            <v>0</v>
          </cell>
          <cell r="DL216">
            <v>0</v>
          </cell>
          <cell r="DM216">
            <v>0</v>
          </cell>
          <cell r="DN216">
            <v>0</v>
          </cell>
          <cell r="DO216">
            <v>0</v>
          </cell>
          <cell r="DP216">
            <v>0</v>
          </cell>
          <cell r="DQ216">
            <v>0</v>
          </cell>
          <cell r="DR216">
            <v>0</v>
          </cell>
          <cell r="DS216">
            <v>0</v>
          </cell>
          <cell r="DT216">
            <v>0</v>
          </cell>
          <cell r="DU216">
            <v>0</v>
          </cell>
          <cell r="DV216">
            <v>0</v>
          </cell>
          <cell r="DW216">
            <v>0</v>
          </cell>
          <cell r="DX216">
            <v>0</v>
          </cell>
          <cell r="DY216">
            <v>0</v>
          </cell>
          <cell r="DZ216">
            <v>0</v>
          </cell>
          <cell r="EA216">
            <v>0</v>
          </cell>
          <cell r="EB216">
            <v>0</v>
          </cell>
          <cell r="EC216">
            <v>0</v>
          </cell>
          <cell r="ED216">
            <v>0</v>
          </cell>
        </row>
        <row r="217"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693.56510000000708</v>
          </cell>
          <cell r="N217">
            <v>-15.913820000016131</v>
          </cell>
          <cell r="O217">
            <v>0</v>
          </cell>
          <cell r="P217">
            <v>0</v>
          </cell>
          <cell r="Q217">
            <v>1621.1423400000203</v>
          </cell>
          <cell r="R217">
            <v>-7953.984339999035</v>
          </cell>
          <cell r="S217">
            <v>-7911.1633000000147</v>
          </cell>
          <cell r="T217">
            <v>0</v>
          </cell>
          <cell r="U217">
            <v>0</v>
          </cell>
          <cell r="V217">
            <v>-6.9989999999525025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-35.822039999999106</v>
          </cell>
          <cell r="AB217">
            <v>0</v>
          </cell>
          <cell r="AC217">
            <v>0</v>
          </cell>
          <cell r="AD217">
            <v>0</v>
          </cell>
          <cell r="AE217">
            <v>-2053.7722800001502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-23.834199999924749</v>
          </cell>
          <cell r="AL217">
            <v>0</v>
          </cell>
          <cell r="AM217">
            <v>0</v>
          </cell>
          <cell r="AN217">
            <v>-128.33407999994233</v>
          </cell>
          <cell r="AO217">
            <v>0</v>
          </cell>
          <cell r="AP217">
            <v>0</v>
          </cell>
          <cell r="AQ217">
            <v>-1901.6040000000503</v>
          </cell>
          <cell r="AR217">
            <v>478.81687000207603</v>
          </cell>
          <cell r="AS217">
            <v>0</v>
          </cell>
          <cell r="AT217">
            <v>0</v>
          </cell>
          <cell r="AU217">
            <v>0</v>
          </cell>
          <cell r="AV217">
            <v>0</v>
          </cell>
          <cell r="AW217">
            <v>0</v>
          </cell>
          <cell r="AX217">
            <v>-11.310969999991357</v>
          </cell>
          <cell r="AY217">
            <v>1618.1392000000924</v>
          </cell>
          <cell r="AZ217">
            <v>-15.127459999872372</v>
          </cell>
          <cell r="BA217">
            <v>-174.25743999995757</v>
          </cell>
          <cell r="BB217">
            <v>0</v>
          </cell>
          <cell r="BC217">
            <v>0</v>
          </cell>
          <cell r="BD217">
            <v>-938.62645999994129</v>
          </cell>
          <cell r="BE217">
            <v>3502.9485700000077</v>
          </cell>
          <cell r="BF217">
            <v>0</v>
          </cell>
          <cell r="BG217">
            <v>0</v>
          </cell>
          <cell r="BH217">
            <v>0</v>
          </cell>
          <cell r="BI217">
            <v>0</v>
          </cell>
          <cell r="BJ217">
            <v>0</v>
          </cell>
          <cell r="BK217">
            <v>0</v>
          </cell>
          <cell r="BL217">
            <v>1774.2720699999481</v>
          </cell>
          <cell r="BM217">
            <v>1817.314000000013</v>
          </cell>
          <cell r="BN217">
            <v>-88.637499999953434</v>
          </cell>
          <cell r="BO217">
            <v>0</v>
          </cell>
          <cell r="BP217">
            <v>0</v>
          </cell>
          <cell r="BQ217">
            <v>0</v>
          </cell>
          <cell r="BR217">
            <v>0</v>
          </cell>
          <cell r="BS217">
            <v>0</v>
          </cell>
          <cell r="BT217">
            <v>0</v>
          </cell>
          <cell r="BU217">
            <v>0</v>
          </cell>
          <cell r="BV217">
            <v>0</v>
          </cell>
          <cell r="BW217">
            <v>0</v>
          </cell>
          <cell r="BX217">
            <v>0</v>
          </cell>
          <cell r="BY217">
            <v>0</v>
          </cell>
          <cell r="BZ217">
            <v>0</v>
          </cell>
          <cell r="CA217">
            <v>0</v>
          </cell>
          <cell r="CB217">
            <v>0</v>
          </cell>
          <cell r="CC217">
            <v>0</v>
          </cell>
          <cell r="CD217">
            <v>0</v>
          </cell>
          <cell r="CE217">
            <v>0</v>
          </cell>
          <cell r="CF217">
            <v>0</v>
          </cell>
          <cell r="CG217">
            <v>0</v>
          </cell>
          <cell r="CH217">
            <v>0</v>
          </cell>
          <cell r="CI217">
            <v>0</v>
          </cell>
          <cell r="CJ217">
            <v>0</v>
          </cell>
          <cell r="CK217">
            <v>0</v>
          </cell>
          <cell r="CL217">
            <v>0</v>
          </cell>
          <cell r="CM217">
            <v>0</v>
          </cell>
          <cell r="CN217">
            <v>0</v>
          </cell>
          <cell r="CO217">
            <v>0</v>
          </cell>
          <cell r="CP217">
            <v>0</v>
          </cell>
          <cell r="CQ217">
            <v>0</v>
          </cell>
          <cell r="CR217">
            <v>0</v>
          </cell>
          <cell r="CS217">
            <v>0</v>
          </cell>
          <cell r="CT217">
            <v>0</v>
          </cell>
          <cell r="CU217">
            <v>0</v>
          </cell>
          <cell r="CV217">
            <v>0</v>
          </cell>
          <cell r="CW217">
            <v>0</v>
          </cell>
          <cell r="CX217">
            <v>0</v>
          </cell>
          <cell r="CY217">
            <v>0</v>
          </cell>
          <cell r="CZ217">
            <v>0</v>
          </cell>
          <cell r="DA217">
            <v>0</v>
          </cell>
          <cell r="DB217">
            <v>0</v>
          </cell>
          <cell r="DC217">
            <v>0</v>
          </cell>
          <cell r="DD217">
            <v>0</v>
          </cell>
          <cell r="DE217">
            <v>0</v>
          </cell>
          <cell r="DF217">
            <v>0</v>
          </cell>
          <cell r="DG217">
            <v>0</v>
          </cell>
          <cell r="DH217">
            <v>0</v>
          </cell>
          <cell r="DI217">
            <v>0</v>
          </cell>
          <cell r="DJ217">
            <v>0</v>
          </cell>
          <cell r="DK217">
            <v>0</v>
          </cell>
          <cell r="DL217">
            <v>0</v>
          </cell>
          <cell r="DM217">
            <v>0</v>
          </cell>
          <cell r="DN217">
            <v>0</v>
          </cell>
          <cell r="DO217">
            <v>0</v>
          </cell>
          <cell r="DP217">
            <v>0</v>
          </cell>
          <cell r="DQ217">
            <v>0</v>
          </cell>
          <cell r="DR217">
            <v>0</v>
          </cell>
          <cell r="DS217">
            <v>0</v>
          </cell>
          <cell r="DT217">
            <v>0</v>
          </cell>
          <cell r="DU217">
            <v>0</v>
          </cell>
          <cell r="DV217">
            <v>0</v>
          </cell>
          <cell r="DW217">
            <v>0</v>
          </cell>
          <cell r="DX217">
            <v>0</v>
          </cell>
          <cell r="DY217">
            <v>0</v>
          </cell>
          <cell r="DZ217">
            <v>0</v>
          </cell>
          <cell r="EA217">
            <v>0</v>
          </cell>
          <cell r="EB217">
            <v>0</v>
          </cell>
          <cell r="EC217">
            <v>0</v>
          </cell>
          <cell r="ED217">
            <v>0</v>
          </cell>
        </row>
        <row r="218">
          <cell r="F218">
            <v>466.01599999982864</v>
          </cell>
          <cell r="G218">
            <v>9.5540999998338521</v>
          </cell>
          <cell r="H218">
            <v>-62.333199999760836</v>
          </cell>
          <cell r="I218">
            <v>121.47900000005029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-102.95919999992475</v>
          </cell>
          <cell r="O218">
            <v>-111.82210000045598</v>
          </cell>
          <cell r="P218">
            <v>453.62930000014603</v>
          </cell>
          <cell r="Q218">
            <v>-4.8355000009760261</v>
          </cell>
          <cell r="R218">
            <v>251.18789999186993</v>
          </cell>
          <cell r="S218">
            <v>-1265.6311999997124</v>
          </cell>
          <cell r="T218">
            <v>300.87310000043362</v>
          </cell>
          <cell r="U218">
            <v>22.749700000043958</v>
          </cell>
          <cell r="V218">
            <v>221.53099999995902</v>
          </cell>
          <cell r="W218">
            <v>0</v>
          </cell>
          <cell r="X218">
            <v>270.45369999995455</v>
          </cell>
          <cell r="Y218">
            <v>0</v>
          </cell>
          <cell r="Z218">
            <v>0</v>
          </cell>
          <cell r="AA218">
            <v>230.14520000014454</v>
          </cell>
          <cell r="AB218">
            <v>-28.483900000341237</v>
          </cell>
          <cell r="AC218">
            <v>499.55030000023544</v>
          </cell>
          <cell r="AD218">
            <v>0</v>
          </cell>
          <cell r="AE218">
            <v>585.13280000537634</v>
          </cell>
          <cell r="AF218">
            <v>334.23499999847263</v>
          </cell>
          <cell r="AG218">
            <v>750.31869999971241</v>
          </cell>
          <cell r="AH218">
            <v>57.0898999995552</v>
          </cell>
          <cell r="AI218">
            <v>27.478399999905378</v>
          </cell>
          <cell r="AJ218">
            <v>0</v>
          </cell>
          <cell r="AK218">
            <v>-14.788900000043213</v>
          </cell>
          <cell r="AL218">
            <v>0</v>
          </cell>
          <cell r="AM218">
            <v>0</v>
          </cell>
          <cell r="AN218">
            <v>-279.05029999930412</v>
          </cell>
          <cell r="AO218">
            <v>-283.64969999995083</v>
          </cell>
          <cell r="AP218">
            <v>-6.5003000004217029</v>
          </cell>
          <cell r="AQ218">
            <v>0</v>
          </cell>
          <cell r="AR218">
            <v>519.51839999854565</v>
          </cell>
          <cell r="AS218">
            <v>-102.94799999985844</v>
          </cell>
          <cell r="AT218">
            <v>0</v>
          </cell>
          <cell r="AU218">
            <v>211.40320000005886</v>
          </cell>
          <cell r="AV218">
            <v>200.79600000055507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50.669699999503791</v>
          </cell>
          <cell r="BB218">
            <v>-83.088600000366569</v>
          </cell>
          <cell r="BC218">
            <v>202.72749999817461</v>
          </cell>
          <cell r="BD218">
            <v>39.958599999547005</v>
          </cell>
          <cell r="BE218">
            <v>1739.8613999933004</v>
          </cell>
          <cell r="BF218">
            <v>169.32440000027418</v>
          </cell>
          <cell r="BG218">
            <v>1424.7680000001565</v>
          </cell>
          <cell r="BH218">
            <v>97.638000000268221</v>
          </cell>
          <cell r="BI218">
            <v>115.1480000000447</v>
          </cell>
          <cell r="BJ218">
            <v>0</v>
          </cell>
          <cell r="BK218">
            <v>103.22159999981523</v>
          </cell>
          <cell r="BL218">
            <v>0</v>
          </cell>
          <cell r="BM218">
            <v>0</v>
          </cell>
          <cell r="BN218">
            <v>39.31359999999404</v>
          </cell>
          <cell r="BO218">
            <v>178.3355000000447</v>
          </cell>
          <cell r="BP218">
            <v>-270.20970000047237</v>
          </cell>
          <cell r="BQ218">
            <v>-117.67799999937415</v>
          </cell>
          <cell r="BR218">
            <v>-1794.0083000063896</v>
          </cell>
          <cell r="BS218">
            <v>-28.398000000044703</v>
          </cell>
          <cell r="BT218">
            <v>14.432599999941885</v>
          </cell>
          <cell r="BU218">
            <v>216.01469999970868</v>
          </cell>
          <cell r="BV218">
            <v>-62.946100000059232</v>
          </cell>
          <cell r="BW218">
            <v>0</v>
          </cell>
          <cell r="BX218">
            <v>-250.24099999992177</v>
          </cell>
          <cell r="BY218">
            <v>-634.19830000121146</v>
          </cell>
          <cell r="BZ218">
            <v>-390.18189999926835</v>
          </cell>
          <cell r="CA218">
            <v>-138.14099999982864</v>
          </cell>
          <cell r="CB218">
            <v>-67.681699999608099</v>
          </cell>
          <cell r="CC218">
            <v>-452.66759999934584</v>
          </cell>
          <cell r="CD218">
            <v>0</v>
          </cell>
          <cell r="CE218">
            <v>1052.6916999965906</v>
          </cell>
          <cell r="CF218">
            <v>271.12000000011176</v>
          </cell>
          <cell r="CG218">
            <v>170.54399999976158</v>
          </cell>
          <cell r="CH218">
            <v>446.74539999989793</v>
          </cell>
          <cell r="CI218">
            <v>230.72259999997914</v>
          </cell>
          <cell r="CJ218">
            <v>0</v>
          </cell>
          <cell r="CK218">
            <v>0</v>
          </cell>
          <cell r="CL218">
            <v>0</v>
          </cell>
          <cell r="CM218">
            <v>0</v>
          </cell>
          <cell r="CN218">
            <v>-122.20399999991059</v>
          </cell>
          <cell r="CO218">
            <v>66.427699999883771</v>
          </cell>
          <cell r="CP218">
            <v>-4.5580000001937151</v>
          </cell>
          <cell r="CQ218">
            <v>-6.105999999679625</v>
          </cell>
          <cell r="CR218">
            <v>-1173.2874000072479</v>
          </cell>
          <cell r="CS218">
            <v>0</v>
          </cell>
          <cell r="CT218">
            <v>414.90539999958128</v>
          </cell>
          <cell r="CU218">
            <v>213.60829999996349</v>
          </cell>
          <cell r="CV218">
            <v>-88.433100000489503</v>
          </cell>
          <cell r="CW218">
            <v>0</v>
          </cell>
          <cell r="CX218">
            <v>-24.501999999862164</v>
          </cell>
          <cell r="CY218">
            <v>-86.948400000110269</v>
          </cell>
          <cell r="CZ218">
            <v>-254.4679999994114</v>
          </cell>
          <cell r="DA218">
            <v>41.381000000052154</v>
          </cell>
          <cell r="DB218">
            <v>-199.07400000002235</v>
          </cell>
          <cell r="DC218">
            <v>-928.38489999901503</v>
          </cell>
          <cell r="DD218">
            <v>-261.37170000001788</v>
          </cell>
          <cell r="DE218">
            <v>735.68010000884533</v>
          </cell>
          <cell r="DF218">
            <v>591.18599999975413</v>
          </cell>
          <cell r="DG218">
            <v>432.7629999993369</v>
          </cell>
          <cell r="DH218">
            <v>378.02049999963492</v>
          </cell>
          <cell r="DI218">
            <v>218.58600000035949</v>
          </cell>
          <cell r="DJ218">
            <v>0</v>
          </cell>
          <cell r="DK218">
            <v>0</v>
          </cell>
          <cell r="DL218">
            <v>0</v>
          </cell>
          <cell r="DM218">
            <v>110.50829999987036</v>
          </cell>
          <cell r="DN218">
            <v>19.774400000460446</v>
          </cell>
          <cell r="DO218">
            <v>-441.93259999901056</v>
          </cell>
          <cell r="DP218">
            <v>-610.2574999993667</v>
          </cell>
          <cell r="DQ218">
            <v>37.032000000588596</v>
          </cell>
          <cell r="DR218">
            <v>0</v>
          </cell>
          <cell r="DS218">
            <v>0</v>
          </cell>
          <cell r="DT218">
            <v>0</v>
          </cell>
          <cell r="DU218">
            <v>0</v>
          </cell>
          <cell r="DV218">
            <v>0</v>
          </cell>
          <cell r="DW218">
            <v>0</v>
          </cell>
          <cell r="DX218">
            <v>0</v>
          </cell>
          <cell r="DY218">
            <v>0</v>
          </cell>
          <cell r="DZ218">
            <v>0</v>
          </cell>
          <cell r="EA218">
            <v>0</v>
          </cell>
          <cell r="EB218">
            <v>0</v>
          </cell>
          <cell r="EC218">
            <v>0</v>
          </cell>
          <cell r="ED218">
            <v>0</v>
          </cell>
        </row>
        <row r="219">
          <cell r="F219">
            <v>3275.9629999995232</v>
          </cell>
          <cell r="G219">
            <v>1756.214999999851</v>
          </cell>
          <cell r="H219">
            <v>-72.930499999783933</v>
          </cell>
          <cell r="I219">
            <v>318.87449999991804</v>
          </cell>
          <cell r="J219">
            <v>-1641.7745000002906</v>
          </cell>
          <cell r="K219">
            <v>-666.2390000000596</v>
          </cell>
          <cell r="L219">
            <v>219.6359999999404</v>
          </cell>
          <cell r="M219">
            <v>196.83750000037253</v>
          </cell>
          <cell r="N219">
            <v>119.02199999988079</v>
          </cell>
          <cell r="O219">
            <v>-685.04550000093877</v>
          </cell>
          <cell r="P219">
            <v>2177.5105000007898</v>
          </cell>
          <cell r="Q219">
            <v>2631.2355000004172</v>
          </cell>
          <cell r="R219">
            <v>2365.3725000023842</v>
          </cell>
          <cell r="S219">
            <v>-5730.4354999996722</v>
          </cell>
          <cell r="T219">
            <v>2135.1480000000447</v>
          </cell>
          <cell r="U219">
            <v>-93.900000000372529</v>
          </cell>
          <cell r="V219">
            <v>188.49299999978393</v>
          </cell>
          <cell r="W219">
            <v>-692.07599999941885</v>
          </cell>
          <cell r="X219">
            <v>-1135.7064999993891</v>
          </cell>
          <cell r="Y219">
            <v>1.4780000001192093</v>
          </cell>
          <cell r="Z219">
            <v>142.81750000081956</v>
          </cell>
          <cell r="AA219">
            <v>-366.57599999941885</v>
          </cell>
          <cell r="AB219">
            <v>-772.7214999999851</v>
          </cell>
          <cell r="AC219">
            <v>3085.7164999991655</v>
          </cell>
          <cell r="AD219">
            <v>5603.1349999997765</v>
          </cell>
          <cell r="AE219">
            <v>8973.7735000103712</v>
          </cell>
          <cell r="AF219">
            <v>7507.202500000596</v>
          </cell>
          <cell r="AG219">
            <v>2362.9484999999404</v>
          </cell>
          <cell r="AH219">
            <v>-139.94950000010431</v>
          </cell>
          <cell r="AI219">
            <v>-491.54550000000745</v>
          </cell>
          <cell r="AJ219">
            <v>-1010.355000000447</v>
          </cell>
          <cell r="AK219">
            <v>-1118.7790000010282</v>
          </cell>
          <cell r="AL219">
            <v>931.2024999987334</v>
          </cell>
          <cell r="AM219">
            <v>67.941499998793006</v>
          </cell>
          <cell r="AN219">
            <v>-903.24000000022352</v>
          </cell>
          <cell r="AO219">
            <v>-998.76649999991059</v>
          </cell>
          <cell r="AP219">
            <v>1447.0559999998659</v>
          </cell>
          <cell r="AQ219">
            <v>1320.0580000001937</v>
          </cell>
          <cell r="AR219">
            <v>10412.113500013947</v>
          </cell>
          <cell r="AS219">
            <v>2972.8549999985844</v>
          </cell>
          <cell r="AT219">
            <v>2618.785000000149</v>
          </cell>
          <cell r="AU219">
            <v>-105.76649999991059</v>
          </cell>
          <cell r="AV219">
            <v>883.43250000011176</v>
          </cell>
          <cell r="AW219">
            <v>-661.76150000002235</v>
          </cell>
          <cell r="AX219">
            <v>869.33050000108778</v>
          </cell>
          <cell r="AY219">
            <v>201.1045000012964</v>
          </cell>
          <cell r="AZ219">
            <v>212.38250000029802</v>
          </cell>
          <cell r="BA219">
            <v>36.64500000141561</v>
          </cell>
          <cell r="BB219">
            <v>-1728.2144999988377</v>
          </cell>
          <cell r="BC219">
            <v>656.63399999961257</v>
          </cell>
          <cell r="BD219">
            <v>4456.6870000008494</v>
          </cell>
          <cell r="BE219">
            <v>11057.45000000298</v>
          </cell>
          <cell r="BF219">
            <v>4398.0970000009984</v>
          </cell>
          <cell r="BG219">
            <v>4083.6290000006557</v>
          </cell>
          <cell r="BH219">
            <v>74.163500000722706</v>
          </cell>
          <cell r="BI219">
            <v>596.98149999976158</v>
          </cell>
          <cell r="BJ219">
            <v>-1799.7685000002384</v>
          </cell>
          <cell r="BK219">
            <v>-439.27199999988079</v>
          </cell>
          <cell r="BL219">
            <v>755.18099999986589</v>
          </cell>
          <cell r="BM219">
            <v>-449.21400000154972</v>
          </cell>
          <cell r="BN219">
            <v>-268.76149999909103</v>
          </cell>
          <cell r="BO219">
            <v>-2895.3729999996722</v>
          </cell>
          <cell r="BP219">
            <v>1305.6035000011325</v>
          </cell>
          <cell r="BQ219">
            <v>5696.1834999993443</v>
          </cell>
          <cell r="BR219">
            <v>-139433.20450001955</v>
          </cell>
          <cell r="BS219">
            <v>3563.8090000003576</v>
          </cell>
          <cell r="BT219">
            <v>-142068.98749999981</v>
          </cell>
          <cell r="BU219">
            <v>-239.37550000008196</v>
          </cell>
          <cell r="BV219">
            <v>-619.15849999990314</v>
          </cell>
          <cell r="BW219">
            <v>-1233.7065000003204</v>
          </cell>
          <cell r="BX219">
            <v>-1495.2430000007153</v>
          </cell>
          <cell r="BY219">
            <v>252.94999999925494</v>
          </cell>
          <cell r="BZ219">
            <v>-21.776000000536442</v>
          </cell>
          <cell r="CA219">
            <v>-324.20600000023842</v>
          </cell>
          <cell r="CB219">
            <v>-2043.5734999999404</v>
          </cell>
          <cell r="CC219">
            <v>882.17750000022352</v>
          </cell>
          <cell r="CD219">
            <v>3913.8854999989271</v>
          </cell>
          <cell r="CE219">
            <v>3273.235500022769</v>
          </cell>
          <cell r="CF219">
            <v>3418.2124999985099</v>
          </cell>
          <cell r="CG219">
            <v>2884.8909999998286</v>
          </cell>
          <cell r="CH219">
            <v>305.59449999965727</v>
          </cell>
          <cell r="CI219">
            <v>320.30599999986589</v>
          </cell>
          <cell r="CJ219">
            <v>-2070.7989999996498</v>
          </cell>
          <cell r="CK219">
            <v>-1241.7630000002682</v>
          </cell>
          <cell r="CL219">
            <v>-287.62800000049174</v>
          </cell>
          <cell r="CM219">
            <v>-402.3179999999702</v>
          </cell>
          <cell r="CN219">
            <v>-597.03450000099838</v>
          </cell>
          <cell r="CO219">
            <v>-2053.8839999996126</v>
          </cell>
          <cell r="CP219">
            <v>-304.78050000034273</v>
          </cell>
          <cell r="CQ219">
            <v>3302.4385000001639</v>
          </cell>
          <cell r="CR219">
            <v>158112.34250001609</v>
          </cell>
          <cell r="CS219">
            <v>5416.6780000012368</v>
          </cell>
          <cell r="CT219">
            <v>155112.4924999997</v>
          </cell>
          <cell r="CU219">
            <v>94.554000000469387</v>
          </cell>
          <cell r="CV219">
            <v>-529.97800000011921</v>
          </cell>
          <cell r="CW219">
            <v>-1464.4089999999851</v>
          </cell>
          <cell r="CX219">
            <v>-2462.3585000000894</v>
          </cell>
          <cell r="CY219">
            <v>-145.78700000047684</v>
          </cell>
          <cell r="CZ219">
            <v>-160.5515000000596</v>
          </cell>
          <cell r="DA219">
            <v>-732.78350000083447</v>
          </cell>
          <cell r="DB219">
            <v>-1913.0214999988675</v>
          </cell>
          <cell r="DC219">
            <v>2308.941499998793</v>
          </cell>
          <cell r="DD219">
            <v>2588.5654999986291</v>
          </cell>
          <cell r="DE219">
            <v>7957.9799999892712</v>
          </cell>
          <cell r="DF219">
            <v>3489.3159999996424</v>
          </cell>
          <cell r="DG219">
            <v>3438.4289999995381</v>
          </cell>
          <cell r="DH219">
            <v>-322.99899999983609</v>
          </cell>
          <cell r="DI219">
            <v>-832.83700000029057</v>
          </cell>
          <cell r="DJ219">
            <v>-409.37999999988824</v>
          </cell>
          <cell r="DK219">
            <v>-545.50200000032783</v>
          </cell>
          <cell r="DL219">
            <v>-149.71249999850988</v>
          </cell>
          <cell r="DM219">
            <v>-304.89649999886751</v>
          </cell>
          <cell r="DN219">
            <v>-677.49750000052154</v>
          </cell>
          <cell r="DO219">
            <v>-479.65200000070035</v>
          </cell>
          <cell r="DP219">
            <v>-423.84549999982119</v>
          </cell>
          <cell r="DQ219">
            <v>5176.5570000000298</v>
          </cell>
          <cell r="DR219">
            <v>0</v>
          </cell>
          <cell r="DS219">
            <v>0</v>
          </cell>
          <cell r="DT219">
            <v>0</v>
          </cell>
          <cell r="DU219">
            <v>0</v>
          </cell>
          <cell r="DV219">
            <v>0</v>
          </cell>
          <cell r="DW219">
            <v>0</v>
          </cell>
          <cell r="DX219">
            <v>0</v>
          </cell>
          <cell r="DY219">
            <v>0</v>
          </cell>
          <cell r="DZ219">
            <v>0</v>
          </cell>
          <cell r="EA219">
            <v>0</v>
          </cell>
          <cell r="EB219">
            <v>0</v>
          </cell>
          <cell r="EC219">
            <v>0</v>
          </cell>
          <cell r="ED219">
            <v>0</v>
          </cell>
        </row>
        <row r="220">
          <cell r="F220">
            <v>116.4184999987483</v>
          </cell>
          <cell r="G220">
            <v>-267.70449999999255</v>
          </cell>
          <cell r="H220">
            <v>-237.05350000038743</v>
          </cell>
          <cell r="I220">
            <v>-650.43850000016391</v>
          </cell>
          <cell r="J220">
            <v>-774.60250000003725</v>
          </cell>
          <cell r="K220">
            <v>-783.11349999997765</v>
          </cell>
          <cell r="L220">
            <v>-269.71250000037253</v>
          </cell>
          <cell r="M220">
            <v>-1200.6964999996126</v>
          </cell>
          <cell r="N220">
            <v>-977.4890000000596</v>
          </cell>
          <cell r="O220">
            <v>-193.82149999961257</v>
          </cell>
          <cell r="P220">
            <v>407.64650000073016</v>
          </cell>
          <cell r="Q220">
            <v>-5.6009999997913837</v>
          </cell>
          <cell r="R220">
            <v>234985.50699999928</v>
          </cell>
          <cell r="S220">
            <v>238189.47800000012</v>
          </cell>
          <cell r="T220">
            <v>234.40599999949336</v>
          </cell>
          <cell r="U220">
            <v>-361.51100000087172</v>
          </cell>
          <cell r="V220">
            <v>932.57000000029802</v>
          </cell>
          <cell r="W220">
            <v>-449.44550000037998</v>
          </cell>
          <cell r="X220">
            <v>-351.80800000019372</v>
          </cell>
          <cell r="Y220">
            <v>-303.51599999889731</v>
          </cell>
          <cell r="Z220">
            <v>-2213.9550000000745</v>
          </cell>
          <cell r="AA220">
            <v>-1097.7249999996275</v>
          </cell>
          <cell r="AB220">
            <v>-720.30800000019372</v>
          </cell>
          <cell r="AC220">
            <v>1118.5610000006855</v>
          </cell>
          <cell r="AD220">
            <v>8.7604999989271164</v>
          </cell>
          <cell r="AE220">
            <v>-57490.949999988079</v>
          </cell>
          <cell r="AF220">
            <v>-52671.109500000253</v>
          </cell>
          <cell r="AG220">
            <v>-66.672500000335276</v>
          </cell>
          <cell r="AH220">
            <v>-93.650500000454485</v>
          </cell>
          <cell r="AI220">
            <v>-396.44400000013411</v>
          </cell>
          <cell r="AJ220">
            <v>-56.660999999381602</v>
          </cell>
          <cell r="AK220">
            <v>-652.69699999969453</v>
          </cell>
          <cell r="AL220">
            <v>-282.87700000032783</v>
          </cell>
          <cell r="AM220">
            <v>-1475.3420000001788</v>
          </cell>
          <cell r="AN220">
            <v>-1456.8754999991506</v>
          </cell>
          <cell r="AO220">
            <v>-249.15550000034273</v>
          </cell>
          <cell r="AP220">
            <v>-149.40149999968708</v>
          </cell>
          <cell r="AQ220">
            <v>59.936000000685453</v>
          </cell>
          <cell r="AR220">
            <v>-723.81750002503395</v>
          </cell>
          <cell r="AS220">
            <v>95.152000000700355</v>
          </cell>
          <cell r="AT220">
            <v>-92.043999999761581</v>
          </cell>
          <cell r="AU220">
            <v>-108.1120000006631</v>
          </cell>
          <cell r="AV220">
            <v>-620.07550000026822</v>
          </cell>
          <cell r="AW220">
            <v>-99.46999999973923</v>
          </cell>
          <cell r="AX220">
            <v>-332.78349999990314</v>
          </cell>
          <cell r="AY220">
            <v>1295.5054999999702</v>
          </cell>
          <cell r="AZ220">
            <v>-562.16899999976158</v>
          </cell>
          <cell r="BA220">
            <v>-505.64250000007451</v>
          </cell>
          <cell r="BB220">
            <v>-124.26500000059605</v>
          </cell>
          <cell r="BC220">
            <v>18.385499998927116</v>
          </cell>
          <cell r="BD220">
            <v>311.70099999941885</v>
          </cell>
          <cell r="BE220">
            <v>-1078.070999994874</v>
          </cell>
          <cell r="BF220">
            <v>11.963000001385808</v>
          </cell>
          <cell r="BG220">
            <v>-214.81199999991804</v>
          </cell>
          <cell r="BH220">
            <v>-137.99399999994785</v>
          </cell>
          <cell r="BI220">
            <v>58.002999999560416</v>
          </cell>
          <cell r="BJ220">
            <v>-115.87050000019372</v>
          </cell>
          <cell r="BK220">
            <v>-688.22100000083447</v>
          </cell>
          <cell r="BL220">
            <v>1252.2510000001639</v>
          </cell>
          <cell r="BM220">
            <v>-74.162499999627471</v>
          </cell>
          <cell r="BN220">
            <v>-1291.7374999988824</v>
          </cell>
          <cell r="BO220">
            <v>11.100999999791384</v>
          </cell>
          <cell r="BP220">
            <v>-288.77800000086427</v>
          </cell>
          <cell r="BQ220">
            <v>400.18649999983609</v>
          </cell>
          <cell r="BR220">
            <v>-1208.1070000082254</v>
          </cell>
          <cell r="BS220">
            <v>0</v>
          </cell>
          <cell r="BT220">
            <v>-39.554999999701977</v>
          </cell>
          <cell r="BU220">
            <v>-7.0369999995455146</v>
          </cell>
          <cell r="BV220">
            <v>2.9999995604157448E-3</v>
          </cell>
          <cell r="BW220">
            <v>0</v>
          </cell>
          <cell r="BX220">
            <v>-25.301999999210238</v>
          </cell>
          <cell r="BY220">
            <v>-283.45899999886751</v>
          </cell>
          <cell r="BZ220">
            <v>-408.66850000061095</v>
          </cell>
          <cell r="CA220">
            <v>-177.78649999946356</v>
          </cell>
          <cell r="CB220">
            <v>-242.03000000119209</v>
          </cell>
          <cell r="CC220">
            <v>-29.356999998912215</v>
          </cell>
          <cell r="CD220">
            <v>5.0849999990314245</v>
          </cell>
          <cell r="CE220">
            <v>-1110.8975000083447</v>
          </cell>
          <cell r="CF220">
            <v>0</v>
          </cell>
          <cell r="CG220">
            <v>-60.474999999627471</v>
          </cell>
          <cell r="CH220">
            <v>-2.3980000000447035</v>
          </cell>
          <cell r="CI220">
            <v>-7.4564999993890524</v>
          </cell>
          <cell r="CJ220">
            <v>-2.0520000010728836</v>
          </cell>
          <cell r="CK220">
            <v>-54.199000000953674</v>
          </cell>
          <cell r="CL220">
            <v>-307.53349999897182</v>
          </cell>
          <cell r="CM220">
            <v>-393.89350000023842</v>
          </cell>
          <cell r="CN220">
            <v>-247.33699999935925</v>
          </cell>
          <cell r="CO220">
            <v>0</v>
          </cell>
          <cell r="CP220">
            <v>-34.586000001057982</v>
          </cell>
          <cell r="CQ220">
            <v>-0.96700000017881393</v>
          </cell>
          <cell r="CR220">
            <v>-793.7664999961853</v>
          </cell>
          <cell r="CS220">
            <v>3.0230000000447035</v>
          </cell>
          <cell r="CT220">
            <v>5.2290000002831221</v>
          </cell>
          <cell r="CU220">
            <v>-4.5830000005662441</v>
          </cell>
          <cell r="CV220">
            <v>-21.027999999932945</v>
          </cell>
          <cell r="CW220">
            <v>0</v>
          </cell>
          <cell r="CX220">
            <v>-34.935499999672174</v>
          </cell>
          <cell r="CY220">
            <v>-380.40249999985099</v>
          </cell>
          <cell r="CZ220">
            <v>-413.3885000012815</v>
          </cell>
          <cell r="DA220">
            <v>-237.10799999907613</v>
          </cell>
          <cell r="DB220">
            <v>0.39599999971687794</v>
          </cell>
          <cell r="DC220">
            <v>-35.044999999925494</v>
          </cell>
          <cell r="DD220">
            <v>324.07599999941885</v>
          </cell>
          <cell r="DE220">
            <v>-1202.1845000088215</v>
          </cell>
          <cell r="DF220">
            <v>3.1469999998807907</v>
          </cell>
          <cell r="DG220">
            <v>-19.050000000745058</v>
          </cell>
          <cell r="DH220">
            <v>-10.636999999172986</v>
          </cell>
          <cell r="DI220">
            <v>-21.54799999948591</v>
          </cell>
          <cell r="DJ220">
            <v>0</v>
          </cell>
          <cell r="DK220">
            <v>-68.788500001654029</v>
          </cell>
          <cell r="DL220">
            <v>-279.14750000089407</v>
          </cell>
          <cell r="DM220">
            <v>-398.1509999986738</v>
          </cell>
          <cell r="DN220">
            <v>-407.54299999959767</v>
          </cell>
          <cell r="DO220">
            <v>36.615499999374151</v>
          </cell>
          <cell r="DP220">
            <v>-34.082000000402331</v>
          </cell>
          <cell r="DQ220">
            <v>-3</v>
          </cell>
          <cell r="DR220">
            <v>0</v>
          </cell>
          <cell r="DS220">
            <v>0</v>
          </cell>
          <cell r="DT220">
            <v>0</v>
          </cell>
          <cell r="DU220">
            <v>0</v>
          </cell>
          <cell r="DV220">
            <v>0</v>
          </cell>
          <cell r="DW220">
            <v>0</v>
          </cell>
          <cell r="DX220">
            <v>0</v>
          </cell>
          <cell r="DY220">
            <v>0</v>
          </cell>
          <cell r="DZ220">
            <v>0</v>
          </cell>
          <cell r="EA220">
            <v>0</v>
          </cell>
          <cell r="EB220">
            <v>0</v>
          </cell>
          <cell r="EC220">
            <v>0</v>
          </cell>
          <cell r="ED220">
            <v>0</v>
          </cell>
        </row>
        <row r="221"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I221">
            <v>0</v>
          </cell>
          <cell r="AJ221">
            <v>0</v>
          </cell>
          <cell r="AK221">
            <v>0</v>
          </cell>
          <cell r="AL221">
            <v>0</v>
          </cell>
          <cell r="AM221">
            <v>0</v>
          </cell>
          <cell r="AN221">
            <v>0</v>
          </cell>
          <cell r="AO221">
            <v>0</v>
          </cell>
          <cell r="AP221">
            <v>0</v>
          </cell>
          <cell r="AQ221">
            <v>0</v>
          </cell>
          <cell r="AR221">
            <v>0</v>
          </cell>
          <cell r="AS221">
            <v>0</v>
          </cell>
          <cell r="AT221">
            <v>0</v>
          </cell>
          <cell r="AU221">
            <v>0</v>
          </cell>
          <cell r="AV221">
            <v>0</v>
          </cell>
          <cell r="AW221">
            <v>0</v>
          </cell>
          <cell r="AX221">
            <v>0</v>
          </cell>
          <cell r="AY221">
            <v>0</v>
          </cell>
          <cell r="AZ221">
            <v>0</v>
          </cell>
          <cell r="BA221">
            <v>0</v>
          </cell>
          <cell r="BB221">
            <v>0</v>
          </cell>
          <cell r="BC221">
            <v>0</v>
          </cell>
          <cell r="BD221">
            <v>0</v>
          </cell>
          <cell r="BE221">
            <v>0</v>
          </cell>
          <cell r="BF221">
            <v>0</v>
          </cell>
          <cell r="BG221">
            <v>0</v>
          </cell>
          <cell r="BH221">
            <v>0</v>
          </cell>
          <cell r="BI221">
            <v>0</v>
          </cell>
          <cell r="BJ221">
            <v>0</v>
          </cell>
          <cell r="BK221">
            <v>0</v>
          </cell>
          <cell r="BL221">
            <v>0</v>
          </cell>
          <cell r="BM221">
            <v>0</v>
          </cell>
          <cell r="BN221">
            <v>0</v>
          </cell>
          <cell r="BO221">
            <v>0</v>
          </cell>
          <cell r="BP221">
            <v>0</v>
          </cell>
          <cell r="BQ221">
            <v>0</v>
          </cell>
          <cell r="BR221">
            <v>0</v>
          </cell>
          <cell r="BS221">
            <v>0</v>
          </cell>
          <cell r="BT221">
            <v>0</v>
          </cell>
          <cell r="BU221">
            <v>0</v>
          </cell>
          <cell r="BV221">
            <v>0</v>
          </cell>
          <cell r="BW221">
            <v>0</v>
          </cell>
          <cell r="BX221">
            <v>0</v>
          </cell>
          <cell r="BY221">
            <v>0</v>
          </cell>
          <cell r="BZ221">
            <v>0</v>
          </cell>
          <cell r="CA221">
            <v>0</v>
          </cell>
          <cell r="CB221">
            <v>0</v>
          </cell>
          <cell r="CC221">
            <v>0</v>
          </cell>
          <cell r="CD221">
            <v>0</v>
          </cell>
          <cell r="CE221">
            <v>0</v>
          </cell>
          <cell r="CF221">
            <v>0</v>
          </cell>
          <cell r="CG221">
            <v>0</v>
          </cell>
          <cell r="CH221">
            <v>0</v>
          </cell>
          <cell r="CI221">
            <v>0</v>
          </cell>
          <cell r="CJ221">
            <v>0</v>
          </cell>
          <cell r="CK221">
            <v>0</v>
          </cell>
          <cell r="CL221">
            <v>0</v>
          </cell>
          <cell r="CM221">
            <v>0</v>
          </cell>
          <cell r="CN221">
            <v>0</v>
          </cell>
          <cell r="CO221">
            <v>0</v>
          </cell>
          <cell r="CP221">
            <v>0</v>
          </cell>
          <cell r="CQ221">
            <v>0</v>
          </cell>
          <cell r="CR221">
            <v>0</v>
          </cell>
          <cell r="CS221">
            <v>0</v>
          </cell>
          <cell r="CT221">
            <v>0</v>
          </cell>
          <cell r="CU221">
            <v>0</v>
          </cell>
          <cell r="CV221">
            <v>0</v>
          </cell>
          <cell r="CW221">
            <v>0</v>
          </cell>
          <cell r="CX221">
            <v>0</v>
          </cell>
          <cell r="CY221">
            <v>0</v>
          </cell>
          <cell r="CZ221">
            <v>0</v>
          </cell>
          <cell r="DA221">
            <v>0</v>
          </cell>
          <cell r="DB221">
            <v>0</v>
          </cell>
          <cell r="DC221">
            <v>0</v>
          </cell>
          <cell r="DD221">
            <v>0</v>
          </cell>
          <cell r="DE221">
            <v>0</v>
          </cell>
          <cell r="DF221">
            <v>0</v>
          </cell>
          <cell r="DG221">
            <v>0</v>
          </cell>
          <cell r="DH221">
            <v>0</v>
          </cell>
          <cell r="DI221">
            <v>0</v>
          </cell>
          <cell r="DJ221">
            <v>0</v>
          </cell>
          <cell r="DK221">
            <v>0</v>
          </cell>
          <cell r="DL221">
            <v>0</v>
          </cell>
          <cell r="DM221">
            <v>0</v>
          </cell>
          <cell r="DN221">
            <v>0</v>
          </cell>
          <cell r="DO221">
            <v>0</v>
          </cell>
          <cell r="DP221">
            <v>0</v>
          </cell>
          <cell r="DQ221">
            <v>0</v>
          </cell>
          <cell r="DR221">
            <v>0</v>
          </cell>
        </row>
        <row r="222">
          <cell r="F222">
            <v>3858.3975000008941</v>
          </cell>
          <cell r="G222">
            <v>1415.8575999997556</v>
          </cell>
          <cell r="H222">
            <v>-372.31720000132918</v>
          </cell>
          <cell r="I222">
            <v>-210.08500000089407</v>
          </cell>
          <cell r="J222">
            <v>-2416.3770000003278</v>
          </cell>
          <cell r="K222">
            <v>-2663.8546699993312</v>
          </cell>
          <cell r="L222">
            <v>-702.18208000808954</v>
          </cell>
          <cell r="M222">
            <v>-964.56864999234676</v>
          </cell>
          <cell r="N222">
            <v>-2497.4182199984789</v>
          </cell>
          <cell r="O222">
            <v>-3862.2072999998927</v>
          </cell>
          <cell r="P222">
            <v>3632.0846400000155</v>
          </cell>
          <cell r="Q222">
            <v>6792.0793400034308</v>
          </cell>
          <cell r="R222">
            <v>220402.11933010817</v>
          </cell>
          <cell r="S222">
            <v>210646.24463000149</v>
          </cell>
          <cell r="T222">
            <v>3912.9611000046134</v>
          </cell>
          <cell r="U222">
            <v>-107.39330000057817</v>
          </cell>
          <cell r="V222">
            <v>2023.3059999980032</v>
          </cell>
          <cell r="W222">
            <v>-1141.5214999988675</v>
          </cell>
          <cell r="X222">
            <v>-1666.1259700022638</v>
          </cell>
          <cell r="Y222">
            <v>-1947.6410000026226</v>
          </cell>
          <cell r="Z222">
            <v>-2718.0664999932051</v>
          </cell>
          <cell r="AA222">
            <v>-1611.1373599991202</v>
          </cell>
          <cell r="AB222">
            <v>-3366.4119000025094</v>
          </cell>
          <cell r="AC222">
            <v>6488.504300005734</v>
          </cell>
          <cell r="AD222">
            <v>9889.400830000639</v>
          </cell>
          <cell r="AE222">
            <v>-46838.875440001488</v>
          </cell>
          <cell r="AF222">
            <v>-40298.765399999917</v>
          </cell>
          <cell r="AG222">
            <v>4667.9602699950337</v>
          </cell>
          <cell r="AH222">
            <v>95.882399998605251</v>
          </cell>
          <cell r="AI222">
            <v>-879.02310000360012</v>
          </cell>
          <cell r="AJ222">
            <v>-1067.01600000076</v>
          </cell>
          <cell r="AK222">
            <v>-1813.2884300015867</v>
          </cell>
          <cell r="AL222">
            <v>-1192.0684000104666</v>
          </cell>
          <cell r="AM222">
            <v>-2227.2885000035167</v>
          </cell>
          <cell r="AN222">
            <v>-7405.6757799834013</v>
          </cell>
          <cell r="AO222">
            <v>-3539.5527000054717</v>
          </cell>
          <cell r="AP222">
            <v>2199.7132000029087</v>
          </cell>
          <cell r="AQ222">
            <v>4620.2470000013709</v>
          </cell>
          <cell r="AR222">
            <v>16415.163860023022</v>
          </cell>
          <cell r="AS222">
            <v>6378.7354999929667</v>
          </cell>
          <cell r="AT222">
            <v>5148.5542600005865</v>
          </cell>
          <cell r="AU222">
            <v>382.66169999912381</v>
          </cell>
          <cell r="AV222">
            <v>1359.4255499988794</v>
          </cell>
          <cell r="AW222">
            <v>-797.19254000112414</v>
          </cell>
          <cell r="AX222">
            <v>-459.44196999818087</v>
          </cell>
          <cell r="AY222">
            <v>3878.6538200080395</v>
          </cell>
          <cell r="AZ222">
            <v>-1696.808960005641</v>
          </cell>
          <cell r="BA222">
            <v>-39.876139990985394</v>
          </cell>
          <cell r="BB222">
            <v>-3641.5221000015736</v>
          </cell>
          <cell r="BC222">
            <v>1043.9628999978304</v>
          </cell>
          <cell r="BD222">
            <v>4858.0118399932981</v>
          </cell>
          <cell r="BE222">
            <v>12990.405419945717</v>
          </cell>
          <cell r="BF222">
            <v>6826.8210000023246</v>
          </cell>
          <cell r="BG222">
            <v>7512.432699996978</v>
          </cell>
          <cell r="BH222">
            <v>56.729329999536276</v>
          </cell>
          <cell r="BI222">
            <v>1025.1488500013947</v>
          </cell>
          <cell r="BJ222">
            <v>-1915.6390000004321</v>
          </cell>
          <cell r="BK222">
            <v>-2043.631400000304</v>
          </cell>
          <cell r="BL222">
            <v>2339.2940699979663</v>
          </cell>
          <cell r="BM222">
            <v>935.3559999987483</v>
          </cell>
          <cell r="BN222">
            <v>-5253.9544299989939</v>
          </cell>
          <cell r="BO222">
            <v>-5186.6209999993443</v>
          </cell>
          <cell r="BP222">
            <v>574.95830000936985</v>
          </cell>
          <cell r="BQ222">
            <v>8119.511000007391</v>
          </cell>
          <cell r="BR222">
            <v>-109880.39096999168</v>
          </cell>
          <cell r="BS222">
            <v>5325.3706000000238</v>
          </cell>
          <cell r="BT222">
            <v>-100885.45679999888</v>
          </cell>
          <cell r="BU222">
            <v>-221.29789999872446</v>
          </cell>
          <cell r="BV222">
            <v>-1100.951170001179</v>
          </cell>
          <cell r="BW222">
            <v>-1233.7065000012517</v>
          </cell>
          <cell r="BX222">
            <v>-2439.3469999991357</v>
          </cell>
          <cell r="BY222">
            <v>-1710.6649999916553</v>
          </cell>
          <cell r="BZ222">
            <v>-2247.6422000080347</v>
          </cell>
          <cell r="CA222">
            <v>-3907.9235000014305</v>
          </cell>
          <cell r="CB222">
            <v>-5895.1842000037432</v>
          </cell>
          <cell r="CC222">
            <v>-1597.187300004065</v>
          </cell>
          <cell r="CD222">
            <v>6033.6000000014901</v>
          </cell>
          <cell r="CE222">
            <v>-2184.4781998991966</v>
          </cell>
          <cell r="CF222">
            <v>5854.0037999972701</v>
          </cell>
          <cell r="CG222">
            <v>3104.8128000125289</v>
          </cell>
          <cell r="CH222">
            <v>848.3509000018239</v>
          </cell>
          <cell r="CI222">
            <v>-292.51489999517798</v>
          </cell>
          <cell r="CJ222">
            <v>-2072.8509999997914</v>
          </cell>
          <cell r="CK222">
            <v>-2122.8540000021458</v>
          </cell>
          <cell r="CL222">
            <v>-1027.1030000001192</v>
          </cell>
          <cell r="CM222">
            <v>-1914.667399995029</v>
          </cell>
          <cell r="CN222">
            <v>-3379.0375000014901</v>
          </cell>
          <cell r="CO222">
            <v>-4010.5772999972105</v>
          </cell>
          <cell r="CP222">
            <v>-2534.2815000042319</v>
          </cell>
          <cell r="CQ222">
            <v>5362.2409000024199</v>
          </cell>
          <cell r="CR222">
            <v>137535.89189994335</v>
          </cell>
          <cell r="CS222">
            <v>5991.0635000020266</v>
          </cell>
          <cell r="CT222">
            <v>142517.8077000007</v>
          </cell>
          <cell r="CU222">
            <v>-217.50220000371337</v>
          </cell>
          <cell r="CV222">
            <v>140.03939999639988</v>
          </cell>
          <cell r="CW222">
            <v>-1464.4090000018477</v>
          </cell>
          <cell r="CX222">
            <v>-3471.6649999991059</v>
          </cell>
          <cell r="CY222">
            <v>-1849.4566000029445</v>
          </cell>
          <cell r="CZ222">
            <v>-1480.2949999943376</v>
          </cell>
          <cell r="DA222">
            <v>-3763.0921000018716</v>
          </cell>
          <cell r="DB222">
            <v>-3326.2461999952793</v>
          </cell>
          <cell r="DC222">
            <v>-115.21840000897646</v>
          </cell>
          <cell r="DD222">
            <v>4574.8658000007272</v>
          </cell>
          <cell r="DE222">
            <v>4242.2996000051498</v>
          </cell>
          <cell r="DF222">
            <v>5675.8539999946952</v>
          </cell>
          <cell r="DG222">
            <v>3948.0777000002563</v>
          </cell>
          <cell r="DH222">
            <v>-437.3965000025928</v>
          </cell>
          <cell r="DI222">
            <v>-656.91500000283122</v>
          </cell>
          <cell r="DJ222">
            <v>-409.38000000081956</v>
          </cell>
          <cell r="DK222">
            <v>-2177.1385000050068</v>
          </cell>
          <cell r="DL222">
            <v>-2539.9770000055432</v>
          </cell>
          <cell r="DM222">
            <v>-1487.620699994266</v>
          </cell>
          <cell r="DN222">
            <v>-2145.9896000027657</v>
          </cell>
          <cell r="DO222">
            <v>-3303.8096000105143</v>
          </cell>
          <cell r="DP222">
            <v>-1852.633699990809</v>
          </cell>
          <cell r="DQ222">
            <v>9629.2285000011325</v>
          </cell>
          <cell r="DR222">
            <v>0</v>
          </cell>
          <cell r="DS222">
            <v>0</v>
          </cell>
          <cell r="DT222">
            <v>0</v>
          </cell>
          <cell r="DU222">
            <v>0</v>
          </cell>
          <cell r="DV222">
            <v>0</v>
          </cell>
          <cell r="DW222">
            <v>0</v>
          </cell>
          <cell r="DX222">
            <v>0</v>
          </cell>
          <cell r="DY222">
            <v>0</v>
          </cell>
          <cell r="DZ222">
            <v>0</v>
          </cell>
          <cell r="EA222">
            <v>0</v>
          </cell>
          <cell r="EB222">
            <v>0</v>
          </cell>
          <cell r="EC222">
            <v>0</v>
          </cell>
          <cell r="ED222">
            <v>0</v>
          </cell>
        </row>
        <row r="224"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0</v>
          </cell>
          <cell r="AS224">
            <v>0</v>
          </cell>
          <cell r="AT224">
            <v>0</v>
          </cell>
          <cell r="AU224">
            <v>0</v>
          </cell>
          <cell r="AV224">
            <v>0</v>
          </cell>
          <cell r="AW224">
            <v>0</v>
          </cell>
          <cell r="AX224">
            <v>0</v>
          </cell>
          <cell r="AY224">
            <v>0</v>
          </cell>
          <cell r="AZ224">
            <v>0</v>
          </cell>
          <cell r="BA224">
            <v>0</v>
          </cell>
          <cell r="BB224">
            <v>0</v>
          </cell>
          <cell r="BC224">
            <v>0</v>
          </cell>
          <cell r="BD224">
            <v>0</v>
          </cell>
          <cell r="BE224">
            <v>0</v>
          </cell>
          <cell r="BF224">
            <v>0</v>
          </cell>
          <cell r="BG224">
            <v>0</v>
          </cell>
          <cell r="BH224">
            <v>0</v>
          </cell>
          <cell r="BI224">
            <v>0</v>
          </cell>
          <cell r="BJ224">
            <v>0</v>
          </cell>
          <cell r="BK224">
            <v>0</v>
          </cell>
          <cell r="BL224">
            <v>0</v>
          </cell>
          <cell r="BM224">
            <v>0</v>
          </cell>
          <cell r="BN224">
            <v>0</v>
          </cell>
          <cell r="BO224">
            <v>0</v>
          </cell>
          <cell r="BP224">
            <v>0</v>
          </cell>
          <cell r="BQ224">
            <v>0</v>
          </cell>
          <cell r="BR224">
            <v>0</v>
          </cell>
          <cell r="BS224">
            <v>0</v>
          </cell>
          <cell r="BT224">
            <v>0</v>
          </cell>
          <cell r="BU224">
            <v>0</v>
          </cell>
          <cell r="BV224">
            <v>0</v>
          </cell>
          <cell r="BW224">
            <v>0</v>
          </cell>
          <cell r="BX224">
            <v>0</v>
          </cell>
          <cell r="BY224">
            <v>0</v>
          </cell>
          <cell r="BZ224">
            <v>0</v>
          </cell>
          <cell r="CA224">
            <v>0</v>
          </cell>
          <cell r="CB224">
            <v>0</v>
          </cell>
          <cell r="CC224">
            <v>0</v>
          </cell>
          <cell r="CD224">
            <v>0</v>
          </cell>
          <cell r="CE224">
            <v>0</v>
          </cell>
          <cell r="CF224">
            <v>0</v>
          </cell>
          <cell r="CG224">
            <v>0</v>
          </cell>
          <cell r="CH224">
            <v>0</v>
          </cell>
          <cell r="CI224">
            <v>0</v>
          </cell>
          <cell r="CJ224">
            <v>0</v>
          </cell>
          <cell r="CK224">
            <v>0</v>
          </cell>
          <cell r="CL224">
            <v>0</v>
          </cell>
          <cell r="CM224">
            <v>0</v>
          </cell>
          <cell r="CN224">
            <v>0</v>
          </cell>
          <cell r="CO224">
            <v>0</v>
          </cell>
          <cell r="CP224">
            <v>0</v>
          </cell>
          <cell r="CQ224">
            <v>0</v>
          </cell>
          <cell r="CR224">
            <v>0</v>
          </cell>
          <cell r="CS224">
            <v>0</v>
          </cell>
          <cell r="CT224">
            <v>0</v>
          </cell>
          <cell r="CU224">
            <v>0</v>
          </cell>
          <cell r="CV224">
            <v>0</v>
          </cell>
          <cell r="CW224">
            <v>0</v>
          </cell>
          <cell r="CX224">
            <v>0</v>
          </cell>
          <cell r="CY224">
            <v>0</v>
          </cell>
          <cell r="CZ224">
            <v>0</v>
          </cell>
          <cell r="DA224">
            <v>0</v>
          </cell>
          <cell r="DB224">
            <v>0</v>
          </cell>
          <cell r="DC224">
            <v>0</v>
          </cell>
          <cell r="DD224">
            <v>0</v>
          </cell>
          <cell r="DE224">
            <v>0</v>
          </cell>
          <cell r="DF224">
            <v>0</v>
          </cell>
          <cell r="DG224">
            <v>0</v>
          </cell>
          <cell r="DH224">
            <v>0</v>
          </cell>
          <cell r="DI224">
            <v>0</v>
          </cell>
          <cell r="DJ224">
            <v>0</v>
          </cell>
          <cell r="DK224">
            <v>0</v>
          </cell>
          <cell r="DL224">
            <v>0</v>
          </cell>
          <cell r="DM224">
            <v>0</v>
          </cell>
          <cell r="DN224">
            <v>0</v>
          </cell>
          <cell r="DO224">
            <v>0</v>
          </cell>
          <cell r="DP224">
            <v>0</v>
          </cell>
          <cell r="DQ224">
            <v>0</v>
          </cell>
          <cell r="DR224">
            <v>0</v>
          </cell>
          <cell r="DS224">
            <v>0</v>
          </cell>
          <cell r="DT224">
            <v>0</v>
          </cell>
          <cell r="DU224">
            <v>0</v>
          </cell>
          <cell r="DV224">
            <v>0</v>
          </cell>
          <cell r="DW224">
            <v>0</v>
          </cell>
          <cell r="DX224">
            <v>0</v>
          </cell>
          <cell r="DY224">
            <v>0</v>
          </cell>
          <cell r="DZ224">
            <v>0</v>
          </cell>
          <cell r="EA224">
            <v>0</v>
          </cell>
          <cell r="EB224">
            <v>0</v>
          </cell>
          <cell r="EC224">
            <v>0</v>
          </cell>
          <cell r="ED224">
            <v>0</v>
          </cell>
        </row>
        <row r="225"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I225">
            <v>0</v>
          </cell>
          <cell r="AJ225">
            <v>0</v>
          </cell>
          <cell r="AK225">
            <v>0</v>
          </cell>
          <cell r="AL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  <cell r="AQ225">
            <v>0</v>
          </cell>
          <cell r="AR225">
            <v>0</v>
          </cell>
          <cell r="AS225">
            <v>0</v>
          </cell>
          <cell r="AT225">
            <v>0</v>
          </cell>
          <cell r="AU225">
            <v>0</v>
          </cell>
          <cell r="AV225">
            <v>0</v>
          </cell>
          <cell r="AW225">
            <v>0</v>
          </cell>
          <cell r="AX225">
            <v>0</v>
          </cell>
          <cell r="AY225">
            <v>0</v>
          </cell>
          <cell r="AZ225">
            <v>0</v>
          </cell>
          <cell r="BA225">
            <v>0</v>
          </cell>
          <cell r="BB225">
            <v>0</v>
          </cell>
          <cell r="BC225">
            <v>0</v>
          </cell>
          <cell r="BD225">
            <v>0</v>
          </cell>
          <cell r="BE225">
            <v>0</v>
          </cell>
          <cell r="BF225">
            <v>0</v>
          </cell>
          <cell r="BG225">
            <v>0</v>
          </cell>
          <cell r="BH225">
            <v>0</v>
          </cell>
          <cell r="BI225">
            <v>0</v>
          </cell>
          <cell r="BJ225">
            <v>0</v>
          </cell>
          <cell r="BK225">
            <v>0</v>
          </cell>
          <cell r="BL225">
            <v>0</v>
          </cell>
          <cell r="BM225">
            <v>0</v>
          </cell>
          <cell r="BN225">
            <v>0</v>
          </cell>
          <cell r="BO225">
            <v>0</v>
          </cell>
          <cell r="BP225">
            <v>0</v>
          </cell>
          <cell r="BQ225">
            <v>0</v>
          </cell>
          <cell r="BR225">
            <v>0</v>
          </cell>
          <cell r="BS225">
            <v>0</v>
          </cell>
          <cell r="BT225">
            <v>0</v>
          </cell>
          <cell r="BU225">
            <v>0</v>
          </cell>
          <cell r="BV225">
            <v>0</v>
          </cell>
          <cell r="BW225">
            <v>0</v>
          </cell>
          <cell r="BX225">
            <v>0</v>
          </cell>
          <cell r="BY225">
            <v>0</v>
          </cell>
          <cell r="BZ225">
            <v>0</v>
          </cell>
          <cell r="CA225">
            <v>0</v>
          </cell>
          <cell r="CB225">
            <v>0</v>
          </cell>
          <cell r="CC225">
            <v>0</v>
          </cell>
          <cell r="CD225">
            <v>0</v>
          </cell>
          <cell r="CE225">
            <v>0</v>
          </cell>
          <cell r="CF225">
            <v>0</v>
          </cell>
          <cell r="CG225">
            <v>0</v>
          </cell>
          <cell r="CH225">
            <v>0</v>
          </cell>
          <cell r="CI225">
            <v>0</v>
          </cell>
          <cell r="CJ225">
            <v>0</v>
          </cell>
          <cell r="CK225">
            <v>0</v>
          </cell>
          <cell r="CL225">
            <v>0</v>
          </cell>
          <cell r="CM225">
            <v>0</v>
          </cell>
          <cell r="CN225">
            <v>0</v>
          </cell>
          <cell r="CO225">
            <v>0</v>
          </cell>
          <cell r="CP225">
            <v>0</v>
          </cell>
          <cell r="CQ225">
            <v>0</v>
          </cell>
          <cell r="CR225">
            <v>0</v>
          </cell>
          <cell r="CS225">
            <v>0</v>
          </cell>
          <cell r="CT225">
            <v>0</v>
          </cell>
          <cell r="CU225">
            <v>0</v>
          </cell>
          <cell r="CV225">
            <v>0</v>
          </cell>
          <cell r="CW225">
            <v>0</v>
          </cell>
          <cell r="CX225">
            <v>0</v>
          </cell>
          <cell r="CY225">
            <v>0</v>
          </cell>
          <cell r="CZ225">
            <v>0</v>
          </cell>
          <cell r="DA225">
            <v>0</v>
          </cell>
          <cell r="DB225">
            <v>0</v>
          </cell>
          <cell r="DC225">
            <v>0</v>
          </cell>
          <cell r="DD225">
            <v>0</v>
          </cell>
          <cell r="DE225">
            <v>0</v>
          </cell>
          <cell r="DF225">
            <v>0</v>
          </cell>
          <cell r="DG225">
            <v>0</v>
          </cell>
          <cell r="DH225">
            <v>0</v>
          </cell>
          <cell r="DI225">
            <v>0</v>
          </cell>
          <cell r="DJ225">
            <v>0</v>
          </cell>
          <cell r="DK225">
            <v>0</v>
          </cell>
          <cell r="DL225">
            <v>0</v>
          </cell>
          <cell r="DM225">
            <v>0</v>
          </cell>
          <cell r="DN225">
            <v>0</v>
          </cell>
          <cell r="DO225">
            <v>0</v>
          </cell>
          <cell r="DP225">
            <v>0</v>
          </cell>
          <cell r="DQ225">
            <v>0</v>
          </cell>
          <cell r="DR225">
            <v>0</v>
          </cell>
          <cell r="DS225">
            <v>0</v>
          </cell>
          <cell r="DT225">
            <v>0</v>
          </cell>
          <cell r="DU225">
            <v>0</v>
          </cell>
          <cell r="DV225">
            <v>0</v>
          </cell>
          <cell r="DW225">
            <v>0</v>
          </cell>
          <cell r="DX225">
            <v>0</v>
          </cell>
          <cell r="DY225">
            <v>0</v>
          </cell>
          <cell r="DZ225">
            <v>0</v>
          </cell>
          <cell r="EA225">
            <v>0</v>
          </cell>
          <cell r="EB225">
            <v>0</v>
          </cell>
          <cell r="EC225">
            <v>0</v>
          </cell>
          <cell r="ED225">
            <v>0</v>
          </cell>
        </row>
        <row r="226"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  <cell r="AI226">
            <v>0</v>
          </cell>
          <cell r="AJ226">
            <v>0</v>
          </cell>
          <cell r="AK226">
            <v>0</v>
          </cell>
          <cell r="AL226">
            <v>0</v>
          </cell>
          <cell r="AM226">
            <v>0</v>
          </cell>
          <cell r="AN226">
            <v>0</v>
          </cell>
          <cell r="AO226">
            <v>0</v>
          </cell>
          <cell r="AP226">
            <v>0</v>
          </cell>
          <cell r="AQ226">
            <v>0</v>
          </cell>
          <cell r="AR226">
            <v>0</v>
          </cell>
          <cell r="AS226">
            <v>0</v>
          </cell>
          <cell r="AT226">
            <v>0</v>
          </cell>
          <cell r="AU226">
            <v>0</v>
          </cell>
          <cell r="AV226">
            <v>0</v>
          </cell>
          <cell r="AW226">
            <v>0</v>
          </cell>
          <cell r="AX226">
            <v>0</v>
          </cell>
          <cell r="AY226">
            <v>0</v>
          </cell>
          <cell r="AZ226">
            <v>0</v>
          </cell>
          <cell r="BA226">
            <v>0</v>
          </cell>
          <cell r="BB226">
            <v>0</v>
          </cell>
          <cell r="BC226">
            <v>0</v>
          </cell>
          <cell r="BD226">
            <v>0</v>
          </cell>
          <cell r="BE226">
            <v>0</v>
          </cell>
          <cell r="BF226">
            <v>0</v>
          </cell>
          <cell r="BG226">
            <v>0</v>
          </cell>
          <cell r="BH226">
            <v>0</v>
          </cell>
          <cell r="BI226">
            <v>0</v>
          </cell>
          <cell r="BJ226">
            <v>0</v>
          </cell>
          <cell r="BK226">
            <v>0</v>
          </cell>
          <cell r="BL226">
            <v>0</v>
          </cell>
          <cell r="BM226">
            <v>0</v>
          </cell>
          <cell r="BN226">
            <v>0</v>
          </cell>
          <cell r="BO226">
            <v>0</v>
          </cell>
          <cell r="BP226">
            <v>0</v>
          </cell>
          <cell r="BQ226">
            <v>0</v>
          </cell>
          <cell r="BR226">
            <v>0</v>
          </cell>
          <cell r="BS226">
            <v>0</v>
          </cell>
          <cell r="BT226">
            <v>0</v>
          </cell>
          <cell r="BU226">
            <v>0</v>
          </cell>
          <cell r="BV226">
            <v>0</v>
          </cell>
          <cell r="BW226">
            <v>0</v>
          </cell>
          <cell r="BX226">
            <v>0</v>
          </cell>
          <cell r="BY226">
            <v>0</v>
          </cell>
          <cell r="BZ226">
            <v>0</v>
          </cell>
          <cell r="CA226">
            <v>0</v>
          </cell>
          <cell r="CB226">
            <v>0</v>
          </cell>
          <cell r="CC226">
            <v>0</v>
          </cell>
          <cell r="CD226">
            <v>0</v>
          </cell>
          <cell r="CE226">
            <v>0</v>
          </cell>
          <cell r="CF226">
            <v>0</v>
          </cell>
          <cell r="CG226">
            <v>0</v>
          </cell>
          <cell r="CH226">
            <v>0</v>
          </cell>
          <cell r="CI226">
            <v>0</v>
          </cell>
          <cell r="CJ226">
            <v>0</v>
          </cell>
          <cell r="CK226">
            <v>0</v>
          </cell>
          <cell r="CL226">
            <v>0</v>
          </cell>
          <cell r="CM226">
            <v>0</v>
          </cell>
          <cell r="CN226">
            <v>0</v>
          </cell>
          <cell r="CO226">
            <v>0</v>
          </cell>
          <cell r="CP226">
            <v>0</v>
          </cell>
          <cell r="CQ226">
            <v>0</v>
          </cell>
          <cell r="CR226">
            <v>0</v>
          </cell>
          <cell r="CS226">
            <v>0</v>
          </cell>
          <cell r="CT226">
            <v>0</v>
          </cell>
          <cell r="CU226">
            <v>0</v>
          </cell>
          <cell r="CV226">
            <v>0</v>
          </cell>
          <cell r="CW226">
            <v>0</v>
          </cell>
          <cell r="CX226">
            <v>0</v>
          </cell>
          <cell r="CY226">
            <v>0</v>
          </cell>
          <cell r="CZ226">
            <v>0</v>
          </cell>
          <cell r="DA226">
            <v>0</v>
          </cell>
          <cell r="DB226">
            <v>0</v>
          </cell>
          <cell r="DC226">
            <v>0</v>
          </cell>
          <cell r="DD226">
            <v>0</v>
          </cell>
          <cell r="DE226">
            <v>0</v>
          </cell>
          <cell r="DF226">
            <v>0</v>
          </cell>
          <cell r="DG226">
            <v>0</v>
          </cell>
          <cell r="DH226">
            <v>0</v>
          </cell>
          <cell r="DI226">
            <v>0</v>
          </cell>
          <cell r="DJ226">
            <v>0</v>
          </cell>
          <cell r="DK226">
            <v>0</v>
          </cell>
          <cell r="DL226">
            <v>0</v>
          </cell>
          <cell r="DM226">
            <v>0</v>
          </cell>
          <cell r="DN226">
            <v>0</v>
          </cell>
          <cell r="DO226">
            <v>0</v>
          </cell>
          <cell r="DP226">
            <v>0</v>
          </cell>
          <cell r="DQ226">
            <v>0</v>
          </cell>
          <cell r="DR226">
            <v>0</v>
          </cell>
          <cell r="DS226">
            <v>0</v>
          </cell>
          <cell r="DT226">
            <v>0</v>
          </cell>
          <cell r="DU226">
            <v>0</v>
          </cell>
          <cell r="DV226">
            <v>0</v>
          </cell>
          <cell r="DW226">
            <v>0</v>
          </cell>
          <cell r="DX226">
            <v>0</v>
          </cell>
          <cell r="DY226">
            <v>0</v>
          </cell>
          <cell r="DZ226">
            <v>0</v>
          </cell>
          <cell r="EA226">
            <v>0</v>
          </cell>
          <cell r="EB226">
            <v>0</v>
          </cell>
          <cell r="EC226">
            <v>0</v>
          </cell>
          <cell r="ED226">
            <v>0</v>
          </cell>
        </row>
        <row r="228">
          <cell r="F228">
            <v>3858.3975000008941</v>
          </cell>
          <cell r="G228">
            <v>1415.8575999997556</v>
          </cell>
          <cell r="H228">
            <v>-372.31720000132918</v>
          </cell>
          <cell r="I228">
            <v>-210.08500000089407</v>
          </cell>
          <cell r="J228">
            <v>-2416.3770000003278</v>
          </cell>
          <cell r="K228">
            <v>-2663.8546699993312</v>
          </cell>
          <cell r="L228">
            <v>-702.18208000808954</v>
          </cell>
          <cell r="M228">
            <v>-964.56864999234676</v>
          </cell>
          <cell r="N228">
            <v>-2497.4182199984789</v>
          </cell>
          <cell r="O228">
            <v>-3862.2072999998927</v>
          </cell>
          <cell r="P228">
            <v>3632.0846400037408</v>
          </cell>
          <cell r="Q228">
            <v>6792.0793400034308</v>
          </cell>
          <cell r="R228">
            <v>220402.11933010817</v>
          </cell>
          <cell r="S228">
            <v>210646.24463000149</v>
          </cell>
          <cell r="T228">
            <v>3912.9611000046134</v>
          </cell>
          <cell r="U228">
            <v>-107.39330000057817</v>
          </cell>
          <cell r="V228">
            <v>2023.3059999980032</v>
          </cell>
          <cell r="W228">
            <v>-1141.5214999988675</v>
          </cell>
          <cell r="X228">
            <v>-1666.1259700022638</v>
          </cell>
          <cell r="Y228">
            <v>-1947.6410000026226</v>
          </cell>
          <cell r="Z228">
            <v>-2718.0664999932051</v>
          </cell>
          <cell r="AA228">
            <v>-1611.1373599991202</v>
          </cell>
          <cell r="AB228">
            <v>-3366.4119000062346</v>
          </cell>
          <cell r="AC228">
            <v>6488.504300005734</v>
          </cell>
          <cell r="AD228">
            <v>9889.400830000639</v>
          </cell>
          <cell r="AE228">
            <v>-46838.875440001488</v>
          </cell>
          <cell r="AF228">
            <v>-40298.765399999917</v>
          </cell>
          <cell r="AG228">
            <v>4667.9602699950337</v>
          </cell>
          <cell r="AH228">
            <v>95.882399998605251</v>
          </cell>
          <cell r="AI228">
            <v>-879.02310000360012</v>
          </cell>
          <cell r="AJ228">
            <v>-1067.0160000026226</v>
          </cell>
          <cell r="AK228">
            <v>-1813.2884300015867</v>
          </cell>
          <cell r="AL228">
            <v>-1192.0684000104666</v>
          </cell>
          <cell r="AM228">
            <v>-2227.2885000035167</v>
          </cell>
          <cell r="AN228">
            <v>-7405.6757799834013</v>
          </cell>
          <cell r="AO228">
            <v>-3539.5527000054717</v>
          </cell>
          <cell r="AP228">
            <v>2199.7132000029087</v>
          </cell>
          <cell r="AQ228">
            <v>4620.2470000013709</v>
          </cell>
          <cell r="AR228">
            <v>16415.163860023022</v>
          </cell>
          <cell r="AS228">
            <v>6378.7354999929667</v>
          </cell>
          <cell r="AT228">
            <v>5148.5542600005865</v>
          </cell>
          <cell r="AU228">
            <v>382.66169999912381</v>
          </cell>
          <cell r="AV228">
            <v>1359.4255499988794</v>
          </cell>
          <cell r="AW228">
            <v>-797.19254000112414</v>
          </cell>
          <cell r="AX228">
            <v>-459.44196999818087</v>
          </cell>
          <cell r="AY228">
            <v>3878.6538200080395</v>
          </cell>
          <cell r="AZ228">
            <v>-1696.808960005641</v>
          </cell>
          <cell r="BA228">
            <v>-39.876139990985394</v>
          </cell>
          <cell r="BB228">
            <v>-3641.5221000015736</v>
          </cell>
          <cell r="BC228">
            <v>1043.9628999978304</v>
          </cell>
          <cell r="BD228">
            <v>4858.0118399932981</v>
          </cell>
          <cell r="BE228">
            <v>12990.405419945717</v>
          </cell>
          <cell r="BF228">
            <v>6826.8210000023246</v>
          </cell>
          <cell r="BG228">
            <v>7512.432699996978</v>
          </cell>
          <cell r="BH228">
            <v>56.729329999536276</v>
          </cell>
          <cell r="BI228">
            <v>1025.1488500013947</v>
          </cell>
          <cell r="BJ228">
            <v>-1915.6390000022948</v>
          </cell>
          <cell r="BK228">
            <v>-2043.6313999965787</v>
          </cell>
          <cell r="BL228">
            <v>2339.2940699979663</v>
          </cell>
          <cell r="BM228">
            <v>935.3559999987483</v>
          </cell>
          <cell r="BN228">
            <v>-5253.9544299989939</v>
          </cell>
          <cell r="BO228">
            <v>-5186.6209999993443</v>
          </cell>
          <cell r="BP228">
            <v>574.95830000936985</v>
          </cell>
          <cell r="BQ228">
            <v>8119.511000007391</v>
          </cell>
          <cell r="BR228">
            <v>-109880.39096999168</v>
          </cell>
          <cell r="BS228">
            <v>5325.3706000000238</v>
          </cell>
          <cell r="BT228">
            <v>-100885.45679999888</v>
          </cell>
          <cell r="BU228">
            <v>-221.29789999872446</v>
          </cell>
          <cell r="BV228">
            <v>-1100.951170001179</v>
          </cell>
          <cell r="BW228">
            <v>-1233.7065000012517</v>
          </cell>
          <cell r="BX228">
            <v>-2439.3469999954104</v>
          </cell>
          <cell r="BY228">
            <v>-1710.6649999916553</v>
          </cell>
          <cell r="BZ228">
            <v>-2247.6422000080347</v>
          </cell>
          <cell r="CA228">
            <v>-3907.9235000014305</v>
          </cell>
          <cell r="CB228">
            <v>-5895.1842000037432</v>
          </cell>
          <cell r="CC228">
            <v>-1597.187300004065</v>
          </cell>
          <cell r="CD228">
            <v>6033.6000000014901</v>
          </cell>
          <cell r="CE228">
            <v>-2184.4781998991966</v>
          </cell>
          <cell r="CF228">
            <v>5854.0037999972701</v>
          </cell>
          <cell r="CG228">
            <v>3104.8128000050783</v>
          </cell>
          <cell r="CH228">
            <v>848.3509000018239</v>
          </cell>
          <cell r="CI228">
            <v>-292.51489999517798</v>
          </cell>
          <cell r="CJ228">
            <v>-2072.8509999997914</v>
          </cell>
          <cell r="CK228">
            <v>-2122.8540000021458</v>
          </cell>
          <cell r="CL228">
            <v>-1027.1030000001192</v>
          </cell>
          <cell r="CM228">
            <v>-1914.667399995029</v>
          </cell>
          <cell r="CN228">
            <v>-3379.0375000014901</v>
          </cell>
          <cell r="CO228">
            <v>-4010.5772999972105</v>
          </cell>
          <cell r="CP228">
            <v>-2534.2815000042319</v>
          </cell>
          <cell r="CQ228">
            <v>5362.2409000024199</v>
          </cell>
          <cell r="CR228">
            <v>137535.89189994335</v>
          </cell>
          <cell r="CS228">
            <v>5991.0635000020266</v>
          </cell>
          <cell r="CT228">
            <v>142517.80770000815</v>
          </cell>
          <cell r="CU228">
            <v>-217.50220000371337</v>
          </cell>
          <cell r="CV228">
            <v>140.03939999639988</v>
          </cell>
          <cell r="CW228">
            <v>-1464.4090000018477</v>
          </cell>
          <cell r="CX228">
            <v>-3471.6649999991059</v>
          </cell>
          <cell r="CY228">
            <v>-1849.4566000029445</v>
          </cell>
          <cell r="CZ228">
            <v>-1480.2949999943376</v>
          </cell>
          <cell r="DA228">
            <v>-3763.0921000018716</v>
          </cell>
          <cell r="DB228">
            <v>-3326.2461999952793</v>
          </cell>
          <cell r="DC228">
            <v>-115.21840000897646</v>
          </cell>
          <cell r="DD228">
            <v>4574.8658000007272</v>
          </cell>
          <cell r="DE228">
            <v>4242.2996000051498</v>
          </cell>
          <cell r="DF228">
            <v>5675.8539999946952</v>
          </cell>
          <cell r="DG228">
            <v>3948.0776999890804</v>
          </cell>
          <cell r="DH228">
            <v>-437.3965000025928</v>
          </cell>
          <cell r="DI228">
            <v>-656.91500000283122</v>
          </cell>
          <cell r="DJ228">
            <v>-409.38000000268221</v>
          </cell>
          <cell r="DK228">
            <v>-2177.1385000050068</v>
          </cell>
          <cell r="DL228">
            <v>-2539.9770000055432</v>
          </cell>
          <cell r="DM228">
            <v>-1487.620699994266</v>
          </cell>
          <cell r="DN228">
            <v>-2145.9896000027657</v>
          </cell>
          <cell r="DO228">
            <v>-3303.8096000105143</v>
          </cell>
          <cell r="DP228">
            <v>-1852.633699990809</v>
          </cell>
          <cell r="DQ228">
            <v>9629.2285000011325</v>
          </cell>
          <cell r="DR228">
            <v>0</v>
          </cell>
          <cell r="DS228">
            <v>0</v>
          </cell>
          <cell r="DT228">
            <v>0</v>
          </cell>
          <cell r="DU228">
            <v>0</v>
          </cell>
          <cell r="DV228">
            <v>0</v>
          </cell>
          <cell r="DW228">
            <v>0</v>
          </cell>
          <cell r="DX228">
            <v>0</v>
          </cell>
          <cell r="DY228">
            <v>0</v>
          </cell>
          <cell r="DZ228">
            <v>0</v>
          </cell>
          <cell r="EA228">
            <v>0</v>
          </cell>
          <cell r="EB228">
            <v>0</v>
          </cell>
          <cell r="EC228">
            <v>0</v>
          </cell>
          <cell r="ED228">
            <v>0</v>
          </cell>
        </row>
        <row r="231"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  <cell r="AJ231">
            <v>0</v>
          </cell>
          <cell r="AK231">
            <v>0</v>
          </cell>
          <cell r="AL231">
            <v>0</v>
          </cell>
          <cell r="AM231">
            <v>0</v>
          </cell>
          <cell r="AN231">
            <v>0</v>
          </cell>
          <cell r="AO231">
            <v>0</v>
          </cell>
          <cell r="AP231">
            <v>0</v>
          </cell>
          <cell r="AQ231">
            <v>0</v>
          </cell>
          <cell r="AR231">
            <v>0</v>
          </cell>
          <cell r="AS231">
            <v>0</v>
          </cell>
          <cell r="AT231">
            <v>0</v>
          </cell>
          <cell r="AU231">
            <v>0</v>
          </cell>
          <cell r="AV231">
            <v>0</v>
          </cell>
          <cell r="AW231">
            <v>0</v>
          </cell>
          <cell r="AX231">
            <v>0</v>
          </cell>
          <cell r="AY231">
            <v>0</v>
          </cell>
          <cell r="AZ231">
            <v>0</v>
          </cell>
          <cell r="BA231">
            <v>0</v>
          </cell>
          <cell r="BB231">
            <v>0</v>
          </cell>
          <cell r="BC231">
            <v>0</v>
          </cell>
          <cell r="BD231">
            <v>0</v>
          </cell>
          <cell r="BE231">
            <v>0</v>
          </cell>
          <cell r="BF231">
            <v>0</v>
          </cell>
          <cell r="BG231">
            <v>0</v>
          </cell>
          <cell r="BH231">
            <v>0</v>
          </cell>
          <cell r="BI231">
            <v>0</v>
          </cell>
          <cell r="BJ231">
            <v>0</v>
          </cell>
          <cell r="BK231">
            <v>0</v>
          </cell>
          <cell r="BL231">
            <v>0</v>
          </cell>
          <cell r="BM231">
            <v>0</v>
          </cell>
          <cell r="BN231">
            <v>0</v>
          </cell>
          <cell r="BO231">
            <v>0</v>
          </cell>
          <cell r="BP231">
            <v>0</v>
          </cell>
          <cell r="BQ231">
            <v>0</v>
          </cell>
          <cell r="BR231">
            <v>0</v>
          </cell>
          <cell r="BS231">
            <v>0</v>
          </cell>
          <cell r="BT231">
            <v>0</v>
          </cell>
          <cell r="BU231">
            <v>0</v>
          </cell>
          <cell r="BV231">
            <v>0</v>
          </cell>
          <cell r="BW231">
            <v>0</v>
          </cell>
          <cell r="BX231">
            <v>0</v>
          </cell>
          <cell r="BY231">
            <v>0</v>
          </cell>
          <cell r="BZ231">
            <v>0</v>
          </cell>
          <cell r="CA231">
            <v>0</v>
          </cell>
          <cell r="CB231">
            <v>0</v>
          </cell>
          <cell r="CC231">
            <v>0</v>
          </cell>
          <cell r="CD231">
            <v>0</v>
          </cell>
          <cell r="CE231">
            <v>0</v>
          </cell>
          <cell r="CF231">
            <v>0</v>
          </cell>
          <cell r="CG231">
            <v>0</v>
          </cell>
          <cell r="CH231">
            <v>0</v>
          </cell>
          <cell r="CI231">
            <v>0</v>
          </cell>
          <cell r="CJ231">
            <v>0</v>
          </cell>
          <cell r="CK231">
            <v>0</v>
          </cell>
          <cell r="CL231">
            <v>0</v>
          </cell>
          <cell r="CM231">
            <v>0</v>
          </cell>
          <cell r="CN231">
            <v>0</v>
          </cell>
          <cell r="CO231">
            <v>0</v>
          </cell>
          <cell r="CP231">
            <v>0</v>
          </cell>
          <cell r="CQ231">
            <v>0</v>
          </cell>
          <cell r="CR231">
            <v>0</v>
          </cell>
          <cell r="CS231">
            <v>0</v>
          </cell>
          <cell r="CT231">
            <v>0</v>
          </cell>
          <cell r="CU231">
            <v>0</v>
          </cell>
          <cell r="CV231">
            <v>0</v>
          </cell>
          <cell r="CW231">
            <v>0</v>
          </cell>
          <cell r="CX231">
            <v>0</v>
          </cell>
          <cell r="CY231">
            <v>0</v>
          </cell>
          <cell r="CZ231">
            <v>0</v>
          </cell>
          <cell r="DA231">
            <v>0</v>
          </cell>
          <cell r="DB231">
            <v>0</v>
          </cell>
          <cell r="DC231">
            <v>0</v>
          </cell>
          <cell r="DD231">
            <v>0</v>
          </cell>
          <cell r="DE231">
            <v>0</v>
          </cell>
          <cell r="DF231">
            <v>0</v>
          </cell>
          <cell r="DG231">
            <v>0</v>
          </cell>
          <cell r="DH231">
            <v>0</v>
          </cell>
          <cell r="DI231">
            <v>0</v>
          </cell>
          <cell r="DJ231">
            <v>0</v>
          </cell>
          <cell r="DK231">
            <v>0</v>
          </cell>
          <cell r="DL231">
            <v>0</v>
          </cell>
          <cell r="DM231">
            <v>0</v>
          </cell>
          <cell r="DN231">
            <v>0</v>
          </cell>
          <cell r="DO231">
            <v>0</v>
          </cell>
          <cell r="DP231">
            <v>0</v>
          </cell>
          <cell r="DQ231">
            <v>0</v>
          </cell>
          <cell r="DR231">
            <v>0</v>
          </cell>
          <cell r="DS231">
            <v>0</v>
          </cell>
          <cell r="DT231">
            <v>0</v>
          </cell>
          <cell r="DU231">
            <v>0</v>
          </cell>
          <cell r="DV231">
            <v>0</v>
          </cell>
          <cell r="DW231">
            <v>0</v>
          </cell>
          <cell r="DX231">
            <v>0</v>
          </cell>
          <cell r="DY231">
            <v>0</v>
          </cell>
          <cell r="DZ231">
            <v>0</v>
          </cell>
          <cell r="EA231">
            <v>0</v>
          </cell>
          <cell r="EB231">
            <v>0</v>
          </cell>
          <cell r="EC231">
            <v>0</v>
          </cell>
          <cell r="ED231">
            <v>0</v>
          </cell>
        </row>
        <row r="232"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  <cell r="AS232">
            <v>0</v>
          </cell>
          <cell r="AT232">
            <v>0</v>
          </cell>
          <cell r="AU232">
            <v>0</v>
          </cell>
          <cell r="AV232">
            <v>0</v>
          </cell>
          <cell r="AW232">
            <v>0</v>
          </cell>
          <cell r="AX232">
            <v>0</v>
          </cell>
          <cell r="AY232">
            <v>0</v>
          </cell>
          <cell r="AZ232">
            <v>0</v>
          </cell>
          <cell r="BA232">
            <v>0</v>
          </cell>
          <cell r="BB232">
            <v>0</v>
          </cell>
          <cell r="BC232">
            <v>0</v>
          </cell>
          <cell r="BD232">
            <v>0</v>
          </cell>
          <cell r="BE232">
            <v>0</v>
          </cell>
          <cell r="BF232">
            <v>0</v>
          </cell>
          <cell r="BG232">
            <v>0</v>
          </cell>
          <cell r="BH232">
            <v>0</v>
          </cell>
          <cell r="BI232">
            <v>0</v>
          </cell>
          <cell r="BJ232">
            <v>0</v>
          </cell>
          <cell r="BK232">
            <v>0</v>
          </cell>
          <cell r="BL232">
            <v>0</v>
          </cell>
          <cell r="BM232">
            <v>0</v>
          </cell>
          <cell r="BN232">
            <v>0</v>
          </cell>
          <cell r="BO232">
            <v>0</v>
          </cell>
          <cell r="BP232">
            <v>0</v>
          </cell>
          <cell r="BQ232">
            <v>0</v>
          </cell>
          <cell r="BR232">
            <v>0</v>
          </cell>
          <cell r="BS232">
            <v>0</v>
          </cell>
          <cell r="BT232">
            <v>0</v>
          </cell>
          <cell r="BU232">
            <v>0</v>
          </cell>
          <cell r="BV232">
            <v>0</v>
          </cell>
          <cell r="BW232">
            <v>0</v>
          </cell>
          <cell r="BX232">
            <v>0</v>
          </cell>
          <cell r="BY232">
            <v>0</v>
          </cell>
          <cell r="BZ232">
            <v>0</v>
          </cell>
          <cell r="CA232">
            <v>0</v>
          </cell>
          <cell r="CB232">
            <v>0</v>
          </cell>
          <cell r="CC232">
            <v>0</v>
          </cell>
          <cell r="CD232">
            <v>0</v>
          </cell>
          <cell r="CE232">
            <v>0</v>
          </cell>
          <cell r="CF232">
            <v>0</v>
          </cell>
          <cell r="CG232">
            <v>0</v>
          </cell>
          <cell r="CH232">
            <v>0</v>
          </cell>
          <cell r="CI232">
            <v>0</v>
          </cell>
          <cell r="CJ232">
            <v>0</v>
          </cell>
          <cell r="CK232">
            <v>0</v>
          </cell>
          <cell r="CL232">
            <v>0</v>
          </cell>
          <cell r="CM232">
            <v>0</v>
          </cell>
          <cell r="CN232">
            <v>0</v>
          </cell>
          <cell r="CO232">
            <v>0</v>
          </cell>
          <cell r="CP232">
            <v>0</v>
          </cell>
          <cell r="CQ232">
            <v>0</v>
          </cell>
          <cell r="CR232">
            <v>0</v>
          </cell>
          <cell r="CS232">
            <v>0</v>
          </cell>
          <cell r="CT232">
            <v>0</v>
          </cell>
          <cell r="CU232">
            <v>0</v>
          </cell>
          <cell r="CV232">
            <v>0</v>
          </cell>
          <cell r="CW232">
            <v>0</v>
          </cell>
          <cell r="CX232">
            <v>0</v>
          </cell>
          <cell r="CY232">
            <v>0</v>
          </cell>
          <cell r="CZ232">
            <v>0</v>
          </cell>
          <cell r="DA232">
            <v>0</v>
          </cell>
          <cell r="DB232">
            <v>0</v>
          </cell>
          <cell r="DC232">
            <v>0</v>
          </cell>
          <cell r="DD232">
            <v>0</v>
          </cell>
          <cell r="DE232">
            <v>0</v>
          </cell>
          <cell r="DF232">
            <v>0</v>
          </cell>
          <cell r="DG232">
            <v>0</v>
          </cell>
          <cell r="DH232">
            <v>0</v>
          </cell>
          <cell r="DI232">
            <v>0</v>
          </cell>
          <cell r="DJ232">
            <v>0</v>
          </cell>
          <cell r="DK232">
            <v>0</v>
          </cell>
          <cell r="DL232">
            <v>0</v>
          </cell>
          <cell r="DM232">
            <v>0</v>
          </cell>
          <cell r="DN232">
            <v>0</v>
          </cell>
          <cell r="DO232">
            <v>0</v>
          </cell>
          <cell r="DP232">
            <v>0</v>
          </cell>
          <cell r="DQ232">
            <v>0</v>
          </cell>
          <cell r="DR232">
            <v>0</v>
          </cell>
          <cell r="DS232">
            <v>0</v>
          </cell>
          <cell r="DT232">
            <v>0</v>
          </cell>
          <cell r="DU232">
            <v>0</v>
          </cell>
          <cell r="DV232">
            <v>0</v>
          </cell>
          <cell r="DW232">
            <v>0</v>
          </cell>
          <cell r="DX232">
            <v>0</v>
          </cell>
          <cell r="DY232">
            <v>0</v>
          </cell>
          <cell r="DZ232">
            <v>0</v>
          </cell>
          <cell r="EA232">
            <v>0</v>
          </cell>
          <cell r="EB232">
            <v>0</v>
          </cell>
          <cell r="EC232">
            <v>0</v>
          </cell>
          <cell r="ED232">
            <v>0</v>
          </cell>
        </row>
        <row r="233">
          <cell r="F233">
            <v>-1411.492753241444</v>
          </cell>
          <cell r="G233">
            <v>-999.61708275682759</v>
          </cell>
          <cell r="H233">
            <v>-678.66251220949925</v>
          </cell>
          <cell r="I233">
            <v>-551.83474730007583</v>
          </cell>
          <cell r="J233">
            <v>-363.70072615001118</v>
          </cell>
          <cell r="K233">
            <v>265.98268467508024</v>
          </cell>
          <cell r="L233">
            <v>814.81551450002007</v>
          </cell>
          <cell r="M233">
            <v>891.91467899997951</v>
          </cell>
          <cell r="N233">
            <v>702.87229224381736</v>
          </cell>
          <cell r="O233">
            <v>-419.84521539998241</v>
          </cell>
          <cell r="P233">
            <v>-573.18284328770824</v>
          </cell>
          <cell r="Q233">
            <v>-1419.0882269094</v>
          </cell>
          <cell r="R233">
            <v>-3627.8596463818103</v>
          </cell>
          <cell r="S233">
            <v>-1334.729005583562</v>
          </cell>
          <cell r="T233">
            <v>-1005.6762487217784</v>
          </cell>
          <cell r="U233">
            <v>-714.51454190391814</v>
          </cell>
          <cell r="V233">
            <v>-564.62735460326076</v>
          </cell>
          <cell r="W233">
            <v>-377.15839916298864</v>
          </cell>
          <cell r="X233">
            <v>274.09815329301637</v>
          </cell>
          <cell r="Y233">
            <v>836.54392821993679</v>
          </cell>
          <cell r="Z233">
            <v>915.69907044002321</v>
          </cell>
          <cell r="AA233">
            <v>726.12130361667369</v>
          </cell>
          <cell r="AB233">
            <v>-431.1944329799735</v>
          </cell>
          <cell r="AC233">
            <v>-441.34192645101575</v>
          </cell>
          <cell r="AD233">
            <v>-1511.0801925449632</v>
          </cell>
          <cell r="AE233">
            <v>-3018.3800399675965</v>
          </cell>
          <cell r="AF233">
            <v>-744.43187355785631</v>
          </cell>
          <cell r="AG233">
            <v>-936.19108707393752</v>
          </cell>
          <cell r="AH233">
            <v>-548.9387921502348</v>
          </cell>
          <cell r="AI233">
            <v>-565.29682158393553</v>
          </cell>
          <cell r="AJ233">
            <v>-370.47051731997635</v>
          </cell>
          <cell r="AK233">
            <v>317.686437115015</v>
          </cell>
          <cell r="AL233">
            <v>858.27234194002813</v>
          </cell>
          <cell r="AM233">
            <v>939.48346188000869</v>
          </cell>
          <cell r="AN233">
            <v>736.5875611489173</v>
          </cell>
          <cell r="AO233">
            <v>-450.46220516995527</v>
          </cell>
          <cell r="AP233">
            <v>-703.53280909924069</v>
          </cell>
          <cell r="AQ233">
            <v>-1551.0857360977679</v>
          </cell>
          <cell r="AR233">
            <v>-4501.3626053612679</v>
          </cell>
          <cell r="AS233">
            <v>-1574.6605521599995</v>
          </cell>
          <cell r="AT233">
            <v>-1108.887178447796</v>
          </cell>
          <cell r="AU233">
            <v>-869.29461363994051</v>
          </cell>
          <cell r="AV233">
            <v>-610.46017560001928</v>
          </cell>
          <cell r="AW233">
            <v>-410.7659616000019</v>
          </cell>
          <cell r="AX233">
            <v>246.21716640004888</v>
          </cell>
          <cell r="AY233">
            <v>869.13654879998649</v>
          </cell>
          <cell r="AZ233">
            <v>951.37565760005964</v>
          </cell>
          <cell r="BA233">
            <v>723.36850936803967</v>
          </cell>
          <cell r="BB233">
            <v>-456.16425839997828</v>
          </cell>
          <cell r="BC233">
            <v>-689.11929254001006</v>
          </cell>
          <cell r="BD233">
            <v>-1572.1084551418899</v>
          </cell>
          <cell r="BE233">
            <v>-4648.7268079742789</v>
          </cell>
          <cell r="BF233">
            <v>-1600.7811781780329</v>
          </cell>
          <cell r="BG233">
            <v>-1165.5780260225292</v>
          </cell>
          <cell r="BH233">
            <v>-896.19715677003842</v>
          </cell>
          <cell r="BI233">
            <v>-625.81468340998981</v>
          </cell>
          <cell r="BJ233">
            <v>-421.03511063999031</v>
          </cell>
          <cell r="BK233">
            <v>252.37259556009667</v>
          </cell>
          <cell r="BL233">
            <v>890.86496251996141</v>
          </cell>
          <cell r="BM233">
            <v>975.16004903998692</v>
          </cell>
          <cell r="BN233">
            <v>741.45272210222902</v>
          </cell>
          <cell r="BO233">
            <v>-467.5683648600243</v>
          </cell>
          <cell r="BP233">
            <v>-722.40033434703946</v>
          </cell>
          <cell r="BQ233">
            <v>-1609.2022829699563</v>
          </cell>
          <cell r="BR233">
            <v>-5121.0845449175686</v>
          </cell>
          <cell r="BS233">
            <v>-1643.3874634864042</v>
          </cell>
          <cell r="BT233">
            <v>-1171.4150079051033</v>
          </cell>
          <cell r="BU233">
            <v>-1304.072342940839</v>
          </cell>
          <cell r="BV233">
            <v>-650.28000029840041</v>
          </cell>
          <cell r="BW233">
            <v>-431.35356610035524</v>
          </cell>
          <cell r="BX233">
            <v>274.61448478559032</v>
          </cell>
          <cell r="BY233">
            <v>912.59337623999454</v>
          </cell>
          <cell r="BZ233">
            <v>998.94444048008882</v>
          </cell>
          <cell r="CA233">
            <v>759.53693483630195</v>
          </cell>
          <cell r="CB233">
            <v>-478.97247132007033</v>
          </cell>
          <cell r="CC233">
            <v>-746.64024054585025</v>
          </cell>
          <cell r="CD233">
            <v>-1640.6526886640349</v>
          </cell>
          <cell r="CE233">
            <v>-5185.9455529898405</v>
          </cell>
          <cell r="CF233">
            <v>-1685.0678388600936</v>
          </cell>
          <cell r="CG233">
            <v>-1191.3236130351434</v>
          </cell>
          <cell r="CH233">
            <v>-1311.1543695526198</v>
          </cell>
          <cell r="CI233">
            <v>-669.85137004184071</v>
          </cell>
          <cell r="CJ233">
            <v>-441.84166115417611</v>
          </cell>
          <cell r="CK233">
            <v>278.93022101256065</v>
          </cell>
          <cell r="CL233">
            <v>934.32178996014409</v>
          </cell>
          <cell r="CM233">
            <v>1022.7288319200743</v>
          </cell>
          <cell r="CN233">
            <v>812.70402957056649</v>
          </cell>
          <cell r="CO233">
            <v>-490.37657778011635</v>
          </cell>
          <cell r="CP233">
            <v>-757.55571070010774</v>
          </cell>
          <cell r="CQ233">
            <v>-1687.4592843302526</v>
          </cell>
          <cell r="CR233">
            <v>-5389.3823217451572</v>
          </cell>
          <cell r="CS233">
            <v>-1742.6167631592834</v>
          </cell>
          <cell r="CT233">
            <v>-1219.9674764182419</v>
          </cell>
          <cell r="CU233">
            <v>-1315.2014738479629</v>
          </cell>
          <cell r="CV233">
            <v>-790.04476244584657</v>
          </cell>
          <cell r="CW233">
            <v>-445.16927474946715</v>
          </cell>
          <cell r="CX233">
            <v>328.09989467053674</v>
          </cell>
          <cell r="CY233">
            <v>945.18599681998603</v>
          </cell>
          <cell r="CZ233">
            <v>1034.621027640067</v>
          </cell>
          <cell r="DA233">
            <v>786.6632539377315</v>
          </cell>
          <cell r="DB233">
            <v>-496.07863101013936</v>
          </cell>
          <cell r="DC233">
            <v>-768.66406915115658</v>
          </cell>
          <cell r="DD233">
            <v>-1706.2100440331269</v>
          </cell>
          <cell r="DE233">
            <v>-5732.0564821735024</v>
          </cell>
          <cell r="DF233">
            <v>-1817.5424648053013</v>
          </cell>
          <cell r="DG233">
            <v>-1264.6084194314899</v>
          </cell>
          <cell r="DH233">
            <v>-1300.7053212039173</v>
          </cell>
          <cell r="DI233">
            <v>-827.38244451582432</v>
          </cell>
          <cell r="DJ233">
            <v>-506.08145214291289</v>
          </cell>
          <cell r="DK233">
            <v>296.85875423811376</v>
          </cell>
          <cell r="DL233">
            <v>966.91441054013558</v>
          </cell>
          <cell r="DM233">
            <v>1058.4054190800525</v>
          </cell>
          <cell r="DN233">
            <v>804.74746667197905</v>
          </cell>
          <cell r="DO233">
            <v>-507.48273747006897</v>
          </cell>
          <cell r="DP233">
            <v>-889.0440196468262</v>
          </cell>
          <cell r="DQ233">
            <v>-1746.1356734866276</v>
          </cell>
          <cell r="DR233">
            <v>0</v>
          </cell>
          <cell r="DS233">
            <v>0</v>
          </cell>
          <cell r="DT233">
            <v>0</v>
          </cell>
          <cell r="DU233">
            <v>0</v>
          </cell>
          <cell r="DV233">
            <v>0</v>
          </cell>
          <cell r="DW233">
            <v>0</v>
          </cell>
          <cell r="DX233">
            <v>0</v>
          </cell>
          <cell r="DY233">
            <v>0</v>
          </cell>
          <cell r="DZ233">
            <v>0</v>
          </cell>
          <cell r="EA233">
            <v>0</v>
          </cell>
          <cell r="EB233">
            <v>0</v>
          </cell>
          <cell r="EC233">
            <v>0</v>
          </cell>
          <cell r="ED233">
            <v>0</v>
          </cell>
        </row>
        <row r="235">
          <cell r="F235">
            <v>-1411.492753241444</v>
          </cell>
          <cell r="G235">
            <v>-999.61708275682759</v>
          </cell>
          <cell r="H235">
            <v>-678.66251220949925</v>
          </cell>
          <cell r="I235">
            <v>-551.83474730007583</v>
          </cell>
          <cell r="J235">
            <v>-363.70072615001118</v>
          </cell>
          <cell r="K235">
            <v>265.98268467508024</v>
          </cell>
          <cell r="L235">
            <v>814.81551450002007</v>
          </cell>
          <cell r="M235">
            <v>891.91467899997951</v>
          </cell>
          <cell r="N235">
            <v>702.87229224381736</v>
          </cell>
          <cell r="O235">
            <v>-419.84521539998241</v>
          </cell>
          <cell r="P235">
            <v>-573.18284328770824</v>
          </cell>
          <cell r="Q235">
            <v>-1419.0882269094</v>
          </cell>
          <cell r="R235">
            <v>-3627.8596463818103</v>
          </cell>
          <cell r="S235">
            <v>-1334.729005583562</v>
          </cell>
          <cell r="T235">
            <v>-1005.6762487217784</v>
          </cell>
          <cell r="U235">
            <v>-714.51454190391814</v>
          </cell>
          <cell r="V235">
            <v>-564.62735460326076</v>
          </cell>
          <cell r="W235">
            <v>-377.15839916298864</v>
          </cell>
          <cell r="X235">
            <v>274.09815329301637</v>
          </cell>
          <cell r="Y235">
            <v>836.54392821993679</v>
          </cell>
          <cell r="Z235">
            <v>915.69907044002321</v>
          </cell>
          <cell r="AA235">
            <v>726.12130361667369</v>
          </cell>
          <cell r="AB235">
            <v>-431.1944329799735</v>
          </cell>
          <cell r="AC235">
            <v>-441.34192645101575</v>
          </cell>
          <cell r="AD235">
            <v>-1511.0801925449632</v>
          </cell>
          <cell r="AE235">
            <v>-3018.3800399675965</v>
          </cell>
          <cell r="AF235">
            <v>-744.43187355785631</v>
          </cell>
          <cell r="AG235">
            <v>-936.19108707393752</v>
          </cell>
          <cell r="AH235">
            <v>-548.9387921502348</v>
          </cell>
          <cell r="AI235">
            <v>-565.29682158393553</v>
          </cell>
          <cell r="AJ235">
            <v>-370.47051731997635</v>
          </cell>
          <cell r="AK235">
            <v>317.686437115015</v>
          </cell>
          <cell r="AL235">
            <v>858.27234194002813</v>
          </cell>
          <cell r="AM235">
            <v>939.48346188000869</v>
          </cell>
          <cell r="AN235">
            <v>736.5875611489173</v>
          </cell>
          <cell r="AO235">
            <v>-450.46220516995527</v>
          </cell>
          <cell r="AP235">
            <v>-703.53280909924069</v>
          </cell>
          <cell r="AQ235">
            <v>-1551.0857360977679</v>
          </cell>
          <cell r="AR235">
            <v>-4501.3626053612679</v>
          </cell>
          <cell r="AS235">
            <v>-1574.6605521599995</v>
          </cell>
          <cell r="AT235">
            <v>-1108.887178447796</v>
          </cell>
          <cell r="AU235">
            <v>-869.29461363994051</v>
          </cell>
          <cell r="AV235">
            <v>-610.46017560001928</v>
          </cell>
          <cell r="AW235">
            <v>-410.7659616000019</v>
          </cell>
          <cell r="AX235">
            <v>246.21716640004888</v>
          </cell>
          <cell r="AY235">
            <v>869.13654879998649</v>
          </cell>
          <cell r="AZ235">
            <v>951.37565760005964</v>
          </cell>
          <cell r="BA235">
            <v>723.36850936803967</v>
          </cell>
          <cell r="BB235">
            <v>-456.16425839997828</v>
          </cell>
          <cell r="BC235">
            <v>-689.11929254001006</v>
          </cell>
          <cell r="BD235">
            <v>-1572.1084551418899</v>
          </cell>
          <cell r="BE235">
            <v>-4648.7268079742789</v>
          </cell>
          <cell r="BF235">
            <v>-1600.7811781780329</v>
          </cell>
          <cell r="BG235">
            <v>-1165.5780260225292</v>
          </cell>
          <cell r="BH235">
            <v>-896.19715677003842</v>
          </cell>
          <cell r="BI235">
            <v>-625.81468340998981</v>
          </cell>
          <cell r="BJ235">
            <v>-421.03511063999031</v>
          </cell>
          <cell r="BK235">
            <v>252.37259556009667</v>
          </cell>
          <cell r="BL235">
            <v>890.86496251996141</v>
          </cell>
          <cell r="BM235">
            <v>975.16004903998692</v>
          </cell>
          <cell r="BN235">
            <v>741.45272210222902</v>
          </cell>
          <cell r="BO235">
            <v>-467.5683648600243</v>
          </cell>
          <cell r="BP235">
            <v>-722.40033434703946</v>
          </cell>
          <cell r="BQ235">
            <v>-1609.2022829699563</v>
          </cell>
          <cell r="BR235">
            <v>-5121.0845449175686</v>
          </cell>
          <cell r="BS235">
            <v>-1643.3874634864042</v>
          </cell>
          <cell r="BT235">
            <v>-1171.4150079051033</v>
          </cell>
          <cell r="BU235">
            <v>-1304.072342940839</v>
          </cell>
          <cell r="BV235">
            <v>-650.28000029840041</v>
          </cell>
          <cell r="BW235">
            <v>-431.35356610035524</v>
          </cell>
          <cell r="BX235">
            <v>274.61448478559032</v>
          </cell>
          <cell r="BY235">
            <v>912.59337623999454</v>
          </cell>
          <cell r="BZ235">
            <v>998.94444048008882</v>
          </cell>
          <cell r="CA235">
            <v>759.53693483630195</v>
          </cell>
          <cell r="CB235">
            <v>-478.97247132007033</v>
          </cell>
          <cell r="CC235">
            <v>-746.64024054585025</v>
          </cell>
          <cell r="CD235">
            <v>-1640.6526886640349</v>
          </cell>
          <cell r="CE235">
            <v>-5185.9455529898405</v>
          </cell>
          <cell r="CF235">
            <v>-1685.0678388600936</v>
          </cell>
          <cell r="CG235">
            <v>-1191.3236130351434</v>
          </cell>
          <cell r="CH235">
            <v>-1311.1543695526198</v>
          </cell>
          <cell r="CI235">
            <v>-669.85137004184071</v>
          </cell>
          <cell r="CJ235">
            <v>-441.84166115417611</v>
          </cell>
          <cell r="CK235">
            <v>278.93022101256065</v>
          </cell>
          <cell r="CL235">
            <v>934.32178996014409</v>
          </cell>
          <cell r="CM235">
            <v>1022.7288319200743</v>
          </cell>
          <cell r="CN235">
            <v>812.70402957056649</v>
          </cell>
          <cell r="CO235">
            <v>-490.37657778011635</v>
          </cell>
          <cell r="CP235">
            <v>-757.55571070010774</v>
          </cell>
          <cell r="CQ235">
            <v>-1687.4592843302526</v>
          </cell>
          <cell r="CR235">
            <v>-5389.3823217451572</v>
          </cell>
          <cell r="CS235">
            <v>-1742.6167631592834</v>
          </cell>
          <cell r="CT235">
            <v>-1219.9674764182419</v>
          </cell>
          <cell r="CU235">
            <v>-1315.2014738479629</v>
          </cell>
          <cell r="CV235">
            <v>-790.04476244584657</v>
          </cell>
          <cell r="CW235">
            <v>-445.16927474946715</v>
          </cell>
          <cell r="CX235">
            <v>328.09989467053674</v>
          </cell>
          <cell r="CY235">
            <v>945.18599681998603</v>
          </cell>
          <cell r="CZ235">
            <v>1034.621027640067</v>
          </cell>
          <cell r="DA235">
            <v>786.6632539377315</v>
          </cell>
          <cell r="DB235">
            <v>-496.07863101013936</v>
          </cell>
          <cell r="DC235">
            <v>-768.66406915115658</v>
          </cell>
          <cell r="DD235">
            <v>-1706.2100440331269</v>
          </cell>
          <cell r="DE235">
            <v>-5732.0564821735024</v>
          </cell>
          <cell r="DF235">
            <v>-1817.5424648053013</v>
          </cell>
          <cell r="DG235">
            <v>-1264.6084194314899</v>
          </cell>
          <cell r="DH235">
            <v>-1300.7053212039173</v>
          </cell>
          <cell r="DI235">
            <v>-827.38244451582432</v>
          </cell>
          <cell r="DJ235">
            <v>-506.08145214291289</v>
          </cell>
          <cell r="DK235">
            <v>296.85875423811376</v>
          </cell>
          <cell r="DL235">
            <v>966.91441054013558</v>
          </cell>
          <cell r="DM235">
            <v>1058.4054190800525</v>
          </cell>
          <cell r="DN235">
            <v>804.74746667197905</v>
          </cell>
          <cell r="DO235">
            <v>-507.48273747006897</v>
          </cell>
          <cell r="DP235">
            <v>-889.0440196468262</v>
          </cell>
          <cell r="DQ235">
            <v>-1746.1356734866276</v>
          </cell>
          <cell r="DR235">
            <v>0</v>
          </cell>
          <cell r="DS235">
            <v>0</v>
          </cell>
          <cell r="DT235">
            <v>0</v>
          </cell>
          <cell r="DU235">
            <v>0</v>
          </cell>
          <cell r="DV235">
            <v>0</v>
          </cell>
          <cell r="DW235">
            <v>0</v>
          </cell>
          <cell r="DX235">
            <v>0</v>
          </cell>
          <cell r="DY235">
            <v>0</v>
          </cell>
          <cell r="DZ235">
            <v>0</v>
          </cell>
          <cell r="EA235">
            <v>0</v>
          </cell>
          <cell r="EB235">
            <v>0</v>
          </cell>
          <cell r="EC235">
            <v>0</v>
          </cell>
          <cell r="ED235">
            <v>0</v>
          </cell>
        </row>
        <row r="238"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P238">
            <v>0</v>
          </cell>
          <cell r="AQ238">
            <v>0</v>
          </cell>
          <cell r="AR238">
            <v>0</v>
          </cell>
          <cell r="AS238">
            <v>0</v>
          </cell>
          <cell r="AT238">
            <v>0</v>
          </cell>
          <cell r="AU238">
            <v>0</v>
          </cell>
          <cell r="AV238">
            <v>0</v>
          </cell>
          <cell r="AW238">
            <v>0</v>
          </cell>
          <cell r="AX238">
            <v>0</v>
          </cell>
          <cell r="AY238">
            <v>0</v>
          </cell>
          <cell r="AZ238">
            <v>0</v>
          </cell>
          <cell r="BA238">
            <v>0</v>
          </cell>
          <cell r="BB238">
            <v>0</v>
          </cell>
          <cell r="BC238">
            <v>0</v>
          </cell>
          <cell r="BD238">
            <v>0</v>
          </cell>
          <cell r="BE238">
            <v>0</v>
          </cell>
          <cell r="BF238">
            <v>0</v>
          </cell>
          <cell r="BG238">
            <v>0</v>
          </cell>
          <cell r="BH238">
            <v>0</v>
          </cell>
          <cell r="BI238">
            <v>0</v>
          </cell>
          <cell r="BJ238">
            <v>0</v>
          </cell>
          <cell r="BK238">
            <v>0</v>
          </cell>
          <cell r="BL238">
            <v>0</v>
          </cell>
          <cell r="BM238">
            <v>0</v>
          </cell>
          <cell r="BN238">
            <v>0</v>
          </cell>
          <cell r="BO238">
            <v>0</v>
          </cell>
          <cell r="BP238">
            <v>0</v>
          </cell>
          <cell r="BQ238">
            <v>0</v>
          </cell>
          <cell r="BR238">
            <v>0</v>
          </cell>
          <cell r="BS238">
            <v>0</v>
          </cell>
          <cell r="BT238">
            <v>0</v>
          </cell>
          <cell r="BU238">
            <v>0</v>
          </cell>
          <cell r="BV238">
            <v>0</v>
          </cell>
          <cell r="BW238">
            <v>0</v>
          </cell>
          <cell r="BX238">
            <v>0</v>
          </cell>
          <cell r="BY238">
            <v>0</v>
          </cell>
          <cell r="BZ238">
            <v>0</v>
          </cell>
          <cell r="CA238">
            <v>0</v>
          </cell>
          <cell r="CB238">
            <v>0</v>
          </cell>
          <cell r="CC238">
            <v>0</v>
          </cell>
          <cell r="CD238">
            <v>0</v>
          </cell>
          <cell r="CE238">
            <v>0</v>
          </cell>
          <cell r="CF238">
            <v>0</v>
          </cell>
          <cell r="CG238">
            <v>0</v>
          </cell>
          <cell r="CH238">
            <v>0</v>
          </cell>
          <cell r="CI238">
            <v>0</v>
          </cell>
          <cell r="CJ238">
            <v>0</v>
          </cell>
          <cell r="CK238">
            <v>0</v>
          </cell>
          <cell r="CL238">
            <v>0</v>
          </cell>
          <cell r="CM238">
            <v>0</v>
          </cell>
          <cell r="CN238">
            <v>0</v>
          </cell>
          <cell r="CO238">
            <v>0</v>
          </cell>
          <cell r="CP238">
            <v>0</v>
          </cell>
          <cell r="CQ238">
            <v>0</v>
          </cell>
          <cell r="CR238">
            <v>0</v>
          </cell>
          <cell r="CS238">
            <v>0</v>
          </cell>
          <cell r="CT238">
            <v>0</v>
          </cell>
          <cell r="CU238">
            <v>0</v>
          </cell>
          <cell r="CV238">
            <v>0</v>
          </cell>
          <cell r="CW238">
            <v>0</v>
          </cell>
          <cell r="CX238">
            <v>0</v>
          </cell>
          <cell r="CY238">
            <v>0</v>
          </cell>
          <cell r="CZ238">
            <v>0</v>
          </cell>
          <cell r="DA238">
            <v>0</v>
          </cell>
          <cell r="DB238">
            <v>0</v>
          </cell>
          <cell r="DC238">
            <v>0</v>
          </cell>
          <cell r="DD238">
            <v>0</v>
          </cell>
          <cell r="DE238">
            <v>0</v>
          </cell>
          <cell r="DF238">
            <v>0</v>
          </cell>
          <cell r="DG238">
            <v>0</v>
          </cell>
          <cell r="DH238">
            <v>0</v>
          </cell>
          <cell r="DI238">
            <v>0</v>
          </cell>
          <cell r="DJ238">
            <v>0</v>
          </cell>
          <cell r="DK238">
            <v>0</v>
          </cell>
          <cell r="DL238">
            <v>0</v>
          </cell>
          <cell r="DM238">
            <v>0</v>
          </cell>
          <cell r="DN238">
            <v>0</v>
          </cell>
          <cell r="DO238">
            <v>0</v>
          </cell>
          <cell r="DP238">
            <v>0</v>
          </cell>
          <cell r="DQ238">
            <v>0</v>
          </cell>
          <cell r="DR238">
            <v>0</v>
          </cell>
          <cell r="DS238">
            <v>0</v>
          </cell>
          <cell r="DT238">
            <v>0</v>
          </cell>
          <cell r="DU238">
            <v>0</v>
          </cell>
          <cell r="DV238">
            <v>0</v>
          </cell>
          <cell r="DW238">
            <v>0</v>
          </cell>
          <cell r="DX238">
            <v>0</v>
          </cell>
          <cell r="DY238">
            <v>0</v>
          </cell>
          <cell r="DZ238">
            <v>0</v>
          </cell>
          <cell r="EA238">
            <v>0</v>
          </cell>
          <cell r="EB238">
            <v>0</v>
          </cell>
          <cell r="EC238">
            <v>0</v>
          </cell>
          <cell r="ED238">
            <v>0</v>
          </cell>
        </row>
        <row r="239"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0</v>
          </cell>
          <cell r="AL239">
            <v>0</v>
          </cell>
          <cell r="AM239">
            <v>0</v>
          </cell>
          <cell r="AN239">
            <v>0</v>
          </cell>
          <cell r="AO239">
            <v>0</v>
          </cell>
          <cell r="AP239">
            <v>0</v>
          </cell>
          <cell r="AQ239">
            <v>0</v>
          </cell>
          <cell r="AR239">
            <v>0</v>
          </cell>
          <cell r="AS239">
            <v>0</v>
          </cell>
          <cell r="AT239">
            <v>0</v>
          </cell>
          <cell r="AU239">
            <v>0</v>
          </cell>
          <cell r="AV239">
            <v>0</v>
          </cell>
          <cell r="AW239">
            <v>0</v>
          </cell>
          <cell r="AX239">
            <v>0</v>
          </cell>
          <cell r="AY239">
            <v>0</v>
          </cell>
          <cell r="AZ239">
            <v>0</v>
          </cell>
          <cell r="BA239">
            <v>0</v>
          </cell>
          <cell r="BB239">
            <v>0</v>
          </cell>
          <cell r="BC239">
            <v>0</v>
          </cell>
          <cell r="BD239">
            <v>0</v>
          </cell>
          <cell r="BE239">
            <v>0</v>
          </cell>
          <cell r="BF239">
            <v>0</v>
          </cell>
          <cell r="BG239">
            <v>0</v>
          </cell>
          <cell r="BH239">
            <v>0</v>
          </cell>
          <cell r="BI239">
            <v>0</v>
          </cell>
          <cell r="BJ239">
            <v>0</v>
          </cell>
          <cell r="BK239">
            <v>0</v>
          </cell>
          <cell r="BL239">
            <v>0</v>
          </cell>
          <cell r="BM239">
            <v>0</v>
          </cell>
          <cell r="BN239">
            <v>0</v>
          </cell>
          <cell r="BO239">
            <v>0</v>
          </cell>
          <cell r="BP239">
            <v>0</v>
          </cell>
          <cell r="BQ239">
            <v>0</v>
          </cell>
          <cell r="BR239">
            <v>0</v>
          </cell>
          <cell r="BS239">
            <v>0</v>
          </cell>
          <cell r="BT239">
            <v>0</v>
          </cell>
          <cell r="BU239">
            <v>0</v>
          </cell>
          <cell r="BV239">
            <v>0</v>
          </cell>
          <cell r="BW239">
            <v>0</v>
          </cell>
          <cell r="BX239">
            <v>0</v>
          </cell>
          <cell r="BY239">
            <v>0</v>
          </cell>
          <cell r="BZ239">
            <v>0</v>
          </cell>
          <cell r="CA239">
            <v>0</v>
          </cell>
          <cell r="CB239">
            <v>0</v>
          </cell>
          <cell r="CC239">
            <v>0</v>
          </cell>
          <cell r="CD239">
            <v>0</v>
          </cell>
          <cell r="CE239">
            <v>0</v>
          </cell>
          <cell r="CF239">
            <v>0</v>
          </cell>
          <cell r="CG239">
            <v>0</v>
          </cell>
          <cell r="CH239">
            <v>0</v>
          </cell>
          <cell r="CI239">
            <v>0</v>
          </cell>
          <cell r="CJ239">
            <v>0</v>
          </cell>
          <cell r="CK239">
            <v>0</v>
          </cell>
          <cell r="CL239">
            <v>0</v>
          </cell>
          <cell r="CM239">
            <v>0</v>
          </cell>
          <cell r="CN239">
            <v>0</v>
          </cell>
          <cell r="CO239">
            <v>0</v>
          </cell>
          <cell r="CP239">
            <v>0</v>
          </cell>
          <cell r="CQ239">
            <v>0</v>
          </cell>
          <cell r="CR239">
            <v>0</v>
          </cell>
          <cell r="CS239">
            <v>0</v>
          </cell>
          <cell r="CT239">
            <v>0</v>
          </cell>
          <cell r="CU239">
            <v>0</v>
          </cell>
          <cell r="CV239">
            <v>0</v>
          </cell>
          <cell r="CW239">
            <v>0</v>
          </cell>
          <cell r="CX239">
            <v>0</v>
          </cell>
          <cell r="CY239">
            <v>0</v>
          </cell>
          <cell r="CZ239">
            <v>0</v>
          </cell>
          <cell r="DA239">
            <v>0</v>
          </cell>
          <cell r="DB239">
            <v>0</v>
          </cell>
          <cell r="DC239">
            <v>0</v>
          </cell>
          <cell r="DD239">
            <v>0</v>
          </cell>
          <cell r="DE239">
            <v>0</v>
          </cell>
          <cell r="DF239">
            <v>0</v>
          </cell>
          <cell r="DG239">
            <v>0</v>
          </cell>
          <cell r="DH239">
            <v>0</v>
          </cell>
          <cell r="DI239">
            <v>0</v>
          </cell>
          <cell r="DJ239">
            <v>0</v>
          </cell>
          <cell r="DK239">
            <v>0</v>
          </cell>
          <cell r="DL239">
            <v>0</v>
          </cell>
          <cell r="DM239">
            <v>0</v>
          </cell>
          <cell r="DN239">
            <v>0</v>
          </cell>
          <cell r="DO239">
            <v>0</v>
          </cell>
          <cell r="DP239">
            <v>0</v>
          </cell>
          <cell r="DQ239">
            <v>0</v>
          </cell>
          <cell r="DR239">
            <v>0</v>
          </cell>
          <cell r="DS239">
            <v>0</v>
          </cell>
          <cell r="DT239">
            <v>0</v>
          </cell>
          <cell r="DU239">
            <v>0</v>
          </cell>
          <cell r="DV239">
            <v>0</v>
          </cell>
          <cell r="DW239">
            <v>0</v>
          </cell>
          <cell r="DX239">
            <v>0</v>
          </cell>
          <cell r="DY239">
            <v>0</v>
          </cell>
          <cell r="DZ239">
            <v>0</v>
          </cell>
          <cell r="EA239">
            <v>0</v>
          </cell>
          <cell r="EB239">
            <v>0</v>
          </cell>
          <cell r="EC239">
            <v>0</v>
          </cell>
          <cell r="ED239">
            <v>0</v>
          </cell>
        </row>
        <row r="240"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  <cell r="AQ240">
            <v>0</v>
          </cell>
          <cell r="AR240">
            <v>0</v>
          </cell>
          <cell r="AS240">
            <v>0</v>
          </cell>
          <cell r="AT240">
            <v>0</v>
          </cell>
          <cell r="AU240">
            <v>0</v>
          </cell>
          <cell r="AV240">
            <v>0</v>
          </cell>
          <cell r="AW240">
            <v>0</v>
          </cell>
          <cell r="AX240">
            <v>0</v>
          </cell>
          <cell r="AY240">
            <v>0</v>
          </cell>
          <cell r="AZ240">
            <v>0</v>
          </cell>
          <cell r="BA240">
            <v>0</v>
          </cell>
          <cell r="BB240">
            <v>0</v>
          </cell>
          <cell r="BC240">
            <v>0</v>
          </cell>
          <cell r="BD240">
            <v>0</v>
          </cell>
          <cell r="BE240">
            <v>0</v>
          </cell>
          <cell r="BF240">
            <v>0</v>
          </cell>
          <cell r="BG240">
            <v>0</v>
          </cell>
          <cell r="BH240">
            <v>0</v>
          </cell>
          <cell r="BI240">
            <v>0</v>
          </cell>
          <cell r="BJ240">
            <v>0</v>
          </cell>
          <cell r="BK240">
            <v>0</v>
          </cell>
          <cell r="BL240">
            <v>0</v>
          </cell>
          <cell r="BM240">
            <v>0</v>
          </cell>
          <cell r="BN240">
            <v>0</v>
          </cell>
          <cell r="BO240">
            <v>0</v>
          </cell>
          <cell r="BP240">
            <v>0</v>
          </cell>
          <cell r="BQ240">
            <v>0</v>
          </cell>
          <cell r="BR240">
            <v>0</v>
          </cell>
          <cell r="BS240">
            <v>0</v>
          </cell>
          <cell r="BT240">
            <v>0</v>
          </cell>
          <cell r="BU240">
            <v>0</v>
          </cell>
          <cell r="BV240">
            <v>0</v>
          </cell>
          <cell r="BW240">
            <v>0</v>
          </cell>
          <cell r="BX240">
            <v>0</v>
          </cell>
          <cell r="BY240">
            <v>0</v>
          </cell>
          <cell r="BZ240">
            <v>0</v>
          </cell>
          <cell r="CA240">
            <v>0</v>
          </cell>
          <cell r="CB240">
            <v>0</v>
          </cell>
          <cell r="CC240">
            <v>0</v>
          </cell>
          <cell r="CD240">
            <v>0</v>
          </cell>
          <cell r="CE240">
            <v>0</v>
          </cell>
          <cell r="CF240">
            <v>0</v>
          </cell>
          <cell r="CG240">
            <v>0</v>
          </cell>
          <cell r="CH240">
            <v>0</v>
          </cell>
          <cell r="CI240">
            <v>0</v>
          </cell>
          <cell r="CJ240">
            <v>0</v>
          </cell>
          <cell r="CK240">
            <v>0</v>
          </cell>
          <cell r="CL240">
            <v>0</v>
          </cell>
          <cell r="CM240">
            <v>0</v>
          </cell>
          <cell r="CN240">
            <v>0</v>
          </cell>
          <cell r="CO240">
            <v>0</v>
          </cell>
          <cell r="CP240">
            <v>0</v>
          </cell>
          <cell r="CQ240">
            <v>0</v>
          </cell>
          <cell r="CR240">
            <v>0</v>
          </cell>
          <cell r="CS240">
            <v>0</v>
          </cell>
          <cell r="CT240">
            <v>0</v>
          </cell>
          <cell r="CU240">
            <v>0</v>
          </cell>
          <cell r="CV240">
            <v>0</v>
          </cell>
          <cell r="CW240">
            <v>0</v>
          </cell>
          <cell r="CX240">
            <v>0</v>
          </cell>
          <cell r="CY240">
            <v>0</v>
          </cell>
          <cell r="CZ240">
            <v>0</v>
          </cell>
          <cell r="DA240">
            <v>0</v>
          </cell>
          <cell r="DB240">
            <v>0</v>
          </cell>
          <cell r="DC240">
            <v>0</v>
          </cell>
          <cell r="DD240">
            <v>0</v>
          </cell>
          <cell r="DE240">
            <v>0</v>
          </cell>
          <cell r="DF240">
            <v>0</v>
          </cell>
          <cell r="DG240">
            <v>0</v>
          </cell>
          <cell r="DH240">
            <v>0</v>
          </cell>
          <cell r="DI240">
            <v>0</v>
          </cell>
          <cell r="DJ240">
            <v>0</v>
          </cell>
          <cell r="DK240">
            <v>0</v>
          </cell>
          <cell r="DL240">
            <v>0</v>
          </cell>
          <cell r="DM240">
            <v>0</v>
          </cell>
          <cell r="DN240">
            <v>0</v>
          </cell>
          <cell r="DO240">
            <v>0</v>
          </cell>
          <cell r="DP240">
            <v>0</v>
          </cell>
          <cell r="DQ240">
            <v>0</v>
          </cell>
          <cell r="DR240">
            <v>0</v>
          </cell>
          <cell r="DS240">
            <v>0</v>
          </cell>
          <cell r="DT240">
            <v>0</v>
          </cell>
          <cell r="DU240">
            <v>0</v>
          </cell>
          <cell r="DV240">
            <v>0</v>
          </cell>
          <cell r="DW240">
            <v>0</v>
          </cell>
          <cell r="DX240">
            <v>0</v>
          </cell>
          <cell r="DY240">
            <v>0</v>
          </cell>
          <cell r="DZ240">
            <v>0</v>
          </cell>
          <cell r="EA240">
            <v>0</v>
          </cell>
          <cell r="EB240">
            <v>0</v>
          </cell>
          <cell r="EC240">
            <v>0</v>
          </cell>
          <cell r="ED240">
            <v>0</v>
          </cell>
        </row>
        <row r="241"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0</v>
          </cell>
          <cell r="AP241">
            <v>0</v>
          </cell>
          <cell r="AQ241">
            <v>0</v>
          </cell>
          <cell r="AR241">
            <v>0</v>
          </cell>
          <cell r="AS241">
            <v>0</v>
          </cell>
          <cell r="AT241">
            <v>0</v>
          </cell>
          <cell r="AU241">
            <v>0</v>
          </cell>
          <cell r="AV241">
            <v>0</v>
          </cell>
          <cell r="AW241">
            <v>0</v>
          </cell>
          <cell r="AX241">
            <v>0</v>
          </cell>
          <cell r="AY241">
            <v>0</v>
          </cell>
          <cell r="AZ241">
            <v>0</v>
          </cell>
          <cell r="BA241">
            <v>0</v>
          </cell>
          <cell r="BB241">
            <v>0</v>
          </cell>
          <cell r="BC241">
            <v>0</v>
          </cell>
          <cell r="BD241">
            <v>0</v>
          </cell>
          <cell r="BE241">
            <v>0</v>
          </cell>
          <cell r="BF241">
            <v>0</v>
          </cell>
          <cell r="BG241">
            <v>0</v>
          </cell>
          <cell r="BH241">
            <v>0</v>
          </cell>
          <cell r="BI241">
            <v>0</v>
          </cell>
          <cell r="BJ241">
            <v>0</v>
          </cell>
          <cell r="BK241">
            <v>0</v>
          </cell>
          <cell r="BL241">
            <v>0</v>
          </cell>
          <cell r="BM241">
            <v>0</v>
          </cell>
          <cell r="BN241">
            <v>0</v>
          </cell>
          <cell r="BO241">
            <v>0</v>
          </cell>
          <cell r="BP241">
            <v>0</v>
          </cell>
          <cell r="BQ241">
            <v>0</v>
          </cell>
          <cell r="BR241">
            <v>0</v>
          </cell>
          <cell r="BS241">
            <v>0</v>
          </cell>
          <cell r="BT241">
            <v>0</v>
          </cell>
          <cell r="BU241">
            <v>0</v>
          </cell>
          <cell r="BV241">
            <v>0</v>
          </cell>
          <cell r="BW241">
            <v>0</v>
          </cell>
          <cell r="BX241">
            <v>0</v>
          </cell>
          <cell r="BY241">
            <v>0</v>
          </cell>
          <cell r="BZ241">
            <v>0</v>
          </cell>
          <cell r="CA241">
            <v>0</v>
          </cell>
          <cell r="CB241">
            <v>0</v>
          </cell>
          <cell r="CC241">
            <v>0</v>
          </cell>
          <cell r="CD241">
            <v>0</v>
          </cell>
          <cell r="CE241">
            <v>0</v>
          </cell>
          <cell r="CF241">
            <v>0</v>
          </cell>
          <cell r="CG241">
            <v>0</v>
          </cell>
          <cell r="CH241">
            <v>0</v>
          </cell>
          <cell r="CI241">
            <v>0</v>
          </cell>
          <cell r="CJ241">
            <v>0</v>
          </cell>
          <cell r="CK241">
            <v>0</v>
          </cell>
          <cell r="CL241">
            <v>0</v>
          </cell>
          <cell r="CM241">
            <v>0</v>
          </cell>
          <cell r="CN241">
            <v>0</v>
          </cell>
          <cell r="CO241">
            <v>0</v>
          </cell>
          <cell r="CP241">
            <v>0</v>
          </cell>
          <cell r="CQ241">
            <v>0</v>
          </cell>
          <cell r="CR241">
            <v>0</v>
          </cell>
          <cell r="CS241">
            <v>0</v>
          </cell>
          <cell r="CT241">
            <v>0</v>
          </cell>
          <cell r="CU241">
            <v>0</v>
          </cell>
          <cell r="CV241">
            <v>0</v>
          </cell>
          <cell r="CW241">
            <v>0</v>
          </cell>
          <cell r="CX241">
            <v>0</v>
          </cell>
          <cell r="CY241">
            <v>0</v>
          </cell>
          <cell r="CZ241">
            <v>0</v>
          </cell>
          <cell r="DA241">
            <v>0</v>
          </cell>
          <cell r="DB241">
            <v>0</v>
          </cell>
          <cell r="DC241">
            <v>0</v>
          </cell>
          <cell r="DD241">
            <v>0</v>
          </cell>
          <cell r="DE241">
            <v>0</v>
          </cell>
          <cell r="DF241">
            <v>0</v>
          </cell>
          <cell r="DG241">
            <v>0</v>
          </cell>
          <cell r="DH241">
            <v>0</v>
          </cell>
          <cell r="DI241">
            <v>0</v>
          </cell>
          <cell r="DJ241">
            <v>0</v>
          </cell>
          <cell r="DK241">
            <v>0</v>
          </cell>
          <cell r="DL241">
            <v>0</v>
          </cell>
          <cell r="DM241">
            <v>0</v>
          </cell>
          <cell r="DN241">
            <v>0</v>
          </cell>
          <cell r="DO241">
            <v>0</v>
          </cell>
          <cell r="DP241">
            <v>0</v>
          </cell>
          <cell r="DQ241">
            <v>0</v>
          </cell>
          <cell r="DR241">
            <v>0</v>
          </cell>
          <cell r="DS241">
            <v>0</v>
          </cell>
          <cell r="DT241">
            <v>0</v>
          </cell>
          <cell r="DU241">
            <v>0</v>
          </cell>
          <cell r="DV241">
            <v>0</v>
          </cell>
          <cell r="DW241">
            <v>0</v>
          </cell>
          <cell r="DX241">
            <v>0</v>
          </cell>
          <cell r="DY241">
            <v>0</v>
          </cell>
          <cell r="DZ241">
            <v>0</v>
          </cell>
          <cell r="EA241">
            <v>0</v>
          </cell>
          <cell r="EB241">
            <v>0</v>
          </cell>
          <cell r="EC241">
            <v>0</v>
          </cell>
          <cell r="ED241">
            <v>0</v>
          </cell>
        </row>
        <row r="242"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  <cell r="AF242">
            <v>0</v>
          </cell>
          <cell r="AG242">
            <v>0</v>
          </cell>
          <cell r="AH242">
            <v>0</v>
          </cell>
          <cell r="AI242">
            <v>0</v>
          </cell>
          <cell r="AJ242">
            <v>0</v>
          </cell>
          <cell r="AK242">
            <v>0</v>
          </cell>
          <cell r="AL242">
            <v>0</v>
          </cell>
          <cell r="AM242">
            <v>0</v>
          </cell>
          <cell r="AN242">
            <v>0</v>
          </cell>
          <cell r="AO242">
            <v>0</v>
          </cell>
          <cell r="AP242">
            <v>0</v>
          </cell>
          <cell r="AQ242">
            <v>0</v>
          </cell>
          <cell r="AR242">
            <v>0</v>
          </cell>
          <cell r="AS242">
            <v>0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0</v>
          </cell>
          <cell r="AZ242">
            <v>0</v>
          </cell>
          <cell r="BA242">
            <v>0</v>
          </cell>
          <cell r="BB242">
            <v>0</v>
          </cell>
          <cell r="BC242">
            <v>0</v>
          </cell>
          <cell r="BD242">
            <v>0</v>
          </cell>
          <cell r="BE242">
            <v>0</v>
          </cell>
          <cell r="BF242">
            <v>0</v>
          </cell>
          <cell r="BG242">
            <v>0</v>
          </cell>
          <cell r="BH242">
            <v>0</v>
          </cell>
          <cell r="BI242">
            <v>0</v>
          </cell>
          <cell r="BJ242">
            <v>0</v>
          </cell>
          <cell r="BK242">
            <v>0</v>
          </cell>
          <cell r="BL242">
            <v>0</v>
          </cell>
          <cell r="BM242">
            <v>0</v>
          </cell>
          <cell r="BN242">
            <v>0</v>
          </cell>
          <cell r="BO242">
            <v>0</v>
          </cell>
          <cell r="BP242">
            <v>0</v>
          </cell>
          <cell r="BQ242">
            <v>0</v>
          </cell>
          <cell r="BR242">
            <v>0</v>
          </cell>
          <cell r="BS242">
            <v>0</v>
          </cell>
          <cell r="BT242">
            <v>0</v>
          </cell>
          <cell r="BU242">
            <v>0</v>
          </cell>
          <cell r="BV242">
            <v>0</v>
          </cell>
          <cell r="BW242">
            <v>0</v>
          </cell>
          <cell r="BX242">
            <v>0</v>
          </cell>
          <cell r="BY242">
            <v>0</v>
          </cell>
          <cell r="BZ242">
            <v>0</v>
          </cell>
          <cell r="CA242">
            <v>0</v>
          </cell>
          <cell r="CB242">
            <v>0</v>
          </cell>
          <cell r="CC242">
            <v>0</v>
          </cell>
          <cell r="CD242">
            <v>0</v>
          </cell>
          <cell r="CE242">
            <v>0</v>
          </cell>
          <cell r="CF242">
            <v>0</v>
          </cell>
          <cell r="CG242">
            <v>0</v>
          </cell>
          <cell r="CH242">
            <v>0</v>
          </cell>
          <cell r="CI242">
            <v>0</v>
          </cell>
          <cell r="CJ242">
            <v>0</v>
          </cell>
          <cell r="CK242">
            <v>0</v>
          </cell>
          <cell r="CL242">
            <v>0</v>
          </cell>
          <cell r="CM242">
            <v>0</v>
          </cell>
          <cell r="CN242">
            <v>0</v>
          </cell>
          <cell r="CO242">
            <v>0</v>
          </cell>
          <cell r="CP242">
            <v>0</v>
          </cell>
          <cell r="CQ242">
            <v>0</v>
          </cell>
          <cell r="CR242">
            <v>0</v>
          </cell>
          <cell r="CS242">
            <v>0</v>
          </cell>
          <cell r="CT242">
            <v>0</v>
          </cell>
          <cell r="CU242">
            <v>0</v>
          </cell>
          <cell r="CV242">
            <v>0</v>
          </cell>
          <cell r="CW242">
            <v>0</v>
          </cell>
          <cell r="CX242">
            <v>0</v>
          </cell>
          <cell r="CY242">
            <v>0</v>
          </cell>
          <cell r="CZ242">
            <v>0</v>
          </cell>
          <cell r="DA242">
            <v>0</v>
          </cell>
          <cell r="DB242">
            <v>0</v>
          </cell>
          <cell r="DC242">
            <v>0</v>
          </cell>
          <cell r="DD242">
            <v>0</v>
          </cell>
          <cell r="DE242">
            <v>0</v>
          </cell>
          <cell r="DF242">
            <v>0</v>
          </cell>
          <cell r="DG242">
            <v>0</v>
          </cell>
          <cell r="DH242">
            <v>0</v>
          </cell>
          <cell r="DI242">
            <v>0</v>
          </cell>
          <cell r="DJ242">
            <v>0</v>
          </cell>
          <cell r="DK242">
            <v>0</v>
          </cell>
          <cell r="DL242">
            <v>0</v>
          </cell>
          <cell r="DM242">
            <v>0</v>
          </cell>
          <cell r="DN242">
            <v>0</v>
          </cell>
          <cell r="DO242">
            <v>0</v>
          </cell>
          <cell r="DP242">
            <v>0</v>
          </cell>
          <cell r="DQ242">
            <v>0</v>
          </cell>
          <cell r="DR242">
            <v>0</v>
          </cell>
          <cell r="DS242">
            <v>0</v>
          </cell>
          <cell r="DT242">
            <v>0</v>
          </cell>
          <cell r="DU242">
            <v>0</v>
          </cell>
          <cell r="DV242">
            <v>0</v>
          </cell>
          <cell r="DW242">
            <v>0</v>
          </cell>
          <cell r="DX242">
            <v>0</v>
          </cell>
          <cell r="DY242">
            <v>0</v>
          </cell>
          <cell r="DZ242">
            <v>0</v>
          </cell>
          <cell r="EA242">
            <v>0</v>
          </cell>
          <cell r="EB242">
            <v>0</v>
          </cell>
          <cell r="EC242">
            <v>0</v>
          </cell>
          <cell r="ED242">
            <v>0</v>
          </cell>
        </row>
        <row r="243"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P243">
            <v>0</v>
          </cell>
          <cell r="AQ243">
            <v>0</v>
          </cell>
          <cell r="AR243">
            <v>0</v>
          </cell>
          <cell r="AS243">
            <v>0</v>
          </cell>
          <cell r="AT243">
            <v>0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AY243">
            <v>0</v>
          </cell>
          <cell r="AZ243">
            <v>0</v>
          </cell>
          <cell r="BA243">
            <v>0</v>
          </cell>
          <cell r="BB243">
            <v>0</v>
          </cell>
          <cell r="BC243">
            <v>0</v>
          </cell>
          <cell r="BD243">
            <v>0</v>
          </cell>
          <cell r="BE243">
            <v>0</v>
          </cell>
          <cell r="BF243">
            <v>0</v>
          </cell>
          <cell r="BG243">
            <v>0</v>
          </cell>
          <cell r="BH243">
            <v>0</v>
          </cell>
          <cell r="BI243">
            <v>0</v>
          </cell>
          <cell r="BJ243">
            <v>0</v>
          </cell>
          <cell r="BK243">
            <v>0</v>
          </cell>
          <cell r="BL243">
            <v>0</v>
          </cell>
          <cell r="BM243">
            <v>0</v>
          </cell>
          <cell r="BN243">
            <v>0</v>
          </cell>
          <cell r="BO243">
            <v>0</v>
          </cell>
          <cell r="BP243">
            <v>0</v>
          </cell>
          <cell r="BQ243">
            <v>0</v>
          </cell>
          <cell r="BR243">
            <v>0</v>
          </cell>
          <cell r="BS243">
            <v>0</v>
          </cell>
          <cell r="BT243">
            <v>0</v>
          </cell>
          <cell r="BU243">
            <v>0</v>
          </cell>
          <cell r="BV243">
            <v>0</v>
          </cell>
          <cell r="BW243">
            <v>0</v>
          </cell>
          <cell r="BX243">
            <v>0</v>
          </cell>
          <cell r="BY243">
            <v>0</v>
          </cell>
          <cell r="BZ243">
            <v>0</v>
          </cell>
          <cell r="CA243">
            <v>0</v>
          </cell>
          <cell r="CB243">
            <v>0</v>
          </cell>
          <cell r="CC243">
            <v>0</v>
          </cell>
          <cell r="CD243">
            <v>0</v>
          </cell>
          <cell r="CE243">
            <v>0</v>
          </cell>
          <cell r="CF243">
            <v>0</v>
          </cell>
          <cell r="CG243">
            <v>0</v>
          </cell>
          <cell r="CH243">
            <v>0</v>
          </cell>
          <cell r="CI243">
            <v>0</v>
          </cell>
          <cell r="CJ243">
            <v>0</v>
          </cell>
          <cell r="CK243">
            <v>0</v>
          </cell>
          <cell r="CL243">
            <v>0</v>
          </cell>
          <cell r="CM243">
            <v>0</v>
          </cell>
          <cell r="CN243">
            <v>0</v>
          </cell>
          <cell r="CO243">
            <v>0</v>
          </cell>
          <cell r="CP243">
            <v>0</v>
          </cell>
          <cell r="CQ243">
            <v>0</v>
          </cell>
          <cell r="CR243">
            <v>0</v>
          </cell>
          <cell r="CS243">
            <v>0</v>
          </cell>
          <cell r="CT243">
            <v>0</v>
          </cell>
          <cell r="CU243">
            <v>0</v>
          </cell>
          <cell r="CV243">
            <v>0</v>
          </cell>
          <cell r="CW243">
            <v>0</v>
          </cell>
          <cell r="CX243">
            <v>0</v>
          </cell>
          <cell r="CY243">
            <v>0</v>
          </cell>
          <cell r="CZ243">
            <v>0</v>
          </cell>
          <cell r="DA243">
            <v>0</v>
          </cell>
          <cell r="DB243">
            <v>0</v>
          </cell>
          <cell r="DC243">
            <v>0</v>
          </cell>
          <cell r="DD243">
            <v>0</v>
          </cell>
          <cell r="DE243">
            <v>0</v>
          </cell>
          <cell r="DF243">
            <v>0</v>
          </cell>
          <cell r="DG243">
            <v>0</v>
          </cell>
          <cell r="DH243">
            <v>0</v>
          </cell>
          <cell r="DI243">
            <v>0</v>
          </cell>
          <cell r="DJ243">
            <v>0</v>
          </cell>
          <cell r="DK243">
            <v>0</v>
          </cell>
          <cell r="DL243">
            <v>0</v>
          </cell>
          <cell r="DM243">
            <v>0</v>
          </cell>
          <cell r="DN243">
            <v>0</v>
          </cell>
          <cell r="DO243">
            <v>0</v>
          </cell>
          <cell r="DP243">
            <v>0</v>
          </cell>
          <cell r="DQ243">
            <v>0</v>
          </cell>
          <cell r="DR243">
            <v>0</v>
          </cell>
          <cell r="DS243">
            <v>0</v>
          </cell>
          <cell r="DT243">
            <v>0</v>
          </cell>
          <cell r="DU243">
            <v>0</v>
          </cell>
          <cell r="DV243">
            <v>0</v>
          </cell>
          <cell r="DW243">
            <v>0</v>
          </cell>
          <cell r="DX243">
            <v>0</v>
          </cell>
          <cell r="DY243">
            <v>0</v>
          </cell>
          <cell r="DZ243">
            <v>0</v>
          </cell>
          <cell r="EA243">
            <v>0</v>
          </cell>
          <cell r="EB243">
            <v>0</v>
          </cell>
          <cell r="EC243">
            <v>0</v>
          </cell>
          <cell r="ED243">
            <v>0</v>
          </cell>
        </row>
        <row r="244"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P244">
            <v>0</v>
          </cell>
          <cell r="AQ244">
            <v>0</v>
          </cell>
          <cell r="AR244">
            <v>0</v>
          </cell>
          <cell r="AS244">
            <v>0</v>
          </cell>
          <cell r="AT244">
            <v>0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AY244">
            <v>0</v>
          </cell>
          <cell r="AZ244">
            <v>0</v>
          </cell>
          <cell r="BA244">
            <v>0</v>
          </cell>
          <cell r="BB244">
            <v>0</v>
          </cell>
          <cell r="BC244">
            <v>0</v>
          </cell>
          <cell r="BD244">
            <v>0</v>
          </cell>
          <cell r="BE244">
            <v>0</v>
          </cell>
          <cell r="BF244">
            <v>0</v>
          </cell>
          <cell r="BG244">
            <v>0</v>
          </cell>
          <cell r="BH244">
            <v>0</v>
          </cell>
          <cell r="BI244">
            <v>0</v>
          </cell>
          <cell r="BJ244">
            <v>0</v>
          </cell>
          <cell r="BK244">
            <v>0</v>
          </cell>
          <cell r="BL244">
            <v>0</v>
          </cell>
          <cell r="BM244">
            <v>0</v>
          </cell>
          <cell r="BN244">
            <v>0</v>
          </cell>
          <cell r="BO244">
            <v>0</v>
          </cell>
          <cell r="BP244">
            <v>0</v>
          </cell>
          <cell r="BQ244">
            <v>0</v>
          </cell>
          <cell r="BR244">
            <v>0</v>
          </cell>
          <cell r="BS244">
            <v>0</v>
          </cell>
          <cell r="BT244">
            <v>0</v>
          </cell>
          <cell r="BU244">
            <v>0</v>
          </cell>
          <cell r="BV244">
            <v>0</v>
          </cell>
          <cell r="BW244">
            <v>0</v>
          </cell>
          <cell r="BX244">
            <v>0</v>
          </cell>
          <cell r="BY244">
            <v>0</v>
          </cell>
          <cell r="BZ244">
            <v>0</v>
          </cell>
          <cell r="CA244">
            <v>0</v>
          </cell>
          <cell r="CB244">
            <v>0</v>
          </cell>
          <cell r="CC244">
            <v>0</v>
          </cell>
          <cell r="CD244">
            <v>0</v>
          </cell>
          <cell r="CE244">
            <v>0</v>
          </cell>
          <cell r="CF244">
            <v>0</v>
          </cell>
          <cell r="CG244">
            <v>0</v>
          </cell>
          <cell r="CH244">
            <v>0</v>
          </cell>
          <cell r="CI244">
            <v>0</v>
          </cell>
          <cell r="CJ244">
            <v>0</v>
          </cell>
          <cell r="CK244">
            <v>0</v>
          </cell>
          <cell r="CL244">
            <v>0</v>
          </cell>
          <cell r="CM244">
            <v>0</v>
          </cell>
          <cell r="CN244">
            <v>0</v>
          </cell>
          <cell r="CO244">
            <v>0</v>
          </cell>
          <cell r="CP244">
            <v>0</v>
          </cell>
          <cell r="CQ244">
            <v>0</v>
          </cell>
          <cell r="CR244">
            <v>0</v>
          </cell>
          <cell r="CS244">
            <v>0</v>
          </cell>
          <cell r="CT244">
            <v>0</v>
          </cell>
          <cell r="CU244">
            <v>0</v>
          </cell>
          <cell r="CV244">
            <v>0</v>
          </cell>
          <cell r="CW244">
            <v>0</v>
          </cell>
          <cell r="CX244">
            <v>0</v>
          </cell>
          <cell r="CY244">
            <v>0</v>
          </cell>
          <cell r="CZ244">
            <v>0</v>
          </cell>
          <cell r="DA244">
            <v>0</v>
          </cell>
          <cell r="DB244">
            <v>0</v>
          </cell>
          <cell r="DC244">
            <v>0</v>
          </cell>
          <cell r="DD244">
            <v>0</v>
          </cell>
          <cell r="DE244">
            <v>0</v>
          </cell>
          <cell r="DF244">
            <v>0</v>
          </cell>
          <cell r="DG244">
            <v>0</v>
          </cell>
          <cell r="DH244">
            <v>0</v>
          </cell>
          <cell r="DI244">
            <v>0</v>
          </cell>
          <cell r="DJ244">
            <v>0</v>
          </cell>
          <cell r="DK244">
            <v>0</v>
          </cell>
          <cell r="DL244">
            <v>0</v>
          </cell>
          <cell r="DM244">
            <v>0</v>
          </cell>
          <cell r="DN244">
            <v>0</v>
          </cell>
          <cell r="DO244">
            <v>0</v>
          </cell>
          <cell r="DP244">
            <v>0</v>
          </cell>
          <cell r="DQ244">
            <v>0</v>
          </cell>
          <cell r="DR244">
            <v>0</v>
          </cell>
          <cell r="DS244">
            <v>0</v>
          </cell>
          <cell r="DT244">
            <v>0</v>
          </cell>
          <cell r="DU244">
            <v>0</v>
          </cell>
          <cell r="DV244">
            <v>0</v>
          </cell>
          <cell r="DW244">
            <v>0</v>
          </cell>
          <cell r="DX244">
            <v>0</v>
          </cell>
          <cell r="DY244">
            <v>0</v>
          </cell>
          <cell r="DZ244">
            <v>0</v>
          </cell>
          <cell r="EA244">
            <v>0</v>
          </cell>
          <cell r="EB244">
            <v>0</v>
          </cell>
          <cell r="EC244">
            <v>0</v>
          </cell>
          <cell r="ED244">
            <v>0</v>
          </cell>
        </row>
        <row r="245"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0</v>
          </cell>
          <cell r="AM245">
            <v>0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0</v>
          </cell>
          <cell r="AS245">
            <v>0</v>
          </cell>
          <cell r="AT245">
            <v>0</v>
          </cell>
          <cell r="AU245">
            <v>0</v>
          </cell>
          <cell r="AV245">
            <v>0</v>
          </cell>
          <cell r="AW245">
            <v>0</v>
          </cell>
          <cell r="AX245">
            <v>0</v>
          </cell>
          <cell r="AY245">
            <v>0</v>
          </cell>
          <cell r="AZ245">
            <v>0</v>
          </cell>
          <cell r="BA245">
            <v>0</v>
          </cell>
          <cell r="BB245">
            <v>0</v>
          </cell>
          <cell r="BC245">
            <v>0</v>
          </cell>
          <cell r="BD245">
            <v>0</v>
          </cell>
          <cell r="BE245">
            <v>0</v>
          </cell>
          <cell r="BF245">
            <v>0</v>
          </cell>
          <cell r="BG245">
            <v>0</v>
          </cell>
          <cell r="BH245">
            <v>0</v>
          </cell>
          <cell r="BI245">
            <v>0</v>
          </cell>
          <cell r="BJ245">
            <v>0</v>
          </cell>
          <cell r="BK245">
            <v>0</v>
          </cell>
          <cell r="BL245">
            <v>0</v>
          </cell>
          <cell r="BM245">
            <v>0</v>
          </cell>
          <cell r="BN245">
            <v>0</v>
          </cell>
          <cell r="BO245">
            <v>0</v>
          </cell>
          <cell r="BP245">
            <v>0</v>
          </cell>
          <cell r="BQ245">
            <v>0</v>
          </cell>
          <cell r="BR245">
            <v>0</v>
          </cell>
          <cell r="BS245">
            <v>0</v>
          </cell>
          <cell r="BT245">
            <v>0</v>
          </cell>
          <cell r="BU245">
            <v>0</v>
          </cell>
          <cell r="BV245">
            <v>0</v>
          </cell>
          <cell r="BW245">
            <v>0</v>
          </cell>
          <cell r="BX245">
            <v>0</v>
          </cell>
          <cell r="BY245">
            <v>0</v>
          </cell>
          <cell r="BZ245">
            <v>0</v>
          </cell>
          <cell r="CA245">
            <v>0</v>
          </cell>
          <cell r="CB245">
            <v>0</v>
          </cell>
          <cell r="CC245">
            <v>0</v>
          </cell>
          <cell r="CD245">
            <v>0</v>
          </cell>
          <cell r="CE245">
            <v>0</v>
          </cell>
          <cell r="CF245">
            <v>0</v>
          </cell>
          <cell r="CG245">
            <v>0</v>
          </cell>
          <cell r="CH245">
            <v>0</v>
          </cell>
          <cell r="CI245">
            <v>0</v>
          </cell>
          <cell r="CJ245">
            <v>0</v>
          </cell>
          <cell r="CK245">
            <v>0</v>
          </cell>
          <cell r="CL245">
            <v>0</v>
          </cell>
          <cell r="CM245">
            <v>0</v>
          </cell>
          <cell r="CN245">
            <v>0</v>
          </cell>
          <cell r="CO245">
            <v>0</v>
          </cell>
          <cell r="CP245">
            <v>0</v>
          </cell>
          <cell r="CQ245">
            <v>0</v>
          </cell>
          <cell r="CR245">
            <v>0</v>
          </cell>
          <cell r="CS245">
            <v>0</v>
          </cell>
          <cell r="CT245">
            <v>0</v>
          </cell>
          <cell r="CU245">
            <v>0</v>
          </cell>
          <cell r="CV245">
            <v>0</v>
          </cell>
          <cell r="CW245">
            <v>0</v>
          </cell>
          <cell r="CX245">
            <v>0</v>
          </cell>
          <cell r="CY245">
            <v>0</v>
          </cell>
          <cell r="CZ245">
            <v>0</v>
          </cell>
          <cell r="DA245">
            <v>0</v>
          </cell>
          <cell r="DB245">
            <v>0</v>
          </cell>
          <cell r="DC245">
            <v>0</v>
          </cell>
          <cell r="DD245">
            <v>0</v>
          </cell>
          <cell r="DE245">
            <v>0</v>
          </cell>
          <cell r="DF245">
            <v>0</v>
          </cell>
          <cell r="DG245">
            <v>0</v>
          </cell>
          <cell r="DH245">
            <v>0</v>
          </cell>
          <cell r="DI245">
            <v>0</v>
          </cell>
          <cell r="DJ245">
            <v>0</v>
          </cell>
          <cell r="DK245">
            <v>0</v>
          </cell>
          <cell r="DL245">
            <v>0</v>
          </cell>
          <cell r="DM245">
            <v>0</v>
          </cell>
          <cell r="DN245">
            <v>0</v>
          </cell>
          <cell r="DO245">
            <v>0</v>
          </cell>
          <cell r="DP245">
            <v>0</v>
          </cell>
          <cell r="DQ245">
            <v>0</v>
          </cell>
          <cell r="DR245">
            <v>0</v>
          </cell>
          <cell r="DS245">
            <v>0</v>
          </cell>
          <cell r="DT245">
            <v>0</v>
          </cell>
          <cell r="DU245">
            <v>0</v>
          </cell>
          <cell r="DV245">
            <v>0</v>
          </cell>
          <cell r="DW245">
            <v>0</v>
          </cell>
          <cell r="DX245">
            <v>0</v>
          </cell>
          <cell r="DY245">
            <v>0</v>
          </cell>
          <cell r="DZ245">
            <v>0</v>
          </cell>
          <cell r="EA245">
            <v>0</v>
          </cell>
          <cell r="EB245">
            <v>0</v>
          </cell>
          <cell r="EC245">
            <v>0</v>
          </cell>
          <cell r="ED245">
            <v>0</v>
          </cell>
        </row>
        <row r="246"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O246">
            <v>0</v>
          </cell>
          <cell r="AP246">
            <v>0</v>
          </cell>
          <cell r="AQ246">
            <v>0</v>
          </cell>
          <cell r="AR246">
            <v>0</v>
          </cell>
          <cell r="AS246">
            <v>0</v>
          </cell>
          <cell r="AT246">
            <v>0</v>
          </cell>
          <cell r="AU246">
            <v>0</v>
          </cell>
          <cell r="AV246">
            <v>0</v>
          </cell>
          <cell r="AW246">
            <v>0</v>
          </cell>
          <cell r="AX246">
            <v>0</v>
          </cell>
          <cell r="AY246">
            <v>0</v>
          </cell>
          <cell r="AZ246">
            <v>0</v>
          </cell>
          <cell r="BA246">
            <v>0</v>
          </cell>
          <cell r="BB246">
            <v>0</v>
          </cell>
          <cell r="BC246">
            <v>0</v>
          </cell>
          <cell r="BD246">
            <v>0</v>
          </cell>
          <cell r="BE246">
            <v>0</v>
          </cell>
          <cell r="BF246">
            <v>0</v>
          </cell>
          <cell r="BG246">
            <v>0</v>
          </cell>
          <cell r="BH246">
            <v>0</v>
          </cell>
          <cell r="BI246">
            <v>0</v>
          </cell>
          <cell r="BJ246">
            <v>0</v>
          </cell>
          <cell r="BK246">
            <v>0</v>
          </cell>
          <cell r="BL246">
            <v>0</v>
          </cell>
          <cell r="BM246">
            <v>0</v>
          </cell>
          <cell r="BN246">
            <v>0</v>
          </cell>
          <cell r="BO246">
            <v>0</v>
          </cell>
          <cell r="BP246">
            <v>0</v>
          </cell>
          <cell r="BQ246">
            <v>0</v>
          </cell>
          <cell r="BR246">
            <v>0</v>
          </cell>
          <cell r="BS246">
            <v>0</v>
          </cell>
          <cell r="BT246">
            <v>0</v>
          </cell>
          <cell r="BU246">
            <v>0</v>
          </cell>
          <cell r="BV246">
            <v>0</v>
          </cell>
          <cell r="BW246">
            <v>0</v>
          </cell>
          <cell r="BX246">
            <v>0</v>
          </cell>
          <cell r="BY246">
            <v>0</v>
          </cell>
          <cell r="BZ246">
            <v>0</v>
          </cell>
          <cell r="CA246">
            <v>0</v>
          </cell>
          <cell r="CB246">
            <v>0</v>
          </cell>
          <cell r="CC246">
            <v>0</v>
          </cell>
          <cell r="CD246">
            <v>0</v>
          </cell>
          <cell r="CE246">
            <v>0</v>
          </cell>
          <cell r="CF246">
            <v>0</v>
          </cell>
          <cell r="CG246">
            <v>0</v>
          </cell>
          <cell r="CH246">
            <v>0</v>
          </cell>
          <cell r="CI246">
            <v>0</v>
          </cell>
          <cell r="CJ246">
            <v>0</v>
          </cell>
          <cell r="CK246">
            <v>0</v>
          </cell>
          <cell r="CL246">
            <v>0</v>
          </cell>
          <cell r="CM246">
            <v>0</v>
          </cell>
          <cell r="CN246">
            <v>0</v>
          </cell>
          <cell r="CO246">
            <v>0</v>
          </cell>
          <cell r="CP246">
            <v>0</v>
          </cell>
          <cell r="CQ246">
            <v>0</v>
          </cell>
          <cell r="CR246">
            <v>0</v>
          </cell>
          <cell r="CS246">
            <v>0</v>
          </cell>
          <cell r="CT246">
            <v>0</v>
          </cell>
          <cell r="CU246">
            <v>0</v>
          </cell>
          <cell r="CV246">
            <v>0</v>
          </cell>
          <cell r="CW246">
            <v>0</v>
          </cell>
          <cell r="CX246">
            <v>0</v>
          </cell>
          <cell r="CY246">
            <v>0</v>
          </cell>
          <cell r="CZ246">
            <v>0</v>
          </cell>
          <cell r="DA246">
            <v>0</v>
          </cell>
          <cell r="DB246">
            <v>0</v>
          </cell>
          <cell r="DC246">
            <v>0</v>
          </cell>
          <cell r="DD246">
            <v>0</v>
          </cell>
          <cell r="DE246">
            <v>0</v>
          </cell>
          <cell r="DF246">
            <v>0</v>
          </cell>
          <cell r="DG246">
            <v>0</v>
          </cell>
          <cell r="DH246">
            <v>0</v>
          </cell>
          <cell r="DI246">
            <v>0</v>
          </cell>
          <cell r="DJ246">
            <v>0</v>
          </cell>
          <cell r="DK246">
            <v>0</v>
          </cell>
          <cell r="DL246">
            <v>0</v>
          </cell>
          <cell r="DM246">
            <v>0</v>
          </cell>
          <cell r="DN246">
            <v>0</v>
          </cell>
          <cell r="DO246">
            <v>0</v>
          </cell>
          <cell r="DP246">
            <v>0</v>
          </cell>
          <cell r="DQ246">
            <v>0</v>
          </cell>
          <cell r="DR246">
            <v>0</v>
          </cell>
          <cell r="DS246">
            <v>0</v>
          </cell>
          <cell r="DT246">
            <v>0</v>
          </cell>
          <cell r="DU246">
            <v>0</v>
          </cell>
          <cell r="DV246">
            <v>0</v>
          </cell>
          <cell r="DW246">
            <v>0</v>
          </cell>
          <cell r="DX246">
            <v>0</v>
          </cell>
          <cell r="DY246">
            <v>0</v>
          </cell>
          <cell r="DZ246">
            <v>0</v>
          </cell>
          <cell r="EA246">
            <v>0</v>
          </cell>
          <cell r="EB246">
            <v>0</v>
          </cell>
          <cell r="EC246">
            <v>0</v>
          </cell>
          <cell r="ED246">
            <v>0</v>
          </cell>
        </row>
        <row r="247"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0</v>
          </cell>
          <cell r="AS247">
            <v>0</v>
          </cell>
          <cell r="AT247">
            <v>0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0</v>
          </cell>
          <cell r="BD247">
            <v>0</v>
          </cell>
          <cell r="BE247">
            <v>0</v>
          </cell>
          <cell r="BF247">
            <v>0</v>
          </cell>
          <cell r="BG247">
            <v>0</v>
          </cell>
          <cell r="BH247">
            <v>0</v>
          </cell>
          <cell r="BI247">
            <v>0</v>
          </cell>
          <cell r="BJ247">
            <v>0</v>
          </cell>
          <cell r="BK247">
            <v>0</v>
          </cell>
          <cell r="BL247">
            <v>0</v>
          </cell>
          <cell r="BM247">
            <v>0</v>
          </cell>
          <cell r="BN247">
            <v>0</v>
          </cell>
          <cell r="BO247">
            <v>0</v>
          </cell>
          <cell r="BP247">
            <v>0</v>
          </cell>
          <cell r="BQ247">
            <v>0</v>
          </cell>
          <cell r="BR247">
            <v>0</v>
          </cell>
          <cell r="BS247">
            <v>0</v>
          </cell>
          <cell r="BT247">
            <v>0</v>
          </cell>
          <cell r="BU247">
            <v>0</v>
          </cell>
          <cell r="BV247">
            <v>0</v>
          </cell>
          <cell r="BW247">
            <v>0</v>
          </cell>
          <cell r="BX247">
            <v>0</v>
          </cell>
          <cell r="BY247">
            <v>0</v>
          </cell>
          <cell r="BZ247">
            <v>0</v>
          </cell>
          <cell r="CA247">
            <v>0</v>
          </cell>
          <cell r="CB247">
            <v>0</v>
          </cell>
          <cell r="CC247">
            <v>0</v>
          </cell>
          <cell r="CD247">
            <v>0</v>
          </cell>
          <cell r="CE247">
            <v>0</v>
          </cell>
          <cell r="CF247">
            <v>0</v>
          </cell>
          <cell r="CG247">
            <v>0</v>
          </cell>
          <cell r="CH247">
            <v>0</v>
          </cell>
          <cell r="CI247">
            <v>0</v>
          </cell>
          <cell r="CJ247">
            <v>0</v>
          </cell>
          <cell r="CK247">
            <v>0</v>
          </cell>
          <cell r="CL247">
            <v>0</v>
          </cell>
          <cell r="CM247">
            <v>0</v>
          </cell>
          <cell r="CN247">
            <v>0</v>
          </cell>
          <cell r="CO247">
            <v>0</v>
          </cell>
          <cell r="CP247">
            <v>0</v>
          </cell>
          <cell r="CQ247">
            <v>0</v>
          </cell>
          <cell r="CR247">
            <v>0</v>
          </cell>
          <cell r="CS247">
            <v>0</v>
          </cell>
          <cell r="CT247">
            <v>0</v>
          </cell>
          <cell r="CU247">
            <v>0</v>
          </cell>
          <cell r="CV247">
            <v>0</v>
          </cell>
          <cell r="CW247">
            <v>0</v>
          </cell>
          <cell r="CX247">
            <v>0</v>
          </cell>
          <cell r="CY247">
            <v>0</v>
          </cell>
          <cell r="CZ247">
            <v>0</v>
          </cell>
          <cell r="DA247">
            <v>0</v>
          </cell>
          <cell r="DB247">
            <v>0</v>
          </cell>
          <cell r="DC247">
            <v>0</v>
          </cell>
          <cell r="DD247">
            <v>0</v>
          </cell>
          <cell r="DE247">
            <v>0</v>
          </cell>
          <cell r="DF247">
            <v>0</v>
          </cell>
          <cell r="DG247">
            <v>0</v>
          </cell>
          <cell r="DH247">
            <v>0</v>
          </cell>
          <cell r="DI247">
            <v>0</v>
          </cell>
          <cell r="DJ247">
            <v>0</v>
          </cell>
          <cell r="DK247">
            <v>0</v>
          </cell>
          <cell r="DL247">
            <v>0</v>
          </cell>
          <cell r="DM247">
            <v>0</v>
          </cell>
          <cell r="DN247">
            <v>0</v>
          </cell>
          <cell r="DO247">
            <v>0</v>
          </cell>
          <cell r="DP247">
            <v>0</v>
          </cell>
          <cell r="DQ247">
            <v>0</v>
          </cell>
          <cell r="DR247">
            <v>0</v>
          </cell>
          <cell r="DS247">
            <v>0</v>
          </cell>
          <cell r="DT247">
            <v>0</v>
          </cell>
          <cell r="DU247">
            <v>0</v>
          </cell>
          <cell r="DV247">
            <v>0</v>
          </cell>
          <cell r="DW247">
            <v>0</v>
          </cell>
          <cell r="DX247">
            <v>0</v>
          </cell>
          <cell r="DY247">
            <v>0</v>
          </cell>
          <cell r="DZ247">
            <v>0</v>
          </cell>
          <cell r="EA247">
            <v>0</v>
          </cell>
          <cell r="EB247">
            <v>0</v>
          </cell>
          <cell r="EC247">
            <v>0</v>
          </cell>
          <cell r="ED247">
            <v>0</v>
          </cell>
        </row>
        <row r="248"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0</v>
          </cell>
          <cell r="BD248">
            <v>0</v>
          </cell>
          <cell r="BE248">
            <v>0</v>
          </cell>
          <cell r="BF248">
            <v>0</v>
          </cell>
          <cell r="BG248">
            <v>0</v>
          </cell>
          <cell r="BH248">
            <v>0</v>
          </cell>
          <cell r="BI248">
            <v>0</v>
          </cell>
          <cell r="BJ248">
            <v>0</v>
          </cell>
          <cell r="BK248">
            <v>0</v>
          </cell>
          <cell r="BL248">
            <v>0</v>
          </cell>
          <cell r="BM248">
            <v>0</v>
          </cell>
          <cell r="BN248">
            <v>0</v>
          </cell>
          <cell r="BO248">
            <v>0</v>
          </cell>
          <cell r="BP248">
            <v>0</v>
          </cell>
          <cell r="BQ248">
            <v>0</v>
          </cell>
          <cell r="BR248">
            <v>0</v>
          </cell>
          <cell r="BS248">
            <v>0</v>
          </cell>
          <cell r="BT248">
            <v>0</v>
          </cell>
          <cell r="BU248">
            <v>0</v>
          </cell>
          <cell r="BV248">
            <v>0</v>
          </cell>
          <cell r="BW248">
            <v>0</v>
          </cell>
          <cell r="BX248">
            <v>0</v>
          </cell>
          <cell r="BY248">
            <v>0</v>
          </cell>
          <cell r="BZ248">
            <v>0</v>
          </cell>
          <cell r="CA248">
            <v>0</v>
          </cell>
          <cell r="CB248">
            <v>0</v>
          </cell>
          <cell r="CC248">
            <v>0</v>
          </cell>
          <cell r="CD248">
            <v>0</v>
          </cell>
          <cell r="CE248">
            <v>0</v>
          </cell>
          <cell r="CF248">
            <v>0</v>
          </cell>
          <cell r="CG248">
            <v>0</v>
          </cell>
          <cell r="CH248">
            <v>0</v>
          </cell>
          <cell r="CI248">
            <v>0</v>
          </cell>
          <cell r="CJ248">
            <v>0</v>
          </cell>
          <cell r="CK248">
            <v>0</v>
          </cell>
          <cell r="CL248">
            <v>0</v>
          </cell>
          <cell r="CM248">
            <v>0</v>
          </cell>
          <cell r="CN248">
            <v>0</v>
          </cell>
          <cell r="CO248">
            <v>0</v>
          </cell>
          <cell r="CP248">
            <v>0</v>
          </cell>
          <cell r="CQ248">
            <v>0</v>
          </cell>
          <cell r="CR248">
            <v>0</v>
          </cell>
          <cell r="CS248">
            <v>0</v>
          </cell>
          <cell r="CT248">
            <v>0</v>
          </cell>
          <cell r="CU248">
            <v>0</v>
          </cell>
          <cell r="CV248">
            <v>0</v>
          </cell>
          <cell r="CW248">
            <v>0</v>
          </cell>
          <cell r="CX248">
            <v>0</v>
          </cell>
          <cell r="CY248">
            <v>0</v>
          </cell>
          <cell r="CZ248">
            <v>0</v>
          </cell>
          <cell r="DA248">
            <v>0</v>
          </cell>
          <cell r="DB248">
            <v>0</v>
          </cell>
          <cell r="DC248">
            <v>0</v>
          </cell>
          <cell r="DD248">
            <v>0</v>
          </cell>
          <cell r="DE248">
            <v>0</v>
          </cell>
          <cell r="DF248">
            <v>0</v>
          </cell>
          <cell r="DG248">
            <v>0</v>
          </cell>
          <cell r="DH248">
            <v>0</v>
          </cell>
          <cell r="DI248">
            <v>0</v>
          </cell>
          <cell r="DJ248">
            <v>0</v>
          </cell>
          <cell r="DK248">
            <v>0</v>
          </cell>
          <cell r="DL248">
            <v>0</v>
          </cell>
          <cell r="DM248">
            <v>0</v>
          </cell>
          <cell r="DN248">
            <v>0</v>
          </cell>
          <cell r="DO248">
            <v>0</v>
          </cell>
          <cell r="DP248">
            <v>0</v>
          </cell>
          <cell r="DQ248">
            <v>0</v>
          </cell>
          <cell r="DR248">
            <v>0</v>
          </cell>
          <cell r="DS248">
            <v>0</v>
          </cell>
          <cell r="DT248">
            <v>0</v>
          </cell>
          <cell r="DU248">
            <v>0</v>
          </cell>
          <cell r="DV248">
            <v>0</v>
          </cell>
          <cell r="DW248">
            <v>0</v>
          </cell>
          <cell r="DX248">
            <v>0</v>
          </cell>
          <cell r="DY248">
            <v>0</v>
          </cell>
          <cell r="DZ248">
            <v>0</v>
          </cell>
          <cell r="EA248">
            <v>0</v>
          </cell>
          <cell r="EB248">
            <v>0</v>
          </cell>
          <cell r="EC248">
            <v>0</v>
          </cell>
          <cell r="ED248">
            <v>0</v>
          </cell>
        </row>
        <row r="249"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0</v>
          </cell>
          <cell r="AP249">
            <v>0</v>
          </cell>
          <cell r="AQ249">
            <v>0</v>
          </cell>
          <cell r="AR249">
            <v>0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0</v>
          </cell>
          <cell r="BD249">
            <v>0</v>
          </cell>
          <cell r="BE249">
            <v>0</v>
          </cell>
          <cell r="BF249">
            <v>0</v>
          </cell>
          <cell r="BG249">
            <v>0</v>
          </cell>
          <cell r="BH249">
            <v>0</v>
          </cell>
          <cell r="BI249">
            <v>0</v>
          </cell>
          <cell r="BJ249">
            <v>0</v>
          </cell>
          <cell r="BK249">
            <v>0</v>
          </cell>
          <cell r="BL249">
            <v>0</v>
          </cell>
          <cell r="BM249">
            <v>0</v>
          </cell>
          <cell r="BN249">
            <v>0</v>
          </cell>
          <cell r="BO249">
            <v>0</v>
          </cell>
          <cell r="BP249">
            <v>0</v>
          </cell>
          <cell r="BQ249">
            <v>0</v>
          </cell>
          <cell r="BR249">
            <v>0</v>
          </cell>
          <cell r="BS249">
            <v>0</v>
          </cell>
          <cell r="BT249">
            <v>0</v>
          </cell>
          <cell r="BU249">
            <v>0</v>
          </cell>
          <cell r="BV249">
            <v>0</v>
          </cell>
          <cell r="BW249">
            <v>0</v>
          </cell>
          <cell r="BX249">
            <v>0</v>
          </cell>
          <cell r="BY249">
            <v>0</v>
          </cell>
          <cell r="BZ249">
            <v>0</v>
          </cell>
          <cell r="CA249">
            <v>0</v>
          </cell>
          <cell r="CB249">
            <v>0</v>
          </cell>
          <cell r="CC249">
            <v>0</v>
          </cell>
          <cell r="CD249">
            <v>0</v>
          </cell>
          <cell r="CE249">
            <v>0</v>
          </cell>
          <cell r="CF249">
            <v>0</v>
          </cell>
          <cell r="CG249">
            <v>0</v>
          </cell>
          <cell r="CH249">
            <v>0</v>
          </cell>
          <cell r="CI249">
            <v>0</v>
          </cell>
          <cell r="CJ249">
            <v>0</v>
          </cell>
          <cell r="CK249">
            <v>0</v>
          </cell>
          <cell r="CL249">
            <v>0</v>
          </cell>
          <cell r="CM249">
            <v>0</v>
          </cell>
          <cell r="CN249">
            <v>0</v>
          </cell>
          <cell r="CO249">
            <v>0</v>
          </cell>
          <cell r="CP249">
            <v>0</v>
          </cell>
          <cell r="CQ249">
            <v>0</v>
          </cell>
          <cell r="CR249">
            <v>0</v>
          </cell>
          <cell r="CS249">
            <v>0</v>
          </cell>
          <cell r="CT249">
            <v>0</v>
          </cell>
          <cell r="CU249">
            <v>0</v>
          </cell>
          <cell r="CV249">
            <v>0</v>
          </cell>
          <cell r="CW249">
            <v>0</v>
          </cell>
          <cell r="CX249">
            <v>0</v>
          </cell>
          <cell r="CY249">
            <v>0</v>
          </cell>
          <cell r="CZ249">
            <v>0</v>
          </cell>
          <cell r="DA249">
            <v>0</v>
          </cell>
          <cell r="DB249">
            <v>0</v>
          </cell>
          <cell r="DC249">
            <v>0</v>
          </cell>
          <cell r="DD249">
            <v>0</v>
          </cell>
          <cell r="DE249">
            <v>0</v>
          </cell>
          <cell r="DF249">
            <v>0</v>
          </cell>
          <cell r="DG249">
            <v>0</v>
          </cell>
          <cell r="DH249">
            <v>0</v>
          </cell>
          <cell r="DI249">
            <v>0</v>
          </cell>
          <cell r="DJ249">
            <v>0</v>
          </cell>
          <cell r="DK249">
            <v>0</v>
          </cell>
          <cell r="DL249">
            <v>0</v>
          </cell>
          <cell r="DM249">
            <v>0</v>
          </cell>
          <cell r="DN249">
            <v>0</v>
          </cell>
          <cell r="DO249">
            <v>0</v>
          </cell>
          <cell r="DP249">
            <v>0</v>
          </cell>
          <cell r="DQ249">
            <v>0</v>
          </cell>
          <cell r="DR249">
            <v>0</v>
          </cell>
          <cell r="DS249">
            <v>0</v>
          </cell>
          <cell r="DT249">
            <v>0</v>
          </cell>
          <cell r="DU249">
            <v>0</v>
          </cell>
          <cell r="DV249">
            <v>0</v>
          </cell>
          <cell r="DW249">
            <v>0</v>
          </cell>
          <cell r="DX249">
            <v>0</v>
          </cell>
          <cell r="DY249">
            <v>0</v>
          </cell>
          <cell r="DZ249">
            <v>0</v>
          </cell>
          <cell r="EA249">
            <v>0</v>
          </cell>
          <cell r="EB249">
            <v>0</v>
          </cell>
          <cell r="EC249">
            <v>0</v>
          </cell>
          <cell r="ED249">
            <v>0</v>
          </cell>
        </row>
        <row r="250"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0</v>
          </cell>
          <cell r="BD250">
            <v>0</v>
          </cell>
          <cell r="BE250">
            <v>0</v>
          </cell>
          <cell r="BF250">
            <v>0</v>
          </cell>
          <cell r="BG250">
            <v>0</v>
          </cell>
          <cell r="BH250">
            <v>0</v>
          </cell>
          <cell r="BI250">
            <v>0</v>
          </cell>
          <cell r="BJ250">
            <v>0</v>
          </cell>
          <cell r="BK250">
            <v>0</v>
          </cell>
          <cell r="BL250">
            <v>0</v>
          </cell>
          <cell r="BM250">
            <v>0</v>
          </cell>
          <cell r="BN250">
            <v>0</v>
          </cell>
          <cell r="BO250">
            <v>0</v>
          </cell>
          <cell r="BP250">
            <v>0</v>
          </cell>
          <cell r="BQ250">
            <v>0</v>
          </cell>
          <cell r="BR250">
            <v>0</v>
          </cell>
          <cell r="BS250">
            <v>0</v>
          </cell>
          <cell r="BT250">
            <v>0</v>
          </cell>
          <cell r="BU250">
            <v>0</v>
          </cell>
          <cell r="BV250">
            <v>0</v>
          </cell>
          <cell r="BW250">
            <v>0</v>
          </cell>
          <cell r="BX250">
            <v>0</v>
          </cell>
          <cell r="BY250">
            <v>0</v>
          </cell>
          <cell r="BZ250">
            <v>0</v>
          </cell>
          <cell r="CA250">
            <v>0</v>
          </cell>
          <cell r="CB250">
            <v>0</v>
          </cell>
          <cell r="CC250">
            <v>0</v>
          </cell>
          <cell r="CD250">
            <v>0</v>
          </cell>
          <cell r="CE250">
            <v>0</v>
          </cell>
          <cell r="CF250">
            <v>0</v>
          </cell>
          <cell r="CG250">
            <v>0</v>
          </cell>
          <cell r="CH250">
            <v>0</v>
          </cell>
          <cell r="CI250">
            <v>0</v>
          </cell>
          <cell r="CJ250">
            <v>0</v>
          </cell>
          <cell r="CK250">
            <v>0</v>
          </cell>
          <cell r="CL250">
            <v>0</v>
          </cell>
          <cell r="CM250">
            <v>0</v>
          </cell>
          <cell r="CN250">
            <v>0</v>
          </cell>
          <cell r="CO250">
            <v>0</v>
          </cell>
          <cell r="CP250">
            <v>0</v>
          </cell>
          <cell r="CQ250">
            <v>0</v>
          </cell>
          <cell r="CR250">
            <v>0</v>
          </cell>
          <cell r="CS250">
            <v>0</v>
          </cell>
          <cell r="CT250">
            <v>0</v>
          </cell>
          <cell r="CU250">
            <v>0</v>
          </cell>
          <cell r="CV250">
            <v>0</v>
          </cell>
          <cell r="CW250">
            <v>0</v>
          </cell>
          <cell r="CX250">
            <v>0</v>
          </cell>
          <cell r="CY250">
            <v>0</v>
          </cell>
          <cell r="CZ250">
            <v>0</v>
          </cell>
          <cell r="DA250">
            <v>0</v>
          </cell>
          <cell r="DB250">
            <v>0</v>
          </cell>
          <cell r="DC250">
            <v>0</v>
          </cell>
          <cell r="DD250">
            <v>0</v>
          </cell>
          <cell r="DE250">
            <v>0</v>
          </cell>
          <cell r="DF250">
            <v>0</v>
          </cell>
          <cell r="DG250">
            <v>0</v>
          </cell>
          <cell r="DH250">
            <v>0</v>
          </cell>
          <cell r="DI250">
            <v>0</v>
          </cell>
          <cell r="DJ250">
            <v>0</v>
          </cell>
          <cell r="DK250">
            <v>0</v>
          </cell>
          <cell r="DL250">
            <v>0</v>
          </cell>
          <cell r="DM250">
            <v>0</v>
          </cell>
          <cell r="DN250">
            <v>0</v>
          </cell>
          <cell r="DO250">
            <v>0</v>
          </cell>
          <cell r="DP250">
            <v>0</v>
          </cell>
          <cell r="DQ250">
            <v>0</v>
          </cell>
          <cell r="DR250">
            <v>0</v>
          </cell>
          <cell r="DS250">
            <v>0</v>
          </cell>
          <cell r="DT250">
            <v>0</v>
          </cell>
          <cell r="DU250">
            <v>0</v>
          </cell>
          <cell r="DV250">
            <v>0</v>
          </cell>
          <cell r="DW250">
            <v>0</v>
          </cell>
          <cell r="DX250">
            <v>0</v>
          </cell>
          <cell r="DY250">
            <v>0</v>
          </cell>
          <cell r="DZ250">
            <v>0</v>
          </cell>
          <cell r="EA250">
            <v>0</v>
          </cell>
          <cell r="EB250">
            <v>0</v>
          </cell>
          <cell r="EC250">
            <v>0</v>
          </cell>
          <cell r="ED250">
            <v>0</v>
          </cell>
        </row>
        <row r="251"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0</v>
          </cell>
          <cell r="AX251">
            <v>0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0</v>
          </cell>
          <cell r="BD251">
            <v>0</v>
          </cell>
          <cell r="BE251">
            <v>0</v>
          </cell>
          <cell r="BF251">
            <v>0</v>
          </cell>
          <cell r="BG251">
            <v>0</v>
          </cell>
          <cell r="BH251">
            <v>0</v>
          </cell>
          <cell r="BI251">
            <v>0</v>
          </cell>
          <cell r="BJ251">
            <v>0</v>
          </cell>
          <cell r="BK251">
            <v>0</v>
          </cell>
          <cell r="BL251">
            <v>0</v>
          </cell>
          <cell r="BM251">
            <v>0</v>
          </cell>
          <cell r="BN251">
            <v>0</v>
          </cell>
          <cell r="BO251">
            <v>0</v>
          </cell>
          <cell r="BP251">
            <v>0</v>
          </cell>
          <cell r="BQ251">
            <v>0</v>
          </cell>
          <cell r="BR251">
            <v>0</v>
          </cell>
          <cell r="BS251">
            <v>0</v>
          </cell>
          <cell r="BT251">
            <v>0</v>
          </cell>
          <cell r="BU251">
            <v>0</v>
          </cell>
          <cell r="BV251">
            <v>0</v>
          </cell>
          <cell r="BW251">
            <v>0</v>
          </cell>
          <cell r="BX251">
            <v>0</v>
          </cell>
          <cell r="BY251">
            <v>0</v>
          </cell>
          <cell r="BZ251">
            <v>0</v>
          </cell>
          <cell r="CA251">
            <v>0</v>
          </cell>
          <cell r="CB251">
            <v>0</v>
          </cell>
          <cell r="CC251">
            <v>0</v>
          </cell>
          <cell r="CD251">
            <v>0</v>
          </cell>
          <cell r="CE251">
            <v>0</v>
          </cell>
          <cell r="CF251">
            <v>0</v>
          </cell>
          <cell r="CG251">
            <v>0</v>
          </cell>
          <cell r="CH251">
            <v>0</v>
          </cell>
          <cell r="CI251">
            <v>0</v>
          </cell>
          <cell r="CJ251">
            <v>0</v>
          </cell>
          <cell r="CK251">
            <v>0</v>
          </cell>
          <cell r="CL251">
            <v>0</v>
          </cell>
          <cell r="CM251">
            <v>0</v>
          </cell>
          <cell r="CN251">
            <v>0</v>
          </cell>
          <cell r="CO251">
            <v>0</v>
          </cell>
          <cell r="CP251">
            <v>0</v>
          </cell>
          <cell r="CQ251">
            <v>0</v>
          </cell>
          <cell r="CR251">
            <v>0</v>
          </cell>
          <cell r="CS251">
            <v>0</v>
          </cell>
          <cell r="CT251">
            <v>0</v>
          </cell>
          <cell r="CU251">
            <v>0</v>
          </cell>
          <cell r="CV251">
            <v>0</v>
          </cell>
          <cell r="CW251">
            <v>0</v>
          </cell>
          <cell r="CX251">
            <v>0</v>
          </cell>
          <cell r="CY251">
            <v>0</v>
          </cell>
          <cell r="CZ251">
            <v>0</v>
          </cell>
          <cell r="DA251">
            <v>0</v>
          </cell>
          <cell r="DB251">
            <v>0</v>
          </cell>
          <cell r="DC251">
            <v>0</v>
          </cell>
          <cell r="DD251">
            <v>0</v>
          </cell>
          <cell r="DE251">
            <v>0</v>
          </cell>
          <cell r="DF251">
            <v>0</v>
          </cell>
          <cell r="DG251">
            <v>0</v>
          </cell>
          <cell r="DH251">
            <v>0</v>
          </cell>
          <cell r="DI251">
            <v>0</v>
          </cell>
          <cell r="DJ251">
            <v>0</v>
          </cell>
          <cell r="DK251">
            <v>0</v>
          </cell>
          <cell r="DL251">
            <v>0</v>
          </cell>
          <cell r="DM251">
            <v>0</v>
          </cell>
          <cell r="DN251">
            <v>0</v>
          </cell>
          <cell r="DO251">
            <v>0</v>
          </cell>
          <cell r="DP251">
            <v>0</v>
          </cell>
          <cell r="DQ251">
            <v>0</v>
          </cell>
          <cell r="DR251">
            <v>0</v>
          </cell>
          <cell r="DS251">
            <v>0</v>
          </cell>
          <cell r="DT251">
            <v>0</v>
          </cell>
          <cell r="DU251">
            <v>0</v>
          </cell>
          <cell r="DV251">
            <v>0</v>
          </cell>
          <cell r="DW251">
            <v>0</v>
          </cell>
          <cell r="DX251">
            <v>0</v>
          </cell>
          <cell r="DY251">
            <v>0</v>
          </cell>
          <cell r="DZ251">
            <v>0</v>
          </cell>
          <cell r="EA251">
            <v>0</v>
          </cell>
          <cell r="EB251">
            <v>0</v>
          </cell>
          <cell r="EC251">
            <v>0</v>
          </cell>
          <cell r="ED251">
            <v>0</v>
          </cell>
        </row>
        <row r="252"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0</v>
          </cell>
          <cell r="AU252">
            <v>0</v>
          </cell>
          <cell r="AV252">
            <v>0</v>
          </cell>
          <cell r="AW252">
            <v>0</v>
          </cell>
          <cell r="AX252">
            <v>0</v>
          </cell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0</v>
          </cell>
          <cell r="BD252">
            <v>0</v>
          </cell>
          <cell r="BE252">
            <v>0</v>
          </cell>
          <cell r="BF252">
            <v>0</v>
          </cell>
          <cell r="BG252">
            <v>0</v>
          </cell>
          <cell r="BH252">
            <v>0</v>
          </cell>
          <cell r="BI252">
            <v>0</v>
          </cell>
          <cell r="BJ252">
            <v>0</v>
          </cell>
          <cell r="BK252">
            <v>0</v>
          </cell>
          <cell r="BL252">
            <v>0</v>
          </cell>
          <cell r="BM252">
            <v>0</v>
          </cell>
          <cell r="BN252">
            <v>0</v>
          </cell>
          <cell r="BO252">
            <v>0</v>
          </cell>
          <cell r="BP252">
            <v>0</v>
          </cell>
          <cell r="BQ252">
            <v>0</v>
          </cell>
          <cell r="BR252">
            <v>0</v>
          </cell>
          <cell r="BS252">
            <v>0</v>
          </cell>
          <cell r="BT252">
            <v>0</v>
          </cell>
          <cell r="BU252">
            <v>0</v>
          </cell>
          <cell r="BV252">
            <v>0</v>
          </cell>
          <cell r="BW252">
            <v>0</v>
          </cell>
          <cell r="BX252">
            <v>0</v>
          </cell>
          <cell r="BY252">
            <v>0</v>
          </cell>
          <cell r="BZ252">
            <v>0</v>
          </cell>
          <cell r="CA252">
            <v>0</v>
          </cell>
          <cell r="CB252">
            <v>0</v>
          </cell>
          <cell r="CC252">
            <v>0</v>
          </cell>
          <cell r="CD252">
            <v>0</v>
          </cell>
          <cell r="CE252">
            <v>0</v>
          </cell>
          <cell r="CF252">
            <v>0</v>
          </cell>
          <cell r="CG252">
            <v>0</v>
          </cell>
          <cell r="CH252">
            <v>0</v>
          </cell>
          <cell r="CI252">
            <v>0</v>
          </cell>
          <cell r="CJ252">
            <v>0</v>
          </cell>
          <cell r="CK252">
            <v>0</v>
          </cell>
          <cell r="CL252">
            <v>0</v>
          </cell>
          <cell r="CM252">
            <v>0</v>
          </cell>
          <cell r="CN252">
            <v>0</v>
          </cell>
          <cell r="CO252">
            <v>0</v>
          </cell>
          <cell r="CP252">
            <v>0</v>
          </cell>
          <cell r="CQ252">
            <v>0</v>
          </cell>
          <cell r="CR252">
            <v>0</v>
          </cell>
          <cell r="CS252">
            <v>0</v>
          </cell>
          <cell r="CT252">
            <v>0</v>
          </cell>
          <cell r="CU252">
            <v>0</v>
          </cell>
          <cell r="CV252">
            <v>0</v>
          </cell>
          <cell r="CW252">
            <v>0</v>
          </cell>
          <cell r="CX252">
            <v>0</v>
          </cell>
          <cell r="CY252">
            <v>0</v>
          </cell>
          <cell r="CZ252">
            <v>0</v>
          </cell>
          <cell r="DA252">
            <v>0</v>
          </cell>
          <cell r="DB252">
            <v>0</v>
          </cell>
          <cell r="DC252">
            <v>0</v>
          </cell>
          <cell r="DD252">
            <v>0</v>
          </cell>
          <cell r="DE252">
            <v>0</v>
          </cell>
          <cell r="DF252">
            <v>0</v>
          </cell>
          <cell r="DG252">
            <v>0</v>
          </cell>
          <cell r="DH252">
            <v>0</v>
          </cell>
          <cell r="DI252">
            <v>0</v>
          </cell>
          <cell r="DJ252">
            <v>0</v>
          </cell>
          <cell r="DK252">
            <v>0</v>
          </cell>
          <cell r="DL252">
            <v>0</v>
          </cell>
          <cell r="DM252">
            <v>0</v>
          </cell>
          <cell r="DN252">
            <v>0</v>
          </cell>
          <cell r="DO252">
            <v>0</v>
          </cell>
          <cell r="DP252">
            <v>0</v>
          </cell>
          <cell r="DQ252">
            <v>0</v>
          </cell>
          <cell r="DR252">
            <v>0</v>
          </cell>
          <cell r="DS252">
            <v>0</v>
          </cell>
          <cell r="DT252">
            <v>0</v>
          </cell>
          <cell r="DU252">
            <v>0</v>
          </cell>
          <cell r="DV252">
            <v>0</v>
          </cell>
          <cell r="DW252">
            <v>0</v>
          </cell>
          <cell r="DX252">
            <v>0</v>
          </cell>
          <cell r="DY252">
            <v>0</v>
          </cell>
          <cell r="DZ252">
            <v>0</v>
          </cell>
          <cell r="EA252">
            <v>0</v>
          </cell>
          <cell r="EB252">
            <v>0</v>
          </cell>
          <cell r="EC252">
            <v>0</v>
          </cell>
          <cell r="ED252">
            <v>0</v>
          </cell>
        </row>
        <row r="253"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P253">
            <v>0</v>
          </cell>
          <cell r="AQ253">
            <v>0</v>
          </cell>
          <cell r="AR253">
            <v>0</v>
          </cell>
          <cell r="AS253">
            <v>0</v>
          </cell>
          <cell r="AT253">
            <v>0</v>
          </cell>
          <cell r="AU253">
            <v>0</v>
          </cell>
          <cell r="AV253">
            <v>0</v>
          </cell>
          <cell r="AW253">
            <v>0</v>
          </cell>
          <cell r="AX253">
            <v>0</v>
          </cell>
          <cell r="AY253">
            <v>0</v>
          </cell>
          <cell r="AZ253">
            <v>0</v>
          </cell>
          <cell r="BA253">
            <v>0</v>
          </cell>
          <cell r="BB253">
            <v>0</v>
          </cell>
          <cell r="BC253">
            <v>0</v>
          </cell>
          <cell r="BD253">
            <v>0</v>
          </cell>
          <cell r="BE253">
            <v>0</v>
          </cell>
          <cell r="BF253">
            <v>0</v>
          </cell>
          <cell r="BG253">
            <v>0</v>
          </cell>
          <cell r="BH253">
            <v>0</v>
          </cell>
          <cell r="BI253">
            <v>0</v>
          </cell>
          <cell r="BJ253">
            <v>0</v>
          </cell>
          <cell r="BK253">
            <v>0</v>
          </cell>
          <cell r="BL253">
            <v>0</v>
          </cell>
          <cell r="BM253">
            <v>0</v>
          </cell>
          <cell r="BN253">
            <v>0</v>
          </cell>
          <cell r="BO253">
            <v>0</v>
          </cell>
          <cell r="BP253">
            <v>0</v>
          </cell>
          <cell r="BQ253">
            <v>0</v>
          </cell>
          <cell r="BR253">
            <v>0</v>
          </cell>
          <cell r="BS253">
            <v>0</v>
          </cell>
          <cell r="BT253">
            <v>0</v>
          </cell>
          <cell r="BU253">
            <v>0</v>
          </cell>
          <cell r="BV253">
            <v>0</v>
          </cell>
          <cell r="BW253">
            <v>0</v>
          </cell>
          <cell r="BX253">
            <v>0</v>
          </cell>
          <cell r="BY253">
            <v>0</v>
          </cell>
          <cell r="BZ253">
            <v>0</v>
          </cell>
          <cell r="CA253">
            <v>0</v>
          </cell>
          <cell r="CB253">
            <v>0</v>
          </cell>
          <cell r="CC253">
            <v>0</v>
          </cell>
          <cell r="CD253">
            <v>0</v>
          </cell>
          <cell r="CE253">
            <v>0</v>
          </cell>
          <cell r="CF253">
            <v>0</v>
          </cell>
          <cell r="CG253">
            <v>0</v>
          </cell>
          <cell r="CH253">
            <v>0</v>
          </cell>
          <cell r="CI253">
            <v>0</v>
          </cell>
          <cell r="CJ253">
            <v>0</v>
          </cell>
          <cell r="CK253">
            <v>0</v>
          </cell>
          <cell r="CL253">
            <v>0</v>
          </cell>
          <cell r="CM253">
            <v>0</v>
          </cell>
          <cell r="CN253">
            <v>0</v>
          </cell>
          <cell r="CO253">
            <v>0</v>
          </cell>
          <cell r="CP253">
            <v>0</v>
          </cell>
          <cell r="CQ253">
            <v>0</v>
          </cell>
          <cell r="CR253">
            <v>0</v>
          </cell>
          <cell r="CS253">
            <v>0</v>
          </cell>
          <cell r="CT253">
            <v>0</v>
          </cell>
          <cell r="CU253">
            <v>0</v>
          </cell>
          <cell r="CV253">
            <v>0</v>
          </cell>
          <cell r="CW253">
            <v>0</v>
          </cell>
          <cell r="CX253">
            <v>0</v>
          </cell>
          <cell r="CY253">
            <v>0</v>
          </cell>
          <cell r="CZ253">
            <v>0</v>
          </cell>
          <cell r="DA253">
            <v>0</v>
          </cell>
          <cell r="DB253">
            <v>0</v>
          </cell>
          <cell r="DC253">
            <v>0</v>
          </cell>
          <cell r="DD253">
            <v>0</v>
          </cell>
          <cell r="DE253">
            <v>0</v>
          </cell>
          <cell r="DF253">
            <v>0</v>
          </cell>
          <cell r="DG253">
            <v>0</v>
          </cell>
          <cell r="DH253">
            <v>0</v>
          </cell>
          <cell r="DI253">
            <v>0</v>
          </cell>
          <cell r="DJ253">
            <v>0</v>
          </cell>
          <cell r="DK253">
            <v>0</v>
          </cell>
          <cell r="DL253">
            <v>0</v>
          </cell>
          <cell r="DM253">
            <v>0</v>
          </cell>
          <cell r="DN253">
            <v>0</v>
          </cell>
          <cell r="DO253">
            <v>0</v>
          </cell>
          <cell r="DP253">
            <v>0</v>
          </cell>
          <cell r="DQ253">
            <v>0</v>
          </cell>
          <cell r="DR253">
            <v>0</v>
          </cell>
          <cell r="DS253">
            <v>0</v>
          </cell>
          <cell r="DT253">
            <v>0</v>
          </cell>
          <cell r="DU253">
            <v>0</v>
          </cell>
          <cell r="DV253">
            <v>0</v>
          </cell>
          <cell r="DW253">
            <v>0</v>
          </cell>
          <cell r="DX253">
            <v>0</v>
          </cell>
          <cell r="DY253">
            <v>0</v>
          </cell>
          <cell r="DZ253">
            <v>0</v>
          </cell>
          <cell r="EA253">
            <v>0</v>
          </cell>
          <cell r="EB253">
            <v>0</v>
          </cell>
          <cell r="EC253">
            <v>0</v>
          </cell>
          <cell r="ED253">
            <v>0</v>
          </cell>
        </row>
        <row r="254"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  <cell r="AQ254">
            <v>0</v>
          </cell>
          <cell r="AR254">
            <v>0</v>
          </cell>
          <cell r="AS254">
            <v>0</v>
          </cell>
          <cell r="AT254">
            <v>0</v>
          </cell>
          <cell r="AU254">
            <v>0</v>
          </cell>
          <cell r="AV254">
            <v>0</v>
          </cell>
          <cell r="AW254">
            <v>0</v>
          </cell>
          <cell r="AX254">
            <v>0</v>
          </cell>
          <cell r="AY254">
            <v>0</v>
          </cell>
          <cell r="AZ254">
            <v>0</v>
          </cell>
          <cell r="BA254">
            <v>0</v>
          </cell>
          <cell r="BB254">
            <v>0</v>
          </cell>
          <cell r="BC254">
            <v>0</v>
          </cell>
          <cell r="BD254">
            <v>0</v>
          </cell>
          <cell r="BE254">
            <v>0</v>
          </cell>
          <cell r="BF254">
            <v>0</v>
          </cell>
          <cell r="BG254">
            <v>0</v>
          </cell>
          <cell r="BH254">
            <v>0</v>
          </cell>
          <cell r="BI254">
            <v>0</v>
          </cell>
          <cell r="BJ254">
            <v>0</v>
          </cell>
          <cell r="BK254">
            <v>0</v>
          </cell>
          <cell r="BL254">
            <v>0</v>
          </cell>
          <cell r="BM254">
            <v>0</v>
          </cell>
          <cell r="BN254">
            <v>0</v>
          </cell>
          <cell r="BO254">
            <v>0</v>
          </cell>
          <cell r="BP254">
            <v>0</v>
          </cell>
          <cell r="BQ254">
            <v>0</v>
          </cell>
          <cell r="BR254">
            <v>0</v>
          </cell>
          <cell r="BS254">
            <v>0</v>
          </cell>
          <cell r="BT254">
            <v>0</v>
          </cell>
          <cell r="BU254">
            <v>0</v>
          </cell>
          <cell r="BV254">
            <v>0</v>
          </cell>
          <cell r="BW254">
            <v>0</v>
          </cell>
          <cell r="BX254">
            <v>0</v>
          </cell>
          <cell r="BY254">
            <v>0</v>
          </cell>
          <cell r="BZ254">
            <v>0</v>
          </cell>
          <cell r="CA254">
            <v>0</v>
          </cell>
          <cell r="CB254">
            <v>0</v>
          </cell>
          <cell r="CC254">
            <v>0</v>
          </cell>
          <cell r="CD254">
            <v>0</v>
          </cell>
          <cell r="CE254">
            <v>0</v>
          </cell>
          <cell r="CF254">
            <v>0</v>
          </cell>
          <cell r="CG254">
            <v>0</v>
          </cell>
          <cell r="CH254">
            <v>0</v>
          </cell>
          <cell r="CI254">
            <v>0</v>
          </cell>
          <cell r="CJ254">
            <v>0</v>
          </cell>
          <cell r="CK254">
            <v>0</v>
          </cell>
          <cell r="CL254">
            <v>0</v>
          </cell>
          <cell r="CM254">
            <v>0</v>
          </cell>
          <cell r="CN254">
            <v>0</v>
          </cell>
          <cell r="CO254">
            <v>0</v>
          </cell>
          <cell r="CP254">
            <v>0</v>
          </cell>
          <cell r="CQ254">
            <v>0</v>
          </cell>
          <cell r="CR254">
            <v>0</v>
          </cell>
          <cell r="CS254">
            <v>0</v>
          </cell>
          <cell r="CT254">
            <v>0</v>
          </cell>
          <cell r="CU254">
            <v>0</v>
          </cell>
          <cell r="CV254">
            <v>0</v>
          </cell>
          <cell r="CW254">
            <v>0</v>
          </cell>
          <cell r="CX254">
            <v>0</v>
          </cell>
          <cell r="CY254">
            <v>0</v>
          </cell>
          <cell r="CZ254">
            <v>0</v>
          </cell>
          <cell r="DA254">
            <v>0</v>
          </cell>
          <cell r="DB254">
            <v>0</v>
          </cell>
          <cell r="DC254">
            <v>0</v>
          </cell>
          <cell r="DD254">
            <v>0</v>
          </cell>
          <cell r="DE254">
            <v>0</v>
          </cell>
          <cell r="DF254">
            <v>0</v>
          </cell>
          <cell r="DG254">
            <v>0</v>
          </cell>
          <cell r="DH254">
            <v>0</v>
          </cell>
          <cell r="DI254">
            <v>0</v>
          </cell>
          <cell r="DJ254">
            <v>0</v>
          </cell>
          <cell r="DK254">
            <v>0</v>
          </cell>
          <cell r="DL254">
            <v>0</v>
          </cell>
          <cell r="DM254">
            <v>0</v>
          </cell>
          <cell r="DN254">
            <v>0</v>
          </cell>
          <cell r="DO254">
            <v>0</v>
          </cell>
          <cell r="DP254">
            <v>0</v>
          </cell>
          <cell r="DQ254">
            <v>0</v>
          </cell>
          <cell r="DR254">
            <v>0</v>
          </cell>
          <cell r="DS254">
            <v>0</v>
          </cell>
          <cell r="DT254">
            <v>0</v>
          </cell>
          <cell r="DU254">
            <v>0</v>
          </cell>
          <cell r="DV254">
            <v>0</v>
          </cell>
          <cell r="DW254">
            <v>0</v>
          </cell>
          <cell r="DX254">
            <v>0</v>
          </cell>
          <cell r="DY254">
            <v>0</v>
          </cell>
          <cell r="DZ254">
            <v>0</v>
          </cell>
          <cell r="EA254">
            <v>0</v>
          </cell>
          <cell r="EB254">
            <v>0</v>
          </cell>
          <cell r="EC254">
            <v>0</v>
          </cell>
          <cell r="ED254">
            <v>0</v>
          </cell>
        </row>
        <row r="255"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O255">
            <v>0</v>
          </cell>
          <cell r="AP255">
            <v>0</v>
          </cell>
          <cell r="AQ255">
            <v>0</v>
          </cell>
          <cell r="AR255">
            <v>0</v>
          </cell>
          <cell r="AS255">
            <v>0</v>
          </cell>
          <cell r="AT255">
            <v>0</v>
          </cell>
          <cell r="AU255">
            <v>0</v>
          </cell>
          <cell r="AV255">
            <v>0</v>
          </cell>
          <cell r="AW255">
            <v>0</v>
          </cell>
          <cell r="AX255">
            <v>0</v>
          </cell>
          <cell r="AY255">
            <v>0</v>
          </cell>
          <cell r="AZ255">
            <v>0</v>
          </cell>
          <cell r="BA255">
            <v>0</v>
          </cell>
          <cell r="BB255">
            <v>0</v>
          </cell>
          <cell r="BC255">
            <v>0</v>
          </cell>
          <cell r="BD255">
            <v>0</v>
          </cell>
          <cell r="BE255">
            <v>0</v>
          </cell>
          <cell r="BF255">
            <v>0</v>
          </cell>
          <cell r="BG255">
            <v>0</v>
          </cell>
          <cell r="BH255">
            <v>0</v>
          </cell>
          <cell r="BI255">
            <v>0</v>
          </cell>
          <cell r="BJ255">
            <v>0</v>
          </cell>
          <cell r="BK255">
            <v>0</v>
          </cell>
          <cell r="BL255">
            <v>0</v>
          </cell>
          <cell r="BM255">
            <v>0</v>
          </cell>
          <cell r="BN255">
            <v>0</v>
          </cell>
          <cell r="BO255">
            <v>0</v>
          </cell>
          <cell r="BP255">
            <v>0</v>
          </cell>
          <cell r="BQ255">
            <v>0</v>
          </cell>
          <cell r="BR255">
            <v>0</v>
          </cell>
          <cell r="BS255">
            <v>0</v>
          </cell>
          <cell r="BT255">
            <v>0</v>
          </cell>
          <cell r="BU255">
            <v>0</v>
          </cell>
          <cell r="BV255">
            <v>0</v>
          </cell>
          <cell r="BW255">
            <v>0</v>
          </cell>
          <cell r="BX255">
            <v>0</v>
          </cell>
          <cell r="BY255">
            <v>0</v>
          </cell>
          <cell r="BZ255">
            <v>0</v>
          </cell>
          <cell r="CA255">
            <v>0</v>
          </cell>
          <cell r="CB255">
            <v>0</v>
          </cell>
          <cell r="CC255">
            <v>0</v>
          </cell>
          <cell r="CD255">
            <v>0</v>
          </cell>
          <cell r="CE255">
            <v>0</v>
          </cell>
          <cell r="CF255">
            <v>0</v>
          </cell>
          <cell r="CG255">
            <v>0</v>
          </cell>
          <cell r="CH255">
            <v>0</v>
          </cell>
          <cell r="CI255">
            <v>0</v>
          </cell>
          <cell r="CJ255">
            <v>0</v>
          </cell>
          <cell r="CK255">
            <v>0</v>
          </cell>
          <cell r="CL255">
            <v>0</v>
          </cell>
          <cell r="CM255">
            <v>0</v>
          </cell>
          <cell r="CN255">
            <v>0</v>
          </cell>
          <cell r="CO255">
            <v>0</v>
          </cell>
          <cell r="CP255">
            <v>0</v>
          </cell>
          <cell r="CQ255">
            <v>0</v>
          </cell>
          <cell r="CR255">
            <v>0</v>
          </cell>
          <cell r="CS255">
            <v>0</v>
          </cell>
          <cell r="CT255">
            <v>0</v>
          </cell>
          <cell r="CU255">
            <v>0</v>
          </cell>
          <cell r="CV255">
            <v>0</v>
          </cell>
          <cell r="CW255">
            <v>0</v>
          </cell>
          <cell r="CX255">
            <v>0</v>
          </cell>
          <cell r="CY255">
            <v>0</v>
          </cell>
          <cell r="CZ255">
            <v>0</v>
          </cell>
          <cell r="DA255">
            <v>0</v>
          </cell>
          <cell r="DB255">
            <v>0</v>
          </cell>
          <cell r="DC255">
            <v>0</v>
          </cell>
          <cell r="DD255">
            <v>0</v>
          </cell>
          <cell r="DE255">
            <v>0</v>
          </cell>
          <cell r="DF255">
            <v>0</v>
          </cell>
          <cell r="DG255">
            <v>0</v>
          </cell>
          <cell r="DH255">
            <v>0</v>
          </cell>
          <cell r="DI255">
            <v>0</v>
          </cell>
          <cell r="DJ255">
            <v>0</v>
          </cell>
          <cell r="DK255">
            <v>0</v>
          </cell>
          <cell r="DL255">
            <v>0</v>
          </cell>
          <cell r="DM255">
            <v>0</v>
          </cell>
          <cell r="DN255">
            <v>0</v>
          </cell>
          <cell r="DO255">
            <v>0</v>
          </cell>
          <cell r="DP255">
            <v>0</v>
          </cell>
          <cell r="DQ255">
            <v>0</v>
          </cell>
          <cell r="DR255">
            <v>0</v>
          </cell>
          <cell r="DS255">
            <v>0</v>
          </cell>
          <cell r="DT255">
            <v>0</v>
          </cell>
          <cell r="DU255">
            <v>0</v>
          </cell>
          <cell r="DV255">
            <v>0</v>
          </cell>
          <cell r="DW255">
            <v>0</v>
          </cell>
          <cell r="DX255">
            <v>0</v>
          </cell>
          <cell r="DY255">
            <v>0</v>
          </cell>
          <cell r="DZ255">
            <v>0</v>
          </cell>
          <cell r="EA255">
            <v>0</v>
          </cell>
          <cell r="EB255">
            <v>0</v>
          </cell>
          <cell r="EC255">
            <v>0</v>
          </cell>
          <cell r="ED255">
            <v>0</v>
          </cell>
        </row>
        <row r="256"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  <cell r="AS256">
            <v>0</v>
          </cell>
          <cell r="AT256">
            <v>0</v>
          </cell>
          <cell r="AU256">
            <v>0</v>
          </cell>
          <cell r="AV256">
            <v>0</v>
          </cell>
          <cell r="AW256">
            <v>0</v>
          </cell>
          <cell r="AX256">
            <v>0</v>
          </cell>
          <cell r="AY256">
            <v>0</v>
          </cell>
          <cell r="AZ256">
            <v>0</v>
          </cell>
          <cell r="BA256">
            <v>0</v>
          </cell>
          <cell r="BB256">
            <v>0</v>
          </cell>
          <cell r="BC256">
            <v>0</v>
          </cell>
          <cell r="BD256">
            <v>0</v>
          </cell>
          <cell r="BE256">
            <v>0</v>
          </cell>
          <cell r="BF256">
            <v>0</v>
          </cell>
          <cell r="BG256">
            <v>0</v>
          </cell>
          <cell r="BH256">
            <v>0</v>
          </cell>
          <cell r="BI256">
            <v>0</v>
          </cell>
          <cell r="BJ256">
            <v>0</v>
          </cell>
          <cell r="BK256">
            <v>0</v>
          </cell>
          <cell r="BL256">
            <v>0</v>
          </cell>
          <cell r="BM256">
            <v>0</v>
          </cell>
          <cell r="BN256">
            <v>0</v>
          </cell>
          <cell r="BO256">
            <v>0</v>
          </cell>
          <cell r="BP256">
            <v>0</v>
          </cell>
          <cell r="BQ256">
            <v>0</v>
          </cell>
          <cell r="BR256">
            <v>0</v>
          </cell>
          <cell r="BS256">
            <v>0</v>
          </cell>
          <cell r="BT256">
            <v>0</v>
          </cell>
          <cell r="BU256">
            <v>0</v>
          </cell>
          <cell r="BV256">
            <v>0</v>
          </cell>
          <cell r="BW256">
            <v>0</v>
          </cell>
          <cell r="BX256">
            <v>0</v>
          </cell>
          <cell r="BY256">
            <v>0</v>
          </cell>
          <cell r="BZ256">
            <v>0</v>
          </cell>
          <cell r="CA256">
            <v>0</v>
          </cell>
          <cell r="CB256">
            <v>0</v>
          </cell>
          <cell r="CC256">
            <v>0</v>
          </cell>
          <cell r="CD256">
            <v>0</v>
          </cell>
          <cell r="CE256">
            <v>0</v>
          </cell>
          <cell r="CF256">
            <v>0</v>
          </cell>
          <cell r="CG256">
            <v>0</v>
          </cell>
          <cell r="CH256">
            <v>0</v>
          </cell>
          <cell r="CI256">
            <v>0</v>
          </cell>
          <cell r="CJ256">
            <v>0</v>
          </cell>
          <cell r="CK256">
            <v>0</v>
          </cell>
          <cell r="CL256">
            <v>0</v>
          </cell>
          <cell r="CM256">
            <v>0</v>
          </cell>
          <cell r="CN256">
            <v>0</v>
          </cell>
          <cell r="CO256">
            <v>0</v>
          </cell>
          <cell r="CP256">
            <v>0</v>
          </cell>
          <cell r="CQ256">
            <v>0</v>
          </cell>
          <cell r="CR256">
            <v>0</v>
          </cell>
          <cell r="CS256">
            <v>0</v>
          </cell>
          <cell r="CT256">
            <v>0</v>
          </cell>
          <cell r="CU256">
            <v>0</v>
          </cell>
          <cell r="CV256">
            <v>0</v>
          </cell>
          <cell r="CW256">
            <v>0</v>
          </cell>
          <cell r="CX256">
            <v>0</v>
          </cell>
          <cell r="CY256">
            <v>0</v>
          </cell>
          <cell r="CZ256">
            <v>0</v>
          </cell>
          <cell r="DA256">
            <v>0</v>
          </cell>
          <cell r="DB256">
            <v>0</v>
          </cell>
          <cell r="DC256">
            <v>0</v>
          </cell>
          <cell r="DD256">
            <v>0</v>
          </cell>
          <cell r="DE256">
            <v>0</v>
          </cell>
          <cell r="DF256">
            <v>0</v>
          </cell>
          <cell r="DG256">
            <v>0</v>
          </cell>
          <cell r="DH256">
            <v>0</v>
          </cell>
          <cell r="DI256">
            <v>0</v>
          </cell>
          <cell r="DJ256">
            <v>0</v>
          </cell>
          <cell r="DK256">
            <v>0</v>
          </cell>
          <cell r="DL256">
            <v>0</v>
          </cell>
          <cell r="DM256">
            <v>0</v>
          </cell>
          <cell r="DN256">
            <v>0</v>
          </cell>
          <cell r="DO256">
            <v>0</v>
          </cell>
          <cell r="DP256">
            <v>0</v>
          </cell>
          <cell r="DQ256">
            <v>0</v>
          </cell>
          <cell r="DR256">
            <v>0</v>
          </cell>
          <cell r="DS256">
            <v>0</v>
          </cell>
          <cell r="DT256">
            <v>0</v>
          </cell>
          <cell r="DU256">
            <v>0</v>
          </cell>
          <cell r="DV256">
            <v>0</v>
          </cell>
          <cell r="DW256">
            <v>0</v>
          </cell>
          <cell r="DX256">
            <v>0</v>
          </cell>
          <cell r="DY256">
            <v>0</v>
          </cell>
          <cell r="DZ256">
            <v>0</v>
          </cell>
          <cell r="EA256">
            <v>0</v>
          </cell>
          <cell r="EB256">
            <v>0</v>
          </cell>
          <cell r="EC256">
            <v>0</v>
          </cell>
          <cell r="ED256">
            <v>0</v>
          </cell>
        </row>
        <row r="257"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P257">
            <v>0</v>
          </cell>
          <cell r="AQ257">
            <v>0</v>
          </cell>
          <cell r="AR257">
            <v>0</v>
          </cell>
          <cell r="AS257">
            <v>0</v>
          </cell>
          <cell r="AT257">
            <v>0</v>
          </cell>
          <cell r="AU257">
            <v>0</v>
          </cell>
          <cell r="AV257">
            <v>0</v>
          </cell>
          <cell r="AW257">
            <v>0</v>
          </cell>
          <cell r="AX257">
            <v>0</v>
          </cell>
          <cell r="AY257">
            <v>0</v>
          </cell>
          <cell r="AZ257">
            <v>0</v>
          </cell>
          <cell r="BA257">
            <v>0</v>
          </cell>
          <cell r="BB257">
            <v>0</v>
          </cell>
          <cell r="BC257">
            <v>0</v>
          </cell>
          <cell r="BD257">
            <v>0</v>
          </cell>
          <cell r="BE257">
            <v>0</v>
          </cell>
          <cell r="BF257">
            <v>0</v>
          </cell>
          <cell r="BG257">
            <v>0</v>
          </cell>
          <cell r="BH257">
            <v>0</v>
          </cell>
          <cell r="BI257">
            <v>0</v>
          </cell>
          <cell r="BJ257">
            <v>0</v>
          </cell>
          <cell r="BK257">
            <v>0</v>
          </cell>
          <cell r="BL257">
            <v>0</v>
          </cell>
          <cell r="BM257">
            <v>0</v>
          </cell>
          <cell r="BN257">
            <v>0</v>
          </cell>
          <cell r="BO257">
            <v>0</v>
          </cell>
          <cell r="BP257">
            <v>0</v>
          </cell>
          <cell r="BQ257">
            <v>0</v>
          </cell>
          <cell r="BR257">
            <v>0</v>
          </cell>
          <cell r="BS257">
            <v>0</v>
          </cell>
          <cell r="BT257">
            <v>0</v>
          </cell>
          <cell r="BU257">
            <v>0</v>
          </cell>
          <cell r="BV257">
            <v>0</v>
          </cell>
          <cell r="BW257">
            <v>0</v>
          </cell>
          <cell r="BX257">
            <v>0</v>
          </cell>
          <cell r="BY257">
            <v>0</v>
          </cell>
          <cell r="BZ257">
            <v>0</v>
          </cell>
          <cell r="CA257">
            <v>0</v>
          </cell>
          <cell r="CB257">
            <v>0</v>
          </cell>
          <cell r="CC257">
            <v>0</v>
          </cell>
          <cell r="CD257">
            <v>0</v>
          </cell>
          <cell r="CE257">
            <v>0</v>
          </cell>
          <cell r="CF257">
            <v>0</v>
          </cell>
          <cell r="CG257">
            <v>0</v>
          </cell>
          <cell r="CH257">
            <v>0</v>
          </cell>
          <cell r="CI257">
            <v>0</v>
          </cell>
          <cell r="CJ257">
            <v>0</v>
          </cell>
          <cell r="CK257">
            <v>0</v>
          </cell>
          <cell r="CL257">
            <v>0</v>
          </cell>
          <cell r="CM257">
            <v>0</v>
          </cell>
          <cell r="CN257">
            <v>0</v>
          </cell>
          <cell r="CO257">
            <v>0</v>
          </cell>
          <cell r="CP257">
            <v>0</v>
          </cell>
          <cell r="CQ257">
            <v>0</v>
          </cell>
          <cell r="CR257">
            <v>0</v>
          </cell>
          <cell r="CS257">
            <v>0</v>
          </cell>
          <cell r="CT257">
            <v>0</v>
          </cell>
          <cell r="CU257">
            <v>0</v>
          </cell>
          <cell r="CV257">
            <v>0</v>
          </cell>
          <cell r="CW257">
            <v>0</v>
          </cell>
          <cell r="CX257">
            <v>0</v>
          </cell>
          <cell r="CY257">
            <v>0</v>
          </cell>
          <cell r="CZ257">
            <v>0</v>
          </cell>
          <cell r="DA257">
            <v>0</v>
          </cell>
          <cell r="DB257">
            <v>0</v>
          </cell>
          <cell r="DC257">
            <v>0</v>
          </cell>
          <cell r="DD257">
            <v>0</v>
          </cell>
          <cell r="DE257">
            <v>0</v>
          </cell>
          <cell r="DF257">
            <v>0</v>
          </cell>
          <cell r="DG257">
            <v>0</v>
          </cell>
          <cell r="DH257">
            <v>0</v>
          </cell>
          <cell r="DI257">
            <v>0</v>
          </cell>
          <cell r="DJ257">
            <v>0</v>
          </cell>
          <cell r="DK257">
            <v>0</v>
          </cell>
          <cell r="DL257">
            <v>0</v>
          </cell>
          <cell r="DM257">
            <v>0</v>
          </cell>
          <cell r="DN257">
            <v>0</v>
          </cell>
          <cell r="DO257">
            <v>0</v>
          </cell>
          <cell r="DP257">
            <v>0</v>
          </cell>
          <cell r="DQ257">
            <v>0</v>
          </cell>
          <cell r="DR257">
            <v>0</v>
          </cell>
          <cell r="DS257">
            <v>0</v>
          </cell>
          <cell r="DT257">
            <v>0</v>
          </cell>
          <cell r="DU257">
            <v>0</v>
          </cell>
          <cell r="DV257">
            <v>0</v>
          </cell>
          <cell r="DW257">
            <v>0</v>
          </cell>
          <cell r="DX257">
            <v>0</v>
          </cell>
          <cell r="DY257">
            <v>0</v>
          </cell>
          <cell r="DZ257">
            <v>0</v>
          </cell>
          <cell r="EA257">
            <v>0</v>
          </cell>
          <cell r="EB257">
            <v>0</v>
          </cell>
          <cell r="EC257">
            <v>0</v>
          </cell>
          <cell r="ED257">
            <v>0</v>
          </cell>
        </row>
        <row r="258"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  <cell r="AQ258">
            <v>0</v>
          </cell>
          <cell r="AR258">
            <v>0</v>
          </cell>
          <cell r="AS258">
            <v>0</v>
          </cell>
          <cell r="AT258">
            <v>0</v>
          </cell>
          <cell r="AU258">
            <v>0</v>
          </cell>
          <cell r="AV258">
            <v>0</v>
          </cell>
          <cell r="AW258">
            <v>0</v>
          </cell>
          <cell r="AX258">
            <v>0</v>
          </cell>
          <cell r="AY258">
            <v>0</v>
          </cell>
          <cell r="AZ258">
            <v>0</v>
          </cell>
          <cell r="BA258">
            <v>0</v>
          </cell>
          <cell r="BB258">
            <v>0</v>
          </cell>
          <cell r="BC258">
            <v>0</v>
          </cell>
          <cell r="BD258">
            <v>0</v>
          </cell>
          <cell r="BE258">
            <v>0</v>
          </cell>
          <cell r="BF258">
            <v>0</v>
          </cell>
          <cell r="BG258">
            <v>0</v>
          </cell>
          <cell r="BH258">
            <v>0</v>
          </cell>
          <cell r="BI258">
            <v>0</v>
          </cell>
          <cell r="BJ258">
            <v>0</v>
          </cell>
          <cell r="BK258">
            <v>0</v>
          </cell>
          <cell r="BL258">
            <v>0</v>
          </cell>
          <cell r="BM258">
            <v>0</v>
          </cell>
          <cell r="BN258">
            <v>0</v>
          </cell>
          <cell r="BO258">
            <v>0</v>
          </cell>
          <cell r="BP258">
            <v>0</v>
          </cell>
          <cell r="BQ258">
            <v>0</v>
          </cell>
          <cell r="BR258">
            <v>0</v>
          </cell>
          <cell r="BS258">
            <v>0</v>
          </cell>
          <cell r="BT258">
            <v>0</v>
          </cell>
          <cell r="BU258">
            <v>0</v>
          </cell>
          <cell r="BV258">
            <v>0</v>
          </cell>
          <cell r="BW258">
            <v>0</v>
          </cell>
          <cell r="BX258">
            <v>0</v>
          </cell>
          <cell r="BY258">
            <v>0</v>
          </cell>
          <cell r="BZ258">
            <v>0</v>
          </cell>
          <cell r="CA258">
            <v>0</v>
          </cell>
          <cell r="CB258">
            <v>0</v>
          </cell>
          <cell r="CC258">
            <v>0</v>
          </cell>
          <cell r="CD258">
            <v>0</v>
          </cell>
          <cell r="CE258">
            <v>0</v>
          </cell>
          <cell r="CF258">
            <v>0</v>
          </cell>
          <cell r="CG258">
            <v>0</v>
          </cell>
          <cell r="CH258">
            <v>0</v>
          </cell>
          <cell r="CI258">
            <v>0</v>
          </cell>
          <cell r="CJ258">
            <v>0</v>
          </cell>
          <cell r="CK258">
            <v>0</v>
          </cell>
          <cell r="CL258">
            <v>0</v>
          </cell>
          <cell r="CM258">
            <v>0</v>
          </cell>
          <cell r="CN258">
            <v>0</v>
          </cell>
          <cell r="CO258">
            <v>0</v>
          </cell>
          <cell r="CP258">
            <v>0</v>
          </cell>
          <cell r="CQ258">
            <v>0</v>
          </cell>
          <cell r="CR258">
            <v>0</v>
          </cell>
          <cell r="CS258">
            <v>0</v>
          </cell>
          <cell r="CT258">
            <v>0</v>
          </cell>
          <cell r="CU258">
            <v>0</v>
          </cell>
          <cell r="CV258">
            <v>0</v>
          </cell>
          <cell r="CW258">
            <v>0</v>
          </cell>
          <cell r="CX258">
            <v>0</v>
          </cell>
          <cell r="CY258">
            <v>0</v>
          </cell>
          <cell r="CZ258">
            <v>0</v>
          </cell>
          <cell r="DA258">
            <v>0</v>
          </cell>
          <cell r="DB258">
            <v>0</v>
          </cell>
          <cell r="DC258">
            <v>0</v>
          </cell>
          <cell r="DD258">
            <v>0</v>
          </cell>
          <cell r="DE258">
            <v>0</v>
          </cell>
          <cell r="DF258">
            <v>0</v>
          </cell>
          <cell r="DG258">
            <v>0</v>
          </cell>
          <cell r="DH258">
            <v>0</v>
          </cell>
          <cell r="DI258">
            <v>0</v>
          </cell>
          <cell r="DJ258">
            <v>0</v>
          </cell>
          <cell r="DK258">
            <v>0</v>
          </cell>
          <cell r="DL258">
            <v>0</v>
          </cell>
          <cell r="DM258">
            <v>0</v>
          </cell>
          <cell r="DN258">
            <v>0</v>
          </cell>
          <cell r="DO258">
            <v>0</v>
          </cell>
          <cell r="DP258">
            <v>0</v>
          </cell>
          <cell r="DQ258">
            <v>0</v>
          </cell>
          <cell r="DR258">
            <v>0</v>
          </cell>
          <cell r="DS258">
            <v>0</v>
          </cell>
          <cell r="DT258">
            <v>0</v>
          </cell>
          <cell r="DU258">
            <v>0</v>
          </cell>
          <cell r="DV258">
            <v>0</v>
          </cell>
          <cell r="DW258">
            <v>0</v>
          </cell>
          <cell r="DX258">
            <v>0</v>
          </cell>
          <cell r="DY258">
            <v>0</v>
          </cell>
          <cell r="DZ258">
            <v>0</v>
          </cell>
          <cell r="EA258">
            <v>0</v>
          </cell>
          <cell r="EB258">
            <v>0</v>
          </cell>
          <cell r="EC258">
            <v>0</v>
          </cell>
          <cell r="ED258">
            <v>0</v>
          </cell>
        </row>
        <row r="259"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I259">
            <v>0</v>
          </cell>
          <cell r="AJ259">
            <v>0</v>
          </cell>
          <cell r="AK259">
            <v>0</v>
          </cell>
          <cell r="AL259">
            <v>0</v>
          </cell>
          <cell r="AM259">
            <v>0</v>
          </cell>
          <cell r="AN259">
            <v>0</v>
          </cell>
          <cell r="AO259">
            <v>0</v>
          </cell>
          <cell r="AP259">
            <v>0</v>
          </cell>
          <cell r="AQ259">
            <v>0</v>
          </cell>
          <cell r="AR259">
            <v>0</v>
          </cell>
          <cell r="AS259">
            <v>0</v>
          </cell>
          <cell r="AT259">
            <v>0</v>
          </cell>
          <cell r="AU259">
            <v>0</v>
          </cell>
          <cell r="AV259">
            <v>0</v>
          </cell>
          <cell r="AW259">
            <v>0</v>
          </cell>
          <cell r="AX259">
            <v>0</v>
          </cell>
          <cell r="AY259">
            <v>0</v>
          </cell>
          <cell r="AZ259">
            <v>0</v>
          </cell>
          <cell r="BA259">
            <v>0</v>
          </cell>
          <cell r="BB259">
            <v>0</v>
          </cell>
          <cell r="BC259">
            <v>0</v>
          </cell>
          <cell r="BD259">
            <v>0</v>
          </cell>
          <cell r="BE259">
            <v>0</v>
          </cell>
          <cell r="BF259">
            <v>0</v>
          </cell>
          <cell r="BG259">
            <v>0</v>
          </cell>
          <cell r="BH259">
            <v>0</v>
          </cell>
          <cell r="BI259">
            <v>0</v>
          </cell>
          <cell r="BJ259">
            <v>0</v>
          </cell>
          <cell r="BK259">
            <v>0</v>
          </cell>
          <cell r="BL259">
            <v>0</v>
          </cell>
          <cell r="BM259">
            <v>0</v>
          </cell>
          <cell r="BN259">
            <v>0</v>
          </cell>
          <cell r="BO259">
            <v>0</v>
          </cell>
          <cell r="BP259">
            <v>0</v>
          </cell>
          <cell r="BQ259">
            <v>0</v>
          </cell>
          <cell r="BR259">
            <v>0</v>
          </cell>
          <cell r="BS259">
            <v>0</v>
          </cell>
          <cell r="BT259">
            <v>0</v>
          </cell>
          <cell r="BU259">
            <v>0</v>
          </cell>
          <cell r="BV259">
            <v>0</v>
          </cell>
          <cell r="BW259">
            <v>0</v>
          </cell>
          <cell r="BX259">
            <v>0</v>
          </cell>
          <cell r="BY259">
            <v>0</v>
          </cell>
          <cell r="BZ259">
            <v>0</v>
          </cell>
          <cell r="CA259">
            <v>0</v>
          </cell>
          <cell r="CB259">
            <v>0</v>
          </cell>
          <cell r="CC259">
            <v>0</v>
          </cell>
          <cell r="CD259">
            <v>0</v>
          </cell>
          <cell r="CE259">
            <v>0</v>
          </cell>
          <cell r="CF259">
            <v>0</v>
          </cell>
          <cell r="CG259">
            <v>0</v>
          </cell>
          <cell r="CH259">
            <v>0</v>
          </cell>
          <cell r="CI259">
            <v>0</v>
          </cell>
          <cell r="CJ259">
            <v>0</v>
          </cell>
          <cell r="CK259">
            <v>0</v>
          </cell>
          <cell r="CL259">
            <v>0</v>
          </cell>
          <cell r="CM259">
            <v>0</v>
          </cell>
          <cell r="CN259">
            <v>0</v>
          </cell>
          <cell r="CO259">
            <v>0</v>
          </cell>
          <cell r="CP259">
            <v>0</v>
          </cell>
          <cell r="CQ259">
            <v>0</v>
          </cell>
          <cell r="CR259">
            <v>0</v>
          </cell>
          <cell r="CS259">
            <v>0</v>
          </cell>
          <cell r="CT259">
            <v>0</v>
          </cell>
          <cell r="CU259">
            <v>0</v>
          </cell>
          <cell r="CV259">
            <v>0</v>
          </cell>
          <cell r="CW259">
            <v>0</v>
          </cell>
          <cell r="CX259">
            <v>0</v>
          </cell>
          <cell r="CY259">
            <v>0</v>
          </cell>
          <cell r="CZ259">
            <v>0</v>
          </cell>
          <cell r="DA259">
            <v>0</v>
          </cell>
          <cell r="DB259">
            <v>0</v>
          </cell>
          <cell r="DC259">
            <v>0</v>
          </cell>
          <cell r="DD259">
            <v>0</v>
          </cell>
          <cell r="DE259">
            <v>0</v>
          </cell>
          <cell r="DF259">
            <v>0</v>
          </cell>
          <cell r="DG259">
            <v>0</v>
          </cell>
          <cell r="DH259">
            <v>0</v>
          </cell>
          <cell r="DI259">
            <v>0</v>
          </cell>
          <cell r="DJ259">
            <v>0</v>
          </cell>
          <cell r="DK259">
            <v>0</v>
          </cell>
          <cell r="DL259">
            <v>0</v>
          </cell>
          <cell r="DM259">
            <v>0</v>
          </cell>
          <cell r="DN259">
            <v>0</v>
          </cell>
          <cell r="DO259">
            <v>0</v>
          </cell>
          <cell r="DP259">
            <v>0</v>
          </cell>
          <cell r="DQ259">
            <v>0</v>
          </cell>
          <cell r="DR259">
            <v>0</v>
          </cell>
          <cell r="DS259">
            <v>0</v>
          </cell>
          <cell r="DT259">
            <v>0</v>
          </cell>
          <cell r="DU259">
            <v>0</v>
          </cell>
          <cell r="DV259">
            <v>0</v>
          </cell>
          <cell r="DW259">
            <v>0</v>
          </cell>
          <cell r="DX259">
            <v>0</v>
          </cell>
          <cell r="DY259">
            <v>0</v>
          </cell>
          <cell r="DZ259">
            <v>0</v>
          </cell>
          <cell r="EA259">
            <v>0</v>
          </cell>
          <cell r="EB259">
            <v>0</v>
          </cell>
          <cell r="EC259">
            <v>0</v>
          </cell>
          <cell r="ED259">
            <v>0</v>
          </cell>
        </row>
        <row r="260"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T260">
            <v>0</v>
          </cell>
          <cell r="AU260">
            <v>0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0</v>
          </cell>
          <cell r="BD260">
            <v>0</v>
          </cell>
          <cell r="BE260">
            <v>0</v>
          </cell>
          <cell r="BF260">
            <v>0</v>
          </cell>
          <cell r="BG260">
            <v>0</v>
          </cell>
          <cell r="BH260">
            <v>0</v>
          </cell>
          <cell r="BI260">
            <v>0</v>
          </cell>
          <cell r="BJ260">
            <v>0</v>
          </cell>
          <cell r="BK260">
            <v>0</v>
          </cell>
          <cell r="BL260">
            <v>0</v>
          </cell>
          <cell r="BM260">
            <v>0</v>
          </cell>
          <cell r="BN260">
            <v>0</v>
          </cell>
          <cell r="BO260">
            <v>0</v>
          </cell>
          <cell r="BP260">
            <v>0</v>
          </cell>
          <cell r="BQ260">
            <v>0</v>
          </cell>
          <cell r="BR260">
            <v>0</v>
          </cell>
          <cell r="BS260">
            <v>0</v>
          </cell>
          <cell r="BT260">
            <v>0</v>
          </cell>
          <cell r="BU260">
            <v>0</v>
          </cell>
          <cell r="BV260">
            <v>0</v>
          </cell>
          <cell r="BW260">
            <v>0</v>
          </cell>
          <cell r="BX260">
            <v>0</v>
          </cell>
          <cell r="BY260">
            <v>0</v>
          </cell>
          <cell r="BZ260">
            <v>0</v>
          </cell>
          <cell r="CA260">
            <v>0</v>
          </cell>
          <cell r="CB260">
            <v>0</v>
          </cell>
          <cell r="CC260">
            <v>0</v>
          </cell>
          <cell r="CD260">
            <v>0</v>
          </cell>
          <cell r="CE260">
            <v>0</v>
          </cell>
          <cell r="CF260">
            <v>0</v>
          </cell>
          <cell r="CG260">
            <v>0</v>
          </cell>
          <cell r="CH260">
            <v>0</v>
          </cell>
          <cell r="CI260">
            <v>0</v>
          </cell>
          <cell r="CJ260">
            <v>0</v>
          </cell>
          <cell r="CK260">
            <v>0</v>
          </cell>
          <cell r="CL260">
            <v>0</v>
          </cell>
          <cell r="CM260">
            <v>0</v>
          </cell>
          <cell r="CN260">
            <v>0</v>
          </cell>
          <cell r="CO260">
            <v>0</v>
          </cell>
          <cell r="CP260">
            <v>0</v>
          </cell>
          <cell r="CQ260">
            <v>0</v>
          </cell>
          <cell r="CR260">
            <v>0</v>
          </cell>
          <cell r="CS260">
            <v>0</v>
          </cell>
          <cell r="CT260">
            <v>0</v>
          </cell>
          <cell r="CU260">
            <v>0</v>
          </cell>
          <cell r="CV260">
            <v>0</v>
          </cell>
          <cell r="CW260">
            <v>0</v>
          </cell>
          <cell r="CX260">
            <v>0</v>
          </cell>
          <cell r="CY260">
            <v>0</v>
          </cell>
          <cell r="CZ260">
            <v>0</v>
          </cell>
          <cell r="DA260">
            <v>0</v>
          </cell>
          <cell r="DB260">
            <v>0</v>
          </cell>
          <cell r="DC260">
            <v>0</v>
          </cell>
          <cell r="DD260">
            <v>0</v>
          </cell>
          <cell r="DE260">
            <v>0</v>
          </cell>
          <cell r="DF260">
            <v>0</v>
          </cell>
          <cell r="DG260">
            <v>0</v>
          </cell>
          <cell r="DH260">
            <v>0</v>
          </cell>
          <cell r="DI260">
            <v>0</v>
          </cell>
          <cell r="DJ260">
            <v>0</v>
          </cell>
          <cell r="DK260">
            <v>0</v>
          </cell>
          <cell r="DL260">
            <v>0</v>
          </cell>
          <cell r="DM260">
            <v>0</v>
          </cell>
          <cell r="DN260">
            <v>0</v>
          </cell>
          <cell r="DO260">
            <v>0</v>
          </cell>
          <cell r="DP260">
            <v>0</v>
          </cell>
          <cell r="DQ260">
            <v>0</v>
          </cell>
          <cell r="DR260">
            <v>0</v>
          </cell>
          <cell r="DS260">
            <v>0</v>
          </cell>
          <cell r="DT260">
            <v>0</v>
          </cell>
          <cell r="DU260">
            <v>0</v>
          </cell>
          <cell r="DV260">
            <v>0</v>
          </cell>
          <cell r="DW260">
            <v>0</v>
          </cell>
          <cell r="DX260">
            <v>0</v>
          </cell>
          <cell r="DY260">
            <v>0</v>
          </cell>
          <cell r="DZ260">
            <v>0</v>
          </cell>
          <cell r="EA260">
            <v>0</v>
          </cell>
          <cell r="EB260">
            <v>0</v>
          </cell>
          <cell r="EC260">
            <v>0</v>
          </cell>
          <cell r="ED260">
            <v>0</v>
          </cell>
        </row>
        <row r="262"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I262">
            <v>0</v>
          </cell>
          <cell r="AJ262">
            <v>0</v>
          </cell>
          <cell r="AK262">
            <v>0</v>
          </cell>
          <cell r="AL262">
            <v>0</v>
          </cell>
          <cell r="AM262">
            <v>0</v>
          </cell>
          <cell r="AN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  <cell r="AT262">
            <v>0</v>
          </cell>
          <cell r="AU262">
            <v>0</v>
          </cell>
          <cell r="AV262">
            <v>0</v>
          </cell>
          <cell r="AW262">
            <v>0</v>
          </cell>
          <cell r="AX262">
            <v>0</v>
          </cell>
          <cell r="AY262">
            <v>0</v>
          </cell>
          <cell r="AZ262">
            <v>0</v>
          </cell>
          <cell r="BA262">
            <v>0</v>
          </cell>
          <cell r="BB262">
            <v>0</v>
          </cell>
          <cell r="BC262">
            <v>0</v>
          </cell>
          <cell r="BD262">
            <v>0</v>
          </cell>
          <cell r="BE262">
            <v>0</v>
          </cell>
          <cell r="BF262">
            <v>0</v>
          </cell>
          <cell r="BG262">
            <v>0</v>
          </cell>
          <cell r="BH262">
            <v>0</v>
          </cell>
          <cell r="BI262">
            <v>0</v>
          </cell>
          <cell r="BJ262">
            <v>0</v>
          </cell>
          <cell r="BK262">
            <v>0</v>
          </cell>
          <cell r="BL262">
            <v>0</v>
          </cell>
          <cell r="BM262">
            <v>0</v>
          </cell>
          <cell r="BN262">
            <v>0</v>
          </cell>
          <cell r="BO262">
            <v>0</v>
          </cell>
          <cell r="BP262">
            <v>0</v>
          </cell>
          <cell r="BQ262">
            <v>0</v>
          </cell>
          <cell r="BR262">
            <v>0</v>
          </cell>
          <cell r="BS262">
            <v>0</v>
          </cell>
          <cell r="BT262">
            <v>0</v>
          </cell>
          <cell r="BU262">
            <v>0</v>
          </cell>
          <cell r="BV262">
            <v>0</v>
          </cell>
          <cell r="BW262">
            <v>0</v>
          </cell>
          <cell r="BX262">
            <v>0</v>
          </cell>
          <cell r="BY262">
            <v>0</v>
          </cell>
          <cell r="BZ262">
            <v>0</v>
          </cell>
          <cell r="CA262">
            <v>0</v>
          </cell>
          <cell r="CB262">
            <v>0</v>
          </cell>
          <cell r="CC262">
            <v>0</v>
          </cell>
          <cell r="CD262">
            <v>0</v>
          </cell>
          <cell r="CE262">
            <v>0</v>
          </cell>
          <cell r="CF262">
            <v>0</v>
          </cell>
          <cell r="CG262">
            <v>0</v>
          </cell>
          <cell r="CH262">
            <v>0</v>
          </cell>
          <cell r="CI262">
            <v>0</v>
          </cell>
          <cell r="CJ262">
            <v>0</v>
          </cell>
          <cell r="CK262">
            <v>0</v>
          </cell>
          <cell r="CL262">
            <v>0</v>
          </cell>
          <cell r="CM262">
            <v>0</v>
          </cell>
          <cell r="CN262">
            <v>0</v>
          </cell>
          <cell r="CO262">
            <v>0</v>
          </cell>
          <cell r="CP262">
            <v>0</v>
          </cell>
          <cell r="CQ262">
            <v>0</v>
          </cell>
          <cell r="CR262">
            <v>0</v>
          </cell>
          <cell r="CS262">
            <v>0</v>
          </cell>
          <cell r="CT262">
            <v>0</v>
          </cell>
          <cell r="CU262">
            <v>0</v>
          </cell>
          <cell r="CV262">
            <v>0</v>
          </cell>
          <cell r="CW262">
            <v>0</v>
          </cell>
          <cell r="CX262">
            <v>0</v>
          </cell>
          <cell r="CY262">
            <v>0</v>
          </cell>
          <cell r="CZ262">
            <v>0</v>
          </cell>
          <cell r="DA262">
            <v>0</v>
          </cell>
          <cell r="DB262">
            <v>0</v>
          </cell>
          <cell r="DC262">
            <v>0</v>
          </cell>
          <cell r="DD262">
            <v>0</v>
          </cell>
          <cell r="DE262">
            <v>0</v>
          </cell>
          <cell r="DF262">
            <v>0</v>
          </cell>
          <cell r="DG262">
            <v>0</v>
          </cell>
          <cell r="DH262">
            <v>0</v>
          </cell>
          <cell r="DI262">
            <v>0</v>
          </cell>
          <cell r="DJ262">
            <v>0</v>
          </cell>
          <cell r="DK262">
            <v>0</v>
          </cell>
          <cell r="DL262">
            <v>0</v>
          </cell>
          <cell r="DM262">
            <v>0</v>
          </cell>
          <cell r="DN262">
            <v>0</v>
          </cell>
          <cell r="DO262">
            <v>0</v>
          </cell>
          <cell r="DP262">
            <v>0</v>
          </cell>
          <cell r="DQ262">
            <v>0</v>
          </cell>
          <cell r="DR262">
            <v>0</v>
          </cell>
          <cell r="DS262">
            <v>0</v>
          </cell>
          <cell r="DT262">
            <v>0</v>
          </cell>
          <cell r="DU262">
            <v>0</v>
          </cell>
          <cell r="DV262">
            <v>0</v>
          </cell>
          <cell r="DW262">
            <v>0</v>
          </cell>
          <cell r="DX262">
            <v>0</v>
          </cell>
          <cell r="DY262">
            <v>0</v>
          </cell>
          <cell r="DZ262">
            <v>0</v>
          </cell>
          <cell r="EA262">
            <v>0</v>
          </cell>
          <cell r="EB262">
            <v>0</v>
          </cell>
          <cell r="EC262">
            <v>0</v>
          </cell>
          <cell r="ED262">
            <v>0</v>
          </cell>
        </row>
        <row r="265">
          <cell r="F265">
            <v>0</v>
          </cell>
          <cell r="G265">
            <v>0</v>
          </cell>
          <cell r="H265">
            <v>-18.576019999999971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0</v>
          </cell>
          <cell r="AE265">
            <v>-478.52280000000246</v>
          </cell>
          <cell r="AF265">
            <v>0</v>
          </cell>
          <cell r="AG265">
            <v>0</v>
          </cell>
          <cell r="AH265">
            <v>8.5799999999999272</v>
          </cell>
          <cell r="AI265">
            <v>0</v>
          </cell>
          <cell r="AJ265">
            <v>0</v>
          </cell>
          <cell r="AK265">
            <v>0</v>
          </cell>
          <cell r="AL265">
            <v>0</v>
          </cell>
          <cell r="AM265">
            <v>-487.10280000000012</v>
          </cell>
          <cell r="AN265">
            <v>0</v>
          </cell>
          <cell r="AO265">
            <v>0</v>
          </cell>
          <cell r="AP265">
            <v>0</v>
          </cell>
          <cell r="AQ265">
            <v>0</v>
          </cell>
          <cell r="AR265">
            <v>7.2319999999999709</v>
          </cell>
          <cell r="AS265">
            <v>0</v>
          </cell>
          <cell r="AT265">
            <v>0</v>
          </cell>
          <cell r="AU265">
            <v>7.2319999999999709</v>
          </cell>
          <cell r="AV265">
            <v>0</v>
          </cell>
          <cell r="AW265">
            <v>0</v>
          </cell>
          <cell r="AX265">
            <v>0</v>
          </cell>
          <cell r="AY265">
            <v>0</v>
          </cell>
          <cell r="AZ265">
            <v>0</v>
          </cell>
          <cell r="BA265">
            <v>0</v>
          </cell>
          <cell r="BB265">
            <v>0</v>
          </cell>
          <cell r="BC265">
            <v>0</v>
          </cell>
          <cell r="BD265">
            <v>0</v>
          </cell>
          <cell r="BE265">
            <v>0</v>
          </cell>
          <cell r="BF265">
            <v>0</v>
          </cell>
          <cell r="BG265">
            <v>0</v>
          </cell>
          <cell r="BH265">
            <v>0</v>
          </cell>
          <cell r="BI265">
            <v>0</v>
          </cell>
          <cell r="BJ265">
            <v>0</v>
          </cell>
          <cell r="BK265">
            <v>0</v>
          </cell>
          <cell r="BL265">
            <v>0</v>
          </cell>
          <cell r="BM265">
            <v>0</v>
          </cell>
          <cell r="BN265">
            <v>0</v>
          </cell>
          <cell r="BO265">
            <v>0</v>
          </cell>
          <cell r="BP265">
            <v>0</v>
          </cell>
          <cell r="BQ265">
            <v>0</v>
          </cell>
          <cell r="BR265">
            <v>694.75500000000466</v>
          </cell>
          <cell r="BS265">
            <v>0</v>
          </cell>
          <cell r="BT265">
            <v>0</v>
          </cell>
          <cell r="BU265">
            <v>0</v>
          </cell>
          <cell r="BV265">
            <v>0</v>
          </cell>
          <cell r="BW265">
            <v>0</v>
          </cell>
          <cell r="BX265">
            <v>0</v>
          </cell>
          <cell r="BY265">
            <v>0</v>
          </cell>
          <cell r="BZ265">
            <v>0</v>
          </cell>
          <cell r="CA265">
            <v>694.75500000000466</v>
          </cell>
          <cell r="CB265">
            <v>0</v>
          </cell>
          <cell r="CC265">
            <v>0</v>
          </cell>
          <cell r="CD265">
            <v>0</v>
          </cell>
          <cell r="CE265">
            <v>841.23100000001432</v>
          </cell>
          <cell r="CF265">
            <v>0</v>
          </cell>
          <cell r="CG265">
            <v>0</v>
          </cell>
          <cell r="CH265">
            <v>-11.138999999999214</v>
          </cell>
          <cell r="CI265">
            <v>0</v>
          </cell>
          <cell r="CJ265">
            <v>0</v>
          </cell>
          <cell r="CK265">
            <v>0</v>
          </cell>
          <cell r="CL265">
            <v>0</v>
          </cell>
          <cell r="CM265">
            <v>0</v>
          </cell>
          <cell r="CN265">
            <v>852.3700000000099</v>
          </cell>
          <cell r="CO265">
            <v>0</v>
          </cell>
          <cell r="CP265">
            <v>0</v>
          </cell>
          <cell r="CQ265">
            <v>0</v>
          </cell>
          <cell r="CR265">
            <v>823.60480000000098</v>
          </cell>
          <cell r="CS265">
            <v>0</v>
          </cell>
          <cell r="CT265">
            <v>152.44579999999951</v>
          </cell>
          <cell r="CU265">
            <v>-102.90099999999984</v>
          </cell>
          <cell r="CV265">
            <v>0</v>
          </cell>
          <cell r="CW265">
            <v>0</v>
          </cell>
          <cell r="CX265">
            <v>0</v>
          </cell>
          <cell r="CY265">
            <v>0</v>
          </cell>
          <cell r="CZ265">
            <v>0</v>
          </cell>
          <cell r="DA265">
            <v>774.05999999999767</v>
          </cell>
          <cell r="DB265">
            <v>0</v>
          </cell>
          <cell r="DC265">
            <v>0</v>
          </cell>
          <cell r="DD265">
            <v>0</v>
          </cell>
          <cell r="DE265">
            <v>77.810540000005858</v>
          </cell>
          <cell r="DF265">
            <v>0</v>
          </cell>
          <cell r="DG265">
            <v>0</v>
          </cell>
          <cell r="DH265">
            <v>-160.03445999999894</v>
          </cell>
          <cell r="DI265">
            <v>0</v>
          </cell>
          <cell r="DJ265">
            <v>0</v>
          </cell>
          <cell r="DK265">
            <v>0</v>
          </cell>
          <cell r="DL265">
            <v>0</v>
          </cell>
          <cell r="DM265">
            <v>0</v>
          </cell>
          <cell r="DN265">
            <v>237.84500000000116</v>
          </cell>
          <cell r="DO265">
            <v>0</v>
          </cell>
          <cell r="DP265">
            <v>0</v>
          </cell>
          <cell r="DQ265">
            <v>0</v>
          </cell>
          <cell r="DR265">
            <v>0</v>
          </cell>
          <cell r="DS265">
            <v>0</v>
          </cell>
          <cell r="DT265">
            <v>0</v>
          </cell>
          <cell r="DU265">
            <v>0</v>
          </cell>
          <cell r="DV265">
            <v>0</v>
          </cell>
          <cell r="DW265">
            <v>0</v>
          </cell>
          <cell r="DX265">
            <v>0</v>
          </cell>
          <cell r="DY265">
            <v>0</v>
          </cell>
          <cell r="DZ265">
            <v>0</v>
          </cell>
          <cell r="EA265">
            <v>0</v>
          </cell>
          <cell r="EB265">
            <v>0</v>
          </cell>
          <cell r="EC265">
            <v>0</v>
          </cell>
          <cell r="ED265">
            <v>0</v>
          </cell>
        </row>
        <row r="266"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AZ266">
            <v>0</v>
          </cell>
          <cell r="BA266">
            <v>0</v>
          </cell>
          <cell r="BB266">
            <v>0</v>
          </cell>
          <cell r="BC266">
            <v>0</v>
          </cell>
          <cell r="BD266">
            <v>0</v>
          </cell>
          <cell r="BE266">
            <v>0</v>
          </cell>
          <cell r="BF266">
            <v>0</v>
          </cell>
          <cell r="BG266">
            <v>0</v>
          </cell>
          <cell r="BH266">
            <v>0</v>
          </cell>
          <cell r="BI266">
            <v>0</v>
          </cell>
          <cell r="BJ266">
            <v>0</v>
          </cell>
          <cell r="BK266">
            <v>0</v>
          </cell>
          <cell r="BL266">
            <v>0</v>
          </cell>
          <cell r="BM266">
            <v>0</v>
          </cell>
          <cell r="BN266">
            <v>0</v>
          </cell>
          <cell r="BO266">
            <v>0</v>
          </cell>
          <cell r="BP266">
            <v>0</v>
          </cell>
          <cell r="BQ266">
            <v>0</v>
          </cell>
          <cell r="BR266">
            <v>0</v>
          </cell>
          <cell r="BS266">
            <v>0</v>
          </cell>
          <cell r="BT266">
            <v>0</v>
          </cell>
          <cell r="BU266">
            <v>0</v>
          </cell>
          <cell r="BV266">
            <v>0</v>
          </cell>
          <cell r="BW266">
            <v>0</v>
          </cell>
          <cell r="BX266">
            <v>0</v>
          </cell>
          <cell r="BY266">
            <v>0</v>
          </cell>
          <cell r="BZ266">
            <v>0</v>
          </cell>
          <cell r="CA266">
            <v>0</v>
          </cell>
          <cell r="CB266">
            <v>0</v>
          </cell>
          <cell r="CC266">
            <v>0</v>
          </cell>
          <cell r="CD266">
            <v>0</v>
          </cell>
          <cell r="CE266">
            <v>0</v>
          </cell>
          <cell r="CF266">
            <v>0</v>
          </cell>
          <cell r="CG266">
            <v>0</v>
          </cell>
          <cell r="CH266">
            <v>0</v>
          </cell>
          <cell r="CI266">
            <v>0</v>
          </cell>
          <cell r="CJ266">
            <v>0</v>
          </cell>
          <cell r="CK266">
            <v>0</v>
          </cell>
          <cell r="CL266">
            <v>0</v>
          </cell>
          <cell r="CM266">
            <v>0</v>
          </cell>
          <cell r="CN266">
            <v>0</v>
          </cell>
          <cell r="CO266">
            <v>0</v>
          </cell>
          <cell r="CP266">
            <v>0</v>
          </cell>
          <cell r="CQ266">
            <v>0</v>
          </cell>
          <cell r="CR266">
            <v>0</v>
          </cell>
          <cell r="CS266">
            <v>0</v>
          </cell>
          <cell r="CT266">
            <v>0</v>
          </cell>
          <cell r="CU266">
            <v>0</v>
          </cell>
          <cell r="CV266">
            <v>0</v>
          </cell>
          <cell r="CW266">
            <v>0</v>
          </cell>
          <cell r="CX266">
            <v>0</v>
          </cell>
          <cell r="CY266">
            <v>0</v>
          </cell>
          <cell r="CZ266">
            <v>0</v>
          </cell>
          <cell r="DA266">
            <v>0</v>
          </cell>
          <cell r="DB266">
            <v>0</v>
          </cell>
          <cell r="DC266">
            <v>0</v>
          </cell>
          <cell r="DD266">
            <v>0</v>
          </cell>
          <cell r="DE266">
            <v>0</v>
          </cell>
          <cell r="DF266">
            <v>0</v>
          </cell>
          <cell r="DG266">
            <v>0</v>
          </cell>
          <cell r="DH266">
            <v>0</v>
          </cell>
          <cell r="DI266">
            <v>0</v>
          </cell>
          <cell r="DJ266">
            <v>0</v>
          </cell>
          <cell r="DK266">
            <v>0</v>
          </cell>
          <cell r="DL266">
            <v>0</v>
          </cell>
          <cell r="DM266">
            <v>0</v>
          </cell>
          <cell r="DN266">
            <v>0</v>
          </cell>
          <cell r="DO266">
            <v>0</v>
          </cell>
          <cell r="DP266">
            <v>0</v>
          </cell>
          <cell r="DQ266">
            <v>0</v>
          </cell>
          <cell r="DR266">
            <v>0</v>
          </cell>
          <cell r="DS266">
            <v>0</v>
          </cell>
          <cell r="DT266">
            <v>0</v>
          </cell>
          <cell r="DU266">
            <v>0</v>
          </cell>
          <cell r="DV266">
            <v>0</v>
          </cell>
          <cell r="DW266">
            <v>0</v>
          </cell>
          <cell r="DX266">
            <v>0</v>
          </cell>
          <cell r="DY266">
            <v>0</v>
          </cell>
          <cell r="DZ266">
            <v>0</v>
          </cell>
          <cell r="EA266">
            <v>0</v>
          </cell>
          <cell r="EB266">
            <v>0</v>
          </cell>
          <cell r="EC266">
            <v>0</v>
          </cell>
          <cell r="ED266">
            <v>0</v>
          </cell>
        </row>
        <row r="267"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P267">
            <v>0</v>
          </cell>
          <cell r="AQ267">
            <v>0</v>
          </cell>
          <cell r="AR267">
            <v>0</v>
          </cell>
          <cell r="AS267">
            <v>0</v>
          </cell>
          <cell r="AT267">
            <v>0</v>
          </cell>
          <cell r="AU267">
            <v>0</v>
          </cell>
          <cell r="AV267">
            <v>0</v>
          </cell>
          <cell r="AW267">
            <v>0</v>
          </cell>
          <cell r="AX267">
            <v>0</v>
          </cell>
          <cell r="AY267">
            <v>0</v>
          </cell>
          <cell r="AZ267">
            <v>0</v>
          </cell>
          <cell r="BA267">
            <v>0</v>
          </cell>
          <cell r="BB267">
            <v>0</v>
          </cell>
          <cell r="BC267">
            <v>0</v>
          </cell>
          <cell r="BD267">
            <v>0</v>
          </cell>
          <cell r="BE267">
            <v>0</v>
          </cell>
          <cell r="BF267">
            <v>0</v>
          </cell>
          <cell r="BG267">
            <v>0</v>
          </cell>
          <cell r="BH267">
            <v>0</v>
          </cell>
          <cell r="BI267">
            <v>0</v>
          </cell>
          <cell r="BJ267">
            <v>0</v>
          </cell>
          <cell r="BK267">
            <v>0</v>
          </cell>
          <cell r="BL267">
            <v>0</v>
          </cell>
          <cell r="BM267">
            <v>0</v>
          </cell>
          <cell r="BN267">
            <v>0</v>
          </cell>
          <cell r="BO267">
            <v>0</v>
          </cell>
          <cell r="BP267">
            <v>0</v>
          </cell>
          <cell r="BQ267">
            <v>0</v>
          </cell>
          <cell r="BR267">
            <v>0</v>
          </cell>
          <cell r="BS267">
            <v>0</v>
          </cell>
          <cell r="BT267">
            <v>0</v>
          </cell>
          <cell r="BU267">
            <v>0</v>
          </cell>
          <cell r="BV267">
            <v>0</v>
          </cell>
          <cell r="BW267">
            <v>0</v>
          </cell>
          <cell r="BX267">
            <v>0</v>
          </cell>
          <cell r="BY267">
            <v>0</v>
          </cell>
          <cell r="BZ267">
            <v>0</v>
          </cell>
          <cell r="CA267">
            <v>0</v>
          </cell>
          <cell r="CB267">
            <v>0</v>
          </cell>
          <cell r="CC267">
            <v>0</v>
          </cell>
          <cell r="CD267">
            <v>0</v>
          </cell>
          <cell r="CE267">
            <v>0</v>
          </cell>
          <cell r="CF267">
            <v>0</v>
          </cell>
          <cell r="CG267">
            <v>0</v>
          </cell>
          <cell r="CH267">
            <v>0</v>
          </cell>
          <cell r="CI267">
            <v>0</v>
          </cell>
          <cell r="CJ267">
            <v>0</v>
          </cell>
          <cell r="CK267">
            <v>0</v>
          </cell>
          <cell r="CL267">
            <v>0</v>
          </cell>
          <cell r="CM267">
            <v>0</v>
          </cell>
          <cell r="CN267">
            <v>0</v>
          </cell>
          <cell r="CO267">
            <v>0</v>
          </cell>
          <cell r="CP267">
            <v>0</v>
          </cell>
          <cell r="CQ267">
            <v>0</v>
          </cell>
          <cell r="CR267">
            <v>0</v>
          </cell>
          <cell r="CS267">
            <v>0</v>
          </cell>
          <cell r="CT267">
            <v>0</v>
          </cell>
          <cell r="CU267">
            <v>0</v>
          </cell>
          <cell r="CV267">
            <v>0</v>
          </cell>
          <cell r="CW267">
            <v>0</v>
          </cell>
          <cell r="CX267">
            <v>0</v>
          </cell>
          <cell r="CY267">
            <v>0</v>
          </cell>
          <cell r="CZ267">
            <v>0</v>
          </cell>
          <cell r="DA267">
            <v>0</v>
          </cell>
          <cell r="DB267">
            <v>0</v>
          </cell>
          <cell r="DC267">
            <v>0</v>
          </cell>
          <cell r="DD267">
            <v>0</v>
          </cell>
          <cell r="DE267">
            <v>0</v>
          </cell>
          <cell r="DF267">
            <v>0</v>
          </cell>
          <cell r="DG267">
            <v>0</v>
          </cell>
          <cell r="DH267">
            <v>0</v>
          </cell>
          <cell r="DI267">
            <v>0</v>
          </cell>
          <cell r="DJ267">
            <v>0</v>
          </cell>
          <cell r="DK267">
            <v>0</v>
          </cell>
          <cell r="DL267">
            <v>0</v>
          </cell>
          <cell r="DM267">
            <v>0</v>
          </cell>
          <cell r="DN267">
            <v>0</v>
          </cell>
          <cell r="DO267">
            <v>0</v>
          </cell>
          <cell r="DP267">
            <v>0</v>
          </cell>
          <cell r="DQ267">
            <v>0</v>
          </cell>
          <cell r="DR267">
            <v>0</v>
          </cell>
          <cell r="DS267">
            <v>0</v>
          </cell>
          <cell r="DT267">
            <v>0</v>
          </cell>
          <cell r="DU267">
            <v>0</v>
          </cell>
          <cell r="DV267">
            <v>0</v>
          </cell>
          <cell r="DW267">
            <v>0</v>
          </cell>
          <cell r="DX267">
            <v>0</v>
          </cell>
          <cell r="DY267">
            <v>0</v>
          </cell>
          <cell r="DZ267">
            <v>0</v>
          </cell>
          <cell r="EA267">
            <v>0</v>
          </cell>
          <cell r="EB267">
            <v>0</v>
          </cell>
          <cell r="EC267">
            <v>0</v>
          </cell>
          <cell r="ED267">
            <v>0</v>
          </cell>
        </row>
        <row r="268"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  <cell r="AL268">
            <v>0</v>
          </cell>
          <cell r="AM268">
            <v>0</v>
          </cell>
          <cell r="AN268">
            <v>0</v>
          </cell>
          <cell r="AO268">
            <v>0</v>
          </cell>
          <cell r="AP268">
            <v>0</v>
          </cell>
          <cell r="AQ268">
            <v>0</v>
          </cell>
          <cell r="AR268">
            <v>0</v>
          </cell>
          <cell r="AS268">
            <v>0</v>
          </cell>
          <cell r="AT268">
            <v>0</v>
          </cell>
          <cell r="AU268">
            <v>0</v>
          </cell>
          <cell r="AV268">
            <v>0</v>
          </cell>
          <cell r="AW268">
            <v>0</v>
          </cell>
          <cell r="AX268">
            <v>0</v>
          </cell>
          <cell r="AY268">
            <v>0</v>
          </cell>
          <cell r="AZ268">
            <v>0</v>
          </cell>
          <cell r="BA268">
            <v>0</v>
          </cell>
          <cell r="BB268">
            <v>0</v>
          </cell>
          <cell r="BC268">
            <v>0</v>
          </cell>
          <cell r="BD268">
            <v>0</v>
          </cell>
          <cell r="BE268">
            <v>0</v>
          </cell>
          <cell r="BF268">
            <v>0</v>
          </cell>
          <cell r="BG268">
            <v>0</v>
          </cell>
          <cell r="BH268">
            <v>0</v>
          </cell>
          <cell r="BI268">
            <v>0</v>
          </cell>
          <cell r="BJ268">
            <v>0</v>
          </cell>
          <cell r="BK268">
            <v>0</v>
          </cell>
          <cell r="BL268">
            <v>0</v>
          </cell>
          <cell r="BM268">
            <v>0</v>
          </cell>
          <cell r="BN268">
            <v>0</v>
          </cell>
          <cell r="BO268">
            <v>0</v>
          </cell>
          <cell r="BP268">
            <v>0</v>
          </cell>
          <cell r="BQ268">
            <v>0</v>
          </cell>
          <cell r="BR268">
            <v>35.418900000000576</v>
          </cell>
          <cell r="BS268">
            <v>0</v>
          </cell>
          <cell r="BT268">
            <v>0</v>
          </cell>
          <cell r="BU268">
            <v>35.418900000000576</v>
          </cell>
          <cell r="BV268">
            <v>0</v>
          </cell>
          <cell r="BW268">
            <v>0</v>
          </cell>
          <cell r="BX268">
            <v>0</v>
          </cell>
          <cell r="BY268">
            <v>0</v>
          </cell>
          <cell r="BZ268">
            <v>0</v>
          </cell>
          <cell r="CA268">
            <v>0</v>
          </cell>
          <cell r="CB268">
            <v>0</v>
          </cell>
          <cell r="CC268">
            <v>0</v>
          </cell>
          <cell r="CD268">
            <v>0</v>
          </cell>
          <cell r="CE268">
            <v>46.333000000000538</v>
          </cell>
          <cell r="CF268">
            <v>0</v>
          </cell>
          <cell r="CG268">
            <v>0</v>
          </cell>
          <cell r="CH268">
            <v>46.333000000000538</v>
          </cell>
          <cell r="CI268">
            <v>0</v>
          </cell>
          <cell r="CJ268">
            <v>0</v>
          </cell>
          <cell r="CK268">
            <v>0</v>
          </cell>
          <cell r="CL268">
            <v>0</v>
          </cell>
          <cell r="CM268">
            <v>0</v>
          </cell>
          <cell r="CN268">
            <v>0</v>
          </cell>
          <cell r="CO268">
            <v>0</v>
          </cell>
          <cell r="CP268">
            <v>0</v>
          </cell>
          <cell r="CQ268">
            <v>0</v>
          </cell>
          <cell r="CR268">
            <v>50.228000000000975</v>
          </cell>
          <cell r="CS268">
            <v>0</v>
          </cell>
          <cell r="CT268">
            <v>0</v>
          </cell>
          <cell r="CU268">
            <v>50.228000000000975</v>
          </cell>
          <cell r="CV268">
            <v>0</v>
          </cell>
          <cell r="CW268">
            <v>0</v>
          </cell>
          <cell r="CX268">
            <v>0</v>
          </cell>
          <cell r="CY268">
            <v>0</v>
          </cell>
          <cell r="CZ268">
            <v>0</v>
          </cell>
          <cell r="DA268">
            <v>0</v>
          </cell>
          <cell r="DB268">
            <v>0</v>
          </cell>
          <cell r="DC268">
            <v>0</v>
          </cell>
          <cell r="DD268">
            <v>0</v>
          </cell>
          <cell r="DE268">
            <v>29.627999999998792</v>
          </cell>
          <cell r="DF268">
            <v>0</v>
          </cell>
          <cell r="DG268">
            <v>0</v>
          </cell>
          <cell r="DH268">
            <v>29.627999999998792</v>
          </cell>
          <cell r="DI268">
            <v>0</v>
          </cell>
          <cell r="DJ268">
            <v>0</v>
          </cell>
          <cell r="DK268">
            <v>0</v>
          </cell>
          <cell r="DL268">
            <v>0</v>
          </cell>
          <cell r="DM268">
            <v>0</v>
          </cell>
          <cell r="DN268">
            <v>0</v>
          </cell>
          <cell r="DO268">
            <v>0</v>
          </cell>
          <cell r="DP268">
            <v>0</v>
          </cell>
          <cell r="DQ268">
            <v>0</v>
          </cell>
          <cell r="DR268">
            <v>0</v>
          </cell>
          <cell r="DS268">
            <v>0</v>
          </cell>
          <cell r="DT268">
            <v>0</v>
          </cell>
          <cell r="DU268">
            <v>0</v>
          </cell>
          <cell r="DV268">
            <v>0</v>
          </cell>
          <cell r="DW268">
            <v>0</v>
          </cell>
          <cell r="DX268">
            <v>0</v>
          </cell>
          <cell r="DY268">
            <v>0</v>
          </cell>
          <cell r="DZ268">
            <v>0</v>
          </cell>
          <cell r="EA268">
            <v>0</v>
          </cell>
          <cell r="EB268">
            <v>0</v>
          </cell>
          <cell r="EC268">
            <v>0</v>
          </cell>
          <cell r="ED268">
            <v>0</v>
          </cell>
        </row>
        <row r="269">
          <cell r="F269">
            <v>0</v>
          </cell>
          <cell r="G269">
            <v>91.975000000000364</v>
          </cell>
          <cell r="H269">
            <v>-993.81700000000274</v>
          </cell>
          <cell r="I269">
            <v>-119.84129999999641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-3119.8340000000026</v>
          </cell>
          <cell r="S269">
            <v>0</v>
          </cell>
          <cell r="T269">
            <v>-261.37209999999959</v>
          </cell>
          <cell r="U269">
            <v>-1363.585500000001</v>
          </cell>
          <cell r="V269">
            <v>-47.04440000000011</v>
          </cell>
          <cell r="W269">
            <v>0</v>
          </cell>
          <cell r="X269">
            <v>0</v>
          </cell>
          <cell r="Y269">
            <v>0</v>
          </cell>
          <cell r="Z269">
            <v>-1447.8319999999985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E269">
            <v>-5245.093600000022</v>
          </cell>
          <cell r="AF269">
            <v>0</v>
          </cell>
          <cell r="AG269">
            <v>-212.97899999999936</v>
          </cell>
          <cell r="AH269">
            <v>-1815.7200000000303</v>
          </cell>
          <cell r="AI269">
            <v>-119.87199999999939</v>
          </cell>
          <cell r="AJ269">
            <v>0</v>
          </cell>
          <cell r="AK269">
            <v>-355.19000000000233</v>
          </cell>
          <cell r="AL269">
            <v>233.14099999999598</v>
          </cell>
          <cell r="AM269">
            <v>-2305.894100000005</v>
          </cell>
          <cell r="AN269">
            <v>0</v>
          </cell>
          <cell r="AO269">
            <v>0</v>
          </cell>
          <cell r="AP269">
            <v>0</v>
          </cell>
          <cell r="AQ269">
            <v>-668.57949999999983</v>
          </cell>
          <cell r="AR269">
            <v>-5214.6404999999795</v>
          </cell>
          <cell r="AS269">
            <v>0</v>
          </cell>
          <cell r="AT269">
            <v>-408.94799999998941</v>
          </cell>
          <cell r="AU269">
            <v>-3734.2889999999898</v>
          </cell>
          <cell r="AV269">
            <v>-311.60499999999956</v>
          </cell>
          <cell r="AW269">
            <v>41.433000000000902</v>
          </cell>
          <cell r="AX269">
            <v>-309.29000000000815</v>
          </cell>
          <cell r="AY269">
            <v>-156.29999999998836</v>
          </cell>
          <cell r="AZ269">
            <v>-454.7505000000001</v>
          </cell>
          <cell r="BA269">
            <v>119.10900000000038</v>
          </cell>
          <cell r="BB269">
            <v>0</v>
          </cell>
          <cell r="BC269">
            <v>0</v>
          </cell>
          <cell r="BD269">
            <v>0</v>
          </cell>
          <cell r="BE269">
            <v>-997.0899999999674</v>
          </cell>
          <cell r="BF269">
            <v>0</v>
          </cell>
          <cell r="BG269">
            <v>-51.142999999981839</v>
          </cell>
          <cell r="BH269">
            <v>-956.56399999998393</v>
          </cell>
          <cell r="BI269">
            <v>-410.00999999999476</v>
          </cell>
          <cell r="BJ269">
            <v>410.74699999999939</v>
          </cell>
          <cell r="BK269">
            <v>380.79999999998836</v>
          </cell>
          <cell r="BL269">
            <v>-134.7699999999968</v>
          </cell>
          <cell r="BM269">
            <v>-349.51899999999659</v>
          </cell>
          <cell r="BN269">
            <v>0</v>
          </cell>
          <cell r="BO269">
            <v>113.3690000000006</v>
          </cell>
          <cell r="BP269">
            <v>0</v>
          </cell>
          <cell r="BQ269">
            <v>0</v>
          </cell>
          <cell r="BR269">
            <v>-3321.0190000003204</v>
          </cell>
          <cell r="BS269">
            <v>191.51200000000244</v>
          </cell>
          <cell r="BT269">
            <v>-561.27199999999721</v>
          </cell>
          <cell r="BU269">
            <v>-4233.5979999999981</v>
          </cell>
          <cell r="BV269">
            <v>-65.002999999996973</v>
          </cell>
          <cell r="BW269">
            <v>805.05999999999767</v>
          </cell>
          <cell r="BX269">
            <v>-583.69000000000233</v>
          </cell>
          <cell r="BY269">
            <v>-300.40000000002328</v>
          </cell>
          <cell r="BZ269">
            <v>1370.2000000001863</v>
          </cell>
          <cell r="CA269">
            <v>-563.52499999999418</v>
          </cell>
          <cell r="CB269">
            <v>1105.3469999999797</v>
          </cell>
          <cell r="CC269">
            <v>0</v>
          </cell>
          <cell r="CD269">
            <v>-485.65000000000146</v>
          </cell>
          <cell r="CE269">
            <v>-4866.4514999985695</v>
          </cell>
          <cell r="CF269">
            <v>0</v>
          </cell>
          <cell r="CG269">
            <v>-280.88300000000163</v>
          </cell>
          <cell r="CH269">
            <v>-4307.6300000000047</v>
          </cell>
          <cell r="CI269">
            <v>-110.54349999999977</v>
          </cell>
          <cell r="CJ269">
            <v>784.79999999998836</v>
          </cell>
          <cell r="CK269">
            <v>-1009.5199999999895</v>
          </cell>
          <cell r="CL269">
            <v>-665.29999999981374</v>
          </cell>
          <cell r="CM269">
            <v>-214.60000000009313</v>
          </cell>
          <cell r="CN269">
            <v>-60.270000000018626</v>
          </cell>
          <cell r="CO269">
            <v>1338.1899999999732</v>
          </cell>
          <cell r="CP269">
            <v>-87.977000000000771</v>
          </cell>
          <cell r="CQ269">
            <v>-252.71800000000076</v>
          </cell>
          <cell r="CR269">
            <v>-5972.8228000001982</v>
          </cell>
          <cell r="CS269">
            <v>0</v>
          </cell>
          <cell r="CT269">
            <v>-580.99400000000605</v>
          </cell>
          <cell r="CU269">
            <v>-4563.6680000000633</v>
          </cell>
          <cell r="CV269">
            <v>-62.414999999979045</v>
          </cell>
          <cell r="CW269">
            <v>1722.9200000000128</v>
          </cell>
          <cell r="CX269">
            <v>-694.8300000000163</v>
          </cell>
          <cell r="CY269">
            <v>-1877.8000000000466</v>
          </cell>
          <cell r="CZ269">
            <v>-697.39999999990687</v>
          </cell>
          <cell r="DA269">
            <v>-55</v>
          </cell>
          <cell r="DB269">
            <v>1209.4800000000105</v>
          </cell>
          <cell r="DC269">
            <v>0</v>
          </cell>
          <cell r="DD269">
            <v>-373.11580000000004</v>
          </cell>
          <cell r="DE269">
            <v>-7398.4473999999464</v>
          </cell>
          <cell r="DF269">
            <v>0</v>
          </cell>
          <cell r="DG269">
            <v>38.981999999989057</v>
          </cell>
          <cell r="DH269">
            <v>-6653.2929999999469</v>
          </cell>
          <cell r="DI269">
            <v>-110.22199999997974</v>
          </cell>
          <cell r="DJ269">
            <v>-80.420000000012806</v>
          </cell>
          <cell r="DK269">
            <v>-943.88899999996647</v>
          </cell>
          <cell r="DL269">
            <v>355.80000000004657</v>
          </cell>
          <cell r="DM269">
            <v>-1235.0339999999851</v>
          </cell>
          <cell r="DN269">
            <v>-551.94000000006054</v>
          </cell>
          <cell r="DO269">
            <v>1256.5139999999956</v>
          </cell>
          <cell r="DP269">
            <v>0</v>
          </cell>
          <cell r="DQ269">
            <v>525.05460000000312</v>
          </cell>
          <cell r="DR269">
            <v>0</v>
          </cell>
          <cell r="DS269">
            <v>0</v>
          </cell>
          <cell r="DT269">
            <v>0</v>
          </cell>
          <cell r="DU269">
            <v>0</v>
          </cell>
          <cell r="DV269">
            <v>0</v>
          </cell>
          <cell r="DW269">
            <v>0</v>
          </cell>
          <cell r="DX269">
            <v>0</v>
          </cell>
          <cell r="DY269">
            <v>0</v>
          </cell>
          <cell r="DZ269">
            <v>0</v>
          </cell>
          <cell r="EA269">
            <v>0</v>
          </cell>
          <cell r="EB269">
            <v>0</v>
          </cell>
          <cell r="EC269">
            <v>0</v>
          </cell>
          <cell r="ED269">
            <v>0</v>
          </cell>
        </row>
        <row r="270"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-1242.1962800000006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-539.09967999999935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-23.21587999999997</v>
          </cell>
          <cell r="X270">
            <v>0</v>
          </cell>
          <cell r="Y270">
            <v>0</v>
          </cell>
          <cell r="Z270">
            <v>-515.88380000000325</v>
          </cell>
          <cell r="AA270">
            <v>0</v>
          </cell>
          <cell r="AB270">
            <v>0</v>
          </cell>
          <cell r="AC270">
            <v>0</v>
          </cell>
          <cell r="AD270">
            <v>0</v>
          </cell>
          <cell r="AE270">
            <v>384.58249999998952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>
            <v>62.460400000000163</v>
          </cell>
          <cell r="AK270">
            <v>101.60399999999936</v>
          </cell>
          <cell r="AL270">
            <v>-48.481900000002497</v>
          </cell>
          <cell r="AM270">
            <v>269</v>
          </cell>
          <cell r="AN270">
            <v>0</v>
          </cell>
          <cell r="AO270">
            <v>0</v>
          </cell>
          <cell r="AP270">
            <v>0</v>
          </cell>
          <cell r="AQ270">
            <v>0</v>
          </cell>
          <cell r="AR270">
            <v>-173.48729999999341</v>
          </cell>
          <cell r="AS270">
            <v>0</v>
          </cell>
          <cell r="AT270">
            <v>0</v>
          </cell>
          <cell r="AU270">
            <v>0</v>
          </cell>
          <cell r="AV270">
            <v>0</v>
          </cell>
          <cell r="AW270">
            <v>0</v>
          </cell>
          <cell r="AX270">
            <v>102.70300000000861</v>
          </cell>
          <cell r="AY270">
            <v>-300.17329999999947</v>
          </cell>
          <cell r="AZ270">
            <v>23.983000000000175</v>
          </cell>
          <cell r="BA270">
            <v>0</v>
          </cell>
          <cell r="BB270">
            <v>0</v>
          </cell>
          <cell r="BC270">
            <v>0</v>
          </cell>
          <cell r="BD270">
            <v>0</v>
          </cell>
          <cell r="BE270">
            <v>7.7060000000055879</v>
          </cell>
          <cell r="BF270">
            <v>0</v>
          </cell>
          <cell r="BG270">
            <v>0</v>
          </cell>
          <cell r="BH270">
            <v>0</v>
          </cell>
          <cell r="BI270">
            <v>0</v>
          </cell>
          <cell r="BJ270">
            <v>0</v>
          </cell>
          <cell r="BK270">
            <v>114.0509999999922</v>
          </cell>
          <cell r="BL270">
            <v>121.05000000000291</v>
          </cell>
          <cell r="BM270">
            <v>-227.3949999999968</v>
          </cell>
          <cell r="BN270">
            <v>0</v>
          </cell>
          <cell r="BO270">
            <v>0</v>
          </cell>
          <cell r="BP270">
            <v>0</v>
          </cell>
          <cell r="BQ270">
            <v>0</v>
          </cell>
          <cell r="BR270">
            <v>233.9320000000298</v>
          </cell>
          <cell r="BS270">
            <v>0</v>
          </cell>
          <cell r="BT270">
            <v>0</v>
          </cell>
          <cell r="BU270">
            <v>6.3000000000101863E-2</v>
          </cell>
          <cell r="BV270">
            <v>0</v>
          </cell>
          <cell r="BW270">
            <v>36.709999999999127</v>
          </cell>
          <cell r="BX270">
            <v>0</v>
          </cell>
          <cell r="BY270">
            <v>97.429000000003725</v>
          </cell>
          <cell r="BZ270">
            <v>99.729999999981374</v>
          </cell>
          <cell r="CA270">
            <v>0</v>
          </cell>
          <cell r="CB270">
            <v>0</v>
          </cell>
          <cell r="CC270">
            <v>0</v>
          </cell>
          <cell r="CD270">
            <v>0</v>
          </cell>
          <cell r="CE270">
            <v>1530.6885000000475</v>
          </cell>
          <cell r="CF270">
            <v>0</v>
          </cell>
          <cell r="CG270">
            <v>0</v>
          </cell>
          <cell r="CH270">
            <v>0.12149999999928696</v>
          </cell>
          <cell r="CI270">
            <v>0</v>
          </cell>
          <cell r="CJ270">
            <v>233.51399999999921</v>
          </cell>
          <cell r="CK270">
            <v>224.23400000000402</v>
          </cell>
          <cell r="CL270">
            <v>23.119000000006054</v>
          </cell>
          <cell r="CM270">
            <v>1049.6999999999534</v>
          </cell>
          <cell r="CN270">
            <v>0</v>
          </cell>
          <cell r="CO270">
            <v>0</v>
          </cell>
          <cell r="CP270">
            <v>0</v>
          </cell>
          <cell r="CQ270">
            <v>0</v>
          </cell>
          <cell r="CR270">
            <v>195.94490000000224</v>
          </cell>
          <cell r="CS270">
            <v>0</v>
          </cell>
          <cell r="CT270">
            <v>0</v>
          </cell>
          <cell r="CU270">
            <v>0.11989999999968859</v>
          </cell>
          <cell r="CV270">
            <v>0</v>
          </cell>
          <cell r="CW270">
            <v>223.99799999999959</v>
          </cell>
          <cell r="CX270">
            <v>-172.84799999999814</v>
          </cell>
          <cell r="CY270">
            <v>95.98499999998603</v>
          </cell>
          <cell r="CZ270">
            <v>48.689999999944121</v>
          </cell>
          <cell r="DA270">
            <v>0</v>
          </cell>
          <cell r="DB270">
            <v>0</v>
          </cell>
          <cell r="DC270">
            <v>0</v>
          </cell>
          <cell r="DD270">
            <v>0</v>
          </cell>
          <cell r="DE270">
            <v>278.8340000002645</v>
          </cell>
          <cell r="DF270">
            <v>0</v>
          </cell>
          <cell r="DG270">
            <v>0</v>
          </cell>
          <cell r="DH270">
            <v>0</v>
          </cell>
          <cell r="DI270">
            <v>0</v>
          </cell>
          <cell r="DJ270">
            <v>0</v>
          </cell>
          <cell r="DK270">
            <v>0</v>
          </cell>
          <cell r="DL270">
            <v>-846.88000000000466</v>
          </cell>
          <cell r="DM270">
            <v>1125.7140000000363</v>
          </cell>
          <cell r="DN270">
            <v>0</v>
          </cell>
          <cell r="DO270">
            <v>0</v>
          </cell>
          <cell r="DP270">
            <v>0</v>
          </cell>
          <cell r="DQ270">
            <v>0</v>
          </cell>
          <cell r="DR270">
            <v>0</v>
          </cell>
          <cell r="DS270">
            <v>0</v>
          </cell>
          <cell r="DT270">
            <v>0</v>
          </cell>
          <cell r="DU270">
            <v>0</v>
          </cell>
          <cell r="DV270">
            <v>0</v>
          </cell>
          <cell r="DW270">
            <v>0</v>
          </cell>
          <cell r="DX270">
            <v>0</v>
          </cell>
          <cell r="DY270">
            <v>0</v>
          </cell>
          <cell r="DZ270">
            <v>0</v>
          </cell>
          <cell r="EA270">
            <v>0</v>
          </cell>
          <cell r="EB270">
            <v>0</v>
          </cell>
          <cell r="EC270">
            <v>0</v>
          </cell>
          <cell r="ED270">
            <v>0</v>
          </cell>
        </row>
        <row r="271"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O271">
            <v>0</v>
          </cell>
          <cell r="AP271">
            <v>0</v>
          </cell>
          <cell r="AQ271">
            <v>0</v>
          </cell>
          <cell r="AR271">
            <v>0</v>
          </cell>
          <cell r="AS271">
            <v>0</v>
          </cell>
          <cell r="AT271">
            <v>0</v>
          </cell>
          <cell r="AU271">
            <v>0</v>
          </cell>
          <cell r="AV271">
            <v>0</v>
          </cell>
          <cell r="AW271">
            <v>0</v>
          </cell>
          <cell r="AX271">
            <v>0</v>
          </cell>
          <cell r="AY271">
            <v>0</v>
          </cell>
          <cell r="AZ271">
            <v>0</v>
          </cell>
          <cell r="BA271">
            <v>0</v>
          </cell>
          <cell r="BB271">
            <v>0</v>
          </cell>
          <cell r="BC271">
            <v>0</v>
          </cell>
          <cell r="BD271">
            <v>0</v>
          </cell>
          <cell r="BE271">
            <v>0</v>
          </cell>
          <cell r="BF271">
            <v>0</v>
          </cell>
          <cell r="BG271">
            <v>0</v>
          </cell>
          <cell r="BH271">
            <v>0</v>
          </cell>
          <cell r="BI271">
            <v>0</v>
          </cell>
          <cell r="BJ271">
            <v>0</v>
          </cell>
          <cell r="BK271">
            <v>0</v>
          </cell>
          <cell r="BL271">
            <v>0</v>
          </cell>
          <cell r="BM271">
            <v>0</v>
          </cell>
          <cell r="BN271">
            <v>0</v>
          </cell>
          <cell r="BO271">
            <v>0</v>
          </cell>
          <cell r="BP271">
            <v>0</v>
          </cell>
          <cell r="BQ271">
            <v>0</v>
          </cell>
          <cell r="BR271">
            <v>479.00600000000122</v>
          </cell>
          <cell r="BS271">
            <v>0</v>
          </cell>
          <cell r="BT271">
            <v>0</v>
          </cell>
          <cell r="BU271">
            <v>0</v>
          </cell>
          <cell r="BV271">
            <v>479.00600000000122</v>
          </cell>
          <cell r="BW271">
            <v>0</v>
          </cell>
          <cell r="BX271">
            <v>0</v>
          </cell>
          <cell r="BY271">
            <v>0</v>
          </cell>
          <cell r="BZ271">
            <v>0</v>
          </cell>
          <cell r="CA271">
            <v>0</v>
          </cell>
          <cell r="CB271">
            <v>0</v>
          </cell>
          <cell r="CC271">
            <v>0</v>
          </cell>
          <cell r="CD271">
            <v>0</v>
          </cell>
          <cell r="CE271">
            <v>407.57400000000052</v>
          </cell>
          <cell r="CF271">
            <v>0</v>
          </cell>
          <cell r="CG271">
            <v>0</v>
          </cell>
          <cell r="CH271">
            <v>0</v>
          </cell>
          <cell r="CI271">
            <v>407.57400000000052</v>
          </cell>
          <cell r="CJ271">
            <v>0</v>
          </cell>
          <cell r="CK271">
            <v>0</v>
          </cell>
          <cell r="CL271">
            <v>0</v>
          </cell>
          <cell r="CM271">
            <v>0</v>
          </cell>
          <cell r="CN271">
            <v>0</v>
          </cell>
          <cell r="CO271">
            <v>0</v>
          </cell>
          <cell r="CP271">
            <v>0</v>
          </cell>
          <cell r="CQ271">
            <v>0</v>
          </cell>
          <cell r="CR271">
            <v>0</v>
          </cell>
          <cell r="CS271">
            <v>0</v>
          </cell>
          <cell r="CT271">
            <v>0</v>
          </cell>
          <cell r="CU271">
            <v>0</v>
          </cell>
          <cell r="CV271">
            <v>0</v>
          </cell>
          <cell r="CW271">
            <v>0</v>
          </cell>
          <cell r="CX271">
            <v>0</v>
          </cell>
          <cell r="CY271">
            <v>0</v>
          </cell>
          <cell r="CZ271">
            <v>0</v>
          </cell>
          <cell r="DA271">
            <v>0</v>
          </cell>
          <cell r="DB271">
            <v>0</v>
          </cell>
          <cell r="DC271">
            <v>0</v>
          </cell>
          <cell r="DD271">
            <v>0</v>
          </cell>
          <cell r="DE271">
            <v>0</v>
          </cell>
          <cell r="DF271">
            <v>0</v>
          </cell>
          <cell r="DG271">
            <v>0</v>
          </cell>
          <cell r="DH271">
            <v>0</v>
          </cell>
          <cell r="DI271">
            <v>0</v>
          </cell>
          <cell r="DJ271">
            <v>0</v>
          </cell>
          <cell r="DK271">
            <v>0</v>
          </cell>
          <cell r="DL271">
            <v>0</v>
          </cell>
          <cell r="DM271">
            <v>0</v>
          </cell>
          <cell r="DN271">
            <v>0</v>
          </cell>
          <cell r="DO271">
            <v>0</v>
          </cell>
          <cell r="DP271">
            <v>0</v>
          </cell>
          <cell r="DQ271">
            <v>0</v>
          </cell>
          <cell r="DR271">
            <v>0</v>
          </cell>
          <cell r="DS271">
            <v>0</v>
          </cell>
          <cell r="DT271">
            <v>0</v>
          </cell>
          <cell r="DU271">
            <v>0</v>
          </cell>
          <cell r="DV271">
            <v>0</v>
          </cell>
          <cell r="DW271">
            <v>0</v>
          </cell>
          <cell r="DX271">
            <v>0</v>
          </cell>
          <cell r="DY271">
            <v>0</v>
          </cell>
          <cell r="DZ271">
            <v>0</v>
          </cell>
          <cell r="EA271">
            <v>0</v>
          </cell>
          <cell r="EB271">
            <v>0</v>
          </cell>
          <cell r="EC271">
            <v>0</v>
          </cell>
          <cell r="ED271">
            <v>0</v>
          </cell>
        </row>
        <row r="273">
          <cell r="F273">
            <v>0</v>
          </cell>
          <cell r="G273">
            <v>91.974999999998545</v>
          </cell>
          <cell r="H273">
            <v>-1012.3930200000032</v>
          </cell>
          <cell r="I273">
            <v>-119.84129999999641</v>
          </cell>
          <cell r="J273">
            <v>0</v>
          </cell>
          <cell r="K273">
            <v>0</v>
          </cell>
          <cell r="L273">
            <v>0</v>
          </cell>
          <cell r="M273">
            <v>-1242.1962800000006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-3658.9336799999874</v>
          </cell>
          <cell r="S273">
            <v>0</v>
          </cell>
          <cell r="T273">
            <v>-261.37209999999959</v>
          </cell>
          <cell r="U273">
            <v>-1363.585500000001</v>
          </cell>
          <cell r="V273">
            <v>-47.04440000000011</v>
          </cell>
          <cell r="W273">
            <v>-23.21587999999997</v>
          </cell>
          <cell r="X273">
            <v>0</v>
          </cell>
          <cell r="Y273">
            <v>0</v>
          </cell>
          <cell r="Z273">
            <v>-1963.7158000000054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-5339.0339000000386</v>
          </cell>
          <cell r="AF273">
            <v>0</v>
          </cell>
          <cell r="AG273">
            <v>-212.97899999999936</v>
          </cell>
          <cell r="AH273">
            <v>-1807.140000000014</v>
          </cell>
          <cell r="AI273">
            <v>-119.87199999999939</v>
          </cell>
          <cell r="AJ273">
            <v>62.460400000000163</v>
          </cell>
          <cell r="AK273">
            <v>-253.58600000001024</v>
          </cell>
          <cell r="AL273">
            <v>184.65909999998985</v>
          </cell>
          <cell r="AM273">
            <v>-2523.9969000000274</v>
          </cell>
          <cell r="AN273">
            <v>0</v>
          </cell>
          <cell r="AO273">
            <v>0</v>
          </cell>
          <cell r="AP273">
            <v>0</v>
          </cell>
          <cell r="AQ273">
            <v>-668.57949999999983</v>
          </cell>
          <cell r="AR273">
            <v>-5380.8957999997074</v>
          </cell>
          <cell r="AS273">
            <v>0</v>
          </cell>
          <cell r="AT273">
            <v>-408.94799999998941</v>
          </cell>
          <cell r="AU273">
            <v>-3727.0569999999716</v>
          </cell>
          <cell r="AV273">
            <v>-311.60499999999956</v>
          </cell>
          <cell r="AW273">
            <v>41.432999999997264</v>
          </cell>
          <cell r="AX273">
            <v>-206.58699999999953</v>
          </cell>
          <cell r="AY273">
            <v>-456.47329999999783</v>
          </cell>
          <cell r="AZ273">
            <v>-430.76750000000175</v>
          </cell>
          <cell r="BA273">
            <v>119.10900000000038</v>
          </cell>
          <cell r="BB273">
            <v>0</v>
          </cell>
          <cell r="BC273">
            <v>0</v>
          </cell>
          <cell r="BD273">
            <v>0</v>
          </cell>
          <cell r="BE273">
            <v>-989.3839999998454</v>
          </cell>
          <cell r="BF273">
            <v>0</v>
          </cell>
          <cell r="BG273">
            <v>-51.142999999981839</v>
          </cell>
          <cell r="BH273">
            <v>-956.56399999998393</v>
          </cell>
          <cell r="BI273">
            <v>-410.00999999999476</v>
          </cell>
          <cell r="BJ273">
            <v>410.74700000000303</v>
          </cell>
          <cell r="BK273">
            <v>494.85099999996601</v>
          </cell>
          <cell r="BL273">
            <v>-13.720000000001164</v>
          </cell>
          <cell r="BM273">
            <v>-576.91399999998976</v>
          </cell>
          <cell r="BN273">
            <v>0</v>
          </cell>
          <cell r="BO273">
            <v>113.3690000000006</v>
          </cell>
          <cell r="BP273">
            <v>0</v>
          </cell>
          <cell r="BQ273">
            <v>0</v>
          </cell>
          <cell r="BR273">
            <v>-1877.9070999994874</v>
          </cell>
          <cell r="BS273">
            <v>191.51200000000244</v>
          </cell>
          <cell r="BT273">
            <v>-561.27199999999721</v>
          </cell>
          <cell r="BU273">
            <v>-4198.1160999999847</v>
          </cell>
          <cell r="BV273">
            <v>414.00299999999697</v>
          </cell>
          <cell r="BW273">
            <v>841.76999999998952</v>
          </cell>
          <cell r="BX273">
            <v>-583.69000000000233</v>
          </cell>
          <cell r="BY273">
            <v>-202.97100000001956</v>
          </cell>
          <cell r="BZ273">
            <v>1469.9300000001676</v>
          </cell>
          <cell r="CA273">
            <v>131.22999999998137</v>
          </cell>
          <cell r="CB273">
            <v>1105.3469999999797</v>
          </cell>
          <cell r="CC273">
            <v>0</v>
          </cell>
          <cell r="CD273">
            <v>-485.65000000000146</v>
          </cell>
          <cell r="CE273">
            <v>-2040.6249999981374</v>
          </cell>
          <cell r="CF273">
            <v>0</v>
          </cell>
          <cell r="CG273">
            <v>-280.88300000000163</v>
          </cell>
          <cell r="CH273">
            <v>-4272.3144999999786</v>
          </cell>
          <cell r="CI273">
            <v>297.03049999999348</v>
          </cell>
          <cell r="CJ273">
            <v>1018.3139999999548</v>
          </cell>
          <cell r="CK273">
            <v>-785.28599999996368</v>
          </cell>
          <cell r="CL273">
            <v>-642.18099999986589</v>
          </cell>
          <cell r="CM273">
            <v>835.0999999998603</v>
          </cell>
          <cell r="CN273">
            <v>792.10000000003492</v>
          </cell>
          <cell r="CO273">
            <v>1338.1899999999732</v>
          </cell>
          <cell r="CP273">
            <v>-87.977000000000771</v>
          </cell>
          <cell r="CQ273">
            <v>-252.71800000000076</v>
          </cell>
          <cell r="CR273">
            <v>-4903.0450999988243</v>
          </cell>
          <cell r="CS273">
            <v>0</v>
          </cell>
          <cell r="CT273">
            <v>-428.54820000000473</v>
          </cell>
          <cell r="CU273">
            <v>-4616.2210999999661</v>
          </cell>
          <cell r="CV273">
            <v>-62.414999999979045</v>
          </cell>
          <cell r="CW273">
            <v>1946.9180000000051</v>
          </cell>
          <cell r="CX273">
            <v>-867.67800000001444</v>
          </cell>
          <cell r="CY273">
            <v>-1781.815000000177</v>
          </cell>
          <cell r="CZ273">
            <v>-648.70999999996275</v>
          </cell>
          <cell r="DA273">
            <v>719.05999999999767</v>
          </cell>
          <cell r="DB273">
            <v>1209.4800000000105</v>
          </cell>
          <cell r="DC273">
            <v>0</v>
          </cell>
          <cell r="DD273">
            <v>-373.11580000000004</v>
          </cell>
          <cell r="DE273">
            <v>-7012.1748600006104</v>
          </cell>
          <cell r="DF273">
            <v>0</v>
          </cell>
          <cell r="DG273">
            <v>38.981999999959953</v>
          </cell>
          <cell r="DH273">
            <v>-6783.6994600000326</v>
          </cell>
          <cell r="DI273">
            <v>-110.22199999997974</v>
          </cell>
          <cell r="DJ273">
            <v>-80.420000000012806</v>
          </cell>
          <cell r="DK273">
            <v>-943.88899999996647</v>
          </cell>
          <cell r="DL273">
            <v>-491.07999999984168</v>
          </cell>
          <cell r="DM273">
            <v>-109.32000000006519</v>
          </cell>
          <cell r="DN273">
            <v>-314.09500000008848</v>
          </cell>
          <cell r="DO273">
            <v>1256.5139999999956</v>
          </cell>
          <cell r="DP273">
            <v>0</v>
          </cell>
          <cell r="DQ273">
            <v>525.05460000000312</v>
          </cell>
          <cell r="DR273">
            <v>0</v>
          </cell>
          <cell r="DS273">
            <v>0</v>
          </cell>
          <cell r="DT273">
            <v>0</v>
          </cell>
          <cell r="DU273">
            <v>0</v>
          </cell>
          <cell r="DV273">
            <v>0</v>
          </cell>
          <cell r="DW273">
            <v>0</v>
          </cell>
          <cell r="DX273">
            <v>0</v>
          </cell>
          <cell r="DY273">
            <v>0</v>
          </cell>
          <cell r="DZ273">
            <v>0</v>
          </cell>
          <cell r="EA273">
            <v>0</v>
          </cell>
          <cell r="EB273">
            <v>0</v>
          </cell>
          <cell r="EC273">
            <v>0</v>
          </cell>
          <cell r="ED273">
            <v>0</v>
          </cell>
        </row>
        <row r="274">
          <cell r="F274" t="str">
            <v>=</v>
          </cell>
          <cell r="G274" t="str">
            <v>=</v>
          </cell>
          <cell r="H274" t="str">
            <v>=</v>
          </cell>
          <cell r="I274" t="str">
            <v>=</v>
          </cell>
          <cell r="J274" t="str">
            <v>=</v>
          </cell>
          <cell r="K274" t="str">
            <v>=</v>
          </cell>
          <cell r="L274" t="str">
            <v>=</v>
          </cell>
          <cell r="M274" t="str">
            <v>=</v>
          </cell>
          <cell r="N274" t="str">
            <v>=</v>
          </cell>
          <cell r="O274" t="str">
            <v>=</v>
          </cell>
          <cell r="P274" t="str">
            <v>=</v>
          </cell>
          <cell r="Q274" t="str">
            <v>=</v>
          </cell>
          <cell r="R274" t="str">
            <v>=</v>
          </cell>
          <cell r="S274" t="str">
            <v>=</v>
          </cell>
          <cell r="T274" t="str">
            <v>=</v>
          </cell>
          <cell r="U274" t="str">
            <v>=</v>
          </cell>
          <cell r="V274" t="str">
            <v>=</v>
          </cell>
          <cell r="W274" t="str">
            <v>=</v>
          </cell>
          <cell r="X274" t="str">
            <v>=</v>
          </cell>
          <cell r="Y274" t="str">
            <v>=</v>
          </cell>
          <cell r="Z274" t="str">
            <v>=</v>
          </cell>
          <cell r="AA274" t="str">
            <v>=</v>
          </cell>
          <cell r="AB274" t="str">
            <v>=</v>
          </cell>
          <cell r="AC274" t="str">
            <v>=</v>
          </cell>
          <cell r="AD274" t="str">
            <v>=</v>
          </cell>
          <cell r="AE274" t="str">
            <v>=</v>
          </cell>
          <cell r="AF274" t="str">
            <v>=</v>
          </cell>
          <cell r="AG274" t="str">
            <v>=</v>
          </cell>
          <cell r="AH274" t="str">
            <v>=</v>
          </cell>
          <cell r="AI274" t="str">
            <v>=</v>
          </cell>
          <cell r="AJ274" t="str">
            <v>=</v>
          </cell>
          <cell r="AK274" t="str">
            <v>=</v>
          </cell>
          <cell r="AL274" t="str">
            <v>=</v>
          </cell>
          <cell r="AM274" t="str">
            <v>=</v>
          </cell>
          <cell r="AN274" t="str">
            <v>=</v>
          </cell>
          <cell r="AO274" t="str">
            <v>=</v>
          </cell>
          <cell r="AP274" t="str">
            <v>=</v>
          </cell>
          <cell r="AQ274" t="str">
            <v>=</v>
          </cell>
          <cell r="AR274" t="str">
            <v>=</v>
          </cell>
          <cell r="AS274" t="str">
            <v>=</v>
          </cell>
          <cell r="AT274" t="str">
            <v>=</v>
          </cell>
          <cell r="AU274" t="str">
            <v>=</v>
          </cell>
          <cell r="AV274" t="str">
            <v>=</v>
          </cell>
          <cell r="AW274" t="str">
            <v>=</v>
          </cell>
          <cell r="AX274" t="str">
            <v>=</v>
          </cell>
          <cell r="AY274" t="str">
            <v>=</v>
          </cell>
          <cell r="AZ274" t="str">
            <v>=</v>
          </cell>
          <cell r="BA274" t="str">
            <v>=</v>
          </cell>
          <cell r="BB274" t="str">
            <v>=</v>
          </cell>
          <cell r="BC274" t="str">
            <v>=</v>
          </cell>
          <cell r="BD274" t="str">
            <v>=</v>
          </cell>
          <cell r="BE274" t="str">
            <v>=</v>
          </cell>
          <cell r="BF274" t="str">
            <v>=</v>
          </cell>
          <cell r="BG274" t="str">
            <v>=</v>
          </cell>
          <cell r="BH274" t="str">
            <v>=</v>
          </cell>
          <cell r="BI274" t="str">
            <v>=</v>
          </cell>
          <cell r="BJ274" t="str">
            <v>=</v>
          </cell>
          <cell r="BK274" t="str">
            <v>=</v>
          </cell>
          <cell r="BL274" t="str">
            <v>=</v>
          </cell>
          <cell r="BM274" t="str">
            <v>=</v>
          </cell>
          <cell r="BN274" t="str">
            <v>=</v>
          </cell>
          <cell r="BO274" t="str">
            <v>=</v>
          </cell>
          <cell r="BP274" t="str">
            <v>=</v>
          </cell>
          <cell r="BQ274" t="str">
            <v>=</v>
          </cell>
          <cell r="BR274" t="str">
            <v>=</v>
          </cell>
          <cell r="BS274" t="str">
            <v>=</v>
          </cell>
          <cell r="BT274" t="str">
            <v>=</v>
          </cell>
          <cell r="BU274" t="str">
            <v>=</v>
          </cell>
          <cell r="BV274" t="str">
            <v>=</v>
          </cell>
          <cell r="BW274" t="str">
            <v>=</v>
          </cell>
          <cell r="BX274" t="str">
            <v>=</v>
          </cell>
          <cell r="BY274" t="str">
            <v>=</v>
          </cell>
          <cell r="BZ274" t="str">
            <v>=</v>
          </cell>
          <cell r="CA274" t="str">
            <v>=</v>
          </cell>
          <cell r="CB274" t="str">
            <v>=</v>
          </cell>
          <cell r="CC274" t="str">
            <v>=</v>
          </cell>
          <cell r="CD274" t="str">
            <v>=</v>
          </cell>
          <cell r="CE274" t="str">
            <v>=</v>
          </cell>
          <cell r="CF274" t="str">
            <v>=</v>
          </cell>
          <cell r="CG274" t="str">
            <v>=</v>
          </cell>
          <cell r="CH274" t="str">
            <v>=</v>
          </cell>
          <cell r="CI274" t="str">
            <v>=</v>
          </cell>
          <cell r="CJ274" t="str">
            <v>=</v>
          </cell>
          <cell r="CK274" t="str">
            <v>=</v>
          </cell>
          <cell r="CL274" t="str">
            <v>=</v>
          </cell>
          <cell r="CM274" t="str">
            <v>=</v>
          </cell>
          <cell r="CN274" t="str">
            <v>=</v>
          </cell>
          <cell r="CO274" t="str">
            <v>=</v>
          </cell>
          <cell r="CP274" t="str">
            <v>=</v>
          </cell>
          <cell r="CQ274" t="str">
            <v>=</v>
          </cell>
          <cell r="CR274" t="str">
            <v>=</v>
          </cell>
          <cell r="CS274" t="str">
            <v>=</v>
          </cell>
          <cell r="CT274" t="str">
            <v>=</v>
          </cell>
          <cell r="CU274" t="str">
            <v>=</v>
          </cell>
          <cell r="CV274" t="str">
            <v>=</v>
          </cell>
          <cell r="CW274" t="str">
            <v>=</v>
          </cell>
          <cell r="CX274" t="str">
            <v>=</v>
          </cell>
          <cell r="CY274" t="str">
            <v>=</v>
          </cell>
          <cell r="CZ274" t="str">
            <v>=</v>
          </cell>
          <cell r="DA274" t="str">
            <v>=</v>
          </cell>
          <cell r="DB274" t="str">
            <v>=</v>
          </cell>
          <cell r="DC274" t="str">
            <v>=</v>
          </cell>
          <cell r="DD274" t="str">
            <v>=</v>
          </cell>
          <cell r="DE274" t="str">
            <v>=</v>
          </cell>
          <cell r="DF274" t="str">
            <v>=</v>
          </cell>
          <cell r="DG274" t="str">
            <v>=</v>
          </cell>
          <cell r="DH274" t="str">
            <v>=</v>
          </cell>
          <cell r="DI274" t="str">
            <v>=</v>
          </cell>
          <cell r="DJ274" t="str">
            <v>=</v>
          </cell>
          <cell r="DK274" t="str">
            <v>=</v>
          </cell>
          <cell r="DL274" t="str">
            <v>=</v>
          </cell>
          <cell r="DM274" t="str">
            <v>=</v>
          </cell>
          <cell r="DN274" t="str">
            <v>=</v>
          </cell>
          <cell r="DO274" t="str">
            <v>=</v>
          </cell>
          <cell r="DP274" t="str">
            <v>=</v>
          </cell>
          <cell r="DQ274" t="str">
            <v>=</v>
          </cell>
          <cell r="DR274" t="str">
            <v>=</v>
          </cell>
          <cell r="DS274" t="str">
            <v>=</v>
          </cell>
          <cell r="DT274" t="str">
            <v>=</v>
          </cell>
          <cell r="DU274" t="str">
            <v>=</v>
          </cell>
          <cell r="DV274" t="str">
            <v>=</v>
          </cell>
          <cell r="DW274" t="str">
            <v>=</v>
          </cell>
          <cell r="DX274" t="str">
            <v>=</v>
          </cell>
          <cell r="DY274" t="str">
            <v>=</v>
          </cell>
          <cell r="DZ274" t="str">
            <v>=</v>
          </cell>
          <cell r="EA274" t="str">
            <v>=</v>
          </cell>
          <cell r="EB274" t="str">
            <v>=</v>
          </cell>
          <cell r="EC274" t="str">
            <v>=</v>
          </cell>
          <cell r="ED274" t="str">
            <v>=</v>
          </cell>
        </row>
        <row r="275">
          <cell r="F275">
            <v>39348.932453259826</v>
          </cell>
          <cell r="G275">
            <v>26380.929789021611</v>
          </cell>
          <cell r="H275">
            <v>3390.5946465283632</v>
          </cell>
          <cell r="I275">
            <v>-205.33294005692005</v>
          </cell>
          <cell r="J275">
            <v>8711.4149673879147</v>
          </cell>
          <cell r="K275">
            <v>-11481.419692784548</v>
          </cell>
          <cell r="L275">
            <v>-29396.259314060211</v>
          </cell>
          <cell r="M275">
            <v>-33168.59361487627</v>
          </cell>
          <cell r="N275">
            <v>-27137.747846290469</v>
          </cell>
          <cell r="O275">
            <v>21024.940740987659</v>
          </cell>
          <cell r="P275">
            <v>18678.586563840508</v>
          </cell>
          <cell r="Q275">
            <v>46035.526344195008</v>
          </cell>
          <cell r="R275">
            <v>108548.69855666161</v>
          </cell>
          <cell r="S275">
            <v>86876.601364865899</v>
          </cell>
          <cell r="T275">
            <v>23132.486032485962</v>
          </cell>
          <cell r="U275">
            <v>6904.3499059230089</v>
          </cell>
          <cell r="V275">
            <v>-768.6816895455122</v>
          </cell>
          <cell r="W275">
            <v>11977.010660201311</v>
          </cell>
          <cell r="X275">
            <v>-11848.468435525894</v>
          </cell>
          <cell r="Y275">
            <v>-38691.588796019554</v>
          </cell>
          <cell r="Z275">
            <v>-41149.512800574303</v>
          </cell>
          <cell r="AA275">
            <v>-35465.690526396036</v>
          </cell>
          <cell r="AB275">
            <v>25762.381348207593</v>
          </cell>
          <cell r="AC275">
            <v>22315.540931254625</v>
          </cell>
          <cell r="AD275">
            <v>59504.270561993122</v>
          </cell>
          <cell r="AE275">
            <v>89325.692762374878</v>
          </cell>
          <cell r="AF275">
            <v>47894.147173494101</v>
          </cell>
          <cell r="AG275">
            <v>37331.905218169093</v>
          </cell>
          <cell r="AH275">
            <v>9029.0270805209875</v>
          </cell>
          <cell r="AI275">
            <v>5458.9429737776518</v>
          </cell>
          <cell r="AJ275">
            <v>10941.655975326896</v>
          </cell>
          <cell r="AK275">
            <v>-13659.314750224352</v>
          </cell>
          <cell r="AL275">
            <v>-43054.378087103367</v>
          </cell>
          <cell r="AM275">
            <v>-50637.088897317648</v>
          </cell>
          <cell r="AN275">
            <v>-44257.001777380705</v>
          </cell>
          <cell r="AO275">
            <v>28462.73608058691</v>
          </cell>
          <cell r="AP275">
            <v>30113.971894174814</v>
          </cell>
          <cell r="AQ275">
            <v>71701.089878112078</v>
          </cell>
          <cell r="AR275">
            <v>134103.009745121</v>
          </cell>
          <cell r="AS275">
            <v>76008.017191827297</v>
          </cell>
          <cell r="AT275">
            <v>41643.575528368354</v>
          </cell>
          <cell r="AU275">
            <v>15570.274864390492</v>
          </cell>
          <cell r="AV275">
            <v>4749.7660374343395</v>
          </cell>
          <cell r="AW275">
            <v>9109.5558384507895</v>
          </cell>
          <cell r="AX275">
            <v>-14262.2963398844</v>
          </cell>
          <cell r="AY275">
            <v>-44925.088016569614</v>
          </cell>
          <cell r="AZ275">
            <v>-47792.629724353552</v>
          </cell>
          <cell r="BA275">
            <v>-43965.874788433313</v>
          </cell>
          <cell r="BB275">
            <v>27528.770349755883</v>
          </cell>
          <cell r="BC275">
            <v>33730.279285624623</v>
          </cell>
          <cell r="BD275">
            <v>76708.659518241882</v>
          </cell>
          <cell r="BE275">
            <v>135868.82448172569</v>
          </cell>
          <cell r="BF275">
            <v>75668.947345674038</v>
          </cell>
          <cell r="BG275">
            <v>43254.289962798357</v>
          </cell>
          <cell r="BH275">
            <v>16517.251274809241</v>
          </cell>
          <cell r="BI275">
            <v>8569.174561008811</v>
          </cell>
          <cell r="BJ275">
            <v>10552.51061964035</v>
          </cell>
          <cell r="BK275">
            <v>-16010.16707085073</v>
          </cell>
          <cell r="BL275">
            <v>-47171.737606137991</v>
          </cell>
          <cell r="BM275">
            <v>-53045.700092494488</v>
          </cell>
          <cell r="BN275">
            <v>-49109.411404907703</v>
          </cell>
          <cell r="BO275">
            <v>30197.158944815397</v>
          </cell>
          <cell r="BP275">
            <v>32708.898422047496</v>
          </cell>
          <cell r="BQ275">
            <v>83737.609524786472</v>
          </cell>
          <cell r="BR275">
            <v>95711.700412988663</v>
          </cell>
          <cell r="BS275">
            <v>77639.648180156946</v>
          </cell>
          <cell r="BT275">
            <v>33906.293851718307</v>
          </cell>
          <cell r="BU275">
            <v>12351.140079557896</v>
          </cell>
          <cell r="BV275">
            <v>3694.241118684411</v>
          </cell>
          <cell r="BW275">
            <v>10592.238203376532</v>
          </cell>
          <cell r="BX275">
            <v>-23871.807770773768</v>
          </cell>
          <cell r="BY275">
            <v>-50990.661406576633</v>
          </cell>
          <cell r="BZ275">
            <v>-56098.301389604807</v>
          </cell>
          <cell r="CA275">
            <v>-56957.619543403387</v>
          </cell>
          <cell r="CB275">
            <v>27124.197655022144</v>
          </cell>
          <cell r="CC275">
            <v>33697.574986636639</v>
          </cell>
          <cell r="CD275">
            <v>84624.75644826889</v>
          </cell>
          <cell r="CE275">
            <v>103634.06181120872</v>
          </cell>
          <cell r="CF275">
            <v>77818.041951268911</v>
          </cell>
          <cell r="CG275">
            <v>41761.314237192273</v>
          </cell>
          <cell r="CH275">
            <v>12981.081037864089</v>
          </cell>
          <cell r="CI275">
            <v>2722.872527256608</v>
          </cell>
          <cell r="CJ275">
            <v>10422.516226887703</v>
          </cell>
          <cell r="CK275">
            <v>-23961.0835031569</v>
          </cell>
          <cell r="CL275">
            <v>-51224.970975637436</v>
          </cell>
          <cell r="CM275">
            <v>-57807.279295444489</v>
          </cell>
          <cell r="CN275">
            <v>-54503.36302369833</v>
          </cell>
          <cell r="CO275">
            <v>24159.571921154857</v>
          </cell>
          <cell r="CP275">
            <v>34433.122098118067</v>
          </cell>
          <cell r="CQ275">
            <v>86832.23860925436</v>
          </cell>
          <cell r="CR275">
            <v>145532.56187200546</v>
          </cell>
          <cell r="CS275">
            <v>77097.94024887681</v>
          </cell>
          <cell r="CT275">
            <v>100403.74666954577</v>
          </cell>
          <cell r="CU275">
            <v>14797.760588914156</v>
          </cell>
          <cell r="CV275">
            <v>-434.77647504210472</v>
          </cell>
          <cell r="CW275">
            <v>9837.2900679707527</v>
          </cell>
          <cell r="CX275">
            <v>-26336.011647522449</v>
          </cell>
          <cell r="CY275">
            <v>-54768.478343814611</v>
          </cell>
          <cell r="CZ275">
            <v>-58506.801634788513</v>
          </cell>
          <cell r="DA275">
            <v>-58442.561858445406</v>
          </cell>
          <cell r="DB275">
            <v>26545.173576980829</v>
          </cell>
          <cell r="DC275">
            <v>32807.685747995973</v>
          </cell>
          <cell r="DD275">
            <v>82531.594931572676</v>
          </cell>
          <cell r="DE275">
            <v>132982.43490195274</v>
          </cell>
          <cell r="DF275">
            <v>80826.494629859924</v>
          </cell>
          <cell r="DG275">
            <v>50441.018733516335</v>
          </cell>
          <cell r="DH275">
            <v>15263.18973839283</v>
          </cell>
          <cell r="DI275">
            <v>4182.6586934775114</v>
          </cell>
          <cell r="DJ275">
            <v>12248.899139270186</v>
          </cell>
          <cell r="DK275">
            <v>-21516.11048565805</v>
          </cell>
          <cell r="DL275">
            <v>-50675.670821368694</v>
          </cell>
          <cell r="DM275">
            <v>-60858.498642772436</v>
          </cell>
          <cell r="DN275">
            <v>-57967.076737344265</v>
          </cell>
          <cell r="DO275">
            <v>30038.30174189806</v>
          </cell>
          <cell r="DP275">
            <v>40747.71551258862</v>
          </cell>
          <cell r="DQ275">
            <v>90251.513400107622</v>
          </cell>
          <cell r="DR275" t="e">
            <v>#N/A</v>
          </cell>
          <cell r="DS275" t="e">
            <v>#N/A</v>
          </cell>
          <cell r="DT275" t="e">
            <v>#N/A</v>
          </cell>
          <cell r="DU275" t="e">
            <v>#N/A</v>
          </cell>
          <cell r="DV275" t="e">
            <v>#N/A</v>
          </cell>
          <cell r="DW275" t="e">
            <v>#N/A</v>
          </cell>
          <cell r="DX275" t="e">
            <v>#N/A</v>
          </cell>
          <cell r="DY275" t="e">
            <v>#N/A</v>
          </cell>
          <cell r="DZ275" t="e">
            <v>#N/A</v>
          </cell>
          <cell r="EA275" t="e">
            <v>#N/A</v>
          </cell>
          <cell r="EB275" t="e">
            <v>#N/A</v>
          </cell>
          <cell r="EC275" t="e">
            <v>#N/A</v>
          </cell>
          <cell r="ED275" t="e">
            <v>#N/A</v>
          </cell>
        </row>
        <row r="276">
          <cell r="F276" t="str">
            <v>=</v>
          </cell>
          <cell r="G276" t="str">
            <v>=</v>
          </cell>
          <cell r="H276" t="str">
            <v>=</v>
          </cell>
          <cell r="I276" t="str">
            <v>=</v>
          </cell>
          <cell r="J276" t="str">
            <v>=</v>
          </cell>
          <cell r="K276" t="str">
            <v>=</v>
          </cell>
          <cell r="L276" t="str">
            <v>=</v>
          </cell>
          <cell r="M276" t="str">
            <v>=</v>
          </cell>
          <cell r="N276" t="str">
            <v>=</v>
          </cell>
          <cell r="O276" t="str">
            <v>=</v>
          </cell>
          <cell r="P276" t="str">
            <v>=</v>
          </cell>
          <cell r="Q276" t="str">
            <v>=</v>
          </cell>
          <cell r="R276" t="str">
            <v>=</v>
          </cell>
          <cell r="S276" t="str">
            <v>=</v>
          </cell>
          <cell r="T276" t="str">
            <v>=</v>
          </cell>
          <cell r="U276" t="str">
            <v>=</v>
          </cell>
          <cell r="V276" t="str">
            <v>=</v>
          </cell>
          <cell r="W276" t="str">
            <v>=</v>
          </cell>
          <cell r="X276" t="str">
            <v>=</v>
          </cell>
          <cell r="Y276" t="str">
            <v>=</v>
          </cell>
          <cell r="Z276" t="str">
            <v>=</v>
          </cell>
          <cell r="AA276" t="str">
            <v>=</v>
          </cell>
          <cell r="AB276" t="str">
            <v>=</v>
          </cell>
          <cell r="AC276" t="str">
            <v>=</v>
          </cell>
          <cell r="AD276" t="str">
            <v>=</v>
          </cell>
          <cell r="AE276" t="str">
            <v>=</v>
          </cell>
          <cell r="AF276" t="str">
            <v>=</v>
          </cell>
          <cell r="AG276" t="str">
            <v>=</v>
          </cell>
          <cell r="AH276" t="str">
            <v>=</v>
          </cell>
          <cell r="AI276" t="str">
            <v>=</v>
          </cell>
          <cell r="AJ276" t="str">
            <v>=</v>
          </cell>
          <cell r="AK276" t="str">
            <v>=</v>
          </cell>
          <cell r="AL276" t="str">
            <v>=</v>
          </cell>
          <cell r="AM276" t="str">
            <v>=</v>
          </cell>
          <cell r="AN276" t="str">
            <v>=</v>
          </cell>
          <cell r="AO276" t="str">
            <v>=</v>
          </cell>
          <cell r="AP276" t="str">
            <v>=</v>
          </cell>
          <cell r="AQ276" t="str">
            <v>=</v>
          </cell>
          <cell r="AR276" t="str">
            <v>=</v>
          </cell>
          <cell r="AS276" t="str">
            <v>=</v>
          </cell>
          <cell r="AT276" t="str">
            <v>=</v>
          </cell>
          <cell r="AU276" t="str">
            <v>=</v>
          </cell>
          <cell r="AV276" t="str">
            <v>=</v>
          </cell>
          <cell r="AW276" t="str">
            <v>=</v>
          </cell>
          <cell r="AX276" t="str">
            <v>=</v>
          </cell>
          <cell r="AY276" t="str">
            <v>=</v>
          </cell>
          <cell r="AZ276" t="str">
            <v>=</v>
          </cell>
          <cell r="BA276" t="str">
            <v>=</v>
          </cell>
          <cell r="BB276" t="str">
            <v>=</v>
          </cell>
          <cell r="BC276" t="str">
            <v>=</v>
          </cell>
          <cell r="BD276" t="str">
            <v>=</v>
          </cell>
          <cell r="BE276" t="str">
            <v>=</v>
          </cell>
          <cell r="BF276" t="str">
            <v>=</v>
          </cell>
          <cell r="BG276" t="str">
            <v>=</v>
          </cell>
          <cell r="BH276" t="str">
            <v>=</v>
          </cell>
          <cell r="BI276" t="str">
            <v>=</v>
          </cell>
          <cell r="BJ276" t="str">
            <v>=</v>
          </cell>
          <cell r="BK276" t="str">
            <v>=</v>
          </cell>
          <cell r="BL276" t="str">
            <v>=</v>
          </cell>
          <cell r="BM276" t="str">
            <v>=</v>
          </cell>
          <cell r="BN276" t="str">
            <v>=</v>
          </cell>
          <cell r="BO276" t="str">
            <v>=</v>
          </cell>
          <cell r="BP276" t="str">
            <v>=</v>
          </cell>
          <cell r="BQ276" t="str">
            <v>=</v>
          </cell>
          <cell r="BR276" t="str">
            <v>=</v>
          </cell>
          <cell r="BS276" t="str">
            <v>=</v>
          </cell>
          <cell r="BT276" t="str">
            <v>=</v>
          </cell>
          <cell r="BU276" t="str">
            <v>=</v>
          </cell>
          <cell r="BV276" t="str">
            <v>=</v>
          </cell>
          <cell r="BW276" t="str">
            <v>=</v>
          </cell>
          <cell r="BX276" t="str">
            <v>=</v>
          </cell>
          <cell r="BY276" t="str">
            <v>=</v>
          </cell>
          <cell r="BZ276" t="str">
            <v>=</v>
          </cell>
          <cell r="CA276" t="str">
            <v>=</v>
          </cell>
          <cell r="CB276" t="str">
            <v>=</v>
          </cell>
          <cell r="CC276" t="str">
            <v>=</v>
          </cell>
          <cell r="CD276" t="str">
            <v>=</v>
          </cell>
          <cell r="CE276" t="str">
            <v>=</v>
          </cell>
          <cell r="CF276" t="str">
            <v>=</v>
          </cell>
          <cell r="CG276" t="str">
            <v>=</v>
          </cell>
          <cell r="CH276" t="str">
            <v>=</v>
          </cell>
          <cell r="CI276" t="str">
            <v>=</v>
          </cell>
          <cell r="CJ276" t="str">
            <v>=</v>
          </cell>
          <cell r="CK276" t="str">
            <v>=</v>
          </cell>
          <cell r="CL276" t="str">
            <v>=</v>
          </cell>
          <cell r="CM276" t="str">
            <v>=</v>
          </cell>
          <cell r="CN276" t="str">
            <v>=</v>
          </cell>
          <cell r="CO276" t="str">
            <v>=</v>
          </cell>
          <cell r="CP276" t="str">
            <v>=</v>
          </cell>
          <cell r="CQ276" t="str">
            <v>=</v>
          </cell>
          <cell r="CR276" t="str">
            <v>=</v>
          </cell>
          <cell r="CS276" t="str">
            <v>=</v>
          </cell>
          <cell r="CT276" t="str">
            <v>=</v>
          </cell>
          <cell r="CU276" t="str">
            <v>=</v>
          </cell>
          <cell r="CV276" t="str">
            <v>=</v>
          </cell>
          <cell r="CW276" t="str">
            <v>=</v>
          </cell>
          <cell r="CX276" t="str">
            <v>=</v>
          </cell>
          <cell r="CY276" t="str">
            <v>=</v>
          </cell>
          <cell r="CZ276" t="str">
            <v>=</v>
          </cell>
          <cell r="DA276" t="str">
            <v>=</v>
          </cell>
          <cell r="DB276" t="str">
            <v>=</v>
          </cell>
          <cell r="DC276" t="str">
            <v>=</v>
          </cell>
          <cell r="DD276" t="str">
            <v>=</v>
          </cell>
          <cell r="DE276" t="str">
            <v>=</v>
          </cell>
          <cell r="DF276" t="str">
            <v>=</v>
          </cell>
          <cell r="DG276" t="str">
            <v>=</v>
          </cell>
          <cell r="DH276" t="str">
            <v>=</v>
          </cell>
          <cell r="DI276" t="str">
            <v>=</v>
          </cell>
          <cell r="DJ276" t="str">
            <v>=</v>
          </cell>
          <cell r="DK276" t="str">
            <v>=</v>
          </cell>
          <cell r="DL276" t="str">
            <v>=</v>
          </cell>
          <cell r="DM276" t="str">
            <v>=</v>
          </cell>
          <cell r="DN276" t="str">
            <v>=</v>
          </cell>
          <cell r="DO276" t="str">
            <v>=</v>
          </cell>
          <cell r="DP276" t="str">
            <v>=</v>
          </cell>
          <cell r="DQ276" t="str">
            <v>=</v>
          </cell>
          <cell r="DR276" t="str">
            <v>=</v>
          </cell>
          <cell r="DS276" t="str">
            <v>=</v>
          </cell>
          <cell r="DT276" t="str">
            <v>=</v>
          </cell>
          <cell r="DU276" t="str">
            <v>=</v>
          </cell>
          <cell r="DV276" t="str">
            <v>=</v>
          </cell>
          <cell r="DW276" t="str">
            <v>=</v>
          </cell>
          <cell r="DX276" t="str">
            <v>=</v>
          </cell>
          <cell r="DY276" t="str">
            <v>=</v>
          </cell>
          <cell r="DZ276" t="str">
            <v>=</v>
          </cell>
          <cell r="EA276" t="str">
            <v>=</v>
          </cell>
          <cell r="EB276" t="str">
            <v>=</v>
          </cell>
          <cell r="EC276" t="str">
            <v>=</v>
          </cell>
          <cell r="ED276" t="str">
            <v>=</v>
          </cell>
        </row>
        <row r="277">
          <cell r="F277">
            <v>7.407998184262965E-3</v>
          </cell>
          <cell r="G277">
            <v>5.4979699007304816E-3</v>
          </cell>
          <cell r="H277">
            <v>5.6682990583922788E-4</v>
          </cell>
          <cell r="I277">
            <v>-1.7735048017186728E-4</v>
          </cell>
          <cell r="J277">
            <v>1.7935341010080208E-3</v>
          </cell>
          <cell r="K277">
            <v>-2.5259198856595333E-3</v>
          </cell>
          <cell r="L277">
            <v>-5.4562011525511878E-3</v>
          </cell>
          <cell r="M277">
            <v>-6.421327346661343E-3</v>
          </cell>
          <cell r="N277">
            <v>-6.0418488359879063E-3</v>
          </cell>
          <cell r="O277">
            <v>4.4086649255561383E-3</v>
          </cell>
          <cell r="P277">
            <v>3.7572479154768246E-3</v>
          </cell>
          <cell r="Q277">
            <v>8.6068636567659951E-3</v>
          </cell>
          <cell r="R277">
            <v>1.6898418084743128E-3</v>
          </cell>
          <cell r="S277">
            <v>1.6511345267883115E-2</v>
          </cell>
          <cell r="T277">
            <v>4.9332878707737393E-3</v>
          </cell>
          <cell r="U277">
            <v>1.3073154456044733E-3</v>
          </cell>
          <cell r="V277">
            <v>-3.1115966694272856E-4</v>
          </cell>
          <cell r="W277">
            <v>2.4945083924130529E-3</v>
          </cell>
          <cell r="X277">
            <v>-2.6047164279354718E-3</v>
          </cell>
          <cell r="Y277">
            <v>-7.1372003866869704E-3</v>
          </cell>
          <cell r="Z277">
            <v>-7.9292156951886739E-3</v>
          </cell>
          <cell r="AA277">
            <v>-7.8384481070870038E-3</v>
          </cell>
          <cell r="AB277">
            <v>5.4211641879966521E-3</v>
          </cell>
          <cell r="AC277">
            <v>4.4987548315695847E-3</v>
          </cell>
          <cell r="AD277">
            <v>1.1143187002620181E-2</v>
          </cell>
          <cell r="AE277">
            <v>1.3531162904598659E-3</v>
          </cell>
          <cell r="AF277">
            <v>9.0144240371081708E-3</v>
          </cell>
          <cell r="AG277">
            <v>8.0662595401292947E-3</v>
          </cell>
          <cell r="AH277">
            <v>1.7547609951229504E-3</v>
          </cell>
          <cell r="AI277">
            <v>1.0990708045675035E-3</v>
          </cell>
          <cell r="AJ277">
            <v>2.2643260679195976E-3</v>
          </cell>
          <cell r="AK277">
            <v>-2.9811873759655327E-3</v>
          </cell>
          <cell r="AL277">
            <v>-7.9253674095411952E-3</v>
          </cell>
          <cell r="AM277">
            <v>-9.7121088303779857E-3</v>
          </cell>
          <cell r="AN277">
            <v>-9.7417120640734822E-3</v>
          </cell>
          <cell r="AO277">
            <v>6.0136333792470964E-3</v>
          </cell>
          <cell r="AP277">
            <v>6.1440687714409137E-3</v>
          </cell>
          <cell r="AQ277">
            <v>1.3458231717663693E-2</v>
          </cell>
          <cell r="AR277">
            <v>2.1225954937733604E-3</v>
          </cell>
          <cell r="AS277">
            <v>1.4384745350348282E-2</v>
          </cell>
          <cell r="AT277">
            <v>8.9932456063799293E-3</v>
          </cell>
          <cell r="AU277">
            <v>3.1495775007819304E-3</v>
          </cell>
          <cell r="AV277">
            <v>9.4109242272466531E-4</v>
          </cell>
          <cell r="AW277">
            <v>1.8672468613800675E-3</v>
          </cell>
          <cell r="AX277">
            <v>-3.1020797089880148E-3</v>
          </cell>
          <cell r="AY277">
            <v>-8.2540907584700562E-3</v>
          </cell>
          <cell r="AZ277">
            <v>-9.1632222163084975E-3</v>
          </cell>
          <cell r="BA277">
            <v>-9.6820671542019454E-3</v>
          </cell>
          <cell r="BB277">
            <v>5.804302916047277E-3</v>
          </cell>
          <cell r="BC277">
            <v>6.9137262779506159E-3</v>
          </cell>
          <cell r="BD277">
            <v>1.4398254033689994E-2</v>
          </cell>
          <cell r="BE277">
            <v>2.1407805913753464E-3</v>
          </cell>
          <cell r="BF277">
            <v>1.4284741452449623E-2</v>
          </cell>
          <cell r="BG277">
            <v>9.0449722197050164E-3</v>
          </cell>
          <cell r="BH277">
            <v>3.3451074186068297E-3</v>
          </cell>
          <cell r="BI277">
            <v>1.8034600891958519E-3</v>
          </cell>
          <cell r="BJ277">
            <v>2.1781213802896104E-3</v>
          </cell>
          <cell r="BK277">
            <v>-3.4666735526371895E-3</v>
          </cell>
          <cell r="BL277">
            <v>-8.6403264078924735E-3</v>
          </cell>
          <cell r="BM277">
            <v>-1.0139582041574613E-2</v>
          </cell>
          <cell r="BN277">
            <v>-1.0780162542364025E-2</v>
          </cell>
          <cell r="BO277">
            <v>6.3739376261260361E-3</v>
          </cell>
          <cell r="BP277">
            <v>6.6845168619060757E-3</v>
          </cell>
          <cell r="BQ277">
            <v>1.5694201336298619E-2</v>
          </cell>
          <cell r="BR277">
            <v>1.4660160639650144E-3</v>
          </cell>
          <cell r="BS277">
            <v>1.4620458635523192E-2</v>
          </cell>
          <cell r="BT277">
            <v>7.2711636662745605E-3</v>
          </cell>
          <cell r="BU277">
            <v>2.466850647465435E-3</v>
          </cell>
          <cell r="BV277">
            <v>7.086398495275148E-4</v>
          </cell>
          <cell r="BW277">
            <v>2.195715831373235E-3</v>
          </cell>
          <cell r="BX277">
            <v>-5.0812745383375102E-3</v>
          </cell>
          <cell r="BY277">
            <v>-9.2917840506743232E-3</v>
          </cell>
          <cell r="BZ277">
            <v>-1.0685832363172665E-2</v>
          </cell>
          <cell r="CA277">
            <v>-1.2436498707742771E-2</v>
          </cell>
          <cell r="CB277">
            <v>5.7074276533271018E-3</v>
          </cell>
          <cell r="CC277">
            <v>6.89214084957257E-3</v>
          </cell>
          <cell r="CD277">
            <v>1.5828729482148418E-2</v>
          </cell>
          <cell r="CE277">
            <v>1.5963533835900989E-3</v>
          </cell>
          <cell r="CF277">
            <v>1.460791274772788E-2</v>
          </cell>
          <cell r="CG277">
            <v>8.9787422017728602E-3</v>
          </cell>
          <cell r="CH277">
            <v>2.5945350980123294E-3</v>
          </cell>
          <cell r="CI277">
            <v>4.9106308433621848E-4</v>
          </cell>
          <cell r="CJ277">
            <v>2.1537633047117311E-3</v>
          </cell>
          <cell r="CK277">
            <v>-5.0851886852925077E-3</v>
          </cell>
          <cell r="CL277">
            <v>-9.3040549886396207E-3</v>
          </cell>
          <cell r="CM277">
            <v>-1.0970514557321565E-2</v>
          </cell>
          <cell r="CN277">
            <v>-1.1863842999918717E-2</v>
          </cell>
          <cell r="CO277">
            <v>5.0454055324422598E-3</v>
          </cell>
          <cell r="CP277">
            <v>7.017880716826852E-3</v>
          </cell>
          <cell r="CQ277">
            <v>1.6175447935058429E-2</v>
          </cell>
          <cell r="CR277">
            <v>2.3032135402054621E-3</v>
          </cell>
          <cell r="CS277">
            <v>1.4416544390197572E-2</v>
          </cell>
          <cell r="CT277">
            <v>2.1780662148231045E-2</v>
          </cell>
          <cell r="CU277">
            <v>2.9713526132013612E-3</v>
          </cell>
          <cell r="CV277">
            <v>-2.2122564665494338E-4</v>
          </cell>
          <cell r="CW277">
            <v>2.0207198339150523E-3</v>
          </cell>
          <cell r="CX277">
            <v>-5.5567549533677152E-3</v>
          </cell>
          <cell r="CY277">
            <v>-9.898611290260817E-3</v>
          </cell>
          <cell r="CZ277">
            <v>-1.106205020472828E-2</v>
          </cell>
          <cell r="DA277">
            <v>-1.2658491407091077E-2</v>
          </cell>
          <cell r="DB277">
            <v>5.5481737219764682E-3</v>
          </cell>
          <cell r="DC277">
            <v>6.6435054985127806E-3</v>
          </cell>
          <cell r="DD277">
            <v>1.5295546109353353E-2</v>
          </cell>
          <cell r="DE277">
            <v>2.0761936352435839E-3</v>
          </cell>
          <cell r="DF277">
            <v>1.5059961789411602E-2</v>
          </cell>
          <cell r="DG277">
            <v>1.0485413779907304E-2</v>
          </cell>
          <cell r="DH277">
            <v>3.0566216376968214E-3</v>
          </cell>
          <cell r="DI277">
            <v>8.1508231692239974E-4</v>
          </cell>
          <cell r="DJ277">
            <v>2.5336963058819606E-3</v>
          </cell>
          <cell r="DK277">
            <v>-4.5427167172142902E-3</v>
          </cell>
          <cell r="DL277">
            <v>-9.1351263020129636E-3</v>
          </cell>
          <cell r="DM277">
            <v>-1.1429419037028765E-2</v>
          </cell>
          <cell r="DN277">
            <v>-1.2516286976943292E-2</v>
          </cell>
          <cell r="DO277">
            <v>6.2884212046938615E-3</v>
          </cell>
          <cell r="DP277">
            <v>8.2545126488398068E-3</v>
          </cell>
          <cell r="DQ277">
            <v>1.6677840528913634E-2</v>
          </cell>
          <cell r="DR277">
            <v>0</v>
          </cell>
          <cell r="DS277">
            <v>0</v>
          </cell>
          <cell r="DT277">
            <v>0</v>
          </cell>
          <cell r="DU277">
            <v>0</v>
          </cell>
          <cell r="DV277">
            <v>0</v>
          </cell>
          <cell r="DW277">
            <v>0</v>
          </cell>
          <cell r="DX277">
            <v>0</v>
          </cell>
          <cell r="DY277">
            <v>0</v>
          </cell>
          <cell r="DZ277">
            <v>0</v>
          </cell>
          <cell r="EA277">
            <v>0</v>
          </cell>
          <cell r="EB277">
            <v>0</v>
          </cell>
          <cell r="EC277">
            <v>0</v>
          </cell>
          <cell r="ED277">
            <v>0</v>
          </cell>
        </row>
        <row r="278">
          <cell r="F278">
            <v>-19.072906747804169</v>
          </cell>
          <cell r="G278">
            <v>-14.613368594563449</v>
          </cell>
          <cell r="H278">
            <v>-1.6086780534748293</v>
          </cell>
          <cell r="I278">
            <v>0.11342418704913526</v>
          </cell>
          <cell r="J278">
            <v>-4.874446030231157</v>
          </cell>
          <cell r="K278">
            <v>5.1228665286985811</v>
          </cell>
          <cell r="L278">
            <v>11.392971624038434</v>
          </cell>
          <cell r="M278">
            <v>12.348924445680773</v>
          </cell>
          <cell r="N278">
            <v>10.303726145042663</v>
          </cell>
          <cell r="O278">
            <v>-8.330833379291791</v>
          </cell>
          <cell r="P278">
            <v>-7.4089916439609</v>
          </cell>
          <cell r="Q278">
            <v>-18.565556957999618</v>
          </cell>
          <cell r="R278">
            <v>-3.9967752414446305</v>
          </cell>
          <cell r="S278">
            <v>-42.110146656875109</v>
          </cell>
          <cell r="T278">
            <v>-13.408271331806567</v>
          </cell>
          <cell r="U278">
            <v>-3.2757900383467251</v>
          </cell>
          <cell r="V278">
            <v>0.42461329249991009</v>
          </cell>
          <cell r="W278">
            <v>-6.701700273171574</v>
          </cell>
          <cell r="X278">
            <v>5.2866391081272592</v>
          </cell>
          <cell r="Y278">
            <v>14.995519277895813</v>
          </cell>
          <cell r="Z278">
            <v>15.320282507334204</v>
          </cell>
          <cell r="AA278">
            <v>13.465699688810771</v>
          </cell>
          <cell r="AB278">
            <v>-10.207976760062444</v>
          </cell>
          <cell r="AC278">
            <v>-8.8516149616054385</v>
          </cell>
          <cell r="AD278">
            <v>-23.997334495605426</v>
          </cell>
          <cell r="AE278">
            <v>-3.288982014567321</v>
          </cell>
          <cell r="AF278">
            <v>-23.214876385546901</v>
          </cell>
          <cell r="AG278">
            <v>-21.63867358638166</v>
          </cell>
          <cell r="AH278">
            <v>-4.2838496555570256</v>
          </cell>
          <cell r="AI278">
            <v>-3.0154741308271245</v>
          </cell>
          <cell r="AJ278">
            <v>-6.1223706748846745</v>
          </cell>
          <cell r="AK278">
            <v>6.0946161895691846</v>
          </cell>
          <cell r="AL278">
            <v>16.686385250465413</v>
          </cell>
          <cell r="AM278">
            <v>18.852580612936819</v>
          </cell>
          <cell r="AN278">
            <v>16.803606139229814</v>
          </cell>
          <cell r="AO278">
            <v>-11.277953870465343</v>
          </cell>
          <cell r="AP278">
            <v>-11.944916997217376</v>
          </cell>
          <cell r="AQ278">
            <v>-28.916160491572128</v>
          </cell>
          <cell r="AR278">
            <v>-4.9376878422243848</v>
          </cell>
          <cell r="AS278">
            <v>-36.842011551576917</v>
          </cell>
          <cell r="AT278">
            <v>-24.137844895996125</v>
          </cell>
          <cell r="AU278">
            <v>-7.3873647758401342</v>
          </cell>
          <cell r="AV278">
            <v>-2.623730762926979</v>
          </cell>
          <cell r="AW278">
            <v>-5.097224556531474</v>
          </cell>
          <cell r="AX278">
            <v>6.3636590680411027</v>
          </cell>
          <cell r="AY278">
            <v>17.411407605028124</v>
          </cell>
          <cell r="AZ278">
            <v>17.79356641946185</v>
          </cell>
          <cell r="BA278">
            <v>16.693070335575982</v>
          </cell>
          <cell r="BB278">
            <v>-10.907883249036507</v>
          </cell>
          <cell r="BC278">
            <v>-13.379350547832715</v>
          </cell>
          <cell r="BD278">
            <v>-30.935651236174046</v>
          </cell>
          <cell r="BE278">
            <v>-4.9880089416249112</v>
          </cell>
          <cell r="BF278">
            <v>-36.677660267984777</v>
          </cell>
          <cell r="BG278">
            <v>-23.960144224542923</v>
          </cell>
          <cell r="BH278">
            <v>-7.8366606449758933</v>
          </cell>
          <cell r="BI278">
            <v>-4.7335398694194977</v>
          </cell>
          <cell r="BJ278">
            <v>-5.9046255621434849</v>
          </cell>
          <cell r="BK278">
            <v>7.1435372280378591</v>
          </cell>
          <cell r="BL278">
            <v>18.28213114674309</v>
          </cell>
          <cell r="BM278">
            <v>19.749325226640291</v>
          </cell>
          <cell r="BN278">
            <v>18.645980835494118</v>
          </cell>
          <cell r="BO278">
            <v>-11.965194232715364</v>
          </cell>
          <cell r="BP278">
            <v>-12.974212704148435</v>
          </cell>
          <cell r="BQ278">
            <v>-33.770339618484478</v>
          </cell>
          <cell r="BR278">
            <v>-3.5241155316801596</v>
          </cell>
          <cell r="BS278">
            <v>-37.632882961473598</v>
          </cell>
          <cell r="BT278">
            <v>-19.65308818003194</v>
          </cell>
          <cell r="BU278">
            <v>-5.8600363808519731</v>
          </cell>
          <cell r="BV278">
            <v>-2.0406676860230628</v>
          </cell>
          <cell r="BW278">
            <v>-5.9268550120730827</v>
          </cell>
          <cell r="BX278">
            <v>10.651303434650822</v>
          </cell>
          <cell r="BY278">
            <v>19.762213698333326</v>
          </cell>
          <cell r="BZ278">
            <v>20.885832345950153</v>
          </cell>
          <cell r="CA278">
            <v>21.625807601015797</v>
          </cell>
          <cell r="CB278">
            <v>-10.74757707975122</v>
          </cell>
          <cell r="CC278">
            <v>-13.366378159526167</v>
          </cell>
          <cell r="CD278">
            <v>-34.1281149725639</v>
          </cell>
          <cell r="CE278">
            <v>-3.8158177658958405</v>
          </cell>
          <cell r="CF278">
            <v>-37.719352594794636</v>
          </cell>
          <cell r="CG278">
            <v>-24.206089725019286</v>
          </cell>
          <cell r="CH278">
            <v>-6.158913805096617</v>
          </cell>
          <cell r="CI278">
            <v>-1.5040918556803022</v>
          </cell>
          <cell r="CJ278">
            <v>-5.8318875908635501</v>
          </cell>
          <cell r="CK278">
            <v>10.69113715499971</v>
          </cell>
          <cell r="CL278">
            <v>19.853023969226317</v>
          </cell>
          <cell r="CM278">
            <v>21.522098064165188</v>
          </cell>
          <cell r="CN278">
            <v>20.693969512904768</v>
          </cell>
          <cell r="CO278">
            <v>-9.5728863481544746</v>
          </cell>
          <cell r="CP278">
            <v>-13.658138051747102</v>
          </cell>
          <cell r="CQ278">
            <v>-35.018365156457186</v>
          </cell>
          <cell r="CR278">
            <v>-5.3585252319761123</v>
          </cell>
          <cell r="CS278">
            <v>-37.370310530312352</v>
          </cell>
          <cell r="CT278">
            <v>-58.196973562835183</v>
          </cell>
          <cell r="CU278">
            <v>-7.0208430029625584</v>
          </cell>
          <cell r="CV278">
            <v>0.24016686370958826</v>
          </cell>
          <cell r="CW278">
            <v>-5.5044260547297119</v>
          </cell>
          <cell r="CX278">
            <v>11.750800526288232</v>
          </cell>
          <cell r="CY278">
            <v>21.226364653967938</v>
          </cell>
          <cell r="CZ278">
            <v>21.782535652111363</v>
          </cell>
          <cell r="DA278">
            <v>22.18961411296517</v>
          </cell>
          <cell r="DB278">
            <v>-10.518147033969621</v>
          </cell>
          <cell r="DC278">
            <v>-13.013397386028936</v>
          </cell>
          <cell r="DD278">
            <v>-33.283968886995865</v>
          </cell>
          <cell r="DE278">
            <v>-4.8820439633612125</v>
          </cell>
          <cell r="DF278">
            <v>-39.17758624476992</v>
          </cell>
          <cell r="DG278">
            <v>-27.941137970993839</v>
          </cell>
          <cell r="DH278">
            <v>-7.2416672937637081</v>
          </cell>
          <cell r="DI278">
            <v>-2.3104654415417865</v>
          </cell>
          <cell r="DJ278">
            <v>-6.8538346534558663</v>
          </cell>
          <cell r="DK278">
            <v>9.6002206333445095</v>
          </cell>
          <cell r="DL278">
            <v>19.640134260920117</v>
          </cell>
          <cell r="DM278">
            <v>22.658090672861537</v>
          </cell>
          <cell r="DN278">
            <v>22.009080765038942</v>
          </cell>
          <cell r="DO278">
            <v>-11.902249328141876</v>
          </cell>
          <cell r="DP278">
            <v>-16.16286557397796</v>
          </cell>
          <cell r="DQ278">
            <v>-36.397316282376991</v>
          </cell>
          <cell r="DR278">
            <v>0</v>
          </cell>
          <cell r="DS278">
            <v>0</v>
          </cell>
          <cell r="DT278">
            <v>0</v>
          </cell>
          <cell r="DU278">
            <v>0</v>
          </cell>
          <cell r="DV278">
            <v>0</v>
          </cell>
          <cell r="DW278">
            <v>0</v>
          </cell>
          <cell r="DX278">
            <v>0</v>
          </cell>
          <cell r="DY278">
            <v>0</v>
          </cell>
          <cell r="DZ278">
            <v>0</v>
          </cell>
          <cell r="EA278">
            <v>0</v>
          </cell>
          <cell r="EB278">
            <v>0</v>
          </cell>
          <cell r="EC278">
            <v>0</v>
          </cell>
          <cell r="ED278">
            <v>0</v>
          </cell>
        </row>
        <row r="279"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P279">
            <v>0</v>
          </cell>
          <cell r="AQ279">
            <v>0</v>
          </cell>
          <cell r="AR279">
            <v>0</v>
          </cell>
          <cell r="AS279">
            <v>0</v>
          </cell>
          <cell r="AT279">
            <v>0</v>
          </cell>
          <cell r="AU279">
            <v>0</v>
          </cell>
          <cell r="AV279">
            <v>0</v>
          </cell>
          <cell r="AW279">
            <v>0</v>
          </cell>
          <cell r="AX279">
            <v>0</v>
          </cell>
          <cell r="AY279">
            <v>0</v>
          </cell>
          <cell r="AZ279">
            <v>0</v>
          </cell>
          <cell r="BA279">
            <v>0</v>
          </cell>
          <cell r="BB279">
            <v>0</v>
          </cell>
          <cell r="BC279">
            <v>0</v>
          </cell>
          <cell r="BD279">
            <v>0</v>
          </cell>
          <cell r="BE279">
            <v>0</v>
          </cell>
          <cell r="BF279">
            <v>0</v>
          </cell>
          <cell r="BG279">
            <v>0</v>
          </cell>
          <cell r="BH279">
            <v>0</v>
          </cell>
          <cell r="BI279">
            <v>0</v>
          </cell>
          <cell r="BJ279">
            <v>0</v>
          </cell>
          <cell r="BK279">
            <v>0</v>
          </cell>
          <cell r="BL279">
            <v>0</v>
          </cell>
          <cell r="BM279">
            <v>0</v>
          </cell>
          <cell r="BN279">
            <v>0</v>
          </cell>
          <cell r="BO279">
            <v>0</v>
          </cell>
          <cell r="BP279">
            <v>0</v>
          </cell>
          <cell r="BQ279">
            <v>0</v>
          </cell>
          <cell r="BR279">
            <v>0</v>
          </cell>
          <cell r="BS279">
            <v>0</v>
          </cell>
          <cell r="BT279">
            <v>0</v>
          </cell>
          <cell r="BU279">
            <v>0</v>
          </cell>
          <cell r="BV279">
            <v>0</v>
          </cell>
          <cell r="BW279">
            <v>0</v>
          </cell>
          <cell r="BX279">
            <v>0</v>
          </cell>
          <cell r="BY279">
            <v>0</v>
          </cell>
          <cell r="BZ279">
            <v>0</v>
          </cell>
          <cell r="CA279">
            <v>0</v>
          </cell>
          <cell r="CB279">
            <v>0</v>
          </cell>
          <cell r="CC279">
            <v>0</v>
          </cell>
          <cell r="CD279">
            <v>0</v>
          </cell>
          <cell r="CE279">
            <v>0</v>
          </cell>
          <cell r="CF279">
            <v>0</v>
          </cell>
          <cell r="CG279">
            <v>0</v>
          </cell>
          <cell r="CH279">
            <v>0</v>
          </cell>
          <cell r="CI279">
            <v>0</v>
          </cell>
          <cell r="CJ279">
            <v>0</v>
          </cell>
          <cell r="CK279">
            <v>0</v>
          </cell>
          <cell r="CL279">
            <v>0</v>
          </cell>
          <cell r="CM279">
            <v>0</v>
          </cell>
          <cell r="CN279">
            <v>0</v>
          </cell>
          <cell r="CO279">
            <v>0</v>
          </cell>
          <cell r="CP279">
            <v>0</v>
          </cell>
          <cell r="CQ279">
            <v>0</v>
          </cell>
          <cell r="CR279">
            <v>0</v>
          </cell>
          <cell r="CS279">
            <v>0</v>
          </cell>
          <cell r="CT279">
            <v>0</v>
          </cell>
          <cell r="CU279">
            <v>0</v>
          </cell>
          <cell r="CV279">
            <v>0</v>
          </cell>
          <cell r="CW279">
            <v>0</v>
          </cell>
          <cell r="CX279">
            <v>0</v>
          </cell>
          <cell r="CY279">
            <v>0</v>
          </cell>
          <cell r="CZ279">
            <v>0</v>
          </cell>
          <cell r="DA279">
            <v>0</v>
          </cell>
          <cell r="DB279">
            <v>0</v>
          </cell>
          <cell r="DC279">
            <v>0</v>
          </cell>
          <cell r="DD279">
            <v>0</v>
          </cell>
          <cell r="DE279">
            <v>0</v>
          </cell>
          <cell r="DF279">
            <v>0</v>
          </cell>
          <cell r="DG279">
            <v>0</v>
          </cell>
          <cell r="DH279">
            <v>0</v>
          </cell>
          <cell r="DI279">
            <v>0</v>
          </cell>
          <cell r="DJ279">
            <v>0</v>
          </cell>
          <cell r="DK279">
            <v>0</v>
          </cell>
          <cell r="DL279">
            <v>0</v>
          </cell>
          <cell r="DM279">
            <v>0</v>
          </cell>
          <cell r="DN279">
            <v>0</v>
          </cell>
          <cell r="DO279">
            <v>0</v>
          </cell>
          <cell r="DP279">
            <v>0</v>
          </cell>
          <cell r="DQ279">
            <v>0</v>
          </cell>
          <cell r="DR279">
            <v>0</v>
          </cell>
          <cell r="DS279">
            <v>0</v>
          </cell>
          <cell r="DT279">
            <v>0</v>
          </cell>
          <cell r="DU279">
            <v>0</v>
          </cell>
          <cell r="DV279">
            <v>0</v>
          </cell>
          <cell r="DW279">
            <v>0</v>
          </cell>
          <cell r="DX279">
            <v>0</v>
          </cell>
          <cell r="DY279">
            <v>0</v>
          </cell>
          <cell r="DZ279">
            <v>0</v>
          </cell>
          <cell r="EA279">
            <v>0</v>
          </cell>
          <cell r="EB279">
            <v>0</v>
          </cell>
          <cell r="EC279">
            <v>0</v>
          </cell>
          <cell r="ED279">
            <v>0</v>
          </cell>
        </row>
        <row r="281"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  <cell r="AU281">
            <v>0</v>
          </cell>
          <cell r="AV281">
            <v>0</v>
          </cell>
          <cell r="AW281">
            <v>0</v>
          </cell>
          <cell r="AX281">
            <v>0</v>
          </cell>
          <cell r="AY281">
            <v>0</v>
          </cell>
          <cell r="AZ281">
            <v>0</v>
          </cell>
          <cell r="BA281">
            <v>0</v>
          </cell>
          <cell r="BB281">
            <v>0</v>
          </cell>
          <cell r="BC281">
            <v>0</v>
          </cell>
          <cell r="BD281">
            <v>0</v>
          </cell>
          <cell r="BE281">
            <v>0</v>
          </cell>
          <cell r="BF281">
            <v>0</v>
          </cell>
          <cell r="BG281">
            <v>0</v>
          </cell>
          <cell r="BH281">
            <v>0</v>
          </cell>
          <cell r="BI281">
            <v>0</v>
          </cell>
          <cell r="BJ281">
            <v>0</v>
          </cell>
          <cell r="BK281">
            <v>0</v>
          </cell>
          <cell r="BL281">
            <v>0</v>
          </cell>
          <cell r="BM281">
            <v>0</v>
          </cell>
          <cell r="BN281">
            <v>0</v>
          </cell>
          <cell r="BO281">
            <v>0</v>
          </cell>
          <cell r="BP281">
            <v>0</v>
          </cell>
          <cell r="BQ281">
            <v>0</v>
          </cell>
          <cell r="BR281">
            <v>0</v>
          </cell>
          <cell r="BS281">
            <v>0</v>
          </cell>
          <cell r="BT281">
            <v>0</v>
          </cell>
          <cell r="BU281">
            <v>0</v>
          </cell>
          <cell r="BV281">
            <v>0</v>
          </cell>
          <cell r="BW281">
            <v>0</v>
          </cell>
          <cell r="BX281">
            <v>0</v>
          </cell>
          <cell r="BY281">
            <v>0</v>
          </cell>
          <cell r="BZ281">
            <v>0</v>
          </cell>
          <cell r="CA281">
            <v>0</v>
          </cell>
          <cell r="CB281">
            <v>0</v>
          </cell>
          <cell r="CC281">
            <v>0</v>
          </cell>
          <cell r="CD281">
            <v>0</v>
          </cell>
          <cell r="CE281">
            <v>0</v>
          </cell>
          <cell r="CF281">
            <v>0</v>
          </cell>
          <cell r="CG281">
            <v>0</v>
          </cell>
          <cell r="CH281">
            <v>0</v>
          </cell>
          <cell r="CI281">
            <v>0</v>
          </cell>
          <cell r="CJ281">
            <v>0</v>
          </cell>
          <cell r="CK281">
            <v>0</v>
          </cell>
          <cell r="CL281">
            <v>0</v>
          </cell>
          <cell r="CM281">
            <v>0</v>
          </cell>
          <cell r="CN281">
            <v>0</v>
          </cell>
          <cell r="CO281">
            <v>0</v>
          </cell>
          <cell r="CP281">
            <v>0</v>
          </cell>
          <cell r="CQ281">
            <v>0</v>
          </cell>
          <cell r="CR281">
            <v>0</v>
          </cell>
          <cell r="CS281">
            <v>0</v>
          </cell>
          <cell r="CT281">
            <v>0</v>
          </cell>
          <cell r="CU281">
            <v>0</v>
          </cell>
          <cell r="CV281">
            <v>0</v>
          </cell>
          <cell r="CW281">
            <v>0</v>
          </cell>
          <cell r="CX281">
            <v>0</v>
          </cell>
          <cell r="CY281">
            <v>0</v>
          </cell>
          <cell r="CZ281">
            <v>0</v>
          </cell>
          <cell r="DA281">
            <v>0</v>
          </cell>
          <cell r="DB281">
            <v>0</v>
          </cell>
          <cell r="DC281">
            <v>0</v>
          </cell>
          <cell r="DD281">
            <v>0</v>
          </cell>
          <cell r="DE281">
            <v>0</v>
          </cell>
          <cell r="DF281">
            <v>0</v>
          </cell>
          <cell r="DG281">
            <v>0</v>
          </cell>
          <cell r="DH281">
            <v>0</v>
          </cell>
          <cell r="DI281">
            <v>0</v>
          </cell>
          <cell r="DJ281">
            <v>0</v>
          </cell>
          <cell r="DK281">
            <v>0</v>
          </cell>
          <cell r="DL281">
            <v>0</v>
          </cell>
          <cell r="DM281">
            <v>0</v>
          </cell>
          <cell r="DN281">
            <v>0</v>
          </cell>
          <cell r="DO281">
            <v>0</v>
          </cell>
          <cell r="DP281">
            <v>0</v>
          </cell>
          <cell r="DQ281">
            <v>0</v>
          </cell>
          <cell r="DR281">
            <v>0</v>
          </cell>
          <cell r="DS281">
            <v>0</v>
          </cell>
          <cell r="DT281">
            <v>0</v>
          </cell>
          <cell r="DU281">
            <v>0</v>
          </cell>
          <cell r="DV281">
            <v>0</v>
          </cell>
          <cell r="DW281">
            <v>0</v>
          </cell>
          <cell r="DX281">
            <v>0</v>
          </cell>
          <cell r="DY281">
            <v>0</v>
          </cell>
          <cell r="DZ281">
            <v>0</v>
          </cell>
          <cell r="EA281">
            <v>0</v>
          </cell>
          <cell r="EB281">
            <v>0</v>
          </cell>
          <cell r="EC281">
            <v>0</v>
          </cell>
          <cell r="ED281">
            <v>0</v>
          </cell>
        </row>
        <row r="282"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  <cell r="AS282">
            <v>0</v>
          </cell>
          <cell r="AT282">
            <v>0</v>
          </cell>
          <cell r="AU282">
            <v>0</v>
          </cell>
          <cell r="AV282">
            <v>0</v>
          </cell>
          <cell r="AW282">
            <v>0</v>
          </cell>
          <cell r="AX282">
            <v>0</v>
          </cell>
          <cell r="AY282">
            <v>0</v>
          </cell>
          <cell r="AZ282">
            <v>0</v>
          </cell>
          <cell r="BA282">
            <v>0</v>
          </cell>
          <cell r="BB282">
            <v>0</v>
          </cell>
          <cell r="BC282">
            <v>0</v>
          </cell>
          <cell r="BD282">
            <v>0</v>
          </cell>
          <cell r="BE282">
            <v>0</v>
          </cell>
          <cell r="BF282">
            <v>0</v>
          </cell>
          <cell r="BG282">
            <v>0</v>
          </cell>
          <cell r="BH282">
            <v>0</v>
          </cell>
          <cell r="BI282">
            <v>0</v>
          </cell>
          <cell r="BJ282">
            <v>0</v>
          </cell>
          <cell r="BK282">
            <v>0</v>
          </cell>
          <cell r="BL282">
            <v>0</v>
          </cell>
          <cell r="BM282">
            <v>0</v>
          </cell>
          <cell r="BN282">
            <v>0</v>
          </cell>
          <cell r="BO282">
            <v>0</v>
          </cell>
          <cell r="BP282">
            <v>0</v>
          </cell>
          <cell r="BQ282">
            <v>0</v>
          </cell>
          <cell r="BR282">
            <v>0</v>
          </cell>
          <cell r="BS282">
            <v>0</v>
          </cell>
          <cell r="BT282">
            <v>0</v>
          </cell>
          <cell r="BU282">
            <v>0</v>
          </cell>
          <cell r="BV282">
            <v>0</v>
          </cell>
          <cell r="BW282">
            <v>0</v>
          </cell>
          <cell r="BX282">
            <v>0</v>
          </cell>
          <cell r="BY282">
            <v>0</v>
          </cell>
          <cell r="BZ282">
            <v>0</v>
          </cell>
          <cell r="CA282">
            <v>0</v>
          </cell>
          <cell r="CB282">
            <v>0</v>
          </cell>
          <cell r="CC282">
            <v>0</v>
          </cell>
          <cell r="CD282">
            <v>0</v>
          </cell>
          <cell r="CE282">
            <v>0</v>
          </cell>
          <cell r="CF282">
            <v>0</v>
          </cell>
          <cell r="CG282">
            <v>0</v>
          </cell>
          <cell r="CH282">
            <v>0</v>
          </cell>
          <cell r="CI282">
            <v>0</v>
          </cell>
          <cell r="CJ282">
            <v>0</v>
          </cell>
          <cell r="CK282">
            <v>0</v>
          </cell>
          <cell r="CL282">
            <v>0</v>
          </cell>
          <cell r="CM282">
            <v>0</v>
          </cell>
          <cell r="CN282">
            <v>0</v>
          </cell>
          <cell r="CO282">
            <v>0</v>
          </cell>
          <cell r="CP282">
            <v>0</v>
          </cell>
          <cell r="CQ282">
            <v>0</v>
          </cell>
          <cell r="CR282">
            <v>0</v>
          </cell>
          <cell r="CS282">
            <v>0</v>
          </cell>
          <cell r="CT282">
            <v>0</v>
          </cell>
          <cell r="CU282">
            <v>0</v>
          </cell>
          <cell r="CV282">
            <v>0</v>
          </cell>
          <cell r="CW282">
            <v>0</v>
          </cell>
          <cell r="CX282">
            <v>0</v>
          </cell>
          <cell r="CY282">
            <v>0</v>
          </cell>
          <cell r="CZ282">
            <v>0</v>
          </cell>
          <cell r="DA282">
            <v>0</v>
          </cell>
          <cell r="DB282">
            <v>0</v>
          </cell>
          <cell r="DC282">
            <v>0</v>
          </cell>
          <cell r="DD282">
            <v>0</v>
          </cell>
          <cell r="DE282">
            <v>0</v>
          </cell>
          <cell r="DF282">
            <v>0</v>
          </cell>
          <cell r="DG282">
            <v>0</v>
          </cell>
          <cell r="DH282">
            <v>0</v>
          </cell>
          <cell r="DI282">
            <v>0</v>
          </cell>
          <cell r="DJ282">
            <v>0</v>
          </cell>
          <cell r="DK282">
            <v>0</v>
          </cell>
          <cell r="DL282">
            <v>0</v>
          </cell>
          <cell r="DM282">
            <v>0</v>
          </cell>
          <cell r="DN282">
            <v>0</v>
          </cell>
          <cell r="DO282">
            <v>0</v>
          </cell>
          <cell r="DP282">
            <v>0</v>
          </cell>
          <cell r="DQ282">
            <v>0</v>
          </cell>
          <cell r="DR282">
            <v>0</v>
          </cell>
          <cell r="DS282">
            <v>0</v>
          </cell>
          <cell r="DT282">
            <v>0</v>
          </cell>
          <cell r="DU282">
            <v>0</v>
          </cell>
          <cell r="DV282">
            <v>0</v>
          </cell>
          <cell r="DW282">
            <v>0</v>
          </cell>
          <cell r="DX282">
            <v>0</v>
          </cell>
          <cell r="DY282">
            <v>0</v>
          </cell>
          <cell r="DZ282">
            <v>0</v>
          </cell>
          <cell r="EA282">
            <v>0</v>
          </cell>
          <cell r="EB282">
            <v>0</v>
          </cell>
          <cell r="EC282">
            <v>0</v>
          </cell>
          <cell r="ED282">
            <v>0</v>
          </cell>
        </row>
        <row r="283"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  <cell r="AS283">
            <v>0</v>
          </cell>
          <cell r="AT283">
            <v>0</v>
          </cell>
          <cell r="AU283">
            <v>0</v>
          </cell>
          <cell r="AV283">
            <v>0</v>
          </cell>
          <cell r="AW283">
            <v>0</v>
          </cell>
          <cell r="AX283">
            <v>0</v>
          </cell>
          <cell r="AY283">
            <v>0</v>
          </cell>
          <cell r="AZ283">
            <v>0</v>
          </cell>
          <cell r="BA283">
            <v>0</v>
          </cell>
          <cell r="BB283">
            <v>0</v>
          </cell>
          <cell r="BC283">
            <v>0</v>
          </cell>
          <cell r="BD283">
            <v>0</v>
          </cell>
          <cell r="BE283">
            <v>0</v>
          </cell>
          <cell r="BF283">
            <v>0</v>
          </cell>
          <cell r="BG283">
            <v>0</v>
          </cell>
          <cell r="BH283">
            <v>0</v>
          </cell>
          <cell r="BI283">
            <v>0</v>
          </cell>
          <cell r="BJ283">
            <v>0</v>
          </cell>
          <cell r="BK283">
            <v>0</v>
          </cell>
          <cell r="BL283">
            <v>0</v>
          </cell>
          <cell r="BM283">
            <v>0</v>
          </cell>
          <cell r="BN283">
            <v>0</v>
          </cell>
          <cell r="BO283">
            <v>0</v>
          </cell>
          <cell r="BP283">
            <v>0</v>
          </cell>
          <cell r="BQ283">
            <v>0</v>
          </cell>
          <cell r="BR283">
            <v>0</v>
          </cell>
          <cell r="BS283">
            <v>0</v>
          </cell>
          <cell r="BT283">
            <v>0</v>
          </cell>
          <cell r="BU283">
            <v>0</v>
          </cell>
          <cell r="BV283">
            <v>0</v>
          </cell>
          <cell r="BW283">
            <v>0</v>
          </cell>
          <cell r="BX283">
            <v>0</v>
          </cell>
          <cell r="BY283">
            <v>0</v>
          </cell>
          <cell r="BZ283">
            <v>0</v>
          </cell>
          <cell r="CA283">
            <v>0</v>
          </cell>
          <cell r="CB283">
            <v>0</v>
          </cell>
          <cell r="CC283">
            <v>0</v>
          </cell>
          <cell r="CD283">
            <v>0</v>
          </cell>
          <cell r="CE283">
            <v>0</v>
          </cell>
          <cell r="CF283">
            <v>0</v>
          </cell>
          <cell r="CG283">
            <v>0</v>
          </cell>
          <cell r="CH283">
            <v>0</v>
          </cell>
          <cell r="CI283">
            <v>0</v>
          </cell>
          <cell r="CJ283">
            <v>0</v>
          </cell>
          <cell r="CK283">
            <v>0</v>
          </cell>
          <cell r="CL283">
            <v>0</v>
          </cell>
          <cell r="CM283">
            <v>0</v>
          </cell>
          <cell r="CN283">
            <v>0</v>
          </cell>
          <cell r="CO283">
            <v>0</v>
          </cell>
          <cell r="CP283">
            <v>0</v>
          </cell>
          <cell r="CQ283">
            <v>0</v>
          </cell>
          <cell r="CR283">
            <v>0</v>
          </cell>
          <cell r="CS283">
            <v>0</v>
          </cell>
          <cell r="CT283">
            <v>0</v>
          </cell>
          <cell r="CU283">
            <v>0</v>
          </cell>
          <cell r="CV283">
            <v>0</v>
          </cell>
          <cell r="CW283">
            <v>0</v>
          </cell>
          <cell r="CX283">
            <v>0</v>
          </cell>
          <cell r="CY283">
            <v>0</v>
          </cell>
          <cell r="CZ283">
            <v>0</v>
          </cell>
          <cell r="DA283">
            <v>0</v>
          </cell>
          <cell r="DB283">
            <v>0</v>
          </cell>
          <cell r="DC283">
            <v>0</v>
          </cell>
          <cell r="DD283">
            <v>0</v>
          </cell>
          <cell r="DE283">
            <v>0</v>
          </cell>
          <cell r="DF283">
            <v>0</v>
          </cell>
          <cell r="DG283">
            <v>0</v>
          </cell>
          <cell r="DH283">
            <v>0</v>
          </cell>
          <cell r="DI283">
            <v>0</v>
          </cell>
          <cell r="DJ283">
            <v>0</v>
          </cell>
          <cell r="DK283">
            <v>0</v>
          </cell>
          <cell r="DL283">
            <v>0</v>
          </cell>
          <cell r="DM283">
            <v>0</v>
          </cell>
          <cell r="DN283">
            <v>0</v>
          </cell>
          <cell r="DO283">
            <v>0</v>
          </cell>
          <cell r="DP283">
            <v>0</v>
          </cell>
          <cell r="DQ283">
            <v>0</v>
          </cell>
          <cell r="DR283">
            <v>0</v>
          </cell>
          <cell r="DS283">
            <v>0</v>
          </cell>
          <cell r="DT283">
            <v>0</v>
          </cell>
          <cell r="DU283">
            <v>0</v>
          </cell>
          <cell r="DV283">
            <v>0</v>
          </cell>
          <cell r="DW283">
            <v>0</v>
          </cell>
          <cell r="DX283">
            <v>0</v>
          </cell>
          <cell r="DY283">
            <v>0</v>
          </cell>
          <cell r="DZ283">
            <v>0</v>
          </cell>
          <cell r="EA283">
            <v>0</v>
          </cell>
          <cell r="EB283">
            <v>0</v>
          </cell>
          <cell r="EC283">
            <v>0</v>
          </cell>
          <cell r="ED283">
            <v>0</v>
          </cell>
        </row>
        <row r="284">
          <cell r="F284">
            <v>36.089896000000408</v>
          </cell>
          <cell r="G284">
            <v>32.922403999999915</v>
          </cell>
          <cell r="H284">
            <v>30.384796800000004</v>
          </cell>
          <cell r="I284">
            <v>23.292680000000018</v>
          </cell>
          <cell r="J284">
            <v>21.03669280000031</v>
          </cell>
          <cell r="K284">
            <v>22.38398879999977</v>
          </cell>
          <cell r="L284">
            <v>25.330705599999874</v>
          </cell>
          <cell r="M284">
            <v>25.934332799999993</v>
          </cell>
          <cell r="N284">
            <v>27.756343999999899</v>
          </cell>
          <cell r="O284">
            <v>39.866739199999756</v>
          </cell>
          <cell r="P284">
            <v>42.422559999999976</v>
          </cell>
          <cell r="Q284">
            <v>46.637179999999717</v>
          </cell>
          <cell r="R284">
            <v>373.1084231999921</v>
          </cell>
          <cell r="S284">
            <v>36.208904000000075</v>
          </cell>
          <cell r="T284">
            <v>31.750799999999799</v>
          </cell>
          <cell r="U284">
            <v>30.384796800000004</v>
          </cell>
          <cell r="V284">
            <v>23.292680000000018</v>
          </cell>
          <cell r="W284">
            <v>21.03669280000031</v>
          </cell>
          <cell r="X284">
            <v>22.38398879999977</v>
          </cell>
          <cell r="Y284">
            <v>25.330705599999874</v>
          </cell>
          <cell r="Z284">
            <v>25.934332799999993</v>
          </cell>
          <cell r="AA284">
            <v>27.550113599999804</v>
          </cell>
          <cell r="AB284">
            <v>40.175668800000494</v>
          </cell>
          <cell r="AC284">
            <v>42.422559999999976</v>
          </cell>
          <cell r="AD284">
            <v>46.637179999999717</v>
          </cell>
          <cell r="AE284">
            <v>373.0568215999956</v>
          </cell>
          <cell r="AF284">
            <v>36.208904000000075</v>
          </cell>
          <cell r="AG284">
            <v>31.750799999999799</v>
          </cell>
          <cell r="AH284">
            <v>30.204286399999546</v>
          </cell>
          <cell r="AI284">
            <v>23.458047999999962</v>
          </cell>
          <cell r="AJ284">
            <v>21.03669280000031</v>
          </cell>
          <cell r="AK284">
            <v>22.213631999999961</v>
          </cell>
          <cell r="AL284">
            <v>25.464603200000056</v>
          </cell>
          <cell r="AM284">
            <v>25.934332799999993</v>
          </cell>
          <cell r="AN284">
            <v>27.550113599999804</v>
          </cell>
          <cell r="AO284">
            <v>40.175668800000494</v>
          </cell>
          <cell r="AP284">
            <v>42.422559999999976</v>
          </cell>
          <cell r="AQ284">
            <v>46.637179999999717</v>
          </cell>
          <cell r="AR284">
            <v>373.12536879997788</v>
          </cell>
          <cell r="AS284">
            <v>36.208904000000075</v>
          </cell>
          <cell r="AT284">
            <v>31.750799999999799</v>
          </cell>
          <cell r="AU284">
            <v>30.204286399999546</v>
          </cell>
          <cell r="AV284">
            <v>23.458047999999962</v>
          </cell>
          <cell r="AW284">
            <v>21.03669280000031</v>
          </cell>
          <cell r="AX284">
            <v>22.213631999999961</v>
          </cell>
          <cell r="AY284">
            <v>25.464603200000056</v>
          </cell>
          <cell r="AZ284">
            <v>25.789049599999998</v>
          </cell>
          <cell r="BA284">
            <v>27.756343999999899</v>
          </cell>
          <cell r="BB284">
            <v>40.175668800000494</v>
          </cell>
          <cell r="BC284">
            <v>42.223272000000179</v>
          </cell>
          <cell r="BD284">
            <v>46.844068000000334</v>
          </cell>
          <cell r="BE284">
            <v>374.10319199999503</v>
          </cell>
          <cell r="BF284">
            <v>36.208904000000075</v>
          </cell>
          <cell r="BG284">
            <v>32.658875999999509</v>
          </cell>
          <cell r="BH284">
            <v>30.384796800000004</v>
          </cell>
          <cell r="BI284">
            <v>23.458047999999962</v>
          </cell>
          <cell r="BJ284">
            <v>20.865214400000241</v>
          </cell>
          <cell r="BK284">
            <v>22.38398879999977</v>
          </cell>
          <cell r="BL284">
            <v>25.464603200000056</v>
          </cell>
          <cell r="BM284">
            <v>25.789049599999998</v>
          </cell>
          <cell r="BN284">
            <v>27.756343999999899</v>
          </cell>
          <cell r="BO284">
            <v>39.866739199999756</v>
          </cell>
          <cell r="BP284">
            <v>42.422559999999976</v>
          </cell>
          <cell r="BQ284">
            <v>46.844068000000334</v>
          </cell>
          <cell r="BR284">
            <v>373.08749359999638</v>
          </cell>
          <cell r="BS284">
            <v>36.089896000000408</v>
          </cell>
          <cell r="BT284">
            <v>31.750799999999799</v>
          </cell>
          <cell r="BU284">
            <v>30.384796800000004</v>
          </cell>
          <cell r="BV284">
            <v>23.458047999999962</v>
          </cell>
          <cell r="BW284">
            <v>20.865214400000241</v>
          </cell>
          <cell r="BX284">
            <v>22.38398879999977</v>
          </cell>
          <cell r="BY284">
            <v>25.330705599999874</v>
          </cell>
          <cell r="BZ284">
            <v>25.934332799999993</v>
          </cell>
          <cell r="CA284">
            <v>27.756343999999899</v>
          </cell>
          <cell r="CB284">
            <v>39.866739199999756</v>
          </cell>
          <cell r="CC284">
            <v>42.422559999999976</v>
          </cell>
          <cell r="CD284">
            <v>46.844068000000334</v>
          </cell>
          <cell r="CE284">
            <v>372.88671599999361</v>
          </cell>
          <cell r="CF284">
            <v>36.089896000000408</v>
          </cell>
          <cell r="CG284">
            <v>31.750799999999799</v>
          </cell>
          <cell r="CH284">
            <v>30.384796800000004</v>
          </cell>
          <cell r="CI284">
            <v>23.292680000000018</v>
          </cell>
          <cell r="CJ284">
            <v>21.03669280000031</v>
          </cell>
          <cell r="CK284">
            <v>22.38398879999977</v>
          </cell>
          <cell r="CL284">
            <v>25.330705599999874</v>
          </cell>
          <cell r="CM284">
            <v>25.934332799999993</v>
          </cell>
          <cell r="CN284">
            <v>27.756343999999899</v>
          </cell>
          <cell r="CO284">
            <v>39.866739199999756</v>
          </cell>
          <cell r="CP284">
            <v>42.422559999999976</v>
          </cell>
          <cell r="CQ284">
            <v>46.637179999999717</v>
          </cell>
          <cell r="CR284">
            <v>373.1084231999921</v>
          </cell>
          <cell r="CS284">
            <v>36.208904000000075</v>
          </cell>
          <cell r="CT284">
            <v>31.750799999999799</v>
          </cell>
          <cell r="CU284">
            <v>30.384796800000004</v>
          </cell>
          <cell r="CV284">
            <v>23.292680000000018</v>
          </cell>
          <cell r="CW284">
            <v>21.03669280000031</v>
          </cell>
          <cell r="CX284">
            <v>22.38398879999977</v>
          </cell>
          <cell r="CY284">
            <v>25.330705599999874</v>
          </cell>
          <cell r="CZ284">
            <v>25.934332799999993</v>
          </cell>
          <cell r="DA284">
            <v>27.550113599999804</v>
          </cell>
          <cell r="DB284">
            <v>40.175668800000494</v>
          </cell>
          <cell r="DC284">
            <v>42.422559999999976</v>
          </cell>
          <cell r="DD284">
            <v>46.637179999999717</v>
          </cell>
          <cell r="DE284">
            <v>374.296972799988</v>
          </cell>
          <cell r="DF284">
            <v>36.208904000000075</v>
          </cell>
          <cell r="DG284">
            <v>32.922403999999915</v>
          </cell>
          <cell r="DH284">
            <v>30.204286399999546</v>
          </cell>
          <cell r="DI284">
            <v>23.458047999999962</v>
          </cell>
          <cell r="DJ284">
            <v>21.03669280000031</v>
          </cell>
          <cell r="DK284">
            <v>22.213631999999961</v>
          </cell>
          <cell r="DL284">
            <v>25.464603200000056</v>
          </cell>
          <cell r="DM284">
            <v>25.789049599999998</v>
          </cell>
          <cell r="DN284">
            <v>27.756343999999899</v>
          </cell>
          <cell r="DO284">
            <v>40.175668800000494</v>
          </cell>
          <cell r="DP284">
            <v>42.223272000000179</v>
          </cell>
          <cell r="DQ284">
            <v>46.844068000000334</v>
          </cell>
          <cell r="DR284">
            <v>0</v>
          </cell>
          <cell r="DS284">
            <v>0</v>
          </cell>
          <cell r="DT284">
            <v>0</v>
          </cell>
          <cell r="DU284">
            <v>0</v>
          </cell>
          <cell r="DV284">
            <v>0</v>
          </cell>
          <cell r="DW284">
            <v>0</v>
          </cell>
          <cell r="DX284">
            <v>0</v>
          </cell>
          <cell r="DY284">
            <v>0</v>
          </cell>
          <cell r="DZ284">
            <v>0</v>
          </cell>
          <cell r="EA284">
            <v>0</v>
          </cell>
          <cell r="EB284">
            <v>0</v>
          </cell>
          <cell r="EC284">
            <v>0</v>
          </cell>
          <cell r="ED284">
            <v>0</v>
          </cell>
        </row>
        <row r="285">
          <cell r="F285">
            <v>36.089896000001318</v>
          </cell>
          <cell r="G285">
            <v>32.922403999999915</v>
          </cell>
          <cell r="H285">
            <v>30.384796800000004</v>
          </cell>
          <cell r="I285">
            <v>23.292680000000473</v>
          </cell>
          <cell r="J285">
            <v>21.03669280000031</v>
          </cell>
          <cell r="K285">
            <v>22.383988799999315</v>
          </cell>
          <cell r="L285">
            <v>25.330705600000329</v>
          </cell>
          <cell r="M285">
            <v>25.934332799999538</v>
          </cell>
          <cell r="N285">
            <v>27.756343999999899</v>
          </cell>
          <cell r="O285">
            <v>39.866739199999756</v>
          </cell>
          <cell r="P285">
            <v>42.422559999999976</v>
          </cell>
          <cell r="Q285">
            <v>46.637179999997898</v>
          </cell>
          <cell r="R285">
            <v>373.10842319999574</v>
          </cell>
          <cell r="S285">
            <v>36.208904000000075</v>
          </cell>
          <cell r="T285">
            <v>31.750799999999799</v>
          </cell>
          <cell r="U285">
            <v>30.384796800000004</v>
          </cell>
          <cell r="V285">
            <v>23.292680000000473</v>
          </cell>
          <cell r="W285">
            <v>21.03669280000031</v>
          </cell>
          <cell r="X285">
            <v>22.383988799999315</v>
          </cell>
          <cell r="Y285">
            <v>25.330705600000329</v>
          </cell>
          <cell r="Z285">
            <v>25.934332799999538</v>
          </cell>
          <cell r="AA285">
            <v>27.550113599999804</v>
          </cell>
          <cell r="AB285">
            <v>40.175668800000494</v>
          </cell>
          <cell r="AC285">
            <v>42.422559999999976</v>
          </cell>
          <cell r="AD285">
            <v>46.637179999997898</v>
          </cell>
          <cell r="AE285">
            <v>373.0568215999956</v>
          </cell>
          <cell r="AF285">
            <v>36.208904000000075</v>
          </cell>
          <cell r="AG285">
            <v>31.750799999999799</v>
          </cell>
          <cell r="AH285">
            <v>30.204286399999546</v>
          </cell>
          <cell r="AI285">
            <v>23.458048000000417</v>
          </cell>
          <cell r="AJ285">
            <v>21.03669280000031</v>
          </cell>
          <cell r="AK285">
            <v>22.213631999999052</v>
          </cell>
          <cell r="AL285">
            <v>25.464603200000056</v>
          </cell>
          <cell r="AM285">
            <v>25.934332799999538</v>
          </cell>
          <cell r="AN285">
            <v>27.550113599999804</v>
          </cell>
          <cell r="AO285">
            <v>40.175668800000494</v>
          </cell>
          <cell r="AP285">
            <v>42.422559999999976</v>
          </cell>
          <cell r="AQ285">
            <v>46.637179999997898</v>
          </cell>
          <cell r="AR285">
            <v>373.12536879999607</v>
          </cell>
          <cell r="AS285">
            <v>36.208904000000075</v>
          </cell>
          <cell r="AT285">
            <v>31.750799999999799</v>
          </cell>
          <cell r="AU285">
            <v>30.204286399999546</v>
          </cell>
          <cell r="AV285">
            <v>23.458048000000417</v>
          </cell>
          <cell r="AW285">
            <v>21.03669280000031</v>
          </cell>
          <cell r="AX285">
            <v>22.213631999999052</v>
          </cell>
          <cell r="AY285">
            <v>25.464603200000056</v>
          </cell>
          <cell r="AZ285">
            <v>25.789049599999998</v>
          </cell>
          <cell r="BA285">
            <v>27.756343999999899</v>
          </cell>
          <cell r="BB285">
            <v>40.175668800000494</v>
          </cell>
          <cell r="BC285">
            <v>42.223272000000179</v>
          </cell>
          <cell r="BD285">
            <v>46.844067999998515</v>
          </cell>
          <cell r="BE285">
            <v>374.10319199999867</v>
          </cell>
          <cell r="BF285">
            <v>36.208904000000075</v>
          </cell>
          <cell r="BG285">
            <v>32.658875999999509</v>
          </cell>
          <cell r="BH285">
            <v>30.384796800000004</v>
          </cell>
          <cell r="BI285">
            <v>23.458048000000417</v>
          </cell>
          <cell r="BJ285">
            <v>20.865214400000696</v>
          </cell>
          <cell r="BK285">
            <v>22.383988799999315</v>
          </cell>
          <cell r="BL285">
            <v>25.464603200000056</v>
          </cell>
          <cell r="BM285">
            <v>25.789049599999998</v>
          </cell>
          <cell r="BN285">
            <v>27.756343999999899</v>
          </cell>
          <cell r="BO285">
            <v>39.866739199999756</v>
          </cell>
          <cell r="BP285">
            <v>42.422559999999976</v>
          </cell>
          <cell r="BQ285">
            <v>46.844067999998515</v>
          </cell>
          <cell r="BR285">
            <v>373.08749359999638</v>
          </cell>
          <cell r="BS285">
            <v>36.089896000001318</v>
          </cell>
          <cell r="BT285">
            <v>31.750799999999799</v>
          </cell>
          <cell r="BU285">
            <v>30.384796800000004</v>
          </cell>
          <cell r="BV285">
            <v>23.458048000000417</v>
          </cell>
          <cell r="BW285">
            <v>20.865214400000696</v>
          </cell>
          <cell r="BX285">
            <v>22.383988799999315</v>
          </cell>
          <cell r="BY285">
            <v>25.330705600000329</v>
          </cell>
          <cell r="BZ285">
            <v>25.934332799999538</v>
          </cell>
          <cell r="CA285">
            <v>27.756343999999899</v>
          </cell>
          <cell r="CB285">
            <v>39.866739199999756</v>
          </cell>
          <cell r="CC285">
            <v>42.422559999999976</v>
          </cell>
          <cell r="CD285">
            <v>46.844067999998515</v>
          </cell>
          <cell r="CE285">
            <v>372.88671599999725</v>
          </cell>
          <cell r="CF285">
            <v>36.089896000001318</v>
          </cell>
          <cell r="CG285">
            <v>31.750799999999799</v>
          </cell>
          <cell r="CH285">
            <v>30.384796800000004</v>
          </cell>
          <cell r="CI285">
            <v>23.292680000000473</v>
          </cell>
          <cell r="CJ285">
            <v>21.03669280000031</v>
          </cell>
          <cell r="CK285">
            <v>22.383988799999315</v>
          </cell>
          <cell r="CL285">
            <v>25.330705600000329</v>
          </cell>
          <cell r="CM285">
            <v>25.934332799999538</v>
          </cell>
          <cell r="CN285">
            <v>27.756343999999899</v>
          </cell>
          <cell r="CO285">
            <v>39.866739199999756</v>
          </cell>
          <cell r="CP285">
            <v>42.422559999999976</v>
          </cell>
          <cell r="CQ285">
            <v>46.637179999997898</v>
          </cell>
          <cell r="CR285">
            <v>373.10842319999574</v>
          </cell>
          <cell r="CS285">
            <v>36.208904000000075</v>
          </cell>
          <cell r="CT285">
            <v>31.750799999999799</v>
          </cell>
          <cell r="CU285">
            <v>30.384796800000004</v>
          </cell>
          <cell r="CV285">
            <v>23.292680000000473</v>
          </cell>
          <cell r="CW285">
            <v>21.03669280000031</v>
          </cell>
          <cell r="CX285">
            <v>22.383988799999315</v>
          </cell>
          <cell r="CY285">
            <v>25.330705600000329</v>
          </cell>
          <cell r="CZ285">
            <v>25.934332799999538</v>
          </cell>
          <cell r="DA285">
            <v>27.550113599999804</v>
          </cell>
          <cell r="DB285">
            <v>40.175668800000494</v>
          </cell>
          <cell r="DC285">
            <v>42.422559999999976</v>
          </cell>
          <cell r="DD285">
            <v>46.637179999997898</v>
          </cell>
          <cell r="DE285">
            <v>374.29697279999891</v>
          </cell>
          <cell r="DF285">
            <v>36.208904000000075</v>
          </cell>
          <cell r="DG285">
            <v>32.922403999999915</v>
          </cell>
          <cell r="DH285">
            <v>30.204286399999546</v>
          </cell>
          <cell r="DI285">
            <v>23.458048000000417</v>
          </cell>
          <cell r="DJ285">
            <v>21.03669280000031</v>
          </cell>
          <cell r="DK285">
            <v>22.213631999999052</v>
          </cell>
          <cell r="DL285">
            <v>25.464603200000056</v>
          </cell>
          <cell r="DM285">
            <v>25.789049599999998</v>
          </cell>
          <cell r="DN285">
            <v>27.756343999999899</v>
          </cell>
          <cell r="DO285">
            <v>40.175668800000494</v>
          </cell>
          <cell r="DP285">
            <v>42.223272000000179</v>
          </cell>
          <cell r="DQ285">
            <v>46.844067999998515</v>
          </cell>
          <cell r="DR285">
            <v>0</v>
          </cell>
          <cell r="DS285">
            <v>0</v>
          </cell>
          <cell r="DT285">
            <v>0</v>
          </cell>
          <cell r="DU285">
            <v>0</v>
          </cell>
          <cell r="DV285">
            <v>0</v>
          </cell>
          <cell r="DW285">
            <v>0</v>
          </cell>
          <cell r="DX285">
            <v>0</v>
          </cell>
          <cell r="DY285">
            <v>0</v>
          </cell>
          <cell r="DZ285">
            <v>0</v>
          </cell>
          <cell r="EA285">
            <v>0</v>
          </cell>
          <cell r="EB285">
            <v>0</v>
          </cell>
          <cell r="EC285">
            <v>0</v>
          </cell>
          <cell r="ED285">
            <v>0</v>
          </cell>
        </row>
        <row r="287"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  <cell r="AO287">
            <v>0</v>
          </cell>
          <cell r="AP287">
            <v>0</v>
          </cell>
          <cell r="AQ287">
            <v>0</v>
          </cell>
          <cell r="AR287">
            <v>0</v>
          </cell>
          <cell r="AS287">
            <v>0</v>
          </cell>
          <cell r="AT287">
            <v>0</v>
          </cell>
          <cell r="AU287">
            <v>0</v>
          </cell>
          <cell r="AV287">
            <v>0</v>
          </cell>
          <cell r="AW287">
            <v>0</v>
          </cell>
          <cell r="AX287">
            <v>0</v>
          </cell>
          <cell r="AY287">
            <v>0</v>
          </cell>
          <cell r="AZ287">
            <v>0</v>
          </cell>
          <cell r="BA287">
            <v>0</v>
          </cell>
          <cell r="BB287">
            <v>0</v>
          </cell>
          <cell r="BC287">
            <v>0</v>
          </cell>
          <cell r="BD287">
            <v>0</v>
          </cell>
          <cell r="BE287">
            <v>0</v>
          </cell>
          <cell r="BF287">
            <v>0</v>
          </cell>
          <cell r="BG287">
            <v>0</v>
          </cell>
          <cell r="BH287">
            <v>0</v>
          </cell>
          <cell r="BI287">
            <v>0</v>
          </cell>
          <cell r="BJ287">
            <v>0</v>
          </cell>
          <cell r="BK287">
            <v>0</v>
          </cell>
          <cell r="BL287">
            <v>0</v>
          </cell>
          <cell r="BM287">
            <v>0</v>
          </cell>
          <cell r="BN287">
            <v>0</v>
          </cell>
          <cell r="BO287">
            <v>0</v>
          </cell>
          <cell r="BP287">
            <v>0</v>
          </cell>
          <cell r="BQ287">
            <v>0</v>
          </cell>
          <cell r="BR287">
            <v>0</v>
          </cell>
          <cell r="BS287">
            <v>0</v>
          </cell>
          <cell r="BT287">
            <v>0</v>
          </cell>
          <cell r="BU287">
            <v>0</v>
          </cell>
          <cell r="BV287">
            <v>0</v>
          </cell>
          <cell r="BW287">
            <v>0</v>
          </cell>
          <cell r="BX287">
            <v>0</v>
          </cell>
          <cell r="BY287">
            <v>0</v>
          </cell>
          <cell r="BZ287">
            <v>0</v>
          </cell>
          <cell r="CA287">
            <v>0</v>
          </cell>
          <cell r="CB287">
            <v>0</v>
          </cell>
          <cell r="CC287">
            <v>0</v>
          </cell>
          <cell r="CD287">
            <v>0</v>
          </cell>
          <cell r="CE287">
            <v>0</v>
          </cell>
          <cell r="CF287">
            <v>0</v>
          </cell>
          <cell r="CG287">
            <v>0</v>
          </cell>
          <cell r="CH287">
            <v>0</v>
          </cell>
          <cell r="CI287">
            <v>0</v>
          </cell>
          <cell r="CJ287">
            <v>0</v>
          </cell>
          <cell r="CK287">
            <v>0</v>
          </cell>
          <cell r="CL287">
            <v>0</v>
          </cell>
          <cell r="CM287">
            <v>0</v>
          </cell>
          <cell r="CN287">
            <v>0</v>
          </cell>
          <cell r="CO287">
            <v>0</v>
          </cell>
          <cell r="CP287">
            <v>0</v>
          </cell>
          <cell r="CQ287">
            <v>0</v>
          </cell>
          <cell r="CR287">
            <v>0</v>
          </cell>
          <cell r="CS287">
            <v>0</v>
          </cell>
          <cell r="CT287">
            <v>0</v>
          </cell>
          <cell r="CU287">
            <v>0</v>
          </cell>
          <cell r="CV287">
            <v>0</v>
          </cell>
          <cell r="CW287">
            <v>0</v>
          </cell>
          <cell r="CX287">
            <v>0</v>
          </cell>
          <cell r="CY287">
            <v>0</v>
          </cell>
          <cell r="CZ287">
            <v>0</v>
          </cell>
          <cell r="DA287">
            <v>0</v>
          </cell>
          <cell r="DB287">
            <v>0</v>
          </cell>
          <cell r="DC287">
            <v>0</v>
          </cell>
          <cell r="DD287">
            <v>0</v>
          </cell>
          <cell r="DE287">
            <v>0</v>
          </cell>
          <cell r="DF287">
            <v>0</v>
          </cell>
          <cell r="DG287">
            <v>0</v>
          </cell>
          <cell r="DH287">
            <v>0</v>
          </cell>
          <cell r="DI287">
            <v>0</v>
          </cell>
          <cell r="DJ287">
            <v>0</v>
          </cell>
          <cell r="DK287">
            <v>0</v>
          </cell>
          <cell r="DL287">
            <v>0</v>
          </cell>
          <cell r="DM287">
            <v>0</v>
          </cell>
          <cell r="DN287">
            <v>0</v>
          </cell>
          <cell r="DO287">
            <v>0</v>
          </cell>
          <cell r="DP287">
            <v>0</v>
          </cell>
          <cell r="DQ287">
            <v>0</v>
          </cell>
          <cell r="DR287">
            <v>0</v>
          </cell>
          <cell r="DS287">
            <v>0</v>
          </cell>
          <cell r="DT287">
            <v>0</v>
          </cell>
          <cell r="DU287">
            <v>0</v>
          </cell>
          <cell r="DV287">
            <v>0</v>
          </cell>
          <cell r="DW287">
            <v>0</v>
          </cell>
          <cell r="DX287">
            <v>0</v>
          </cell>
          <cell r="DY287">
            <v>0</v>
          </cell>
          <cell r="DZ287">
            <v>0</v>
          </cell>
          <cell r="EA287">
            <v>0</v>
          </cell>
          <cell r="EB287">
            <v>0</v>
          </cell>
          <cell r="EC287">
            <v>0</v>
          </cell>
          <cell r="ED287">
            <v>0</v>
          </cell>
        </row>
        <row r="288">
          <cell r="F288">
            <v>36.089895999990404</v>
          </cell>
          <cell r="G288">
            <v>32.922403999604285</v>
          </cell>
          <cell r="H288">
            <v>30.384796800091863</v>
          </cell>
          <cell r="I288">
            <v>23.292679999954998</v>
          </cell>
          <cell r="J288">
            <v>21.03669280000031</v>
          </cell>
          <cell r="K288">
            <v>22.383988799527287</v>
          </cell>
          <cell r="L288">
            <v>25.330705599859357</v>
          </cell>
          <cell r="M288">
            <v>25.934332800097764</v>
          </cell>
          <cell r="N288">
            <v>27.756343999877572</v>
          </cell>
          <cell r="O288">
            <v>39.866739200428128</v>
          </cell>
          <cell r="P288">
            <v>42.422559999860823</v>
          </cell>
          <cell r="Q288">
            <v>46.637179999612272</v>
          </cell>
          <cell r="R288">
            <v>373.10842318832874</v>
          </cell>
          <cell r="S288">
            <v>36.208903999999166</v>
          </cell>
          <cell r="T288">
            <v>31.750799999572337</v>
          </cell>
          <cell r="U288">
            <v>30.384796800091863</v>
          </cell>
          <cell r="V288">
            <v>23.292679999954998</v>
          </cell>
          <cell r="W288">
            <v>21.03669280000031</v>
          </cell>
          <cell r="X288">
            <v>22.383988799527287</v>
          </cell>
          <cell r="Y288">
            <v>25.330705599859357</v>
          </cell>
          <cell r="Z288">
            <v>25.934332800097764</v>
          </cell>
          <cell r="AA288">
            <v>27.550113599747419</v>
          </cell>
          <cell r="AB288">
            <v>40.175668799318373</v>
          </cell>
          <cell r="AC288">
            <v>42.422559999860823</v>
          </cell>
          <cell r="AD288">
            <v>46.637179999612272</v>
          </cell>
          <cell r="AE288">
            <v>373.0568215996027</v>
          </cell>
          <cell r="AF288">
            <v>36.208903999999166</v>
          </cell>
          <cell r="AG288">
            <v>31.750799999572337</v>
          </cell>
          <cell r="AH288">
            <v>30.204286400228739</v>
          </cell>
          <cell r="AI288">
            <v>23.458048000000417</v>
          </cell>
          <cell r="AJ288">
            <v>21.03669280000031</v>
          </cell>
          <cell r="AK288">
            <v>22.21363199967891</v>
          </cell>
          <cell r="AL288">
            <v>25.464603199623525</v>
          </cell>
          <cell r="AM288">
            <v>25.934332800097764</v>
          </cell>
          <cell r="AN288">
            <v>27.550113599747419</v>
          </cell>
          <cell r="AO288">
            <v>40.175668799318373</v>
          </cell>
          <cell r="AP288">
            <v>42.422559999860823</v>
          </cell>
          <cell r="AQ288">
            <v>46.637179999612272</v>
          </cell>
          <cell r="AR288">
            <v>373.12536879628897</v>
          </cell>
          <cell r="AS288">
            <v>36.208903999999166</v>
          </cell>
          <cell r="AT288">
            <v>31.750799999572337</v>
          </cell>
          <cell r="AU288">
            <v>30.204286400228739</v>
          </cell>
          <cell r="AV288">
            <v>23.458048000000417</v>
          </cell>
          <cell r="AW288">
            <v>21.03669280000031</v>
          </cell>
          <cell r="AX288">
            <v>22.21363199967891</v>
          </cell>
          <cell r="AY288">
            <v>25.464603199623525</v>
          </cell>
          <cell r="AZ288">
            <v>25.789049599319696</v>
          </cell>
          <cell r="BA288">
            <v>27.756343999877572</v>
          </cell>
          <cell r="BB288">
            <v>40.175668799318373</v>
          </cell>
          <cell r="BC288">
            <v>42.223271999508142</v>
          </cell>
          <cell r="BD288">
            <v>46.844068000093102</v>
          </cell>
          <cell r="BE288">
            <v>374.10319200158119</v>
          </cell>
          <cell r="BF288">
            <v>36.208903999999166</v>
          </cell>
          <cell r="BG288">
            <v>32.658876000903547</v>
          </cell>
          <cell r="BH288">
            <v>30.384796800091863</v>
          </cell>
          <cell r="BI288">
            <v>23.458048000000417</v>
          </cell>
          <cell r="BJ288">
            <v>20.86521439999342</v>
          </cell>
          <cell r="BK288">
            <v>22.383988799527287</v>
          </cell>
          <cell r="BL288">
            <v>25.464603199623525</v>
          </cell>
          <cell r="BM288">
            <v>25.789049599319696</v>
          </cell>
          <cell r="BN288">
            <v>27.756343999877572</v>
          </cell>
          <cell r="BO288">
            <v>39.866739200428128</v>
          </cell>
          <cell r="BP288">
            <v>42.422559999860823</v>
          </cell>
          <cell r="BQ288">
            <v>46.844068000093102</v>
          </cell>
          <cell r="BR288">
            <v>373.08749359101057</v>
          </cell>
          <cell r="BS288">
            <v>36.089895999990404</v>
          </cell>
          <cell r="BT288">
            <v>31.750799999572337</v>
          </cell>
          <cell r="BU288">
            <v>30.384796800091863</v>
          </cell>
          <cell r="BV288">
            <v>23.458048000000417</v>
          </cell>
          <cell r="BW288">
            <v>20.86521439999342</v>
          </cell>
          <cell r="BX288">
            <v>22.383988799527287</v>
          </cell>
          <cell r="BY288">
            <v>25.330705599859357</v>
          </cell>
          <cell r="BZ288">
            <v>25.934332800097764</v>
          </cell>
          <cell r="CA288">
            <v>27.756343999877572</v>
          </cell>
          <cell r="CB288">
            <v>39.866739200428128</v>
          </cell>
          <cell r="CC288">
            <v>42.422559999860823</v>
          </cell>
          <cell r="CD288">
            <v>46.844068000093102</v>
          </cell>
          <cell r="CE288">
            <v>372.88671600818634</v>
          </cell>
          <cell r="CF288">
            <v>36.089895999990404</v>
          </cell>
          <cell r="CG288">
            <v>31.750799999572337</v>
          </cell>
          <cell r="CH288">
            <v>30.384796800091863</v>
          </cell>
          <cell r="CI288">
            <v>23.292679999954998</v>
          </cell>
          <cell r="CJ288">
            <v>21.03669280000031</v>
          </cell>
          <cell r="CK288">
            <v>22.383988799527287</v>
          </cell>
          <cell r="CL288">
            <v>25.330705599859357</v>
          </cell>
          <cell r="CM288">
            <v>25.934332800097764</v>
          </cell>
          <cell r="CN288">
            <v>27.756343999877572</v>
          </cell>
          <cell r="CO288">
            <v>39.866739200428128</v>
          </cell>
          <cell r="CP288">
            <v>42.422559999860823</v>
          </cell>
          <cell r="CQ288">
            <v>46.637179999612272</v>
          </cell>
          <cell r="CR288">
            <v>373.10842319577932</v>
          </cell>
          <cell r="CS288">
            <v>36.208903999999166</v>
          </cell>
          <cell r="CT288">
            <v>31.750799999572337</v>
          </cell>
          <cell r="CU288">
            <v>30.384796800091863</v>
          </cell>
          <cell r="CV288">
            <v>23.292679999954998</v>
          </cell>
          <cell r="CW288">
            <v>21.03669280000031</v>
          </cell>
          <cell r="CX288">
            <v>22.383988799527287</v>
          </cell>
          <cell r="CY288">
            <v>25.330705599859357</v>
          </cell>
          <cell r="CZ288">
            <v>25.934332800097764</v>
          </cell>
          <cell r="DA288">
            <v>27.550113599747419</v>
          </cell>
          <cell r="DB288">
            <v>40.175668799318373</v>
          </cell>
          <cell r="DC288">
            <v>42.422559999860823</v>
          </cell>
          <cell r="DD288">
            <v>46.637179999612272</v>
          </cell>
          <cell r="DE288">
            <v>374.29697279632092</v>
          </cell>
          <cell r="DF288">
            <v>36.208903999999166</v>
          </cell>
          <cell r="DG288">
            <v>32.922403999604285</v>
          </cell>
          <cell r="DH288">
            <v>30.204286400228739</v>
          </cell>
          <cell r="DI288">
            <v>23.458048000000417</v>
          </cell>
          <cell r="DJ288">
            <v>21.03669280000031</v>
          </cell>
          <cell r="DK288">
            <v>22.21363199967891</v>
          </cell>
          <cell r="DL288">
            <v>25.464603199623525</v>
          </cell>
          <cell r="DM288">
            <v>25.789049599319696</v>
          </cell>
          <cell r="DN288">
            <v>27.756343999877572</v>
          </cell>
          <cell r="DO288">
            <v>40.175668799318373</v>
          </cell>
          <cell r="DP288">
            <v>42.223271999508142</v>
          </cell>
          <cell r="DQ288">
            <v>46.844068000093102</v>
          </cell>
          <cell r="DR288">
            <v>0</v>
          </cell>
          <cell r="DS288">
            <v>0</v>
          </cell>
          <cell r="DT288">
            <v>0</v>
          </cell>
          <cell r="DU288">
            <v>0</v>
          </cell>
          <cell r="DV288">
            <v>0</v>
          </cell>
          <cell r="DW288">
            <v>0</v>
          </cell>
          <cell r="DX288">
            <v>0</v>
          </cell>
          <cell r="DY288">
            <v>0</v>
          </cell>
          <cell r="DZ288">
            <v>0</v>
          </cell>
          <cell r="EA288">
            <v>0</v>
          </cell>
          <cell r="EB288">
            <v>0</v>
          </cell>
          <cell r="EC288">
            <v>0</v>
          </cell>
          <cell r="ED288">
            <v>0</v>
          </cell>
        </row>
        <row r="292"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  <cell r="AS292">
            <v>0</v>
          </cell>
          <cell r="AT292">
            <v>0</v>
          </cell>
          <cell r="AU292">
            <v>0</v>
          </cell>
          <cell r="AV292">
            <v>0</v>
          </cell>
          <cell r="AW292">
            <v>0</v>
          </cell>
          <cell r="AX292">
            <v>0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0</v>
          </cell>
          <cell r="BD292">
            <v>0</v>
          </cell>
          <cell r="BE292">
            <v>0</v>
          </cell>
          <cell r="BF292">
            <v>0</v>
          </cell>
          <cell r="BG292">
            <v>0</v>
          </cell>
          <cell r="BH292">
            <v>0</v>
          </cell>
          <cell r="BI292">
            <v>0</v>
          </cell>
          <cell r="BJ292">
            <v>0</v>
          </cell>
          <cell r="BK292">
            <v>0</v>
          </cell>
          <cell r="BL292">
            <v>0</v>
          </cell>
          <cell r="BM292">
            <v>0</v>
          </cell>
          <cell r="BN292">
            <v>0</v>
          </cell>
          <cell r="BO292">
            <v>0</v>
          </cell>
          <cell r="BP292">
            <v>0</v>
          </cell>
          <cell r="BQ292">
            <v>0</v>
          </cell>
          <cell r="BR292">
            <v>0</v>
          </cell>
          <cell r="BS292">
            <v>0</v>
          </cell>
          <cell r="BT292">
            <v>0</v>
          </cell>
          <cell r="BU292">
            <v>0</v>
          </cell>
          <cell r="BV292">
            <v>0</v>
          </cell>
          <cell r="BW292">
            <v>0</v>
          </cell>
          <cell r="BX292">
            <v>0</v>
          </cell>
          <cell r="BY292">
            <v>0</v>
          </cell>
          <cell r="BZ292">
            <v>0</v>
          </cell>
          <cell r="CA292">
            <v>0</v>
          </cell>
          <cell r="CB292">
            <v>0</v>
          </cell>
          <cell r="CC292">
            <v>0</v>
          </cell>
          <cell r="CD292">
            <v>0</v>
          </cell>
          <cell r="CE292">
            <v>0</v>
          </cell>
          <cell r="CF292">
            <v>0</v>
          </cell>
          <cell r="CG292">
            <v>0</v>
          </cell>
          <cell r="CH292">
            <v>0</v>
          </cell>
          <cell r="CI292">
            <v>0</v>
          </cell>
          <cell r="CJ292">
            <v>0</v>
          </cell>
          <cell r="CK292">
            <v>0</v>
          </cell>
          <cell r="CL292">
            <v>0</v>
          </cell>
          <cell r="CM292">
            <v>0</v>
          </cell>
          <cell r="CN292">
            <v>0</v>
          </cell>
          <cell r="CO292">
            <v>0</v>
          </cell>
          <cell r="CP292">
            <v>0</v>
          </cell>
          <cell r="CQ292">
            <v>0</v>
          </cell>
          <cell r="CR292">
            <v>0</v>
          </cell>
          <cell r="CS292">
            <v>0</v>
          </cell>
          <cell r="CT292">
            <v>0</v>
          </cell>
          <cell r="CU292">
            <v>0</v>
          </cell>
          <cell r="CV292">
            <v>0</v>
          </cell>
          <cell r="CW292">
            <v>0</v>
          </cell>
          <cell r="CX292">
            <v>0</v>
          </cell>
          <cell r="CY292">
            <v>0</v>
          </cell>
          <cell r="CZ292">
            <v>0</v>
          </cell>
          <cell r="DA292">
            <v>0</v>
          </cell>
          <cell r="DB292">
            <v>0</v>
          </cell>
          <cell r="DC292">
            <v>0</v>
          </cell>
          <cell r="DD292">
            <v>0</v>
          </cell>
          <cell r="DE292">
            <v>0</v>
          </cell>
          <cell r="DF292">
            <v>0</v>
          </cell>
          <cell r="DG292">
            <v>0</v>
          </cell>
          <cell r="DH292">
            <v>0</v>
          </cell>
          <cell r="DI292">
            <v>0</v>
          </cell>
          <cell r="DJ292">
            <v>0</v>
          </cell>
          <cell r="DK292">
            <v>0</v>
          </cell>
          <cell r="DL292">
            <v>0</v>
          </cell>
          <cell r="DM292">
            <v>0</v>
          </cell>
          <cell r="DN292">
            <v>0</v>
          </cell>
          <cell r="DO292">
            <v>0</v>
          </cell>
          <cell r="DP292">
            <v>0</v>
          </cell>
          <cell r="DQ292">
            <v>0</v>
          </cell>
          <cell r="DR292">
            <v>0</v>
          </cell>
          <cell r="DS292">
            <v>0</v>
          </cell>
          <cell r="DT292">
            <v>0</v>
          </cell>
          <cell r="DU292">
            <v>0</v>
          </cell>
          <cell r="DV292">
            <v>0</v>
          </cell>
          <cell r="DW292">
            <v>0</v>
          </cell>
          <cell r="DX292">
            <v>0</v>
          </cell>
          <cell r="DY292">
            <v>0</v>
          </cell>
          <cell r="DZ292">
            <v>0</v>
          </cell>
          <cell r="EA292">
            <v>0</v>
          </cell>
          <cell r="EB292">
            <v>0</v>
          </cell>
          <cell r="EC292">
            <v>0</v>
          </cell>
          <cell r="ED292">
            <v>0</v>
          </cell>
        </row>
        <row r="293"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0</v>
          </cell>
          <cell r="AM293">
            <v>0</v>
          </cell>
          <cell r="AN293">
            <v>0</v>
          </cell>
          <cell r="AO293">
            <v>0</v>
          </cell>
          <cell r="AP293">
            <v>0</v>
          </cell>
          <cell r="AQ293">
            <v>0</v>
          </cell>
          <cell r="AR293">
            <v>0</v>
          </cell>
          <cell r="AS293">
            <v>0</v>
          </cell>
          <cell r="AT293">
            <v>0</v>
          </cell>
          <cell r="AU293">
            <v>0</v>
          </cell>
          <cell r="AV293">
            <v>0</v>
          </cell>
          <cell r="AW293">
            <v>0</v>
          </cell>
          <cell r="AX293">
            <v>0</v>
          </cell>
          <cell r="AY293">
            <v>0</v>
          </cell>
          <cell r="AZ293">
            <v>0</v>
          </cell>
          <cell r="BA293">
            <v>0</v>
          </cell>
          <cell r="BB293">
            <v>0</v>
          </cell>
          <cell r="BC293">
            <v>0</v>
          </cell>
          <cell r="BD293">
            <v>0</v>
          </cell>
          <cell r="BE293">
            <v>0</v>
          </cell>
          <cell r="BF293">
            <v>0</v>
          </cell>
          <cell r="BG293">
            <v>0</v>
          </cell>
          <cell r="BH293">
            <v>0</v>
          </cell>
          <cell r="BI293">
            <v>0</v>
          </cell>
          <cell r="BJ293">
            <v>0</v>
          </cell>
          <cell r="BK293">
            <v>0</v>
          </cell>
          <cell r="BL293">
            <v>0</v>
          </cell>
          <cell r="BM293">
            <v>0</v>
          </cell>
          <cell r="BN293">
            <v>0</v>
          </cell>
          <cell r="BO293">
            <v>0</v>
          </cell>
          <cell r="BP293">
            <v>0</v>
          </cell>
          <cell r="BQ293">
            <v>0</v>
          </cell>
          <cell r="BR293">
            <v>0</v>
          </cell>
          <cell r="BS293">
            <v>0</v>
          </cell>
          <cell r="BT293">
            <v>0</v>
          </cell>
          <cell r="BU293">
            <v>0</v>
          </cell>
          <cell r="BV293">
            <v>0</v>
          </cell>
          <cell r="BW293">
            <v>0</v>
          </cell>
          <cell r="BX293">
            <v>0</v>
          </cell>
          <cell r="BY293">
            <v>0</v>
          </cell>
          <cell r="BZ293">
            <v>0</v>
          </cell>
          <cell r="CA293">
            <v>0</v>
          </cell>
          <cell r="CB293">
            <v>0</v>
          </cell>
          <cell r="CC293">
            <v>0</v>
          </cell>
          <cell r="CD293">
            <v>0</v>
          </cell>
          <cell r="CE293">
            <v>0</v>
          </cell>
          <cell r="CF293">
            <v>0</v>
          </cell>
          <cell r="CG293">
            <v>0</v>
          </cell>
          <cell r="CH293">
            <v>0</v>
          </cell>
          <cell r="CI293">
            <v>0</v>
          </cell>
          <cell r="CJ293">
            <v>0</v>
          </cell>
          <cell r="CK293">
            <v>0</v>
          </cell>
          <cell r="CL293">
            <v>0</v>
          </cell>
          <cell r="CM293">
            <v>0</v>
          </cell>
          <cell r="CN293">
            <v>0</v>
          </cell>
          <cell r="CO293">
            <v>0</v>
          </cell>
          <cell r="CP293">
            <v>0</v>
          </cell>
          <cell r="CQ293">
            <v>0</v>
          </cell>
          <cell r="CR293">
            <v>0</v>
          </cell>
          <cell r="CS293">
            <v>0</v>
          </cell>
          <cell r="CT293">
            <v>0</v>
          </cell>
          <cell r="CU293">
            <v>0</v>
          </cell>
          <cell r="CV293">
            <v>0</v>
          </cell>
          <cell r="CW293">
            <v>0</v>
          </cell>
          <cell r="CX293">
            <v>0</v>
          </cell>
          <cell r="CY293">
            <v>0</v>
          </cell>
          <cell r="CZ293">
            <v>0</v>
          </cell>
          <cell r="DA293">
            <v>0</v>
          </cell>
          <cell r="DB293">
            <v>0</v>
          </cell>
          <cell r="DC293">
            <v>0</v>
          </cell>
          <cell r="DD293">
            <v>0</v>
          </cell>
          <cell r="DE293">
            <v>0</v>
          </cell>
          <cell r="DF293">
            <v>0</v>
          </cell>
          <cell r="DG293">
            <v>0</v>
          </cell>
          <cell r="DH293">
            <v>0</v>
          </cell>
          <cell r="DI293">
            <v>0</v>
          </cell>
          <cell r="DJ293">
            <v>0</v>
          </cell>
          <cell r="DK293">
            <v>0</v>
          </cell>
          <cell r="DL293">
            <v>0</v>
          </cell>
          <cell r="DM293">
            <v>0</v>
          </cell>
          <cell r="DN293">
            <v>0</v>
          </cell>
          <cell r="DO293">
            <v>0</v>
          </cell>
          <cell r="DP293">
            <v>0</v>
          </cell>
          <cell r="DQ293">
            <v>0</v>
          </cell>
          <cell r="DR293">
            <v>0</v>
          </cell>
          <cell r="DS293">
            <v>0</v>
          </cell>
          <cell r="DT293">
            <v>0</v>
          </cell>
          <cell r="DU293">
            <v>0</v>
          </cell>
          <cell r="DV293">
            <v>0</v>
          </cell>
          <cell r="DW293">
            <v>0</v>
          </cell>
          <cell r="DX293">
            <v>0</v>
          </cell>
          <cell r="DY293">
            <v>0</v>
          </cell>
          <cell r="DZ293">
            <v>0</v>
          </cell>
          <cell r="EA293">
            <v>0</v>
          </cell>
          <cell r="EB293">
            <v>0</v>
          </cell>
          <cell r="EC293">
            <v>0</v>
          </cell>
          <cell r="ED293">
            <v>0</v>
          </cell>
        </row>
        <row r="294"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K294">
            <v>0</v>
          </cell>
          <cell r="AL294">
            <v>0</v>
          </cell>
          <cell r="AM294">
            <v>0</v>
          </cell>
          <cell r="AN294">
            <v>0</v>
          </cell>
          <cell r="AO294">
            <v>0</v>
          </cell>
          <cell r="AP294">
            <v>0</v>
          </cell>
          <cell r="AQ294">
            <v>0</v>
          </cell>
          <cell r="AR294">
            <v>0</v>
          </cell>
          <cell r="AS294">
            <v>0</v>
          </cell>
          <cell r="AT294">
            <v>0</v>
          </cell>
          <cell r="AU294">
            <v>0</v>
          </cell>
          <cell r="AV294">
            <v>0</v>
          </cell>
          <cell r="AW294">
            <v>0</v>
          </cell>
          <cell r="AX294">
            <v>0</v>
          </cell>
          <cell r="AY294">
            <v>0</v>
          </cell>
          <cell r="AZ294">
            <v>0</v>
          </cell>
          <cell r="BA294">
            <v>0</v>
          </cell>
          <cell r="BB294">
            <v>0</v>
          </cell>
          <cell r="BC294">
            <v>0</v>
          </cell>
          <cell r="BD294">
            <v>0</v>
          </cell>
          <cell r="BE294">
            <v>0</v>
          </cell>
          <cell r="BF294">
            <v>0</v>
          </cell>
          <cell r="BG294">
            <v>0</v>
          </cell>
          <cell r="BH294">
            <v>0</v>
          </cell>
          <cell r="BI294">
            <v>0</v>
          </cell>
          <cell r="BJ294">
            <v>0</v>
          </cell>
          <cell r="BK294">
            <v>0</v>
          </cell>
          <cell r="BL294">
            <v>0</v>
          </cell>
          <cell r="BM294">
            <v>0</v>
          </cell>
          <cell r="BN294">
            <v>0</v>
          </cell>
          <cell r="BO294">
            <v>0</v>
          </cell>
          <cell r="BP294">
            <v>0</v>
          </cell>
          <cell r="BQ294">
            <v>0</v>
          </cell>
          <cell r="BR294">
            <v>0</v>
          </cell>
          <cell r="BS294">
            <v>0</v>
          </cell>
          <cell r="BT294">
            <v>0</v>
          </cell>
          <cell r="BU294">
            <v>0</v>
          </cell>
          <cell r="BV294">
            <v>0</v>
          </cell>
          <cell r="BW294">
            <v>0</v>
          </cell>
          <cell r="BX294">
            <v>0</v>
          </cell>
          <cell r="BY294">
            <v>0</v>
          </cell>
          <cell r="BZ294">
            <v>0</v>
          </cell>
          <cell r="CA294">
            <v>0</v>
          </cell>
          <cell r="CB294">
            <v>0</v>
          </cell>
          <cell r="CC294">
            <v>0</v>
          </cell>
          <cell r="CD294">
            <v>0</v>
          </cell>
          <cell r="CE294">
            <v>0</v>
          </cell>
          <cell r="CF294">
            <v>0</v>
          </cell>
          <cell r="CG294">
            <v>0</v>
          </cell>
          <cell r="CH294">
            <v>0</v>
          </cell>
          <cell r="CI294">
            <v>0</v>
          </cell>
          <cell r="CJ294">
            <v>0</v>
          </cell>
          <cell r="CK294">
            <v>0</v>
          </cell>
          <cell r="CL294">
            <v>0</v>
          </cell>
          <cell r="CM294">
            <v>0</v>
          </cell>
          <cell r="CN294">
            <v>0</v>
          </cell>
          <cell r="CO294">
            <v>0</v>
          </cell>
          <cell r="CP294">
            <v>0</v>
          </cell>
          <cell r="CQ294">
            <v>0</v>
          </cell>
          <cell r="CR294">
            <v>0</v>
          </cell>
          <cell r="CS294">
            <v>0</v>
          </cell>
          <cell r="CT294">
            <v>0</v>
          </cell>
          <cell r="CU294">
            <v>0</v>
          </cell>
          <cell r="CV294">
            <v>0</v>
          </cell>
          <cell r="CW294">
            <v>0</v>
          </cell>
          <cell r="CX294">
            <v>0</v>
          </cell>
          <cell r="CY294">
            <v>0</v>
          </cell>
          <cell r="CZ294">
            <v>0</v>
          </cell>
          <cell r="DA294">
            <v>0</v>
          </cell>
          <cell r="DB294">
            <v>0</v>
          </cell>
          <cell r="DC294">
            <v>0</v>
          </cell>
          <cell r="DD294">
            <v>0</v>
          </cell>
          <cell r="DE294">
            <v>0</v>
          </cell>
          <cell r="DF294">
            <v>0</v>
          </cell>
          <cell r="DG294">
            <v>0</v>
          </cell>
          <cell r="DH294">
            <v>0</v>
          </cell>
          <cell r="DI294">
            <v>0</v>
          </cell>
          <cell r="DJ294">
            <v>0</v>
          </cell>
          <cell r="DK294">
            <v>0</v>
          </cell>
          <cell r="DL294">
            <v>0</v>
          </cell>
          <cell r="DM294">
            <v>0</v>
          </cell>
          <cell r="DN294">
            <v>0</v>
          </cell>
          <cell r="DO294">
            <v>0</v>
          </cell>
          <cell r="DP294">
            <v>0</v>
          </cell>
          <cell r="DQ294">
            <v>0</v>
          </cell>
          <cell r="DR294">
            <v>0</v>
          </cell>
          <cell r="DS294">
            <v>0</v>
          </cell>
          <cell r="DT294">
            <v>0</v>
          </cell>
          <cell r="DU294">
            <v>0</v>
          </cell>
          <cell r="DV294">
            <v>0</v>
          </cell>
          <cell r="DW294">
            <v>0</v>
          </cell>
          <cell r="DX294">
            <v>0</v>
          </cell>
          <cell r="DY294">
            <v>0</v>
          </cell>
          <cell r="DZ294">
            <v>0</v>
          </cell>
          <cell r="EA294">
            <v>0</v>
          </cell>
          <cell r="EB294">
            <v>0</v>
          </cell>
          <cell r="EC294">
            <v>0</v>
          </cell>
          <cell r="ED294">
            <v>0</v>
          </cell>
        </row>
        <row r="295"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P295">
            <v>0</v>
          </cell>
          <cell r="AQ295">
            <v>0</v>
          </cell>
          <cell r="AR295">
            <v>0</v>
          </cell>
          <cell r="AS295">
            <v>0</v>
          </cell>
          <cell r="AT295">
            <v>0</v>
          </cell>
          <cell r="AU295">
            <v>0</v>
          </cell>
          <cell r="AV295">
            <v>0</v>
          </cell>
          <cell r="AW295">
            <v>0</v>
          </cell>
          <cell r="AX295">
            <v>0</v>
          </cell>
          <cell r="AY295">
            <v>0</v>
          </cell>
          <cell r="AZ295">
            <v>0</v>
          </cell>
          <cell r="BA295">
            <v>0</v>
          </cell>
          <cell r="BB295">
            <v>0</v>
          </cell>
          <cell r="BC295">
            <v>0</v>
          </cell>
          <cell r="BD295">
            <v>0</v>
          </cell>
          <cell r="BE295">
            <v>0</v>
          </cell>
          <cell r="BF295">
            <v>0</v>
          </cell>
          <cell r="BG295">
            <v>0</v>
          </cell>
          <cell r="BH295">
            <v>0</v>
          </cell>
          <cell r="BI295">
            <v>0</v>
          </cell>
          <cell r="BJ295">
            <v>0</v>
          </cell>
          <cell r="BK295">
            <v>0</v>
          </cell>
          <cell r="BL295">
            <v>0</v>
          </cell>
          <cell r="BM295">
            <v>0</v>
          </cell>
          <cell r="BN295">
            <v>0</v>
          </cell>
          <cell r="BO295">
            <v>0</v>
          </cell>
          <cell r="BP295">
            <v>0</v>
          </cell>
          <cell r="BQ295">
            <v>0</v>
          </cell>
          <cell r="BR295">
            <v>0</v>
          </cell>
          <cell r="BS295">
            <v>0</v>
          </cell>
          <cell r="BT295">
            <v>0</v>
          </cell>
          <cell r="BU295">
            <v>0</v>
          </cell>
          <cell r="BV295">
            <v>0</v>
          </cell>
          <cell r="BW295">
            <v>0</v>
          </cell>
          <cell r="BX295">
            <v>0</v>
          </cell>
          <cell r="BY295">
            <v>0</v>
          </cell>
          <cell r="BZ295">
            <v>0</v>
          </cell>
          <cell r="CA295">
            <v>0</v>
          </cell>
          <cell r="CB295">
            <v>0</v>
          </cell>
          <cell r="CC295">
            <v>0</v>
          </cell>
          <cell r="CD295">
            <v>0</v>
          </cell>
          <cell r="CE295">
            <v>0</v>
          </cell>
          <cell r="CF295">
            <v>0</v>
          </cell>
          <cell r="CG295">
            <v>0</v>
          </cell>
          <cell r="CH295">
            <v>0</v>
          </cell>
          <cell r="CI295">
            <v>0</v>
          </cell>
          <cell r="CJ295">
            <v>0</v>
          </cell>
          <cell r="CK295">
            <v>0</v>
          </cell>
          <cell r="CL295">
            <v>0</v>
          </cell>
          <cell r="CM295">
            <v>0</v>
          </cell>
          <cell r="CN295">
            <v>0</v>
          </cell>
          <cell r="CO295">
            <v>0</v>
          </cell>
          <cell r="CP295">
            <v>0</v>
          </cell>
          <cell r="CQ295">
            <v>0</v>
          </cell>
          <cell r="CR295">
            <v>0</v>
          </cell>
          <cell r="CS295">
            <v>0</v>
          </cell>
          <cell r="CT295">
            <v>0</v>
          </cell>
          <cell r="CU295">
            <v>0</v>
          </cell>
          <cell r="CV295">
            <v>0</v>
          </cell>
          <cell r="CW295">
            <v>0</v>
          </cell>
          <cell r="CX295">
            <v>0</v>
          </cell>
          <cell r="CY295">
            <v>0</v>
          </cell>
          <cell r="CZ295">
            <v>0</v>
          </cell>
          <cell r="DA295">
            <v>0</v>
          </cell>
          <cell r="DB295">
            <v>0</v>
          </cell>
          <cell r="DC295">
            <v>0</v>
          </cell>
          <cell r="DD295">
            <v>0</v>
          </cell>
          <cell r="DE295">
            <v>0</v>
          </cell>
          <cell r="DF295">
            <v>0</v>
          </cell>
          <cell r="DG295">
            <v>0</v>
          </cell>
          <cell r="DH295">
            <v>0</v>
          </cell>
          <cell r="DI295">
            <v>0</v>
          </cell>
          <cell r="DJ295">
            <v>0</v>
          </cell>
          <cell r="DK295">
            <v>0</v>
          </cell>
          <cell r="DL295">
            <v>0</v>
          </cell>
          <cell r="DM295">
            <v>0</v>
          </cell>
          <cell r="DN295">
            <v>0</v>
          </cell>
          <cell r="DO295">
            <v>0</v>
          </cell>
          <cell r="DP295">
            <v>0</v>
          </cell>
          <cell r="DQ295">
            <v>0</v>
          </cell>
          <cell r="DR295">
            <v>0</v>
          </cell>
          <cell r="DS295">
            <v>0</v>
          </cell>
          <cell r="DT295">
            <v>0</v>
          </cell>
          <cell r="DU295">
            <v>0</v>
          </cell>
          <cell r="DV295">
            <v>0</v>
          </cell>
          <cell r="DW295">
            <v>0</v>
          </cell>
          <cell r="DX295">
            <v>0</v>
          </cell>
          <cell r="DY295">
            <v>0</v>
          </cell>
          <cell r="DZ295">
            <v>0</v>
          </cell>
          <cell r="EA295">
            <v>0</v>
          </cell>
          <cell r="EB295">
            <v>0</v>
          </cell>
          <cell r="EC295">
            <v>0</v>
          </cell>
          <cell r="ED295">
            <v>0</v>
          </cell>
        </row>
        <row r="296"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0</v>
          </cell>
          <cell r="AJ296">
            <v>0</v>
          </cell>
          <cell r="AK296">
            <v>0</v>
          </cell>
          <cell r="AL296">
            <v>0</v>
          </cell>
          <cell r="AM296">
            <v>0</v>
          </cell>
          <cell r="AN296">
            <v>0</v>
          </cell>
          <cell r="AO296">
            <v>0</v>
          </cell>
          <cell r="AP296">
            <v>0</v>
          </cell>
          <cell r="AQ296">
            <v>0</v>
          </cell>
          <cell r="AR296">
            <v>0</v>
          </cell>
          <cell r="AS296">
            <v>0</v>
          </cell>
          <cell r="AT296">
            <v>0</v>
          </cell>
          <cell r="AU296">
            <v>0</v>
          </cell>
          <cell r="AV296">
            <v>0</v>
          </cell>
          <cell r="AW296">
            <v>0</v>
          </cell>
          <cell r="AX296">
            <v>0</v>
          </cell>
          <cell r="AY296">
            <v>0</v>
          </cell>
          <cell r="AZ296">
            <v>0</v>
          </cell>
          <cell r="BA296">
            <v>0</v>
          </cell>
          <cell r="BB296">
            <v>0</v>
          </cell>
          <cell r="BC296">
            <v>0</v>
          </cell>
          <cell r="BD296">
            <v>0</v>
          </cell>
          <cell r="BE296">
            <v>0</v>
          </cell>
          <cell r="BF296">
            <v>0</v>
          </cell>
          <cell r="BG296">
            <v>0</v>
          </cell>
          <cell r="BH296">
            <v>0</v>
          </cell>
          <cell r="BI296">
            <v>0</v>
          </cell>
          <cell r="BJ296">
            <v>0</v>
          </cell>
          <cell r="BK296">
            <v>0</v>
          </cell>
          <cell r="BL296">
            <v>0</v>
          </cell>
          <cell r="BM296">
            <v>0</v>
          </cell>
          <cell r="BN296">
            <v>0</v>
          </cell>
          <cell r="BO296">
            <v>0</v>
          </cell>
          <cell r="BP296">
            <v>0</v>
          </cell>
          <cell r="BQ296">
            <v>0</v>
          </cell>
          <cell r="BR296">
            <v>0</v>
          </cell>
          <cell r="BS296">
            <v>0</v>
          </cell>
          <cell r="BT296">
            <v>0</v>
          </cell>
          <cell r="BU296">
            <v>0</v>
          </cell>
          <cell r="BV296">
            <v>0</v>
          </cell>
          <cell r="BW296">
            <v>0</v>
          </cell>
          <cell r="BX296">
            <v>0</v>
          </cell>
          <cell r="BY296">
            <v>0</v>
          </cell>
          <cell r="BZ296">
            <v>0</v>
          </cell>
          <cell r="CA296">
            <v>0</v>
          </cell>
          <cell r="CB296">
            <v>0</v>
          </cell>
          <cell r="CC296">
            <v>0</v>
          </cell>
          <cell r="CD296">
            <v>0</v>
          </cell>
          <cell r="CE296">
            <v>0</v>
          </cell>
          <cell r="CF296">
            <v>0</v>
          </cell>
          <cell r="CG296">
            <v>0</v>
          </cell>
          <cell r="CH296">
            <v>0</v>
          </cell>
          <cell r="CI296">
            <v>0</v>
          </cell>
          <cell r="CJ296">
            <v>0</v>
          </cell>
          <cell r="CK296">
            <v>0</v>
          </cell>
          <cell r="CL296">
            <v>0</v>
          </cell>
          <cell r="CM296">
            <v>0</v>
          </cell>
          <cell r="CN296">
            <v>0</v>
          </cell>
          <cell r="CO296">
            <v>0</v>
          </cell>
          <cell r="CP296">
            <v>0</v>
          </cell>
          <cell r="CQ296">
            <v>0</v>
          </cell>
          <cell r="CR296">
            <v>0</v>
          </cell>
          <cell r="CS296">
            <v>0</v>
          </cell>
          <cell r="CT296">
            <v>0</v>
          </cell>
          <cell r="CU296">
            <v>0</v>
          </cell>
          <cell r="CV296">
            <v>0</v>
          </cell>
          <cell r="CW296">
            <v>0</v>
          </cell>
          <cell r="CX296">
            <v>0</v>
          </cell>
          <cell r="CY296">
            <v>0</v>
          </cell>
          <cell r="CZ296">
            <v>0</v>
          </cell>
          <cell r="DA296">
            <v>0</v>
          </cell>
          <cell r="DB296">
            <v>0</v>
          </cell>
          <cell r="DC296">
            <v>0</v>
          </cell>
          <cell r="DD296">
            <v>0</v>
          </cell>
          <cell r="DE296">
            <v>0</v>
          </cell>
          <cell r="DF296">
            <v>0</v>
          </cell>
          <cell r="DG296">
            <v>0</v>
          </cell>
          <cell r="DH296">
            <v>0</v>
          </cell>
          <cell r="DI296">
            <v>0</v>
          </cell>
          <cell r="DJ296">
            <v>0</v>
          </cell>
          <cell r="DK296">
            <v>0</v>
          </cell>
          <cell r="DL296">
            <v>0</v>
          </cell>
          <cell r="DM296">
            <v>0</v>
          </cell>
          <cell r="DN296">
            <v>0</v>
          </cell>
          <cell r="DO296">
            <v>0</v>
          </cell>
          <cell r="DP296">
            <v>0</v>
          </cell>
          <cell r="DQ296">
            <v>0</v>
          </cell>
          <cell r="DR296">
            <v>0</v>
          </cell>
          <cell r="DS296">
            <v>0</v>
          </cell>
          <cell r="DT296">
            <v>0</v>
          </cell>
          <cell r="DU296">
            <v>0</v>
          </cell>
          <cell r="DV296">
            <v>0</v>
          </cell>
          <cell r="DW296">
            <v>0</v>
          </cell>
          <cell r="DX296">
            <v>0</v>
          </cell>
          <cell r="DY296">
            <v>0</v>
          </cell>
          <cell r="DZ296">
            <v>0</v>
          </cell>
          <cell r="EA296">
            <v>0</v>
          </cell>
          <cell r="EB296">
            <v>0</v>
          </cell>
          <cell r="EC296">
            <v>0</v>
          </cell>
          <cell r="ED296">
            <v>0</v>
          </cell>
        </row>
        <row r="297"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  <cell r="AG297">
            <v>0</v>
          </cell>
          <cell r="AH297">
            <v>0</v>
          </cell>
          <cell r="AI297">
            <v>0</v>
          </cell>
          <cell r="AJ297">
            <v>0</v>
          </cell>
          <cell r="AK297">
            <v>0</v>
          </cell>
          <cell r="AL297">
            <v>0</v>
          </cell>
          <cell r="AM297">
            <v>0</v>
          </cell>
          <cell r="AN297">
            <v>0</v>
          </cell>
          <cell r="AO297">
            <v>0</v>
          </cell>
          <cell r="AP297">
            <v>0</v>
          </cell>
          <cell r="AQ297">
            <v>0</v>
          </cell>
          <cell r="AR297">
            <v>0</v>
          </cell>
          <cell r="AS297">
            <v>0</v>
          </cell>
          <cell r="AT297">
            <v>0</v>
          </cell>
          <cell r="AU297">
            <v>0</v>
          </cell>
          <cell r="AV297">
            <v>0</v>
          </cell>
          <cell r="AW297">
            <v>0</v>
          </cell>
          <cell r="AX297">
            <v>0</v>
          </cell>
          <cell r="AY297">
            <v>0</v>
          </cell>
          <cell r="AZ297">
            <v>0</v>
          </cell>
          <cell r="BA297">
            <v>0</v>
          </cell>
          <cell r="BB297">
            <v>0</v>
          </cell>
          <cell r="BC297">
            <v>0</v>
          </cell>
          <cell r="BD297">
            <v>0</v>
          </cell>
          <cell r="BE297">
            <v>0</v>
          </cell>
          <cell r="BF297">
            <v>0</v>
          </cell>
          <cell r="BG297">
            <v>0</v>
          </cell>
          <cell r="BH297">
            <v>0</v>
          </cell>
          <cell r="BI297">
            <v>0</v>
          </cell>
          <cell r="BJ297">
            <v>0</v>
          </cell>
          <cell r="BK297">
            <v>0</v>
          </cell>
          <cell r="BL297">
            <v>0</v>
          </cell>
          <cell r="BM297">
            <v>0</v>
          </cell>
          <cell r="BN297">
            <v>0</v>
          </cell>
          <cell r="BO297">
            <v>0</v>
          </cell>
          <cell r="BP297">
            <v>0</v>
          </cell>
          <cell r="BQ297">
            <v>0</v>
          </cell>
          <cell r="BR297">
            <v>0</v>
          </cell>
          <cell r="BS297">
            <v>0</v>
          </cell>
          <cell r="BT297">
            <v>0</v>
          </cell>
          <cell r="BU297">
            <v>0</v>
          </cell>
          <cell r="BV297">
            <v>0</v>
          </cell>
          <cell r="BW297">
            <v>0</v>
          </cell>
          <cell r="BX297">
            <v>0</v>
          </cell>
          <cell r="BY297">
            <v>0</v>
          </cell>
          <cell r="BZ297">
            <v>0</v>
          </cell>
          <cell r="CA297">
            <v>0</v>
          </cell>
          <cell r="CB297">
            <v>0</v>
          </cell>
          <cell r="CC297">
            <v>0</v>
          </cell>
          <cell r="CD297">
            <v>0</v>
          </cell>
          <cell r="CE297">
            <v>0</v>
          </cell>
          <cell r="CF297">
            <v>0</v>
          </cell>
          <cell r="CG297">
            <v>0</v>
          </cell>
          <cell r="CH297">
            <v>0</v>
          </cell>
          <cell r="CI297">
            <v>0</v>
          </cell>
          <cell r="CJ297">
            <v>0</v>
          </cell>
          <cell r="CK297">
            <v>0</v>
          </cell>
          <cell r="CL297">
            <v>0</v>
          </cell>
          <cell r="CM297">
            <v>0</v>
          </cell>
          <cell r="CN297">
            <v>0</v>
          </cell>
          <cell r="CO297">
            <v>0</v>
          </cell>
          <cell r="CP297">
            <v>0</v>
          </cell>
          <cell r="CQ297">
            <v>0</v>
          </cell>
          <cell r="CR297">
            <v>0</v>
          </cell>
          <cell r="CS297">
            <v>0</v>
          </cell>
          <cell r="CT297">
            <v>0</v>
          </cell>
          <cell r="CU297">
            <v>0</v>
          </cell>
          <cell r="CV297">
            <v>0</v>
          </cell>
          <cell r="CW297">
            <v>0</v>
          </cell>
          <cell r="CX297">
            <v>0</v>
          </cell>
          <cell r="CY297">
            <v>0</v>
          </cell>
          <cell r="CZ297">
            <v>0</v>
          </cell>
          <cell r="DA297">
            <v>0</v>
          </cell>
          <cell r="DB297">
            <v>0</v>
          </cell>
          <cell r="DC297">
            <v>0</v>
          </cell>
          <cell r="DD297">
            <v>0</v>
          </cell>
          <cell r="DE297">
            <v>0</v>
          </cell>
          <cell r="DF297">
            <v>0</v>
          </cell>
          <cell r="DG297">
            <v>0</v>
          </cell>
          <cell r="DH297">
            <v>0</v>
          </cell>
          <cell r="DI297">
            <v>0</v>
          </cell>
          <cell r="DJ297">
            <v>0</v>
          </cell>
          <cell r="DK297">
            <v>0</v>
          </cell>
          <cell r="DL297">
            <v>0</v>
          </cell>
          <cell r="DM297">
            <v>0</v>
          </cell>
          <cell r="DN297">
            <v>0</v>
          </cell>
          <cell r="DO297">
            <v>0</v>
          </cell>
          <cell r="DP297">
            <v>0</v>
          </cell>
          <cell r="DQ297">
            <v>0</v>
          </cell>
          <cell r="DR297">
            <v>0</v>
          </cell>
          <cell r="DS297">
            <v>0</v>
          </cell>
          <cell r="DT297">
            <v>0</v>
          </cell>
          <cell r="DU297">
            <v>0</v>
          </cell>
          <cell r="DV297">
            <v>0</v>
          </cell>
          <cell r="DW297">
            <v>0</v>
          </cell>
          <cell r="DX297">
            <v>0</v>
          </cell>
          <cell r="DY297">
            <v>0</v>
          </cell>
          <cell r="DZ297">
            <v>0</v>
          </cell>
          <cell r="EA297">
            <v>0</v>
          </cell>
          <cell r="EB297">
            <v>0</v>
          </cell>
          <cell r="EC297">
            <v>0</v>
          </cell>
          <cell r="ED297">
            <v>0</v>
          </cell>
        </row>
        <row r="298"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P298">
            <v>0</v>
          </cell>
          <cell r="AQ298">
            <v>0</v>
          </cell>
          <cell r="AR298">
            <v>0</v>
          </cell>
          <cell r="AS298">
            <v>0</v>
          </cell>
          <cell r="AT298">
            <v>0</v>
          </cell>
          <cell r="AU298">
            <v>0</v>
          </cell>
          <cell r="AV298">
            <v>0</v>
          </cell>
          <cell r="AW298">
            <v>0</v>
          </cell>
          <cell r="AX298">
            <v>0</v>
          </cell>
          <cell r="AY298">
            <v>0</v>
          </cell>
          <cell r="AZ298">
            <v>0</v>
          </cell>
          <cell r="BA298">
            <v>0</v>
          </cell>
          <cell r="BB298">
            <v>0</v>
          </cell>
          <cell r="BC298">
            <v>0</v>
          </cell>
          <cell r="BD298">
            <v>0</v>
          </cell>
          <cell r="BE298">
            <v>0</v>
          </cell>
          <cell r="BF298">
            <v>0</v>
          </cell>
          <cell r="BG298">
            <v>0</v>
          </cell>
          <cell r="BH298">
            <v>0</v>
          </cell>
          <cell r="BI298">
            <v>0</v>
          </cell>
          <cell r="BJ298">
            <v>0</v>
          </cell>
          <cell r="BK298">
            <v>0</v>
          </cell>
          <cell r="BL298">
            <v>0</v>
          </cell>
          <cell r="BM298">
            <v>0</v>
          </cell>
          <cell r="BN298">
            <v>0</v>
          </cell>
          <cell r="BO298">
            <v>0</v>
          </cell>
          <cell r="BP298">
            <v>0</v>
          </cell>
          <cell r="BQ298">
            <v>0</v>
          </cell>
          <cell r="BR298">
            <v>0</v>
          </cell>
          <cell r="BS298">
            <v>0</v>
          </cell>
          <cell r="BT298">
            <v>0</v>
          </cell>
          <cell r="BU298">
            <v>0</v>
          </cell>
          <cell r="BV298">
            <v>0</v>
          </cell>
          <cell r="BW298">
            <v>0</v>
          </cell>
          <cell r="BX298">
            <v>0</v>
          </cell>
          <cell r="BY298">
            <v>0</v>
          </cell>
          <cell r="BZ298">
            <v>0</v>
          </cell>
          <cell r="CA298">
            <v>0</v>
          </cell>
          <cell r="CB298">
            <v>0</v>
          </cell>
          <cell r="CC298">
            <v>0</v>
          </cell>
          <cell r="CD298">
            <v>0</v>
          </cell>
          <cell r="CE298">
            <v>0</v>
          </cell>
          <cell r="CF298">
            <v>0</v>
          </cell>
          <cell r="CG298">
            <v>0</v>
          </cell>
          <cell r="CH298">
            <v>0</v>
          </cell>
          <cell r="CI298">
            <v>0</v>
          </cell>
          <cell r="CJ298">
            <v>0</v>
          </cell>
          <cell r="CK298">
            <v>0</v>
          </cell>
          <cell r="CL298">
            <v>0</v>
          </cell>
          <cell r="CM298">
            <v>0</v>
          </cell>
          <cell r="CN298">
            <v>0</v>
          </cell>
          <cell r="CO298">
            <v>0</v>
          </cell>
          <cell r="CP298">
            <v>0</v>
          </cell>
          <cell r="CQ298">
            <v>0</v>
          </cell>
          <cell r="CR298">
            <v>0</v>
          </cell>
          <cell r="CS298">
            <v>0</v>
          </cell>
          <cell r="CT298">
            <v>0</v>
          </cell>
          <cell r="CU298">
            <v>0</v>
          </cell>
          <cell r="CV298">
            <v>0</v>
          </cell>
          <cell r="CW298">
            <v>0</v>
          </cell>
          <cell r="CX298">
            <v>0</v>
          </cell>
          <cell r="CY298">
            <v>0</v>
          </cell>
          <cell r="CZ298">
            <v>0</v>
          </cell>
          <cell r="DA298">
            <v>0</v>
          </cell>
          <cell r="DB298">
            <v>0</v>
          </cell>
          <cell r="DC298">
            <v>0</v>
          </cell>
          <cell r="DD298">
            <v>0</v>
          </cell>
          <cell r="DE298">
            <v>0</v>
          </cell>
          <cell r="DF298">
            <v>0</v>
          </cell>
          <cell r="DG298">
            <v>0</v>
          </cell>
          <cell r="DH298">
            <v>0</v>
          </cell>
          <cell r="DI298">
            <v>0</v>
          </cell>
          <cell r="DJ298">
            <v>0</v>
          </cell>
          <cell r="DK298">
            <v>0</v>
          </cell>
          <cell r="DL298">
            <v>0</v>
          </cell>
          <cell r="DM298">
            <v>0</v>
          </cell>
          <cell r="DN298">
            <v>0</v>
          </cell>
          <cell r="DO298">
            <v>0</v>
          </cell>
          <cell r="DP298">
            <v>0</v>
          </cell>
          <cell r="DQ298">
            <v>0</v>
          </cell>
          <cell r="DR298">
            <v>0</v>
          </cell>
          <cell r="DS298">
            <v>0</v>
          </cell>
          <cell r="DT298">
            <v>0</v>
          </cell>
          <cell r="DU298">
            <v>0</v>
          </cell>
          <cell r="DV298">
            <v>0</v>
          </cell>
          <cell r="DW298">
            <v>0</v>
          </cell>
          <cell r="DX298">
            <v>0</v>
          </cell>
          <cell r="DY298">
            <v>0</v>
          </cell>
          <cell r="DZ298">
            <v>0</v>
          </cell>
          <cell r="EA298">
            <v>0</v>
          </cell>
          <cell r="EB298">
            <v>0</v>
          </cell>
          <cell r="EC298">
            <v>0</v>
          </cell>
          <cell r="ED298">
            <v>0</v>
          </cell>
        </row>
        <row r="299"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0</v>
          </cell>
          <cell r="AD299">
            <v>0</v>
          </cell>
          <cell r="AE299">
            <v>0</v>
          </cell>
          <cell r="AF299">
            <v>0</v>
          </cell>
          <cell r="AG299">
            <v>0</v>
          </cell>
          <cell r="AH299">
            <v>0</v>
          </cell>
          <cell r="AI299">
            <v>0</v>
          </cell>
          <cell r="AJ299">
            <v>0</v>
          </cell>
          <cell r="AK299">
            <v>0</v>
          </cell>
          <cell r="AL299">
            <v>0</v>
          </cell>
          <cell r="AM299">
            <v>0</v>
          </cell>
          <cell r="AN299">
            <v>0</v>
          </cell>
          <cell r="AO299">
            <v>0</v>
          </cell>
          <cell r="AP299">
            <v>0</v>
          </cell>
          <cell r="AQ299">
            <v>0</v>
          </cell>
          <cell r="AR299">
            <v>0</v>
          </cell>
          <cell r="AS299">
            <v>0</v>
          </cell>
          <cell r="AT299">
            <v>0</v>
          </cell>
          <cell r="AU299">
            <v>0</v>
          </cell>
          <cell r="AV299">
            <v>0</v>
          </cell>
          <cell r="AW299">
            <v>0</v>
          </cell>
          <cell r="AX299">
            <v>0</v>
          </cell>
          <cell r="AY299">
            <v>0</v>
          </cell>
          <cell r="AZ299">
            <v>0</v>
          </cell>
          <cell r="BA299">
            <v>0</v>
          </cell>
          <cell r="BB299">
            <v>0</v>
          </cell>
          <cell r="BC299">
            <v>0</v>
          </cell>
          <cell r="BD299">
            <v>0</v>
          </cell>
          <cell r="BE299">
            <v>0</v>
          </cell>
          <cell r="BF299">
            <v>0</v>
          </cell>
          <cell r="BG299">
            <v>0</v>
          </cell>
          <cell r="BH299">
            <v>0</v>
          </cell>
          <cell r="BI299">
            <v>0</v>
          </cell>
          <cell r="BJ299">
            <v>0</v>
          </cell>
          <cell r="BK299">
            <v>0</v>
          </cell>
          <cell r="BL299">
            <v>0</v>
          </cell>
          <cell r="BM299">
            <v>0</v>
          </cell>
          <cell r="BN299">
            <v>0</v>
          </cell>
          <cell r="BO299">
            <v>0</v>
          </cell>
          <cell r="BP299">
            <v>0</v>
          </cell>
          <cell r="BQ299">
            <v>0</v>
          </cell>
          <cell r="BR299">
            <v>0</v>
          </cell>
          <cell r="BS299">
            <v>0</v>
          </cell>
          <cell r="BT299">
            <v>0</v>
          </cell>
          <cell r="BU299">
            <v>0</v>
          </cell>
          <cell r="BV299">
            <v>0</v>
          </cell>
          <cell r="BW299">
            <v>0</v>
          </cell>
          <cell r="BX299">
            <v>0</v>
          </cell>
          <cell r="BY299">
            <v>0</v>
          </cell>
          <cell r="BZ299">
            <v>0</v>
          </cell>
          <cell r="CA299">
            <v>0</v>
          </cell>
          <cell r="CB299">
            <v>0</v>
          </cell>
          <cell r="CC299">
            <v>0</v>
          </cell>
          <cell r="CD299">
            <v>0</v>
          </cell>
          <cell r="CE299">
            <v>0</v>
          </cell>
          <cell r="CF299">
            <v>0</v>
          </cell>
          <cell r="CG299">
            <v>0</v>
          </cell>
          <cell r="CH299">
            <v>0</v>
          </cell>
          <cell r="CI299">
            <v>0</v>
          </cell>
          <cell r="CJ299">
            <v>0</v>
          </cell>
          <cell r="CK299">
            <v>0</v>
          </cell>
          <cell r="CL299">
            <v>0</v>
          </cell>
          <cell r="CM299">
            <v>0</v>
          </cell>
          <cell r="CN299">
            <v>0</v>
          </cell>
          <cell r="CO299">
            <v>0</v>
          </cell>
          <cell r="CP299">
            <v>0</v>
          </cell>
          <cell r="CQ299">
            <v>0</v>
          </cell>
          <cell r="CR299">
            <v>0</v>
          </cell>
          <cell r="CS299">
            <v>0</v>
          </cell>
          <cell r="CT299">
            <v>0</v>
          </cell>
          <cell r="CU299">
            <v>0</v>
          </cell>
          <cell r="CV299">
            <v>0</v>
          </cell>
          <cell r="CW299">
            <v>0</v>
          </cell>
          <cell r="CX299">
            <v>0</v>
          </cell>
          <cell r="CY299">
            <v>0</v>
          </cell>
          <cell r="CZ299">
            <v>0</v>
          </cell>
          <cell r="DA299">
            <v>0</v>
          </cell>
          <cell r="DB299">
            <v>0</v>
          </cell>
          <cell r="DC299">
            <v>0</v>
          </cell>
          <cell r="DD299">
            <v>0</v>
          </cell>
          <cell r="DE299">
            <v>0</v>
          </cell>
          <cell r="DF299">
            <v>0</v>
          </cell>
          <cell r="DG299">
            <v>0</v>
          </cell>
          <cell r="DH299">
            <v>0</v>
          </cell>
          <cell r="DI299">
            <v>0</v>
          </cell>
          <cell r="DJ299">
            <v>0</v>
          </cell>
          <cell r="DK299">
            <v>0</v>
          </cell>
          <cell r="DL299">
            <v>0</v>
          </cell>
          <cell r="DM299">
            <v>0</v>
          </cell>
          <cell r="DN299">
            <v>0</v>
          </cell>
          <cell r="DO299">
            <v>0</v>
          </cell>
          <cell r="DP299">
            <v>0</v>
          </cell>
          <cell r="DQ299">
            <v>0</v>
          </cell>
          <cell r="DR299">
            <v>0</v>
          </cell>
          <cell r="DS299">
            <v>0</v>
          </cell>
          <cell r="DT299">
            <v>0</v>
          </cell>
          <cell r="DU299">
            <v>0</v>
          </cell>
          <cell r="DV299">
            <v>0</v>
          </cell>
          <cell r="DW299">
            <v>0</v>
          </cell>
          <cell r="DX299">
            <v>0</v>
          </cell>
          <cell r="DY299">
            <v>0</v>
          </cell>
          <cell r="DZ299">
            <v>0</v>
          </cell>
          <cell r="EA299">
            <v>0</v>
          </cell>
          <cell r="EB299">
            <v>0</v>
          </cell>
          <cell r="EC299">
            <v>0</v>
          </cell>
          <cell r="ED299">
            <v>0</v>
          </cell>
        </row>
        <row r="301"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I301">
            <v>0</v>
          </cell>
          <cell r="AJ301">
            <v>0</v>
          </cell>
          <cell r="AK301">
            <v>0</v>
          </cell>
          <cell r="AL301">
            <v>0</v>
          </cell>
          <cell r="AM301">
            <v>0</v>
          </cell>
          <cell r="AN301">
            <v>0</v>
          </cell>
          <cell r="AO301">
            <v>0</v>
          </cell>
          <cell r="AP301">
            <v>0</v>
          </cell>
          <cell r="AQ301">
            <v>0</v>
          </cell>
          <cell r="AR301">
            <v>0</v>
          </cell>
          <cell r="AS301">
            <v>0</v>
          </cell>
          <cell r="AT301">
            <v>0</v>
          </cell>
          <cell r="AU301">
            <v>0</v>
          </cell>
          <cell r="AV301">
            <v>0</v>
          </cell>
          <cell r="AW301">
            <v>0</v>
          </cell>
          <cell r="AX301">
            <v>0</v>
          </cell>
          <cell r="AY301">
            <v>0</v>
          </cell>
          <cell r="AZ301">
            <v>0</v>
          </cell>
          <cell r="BA301">
            <v>0</v>
          </cell>
          <cell r="BB301">
            <v>0</v>
          </cell>
          <cell r="BC301">
            <v>0</v>
          </cell>
          <cell r="BD301">
            <v>0</v>
          </cell>
          <cell r="BE301">
            <v>0</v>
          </cell>
          <cell r="BF301">
            <v>0</v>
          </cell>
          <cell r="BG301">
            <v>0</v>
          </cell>
          <cell r="BH301">
            <v>0</v>
          </cell>
          <cell r="BI301">
            <v>0</v>
          </cell>
          <cell r="BJ301">
            <v>0</v>
          </cell>
          <cell r="BK301">
            <v>0</v>
          </cell>
          <cell r="BL301">
            <v>0</v>
          </cell>
          <cell r="BM301">
            <v>0</v>
          </cell>
          <cell r="BN301">
            <v>0</v>
          </cell>
          <cell r="BO301">
            <v>0</v>
          </cell>
          <cell r="BP301">
            <v>0</v>
          </cell>
          <cell r="BQ301">
            <v>0</v>
          </cell>
          <cell r="BR301">
            <v>0</v>
          </cell>
          <cell r="BS301">
            <v>0</v>
          </cell>
          <cell r="BT301">
            <v>0</v>
          </cell>
          <cell r="BU301">
            <v>0</v>
          </cell>
          <cell r="BV301">
            <v>0</v>
          </cell>
          <cell r="BW301">
            <v>0</v>
          </cell>
          <cell r="BX301">
            <v>0</v>
          </cell>
          <cell r="BY301">
            <v>0</v>
          </cell>
          <cell r="BZ301">
            <v>0</v>
          </cell>
          <cell r="CA301">
            <v>0</v>
          </cell>
          <cell r="CB301">
            <v>0</v>
          </cell>
          <cell r="CC301">
            <v>0</v>
          </cell>
          <cell r="CD301">
            <v>0</v>
          </cell>
          <cell r="CE301">
            <v>0</v>
          </cell>
          <cell r="CF301">
            <v>0</v>
          </cell>
          <cell r="CG301">
            <v>0</v>
          </cell>
          <cell r="CH301">
            <v>0</v>
          </cell>
          <cell r="CI301">
            <v>0</v>
          </cell>
          <cell r="CJ301">
            <v>0</v>
          </cell>
          <cell r="CK301">
            <v>0</v>
          </cell>
          <cell r="CL301">
            <v>0</v>
          </cell>
          <cell r="CM301">
            <v>0</v>
          </cell>
          <cell r="CN301">
            <v>0</v>
          </cell>
          <cell r="CO301">
            <v>0</v>
          </cell>
          <cell r="CP301">
            <v>0</v>
          </cell>
          <cell r="CQ301">
            <v>0</v>
          </cell>
          <cell r="CR301">
            <v>0</v>
          </cell>
          <cell r="CS301">
            <v>0</v>
          </cell>
          <cell r="CT301">
            <v>0</v>
          </cell>
          <cell r="CU301">
            <v>0</v>
          </cell>
          <cell r="CV301">
            <v>0</v>
          </cell>
          <cell r="CW301">
            <v>0</v>
          </cell>
          <cell r="CX301">
            <v>0</v>
          </cell>
          <cell r="CY301">
            <v>0</v>
          </cell>
          <cell r="CZ301">
            <v>0</v>
          </cell>
          <cell r="DA301">
            <v>0</v>
          </cell>
          <cell r="DB301">
            <v>0</v>
          </cell>
          <cell r="DC301">
            <v>0</v>
          </cell>
          <cell r="DD301">
            <v>0</v>
          </cell>
          <cell r="DE301">
            <v>0</v>
          </cell>
          <cell r="DF301">
            <v>0</v>
          </cell>
          <cell r="DG301">
            <v>0</v>
          </cell>
          <cell r="DH301">
            <v>0</v>
          </cell>
          <cell r="DI301">
            <v>0</v>
          </cell>
          <cell r="DJ301">
            <v>0</v>
          </cell>
          <cell r="DK301">
            <v>0</v>
          </cell>
          <cell r="DL301">
            <v>0</v>
          </cell>
          <cell r="DM301">
            <v>0</v>
          </cell>
          <cell r="DN301">
            <v>0</v>
          </cell>
          <cell r="DO301">
            <v>0</v>
          </cell>
          <cell r="DP301">
            <v>0</v>
          </cell>
          <cell r="DQ301">
            <v>0</v>
          </cell>
          <cell r="DR301">
            <v>0</v>
          </cell>
          <cell r="DS301">
            <v>0</v>
          </cell>
          <cell r="DT301">
            <v>0</v>
          </cell>
          <cell r="DU301">
            <v>0</v>
          </cell>
          <cell r="DV301">
            <v>0</v>
          </cell>
          <cell r="DW301">
            <v>0</v>
          </cell>
          <cell r="DX301">
            <v>0</v>
          </cell>
          <cell r="DY301">
            <v>0</v>
          </cell>
          <cell r="DZ301">
            <v>0</v>
          </cell>
          <cell r="EA301">
            <v>0</v>
          </cell>
          <cell r="EB301">
            <v>0</v>
          </cell>
          <cell r="EC301">
            <v>0</v>
          </cell>
          <cell r="ED301">
            <v>0</v>
          </cell>
        </row>
        <row r="304"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0</v>
          </cell>
          <cell r="AE304">
            <v>0</v>
          </cell>
          <cell r="AF304">
            <v>0</v>
          </cell>
          <cell r="AG304">
            <v>0</v>
          </cell>
          <cell r="AH304">
            <v>0</v>
          </cell>
          <cell r="AI304">
            <v>0</v>
          </cell>
          <cell r="AJ304">
            <v>0</v>
          </cell>
          <cell r="AK304">
            <v>0</v>
          </cell>
          <cell r="AL304">
            <v>0</v>
          </cell>
          <cell r="AM304">
            <v>0</v>
          </cell>
          <cell r="AN304">
            <v>0</v>
          </cell>
          <cell r="AO304">
            <v>0</v>
          </cell>
          <cell r="AP304">
            <v>0</v>
          </cell>
          <cell r="AQ304">
            <v>0</v>
          </cell>
          <cell r="AR304">
            <v>0</v>
          </cell>
          <cell r="AS304">
            <v>0</v>
          </cell>
          <cell r="AT304">
            <v>0</v>
          </cell>
          <cell r="AU304">
            <v>0</v>
          </cell>
          <cell r="AV304">
            <v>0</v>
          </cell>
          <cell r="AW304">
            <v>0</v>
          </cell>
          <cell r="AX304">
            <v>0</v>
          </cell>
          <cell r="AY304">
            <v>0</v>
          </cell>
          <cell r="AZ304">
            <v>0</v>
          </cell>
          <cell r="BA304">
            <v>0</v>
          </cell>
          <cell r="BB304">
            <v>0</v>
          </cell>
          <cell r="BC304">
            <v>0</v>
          </cell>
          <cell r="BD304">
            <v>0</v>
          </cell>
          <cell r="BE304">
            <v>0</v>
          </cell>
          <cell r="BF304">
            <v>0</v>
          </cell>
          <cell r="BG304">
            <v>0</v>
          </cell>
          <cell r="BH304">
            <v>0</v>
          </cell>
          <cell r="BI304">
            <v>0</v>
          </cell>
          <cell r="BJ304">
            <v>0</v>
          </cell>
          <cell r="BK304">
            <v>0</v>
          </cell>
          <cell r="BL304">
            <v>0</v>
          </cell>
          <cell r="BM304">
            <v>0</v>
          </cell>
          <cell r="BN304">
            <v>0</v>
          </cell>
          <cell r="BO304">
            <v>0</v>
          </cell>
          <cell r="BP304">
            <v>0</v>
          </cell>
          <cell r="BQ304">
            <v>0</v>
          </cell>
          <cell r="BR304">
            <v>0</v>
          </cell>
          <cell r="BS304">
            <v>0</v>
          </cell>
          <cell r="BT304">
            <v>0</v>
          </cell>
          <cell r="BU304">
            <v>0</v>
          </cell>
          <cell r="BV304">
            <v>0</v>
          </cell>
          <cell r="BW304">
            <v>0</v>
          </cell>
          <cell r="BX304">
            <v>0</v>
          </cell>
          <cell r="BY304">
            <v>0</v>
          </cell>
          <cell r="BZ304">
            <v>0</v>
          </cell>
          <cell r="CA304">
            <v>0</v>
          </cell>
          <cell r="CB304">
            <v>0</v>
          </cell>
          <cell r="CC304">
            <v>0</v>
          </cell>
          <cell r="CD304">
            <v>0</v>
          </cell>
          <cell r="CE304">
            <v>0</v>
          </cell>
          <cell r="CF304">
            <v>0</v>
          </cell>
          <cell r="CG304">
            <v>0</v>
          </cell>
          <cell r="CH304">
            <v>0</v>
          </cell>
          <cell r="CI304">
            <v>0</v>
          </cell>
          <cell r="CJ304">
            <v>0</v>
          </cell>
          <cell r="CK304">
            <v>0</v>
          </cell>
          <cell r="CL304">
            <v>0</v>
          </cell>
          <cell r="CM304">
            <v>0</v>
          </cell>
          <cell r="CN304">
            <v>0</v>
          </cell>
          <cell r="CO304">
            <v>0</v>
          </cell>
          <cell r="CP304">
            <v>0</v>
          </cell>
          <cell r="CQ304">
            <v>0</v>
          </cell>
          <cell r="CR304">
            <v>0</v>
          </cell>
          <cell r="CS304">
            <v>0</v>
          </cell>
          <cell r="CT304">
            <v>0</v>
          </cell>
          <cell r="CU304">
            <v>0</v>
          </cell>
          <cell r="CV304">
            <v>0</v>
          </cell>
          <cell r="CW304">
            <v>0</v>
          </cell>
          <cell r="CX304">
            <v>0</v>
          </cell>
          <cell r="CY304">
            <v>0</v>
          </cell>
          <cell r="CZ304">
            <v>0</v>
          </cell>
          <cell r="DA304">
            <v>0</v>
          </cell>
          <cell r="DB304">
            <v>0</v>
          </cell>
          <cell r="DC304">
            <v>0</v>
          </cell>
          <cell r="DD304">
            <v>0</v>
          </cell>
          <cell r="DE304">
            <v>0</v>
          </cell>
          <cell r="DF304">
            <v>0</v>
          </cell>
          <cell r="DG304">
            <v>0</v>
          </cell>
          <cell r="DH304">
            <v>0</v>
          </cell>
          <cell r="DI304">
            <v>0</v>
          </cell>
          <cell r="DJ304">
            <v>0</v>
          </cell>
          <cell r="DK304">
            <v>0</v>
          </cell>
          <cell r="DL304">
            <v>0</v>
          </cell>
          <cell r="DM304">
            <v>0</v>
          </cell>
          <cell r="DN304">
            <v>0</v>
          </cell>
          <cell r="DO304">
            <v>0</v>
          </cell>
          <cell r="DP304">
            <v>0</v>
          </cell>
          <cell r="DQ304">
            <v>0</v>
          </cell>
          <cell r="DR304">
            <v>0</v>
          </cell>
          <cell r="DS304">
            <v>0</v>
          </cell>
          <cell r="DT304">
            <v>0</v>
          </cell>
          <cell r="DU304">
            <v>0</v>
          </cell>
          <cell r="DV304">
            <v>0</v>
          </cell>
          <cell r="DW304">
            <v>0</v>
          </cell>
          <cell r="DX304">
            <v>0</v>
          </cell>
          <cell r="DY304">
            <v>0</v>
          </cell>
          <cell r="DZ304">
            <v>0</v>
          </cell>
          <cell r="EA304">
            <v>0</v>
          </cell>
          <cell r="EB304">
            <v>0</v>
          </cell>
          <cell r="EC304">
            <v>0</v>
          </cell>
          <cell r="ED304">
            <v>0</v>
          </cell>
        </row>
        <row r="305"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0</v>
          </cell>
          <cell r="AS305">
            <v>0</v>
          </cell>
          <cell r="AT305">
            <v>0</v>
          </cell>
          <cell r="AU305">
            <v>0</v>
          </cell>
          <cell r="AV305">
            <v>0</v>
          </cell>
          <cell r="AW305">
            <v>0</v>
          </cell>
          <cell r="AX305">
            <v>0</v>
          </cell>
          <cell r="AY305">
            <v>0</v>
          </cell>
          <cell r="AZ305">
            <v>0</v>
          </cell>
          <cell r="BA305">
            <v>0</v>
          </cell>
          <cell r="BB305">
            <v>0</v>
          </cell>
          <cell r="BC305">
            <v>0</v>
          </cell>
          <cell r="BD305">
            <v>0</v>
          </cell>
          <cell r="BE305">
            <v>0</v>
          </cell>
          <cell r="BF305">
            <v>0</v>
          </cell>
          <cell r="BG305">
            <v>0</v>
          </cell>
          <cell r="BH305">
            <v>0</v>
          </cell>
          <cell r="BI305">
            <v>0</v>
          </cell>
          <cell r="BJ305">
            <v>0</v>
          </cell>
          <cell r="BK305">
            <v>0</v>
          </cell>
          <cell r="BL305">
            <v>0</v>
          </cell>
          <cell r="BM305">
            <v>0</v>
          </cell>
          <cell r="BN305">
            <v>0</v>
          </cell>
          <cell r="BO305">
            <v>0</v>
          </cell>
          <cell r="BP305">
            <v>0</v>
          </cell>
          <cell r="BQ305">
            <v>0</v>
          </cell>
          <cell r="BR305">
            <v>0</v>
          </cell>
          <cell r="BS305">
            <v>0</v>
          </cell>
          <cell r="BT305">
            <v>0</v>
          </cell>
          <cell r="BU305">
            <v>0</v>
          </cell>
          <cell r="BV305">
            <v>0</v>
          </cell>
          <cell r="BW305">
            <v>0</v>
          </cell>
          <cell r="BX305">
            <v>0</v>
          </cell>
          <cell r="BY305">
            <v>0</v>
          </cell>
          <cell r="BZ305">
            <v>0</v>
          </cell>
          <cell r="CA305">
            <v>0</v>
          </cell>
          <cell r="CB305">
            <v>0</v>
          </cell>
          <cell r="CC305">
            <v>0</v>
          </cell>
          <cell r="CD305">
            <v>0</v>
          </cell>
          <cell r="CE305">
            <v>0</v>
          </cell>
          <cell r="CF305">
            <v>0</v>
          </cell>
          <cell r="CG305">
            <v>0</v>
          </cell>
          <cell r="CH305">
            <v>0</v>
          </cell>
          <cell r="CI305">
            <v>0</v>
          </cell>
          <cell r="CJ305">
            <v>0</v>
          </cell>
          <cell r="CK305">
            <v>0</v>
          </cell>
          <cell r="CL305">
            <v>0</v>
          </cell>
          <cell r="CM305">
            <v>0</v>
          </cell>
          <cell r="CN305">
            <v>0</v>
          </cell>
          <cell r="CO305">
            <v>0</v>
          </cell>
          <cell r="CP305">
            <v>0</v>
          </cell>
          <cell r="CQ305">
            <v>0</v>
          </cell>
          <cell r="CR305">
            <v>0</v>
          </cell>
          <cell r="CS305">
            <v>0</v>
          </cell>
          <cell r="CT305">
            <v>0</v>
          </cell>
          <cell r="CU305">
            <v>0</v>
          </cell>
          <cell r="CV305">
            <v>0</v>
          </cell>
          <cell r="CW305">
            <v>0</v>
          </cell>
          <cell r="CX305">
            <v>0</v>
          </cell>
          <cell r="CY305">
            <v>0</v>
          </cell>
          <cell r="CZ305">
            <v>0</v>
          </cell>
          <cell r="DA305">
            <v>0</v>
          </cell>
          <cell r="DB305">
            <v>0</v>
          </cell>
          <cell r="DC305">
            <v>0</v>
          </cell>
          <cell r="DD305">
            <v>0</v>
          </cell>
          <cell r="DE305">
            <v>0</v>
          </cell>
          <cell r="DF305">
            <v>0</v>
          </cell>
          <cell r="DG305">
            <v>0</v>
          </cell>
          <cell r="DH305">
            <v>0</v>
          </cell>
          <cell r="DI305">
            <v>0</v>
          </cell>
          <cell r="DJ305">
            <v>0</v>
          </cell>
          <cell r="DK305">
            <v>0</v>
          </cell>
          <cell r="DL305">
            <v>0</v>
          </cell>
          <cell r="DM305">
            <v>0</v>
          </cell>
          <cell r="DN305">
            <v>0</v>
          </cell>
          <cell r="DO305">
            <v>0</v>
          </cell>
          <cell r="DP305">
            <v>0</v>
          </cell>
          <cell r="DQ305">
            <v>0</v>
          </cell>
          <cell r="DR305">
            <v>0</v>
          </cell>
          <cell r="DS305">
            <v>0</v>
          </cell>
          <cell r="DT305">
            <v>0</v>
          </cell>
          <cell r="DU305">
            <v>0</v>
          </cell>
          <cell r="DV305">
            <v>0</v>
          </cell>
          <cell r="DW305">
            <v>0</v>
          </cell>
          <cell r="DX305">
            <v>0</v>
          </cell>
          <cell r="DY305">
            <v>0</v>
          </cell>
          <cell r="DZ305">
            <v>0</v>
          </cell>
          <cell r="EA305">
            <v>0</v>
          </cell>
          <cell r="EB305">
            <v>0</v>
          </cell>
          <cell r="EC305">
            <v>0</v>
          </cell>
          <cell r="ED305">
            <v>0</v>
          </cell>
        </row>
        <row r="306"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P306">
            <v>0</v>
          </cell>
          <cell r="AQ306">
            <v>0</v>
          </cell>
          <cell r="AR306">
            <v>0</v>
          </cell>
          <cell r="AS306">
            <v>0</v>
          </cell>
          <cell r="AT306">
            <v>0</v>
          </cell>
          <cell r="AU306">
            <v>0</v>
          </cell>
          <cell r="AV306">
            <v>0</v>
          </cell>
          <cell r="AW306">
            <v>0</v>
          </cell>
          <cell r="AX306">
            <v>0</v>
          </cell>
          <cell r="AY306">
            <v>0</v>
          </cell>
          <cell r="AZ306">
            <v>0</v>
          </cell>
          <cell r="BA306">
            <v>0</v>
          </cell>
          <cell r="BB306">
            <v>0</v>
          </cell>
          <cell r="BC306">
            <v>0</v>
          </cell>
          <cell r="BD306">
            <v>0</v>
          </cell>
          <cell r="BE306">
            <v>0</v>
          </cell>
          <cell r="BF306">
            <v>0</v>
          </cell>
          <cell r="BG306">
            <v>0</v>
          </cell>
          <cell r="BH306">
            <v>0</v>
          </cell>
          <cell r="BI306">
            <v>0</v>
          </cell>
          <cell r="BJ306">
            <v>0</v>
          </cell>
          <cell r="BK306">
            <v>0</v>
          </cell>
          <cell r="BL306">
            <v>0</v>
          </cell>
          <cell r="BM306">
            <v>0</v>
          </cell>
          <cell r="BN306">
            <v>0</v>
          </cell>
          <cell r="BO306">
            <v>0</v>
          </cell>
          <cell r="BP306">
            <v>0</v>
          </cell>
          <cell r="BQ306">
            <v>0</v>
          </cell>
          <cell r="BR306">
            <v>0</v>
          </cell>
          <cell r="BS306">
            <v>0</v>
          </cell>
          <cell r="BT306">
            <v>0</v>
          </cell>
          <cell r="BU306">
            <v>0</v>
          </cell>
          <cell r="BV306">
            <v>0</v>
          </cell>
          <cell r="BW306">
            <v>0</v>
          </cell>
          <cell r="BX306">
            <v>0</v>
          </cell>
          <cell r="BY306">
            <v>0</v>
          </cell>
          <cell r="BZ306">
            <v>0</v>
          </cell>
          <cell r="CA306">
            <v>0</v>
          </cell>
          <cell r="CB306">
            <v>0</v>
          </cell>
          <cell r="CC306">
            <v>0</v>
          </cell>
          <cell r="CD306">
            <v>0</v>
          </cell>
          <cell r="CE306">
            <v>0</v>
          </cell>
          <cell r="CF306">
            <v>0</v>
          </cell>
          <cell r="CG306">
            <v>0</v>
          </cell>
          <cell r="CH306">
            <v>0</v>
          </cell>
          <cell r="CI306">
            <v>0</v>
          </cell>
          <cell r="CJ306">
            <v>0</v>
          </cell>
          <cell r="CK306">
            <v>0</v>
          </cell>
          <cell r="CL306">
            <v>0</v>
          </cell>
          <cell r="CM306">
            <v>0</v>
          </cell>
          <cell r="CN306">
            <v>0</v>
          </cell>
          <cell r="CO306">
            <v>0</v>
          </cell>
          <cell r="CP306">
            <v>0</v>
          </cell>
          <cell r="CQ306">
            <v>0</v>
          </cell>
          <cell r="CR306">
            <v>0</v>
          </cell>
          <cell r="CS306">
            <v>0</v>
          </cell>
          <cell r="CT306">
            <v>0</v>
          </cell>
          <cell r="CU306">
            <v>0</v>
          </cell>
          <cell r="CV306">
            <v>0</v>
          </cell>
          <cell r="CW306">
            <v>0</v>
          </cell>
          <cell r="CX306">
            <v>0</v>
          </cell>
          <cell r="CY306">
            <v>0</v>
          </cell>
          <cell r="CZ306">
            <v>0</v>
          </cell>
          <cell r="DA306">
            <v>0</v>
          </cell>
          <cell r="DB306">
            <v>0</v>
          </cell>
          <cell r="DC306">
            <v>0</v>
          </cell>
          <cell r="DD306">
            <v>0</v>
          </cell>
          <cell r="DE306">
            <v>0</v>
          </cell>
          <cell r="DF306">
            <v>0</v>
          </cell>
          <cell r="DG306">
            <v>0</v>
          </cell>
          <cell r="DH306">
            <v>0</v>
          </cell>
          <cell r="DI306">
            <v>0</v>
          </cell>
          <cell r="DJ306">
            <v>0</v>
          </cell>
          <cell r="DK306">
            <v>0</v>
          </cell>
          <cell r="DL306">
            <v>0</v>
          </cell>
          <cell r="DM306">
            <v>0</v>
          </cell>
          <cell r="DN306">
            <v>0</v>
          </cell>
          <cell r="DO306">
            <v>0</v>
          </cell>
          <cell r="DP306">
            <v>0</v>
          </cell>
          <cell r="DQ306">
            <v>0</v>
          </cell>
          <cell r="DR306">
            <v>0</v>
          </cell>
          <cell r="DS306">
            <v>0</v>
          </cell>
          <cell r="DT306">
            <v>0</v>
          </cell>
          <cell r="DU306">
            <v>0</v>
          </cell>
          <cell r="DV306">
            <v>0</v>
          </cell>
          <cell r="DW306">
            <v>0</v>
          </cell>
          <cell r="DX306">
            <v>0</v>
          </cell>
          <cell r="DY306">
            <v>0</v>
          </cell>
          <cell r="DZ306">
            <v>0</v>
          </cell>
          <cell r="EA306">
            <v>0</v>
          </cell>
          <cell r="EB306">
            <v>0</v>
          </cell>
          <cell r="EC306">
            <v>0</v>
          </cell>
          <cell r="ED306">
            <v>0</v>
          </cell>
        </row>
        <row r="307"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J307">
            <v>0</v>
          </cell>
          <cell r="AK307">
            <v>0</v>
          </cell>
          <cell r="AL307">
            <v>0</v>
          </cell>
          <cell r="AM307">
            <v>0</v>
          </cell>
          <cell r="AN307">
            <v>0</v>
          </cell>
          <cell r="AO307">
            <v>0</v>
          </cell>
          <cell r="AP307">
            <v>0</v>
          </cell>
          <cell r="AQ307">
            <v>0</v>
          </cell>
          <cell r="AR307">
            <v>0</v>
          </cell>
          <cell r="AS307">
            <v>0</v>
          </cell>
          <cell r="AT307">
            <v>0</v>
          </cell>
          <cell r="AU307">
            <v>0</v>
          </cell>
          <cell r="AV307">
            <v>0</v>
          </cell>
          <cell r="AW307">
            <v>0</v>
          </cell>
          <cell r="AX307">
            <v>0</v>
          </cell>
          <cell r="AY307">
            <v>0</v>
          </cell>
          <cell r="AZ307">
            <v>0</v>
          </cell>
          <cell r="BA307">
            <v>0</v>
          </cell>
          <cell r="BB307">
            <v>0</v>
          </cell>
          <cell r="BC307">
            <v>0</v>
          </cell>
          <cell r="BD307">
            <v>0</v>
          </cell>
          <cell r="BE307">
            <v>0</v>
          </cell>
          <cell r="BF307">
            <v>0</v>
          </cell>
          <cell r="BG307">
            <v>0</v>
          </cell>
          <cell r="BH307">
            <v>0</v>
          </cell>
          <cell r="BI307">
            <v>0</v>
          </cell>
          <cell r="BJ307">
            <v>0</v>
          </cell>
          <cell r="BK307">
            <v>0</v>
          </cell>
          <cell r="BL307">
            <v>0</v>
          </cell>
          <cell r="BM307">
            <v>0</v>
          </cell>
          <cell r="BN307">
            <v>0</v>
          </cell>
          <cell r="BO307">
            <v>0</v>
          </cell>
          <cell r="BP307">
            <v>0</v>
          </cell>
          <cell r="BQ307">
            <v>0</v>
          </cell>
          <cell r="BR307">
            <v>0</v>
          </cell>
          <cell r="BS307">
            <v>0</v>
          </cell>
          <cell r="BT307">
            <v>0</v>
          </cell>
          <cell r="BU307">
            <v>0</v>
          </cell>
          <cell r="BV307">
            <v>0</v>
          </cell>
          <cell r="BW307">
            <v>0</v>
          </cell>
          <cell r="BX307">
            <v>0</v>
          </cell>
          <cell r="BY307">
            <v>0</v>
          </cell>
          <cell r="BZ307">
            <v>0</v>
          </cell>
          <cell r="CA307">
            <v>0</v>
          </cell>
          <cell r="CB307">
            <v>0</v>
          </cell>
          <cell r="CC307">
            <v>0</v>
          </cell>
          <cell r="CD307">
            <v>0</v>
          </cell>
          <cell r="CE307">
            <v>0</v>
          </cell>
          <cell r="CF307">
            <v>0</v>
          </cell>
          <cell r="CG307">
            <v>0</v>
          </cell>
          <cell r="CH307">
            <v>0</v>
          </cell>
          <cell r="CI307">
            <v>0</v>
          </cell>
          <cell r="CJ307">
            <v>0</v>
          </cell>
          <cell r="CK307">
            <v>0</v>
          </cell>
          <cell r="CL307">
            <v>0</v>
          </cell>
          <cell r="CM307">
            <v>0</v>
          </cell>
          <cell r="CN307">
            <v>0</v>
          </cell>
          <cell r="CO307">
            <v>0</v>
          </cell>
          <cell r="CP307">
            <v>0</v>
          </cell>
          <cell r="CQ307">
            <v>0</v>
          </cell>
          <cell r="CR307">
            <v>0</v>
          </cell>
          <cell r="CS307">
            <v>0</v>
          </cell>
          <cell r="CT307">
            <v>0</v>
          </cell>
          <cell r="CU307">
            <v>0</v>
          </cell>
          <cell r="CV307">
            <v>0</v>
          </cell>
          <cell r="CW307">
            <v>0</v>
          </cell>
          <cell r="CX307">
            <v>0</v>
          </cell>
          <cell r="CY307">
            <v>0</v>
          </cell>
          <cell r="CZ307">
            <v>0</v>
          </cell>
          <cell r="DA307">
            <v>0</v>
          </cell>
          <cell r="DB307">
            <v>0</v>
          </cell>
          <cell r="DC307">
            <v>0</v>
          </cell>
          <cell r="DD307">
            <v>0</v>
          </cell>
          <cell r="DE307">
            <v>0</v>
          </cell>
          <cell r="DF307">
            <v>0</v>
          </cell>
          <cell r="DG307">
            <v>0</v>
          </cell>
          <cell r="DH307">
            <v>0</v>
          </cell>
          <cell r="DI307">
            <v>0</v>
          </cell>
          <cell r="DJ307">
            <v>0</v>
          </cell>
          <cell r="DK307">
            <v>0</v>
          </cell>
          <cell r="DL307">
            <v>0</v>
          </cell>
          <cell r="DM307">
            <v>0</v>
          </cell>
          <cell r="DN307">
            <v>0</v>
          </cell>
          <cell r="DO307">
            <v>0</v>
          </cell>
          <cell r="DP307">
            <v>0</v>
          </cell>
          <cell r="DQ307">
            <v>0</v>
          </cell>
          <cell r="DR307">
            <v>0</v>
          </cell>
          <cell r="DS307">
            <v>0</v>
          </cell>
          <cell r="DT307">
            <v>0</v>
          </cell>
          <cell r="DU307">
            <v>0</v>
          </cell>
          <cell r="DV307">
            <v>0</v>
          </cell>
          <cell r="DW307">
            <v>0</v>
          </cell>
          <cell r="DX307">
            <v>0</v>
          </cell>
          <cell r="DY307">
            <v>0</v>
          </cell>
          <cell r="DZ307">
            <v>0</v>
          </cell>
          <cell r="EA307">
            <v>0</v>
          </cell>
          <cell r="EB307">
            <v>0</v>
          </cell>
          <cell r="EC307">
            <v>0</v>
          </cell>
          <cell r="ED307">
            <v>0</v>
          </cell>
        </row>
        <row r="308"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0</v>
          </cell>
          <cell r="AJ308">
            <v>0</v>
          </cell>
          <cell r="AK308">
            <v>0</v>
          </cell>
          <cell r="AL308">
            <v>0</v>
          </cell>
          <cell r="AM308">
            <v>0</v>
          </cell>
          <cell r="AN308">
            <v>0</v>
          </cell>
          <cell r="AO308">
            <v>0</v>
          </cell>
          <cell r="AP308">
            <v>0</v>
          </cell>
          <cell r="AQ308">
            <v>0</v>
          </cell>
          <cell r="AR308">
            <v>0</v>
          </cell>
          <cell r="AS308">
            <v>0</v>
          </cell>
          <cell r="AT308">
            <v>0</v>
          </cell>
          <cell r="AU308">
            <v>0</v>
          </cell>
          <cell r="AV308">
            <v>0</v>
          </cell>
          <cell r="AW308">
            <v>0</v>
          </cell>
          <cell r="AX308">
            <v>0</v>
          </cell>
          <cell r="AY308">
            <v>0</v>
          </cell>
          <cell r="AZ308">
            <v>0</v>
          </cell>
          <cell r="BA308">
            <v>0</v>
          </cell>
          <cell r="BB308">
            <v>0</v>
          </cell>
          <cell r="BC308">
            <v>0</v>
          </cell>
          <cell r="BD308">
            <v>0</v>
          </cell>
          <cell r="BE308">
            <v>0</v>
          </cell>
          <cell r="BF308">
            <v>0</v>
          </cell>
          <cell r="BG308">
            <v>0</v>
          </cell>
          <cell r="BH308">
            <v>0</v>
          </cell>
          <cell r="BI308">
            <v>0</v>
          </cell>
          <cell r="BJ308">
            <v>0</v>
          </cell>
          <cell r="BK308">
            <v>0</v>
          </cell>
          <cell r="BL308">
            <v>0</v>
          </cell>
          <cell r="BM308">
            <v>0</v>
          </cell>
          <cell r="BN308">
            <v>0</v>
          </cell>
          <cell r="BO308">
            <v>0</v>
          </cell>
          <cell r="BP308">
            <v>0</v>
          </cell>
          <cell r="BQ308">
            <v>0</v>
          </cell>
          <cell r="BR308">
            <v>0</v>
          </cell>
          <cell r="BS308">
            <v>0</v>
          </cell>
          <cell r="BT308">
            <v>0</v>
          </cell>
          <cell r="BU308">
            <v>0</v>
          </cell>
          <cell r="BV308">
            <v>0</v>
          </cell>
          <cell r="BW308">
            <v>0</v>
          </cell>
          <cell r="BX308">
            <v>0</v>
          </cell>
          <cell r="BY308">
            <v>0</v>
          </cell>
          <cell r="BZ308">
            <v>0</v>
          </cell>
          <cell r="CA308">
            <v>0</v>
          </cell>
          <cell r="CB308">
            <v>0</v>
          </cell>
          <cell r="CC308">
            <v>0</v>
          </cell>
          <cell r="CD308">
            <v>0</v>
          </cell>
          <cell r="CE308">
            <v>0</v>
          </cell>
          <cell r="CF308">
            <v>0</v>
          </cell>
          <cell r="CG308">
            <v>0</v>
          </cell>
          <cell r="CH308">
            <v>0</v>
          </cell>
          <cell r="CI308">
            <v>0</v>
          </cell>
          <cell r="CJ308">
            <v>0</v>
          </cell>
          <cell r="CK308">
            <v>0</v>
          </cell>
          <cell r="CL308">
            <v>0</v>
          </cell>
          <cell r="CM308">
            <v>0</v>
          </cell>
          <cell r="CN308">
            <v>0</v>
          </cell>
          <cell r="CO308">
            <v>0</v>
          </cell>
          <cell r="CP308">
            <v>0</v>
          </cell>
          <cell r="CQ308">
            <v>0</v>
          </cell>
          <cell r="CR308">
            <v>0</v>
          </cell>
          <cell r="CS308">
            <v>0</v>
          </cell>
          <cell r="CT308">
            <v>0</v>
          </cell>
          <cell r="CU308">
            <v>0</v>
          </cell>
          <cell r="CV308">
            <v>0</v>
          </cell>
          <cell r="CW308">
            <v>0</v>
          </cell>
          <cell r="CX308">
            <v>0</v>
          </cell>
          <cell r="CY308">
            <v>0</v>
          </cell>
          <cell r="CZ308">
            <v>0</v>
          </cell>
          <cell r="DA308">
            <v>0</v>
          </cell>
          <cell r="DB308">
            <v>0</v>
          </cell>
          <cell r="DC308">
            <v>0</v>
          </cell>
          <cell r="DD308">
            <v>0</v>
          </cell>
          <cell r="DE308">
            <v>0</v>
          </cell>
          <cell r="DF308">
            <v>0</v>
          </cell>
          <cell r="DG308">
            <v>0</v>
          </cell>
          <cell r="DH308">
            <v>0</v>
          </cell>
          <cell r="DI308">
            <v>0</v>
          </cell>
          <cell r="DJ308">
            <v>0</v>
          </cell>
          <cell r="DK308">
            <v>0</v>
          </cell>
          <cell r="DL308">
            <v>0</v>
          </cell>
          <cell r="DM308">
            <v>0</v>
          </cell>
          <cell r="DN308">
            <v>0</v>
          </cell>
          <cell r="DO308">
            <v>0</v>
          </cell>
          <cell r="DP308">
            <v>0</v>
          </cell>
          <cell r="DQ308">
            <v>0</v>
          </cell>
          <cell r="DR308">
            <v>0</v>
          </cell>
          <cell r="DS308">
            <v>0</v>
          </cell>
          <cell r="DT308">
            <v>0</v>
          </cell>
          <cell r="DU308">
            <v>0</v>
          </cell>
          <cell r="DV308">
            <v>0</v>
          </cell>
          <cell r="DW308">
            <v>0</v>
          </cell>
          <cell r="DX308">
            <v>0</v>
          </cell>
          <cell r="DY308">
            <v>0</v>
          </cell>
          <cell r="DZ308">
            <v>0</v>
          </cell>
          <cell r="EA308">
            <v>0</v>
          </cell>
          <cell r="EB308">
            <v>0</v>
          </cell>
          <cell r="EC308">
            <v>0</v>
          </cell>
          <cell r="ED308">
            <v>0</v>
          </cell>
        </row>
        <row r="309"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B309">
            <v>0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0</v>
          </cell>
          <cell r="AI309">
            <v>0</v>
          </cell>
          <cell r="AJ309">
            <v>0</v>
          </cell>
          <cell r="AK309">
            <v>0</v>
          </cell>
          <cell r="AL309">
            <v>0</v>
          </cell>
          <cell r="AM309">
            <v>0</v>
          </cell>
          <cell r="AN309">
            <v>0</v>
          </cell>
          <cell r="AO309">
            <v>0</v>
          </cell>
          <cell r="AP309">
            <v>0</v>
          </cell>
          <cell r="AQ309">
            <v>0</v>
          </cell>
          <cell r="AR309">
            <v>0</v>
          </cell>
          <cell r="AS309">
            <v>0</v>
          </cell>
          <cell r="AT309">
            <v>0</v>
          </cell>
          <cell r="AU309">
            <v>0</v>
          </cell>
          <cell r="AV309">
            <v>0</v>
          </cell>
          <cell r="AW309">
            <v>0</v>
          </cell>
          <cell r="AX309">
            <v>0</v>
          </cell>
          <cell r="AY309">
            <v>0</v>
          </cell>
          <cell r="AZ309">
            <v>0</v>
          </cell>
          <cell r="BA309">
            <v>0</v>
          </cell>
          <cell r="BB309">
            <v>0</v>
          </cell>
          <cell r="BC309">
            <v>0</v>
          </cell>
          <cell r="BD309">
            <v>0</v>
          </cell>
          <cell r="BE309">
            <v>0</v>
          </cell>
          <cell r="BF309">
            <v>0</v>
          </cell>
          <cell r="BG309">
            <v>0</v>
          </cell>
          <cell r="BH309">
            <v>0</v>
          </cell>
          <cell r="BI309">
            <v>0</v>
          </cell>
          <cell r="BJ309">
            <v>0</v>
          </cell>
          <cell r="BK309">
            <v>0</v>
          </cell>
          <cell r="BL309">
            <v>0</v>
          </cell>
          <cell r="BM309">
            <v>0</v>
          </cell>
          <cell r="BN309">
            <v>0</v>
          </cell>
          <cell r="BO309">
            <v>0</v>
          </cell>
          <cell r="BP309">
            <v>0</v>
          </cell>
          <cell r="BQ309">
            <v>0</v>
          </cell>
          <cell r="BR309">
            <v>0</v>
          </cell>
          <cell r="BS309">
            <v>0</v>
          </cell>
          <cell r="BT309">
            <v>0</v>
          </cell>
          <cell r="BU309">
            <v>0</v>
          </cell>
          <cell r="BV309">
            <v>0</v>
          </cell>
          <cell r="BW309">
            <v>0</v>
          </cell>
          <cell r="BX309">
            <v>0</v>
          </cell>
          <cell r="BY309">
            <v>0</v>
          </cell>
          <cell r="BZ309">
            <v>0</v>
          </cell>
          <cell r="CA309">
            <v>0</v>
          </cell>
          <cell r="CB309">
            <v>0</v>
          </cell>
          <cell r="CC309">
            <v>0</v>
          </cell>
          <cell r="CD309">
            <v>0</v>
          </cell>
          <cell r="CE309">
            <v>0</v>
          </cell>
          <cell r="CF309">
            <v>0</v>
          </cell>
          <cell r="CG309">
            <v>0</v>
          </cell>
          <cell r="CH309">
            <v>0</v>
          </cell>
          <cell r="CI309">
            <v>0</v>
          </cell>
          <cell r="CJ309">
            <v>0</v>
          </cell>
          <cell r="CK309">
            <v>0</v>
          </cell>
          <cell r="CL309">
            <v>0</v>
          </cell>
          <cell r="CM309">
            <v>0</v>
          </cell>
          <cell r="CN309">
            <v>0</v>
          </cell>
          <cell r="CO309">
            <v>0</v>
          </cell>
          <cell r="CP309">
            <v>0</v>
          </cell>
          <cell r="CQ309">
            <v>0</v>
          </cell>
          <cell r="CR309">
            <v>0</v>
          </cell>
          <cell r="CS309">
            <v>0</v>
          </cell>
          <cell r="CT309">
            <v>0</v>
          </cell>
          <cell r="CU309">
            <v>0</v>
          </cell>
          <cell r="CV309">
            <v>0</v>
          </cell>
          <cell r="CW309">
            <v>0</v>
          </cell>
          <cell r="CX309">
            <v>0</v>
          </cell>
          <cell r="CY309">
            <v>0</v>
          </cell>
          <cell r="CZ309">
            <v>0</v>
          </cell>
          <cell r="DA309">
            <v>0</v>
          </cell>
          <cell r="DB309">
            <v>0</v>
          </cell>
          <cell r="DC309">
            <v>0</v>
          </cell>
          <cell r="DD309">
            <v>0</v>
          </cell>
          <cell r="DE309">
            <v>0</v>
          </cell>
          <cell r="DF309">
            <v>0</v>
          </cell>
          <cell r="DG309">
            <v>0</v>
          </cell>
          <cell r="DH309">
            <v>0</v>
          </cell>
          <cell r="DI309">
            <v>0</v>
          </cell>
          <cell r="DJ309">
            <v>0</v>
          </cell>
          <cell r="DK309">
            <v>0</v>
          </cell>
          <cell r="DL309">
            <v>0</v>
          </cell>
          <cell r="DM309">
            <v>0</v>
          </cell>
          <cell r="DN309">
            <v>0</v>
          </cell>
          <cell r="DO309">
            <v>0</v>
          </cell>
          <cell r="DP309">
            <v>0</v>
          </cell>
          <cell r="DQ309">
            <v>0</v>
          </cell>
          <cell r="DR309">
            <v>0</v>
          </cell>
          <cell r="DS309">
            <v>0</v>
          </cell>
          <cell r="DT309">
            <v>0</v>
          </cell>
          <cell r="DU309">
            <v>0</v>
          </cell>
          <cell r="DV309">
            <v>0</v>
          </cell>
          <cell r="DW309">
            <v>0</v>
          </cell>
          <cell r="DX309">
            <v>0</v>
          </cell>
          <cell r="DY309">
            <v>0</v>
          </cell>
          <cell r="DZ309">
            <v>0</v>
          </cell>
          <cell r="EA309">
            <v>0</v>
          </cell>
          <cell r="EB309">
            <v>0</v>
          </cell>
          <cell r="EC309">
            <v>0</v>
          </cell>
          <cell r="ED309">
            <v>0</v>
          </cell>
        </row>
        <row r="310"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  <cell r="AA310">
            <v>0</v>
          </cell>
          <cell r="AB310">
            <v>0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G310">
            <v>0</v>
          </cell>
          <cell r="AH310">
            <v>0</v>
          </cell>
          <cell r="AI310">
            <v>0</v>
          </cell>
          <cell r="AJ310">
            <v>0</v>
          </cell>
          <cell r="AK310">
            <v>0</v>
          </cell>
          <cell r="AL310">
            <v>0</v>
          </cell>
          <cell r="AM310">
            <v>0</v>
          </cell>
          <cell r="AN310">
            <v>0</v>
          </cell>
          <cell r="AO310">
            <v>0</v>
          </cell>
          <cell r="AP310">
            <v>0</v>
          </cell>
          <cell r="AQ310">
            <v>0</v>
          </cell>
          <cell r="AR310">
            <v>0</v>
          </cell>
          <cell r="AS310">
            <v>0</v>
          </cell>
          <cell r="AT310">
            <v>0</v>
          </cell>
          <cell r="AU310">
            <v>0</v>
          </cell>
          <cell r="AV310">
            <v>0</v>
          </cell>
          <cell r="AW310">
            <v>0</v>
          </cell>
          <cell r="AX310">
            <v>0</v>
          </cell>
          <cell r="AY310">
            <v>0</v>
          </cell>
          <cell r="AZ310">
            <v>0</v>
          </cell>
          <cell r="BA310">
            <v>0</v>
          </cell>
          <cell r="BB310">
            <v>0</v>
          </cell>
          <cell r="BC310">
            <v>0</v>
          </cell>
          <cell r="BD310">
            <v>0</v>
          </cell>
          <cell r="BE310">
            <v>0</v>
          </cell>
          <cell r="BF310">
            <v>0</v>
          </cell>
          <cell r="BG310">
            <v>0</v>
          </cell>
          <cell r="BH310">
            <v>0</v>
          </cell>
          <cell r="BI310">
            <v>0</v>
          </cell>
          <cell r="BJ310">
            <v>0</v>
          </cell>
          <cell r="BK310">
            <v>0</v>
          </cell>
          <cell r="BL310">
            <v>0</v>
          </cell>
          <cell r="BM310">
            <v>0</v>
          </cell>
          <cell r="BN310">
            <v>0</v>
          </cell>
          <cell r="BO310">
            <v>0</v>
          </cell>
          <cell r="BP310">
            <v>0</v>
          </cell>
          <cell r="BQ310">
            <v>0</v>
          </cell>
          <cell r="BR310">
            <v>0</v>
          </cell>
          <cell r="BS310">
            <v>0</v>
          </cell>
          <cell r="BT310">
            <v>0</v>
          </cell>
          <cell r="BU310">
            <v>0</v>
          </cell>
          <cell r="BV310">
            <v>0</v>
          </cell>
          <cell r="BW310">
            <v>0</v>
          </cell>
          <cell r="BX310">
            <v>0</v>
          </cell>
          <cell r="BY310">
            <v>0</v>
          </cell>
          <cell r="BZ310">
            <v>0</v>
          </cell>
          <cell r="CA310">
            <v>0</v>
          </cell>
          <cell r="CB310">
            <v>0</v>
          </cell>
          <cell r="CC310">
            <v>0</v>
          </cell>
          <cell r="CD310">
            <v>0</v>
          </cell>
          <cell r="CE310">
            <v>0</v>
          </cell>
          <cell r="CF310">
            <v>0</v>
          </cell>
          <cell r="CG310">
            <v>0</v>
          </cell>
          <cell r="CH310">
            <v>0</v>
          </cell>
          <cell r="CI310">
            <v>0</v>
          </cell>
          <cell r="CJ310">
            <v>0</v>
          </cell>
          <cell r="CK310">
            <v>0</v>
          </cell>
          <cell r="CL310">
            <v>0</v>
          </cell>
          <cell r="CM310">
            <v>0</v>
          </cell>
          <cell r="CN310">
            <v>0</v>
          </cell>
          <cell r="CO310">
            <v>0</v>
          </cell>
          <cell r="CP310">
            <v>0</v>
          </cell>
          <cell r="CQ310">
            <v>0</v>
          </cell>
          <cell r="CR310">
            <v>0</v>
          </cell>
          <cell r="CS310">
            <v>0</v>
          </cell>
          <cell r="CT310">
            <v>0</v>
          </cell>
          <cell r="CU310">
            <v>0</v>
          </cell>
          <cell r="CV310">
            <v>0</v>
          </cell>
          <cell r="CW310">
            <v>0</v>
          </cell>
          <cell r="CX310">
            <v>0</v>
          </cell>
          <cell r="CY310">
            <v>0</v>
          </cell>
          <cell r="CZ310">
            <v>0</v>
          </cell>
          <cell r="DA310">
            <v>0</v>
          </cell>
          <cell r="DB310">
            <v>0</v>
          </cell>
          <cell r="DC310">
            <v>0</v>
          </cell>
          <cell r="DD310">
            <v>0</v>
          </cell>
          <cell r="DE310">
            <v>0</v>
          </cell>
          <cell r="DF310">
            <v>0</v>
          </cell>
          <cell r="DG310">
            <v>0</v>
          </cell>
          <cell r="DH310">
            <v>0</v>
          </cell>
          <cell r="DI310">
            <v>0</v>
          </cell>
          <cell r="DJ310">
            <v>0</v>
          </cell>
          <cell r="DK310">
            <v>0</v>
          </cell>
          <cell r="DL310">
            <v>0</v>
          </cell>
          <cell r="DM310">
            <v>0</v>
          </cell>
          <cell r="DN310">
            <v>0</v>
          </cell>
          <cell r="DO310">
            <v>0</v>
          </cell>
          <cell r="DP310">
            <v>0</v>
          </cell>
          <cell r="DQ310">
            <v>0</v>
          </cell>
          <cell r="DR310">
            <v>0</v>
          </cell>
          <cell r="DS310">
            <v>0</v>
          </cell>
          <cell r="DT310">
            <v>0</v>
          </cell>
          <cell r="DU310">
            <v>0</v>
          </cell>
          <cell r="DV310">
            <v>0</v>
          </cell>
          <cell r="DW310">
            <v>0</v>
          </cell>
          <cell r="DX310">
            <v>0</v>
          </cell>
          <cell r="DY310">
            <v>0</v>
          </cell>
          <cell r="DZ310">
            <v>0</v>
          </cell>
          <cell r="EA310">
            <v>0</v>
          </cell>
          <cell r="EB310">
            <v>0</v>
          </cell>
          <cell r="EC310">
            <v>0</v>
          </cell>
          <cell r="ED310">
            <v>0</v>
          </cell>
        </row>
        <row r="312"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0</v>
          </cell>
          <cell r="AE312">
            <v>0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  <cell r="AJ312">
            <v>0</v>
          </cell>
          <cell r="AK312">
            <v>0</v>
          </cell>
          <cell r="AL312">
            <v>0</v>
          </cell>
          <cell r="AM312">
            <v>0</v>
          </cell>
          <cell r="AN312">
            <v>0</v>
          </cell>
          <cell r="AO312">
            <v>0</v>
          </cell>
          <cell r="AP312">
            <v>0</v>
          </cell>
          <cell r="AQ312">
            <v>0</v>
          </cell>
          <cell r="AR312">
            <v>0</v>
          </cell>
          <cell r="AS312">
            <v>0</v>
          </cell>
          <cell r="AT312">
            <v>0</v>
          </cell>
          <cell r="AU312">
            <v>0</v>
          </cell>
          <cell r="AV312">
            <v>0</v>
          </cell>
          <cell r="AW312">
            <v>0</v>
          </cell>
          <cell r="AX312">
            <v>0</v>
          </cell>
          <cell r="AY312">
            <v>0</v>
          </cell>
          <cell r="AZ312">
            <v>0</v>
          </cell>
          <cell r="BA312">
            <v>0</v>
          </cell>
          <cell r="BB312">
            <v>0</v>
          </cell>
          <cell r="BC312">
            <v>0</v>
          </cell>
          <cell r="BD312">
            <v>0</v>
          </cell>
          <cell r="BE312">
            <v>0</v>
          </cell>
          <cell r="BF312">
            <v>0</v>
          </cell>
          <cell r="BG312">
            <v>0</v>
          </cell>
          <cell r="BH312">
            <v>0</v>
          </cell>
          <cell r="BI312">
            <v>0</v>
          </cell>
          <cell r="BJ312">
            <v>0</v>
          </cell>
          <cell r="BK312">
            <v>0</v>
          </cell>
          <cell r="BL312">
            <v>0</v>
          </cell>
          <cell r="BM312">
            <v>0</v>
          </cell>
          <cell r="BN312">
            <v>0</v>
          </cell>
          <cell r="BO312">
            <v>0</v>
          </cell>
          <cell r="BP312">
            <v>0</v>
          </cell>
          <cell r="BQ312">
            <v>0</v>
          </cell>
          <cell r="BR312">
            <v>0</v>
          </cell>
          <cell r="BS312">
            <v>0</v>
          </cell>
          <cell r="BT312">
            <v>0</v>
          </cell>
          <cell r="BU312">
            <v>0</v>
          </cell>
          <cell r="BV312">
            <v>0</v>
          </cell>
          <cell r="BW312">
            <v>0</v>
          </cell>
          <cell r="BX312">
            <v>0</v>
          </cell>
          <cell r="BY312">
            <v>0</v>
          </cell>
          <cell r="BZ312">
            <v>0</v>
          </cell>
          <cell r="CA312">
            <v>0</v>
          </cell>
          <cell r="CB312">
            <v>0</v>
          </cell>
          <cell r="CC312">
            <v>0</v>
          </cell>
          <cell r="CD312">
            <v>0</v>
          </cell>
          <cell r="CE312">
            <v>0</v>
          </cell>
          <cell r="CF312">
            <v>0</v>
          </cell>
          <cell r="CG312">
            <v>0</v>
          </cell>
          <cell r="CH312">
            <v>0</v>
          </cell>
          <cell r="CI312">
            <v>0</v>
          </cell>
          <cell r="CJ312">
            <v>0</v>
          </cell>
          <cell r="CK312">
            <v>0</v>
          </cell>
          <cell r="CL312">
            <v>0</v>
          </cell>
          <cell r="CM312">
            <v>0</v>
          </cell>
          <cell r="CN312">
            <v>0</v>
          </cell>
          <cell r="CO312">
            <v>0</v>
          </cell>
          <cell r="CP312">
            <v>0</v>
          </cell>
          <cell r="CQ312">
            <v>0</v>
          </cell>
          <cell r="CR312">
            <v>0</v>
          </cell>
          <cell r="CS312">
            <v>0</v>
          </cell>
          <cell r="CT312">
            <v>0</v>
          </cell>
          <cell r="CU312">
            <v>0</v>
          </cell>
          <cell r="CV312">
            <v>0</v>
          </cell>
          <cell r="CW312">
            <v>0</v>
          </cell>
          <cell r="CX312">
            <v>0</v>
          </cell>
          <cell r="CY312">
            <v>0</v>
          </cell>
          <cell r="CZ312">
            <v>0</v>
          </cell>
          <cell r="DA312">
            <v>0</v>
          </cell>
          <cell r="DB312">
            <v>0</v>
          </cell>
          <cell r="DC312">
            <v>0</v>
          </cell>
          <cell r="DD312">
            <v>0</v>
          </cell>
          <cell r="DE312">
            <v>0</v>
          </cell>
          <cell r="DF312">
            <v>0</v>
          </cell>
          <cell r="DG312">
            <v>0</v>
          </cell>
          <cell r="DH312">
            <v>0</v>
          </cell>
          <cell r="DI312">
            <v>0</v>
          </cell>
          <cell r="DJ312">
            <v>0</v>
          </cell>
          <cell r="DK312">
            <v>0</v>
          </cell>
          <cell r="DL312">
            <v>0</v>
          </cell>
          <cell r="DM312">
            <v>0</v>
          </cell>
          <cell r="DN312">
            <v>0</v>
          </cell>
          <cell r="DO312">
            <v>0</v>
          </cell>
          <cell r="DP312">
            <v>0</v>
          </cell>
          <cell r="DQ312">
            <v>0</v>
          </cell>
          <cell r="DR312">
            <v>0</v>
          </cell>
          <cell r="DS312">
            <v>0</v>
          </cell>
          <cell r="DT312">
            <v>0</v>
          </cell>
          <cell r="DU312">
            <v>0</v>
          </cell>
          <cell r="DV312">
            <v>0</v>
          </cell>
          <cell r="DW312">
            <v>0</v>
          </cell>
          <cell r="DX312">
            <v>0</v>
          </cell>
          <cell r="DY312">
            <v>0</v>
          </cell>
          <cell r="DZ312">
            <v>0</v>
          </cell>
          <cell r="EA312">
            <v>0</v>
          </cell>
          <cell r="EB312">
            <v>0</v>
          </cell>
          <cell r="EC312">
            <v>0</v>
          </cell>
          <cell r="ED312">
            <v>0</v>
          </cell>
        </row>
        <row r="315">
          <cell r="F315">
            <v>-13.536999999996624</v>
          </cell>
          <cell r="G315">
            <v>-41.529999999998836</v>
          </cell>
          <cell r="H315">
            <v>-25.705999999998312</v>
          </cell>
          <cell r="I315">
            <v>-15.870999999999185</v>
          </cell>
          <cell r="J315">
            <v>-33.256999999997788</v>
          </cell>
          <cell r="K315">
            <v>26.726000000009662</v>
          </cell>
          <cell r="L315">
            <v>-7.0099999999947613</v>
          </cell>
          <cell r="M315">
            <v>-10.839999999996508</v>
          </cell>
          <cell r="N315">
            <v>-5.853000000002794</v>
          </cell>
          <cell r="O315">
            <v>-8.6680000000051223</v>
          </cell>
          <cell r="P315">
            <v>-0.51200000000244472</v>
          </cell>
          <cell r="Q315">
            <v>-6.1170000000056461</v>
          </cell>
          <cell r="R315">
            <v>-131.95100000000093</v>
          </cell>
          <cell r="S315">
            <v>-23.77900000000227</v>
          </cell>
          <cell r="T315">
            <v>-43.930000000000291</v>
          </cell>
          <cell r="U315">
            <v>16.680000000000291</v>
          </cell>
          <cell r="V315">
            <v>-23.156000000002678</v>
          </cell>
          <cell r="W315">
            <v>-19.675999999999476</v>
          </cell>
          <cell r="X315">
            <v>24.036000000000058</v>
          </cell>
          <cell r="Y315">
            <v>8.5270000000018626</v>
          </cell>
          <cell r="Z315">
            <v>0.44500000000698492</v>
          </cell>
          <cell r="AA315">
            <v>0.72600000000238651</v>
          </cell>
          <cell r="AB315">
            <v>-6.805000000000291</v>
          </cell>
          <cell r="AC315">
            <v>-35.179000000003725</v>
          </cell>
          <cell r="AD315">
            <v>-29.839999999996508</v>
          </cell>
          <cell r="AE315">
            <v>-79.133000000030734</v>
          </cell>
          <cell r="AF315">
            <v>-7.3500000000021828</v>
          </cell>
          <cell r="AG315">
            <v>-42.740999999998166</v>
          </cell>
          <cell r="AH315">
            <v>-15.342000000000553</v>
          </cell>
          <cell r="AI315">
            <v>-32.909999999996217</v>
          </cell>
          <cell r="AJ315">
            <v>-21.925999999999476</v>
          </cell>
          <cell r="AK315">
            <v>54.39100000000326</v>
          </cell>
          <cell r="AL315">
            <v>9.1169999999983702</v>
          </cell>
          <cell r="AM315">
            <v>-4.9809999999997672</v>
          </cell>
          <cell r="AN315">
            <v>53.846999999994296</v>
          </cell>
          <cell r="AO315">
            <v>21.472000000001572</v>
          </cell>
          <cell r="AP315">
            <v>-16.35899999999674</v>
          </cell>
          <cell r="AQ315">
            <v>-76.351000000002387</v>
          </cell>
          <cell r="AR315">
            <v>-126.5899999999674</v>
          </cell>
          <cell r="AS315">
            <v>-50.729999999999563</v>
          </cell>
          <cell r="AT315">
            <v>-28.590000000000146</v>
          </cell>
          <cell r="AU315">
            <v>-15.023000000001048</v>
          </cell>
          <cell r="AV315">
            <v>-33.953999999997905</v>
          </cell>
          <cell r="AW315">
            <v>-17.773000000001048</v>
          </cell>
          <cell r="AX315">
            <v>84.339999999996508</v>
          </cell>
          <cell r="AY315">
            <v>59.737999999997555</v>
          </cell>
          <cell r="AZ315">
            <v>-4.7900000000008731</v>
          </cell>
          <cell r="BA315">
            <v>22.57499999999709</v>
          </cell>
          <cell r="BB315">
            <v>-21.300999999999476</v>
          </cell>
          <cell r="BC315">
            <v>-76.44999999999709</v>
          </cell>
          <cell r="BD315">
            <v>-44.632000000005064</v>
          </cell>
          <cell r="BE315">
            <v>-14.771000000007916</v>
          </cell>
          <cell r="BF315">
            <v>-55.316999999999098</v>
          </cell>
          <cell r="BG315">
            <v>-55.20600000000195</v>
          </cell>
          <cell r="BH315">
            <v>-47.679000000000087</v>
          </cell>
          <cell r="BI315">
            <v>-18.527999999998428</v>
          </cell>
          <cell r="BJ315">
            <v>36.296999999998661</v>
          </cell>
          <cell r="BK315">
            <v>60.3379999999961</v>
          </cell>
          <cell r="BL315">
            <v>49.099999999998545</v>
          </cell>
          <cell r="BM315">
            <v>26.805000000000291</v>
          </cell>
          <cell r="BN315">
            <v>37.809000000001106</v>
          </cell>
          <cell r="BO315">
            <v>-12.069999999999709</v>
          </cell>
          <cell r="BP315">
            <v>21.520000000004075</v>
          </cell>
          <cell r="BQ315">
            <v>-57.840000000003783</v>
          </cell>
          <cell r="BR315">
            <v>-187.21199999994133</v>
          </cell>
          <cell r="BS315">
            <v>-21.598000000001775</v>
          </cell>
          <cell r="BT315">
            <v>-201.36900000000242</v>
          </cell>
          <cell r="BU315">
            <v>-31.989999999997963</v>
          </cell>
          <cell r="BV315">
            <v>-45.379999999997381</v>
          </cell>
          <cell r="BW315">
            <v>-5.7100000000064028</v>
          </cell>
          <cell r="BX315">
            <v>43.917000000001281</v>
          </cell>
          <cell r="BY315">
            <v>22.542999999997846</v>
          </cell>
          <cell r="BZ315">
            <v>27.340000000003783</v>
          </cell>
          <cell r="CA315">
            <v>46.56699999999546</v>
          </cell>
          <cell r="CB315">
            <v>-14.64600000000064</v>
          </cell>
          <cell r="CC315">
            <v>48.199000000000524</v>
          </cell>
          <cell r="CD315">
            <v>-55.084999999999127</v>
          </cell>
          <cell r="CE315">
            <v>-79.719999999855645</v>
          </cell>
          <cell r="CF315">
            <v>-49.537000000000262</v>
          </cell>
          <cell r="CG315">
            <v>-7.6100000000005821</v>
          </cell>
          <cell r="CH315">
            <v>-102.68099999999686</v>
          </cell>
          <cell r="CI315">
            <v>-37.75800000000163</v>
          </cell>
          <cell r="CJ315">
            <v>-5.1719999999986612</v>
          </cell>
          <cell r="CK315">
            <v>78.440000000002328</v>
          </cell>
          <cell r="CL315">
            <v>31.562000000005355</v>
          </cell>
          <cell r="CM315">
            <v>12.840000000003783</v>
          </cell>
          <cell r="CN315">
            <v>42.084000000002561</v>
          </cell>
          <cell r="CO315">
            <v>-3.4269999999960419</v>
          </cell>
          <cell r="CP315">
            <v>11.953000000001339</v>
          </cell>
          <cell r="CQ315">
            <v>-50.413999999997031</v>
          </cell>
          <cell r="CR315">
            <v>-44.005999999935739</v>
          </cell>
          <cell r="CS315">
            <v>-30.715000000000146</v>
          </cell>
          <cell r="CT315">
            <v>8.3450000000011642</v>
          </cell>
          <cell r="CU315">
            <v>-100.25200000000041</v>
          </cell>
          <cell r="CV315">
            <v>-131.70700000000215</v>
          </cell>
          <cell r="CW315">
            <v>8.0279999999984284</v>
          </cell>
          <cell r="CX315">
            <v>36.104999999995925</v>
          </cell>
          <cell r="CY315">
            <v>61.468999999997322</v>
          </cell>
          <cell r="CZ315">
            <v>69.94199999999546</v>
          </cell>
          <cell r="DA315">
            <v>71.144999999996799</v>
          </cell>
          <cell r="DB315">
            <v>-8.9660000000003492</v>
          </cell>
          <cell r="DC315">
            <v>13.658000000003085</v>
          </cell>
          <cell r="DD315">
            <v>-41.05800000000454</v>
          </cell>
          <cell r="DE315">
            <v>-71.592000000004191</v>
          </cell>
          <cell r="DF315">
            <v>-22.692000000002736</v>
          </cell>
          <cell r="DG315">
            <v>-32.417999999997846</v>
          </cell>
          <cell r="DH315">
            <v>-65.873999999999796</v>
          </cell>
          <cell r="DI315">
            <v>-57.363000000001193</v>
          </cell>
          <cell r="DJ315">
            <v>-20.122999999999593</v>
          </cell>
          <cell r="DK315">
            <v>114.73700000000099</v>
          </cell>
          <cell r="DL315">
            <v>7.2070000000021537</v>
          </cell>
          <cell r="DM315">
            <v>51.812000000005355</v>
          </cell>
          <cell r="DN315">
            <v>42.182000000000698</v>
          </cell>
          <cell r="DO315">
            <v>15.687999999994645</v>
          </cell>
          <cell r="DP315">
            <v>-36.902999999998428</v>
          </cell>
          <cell r="DQ315">
            <v>-67.845000000001164</v>
          </cell>
          <cell r="DR315">
            <v>0</v>
          </cell>
          <cell r="DS315">
            <v>0</v>
          </cell>
          <cell r="DT315">
            <v>0</v>
          </cell>
          <cell r="DU315">
            <v>0</v>
          </cell>
          <cell r="DV315">
            <v>0</v>
          </cell>
          <cell r="DW315">
            <v>0</v>
          </cell>
          <cell r="DX315">
            <v>0</v>
          </cell>
          <cell r="DY315">
            <v>0</v>
          </cell>
          <cell r="DZ315">
            <v>0</v>
          </cell>
          <cell r="EA315">
            <v>0</v>
          </cell>
          <cell r="EB315">
            <v>0</v>
          </cell>
          <cell r="EC315">
            <v>0</v>
          </cell>
          <cell r="ED315">
            <v>0</v>
          </cell>
        </row>
        <row r="316">
          <cell r="F316">
            <v>-20.513999999995576</v>
          </cell>
          <cell r="G316">
            <v>26.009999999994761</v>
          </cell>
          <cell r="H316">
            <v>15.630000000004657</v>
          </cell>
          <cell r="I316">
            <v>-37.725999999995111</v>
          </cell>
          <cell r="J316">
            <v>-3.9610000000029686</v>
          </cell>
          <cell r="K316">
            <v>2.3450000000011642</v>
          </cell>
          <cell r="L316">
            <v>-7.5</v>
          </cell>
          <cell r="M316">
            <v>10.070000000006985</v>
          </cell>
          <cell r="N316">
            <v>93.680000000007567</v>
          </cell>
          <cell r="O316">
            <v>-217.77599999999802</v>
          </cell>
          <cell r="P316">
            <v>-75.930000000022119</v>
          </cell>
          <cell r="Q316">
            <v>-71.894999999989523</v>
          </cell>
          <cell r="R316">
            <v>60.144000000320375</v>
          </cell>
          <cell r="S316">
            <v>78.340000000011059</v>
          </cell>
          <cell r="T316">
            <v>12.360000000000582</v>
          </cell>
          <cell r="U316">
            <v>17.55000000000291</v>
          </cell>
          <cell r="V316">
            <v>109.89999999999418</v>
          </cell>
          <cell r="W316">
            <v>-9.9099999999962165</v>
          </cell>
          <cell r="X316">
            <v>-8.4299999999930151</v>
          </cell>
          <cell r="Y316">
            <v>10.020000000004075</v>
          </cell>
          <cell r="Z316">
            <v>-11.849999999991269</v>
          </cell>
          <cell r="AA316">
            <v>116.47400000000198</v>
          </cell>
          <cell r="AB316">
            <v>-121.84999999999127</v>
          </cell>
          <cell r="AC316">
            <v>-59.200000000011642</v>
          </cell>
          <cell r="AD316">
            <v>-73.260000000009313</v>
          </cell>
          <cell r="AE316">
            <v>123.75599999981932</v>
          </cell>
          <cell r="AF316">
            <v>-125.5</v>
          </cell>
          <cell r="AG316">
            <v>-43.919999999998254</v>
          </cell>
          <cell r="AH316">
            <v>17.040000000008149</v>
          </cell>
          <cell r="AI316">
            <v>17.635000000002037</v>
          </cell>
          <cell r="AJ316">
            <v>-5.2740000000048894</v>
          </cell>
          <cell r="AK316">
            <v>8.9450000000069849</v>
          </cell>
          <cell r="AL316">
            <v>104.20499999998719</v>
          </cell>
          <cell r="AM316">
            <v>47.009999999994761</v>
          </cell>
          <cell r="AN316">
            <v>320.60499999999593</v>
          </cell>
          <cell r="AO316">
            <v>-75.55000000000291</v>
          </cell>
          <cell r="AP316">
            <v>-67.85999999998603</v>
          </cell>
          <cell r="AQ316">
            <v>-73.579999999987194</v>
          </cell>
          <cell r="AR316">
            <v>213.31199999968521</v>
          </cell>
          <cell r="AS316">
            <v>-47.409999999988941</v>
          </cell>
          <cell r="AT316">
            <v>-7.0299999999988358</v>
          </cell>
          <cell r="AU316">
            <v>75.460999999995693</v>
          </cell>
          <cell r="AV316">
            <v>-5.2599999999947613</v>
          </cell>
          <cell r="AW316">
            <v>-1.9340000000011059</v>
          </cell>
          <cell r="AX316">
            <v>6.1560000000026776</v>
          </cell>
          <cell r="AY316">
            <v>117.00999999999476</v>
          </cell>
          <cell r="AZ316">
            <v>96.669999999998254</v>
          </cell>
          <cell r="BA316">
            <v>177.85399999999936</v>
          </cell>
          <cell r="BB316">
            <v>-126.27399999999034</v>
          </cell>
          <cell r="BC316">
            <v>-18.031000000002678</v>
          </cell>
          <cell r="BD316">
            <v>-53.899999999994179</v>
          </cell>
          <cell r="BE316">
            <v>257.65299999993294</v>
          </cell>
          <cell r="BF316">
            <v>-49.25</v>
          </cell>
          <cell r="BG316">
            <v>160.94000000000233</v>
          </cell>
          <cell r="BH316">
            <v>-2.7200000000011642</v>
          </cell>
          <cell r="BI316">
            <v>4.1339999999909196</v>
          </cell>
          <cell r="BJ316">
            <v>0.21399999999994179</v>
          </cell>
          <cell r="BK316">
            <v>2.5160000000032596</v>
          </cell>
          <cell r="BL316">
            <v>165.80400000000373</v>
          </cell>
          <cell r="BM316">
            <v>55.139999999999418</v>
          </cell>
          <cell r="BN316">
            <v>141.48499999999331</v>
          </cell>
          <cell r="BO316">
            <v>-108.69999999999709</v>
          </cell>
          <cell r="BP316">
            <v>-54.130000000004657</v>
          </cell>
          <cell r="BQ316">
            <v>-57.779999999998836</v>
          </cell>
          <cell r="BR316">
            <v>91.378999999957159</v>
          </cell>
          <cell r="BS316">
            <v>62.853999999992084</v>
          </cell>
          <cell r="BT316">
            <v>-9.0740000000077998</v>
          </cell>
          <cell r="BU316">
            <v>-93.479999999995925</v>
          </cell>
          <cell r="BV316">
            <v>10.904999999998836</v>
          </cell>
          <cell r="BW316">
            <v>-11.344999999993888</v>
          </cell>
          <cell r="BX316">
            <v>12.165999999997439</v>
          </cell>
          <cell r="BY316">
            <v>161.75400000000081</v>
          </cell>
          <cell r="BZ316">
            <v>312.79400000000896</v>
          </cell>
          <cell r="CA316">
            <v>91.989999999997963</v>
          </cell>
          <cell r="CB316">
            <v>-122.05499999999302</v>
          </cell>
          <cell r="CC316">
            <v>-275.36999999999534</v>
          </cell>
          <cell r="CD316">
            <v>-49.759999999994761</v>
          </cell>
          <cell r="CE316">
            <v>391.66299999994226</v>
          </cell>
          <cell r="CF316">
            <v>-69.210000000006403</v>
          </cell>
          <cell r="CG316">
            <v>-1.4499999999970896</v>
          </cell>
          <cell r="CH316">
            <v>-52.869999999995343</v>
          </cell>
          <cell r="CI316">
            <v>-13.470000000001164</v>
          </cell>
          <cell r="CJ316">
            <v>-10.796999999998661</v>
          </cell>
          <cell r="CK316">
            <v>33.149999999994179</v>
          </cell>
          <cell r="CL316">
            <v>112.80599999999686</v>
          </cell>
          <cell r="CM316">
            <v>195.89999999999418</v>
          </cell>
          <cell r="CN316">
            <v>381.98399999999674</v>
          </cell>
          <cell r="CO316">
            <v>-101.16999999999825</v>
          </cell>
          <cell r="CP316">
            <v>-36.865000000005239</v>
          </cell>
          <cell r="CQ316">
            <v>-46.345000000001164</v>
          </cell>
          <cell r="CR316">
            <v>319.69700000016019</v>
          </cell>
          <cell r="CS316">
            <v>3.1699999999982538</v>
          </cell>
          <cell r="CT316">
            <v>207.41000000000349</v>
          </cell>
          <cell r="CU316">
            <v>13.979999999995925</v>
          </cell>
          <cell r="CV316">
            <v>-9.4399999999877764</v>
          </cell>
          <cell r="CW316">
            <v>10.757000000005064</v>
          </cell>
          <cell r="CX316">
            <v>83.130000000004657</v>
          </cell>
          <cell r="CY316">
            <v>129.68800000000192</v>
          </cell>
          <cell r="CZ316">
            <v>258.20999999999185</v>
          </cell>
          <cell r="DA316">
            <v>80.14600000000064</v>
          </cell>
          <cell r="DB316">
            <v>-379.26999999998952</v>
          </cell>
          <cell r="DC316">
            <v>-8.5299999999988358</v>
          </cell>
          <cell r="DD316">
            <v>-69.554000000003725</v>
          </cell>
          <cell r="DE316">
            <v>401.96500000008382</v>
          </cell>
          <cell r="DF316">
            <v>8.5500000000029104</v>
          </cell>
          <cell r="DG316">
            <v>0.30000000000291038</v>
          </cell>
          <cell r="DH316">
            <v>37.409999999988941</v>
          </cell>
          <cell r="DI316">
            <v>-50.070000000006985</v>
          </cell>
          <cell r="DJ316">
            <v>-14.727999999995518</v>
          </cell>
          <cell r="DK316">
            <v>45.570000000006985</v>
          </cell>
          <cell r="DL316">
            <v>184.59399999999732</v>
          </cell>
          <cell r="DM316">
            <v>303.27000000000407</v>
          </cell>
          <cell r="DN316">
            <v>64.343000000000757</v>
          </cell>
          <cell r="DO316">
            <v>-107.8640000000014</v>
          </cell>
          <cell r="DP316">
            <v>8.0000000016298145E-2</v>
          </cell>
          <cell r="DQ316">
            <v>-69.490000000005239</v>
          </cell>
          <cell r="DR316">
            <v>0</v>
          </cell>
          <cell r="DS316">
            <v>0</v>
          </cell>
          <cell r="DT316">
            <v>0</v>
          </cell>
          <cell r="DU316">
            <v>0</v>
          </cell>
          <cell r="DV316">
            <v>0</v>
          </cell>
          <cell r="DW316">
            <v>0</v>
          </cell>
          <cell r="DX316">
            <v>0</v>
          </cell>
          <cell r="DY316">
            <v>0</v>
          </cell>
          <cell r="DZ316">
            <v>0</v>
          </cell>
          <cell r="EA316">
            <v>0</v>
          </cell>
          <cell r="EB316">
            <v>0</v>
          </cell>
          <cell r="EC316">
            <v>0</v>
          </cell>
          <cell r="ED316">
            <v>0</v>
          </cell>
        </row>
        <row r="317">
          <cell r="F317">
            <v>24.691000000002532</v>
          </cell>
          <cell r="G317">
            <v>-9.6009999999951106</v>
          </cell>
          <cell r="H317">
            <v>-13.291000000001077</v>
          </cell>
          <cell r="I317">
            <v>15.264000000002852</v>
          </cell>
          <cell r="J317">
            <v>-21.503999999999905</v>
          </cell>
          <cell r="K317">
            <v>85.029999999998836</v>
          </cell>
          <cell r="L317">
            <v>203</v>
          </cell>
          <cell r="M317">
            <v>200.67199999999866</v>
          </cell>
          <cell r="N317">
            <v>7.0559999999968568</v>
          </cell>
          <cell r="O317">
            <v>-17.889999999999418</v>
          </cell>
          <cell r="P317">
            <v>2.4720000000015716</v>
          </cell>
          <cell r="Q317">
            <v>-15.089999999996508</v>
          </cell>
          <cell r="R317">
            <v>425.43829999980517</v>
          </cell>
          <cell r="S317">
            <v>13.960999999999331</v>
          </cell>
          <cell r="T317">
            <v>-17.780999999995402</v>
          </cell>
          <cell r="U317">
            <v>-3.2749999999978172</v>
          </cell>
          <cell r="V317">
            <v>-20.690999999998894</v>
          </cell>
          <cell r="W317">
            <v>25.730299999999716</v>
          </cell>
          <cell r="X317">
            <v>34.404999999998836</v>
          </cell>
          <cell r="Y317">
            <v>273.88999999998487</v>
          </cell>
          <cell r="Z317">
            <v>197.84000000000378</v>
          </cell>
          <cell r="AA317">
            <v>8.4700000000011642</v>
          </cell>
          <cell r="AB317">
            <v>-29.74199999999837</v>
          </cell>
          <cell r="AC317">
            <v>31.730999999999767</v>
          </cell>
          <cell r="AD317">
            <v>-89.100000000005821</v>
          </cell>
          <cell r="AE317">
            <v>-502.62100000027567</v>
          </cell>
          <cell r="AF317">
            <v>-12.979999999995925</v>
          </cell>
          <cell r="AG317">
            <v>-30.780000000013388</v>
          </cell>
          <cell r="AH317">
            <v>-78.465000000000146</v>
          </cell>
          <cell r="AI317">
            <v>-109.61700000000565</v>
          </cell>
          <cell r="AJ317">
            <v>-60.221999999999753</v>
          </cell>
          <cell r="AK317">
            <v>-112.13500000000204</v>
          </cell>
          <cell r="AL317">
            <v>172.4199999999837</v>
          </cell>
          <cell r="AM317">
            <v>93.148000000001048</v>
          </cell>
          <cell r="AN317">
            <v>-22.910000000003492</v>
          </cell>
          <cell r="AO317">
            <v>-120.64999999999418</v>
          </cell>
          <cell r="AP317">
            <v>25.869999999995343</v>
          </cell>
          <cell r="AQ317">
            <v>-246.29999999998836</v>
          </cell>
          <cell r="AR317">
            <v>-625.96500000008382</v>
          </cell>
          <cell r="AS317">
            <v>2.2969999999986612</v>
          </cell>
          <cell r="AT317">
            <v>-67.969000000004598</v>
          </cell>
          <cell r="AU317">
            <v>-131.22100000000137</v>
          </cell>
          <cell r="AV317">
            <v>-68.718999999997322</v>
          </cell>
          <cell r="AW317">
            <v>-47.326000000000931</v>
          </cell>
          <cell r="AX317">
            <v>-59.564999999995052</v>
          </cell>
          <cell r="AY317">
            <v>98.71999999997206</v>
          </cell>
          <cell r="AZ317">
            <v>-18.822000000000116</v>
          </cell>
          <cell r="BA317">
            <v>-14.760000000009313</v>
          </cell>
          <cell r="BB317">
            <v>-16.079999999987194</v>
          </cell>
          <cell r="BC317">
            <v>-20.620000000009895</v>
          </cell>
          <cell r="BD317">
            <v>-281.90000000002328</v>
          </cell>
          <cell r="BE317">
            <v>-421.55939999967813</v>
          </cell>
          <cell r="BF317">
            <v>-8.1500000000014552</v>
          </cell>
          <cell r="BG317">
            <v>-49.398000000001048</v>
          </cell>
          <cell r="BH317">
            <v>-133.7809999999954</v>
          </cell>
          <cell r="BI317">
            <v>-160.24300000000221</v>
          </cell>
          <cell r="BJ317">
            <v>-86.433399999999892</v>
          </cell>
          <cell r="BK317">
            <v>-133.95599999999831</v>
          </cell>
          <cell r="BL317">
            <v>131.79999999998836</v>
          </cell>
          <cell r="BM317">
            <v>194.71199999999953</v>
          </cell>
          <cell r="BN317">
            <v>11.60999999998603</v>
          </cell>
          <cell r="BO317">
            <v>-4.9400000000023283</v>
          </cell>
          <cell r="BP317">
            <v>31.070000000006985</v>
          </cell>
          <cell r="BQ317">
            <v>-213.84999999997672</v>
          </cell>
          <cell r="BR317">
            <v>-654.09499999997206</v>
          </cell>
          <cell r="BS317">
            <v>-11.072999999996682</v>
          </cell>
          <cell r="BT317">
            <v>46.377999999996973</v>
          </cell>
          <cell r="BU317">
            <v>-172.78900000000431</v>
          </cell>
          <cell r="BV317">
            <v>-126.47000000000116</v>
          </cell>
          <cell r="BW317">
            <v>-94.465000000003783</v>
          </cell>
          <cell r="BX317">
            <v>-13.796000000002095</v>
          </cell>
          <cell r="BY317">
            <v>-93.690000000002328</v>
          </cell>
          <cell r="BZ317">
            <v>15.160000000003492</v>
          </cell>
          <cell r="CA317">
            <v>25.820000000006985</v>
          </cell>
          <cell r="CB317">
            <v>20.579999999987194</v>
          </cell>
          <cell r="CC317">
            <v>7.9400000000023283</v>
          </cell>
          <cell r="CD317">
            <v>-257.69000000000233</v>
          </cell>
          <cell r="CE317">
            <v>-804.35300000035204</v>
          </cell>
          <cell r="CF317">
            <v>-5.1150000000052387</v>
          </cell>
          <cell r="CG317">
            <v>-27.694000000003143</v>
          </cell>
          <cell r="CH317">
            <v>-147.15299999999843</v>
          </cell>
          <cell r="CI317">
            <v>-146.59000000001106</v>
          </cell>
          <cell r="CJ317">
            <v>-214.46099999999569</v>
          </cell>
          <cell r="CK317">
            <v>-64.619999999995343</v>
          </cell>
          <cell r="CL317">
            <v>-21.240000000048894</v>
          </cell>
          <cell r="CM317">
            <v>33.290000000000873</v>
          </cell>
          <cell r="CN317">
            <v>42.170000000012806</v>
          </cell>
          <cell r="CO317">
            <v>11.60999999998603</v>
          </cell>
          <cell r="CP317">
            <v>21.089999999996508</v>
          </cell>
          <cell r="CQ317">
            <v>-285.64000000001397</v>
          </cell>
          <cell r="CR317">
            <v>-771.80599999986589</v>
          </cell>
          <cell r="CS317">
            <v>-40.656000000002678</v>
          </cell>
          <cell r="CT317">
            <v>-128.56999999999243</v>
          </cell>
          <cell r="CU317">
            <v>-223.32000000000698</v>
          </cell>
          <cell r="CV317">
            <v>-192.97999999998137</v>
          </cell>
          <cell r="CW317">
            <v>-130.66000000000349</v>
          </cell>
          <cell r="CX317">
            <v>-7.0899999999965075</v>
          </cell>
          <cell r="CY317">
            <v>-10.319999999948777</v>
          </cell>
          <cell r="CZ317">
            <v>66.139999999999418</v>
          </cell>
          <cell r="DA317">
            <v>56.809999999997672</v>
          </cell>
          <cell r="DB317">
            <v>11.059999999997672</v>
          </cell>
          <cell r="DC317">
            <v>10.220000000001164</v>
          </cell>
          <cell r="DD317">
            <v>-182.43999999994412</v>
          </cell>
          <cell r="DE317">
            <v>-1047.4790000002831</v>
          </cell>
          <cell r="DF317">
            <v>-47.716000000000349</v>
          </cell>
          <cell r="DG317">
            <v>-91.224999999991269</v>
          </cell>
          <cell r="DH317">
            <v>-234.92399999999907</v>
          </cell>
          <cell r="DI317">
            <v>-170.8799999999901</v>
          </cell>
          <cell r="DJ317">
            <v>-239.37399999999616</v>
          </cell>
          <cell r="DK317">
            <v>4.8899999999994179</v>
          </cell>
          <cell r="DL317">
            <v>-22.200000000011642</v>
          </cell>
          <cell r="DM317">
            <v>-54.010000000002037</v>
          </cell>
          <cell r="DN317">
            <v>28.529999999998836</v>
          </cell>
          <cell r="DO317">
            <v>64.880000000004657</v>
          </cell>
          <cell r="DP317">
            <v>-6.9500000000116415</v>
          </cell>
          <cell r="DQ317">
            <v>-278.5</v>
          </cell>
          <cell r="DR317">
            <v>0</v>
          </cell>
          <cell r="DS317">
            <v>0</v>
          </cell>
          <cell r="DT317">
            <v>0</v>
          </cell>
          <cell r="DU317">
            <v>0</v>
          </cell>
          <cell r="DV317">
            <v>0</v>
          </cell>
          <cell r="DW317">
            <v>0</v>
          </cell>
          <cell r="DX317">
            <v>0</v>
          </cell>
          <cell r="DY317">
            <v>0</v>
          </cell>
          <cell r="DZ317">
            <v>0</v>
          </cell>
          <cell r="EA317">
            <v>0</v>
          </cell>
          <cell r="EB317">
            <v>0</v>
          </cell>
          <cell r="EC317">
            <v>0</v>
          </cell>
          <cell r="ED317">
            <v>0</v>
          </cell>
        </row>
        <row r="318">
          <cell r="F318">
            <v>-30.38200000001234</v>
          </cell>
          <cell r="G318">
            <v>61.600000000005821</v>
          </cell>
          <cell r="H318">
            <v>9.2960000000020955</v>
          </cell>
          <cell r="I318">
            <v>-19.625</v>
          </cell>
          <cell r="J318">
            <v>-12.679999999993015</v>
          </cell>
          <cell r="K318">
            <v>-1.8330000000132713</v>
          </cell>
          <cell r="L318">
            <v>1.2850000000034925</v>
          </cell>
          <cell r="M318">
            <v>2.6879999999946449</v>
          </cell>
          <cell r="N318">
            <v>48.416000000026543</v>
          </cell>
          <cell r="O318">
            <v>-70.24100000000908</v>
          </cell>
          <cell r="P318">
            <v>-37.029999999969732</v>
          </cell>
          <cell r="Q318">
            <v>-30.076000000000931</v>
          </cell>
          <cell r="R318">
            <v>-50.270000000251457</v>
          </cell>
          <cell r="S318">
            <v>16.93200000001525</v>
          </cell>
          <cell r="T318">
            <v>-45.198000000003958</v>
          </cell>
          <cell r="U318">
            <v>-8.2000000002153683E-2</v>
          </cell>
          <cell r="V318">
            <v>41.080999999998312</v>
          </cell>
          <cell r="W318">
            <v>-15.663999999989755</v>
          </cell>
          <cell r="X318">
            <v>2.1420000000071013</v>
          </cell>
          <cell r="Y318">
            <v>-1.444999999992433</v>
          </cell>
          <cell r="Z318">
            <v>6.3639999999868451</v>
          </cell>
          <cell r="AA318">
            <v>99.777000000001863</v>
          </cell>
          <cell r="AB318">
            <v>-74.8519999999844</v>
          </cell>
          <cell r="AC318">
            <v>-20.540999999997439</v>
          </cell>
          <cell r="AD318">
            <v>-58.784000000014203</v>
          </cell>
          <cell r="AE318">
            <v>-185.57700000004843</v>
          </cell>
          <cell r="AF318">
            <v>-232.14599999999336</v>
          </cell>
          <cell r="AG318">
            <v>25.751999999993131</v>
          </cell>
          <cell r="AH318">
            <v>20.156999999999243</v>
          </cell>
          <cell r="AI318">
            <v>-73.843999999997322</v>
          </cell>
          <cell r="AJ318">
            <v>3.3479999999981374</v>
          </cell>
          <cell r="AK318">
            <v>7.9879999999830034</v>
          </cell>
          <cell r="AL318">
            <v>-10.167000000001281</v>
          </cell>
          <cell r="AM318">
            <v>-40.286000000021886</v>
          </cell>
          <cell r="AN318">
            <v>229.58999999999651</v>
          </cell>
          <cell r="AO318">
            <v>-60.951000000000931</v>
          </cell>
          <cell r="AP318">
            <v>-10.652000000001863</v>
          </cell>
          <cell r="AQ318">
            <v>-44.36600000000908</v>
          </cell>
          <cell r="AR318">
            <v>-493.31099999975413</v>
          </cell>
          <cell r="AS318">
            <v>-88.976999999998952</v>
          </cell>
          <cell r="AT318">
            <v>-123.22600000000966</v>
          </cell>
          <cell r="AU318">
            <v>-60.968000000000757</v>
          </cell>
          <cell r="AV318">
            <v>-27.771000000007916</v>
          </cell>
          <cell r="AW318">
            <v>-28.048999999999069</v>
          </cell>
          <cell r="AX318">
            <v>17.463000000017928</v>
          </cell>
          <cell r="AY318">
            <v>-7.2140000000072177</v>
          </cell>
          <cell r="AZ318">
            <v>-26.077999999994063</v>
          </cell>
          <cell r="BA318">
            <v>144.125</v>
          </cell>
          <cell r="BB318">
            <v>-60.561000000001513</v>
          </cell>
          <cell r="BC318">
            <v>-70.677999999999884</v>
          </cell>
          <cell r="BD318">
            <v>-161.37700000000768</v>
          </cell>
          <cell r="BE318">
            <v>-124.03300000005402</v>
          </cell>
          <cell r="BF318">
            <v>-63.460999999995693</v>
          </cell>
          <cell r="BG318">
            <v>-38.127999999996973</v>
          </cell>
          <cell r="BH318">
            <v>87.144999999996799</v>
          </cell>
          <cell r="BI318">
            <v>-12.373999999996158</v>
          </cell>
          <cell r="BJ318">
            <v>-9.6340000000054715</v>
          </cell>
          <cell r="BK318">
            <v>20.252999999996973</v>
          </cell>
          <cell r="BL318">
            <v>-3.4249999999883585</v>
          </cell>
          <cell r="BM318">
            <v>1.878999999986263</v>
          </cell>
          <cell r="BN318">
            <v>100.27500000002328</v>
          </cell>
          <cell r="BO318">
            <v>-45.839000000007218</v>
          </cell>
          <cell r="BP318">
            <v>-57.11799999998766</v>
          </cell>
          <cell r="BQ318">
            <v>-103.60599999999977</v>
          </cell>
          <cell r="BR318">
            <v>-359.91500000003725</v>
          </cell>
          <cell r="BS318">
            <v>9.2600000000093132</v>
          </cell>
          <cell r="BT318">
            <v>-26.737999999997555</v>
          </cell>
          <cell r="BU318">
            <v>-135.44700000000012</v>
          </cell>
          <cell r="BV318">
            <v>-202.625</v>
          </cell>
          <cell r="BW318">
            <v>-20.31699999999546</v>
          </cell>
          <cell r="BX318">
            <v>22.938999999998487</v>
          </cell>
          <cell r="BY318">
            <v>-3.6100000000005821</v>
          </cell>
          <cell r="BZ318">
            <v>12.924999999988358</v>
          </cell>
          <cell r="CA318">
            <v>121.11200000000827</v>
          </cell>
          <cell r="CB318">
            <v>2.1059999999997672</v>
          </cell>
          <cell r="CC318">
            <v>-52.465000000011059</v>
          </cell>
          <cell r="CD318">
            <v>-87.054999999993015</v>
          </cell>
          <cell r="CE318">
            <v>-235.37399999983609</v>
          </cell>
          <cell r="CF318">
            <v>-43.154999999998836</v>
          </cell>
          <cell r="CG318">
            <v>-18.902000000001863</v>
          </cell>
          <cell r="CH318">
            <v>-52.124999999992724</v>
          </cell>
          <cell r="CI318">
            <v>-81.007999999994354</v>
          </cell>
          <cell r="CJ318">
            <v>-2.9560000000055879</v>
          </cell>
          <cell r="CK318">
            <v>12.597999999998137</v>
          </cell>
          <cell r="CL318">
            <v>4.1220000000030268</v>
          </cell>
          <cell r="CM318">
            <v>38.323000000003958</v>
          </cell>
          <cell r="CN318">
            <v>127.92000000001281</v>
          </cell>
          <cell r="CO318">
            <v>-84.217999999993481</v>
          </cell>
          <cell r="CP318">
            <v>-66.580000000001746</v>
          </cell>
          <cell r="CQ318">
            <v>-69.392999999981839</v>
          </cell>
          <cell r="CR318">
            <v>289.07799999974668</v>
          </cell>
          <cell r="CS318">
            <v>11.68399999999383</v>
          </cell>
          <cell r="CT318">
            <v>166.97800000000279</v>
          </cell>
          <cell r="CU318">
            <v>-24.367000000005646</v>
          </cell>
          <cell r="CV318">
            <v>13.061999999998079</v>
          </cell>
          <cell r="CW318">
            <v>10.357000000003609</v>
          </cell>
          <cell r="CX318">
            <v>54.773000000001048</v>
          </cell>
          <cell r="CY318">
            <v>8.9340000000083819</v>
          </cell>
          <cell r="CZ318">
            <v>31.418999999994412</v>
          </cell>
          <cell r="DA318">
            <v>114.43299999998999</v>
          </cell>
          <cell r="DB318">
            <v>-25.000000000029104</v>
          </cell>
          <cell r="DC318">
            <v>-55.989999999990687</v>
          </cell>
          <cell r="DD318">
            <v>-17.204999999987194</v>
          </cell>
          <cell r="DE318">
            <v>-195.38099999981932</v>
          </cell>
          <cell r="DF318">
            <v>-17.394000000000233</v>
          </cell>
          <cell r="DG318">
            <v>-16.309000000008382</v>
          </cell>
          <cell r="DH318">
            <v>-55.902000000001863</v>
          </cell>
          <cell r="DI318">
            <v>7.4389999999984866</v>
          </cell>
          <cell r="DJ318">
            <v>-20.785000000003492</v>
          </cell>
          <cell r="DK318">
            <v>-1.271999999997206</v>
          </cell>
          <cell r="DL318">
            <v>-14.022999999986496</v>
          </cell>
          <cell r="DM318">
            <v>-20.376000000003842</v>
          </cell>
          <cell r="DN318">
            <v>90.494000000006054</v>
          </cell>
          <cell r="DO318">
            <v>-60.263000000006286</v>
          </cell>
          <cell r="DP318">
            <v>-33.396000000007916</v>
          </cell>
          <cell r="DQ318">
            <v>-53.593999999982771</v>
          </cell>
          <cell r="DR318">
            <v>0</v>
          </cell>
          <cell r="DS318">
            <v>0</v>
          </cell>
          <cell r="DT318">
            <v>0</v>
          </cell>
          <cell r="DU318">
            <v>0</v>
          </cell>
          <cell r="DV318">
            <v>0</v>
          </cell>
          <cell r="DW318">
            <v>0</v>
          </cell>
          <cell r="DX318">
            <v>0</v>
          </cell>
          <cell r="DY318">
            <v>0</v>
          </cell>
          <cell r="DZ318">
            <v>0</v>
          </cell>
          <cell r="EA318">
            <v>0</v>
          </cell>
          <cell r="EB318">
            <v>0</v>
          </cell>
          <cell r="EC318">
            <v>0</v>
          </cell>
          <cell r="ED318">
            <v>0</v>
          </cell>
        </row>
        <row r="319">
          <cell r="F319">
            <v>0</v>
          </cell>
          <cell r="G319">
            <v>-5.2325999999993655</v>
          </cell>
          <cell r="H319">
            <v>10.120100000000093</v>
          </cell>
          <cell r="I319">
            <v>-2.2920000000003711</v>
          </cell>
          <cell r="J319">
            <v>0</v>
          </cell>
          <cell r="K319">
            <v>-2.4610000000011496</v>
          </cell>
          <cell r="L319">
            <v>-2.1833999999998923</v>
          </cell>
          <cell r="M319">
            <v>-3.9078000000008615</v>
          </cell>
          <cell r="N319">
            <v>6.2074999999995271</v>
          </cell>
          <cell r="O319">
            <v>0</v>
          </cell>
          <cell r="P319">
            <v>1.706000000000131</v>
          </cell>
          <cell r="Q319">
            <v>-0.86639999999988504</v>
          </cell>
          <cell r="R319">
            <v>-13.028499999985797</v>
          </cell>
          <cell r="S319">
            <v>-1.6109999999989668</v>
          </cell>
          <cell r="T319">
            <v>-0.30269999999927677</v>
          </cell>
          <cell r="U319">
            <v>0</v>
          </cell>
          <cell r="V319">
            <v>-8.3910000000005311</v>
          </cell>
          <cell r="W319">
            <v>-0.83699999999953434</v>
          </cell>
          <cell r="X319">
            <v>0</v>
          </cell>
          <cell r="Y319">
            <v>4.0427999999992608</v>
          </cell>
          <cell r="Z319">
            <v>0.31530000000020664</v>
          </cell>
          <cell r="AA319">
            <v>3.2074999999995271</v>
          </cell>
          <cell r="AB319">
            <v>-3.859599999999773</v>
          </cell>
          <cell r="AC319">
            <v>0</v>
          </cell>
          <cell r="AD319">
            <v>-5.5927999999994427</v>
          </cell>
          <cell r="AE319">
            <v>40.23609999998007</v>
          </cell>
          <cell r="AF319">
            <v>-4.6279999999987922</v>
          </cell>
          <cell r="AG319">
            <v>3.2545000000000073</v>
          </cell>
          <cell r="AH319">
            <v>-1.1909000000005108</v>
          </cell>
          <cell r="AI319">
            <v>-1.0469999999995707</v>
          </cell>
          <cell r="AJ319">
            <v>-1.6997000000001208</v>
          </cell>
          <cell r="AK319">
            <v>2.75</v>
          </cell>
          <cell r="AL319">
            <v>10.740999999999985</v>
          </cell>
          <cell r="AM319">
            <v>22.822600000000421</v>
          </cell>
          <cell r="AN319">
            <v>9.6516000000001441</v>
          </cell>
          <cell r="AO319">
            <v>0.38159999999970751</v>
          </cell>
          <cell r="AP319">
            <v>8.232600000000275</v>
          </cell>
          <cell r="AQ319">
            <v>-9.0321999999996478</v>
          </cell>
          <cell r="AR319">
            <v>14.4716000000044</v>
          </cell>
          <cell r="AS319">
            <v>0</v>
          </cell>
          <cell r="AT319">
            <v>-7.2566999999999098</v>
          </cell>
          <cell r="AU319">
            <v>7.6909999999998035</v>
          </cell>
          <cell r="AV319">
            <v>-8.3037999999996828</v>
          </cell>
          <cell r="AW319">
            <v>-2.448500000000422</v>
          </cell>
          <cell r="AX319">
            <v>0</v>
          </cell>
          <cell r="AY319">
            <v>14.545000000000073</v>
          </cell>
          <cell r="AZ319">
            <v>0.3305000000000291</v>
          </cell>
          <cell r="BA319">
            <v>13.80370000000039</v>
          </cell>
          <cell r="BB319">
            <v>-3.5702999999994063</v>
          </cell>
          <cell r="BC319">
            <v>0</v>
          </cell>
          <cell r="BD319">
            <v>-0.31930000000011205</v>
          </cell>
          <cell r="BE319">
            <v>12.863800000006449</v>
          </cell>
          <cell r="BF319">
            <v>0</v>
          </cell>
          <cell r="BG319">
            <v>1.9830000000001746</v>
          </cell>
          <cell r="BH319">
            <v>18.090799999999945</v>
          </cell>
          <cell r="BI319">
            <v>0</v>
          </cell>
          <cell r="BJ319">
            <v>-4.7460000000000946</v>
          </cell>
          <cell r="BK319">
            <v>3.2199999999993452</v>
          </cell>
          <cell r="BL319">
            <v>9.5623999999997977</v>
          </cell>
          <cell r="BM319">
            <v>5.1800000000184809E-2</v>
          </cell>
          <cell r="BN319">
            <v>4.5195000000003347</v>
          </cell>
          <cell r="BO319">
            <v>-16.485300000000279</v>
          </cell>
          <cell r="BP319">
            <v>-3.3323999999993248</v>
          </cell>
          <cell r="BQ319">
            <v>0</v>
          </cell>
          <cell r="BR319">
            <v>25.434900000007474</v>
          </cell>
          <cell r="BS319">
            <v>-0.33800000000155705</v>
          </cell>
          <cell r="BT319">
            <v>8.3149999999995998</v>
          </cell>
          <cell r="BU319">
            <v>-11.621699999999691</v>
          </cell>
          <cell r="BV319">
            <v>-0.72069999999985157</v>
          </cell>
          <cell r="BW319">
            <v>-0.99000000000160071</v>
          </cell>
          <cell r="BX319">
            <v>0</v>
          </cell>
          <cell r="BY319">
            <v>8.223599999999351</v>
          </cell>
          <cell r="BZ319">
            <v>19.846999999999753</v>
          </cell>
          <cell r="CA319">
            <v>9.3283999999994194</v>
          </cell>
          <cell r="CB319">
            <v>0.47960000000057335</v>
          </cell>
          <cell r="CC319">
            <v>-0.59799999999995634</v>
          </cell>
          <cell r="CD319">
            <v>-6.4903000000003885</v>
          </cell>
          <cell r="CE319">
            <v>19.837600000013481</v>
          </cell>
          <cell r="CF319">
            <v>7.8029999999998836</v>
          </cell>
          <cell r="CG319">
            <v>0.89000000000032742</v>
          </cell>
          <cell r="CH319">
            <v>-2.2200000000002547</v>
          </cell>
          <cell r="CI319">
            <v>-0.51330000000052678</v>
          </cell>
          <cell r="CJ319">
            <v>0</v>
          </cell>
          <cell r="CK319">
            <v>0</v>
          </cell>
          <cell r="CL319">
            <v>3.8255999999992127</v>
          </cell>
          <cell r="CM319">
            <v>13.738000000000284</v>
          </cell>
          <cell r="CN319">
            <v>8.0919999999996435</v>
          </cell>
          <cell r="CO319">
            <v>1.4220000000004802</v>
          </cell>
          <cell r="CP319">
            <v>-13.199700000000121</v>
          </cell>
          <cell r="CQ319">
            <v>0</v>
          </cell>
          <cell r="CR319">
            <v>5.683099999994738</v>
          </cell>
          <cell r="CS319">
            <v>0</v>
          </cell>
          <cell r="CT319">
            <v>-20.253700000000208</v>
          </cell>
          <cell r="CU319">
            <v>-7.9200000000000728</v>
          </cell>
          <cell r="CV319">
            <v>1.0213000000003376</v>
          </cell>
          <cell r="CW319">
            <v>0</v>
          </cell>
          <cell r="CX319">
            <v>0</v>
          </cell>
          <cell r="CY319">
            <v>9.8979999999992287</v>
          </cell>
          <cell r="CZ319">
            <v>1.4182000000000698</v>
          </cell>
          <cell r="DA319">
            <v>31.387200000000121</v>
          </cell>
          <cell r="DB319">
            <v>-6.5982000000003609</v>
          </cell>
          <cell r="DC319">
            <v>-3.2696999999998297</v>
          </cell>
          <cell r="DD319">
            <v>0</v>
          </cell>
          <cell r="DE319">
            <v>3.8782000000064727</v>
          </cell>
          <cell r="DF319">
            <v>0</v>
          </cell>
          <cell r="DG319">
            <v>-1.1135999999996784</v>
          </cell>
          <cell r="DH319">
            <v>-0.27700000000004366</v>
          </cell>
          <cell r="DI319">
            <v>-6.2480999999997948</v>
          </cell>
          <cell r="DJ319">
            <v>-8.7802999999994427</v>
          </cell>
          <cell r="DK319">
            <v>3.845499999999447</v>
          </cell>
          <cell r="DL319">
            <v>7.4042000000008557</v>
          </cell>
          <cell r="DM319">
            <v>5.8270000000002256</v>
          </cell>
          <cell r="DN319">
            <v>14.878699999999753</v>
          </cell>
          <cell r="DO319">
            <v>-2.1943999999994048</v>
          </cell>
          <cell r="DP319">
            <v>-1.6401000000005297</v>
          </cell>
          <cell r="DQ319">
            <v>-7.8236999999999171</v>
          </cell>
          <cell r="DR319">
            <v>0</v>
          </cell>
          <cell r="DS319">
            <v>0</v>
          </cell>
          <cell r="DT319">
            <v>0</v>
          </cell>
          <cell r="DU319">
            <v>0</v>
          </cell>
          <cell r="DV319">
            <v>0</v>
          </cell>
          <cell r="DW319">
            <v>0</v>
          </cell>
          <cell r="DX319">
            <v>0</v>
          </cell>
          <cell r="DY319">
            <v>0</v>
          </cell>
          <cell r="DZ319">
            <v>0</v>
          </cell>
          <cell r="EA319">
            <v>0</v>
          </cell>
          <cell r="EB319">
            <v>0</v>
          </cell>
          <cell r="EC319">
            <v>0</v>
          </cell>
          <cell r="ED319">
            <v>0</v>
          </cell>
        </row>
        <row r="320"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  <cell r="AB320">
            <v>0</v>
          </cell>
          <cell r="AC320">
            <v>0</v>
          </cell>
          <cell r="AD320">
            <v>0</v>
          </cell>
          <cell r="AE320">
            <v>0</v>
          </cell>
          <cell r="AF320">
            <v>0</v>
          </cell>
          <cell r="AG320">
            <v>0</v>
          </cell>
          <cell r="AH320">
            <v>0</v>
          </cell>
          <cell r="AI320">
            <v>0</v>
          </cell>
          <cell r="AJ320">
            <v>0</v>
          </cell>
          <cell r="AK320">
            <v>0</v>
          </cell>
          <cell r="AL320">
            <v>0</v>
          </cell>
          <cell r="AM320">
            <v>0</v>
          </cell>
          <cell r="AN320">
            <v>0</v>
          </cell>
          <cell r="AO320">
            <v>0</v>
          </cell>
          <cell r="AP320">
            <v>0</v>
          </cell>
          <cell r="AQ320">
            <v>0</v>
          </cell>
          <cell r="AR320">
            <v>0</v>
          </cell>
          <cell r="AS320">
            <v>0</v>
          </cell>
          <cell r="AT320">
            <v>0</v>
          </cell>
          <cell r="AU320">
            <v>0</v>
          </cell>
          <cell r="AV320">
            <v>0</v>
          </cell>
          <cell r="AW320">
            <v>0</v>
          </cell>
          <cell r="AX320">
            <v>0</v>
          </cell>
          <cell r="AY320">
            <v>0</v>
          </cell>
          <cell r="AZ320">
            <v>0</v>
          </cell>
          <cell r="BA320">
            <v>0</v>
          </cell>
          <cell r="BB320">
            <v>0</v>
          </cell>
          <cell r="BC320">
            <v>0</v>
          </cell>
          <cell r="BD320">
            <v>0</v>
          </cell>
          <cell r="BE320">
            <v>0</v>
          </cell>
          <cell r="BF320">
            <v>0</v>
          </cell>
          <cell r="BG320">
            <v>0</v>
          </cell>
          <cell r="BH320">
            <v>0</v>
          </cell>
          <cell r="BI320">
            <v>0</v>
          </cell>
          <cell r="BJ320">
            <v>0</v>
          </cell>
          <cell r="BK320">
            <v>0</v>
          </cell>
          <cell r="BL320">
            <v>0</v>
          </cell>
          <cell r="BM320">
            <v>0</v>
          </cell>
          <cell r="BN320">
            <v>0</v>
          </cell>
          <cell r="BO320">
            <v>0</v>
          </cell>
          <cell r="BP320">
            <v>0</v>
          </cell>
          <cell r="BQ320">
            <v>0</v>
          </cell>
          <cell r="BR320">
            <v>0</v>
          </cell>
          <cell r="BS320">
            <v>0</v>
          </cell>
          <cell r="BT320">
            <v>0</v>
          </cell>
          <cell r="BU320">
            <v>0</v>
          </cell>
          <cell r="BV320">
            <v>0</v>
          </cell>
          <cell r="BW320">
            <v>0</v>
          </cell>
          <cell r="BX320">
            <v>0</v>
          </cell>
          <cell r="BY320">
            <v>0</v>
          </cell>
          <cell r="BZ320">
            <v>0</v>
          </cell>
          <cell r="CA320">
            <v>0</v>
          </cell>
          <cell r="CB320">
            <v>0</v>
          </cell>
          <cell r="CC320">
            <v>0</v>
          </cell>
          <cell r="CD320">
            <v>0</v>
          </cell>
          <cell r="CE320">
            <v>0</v>
          </cell>
          <cell r="CF320">
            <v>0</v>
          </cell>
          <cell r="CG320">
            <v>0</v>
          </cell>
          <cell r="CH320">
            <v>0</v>
          </cell>
          <cell r="CI320">
            <v>0</v>
          </cell>
          <cell r="CJ320">
            <v>0</v>
          </cell>
          <cell r="CK320">
            <v>0</v>
          </cell>
          <cell r="CL320">
            <v>0</v>
          </cell>
          <cell r="CM320">
            <v>0</v>
          </cell>
          <cell r="CN320">
            <v>0</v>
          </cell>
          <cell r="CO320">
            <v>0</v>
          </cell>
          <cell r="CP320">
            <v>0</v>
          </cell>
          <cell r="CQ320">
            <v>0</v>
          </cell>
          <cell r="CR320">
            <v>0</v>
          </cell>
          <cell r="CS320">
            <v>0</v>
          </cell>
          <cell r="CT320">
            <v>0</v>
          </cell>
          <cell r="CU320">
            <v>0</v>
          </cell>
          <cell r="CV320">
            <v>0</v>
          </cell>
          <cell r="CW320">
            <v>0</v>
          </cell>
          <cell r="CX320">
            <v>0</v>
          </cell>
          <cell r="CY320">
            <v>0</v>
          </cell>
          <cell r="CZ320">
            <v>0</v>
          </cell>
          <cell r="DA320">
            <v>0</v>
          </cell>
          <cell r="DB320">
            <v>0</v>
          </cell>
          <cell r="DC320">
            <v>0</v>
          </cell>
          <cell r="DD320">
            <v>0</v>
          </cell>
          <cell r="DE320">
            <v>0</v>
          </cell>
          <cell r="DF320">
            <v>0</v>
          </cell>
          <cell r="DG320">
            <v>0</v>
          </cell>
          <cell r="DH320">
            <v>0</v>
          </cell>
          <cell r="DI320">
            <v>0</v>
          </cell>
          <cell r="DJ320">
            <v>0</v>
          </cell>
          <cell r="DK320">
            <v>0</v>
          </cell>
          <cell r="DL320">
            <v>0</v>
          </cell>
          <cell r="DM320">
            <v>0</v>
          </cell>
          <cell r="DN320">
            <v>0</v>
          </cell>
          <cell r="DO320">
            <v>0</v>
          </cell>
          <cell r="DP320">
            <v>0</v>
          </cell>
          <cell r="DQ320">
            <v>0</v>
          </cell>
          <cell r="DR320">
            <v>0</v>
          </cell>
          <cell r="DS320">
            <v>0</v>
          </cell>
          <cell r="DT320">
            <v>0</v>
          </cell>
          <cell r="DU320">
            <v>0</v>
          </cell>
          <cell r="DV320">
            <v>0</v>
          </cell>
          <cell r="DW320">
            <v>0</v>
          </cell>
          <cell r="DX320">
            <v>0</v>
          </cell>
          <cell r="DY320">
            <v>0</v>
          </cell>
          <cell r="DZ320">
            <v>0</v>
          </cell>
          <cell r="EA320">
            <v>0</v>
          </cell>
          <cell r="EB320">
            <v>0</v>
          </cell>
          <cell r="EC320">
            <v>0</v>
          </cell>
          <cell r="ED320">
            <v>0</v>
          </cell>
        </row>
        <row r="321">
          <cell r="F321">
            <v>-633.6820000000007</v>
          </cell>
          <cell r="G321">
            <v>-44.087310000000002</v>
          </cell>
          <cell r="H321">
            <v>-129.19070000000011</v>
          </cell>
          <cell r="I321">
            <v>-19.717299999999994</v>
          </cell>
          <cell r="J321">
            <v>-23.448579999999993</v>
          </cell>
          <cell r="K321">
            <v>-26.855979999999988</v>
          </cell>
          <cell r="L321">
            <v>0</v>
          </cell>
          <cell r="M321">
            <v>0</v>
          </cell>
          <cell r="N321">
            <v>-16.880619999999993</v>
          </cell>
          <cell r="O321">
            <v>-4.4621582000000002</v>
          </cell>
          <cell r="P321">
            <v>-196.00999999999931</v>
          </cell>
          <cell r="Q321">
            <v>-33.945440000000019</v>
          </cell>
          <cell r="R321">
            <v>-1088.1689350000015</v>
          </cell>
          <cell r="S321">
            <v>-655.47899999999936</v>
          </cell>
          <cell r="T321">
            <v>-34.818045999999995</v>
          </cell>
          <cell r="U321">
            <v>-117.39490000000001</v>
          </cell>
          <cell r="V321">
            <v>-21.801749999999998</v>
          </cell>
          <cell r="W321">
            <v>-21.357780000000048</v>
          </cell>
          <cell r="X321">
            <v>-23.151150000000001</v>
          </cell>
          <cell r="Y321">
            <v>0</v>
          </cell>
          <cell r="Z321">
            <v>0</v>
          </cell>
          <cell r="AA321">
            <v>-16.880860000000013</v>
          </cell>
          <cell r="AB321">
            <v>-4.4427490000000009</v>
          </cell>
          <cell r="AC321">
            <v>-192.84270000000015</v>
          </cell>
          <cell r="AD321">
            <v>0</v>
          </cell>
          <cell r="AE321">
            <v>-1113.579819999999</v>
          </cell>
          <cell r="AF321">
            <v>-690.08699999999953</v>
          </cell>
          <cell r="AG321">
            <v>-88.486640000000079</v>
          </cell>
          <cell r="AH321">
            <v>-181.05740000000014</v>
          </cell>
          <cell r="AI321">
            <v>-24.65319999999997</v>
          </cell>
          <cell r="AJ321">
            <v>-19.642949999999985</v>
          </cell>
          <cell r="AK321">
            <v>-41.646330000000034</v>
          </cell>
          <cell r="AL321">
            <v>0</v>
          </cell>
          <cell r="AM321">
            <v>0</v>
          </cell>
          <cell r="AN321">
            <v>-12.436400000000006</v>
          </cell>
          <cell r="AO321">
            <v>0</v>
          </cell>
          <cell r="AP321">
            <v>-55.569899999999961</v>
          </cell>
          <cell r="AQ321">
            <v>0</v>
          </cell>
          <cell r="AR321">
            <v>-319.7806984000008</v>
          </cell>
          <cell r="AS321">
            <v>-238.93830000000025</v>
          </cell>
          <cell r="AT321">
            <v>0</v>
          </cell>
          <cell r="AU321">
            <v>-8.2155759999999987</v>
          </cell>
          <cell r="AV321">
            <v>-3.7111824000000011</v>
          </cell>
          <cell r="AW321">
            <v>0</v>
          </cell>
          <cell r="AX321">
            <v>0</v>
          </cell>
          <cell r="AY321">
            <v>0</v>
          </cell>
          <cell r="AZ321">
            <v>0</v>
          </cell>
          <cell r="BA321">
            <v>0</v>
          </cell>
          <cell r="BB321">
            <v>0</v>
          </cell>
          <cell r="BC321">
            <v>-68.915640000000053</v>
          </cell>
          <cell r="BD321">
            <v>0</v>
          </cell>
          <cell r="BE321">
            <v>-319.73883019999948</v>
          </cell>
          <cell r="BF321">
            <v>-249.4982</v>
          </cell>
          <cell r="BG321">
            <v>0</v>
          </cell>
          <cell r="BH321">
            <v>-5.4876708000000001</v>
          </cell>
          <cell r="BI321">
            <v>-3.7110594000000003</v>
          </cell>
          <cell r="BJ321">
            <v>0</v>
          </cell>
          <cell r="BK321">
            <v>0</v>
          </cell>
          <cell r="BL321">
            <v>0</v>
          </cell>
          <cell r="BM321">
            <v>0</v>
          </cell>
          <cell r="BN321">
            <v>0</v>
          </cell>
          <cell r="BO321">
            <v>0</v>
          </cell>
          <cell r="BP321">
            <v>-61.041899999999941</v>
          </cell>
          <cell r="BQ321">
            <v>0</v>
          </cell>
          <cell r="BR321">
            <v>-312.3681172000006</v>
          </cell>
          <cell r="BS321">
            <v>-250.86920000000009</v>
          </cell>
          <cell r="BT321">
            <v>-4.7119100000000032</v>
          </cell>
          <cell r="BU321">
            <v>-2.4049072000000002</v>
          </cell>
          <cell r="BV321">
            <v>0</v>
          </cell>
          <cell r="BW321">
            <v>0</v>
          </cell>
          <cell r="BX321">
            <v>0</v>
          </cell>
          <cell r="BY321">
            <v>0</v>
          </cell>
          <cell r="BZ321">
            <v>0</v>
          </cell>
          <cell r="CA321">
            <v>0</v>
          </cell>
          <cell r="CB321">
            <v>0</v>
          </cell>
          <cell r="CC321">
            <v>-54.382100000000037</v>
          </cell>
          <cell r="CD321">
            <v>0</v>
          </cell>
          <cell r="CE321">
            <v>-352.01956389999987</v>
          </cell>
          <cell r="CF321">
            <v>-252.70850000000019</v>
          </cell>
          <cell r="CG321">
            <v>0</v>
          </cell>
          <cell r="CH321">
            <v>-3.0271239000000003</v>
          </cell>
          <cell r="CI321">
            <v>0</v>
          </cell>
          <cell r="CJ321">
            <v>0</v>
          </cell>
          <cell r="CK321">
            <v>0</v>
          </cell>
          <cell r="CL321">
            <v>0</v>
          </cell>
          <cell r="CM321">
            <v>0</v>
          </cell>
          <cell r="CN321">
            <v>-38.980980000000002</v>
          </cell>
          <cell r="CO321">
            <v>0</v>
          </cell>
          <cell r="CP321">
            <v>-57.302959999999985</v>
          </cell>
          <cell r="CQ321">
            <v>0</v>
          </cell>
          <cell r="CR321">
            <v>-300.71913269999959</v>
          </cell>
          <cell r="CS321">
            <v>-233.98289999999997</v>
          </cell>
          <cell r="CT321">
            <v>0</v>
          </cell>
          <cell r="CU321">
            <v>-5.0700927</v>
          </cell>
          <cell r="CV321">
            <v>0</v>
          </cell>
          <cell r="CW321">
            <v>0</v>
          </cell>
          <cell r="CX321">
            <v>0</v>
          </cell>
          <cell r="CY321">
            <v>0</v>
          </cell>
          <cell r="CZ321">
            <v>0</v>
          </cell>
          <cell r="DA321">
            <v>0</v>
          </cell>
          <cell r="DB321">
            <v>0</v>
          </cell>
          <cell r="DC321">
            <v>-61.666140000000041</v>
          </cell>
          <cell r="DD321">
            <v>0</v>
          </cell>
          <cell r="DE321">
            <v>-233.70889699999998</v>
          </cell>
          <cell r="DF321">
            <v>-218.38159999999971</v>
          </cell>
          <cell r="DG321">
            <v>0</v>
          </cell>
          <cell r="DH321">
            <v>-7.1634769999999985</v>
          </cell>
          <cell r="DI321">
            <v>0</v>
          </cell>
          <cell r="DJ321">
            <v>0</v>
          </cell>
          <cell r="DK321">
            <v>0</v>
          </cell>
          <cell r="DL321">
            <v>0</v>
          </cell>
          <cell r="DM321">
            <v>0</v>
          </cell>
          <cell r="DN321">
            <v>0</v>
          </cell>
          <cell r="DO321">
            <v>0</v>
          </cell>
          <cell r="DP321">
            <v>-8.1638200000000012</v>
          </cell>
          <cell r="DQ321">
            <v>0</v>
          </cell>
          <cell r="DR321">
            <v>0</v>
          </cell>
          <cell r="DS321">
            <v>0</v>
          </cell>
          <cell r="DT321">
            <v>0</v>
          </cell>
          <cell r="DU321">
            <v>0</v>
          </cell>
          <cell r="DV321">
            <v>0</v>
          </cell>
          <cell r="DW321">
            <v>0</v>
          </cell>
          <cell r="DX321">
            <v>0</v>
          </cell>
          <cell r="DY321">
            <v>0</v>
          </cell>
          <cell r="DZ321">
            <v>0</v>
          </cell>
          <cell r="EA321">
            <v>0</v>
          </cell>
          <cell r="EB321">
            <v>0</v>
          </cell>
          <cell r="EC321">
            <v>0</v>
          </cell>
          <cell r="ED321">
            <v>0</v>
          </cell>
        </row>
        <row r="322"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P322">
            <v>0</v>
          </cell>
          <cell r="AQ322">
            <v>0</v>
          </cell>
          <cell r="AR322">
            <v>0</v>
          </cell>
          <cell r="AS322">
            <v>0</v>
          </cell>
          <cell r="AT322">
            <v>0</v>
          </cell>
          <cell r="AU322">
            <v>0</v>
          </cell>
          <cell r="AV322">
            <v>0</v>
          </cell>
          <cell r="AW322">
            <v>0</v>
          </cell>
          <cell r="AX322">
            <v>0</v>
          </cell>
          <cell r="AY322">
            <v>0</v>
          </cell>
          <cell r="AZ322">
            <v>0</v>
          </cell>
          <cell r="BA322">
            <v>0</v>
          </cell>
          <cell r="BB322">
            <v>0</v>
          </cell>
          <cell r="BC322">
            <v>0</v>
          </cell>
          <cell r="BD322">
            <v>0</v>
          </cell>
          <cell r="BE322">
            <v>0</v>
          </cell>
          <cell r="BF322">
            <v>0</v>
          </cell>
          <cell r="BG322">
            <v>0</v>
          </cell>
          <cell r="BH322">
            <v>0</v>
          </cell>
          <cell r="BI322">
            <v>0</v>
          </cell>
          <cell r="BJ322">
            <v>0</v>
          </cell>
          <cell r="BK322">
            <v>0</v>
          </cell>
          <cell r="BL322">
            <v>0</v>
          </cell>
          <cell r="BM322">
            <v>0</v>
          </cell>
          <cell r="BN322">
            <v>0</v>
          </cell>
          <cell r="BO322">
            <v>0</v>
          </cell>
          <cell r="BP322">
            <v>0</v>
          </cell>
          <cell r="BQ322">
            <v>0</v>
          </cell>
          <cell r="BR322">
            <v>-746.85587099999975</v>
          </cell>
          <cell r="BS322">
            <v>-90.962470000000394</v>
          </cell>
          <cell r="BT322">
            <v>0</v>
          </cell>
          <cell r="BU322">
            <v>-62.333580000000438</v>
          </cell>
          <cell r="BV322">
            <v>-143.31199100000049</v>
          </cell>
          <cell r="BW322">
            <v>-104.40769999999975</v>
          </cell>
          <cell r="BX322">
            <v>-159.64300000000003</v>
          </cell>
          <cell r="BY322">
            <v>0</v>
          </cell>
          <cell r="BZ322">
            <v>0</v>
          </cell>
          <cell r="CA322">
            <v>-53.947700000000168</v>
          </cell>
          <cell r="CB322">
            <v>-52.399920000000066</v>
          </cell>
          <cell r="CC322">
            <v>-79.849509999999782</v>
          </cell>
          <cell r="CD322">
            <v>0</v>
          </cell>
          <cell r="CE322">
            <v>-564.31317499998841</v>
          </cell>
          <cell r="CF322">
            <v>-53.088700000000699</v>
          </cell>
          <cell r="CG322">
            <v>-23.523220000000038</v>
          </cell>
          <cell r="CH322">
            <v>0</v>
          </cell>
          <cell r="CI322">
            <v>-70.228506999999809</v>
          </cell>
          <cell r="CJ322">
            <v>-94.583699999999908</v>
          </cell>
          <cell r="CK322">
            <v>-162.21720000000005</v>
          </cell>
          <cell r="CL322">
            <v>0</v>
          </cell>
          <cell r="CM322">
            <v>0</v>
          </cell>
          <cell r="CN322">
            <v>-17.045779999999979</v>
          </cell>
          <cell r="CO322">
            <v>-68.224700000000666</v>
          </cell>
          <cell r="CP322">
            <v>-75.40136799999982</v>
          </cell>
          <cell r="CQ322">
            <v>0</v>
          </cell>
          <cell r="CR322">
            <v>-678.553027499991</v>
          </cell>
          <cell r="CS322">
            <v>-16.937860000000001</v>
          </cell>
          <cell r="CT322">
            <v>0</v>
          </cell>
          <cell r="CU322">
            <v>-87.341429999999946</v>
          </cell>
          <cell r="CV322">
            <v>-148.31072849999964</v>
          </cell>
          <cell r="CW322">
            <v>-100.73088900000016</v>
          </cell>
          <cell r="CX322">
            <v>-164.62559999999939</v>
          </cell>
          <cell r="CY322">
            <v>0</v>
          </cell>
          <cell r="CZ322">
            <v>0</v>
          </cell>
          <cell r="DA322">
            <v>-26.199900000000071</v>
          </cell>
          <cell r="DB322">
            <v>-95.445299999999406</v>
          </cell>
          <cell r="DC322">
            <v>-38.961320000000114</v>
          </cell>
          <cell r="DD322">
            <v>0</v>
          </cell>
          <cell r="DE322">
            <v>-156.04702600000019</v>
          </cell>
          <cell r="DF322">
            <v>0</v>
          </cell>
          <cell r="DG322">
            <v>0</v>
          </cell>
          <cell r="DH322">
            <v>-32.643839999999727</v>
          </cell>
          <cell r="DI322">
            <v>-50.130729000000201</v>
          </cell>
          <cell r="DJ322">
            <v>-6.7144569999999995</v>
          </cell>
          <cell r="DK322">
            <v>-66.557999999999993</v>
          </cell>
          <cell r="DL322">
            <v>0</v>
          </cell>
          <cell r="DM322">
            <v>0</v>
          </cell>
          <cell r="DN322">
            <v>0</v>
          </cell>
          <cell r="DO322">
            <v>0</v>
          </cell>
          <cell r="DP322">
            <v>0</v>
          </cell>
          <cell r="DQ322">
            <v>0</v>
          </cell>
          <cell r="DR322">
            <v>0</v>
          </cell>
          <cell r="DS322">
            <v>0</v>
          </cell>
          <cell r="DT322">
            <v>0</v>
          </cell>
          <cell r="DU322">
            <v>0</v>
          </cell>
          <cell r="DV322">
            <v>0</v>
          </cell>
          <cell r="DW322">
            <v>0</v>
          </cell>
          <cell r="DX322">
            <v>0</v>
          </cell>
          <cell r="DY322">
            <v>0</v>
          </cell>
          <cell r="DZ322">
            <v>0</v>
          </cell>
          <cell r="EA322">
            <v>0</v>
          </cell>
          <cell r="EB322">
            <v>0</v>
          </cell>
          <cell r="EC322">
            <v>0</v>
          </cell>
          <cell r="ED322">
            <v>0</v>
          </cell>
        </row>
        <row r="323">
          <cell r="F323">
            <v>-673.42400000005728</v>
          </cell>
          <cell r="G323">
            <v>-12.840909999969881</v>
          </cell>
          <cell r="H323">
            <v>-133.14160000000265</v>
          </cell>
          <cell r="I323">
            <v>-79.96730000001844</v>
          </cell>
          <cell r="J323">
            <v>-94.850579999998445</v>
          </cell>
          <cell r="K323">
            <v>82.951020000036806</v>
          </cell>
          <cell r="L323">
            <v>187.59159999998519</v>
          </cell>
          <cell r="M323">
            <v>198.68219999998109</v>
          </cell>
          <cell r="N323">
            <v>132.62588000012329</v>
          </cell>
          <cell r="O323">
            <v>-319.03715819999343</v>
          </cell>
          <cell r="P323">
            <v>-305.30400000012014</v>
          </cell>
          <cell r="Q323">
            <v>-157.98984000005294</v>
          </cell>
          <cell r="R323">
            <v>-797.83613499999046</v>
          </cell>
          <cell r="S323">
            <v>-571.6359999999404</v>
          </cell>
          <cell r="T323">
            <v>-129.66974600002868</v>
          </cell>
          <cell r="U323">
            <v>-86.52190000002156</v>
          </cell>
          <cell r="V323">
            <v>76.941250000032596</v>
          </cell>
          <cell r="W323">
            <v>-41.714479999965988</v>
          </cell>
          <cell r="X323">
            <v>29.001850000000559</v>
          </cell>
          <cell r="Y323">
            <v>295.03479999996489</v>
          </cell>
          <cell r="Z323">
            <v>193.11430000001565</v>
          </cell>
          <cell r="AA323">
            <v>211.77364000008674</v>
          </cell>
          <cell r="AB323">
            <v>-241.55134899995755</v>
          </cell>
          <cell r="AC323">
            <v>-276.03170000010869</v>
          </cell>
          <cell r="AD323">
            <v>-256.57679999992251</v>
          </cell>
          <cell r="AE323">
            <v>-1716.9187200008892</v>
          </cell>
          <cell r="AF323">
            <v>-1072.6909999999916</v>
          </cell>
          <cell r="AG323">
            <v>-176.92114000002039</v>
          </cell>
          <cell r="AH323">
            <v>-238.85829999996349</v>
          </cell>
          <cell r="AI323">
            <v>-224.43620000002556</v>
          </cell>
          <cell r="AJ323">
            <v>-105.41664999999921</v>
          </cell>
          <cell r="AK323">
            <v>-79.707330000004731</v>
          </cell>
          <cell r="AL323">
            <v>286.31599999999162</v>
          </cell>
          <cell r="AM323">
            <v>117.71360000001732</v>
          </cell>
          <cell r="AN323">
            <v>578.34719999996014</v>
          </cell>
          <cell r="AO323">
            <v>-235.29739999998128</v>
          </cell>
          <cell r="AP323">
            <v>-116.33830000006128</v>
          </cell>
          <cell r="AQ323">
            <v>-449.62919999985024</v>
          </cell>
          <cell r="AR323">
            <v>-1337.863098400645</v>
          </cell>
          <cell r="AS323">
            <v>-423.75829999998678</v>
          </cell>
          <cell r="AT323">
            <v>-234.07170000002952</v>
          </cell>
          <cell r="AU323">
            <v>-132.27557600001455</v>
          </cell>
          <cell r="AV323">
            <v>-147.71898239999427</v>
          </cell>
          <cell r="AW323">
            <v>-97.530499999993481</v>
          </cell>
          <cell r="AX323">
            <v>48.394000000000233</v>
          </cell>
          <cell r="AY323">
            <v>282.79899999999907</v>
          </cell>
          <cell r="AZ323">
            <v>47.310499999963213</v>
          </cell>
          <cell r="BA323">
            <v>343.59769999998389</v>
          </cell>
          <cell r="BB323">
            <v>-227.78629999997793</v>
          </cell>
          <cell r="BC323">
            <v>-254.69464000000153</v>
          </cell>
          <cell r="BD323">
            <v>-542.12829999998212</v>
          </cell>
          <cell r="BE323">
            <v>-609.5854302002117</v>
          </cell>
          <cell r="BF323">
            <v>-425.67619999998715</v>
          </cell>
          <cell r="BG323">
            <v>20.190999999991618</v>
          </cell>
          <cell r="BH323">
            <v>-84.431870800006436</v>
          </cell>
          <cell r="BI323">
            <v>-190.72205939999549</v>
          </cell>
          <cell r="BJ323">
            <v>-64.302399999985937</v>
          </cell>
          <cell r="BK323">
            <v>-47.629000000015367</v>
          </cell>
          <cell r="BL323">
            <v>352.8414000000339</v>
          </cell>
          <cell r="BM323">
            <v>278.58779999997932</v>
          </cell>
          <cell r="BN323">
            <v>295.6984999999986</v>
          </cell>
          <cell r="BO323">
            <v>-188.03429999999935</v>
          </cell>
          <cell r="BP323">
            <v>-123.03229999996256</v>
          </cell>
          <cell r="BQ323">
            <v>-433.07600000000093</v>
          </cell>
          <cell r="BR323">
            <v>-2143.6320882001892</v>
          </cell>
          <cell r="BS323">
            <v>-302.72666999994544</v>
          </cell>
          <cell r="BT323">
            <v>-187.19991000002483</v>
          </cell>
          <cell r="BU323">
            <v>-510.06618719996186</v>
          </cell>
          <cell r="BV323">
            <v>-507.60269100003643</v>
          </cell>
          <cell r="BW323">
            <v>-237.23470000002999</v>
          </cell>
          <cell r="BX323">
            <v>-94.41700000007404</v>
          </cell>
          <cell r="BY323">
            <v>95.220600000000559</v>
          </cell>
          <cell r="BZ323">
            <v>388.06600000004983</v>
          </cell>
          <cell r="CA323">
            <v>240.8697000000393</v>
          </cell>
          <cell r="CB323">
            <v>-165.93531999993138</v>
          </cell>
          <cell r="CC323">
            <v>-406.52561000001151</v>
          </cell>
          <cell r="CD323">
            <v>-456.08030000003055</v>
          </cell>
          <cell r="CE323">
            <v>-1624.2791389012709</v>
          </cell>
          <cell r="CF323">
            <v>-465.01119999994989</v>
          </cell>
          <cell r="CG323">
            <v>-78.289219999918714</v>
          </cell>
          <cell r="CH323">
            <v>-360.07612389998394</v>
          </cell>
          <cell r="CI323">
            <v>-349.56780699995579</v>
          </cell>
          <cell r="CJ323">
            <v>-327.96969999998691</v>
          </cell>
          <cell r="CK323">
            <v>-102.64919999998529</v>
          </cell>
          <cell r="CL323">
            <v>131.07560000009835</v>
          </cell>
          <cell r="CM323">
            <v>294.09099999995669</v>
          </cell>
          <cell r="CN323">
            <v>546.22324000002118</v>
          </cell>
          <cell r="CO323">
            <v>-244.00770000001648</v>
          </cell>
          <cell r="CP323">
            <v>-216.30602800002089</v>
          </cell>
          <cell r="CQ323">
            <v>-451.79200000001583</v>
          </cell>
          <cell r="CR323">
            <v>-1180.6260602008551</v>
          </cell>
          <cell r="CS323">
            <v>-307.43776000005892</v>
          </cell>
          <cell r="CT323">
            <v>233.90929999999935</v>
          </cell>
          <cell r="CU323">
            <v>-434.29052270003012</v>
          </cell>
          <cell r="CV323">
            <v>-468.35442849999527</v>
          </cell>
          <cell r="CW323">
            <v>-202.24888900003862</v>
          </cell>
          <cell r="CX323">
            <v>2.2923999999766238</v>
          </cell>
          <cell r="CY323">
            <v>199.66899999999441</v>
          </cell>
          <cell r="CZ323">
            <v>427.12919999996666</v>
          </cell>
          <cell r="DA323">
            <v>327.7212999999756</v>
          </cell>
          <cell r="DB323">
            <v>-504.21950000000652</v>
          </cell>
          <cell r="DC323">
            <v>-144.53916000004392</v>
          </cell>
          <cell r="DD323">
            <v>-310.25699999998324</v>
          </cell>
          <cell r="DE323">
            <v>-1298.3647229997441</v>
          </cell>
          <cell r="DF323">
            <v>-297.63360000005923</v>
          </cell>
          <cell r="DG323">
            <v>-140.76560000004247</v>
          </cell>
          <cell r="DH323">
            <v>-359.37431699997978</v>
          </cell>
          <cell r="DI323">
            <v>-327.25282900000457</v>
          </cell>
          <cell r="DJ323">
            <v>-310.50475699995877</v>
          </cell>
          <cell r="DK323">
            <v>101.21249999996508</v>
          </cell>
          <cell r="DL323">
            <v>162.98220000008587</v>
          </cell>
          <cell r="DM323">
            <v>286.5229999999865</v>
          </cell>
          <cell r="DN323">
            <v>240.42770000000019</v>
          </cell>
          <cell r="DO323">
            <v>-89.753400000103284</v>
          </cell>
          <cell r="DP323">
            <v>-86.972919999971054</v>
          </cell>
          <cell r="DQ323">
            <v>-477.25269999995362</v>
          </cell>
          <cell r="DR323">
            <v>0</v>
          </cell>
          <cell r="DS323">
            <v>0</v>
          </cell>
          <cell r="DT323">
            <v>0</v>
          </cell>
          <cell r="DU323">
            <v>0</v>
          </cell>
          <cell r="DV323">
            <v>0</v>
          </cell>
          <cell r="DW323">
            <v>0</v>
          </cell>
          <cell r="DX323">
            <v>0</v>
          </cell>
          <cell r="DY323">
            <v>0</v>
          </cell>
          <cell r="DZ323">
            <v>0</v>
          </cell>
          <cell r="EA323">
            <v>0</v>
          </cell>
          <cell r="EB323">
            <v>0</v>
          </cell>
          <cell r="EC323">
            <v>0</v>
          </cell>
          <cell r="ED323">
            <v>0</v>
          </cell>
        </row>
        <row r="325">
          <cell r="F325">
            <v>-673.42400000005728</v>
          </cell>
          <cell r="G325">
            <v>-12.840909999969881</v>
          </cell>
          <cell r="H325">
            <v>-133.14160000000265</v>
          </cell>
          <cell r="I325">
            <v>-79.96730000001844</v>
          </cell>
          <cell r="J325">
            <v>-94.850579999998445</v>
          </cell>
          <cell r="K325">
            <v>82.951020000036806</v>
          </cell>
          <cell r="L325">
            <v>187.59159999998519</v>
          </cell>
          <cell r="M325">
            <v>198.68219999998109</v>
          </cell>
          <cell r="N325">
            <v>132.62588000012329</v>
          </cell>
          <cell r="O325">
            <v>-319.03715819999343</v>
          </cell>
          <cell r="P325">
            <v>-305.30400000012014</v>
          </cell>
          <cell r="Q325">
            <v>-157.98984000005294</v>
          </cell>
          <cell r="R325">
            <v>-797.8361349995248</v>
          </cell>
          <cell r="S325">
            <v>-571.6359999999404</v>
          </cell>
          <cell r="T325">
            <v>-129.66974600002868</v>
          </cell>
          <cell r="U325">
            <v>-86.52190000002156</v>
          </cell>
          <cell r="V325">
            <v>76.941250000032596</v>
          </cell>
          <cell r="W325">
            <v>-41.714479999965988</v>
          </cell>
          <cell r="X325">
            <v>29.001850000000559</v>
          </cell>
          <cell r="Y325">
            <v>295.03479999996489</v>
          </cell>
          <cell r="Z325">
            <v>193.11430000001565</v>
          </cell>
          <cell r="AA325">
            <v>211.77364000008674</v>
          </cell>
          <cell r="AB325">
            <v>-241.55134899995755</v>
          </cell>
          <cell r="AC325">
            <v>-276.03170000010869</v>
          </cell>
          <cell r="AD325">
            <v>-256.57679999992251</v>
          </cell>
          <cell r="AE325">
            <v>-1716.9187199994922</v>
          </cell>
          <cell r="AF325">
            <v>-1072.6909999999916</v>
          </cell>
          <cell r="AG325">
            <v>-176.92114000002039</v>
          </cell>
          <cell r="AH325">
            <v>-238.85829999996349</v>
          </cell>
          <cell r="AI325">
            <v>-224.43620000002556</v>
          </cell>
          <cell r="AJ325">
            <v>-105.41664999999921</v>
          </cell>
          <cell r="AK325">
            <v>-79.707330000004731</v>
          </cell>
          <cell r="AL325">
            <v>286.31599999999162</v>
          </cell>
          <cell r="AM325">
            <v>117.71360000001732</v>
          </cell>
          <cell r="AN325">
            <v>578.34719999996014</v>
          </cell>
          <cell r="AO325">
            <v>-235.29739999998128</v>
          </cell>
          <cell r="AP325">
            <v>-116.33830000006128</v>
          </cell>
          <cell r="AQ325">
            <v>-449.62919999985024</v>
          </cell>
          <cell r="AR325">
            <v>-1337.8630983997136</v>
          </cell>
          <cell r="AS325">
            <v>-423.75829999998678</v>
          </cell>
          <cell r="AT325">
            <v>-234.07170000002952</v>
          </cell>
          <cell r="AU325">
            <v>-132.27557600001455</v>
          </cell>
          <cell r="AV325">
            <v>-147.71898239999427</v>
          </cell>
          <cell r="AW325">
            <v>-97.530499999993481</v>
          </cell>
          <cell r="AX325">
            <v>48.394000000000233</v>
          </cell>
          <cell r="AY325">
            <v>282.79899999999907</v>
          </cell>
          <cell r="AZ325">
            <v>47.310499999963213</v>
          </cell>
          <cell r="BA325">
            <v>343.59769999998389</v>
          </cell>
          <cell r="BB325">
            <v>-227.78629999997793</v>
          </cell>
          <cell r="BC325">
            <v>-254.69464000000153</v>
          </cell>
          <cell r="BD325">
            <v>-542.12829999998212</v>
          </cell>
          <cell r="BE325">
            <v>-609.5854302002117</v>
          </cell>
          <cell r="BF325">
            <v>-425.67619999998715</v>
          </cell>
          <cell r="BG325">
            <v>20.190999999991618</v>
          </cell>
          <cell r="BH325">
            <v>-84.431870800006436</v>
          </cell>
          <cell r="BI325">
            <v>-190.72205939999549</v>
          </cell>
          <cell r="BJ325">
            <v>-64.302399999985937</v>
          </cell>
          <cell r="BK325">
            <v>-47.629000000015367</v>
          </cell>
          <cell r="BL325">
            <v>352.8414000000339</v>
          </cell>
          <cell r="BM325">
            <v>278.58779999997932</v>
          </cell>
          <cell r="BN325">
            <v>295.6984999999986</v>
          </cell>
          <cell r="BO325">
            <v>-188.03429999999935</v>
          </cell>
          <cell r="BP325">
            <v>-123.03229999996256</v>
          </cell>
          <cell r="BQ325">
            <v>-433.07600000000093</v>
          </cell>
          <cell r="BR325">
            <v>-2143.6320882001892</v>
          </cell>
          <cell r="BS325">
            <v>-302.72666999994544</v>
          </cell>
          <cell r="BT325">
            <v>-187.19991000002483</v>
          </cell>
          <cell r="BU325">
            <v>-510.06618719996186</v>
          </cell>
          <cell r="BV325">
            <v>-507.60269100003643</v>
          </cell>
          <cell r="BW325">
            <v>-237.23470000002999</v>
          </cell>
          <cell r="BX325">
            <v>-94.41700000007404</v>
          </cell>
          <cell r="BY325">
            <v>95.220600000000559</v>
          </cell>
          <cell r="BZ325">
            <v>388.06600000004983</v>
          </cell>
          <cell r="CA325">
            <v>240.8697000000393</v>
          </cell>
          <cell r="CB325">
            <v>-165.93531999993138</v>
          </cell>
          <cell r="CC325">
            <v>-406.52561000001151</v>
          </cell>
          <cell r="CD325">
            <v>-456.08030000003055</v>
          </cell>
          <cell r="CE325">
            <v>-1624.2791389003396</v>
          </cell>
          <cell r="CF325">
            <v>-465.01119999994989</v>
          </cell>
          <cell r="CG325">
            <v>-78.289219999918714</v>
          </cell>
          <cell r="CH325">
            <v>-360.07612389998394</v>
          </cell>
          <cell r="CI325">
            <v>-349.56780699995579</v>
          </cell>
          <cell r="CJ325">
            <v>-327.96969999998691</v>
          </cell>
          <cell r="CK325">
            <v>-102.64919999998529</v>
          </cell>
          <cell r="CL325">
            <v>131.07560000009835</v>
          </cell>
          <cell r="CM325">
            <v>294.09099999995669</v>
          </cell>
          <cell r="CN325">
            <v>546.22324000002118</v>
          </cell>
          <cell r="CO325">
            <v>-244.00770000001648</v>
          </cell>
          <cell r="CP325">
            <v>-216.30602800002089</v>
          </cell>
          <cell r="CQ325">
            <v>-451.79200000001583</v>
          </cell>
          <cell r="CR325">
            <v>-1180.6260601999238</v>
          </cell>
          <cell r="CS325">
            <v>-307.43776000005892</v>
          </cell>
          <cell r="CT325">
            <v>233.90929999999935</v>
          </cell>
          <cell r="CU325">
            <v>-434.29052270003012</v>
          </cell>
          <cell r="CV325">
            <v>-468.35442849999527</v>
          </cell>
          <cell r="CW325">
            <v>-202.24888900003862</v>
          </cell>
          <cell r="CX325">
            <v>2.2923999999766238</v>
          </cell>
          <cell r="CY325">
            <v>199.66899999999441</v>
          </cell>
          <cell r="CZ325">
            <v>427.12919999996666</v>
          </cell>
          <cell r="DA325">
            <v>327.7212999999756</v>
          </cell>
          <cell r="DB325">
            <v>-504.21950000000652</v>
          </cell>
          <cell r="DC325">
            <v>-144.53916000004392</v>
          </cell>
          <cell r="DD325">
            <v>-310.25699999998324</v>
          </cell>
          <cell r="DE325">
            <v>-1298.3647229997441</v>
          </cell>
          <cell r="DF325">
            <v>-297.63360000005923</v>
          </cell>
          <cell r="DG325">
            <v>-140.76560000004247</v>
          </cell>
          <cell r="DH325">
            <v>-359.37431699997978</v>
          </cell>
          <cell r="DI325">
            <v>-327.25282900000457</v>
          </cell>
          <cell r="DJ325">
            <v>-310.50475699995877</v>
          </cell>
          <cell r="DK325">
            <v>101.21249999996508</v>
          </cell>
          <cell r="DL325">
            <v>162.98220000008587</v>
          </cell>
          <cell r="DM325">
            <v>286.5229999999865</v>
          </cell>
          <cell r="DN325">
            <v>240.42770000000019</v>
          </cell>
          <cell r="DO325">
            <v>-89.753400000103284</v>
          </cell>
          <cell r="DP325">
            <v>-86.972919999971054</v>
          </cell>
          <cell r="DQ325">
            <v>-477.25269999995362</v>
          </cell>
          <cell r="DR325">
            <v>0</v>
          </cell>
          <cell r="DS325">
            <v>0</v>
          </cell>
          <cell r="DT325">
            <v>0</v>
          </cell>
          <cell r="DU325">
            <v>0</v>
          </cell>
          <cell r="DV325">
            <v>0</v>
          </cell>
          <cell r="DW325">
            <v>0</v>
          </cell>
          <cell r="DX325">
            <v>0</v>
          </cell>
          <cell r="DY325">
            <v>0</v>
          </cell>
          <cell r="DZ325">
            <v>0</v>
          </cell>
          <cell r="EA325">
            <v>0</v>
          </cell>
          <cell r="EB325">
            <v>0</v>
          </cell>
          <cell r="EC325">
            <v>0</v>
          </cell>
          <cell r="ED325">
            <v>0</v>
          </cell>
        </row>
        <row r="326">
          <cell r="F326" t="str">
            <v>=</v>
          </cell>
          <cell r="G326" t="str">
            <v>=</v>
          </cell>
          <cell r="H326" t="str">
            <v>=</v>
          </cell>
          <cell r="I326" t="str">
            <v>=</v>
          </cell>
          <cell r="J326" t="str">
            <v>=</v>
          </cell>
          <cell r="K326" t="str">
            <v>=</v>
          </cell>
          <cell r="L326" t="str">
            <v>=</v>
          </cell>
          <cell r="M326" t="str">
            <v>=</v>
          </cell>
          <cell r="N326" t="str">
            <v>=</v>
          </cell>
          <cell r="O326" t="str">
            <v>=</v>
          </cell>
          <cell r="P326" t="str">
            <v>=</v>
          </cell>
          <cell r="Q326" t="str">
            <v>=</v>
          </cell>
          <cell r="R326" t="str">
            <v>=</v>
          </cell>
          <cell r="S326" t="str">
            <v>=</v>
          </cell>
          <cell r="T326" t="str">
            <v>=</v>
          </cell>
          <cell r="U326" t="str">
            <v>=</v>
          </cell>
          <cell r="V326" t="str">
            <v>=</v>
          </cell>
          <cell r="W326" t="str">
            <v>=</v>
          </cell>
          <cell r="X326" t="str">
            <v>=</v>
          </cell>
          <cell r="Y326" t="str">
            <v>=</v>
          </cell>
          <cell r="Z326" t="str">
            <v>=</v>
          </cell>
          <cell r="AA326" t="str">
            <v>=</v>
          </cell>
          <cell r="AB326" t="str">
            <v>=</v>
          </cell>
          <cell r="AC326" t="str">
            <v>=</v>
          </cell>
          <cell r="AD326" t="str">
            <v>=</v>
          </cell>
          <cell r="AE326" t="str">
            <v>=</v>
          </cell>
          <cell r="AF326" t="str">
            <v>=</v>
          </cell>
          <cell r="AG326" t="str">
            <v>=</v>
          </cell>
          <cell r="AH326" t="str">
            <v>=</v>
          </cell>
          <cell r="AI326" t="str">
            <v>=</v>
          </cell>
          <cell r="AJ326" t="str">
            <v>=</v>
          </cell>
          <cell r="AK326" t="str">
            <v>=</v>
          </cell>
          <cell r="AL326" t="str">
            <v>=</v>
          </cell>
          <cell r="AM326" t="str">
            <v>=</v>
          </cell>
          <cell r="AN326" t="str">
            <v>=</v>
          </cell>
          <cell r="AO326" t="str">
            <v>=</v>
          </cell>
          <cell r="AP326" t="str">
            <v>=</v>
          </cell>
          <cell r="AQ326" t="str">
            <v>=</v>
          </cell>
          <cell r="AR326" t="str">
            <v>=</v>
          </cell>
          <cell r="AS326" t="str">
            <v>=</v>
          </cell>
          <cell r="AT326" t="str">
            <v>=</v>
          </cell>
          <cell r="AU326" t="str">
            <v>=</v>
          </cell>
          <cell r="AV326" t="str">
            <v>=</v>
          </cell>
          <cell r="AW326" t="str">
            <v>=</v>
          </cell>
          <cell r="AX326" t="str">
            <v>=</v>
          </cell>
          <cell r="AY326" t="str">
            <v>=</v>
          </cell>
          <cell r="AZ326" t="str">
            <v>=</v>
          </cell>
          <cell r="BA326" t="str">
            <v>=</v>
          </cell>
          <cell r="BB326" t="str">
            <v>=</v>
          </cell>
          <cell r="BC326" t="str">
            <v>=</v>
          </cell>
          <cell r="BD326" t="str">
            <v>=</v>
          </cell>
          <cell r="BE326" t="str">
            <v>=</v>
          </cell>
          <cell r="BF326" t="str">
            <v>=</v>
          </cell>
          <cell r="BG326" t="str">
            <v>=</v>
          </cell>
          <cell r="BH326" t="str">
            <v>=</v>
          </cell>
          <cell r="BI326" t="str">
            <v>=</v>
          </cell>
          <cell r="BJ326" t="str">
            <v>=</v>
          </cell>
          <cell r="BK326" t="str">
            <v>=</v>
          </cell>
          <cell r="BL326" t="str">
            <v>=</v>
          </cell>
          <cell r="BM326" t="str">
            <v>=</v>
          </cell>
          <cell r="BN326" t="str">
            <v>=</v>
          </cell>
          <cell r="BO326" t="str">
            <v>=</v>
          </cell>
          <cell r="BP326" t="str">
            <v>=</v>
          </cell>
          <cell r="BQ326" t="str">
            <v>=</v>
          </cell>
          <cell r="BR326" t="str">
            <v>=</v>
          </cell>
          <cell r="BS326" t="str">
            <v>=</v>
          </cell>
          <cell r="BT326" t="str">
            <v>=</v>
          </cell>
          <cell r="BU326" t="str">
            <v>=</v>
          </cell>
          <cell r="BV326" t="str">
            <v>=</v>
          </cell>
          <cell r="BW326" t="str">
            <v>=</v>
          </cell>
          <cell r="BX326" t="str">
            <v>=</v>
          </cell>
          <cell r="BY326" t="str">
            <v>=</v>
          </cell>
          <cell r="BZ326" t="str">
            <v>=</v>
          </cell>
          <cell r="CA326" t="str">
            <v>=</v>
          </cell>
          <cell r="CB326" t="str">
            <v>=</v>
          </cell>
          <cell r="CC326" t="str">
            <v>=</v>
          </cell>
          <cell r="CD326" t="str">
            <v>=</v>
          </cell>
          <cell r="CE326" t="str">
            <v>=</v>
          </cell>
          <cell r="CF326" t="str">
            <v>=</v>
          </cell>
          <cell r="CG326" t="str">
            <v>=</v>
          </cell>
          <cell r="CH326" t="str">
            <v>=</v>
          </cell>
          <cell r="CI326" t="str">
            <v>=</v>
          </cell>
          <cell r="CJ326" t="str">
            <v>=</v>
          </cell>
          <cell r="CK326" t="str">
            <v>=</v>
          </cell>
          <cell r="CL326" t="str">
            <v>=</v>
          </cell>
          <cell r="CM326" t="str">
            <v>=</v>
          </cell>
          <cell r="CN326" t="str">
            <v>=</v>
          </cell>
          <cell r="CO326" t="str">
            <v>=</v>
          </cell>
          <cell r="CP326" t="str">
            <v>=</v>
          </cell>
          <cell r="CQ326" t="str">
            <v>=</v>
          </cell>
          <cell r="CR326" t="str">
            <v>=</v>
          </cell>
          <cell r="CS326" t="str">
            <v>=</v>
          </cell>
          <cell r="CT326" t="str">
            <v>=</v>
          </cell>
          <cell r="CU326" t="str">
            <v>=</v>
          </cell>
          <cell r="CV326" t="str">
            <v>=</v>
          </cell>
          <cell r="CW326" t="str">
            <v>=</v>
          </cell>
          <cell r="CX326" t="str">
            <v>=</v>
          </cell>
          <cell r="CY326" t="str">
            <v>=</v>
          </cell>
          <cell r="CZ326" t="str">
            <v>=</v>
          </cell>
          <cell r="DA326" t="str">
            <v>=</v>
          </cell>
          <cell r="DB326" t="str">
            <v>=</v>
          </cell>
          <cell r="DC326" t="str">
            <v>=</v>
          </cell>
          <cell r="DD326" t="str">
            <v>=</v>
          </cell>
          <cell r="DE326" t="str">
            <v>=</v>
          </cell>
          <cell r="DF326" t="str">
            <v>=</v>
          </cell>
          <cell r="DG326" t="str">
            <v>=</v>
          </cell>
          <cell r="DH326" t="str">
            <v>=</v>
          </cell>
          <cell r="DI326" t="str">
            <v>=</v>
          </cell>
          <cell r="DJ326" t="str">
            <v>=</v>
          </cell>
          <cell r="DK326" t="str">
            <v>=</v>
          </cell>
          <cell r="DL326" t="str">
            <v>=</v>
          </cell>
          <cell r="DM326" t="str">
            <v>=</v>
          </cell>
          <cell r="DN326" t="str">
            <v>=</v>
          </cell>
          <cell r="DO326" t="str">
            <v>=</v>
          </cell>
          <cell r="DP326" t="str">
            <v>=</v>
          </cell>
          <cell r="DQ326" t="str">
            <v>=</v>
          </cell>
          <cell r="DR326" t="str">
            <v>=</v>
          </cell>
          <cell r="DS326" t="str">
            <v>=</v>
          </cell>
          <cell r="DT326" t="str">
            <v>=</v>
          </cell>
          <cell r="DU326" t="str">
            <v>=</v>
          </cell>
          <cell r="DV326" t="str">
            <v>=</v>
          </cell>
          <cell r="DW326" t="str">
            <v>=</v>
          </cell>
          <cell r="DX326" t="str">
            <v>=</v>
          </cell>
          <cell r="DY326" t="str">
            <v>=</v>
          </cell>
          <cell r="DZ326" t="str">
            <v>=</v>
          </cell>
          <cell r="EA326" t="str">
            <v>=</v>
          </cell>
          <cell r="EB326" t="str">
            <v>=</v>
          </cell>
          <cell r="EC326" t="str">
            <v>=</v>
          </cell>
          <cell r="ED326" t="str">
            <v>=</v>
          </cell>
        </row>
        <row r="327">
          <cell r="F327">
            <v>-637.33410399965942</v>
          </cell>
          <cell r="G327">
            <v>20.081493999809027</v>
          </cell>
          <cell r="H327">
            <v>-102.75680320058018</v>
          </cell>
          <cell r="I327">
            <v>-56.674619999714196</v>
          </cell>
          <cell r="J327">
            <v>-73.813887199386954</v>
          </cell>
          <cell r="K327">
            <v>105.33500880002975</v>
          </cell>
          <cell r="L327">
            <v>212.92230559978634</v>
          </cell>
          <cell r="M327">
            <v>224.61653279978782</v>
          </cell>
          <cell r="N327">
            <v>160.38222400005907</v>
          </cell>
          <cell r="O327">
            <v>-279.17041899915785</v>
          </cell>
          <cell r="P327">
            <v>-262.88143999967724</v>
          </cell>
          <cell r="Q327">
            <v>-111.35266000032425</v>
          </cell>
          <cell r="R327">
            <v>-424.72771179676056</v>
          </cell>
          <cell r="S327">
            <v>-535.42709599994123</v>
          </cell>
          <cell r="T327">
            <v>-97.91894599981606</v>
          </cell>
          <cell r="U327">
            <v>-56.137103199958801</v>
          </cell>
          <cell r="V327">
            <v>100.23393000010401</v>
          </cell>
          <cell r="W327">
            <v>-20.677787199616432</v>
          </cell>
          <cell r="X327">
            <v>51.385838800109923</v>
          </cell>
          <cell r="Y327">
            <v>320.36550560034811</v>
          </cell>
          <cell r="Z327">
            <v>219.04863280057907</v>
          </cell>
          <cell r="AA327">
            <v>239.32375359907746</v>
          </cell>
          <cell r="AB327">
            <v>-201.3756802007556</v>
          </cell>
          <cell r="AC327">
            <v>-233.60914000030607</v>
          </cell>
          <cell r="AD327">
            <v>-209.93962000031024</v>
          </cell>
          <cell r="AE327">
            <v>-1343.8618983998895</v>
          </cell>
          <cell r="AF327">
            <v>-1036.4820959996432</v>
          </cell>
          <cell r="AG327">
            <v>-145.17034000065178</v>
          </cell>
          <cell r="AH327">
            <v>-208.65401360020041</v>
          </cell>
          <cell r="AI327">
            <v>-200.97815200034529</v>
          </cell>
          <cell r="AJ327">
            <v>-84.379957200028002</v>
          </cell>
          <cell r="AK327">
            <v>-57.493697999976575</v>
          </cell>
          <cell r="AL327">
            <v>311.78060320019722</v>
          </cell>
          <cell r="AM327">
            <v>143.64793280046433</v>
          </cell>
          <cell r="AN327">
            <v>605.89731359947473</v>
          </cell>
          <cell r="AO327">
            <v>-195.12173120118678</v>
          </cell>
          <cell r="AP327">
            <v>-73.915740000084043</v>
          </cell>
          <cell r="AQ327">
            <v>-402.99201999977231</v>
          </cell>
          <cell r="AR327">
            <v>-964.73772960156202</v>
          </cell>
          <cell r="AS327">
            <v>-387.54939599987119</v>
          </cell>
          <cell r="AT327">
            <v>-202.32090000063181</v>
          </cell>
          <cell r="AU327">
            <v>-102.07128959987313</v>
          </cell>
          <cell r="AV327">
            <v>-124.26093440037221</v>
          </cell>
          <cell r="AW327">
            <v>-76.493807200342417</v>
          </cell>
          <cell r="AX327">
            <v>70.607631999999285</v>
          </cell>
          <cell r="AY327">
            <v>308.26360319927335</v>
          </cell>
          <cell r="AZ327">
            <v>73.099549598991871</v>
          </cell>
          <cell r="BA327">
            <v>371.35404399968684</v>
          </cell>
          <cell r="BB327">
            <v>-187.61063120048493</v>
          </cell>
          <cell r="BC327">
            <v>-212.47136799991131</v>
          </cell>
          <cell r="BD327">
            <v>-495.28423199988902</v>
          </cell>
          <cell r="BE327">
            <v>-235.48223821073771</v>
          </cell>
          <cell r="BF327">
            <v>-389.46729600057006</v>
          </cell>
          <cell r="BG327">
            <v>52.849876001477242</v>
          </cell>
          <cell r="BH327">
            <v>-54.047073999419808</v>
          </cell>
          <cell r="BI327">
            <v>-167.26401139982045</v>
          </cell>
          <cell r="BJ327">
            <v>-43.437185600399971</v>
          </cell>
          <cell r="BK327">
            <v>-25.245011200197041</v>
          </cell>
          <cell r="BL327">
            <v>378.30600319989026</v>
          </cell>
          <cell r="BM327">
            <v>304.37684959918261</v>
          </cell>
          <cell r="BN327">
            <v>323.45484399981797</v>
          </cell>
          <cell r="BO327">
            <v>-148.16756079997867</v>
          </cell>
          <cell r="BP327">
            <v>-80.609740000218153</v>
          </cell>
          <cell r="BQ327">
            <v>-386.23193199932575</v>
          </cell>
          <cell r="BR327">
            <v>-1770.5445946082473</v>
          </cell>
          <cell r="BS327">
            <v>-266.63677399978042</v>
          </cell>
          <cell r="BT327">
            <v>-155.44911000039428</v>
          </cell>
          <cell r="BU327">
            <v>-479.68139040004462</v>
          </cell>
          <cell r="BV327">
            <v>-484.14464300032705</v>
          </cell>
          <cell r="BW327">
            <v>-216.36948559992015</v>
          </cell>
          <cell r="BX327">
            <v>-72.033011199906468</v>
          </cell>
          <cell r="BY327">
            <v>120.55130559951067</v>
          </cell>
          <cell r="BZ327">
            <v>414.00033279974014</v>
          </cell>
          <cell r="CA327">
            <v>268.62604400049895</v>
          </cell>
          <cell r="CB327">
            <v>-126.06858079880476</v>
          </cell>
          <cell r="CC327">
            <v>-364.10305000003427</v>
          </cell>
          <cell r="CD327">
            <v>-409.23623199947178</v>
          </cell>
          <cell r="CE327">
            <v>-1251.3924228847027</v>
          </cell>
          <cell r="CF327">
            <v>-428.92130399961025</v>
          </cell>
          <cell r="CG327">
            <v>-46.538420000113547</v>
          </cell>
          <cell r="CH327">
            <v>-329.69132709968835</v>
          </cell>
          <cell r="CI327">
            <v>-326.27512700017542</v>
          </cell>
          <cell r="CJ327">
            <v>-306.93300719931722</v>
          </cell>
          <cell r="CK327">
            <v>-80.265211200341582</v>
          </cell>
          <cell r="CL327">
            <v>156.4063055999577</v>
          </cell>
          <cell r="CM327">
            <v>320.02533280011266</v>
          </cell>
          <cell r="CN327">
            <v>573.97958400007337</v>
          </cell>
          <cell r="CO327">
            <v>-204.14096079953015</v>
          </cell>
          <cell r="CP327">
            <v>-173.88346800021827</v>
          </cell>
          <cell r="CQ327">
            <v>-405.15481999982148</v>
          </cell>
          <cell r="CR327">
            <v>-807.51763700693846</v>
          </cell>
          <cell r="CS327">
            <v>-271.22885600011796</v>
          </cell>
          <cell r="CT327">
            <v>265.66009999997914</v>
          </cell>
          <cell r="CU327">
            <v>-403.90572590008378</v>
          </cell>
          <cell r="CV327">
            <v>-445.06174849998206</v>
          </cell>
          <cell r="CW327">
            <v>-181.21219620015472</v>
          </cell>
          <cell r="CX327">
            <v>24.676388800144196</v>
          </cell>
          <cell r="CY327">
            <v>224.99970559962094</v>
          </cell>
          <cell r="CZ327">
            <v>453.06353280041367</v>
          </cell>
          <cell r="DA327">
            <v>355.27141360007226</v>
          </cell>
          <cell r="DB327">
            <v>-464.0438312003389</v>
          </cell>
          <cell r="DC327">
            <v>-102.11660000029951</v>
          </cell>
          <cell r="DD327">
            <v>-263.61981999967247</v>
          </cell>
          <cell r="DE327">
            <v>-924.06775019317865</v>
          </cell>
          <cell r="DF327">
            <v>-261.4246960002929</v>
          </cell>
          <cell r="DG327">
            <v>-107.84319599997252</v>
          </cell>
          <cell r="DH327">
            <v>-329.17003059946001</v>
          </cell>
          <cell r="DI327">
            <v>-303.7947810003534</v>
          </cell>
          <cell r="DJ327">
            <v>-289.46806420013309</v>
          </cell>
          <cell r="DK327">
            <v>123.42613199912012</v>
          </cell>
          <cell r="DL327">
            <v>188.44680320005864</v>
          </cell>
          <cell r="DM327">
            <v>312.3120495993644</v>
          </cell>
          <cell r="DN327">
            <v>268.18404399976134</v>
          </cell>
          <cell r="DO327">
            <v>-49.577731201425195</v>
          </cell>
          <cell r="DP327">
            <v>-44.749648000113666</v>
          </cell>
          <cell r="DQ327">
            <v>-430.40863199904561</v>
          </cell>
          <cell r="DR327">
            <v>0</v>
          </cell>
          <cell r="DS327">
            <v>0</v>
          </cell>
          <cell r="DT327">
            <v>0</v>
          </cell>
          <cell r="DU327">
            <v>0</v>
          </cell>
          <cell r="DV327">
            <v>0</v>
          </cell>
          <cell r="DW327">
            <v>0</v>
          </cell>
          <cell r="DX327">
            <v>0</v>
          </cell>
          <cell r="DY327">
            <v>0</v>
          </cell>
          <cell r="DZ327">
            <v>0</v>
          </cell>
          <cell r="EA327">
            <v>0</v>
          </cell>
          <cell r="EB327">
            <v>0</v>
          </cell>
          <cell r="EC327">
            <v>0</v>
          </cell>
          <cell r="ED327">
            <v>0</v>
          </cell>
        </row>
        <row r="328">
          <cell r="F328" t="str">
            <v>=</v>
          </cell>
          <cell r="G328" t="str">
            <v>=</v>
          </cell>
          <cell r="H328" t="str">
            <v>=</v>
          </cell>
          <cell r="I328" t="str">
            <v>=</v>
          </cell>
          <cell r="J328" t="str">
            <v>=</v>
          </cell>
          <cell r="K328" t="str">
            <v>=</v>
          </cell>
          <cell r="L328" t="str">
            <v>=</v>
          </cell>
          <cell r="M328" t="str">
            <v>=</v>
          </cell>
          <cell r="N328" t="str">
            <v>=</v>
          </cell>
          <cell r="O328" t="str">
            <v>=</v>
          </cell>
          <cell r="P328" t="str">
            <v>=</v>
          </cell>
          <cell r="Q328" t="str">
            <v>=</v>
          </cell>
          <cell r="R328" t="str">
            <v>=</v>
          </cell>
          <cell r="S328" t="str">
            <v>=</v>
          </cell>
          <cell r="T328" t="str">
            <v>=</v>
          </cell>
          <cell r="U328" t="str">
            <v>=</v>
          </cell>
          <cell r="V328" t="str">
            <v>=</v>
          </cell>
          <cell r="W328" t="str">
            <v>=</v>
          </cell>
          <cell r="X328" t="str">
            <v>=</v>
          </cell>
          <cell r="Y328" t="str">
            <v>=</v>
          </cell>
          <cell r="Z328" t="str">
            <v>=</v>
          </cell>
          <cell r="AA328" t="str">
            <v>=</v>
          </cell>
          <cell r="AB328" t="str">
            <v>=</v>
          </cell>
          <cell r="AC328" t="str">
            <v>=</v>
          </cell>
          <cell r="AD328" t="str">
            <v>=</v>
          </cell>
          <cell r="AE328" t="str">
            <v>=</v>
          </cell>
          <cell r="AF328" t="str">
            <v>=</v>
          </cell>
          <cell r="AG328" t="str">
            <v>=</v>
          </cell>
          <cell r="AH328" t="str">
            <v>=</v>
          </cell>
          <cell r="AI328" t="str">
            <v>=</v>
          </cell>
          <cell r="AJ328" t="str">
            <v>=</v>
          </cell>
          <cell r="AK328" t="str">
            <v>=</v>
          </cell>
          <cell r="AL328" t="str">
            <v>=</v>
          </cell>
          <cell r="AM328" t="str">
            <v>=</v>
          </cell>
          <cell r="AN328" t="str">
            <v>=</v>
          </cell>
          <cell r="AO328" t="str">
            <v>=</v>
          </cell>
          <cell r="AP328" t="str">
            <v>=</v>
          </cell>
          <cell r="AQ328" t="str">
            <v>=</v>
          </cell>
          <cell r="AR328" t="str">
            <v>=</v>
          </cell>
          <cell r="AS328" t="str">
            <v>=</v>
          </cell>
          <cell r="AT328" t="str">
            <v>=</v>
          </cell>
          <cell r="AU328" t="str">
            <v>=</v>
          </cell>
          <cell r="AV328" t="str">
            <v>=</v>
          </cell>
          <cell r="AW328" t="str">
            <v>=</v>
          </cell>
          <cell r="AX328" t="str">
            <v>=</v>
          </cell>
          <cell r="AY328" t="str">
            <v>=</v>
          </cell>
          <cell r="AZ328" t="str">
            <v>=</v>
          </cell>
          <cell r="BA328" t="str">
            <v>=</v>
          </cell>
          <cell r="BB328" t="str">
            <v>=</v>
          </cell>
          <cell r="BC328" t="str">
            <v>=</v>
          </cell>
          <cell r="BD328" t="str">
            <v>=</v>
          </cell>
          <cell r="BE328" t="str">
            <v>=</v>
          </cell>
          <cell r="BF328" t="str">
            <v>=</v>
          </cell>
          <cell r="BG328" t="str">
            <v>=</v>
          </cell>
          <cell r="BH328" t="str">
            <v>=</v>
          </cell>
          <cell r="BI328" t="str">
            <v>=</v>
          </cell>
          <cell r="BJ328" t="str">
            <v>=</v>
          </cell>
          <cell r="BK328" t="str">
            <v>=</v>
          </cell>
          <cell r="BL328" t="str">
            <v>=</v>
          </cell>
          <cell r="BM328" t="str">
            <v>=</v>
          </cell>
          <cell r="BN328" t="str">
            <v>=</v>
          </cell>
          <cell r="BO328" t="str">
            <v>=</v>
          </cell>
          <cell r="BP328" t="str">
            <v>=</v>
          </cell>
          <cell r="BQ328" t="str">
            <v>=</v>
          </cell>
          <cell r="BR328" t="str">
            <v>=</v>
          </cell>
          <cell r="BS328" t="str">
            <v>=</v>
          </cell>
          <cell r="BT328" t="str">
            <v>=</v>
          </cell>
          <cell r="BU328" t="str">
            <v>=</v>
          </cell>
          <cell r="BV328" t="str">
            <v>=</v>
          </cell>
          <cell r="BW328" t="str">
            <v>=</v>
          </cell>
          <cell r="BX328" t="str">
            <v>=</v>
          </cell>
          <cell r="BY328" t="str">
            <v>=</v>
          </cell>
          <cell r="BZ328" t="str">
            <v>=</v>
          </cell>
          <cell r="CA328" t="str">
            <v>=</v>
          </cell>
          <cell r="CB328" t="str">
            <v>=</v>
          </cell>
          <cell r="CC328" t="str">
            <v>=</v>
          </cell>
          <cell r="CD328" t="str">
            <v>=</v>
          </cell>
          <cell r="CE328" t="str">
            <v>=</v>
          </cell>
          <cell r="CF328" t="str">
            <v>=</v>
          </cell>
          <cell r="CG328" t="str">
            <v>=</v>
          </cell>
          <cell r="CH328" t="str">
            <v>=</v>
          </cell>
          <cell r="CI328" t="str">
            <v>=</v>
          </cell>
          <cell r="CJ328" t="str">
            <v>=</v>
          </cell>
          <cell r="CK328" t="str">
            <v>=</v>
          </cell>
          <cell r="CL328" t="str">
            <v>=</v>
          </cell>
          <cell r="CM328" t="str">
            <v>=</v>
          </cell>
          <cell r="CN328" t="str">
            <v>=</v>
          </cell>
          <cell r="CO328" t="str">
            <v>=</v>
          </cell>
          <cell r="CP328" t="str">
            <v>=</v>
          </cell>
          <cell r="CQ328" t="str">
            <v>=</v>
          </cell>
          <cell r="CR328" t="str">
            <v>=</v>
          </cell>
          <cell r="CS328" t="str">
            <v>=</v>
          </cell>
          <cell r="CT328" t="str">
            <v>=</v>
          </cell>
          <cell r="CU328" t="str">
            <v>=</v>
          </cell>
          <cell r="CV328" t="str">
            <v>=</v>
          </cell>
          <cell r="CW328" t="str">
            <v>=</v>
          </cell>
          <cell r="CX328" t="str">
            <v>=</v>
          </cell>
          <cell r="CY328" t="str">
            <v>=</v>
          </cell>
          <cell r="CZ328" t="str">
            <v>=</v>
          </cell>
          <cell r="DA328" t="str">
            <v>=</v>
          </cell>
          <cell r="DB328" t="str">
            <v>=</v>
          </cell>
          <cell r="DC328" t="str">
            <v>=</v>
          </cell>
          <cell r="DD328" t="str">
            <v>=</v>
          </cell>
          <cell r="DE328" t="str">
            <v>=</v>
          </cell>
          <cell r="DF328" t="str">
            <v>=</v>
          </cell>
          <cell r="DG328" t="str">
            <v>=</v>
          </cell>
          <cell r="DH328" t="str">
            <v>=</v>
          </cell>
          <cell r="DI328" t="str">
            <v>=</v>
          </cell>
          <cell r="DJ328" t="str">
            <v>=</v>
          </cell>
          <cell r="DK328" t="str">
            <v>=</v>
          </cell>
          <cell r="DL328" t="str">
            <v>=</v>
          </cell>
          <cell r="DM328" t="str">
            <v>=</v>
          </cell>
          <cell r="DN328" t="str">
            <v>=</v>
          </cell>
          <cell r="DO328" t="str">
            <v>=</v>
          </cell>
          <cell r="DP328" t="str">
            <v>=</v>
          </cell>
          <cell r="DQ328" t="str">
            <v>=</v>
          </cell>
          <cell r="DR328" t="str">
            <v>=</v>
          </cell>
          <cell r="DS328" t="str">
            <v>=</v>
          </cell>
          <cell r="DT328" t="str">
            <v>=</v>
          </cell>
          <cell r="DU328" t="str">
            <v>=</v>
          </cell>
          <cell r="DV328" t="str">
            <v>=</v>
          </cell>
          <cell r="DW328" t="str">
            <v>=</v>
          </cell>
          <cell r="DX328" t="str">
            <v>=</v>
          </cell>
          <cell r="DY328" t="str">
            <v>=</v>
          </cell>
          <cell r="DZ328" t="str">
            <v>=</v>
          </cell>
          <cell r="EA328" t="str">
            <v>=</v>
          </cell>
          <cell r="EB328" t="str">
            <v>=</v>
          </cell>
          <cell r="EC328" t="str">
            <v>=</v>
          </cell>
          <cell r="ED328" t="str">
            <v>=</v>
          </cell>
        </row>
        <row r="332"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O332">
            <v>0</v>
          </cell>
          <cell r="AP332">
            <v>0</v>
          </cell>
          <cell r="AQ332">
            <v>0</v>
          </cell>
          <cell r="AR332">
            <v>0</v>
          </cell>
          <cell r="AS332">
            <v>0</v>
          </cell>
          <cell r="AT332">
            <v>0</v>
          </cell>
          <cell r="AU332">
            <v>0</v>
          </cell>
          <cell r="AV332">
            <v>0</v>
          </cell>
          <cell r="AW332">
            <v>0</v>
          </cell>
          <cell r="AX332">
            <v>0</v>
          </cell>
          <cell r="AY332">
            <v>0</v>
          </cell>
          <cell r="AZ332">
            <v>0</v>
          </cell>
          <cell r="BA332">
            <v>0</v>
          </cell>
          <cell r="BB332">
            <v>0</v>
          </cell>
          <cell r="BC332">
            <v>0</v>
          </cell>
          <cell r="BD332">
            <v>0</v>
          </cell>
          <cell r="BE332">
            <v>0</v>
          </cell>
          <cell r="BF332">
            <v>0</v>
          </cell>
          <cell r="BG332">
            <v>0</v>
          </cell>
          <cell r="BH332">
            <v>0</v>
          </cell>
          <cell r="BI332">
            <v>0</v>
          </cell>
          <cell r="BJ332">
            <v>0</v>
          </cell>
          <cell r="BK332">
            <v>0</v>
          </cell>
          <cell r="BL332">
            <v>0</v>
          </cell>
          <cell r="BM332">
            <v>0</v>
          </cell>
          <cell r="BN332">
            <v>0</v>
          </cell>
          <cell r="BO332">
            <v>0</v>
          </cell>
          <cell r="BP332">
            <v>0</v>
          </cell>
          <cell r="BQ332">
            <v>0</v>
          </cell>
          <cell r="BR332">
            <v>0</v>
          </cell>
          <cell r="BS332">
            <v>0</v>
          </cell>
          <cell r="BT332">
            <v>0</v>
          </cell>
          <cell r="BU332">
            <v>0</v>
          </cell>
          <cell r="BV332">
            <v>0</v>
          </cell>
          <cell r="BW332">
            <v>0</v>
          </cell>
          <cell r="BX332">
            <v>0</v>
          </cell>
          <cell r="BY332">
            <v>0</v>
          </cell>
          <cell r="BZ332">
            <v>0</v>
          </cell>
          <cell r="CA332">
            <v>0</v>
          </cell>
          <cell r="CB332">
            <v>0</v>
          </cell>
          <cell r="CC332">
            <v>0</v>
          </cell>
          <cell r="CD332">
            <v>0</v>
          </cell>
          <cell r="CE332">
            <v>0</v>
          </cell>
          <cell r="CF332">
            <v>0</v>
          </cell>
          <cell r="CG332">
            <v>0</v>
          </cell>
          <cell r="CH332">
            <v>0</v>
          </cell>
          <cell r="CI332">
            <v>0</v>
          </cell>
          <cell r="CJ332">
            <v>0</v>
          </cell>
          <cell r="CK332">
            <v>0</v>
          </cell>
          <cell r="CL332">
            <v>0</v>
          </cell>
          <cell r="CM332">
            <v>0</v>
          </cell>
          <cell r="CN332">
            <v>0</v>
          </cell>
          <cell r="CO332">
            <v>0</v>
          </cell>
          <cell r="CP332">
            <v>0</v>
          </cell>
          <cell r="CQ332">
            <v>0</v>
          </cell>
          <cell r="CR332">
            <v>0</v>
          </cell>
          <cell r="CS332">
            <v>0</v>
          </cell>
          <cell r="CT332">
            <v>0</v>
          </cell>
          <cell r="CU332">
            <v>0</v>
          </cell>
          <cell r="CV332">
            <v>0</v>
          </cell>
          <cell r="CW332">
            <v>0</v>
          </cell>
          <cell r="CX332">
            <v>0</v>
          </cell>
          <cell r="CY332">
            <v>0</v>
          </cell>
          <cell r="CZ332">
            <v>0</v>
          </cell>
          <cell r="DA332">
            <v>0</v>
          </cell>
          <cell r="DB332">
            <v>0</v>
          </cell>
          <cell r="DC332">
            <v>0</v>
          </cell>
          <cell r="DD332">
            <v>0</v>
          </cell>
          <cell r="DE332">
            <v>0</v>
          </cell>
          <cell r="DF332">
            <v>0</v>
          </cell>
          <cell r="DG332">
            <v>0</v>
          </cell>
          <cell r="DH332">
            <v>0</v>
          </cell>
          <cell r="DI332">
            <v>0</v>
          </cell>
          <cell r="DJ332">
            <v>0</v>
          </cell>
          <cell r="DK332">
            <v>0</v>
          </cell>
          <cell r="DL332">
            <v>0</v>
          </cell>
          <cell r="DM332">
            <v>0</v>
          </cell>
          <cell r="DN332">
            <v>0</v>
          </cell>
          <cell r="DO332">
            <v>0</v>
          </cell>
          <cell r="DP332">
            <v>0</v>
          </cell>
          <cell r="DQ332">
            <v>0</v>
          </cell>
          <cell r="DR332">
            <v>0</v>
          </cell>
          <cell r="DS332">
            <v>0</v>
          </cell>
          <cell r="DT332">
            <v>0</v>
          </cell>
          <cell r="DU332">
            <v>0</v>
          </cell>
          <cell r="DV332">
            <v>0</v>
          </cell>
          <cell r="DW332">
            <v>0</v>
          </cell>
          <cell r="DX332">
            <v>0</v>
          </cell>
          <cell r="DY332">
            <v>0</v>
          </cell>
          <cell r="DZ332">
            <v>0</v>
          </cell>
          <cell r="EA332">
            <v>0</v>
          </cell>
          <cell r="EB332">
            <v>0</v>
          </cell>
          <cell r="EC332">
            <v>0</v>
          </cell>
          <cell r="ED332">
            <v>0</v>
          </cell>
        </row>
        <row r="333"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B333">
            <v>0</v>
          </cell>
          <cell r="AC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0</v>
          </cell>
          <cell r="AH333">
            <v>0</v>
          </cell>
          <cell r="AI333">
            <v>0</v>
          </cell>
          <cell r="AJ333">
            <v>0</v>
          </cell>
          <cell r="AK333">
            <v>0</v>
          </cell>
          <cell r="AL333">
            <v>0</v>
          </cell>
          <cell r="AM333">
            <v>0</v>
          </cell>
          <cell r="AN333">
            <v>0</v>
          </cell>
          <cell r="AO333">
            <v>0</v>
          </cell>
          <cell r="AP333">
            <v>0</v>
          </cell>
          <cell r="AQ333">
            <v>0</v>
          </cell>
          <cell r="AR333">
            <v>0</v>
          </cell>
          <cell r="AS333">
            <v>0</v>
          </cell>
          <cell r="AT333">
            <v>0</v>
          </cell>
          <cell r="AU333">
            <v>0</v>
          </cell>
          <cell r="AV333">
            <v>0</v>
          </cell>
          <cell r="AW333">
            <v>0</v>
          </cell>
          <cell r="AX333">
            <v>0</v>
          </cell>
          <cell r="AY333">
            <v>0</v>
          </cell>
          <cell r="AZ333">
            <v>0</v>
          </cell>
          <cell r="BA333">
            <v>0</v>
          </cell>
          <cell r="BB333">
            <v>0</v>
          </cell>
          <cell r="BC333">
            <v>0</v>
          </cell>
          <cell r="BD333">
            <v>0</v>
          </cell>
          <cell r="BE333">
            <v>0</v>
          </cell>
          <cell r="BF333">
            <v>0</v>
          </cell>
          <cell r="BG333">
            <v>0</v>
          </cell>
          <cell r="BH333">
            <v>0</v>
          </cell>
          <cell r="BI333">
            <v>0</v>
          </cell>
          <cell r="BJ333">
            <v>0</v>
          </cell>
          <cell r="BK333">
            <v>0</v>
          </cell>
          <cell r="BL333">
            <v>0</v>
          </cell>
          <cell r="BM333">
            <v>0</v>
          </cell>
          <cell r="BN333">
            <v>0</v>
          </cell>
          <cell r="BO333">
            <v>0</v>
          </cell>
          <cell r="BP333">
            <v>0</v>
          </cell>
          <cell r="BQ333">
            <v>0</v>
          </cell>
          <cell r="BR333">
            <v>0</v>
          </cell>
          <cell r="BS333">
            <v>0</v>
          </cell>
          <cell r="BT333">
            <v>0</v>
          </cell>
          <cell r="BU333">
            <v>0</v>
          </cell>
          <cell r="BV333">
            <v>0</v>
          </cell>
          <cell r="BW333">
            <v>0</v>
          </cell>
          <cell r="BX333">
            <v>0</v>
          </cell>
          <cell r="BY333">
            <v>0</v>
          </cell>
          <cell r="BZ333">
            <v>0</v>
          </cell>
          <cell r="CA333">
            <v>0</v>
          </cell>
          <cell r="CB333">
            <v>0</v>
          </cell>
          <cell r="CC333">
            <v>0</v>
          </cell>
          <cell r="CD333">
            <v>0</v>
          </cell>
          <cell r="CE333">
            <v>0</v>
          </cell>
          <cell r="CF333">
            <v>0</v>
          </cell>
          <cell r="CG333">
            <v>0</v>
          </cell>
          <cell r="CH333">
            <v>0</v>
          </cell>
          <cell r="CI333">
            <v>0</v>
          </cell>
          <cell r="CJ333">
            <v>0</v>
          </cell>
          <cell r="CK333">
            <v>0</v>
          </cell>
          <cell r="CL333">
            <v>0</v>
          </cell>
          <cell r="CM333">
            <v>0</v>
          </cell>
          <cell r="CN333">
            <v>0</v>
          </cell>
          <cell r="CO333">
            <v>0</v>
          </cell>
          <cell r="CP333">
            <v>0</v>
          </cell>
          <cell r="CQ333">
            <v>0</v>
          </cell>
          <cell r="CR333">
            <v>0</v>
          </cell>
          <cell r="CS333">
            <v>0</v>
          </cell>
          <cell r="CT333">
            <v>0</v>
          </cell>
          <cell r="CU333">
            <v>0</v>
          </cell>
          <cell r="CV333">
            <v>0</v>
          </cell>
          <cell r="CW333">
            <v>0</v>
          </cell>
          <cell r="CX333">
            <v>0</v>
          </cell>
          <cell r="CY333">
            <v>0</v>
          </cell>
          <cell r="CZ333">
            <v>0</v>
          </cell>
          <cell r="DA333">
            <v>0</v>
          </cell>
          <cell r="DB333">
            <v>0</v>
          </cell>
          <cell r="DC333">
            <v>0</v>
          </cell>
          <cell r="DD333">
            <v>0</v>
          </cell>
          <cell r="DE333">
            <v>0</v>
          </cell>
          <cell r="DF333">
            <v>0</v>
          </cell>
          <cell r="DG333">
            <v>0</v>
          </cell>
          <cell r="DH333">
            <v>0</v>
          </cell>
          <cell r="DI333">
            <v>0</v>
          </cell>
          <cell r="DJ333">
            <v>0</v>
          </cell>
          <cell r="DK333">
            <v>0</v>
          </cell>
          <cell r="DL333">
            <v>0</v>
          </cell>
          <cell r="DM333">
            <v>0</v>
          </cell>
          <cell r="DN333">
            <v>0</v>
          </cell>
          <cell r="DO333">
            <v>0</v>
          </cell>
          <cell r="DP333">
            <v>0</v>
          </cell>
          <cell r="DQ333">
            <v>0</v>
          </cell>
          <cell r="DR333">
            <v>0</v>
          </cell>
          <cell r="DS333">
            <v>0</v>
          </cell>
          <cell r="DT333">
            <v>0</v>
          </cell>
          <cell r="DU333">
            <v>0</v>
          </cell>
          <cell r="DV333">
            <v>0</v>
          </cell>
          <cell r="DW333">
            <v>0</v>
          </cell>
          <cell r="DX333">
            <v>0</v>
          </cell>
          <cell r="DY333">
            <v>0</v>
          </cell>
          <cell r="DZ333">
            <v>0</v>
          </cell>
          <cell r="EA333">
            <v>0</v>
          </cell>
          <cell r="EB333">
            <v>0</v>
          </cell>
          <cell r="EC333">
            <v>0</v>
          </cell>
          <cell r="ED333">
            <v>0</v>
          </cell>
        </row>
        <row r="334"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O334">
            <v>0</v>
          </cell>
          <cell r="AP334">
            <v>0</v>
          </cell>
          <cell r="AQ334">
            <v>0</v>
          </cell>
          <cell r="AR334">
            <v>0</v>
          </cell>
          <cell r="AS334">
            <v>0</v>
          </cell>
          <cell r="AT334">
            <v>0</v>
          </cell>
          <cell r="AU334">
            <v>0</v>
          </cell>
          <cell r="AV334">
            <v>0</v>
          </cell>
          <cell r="AW334">
            <v>0</v>
          </cell>
          <cell r="AX334">
            <v>0</v>
          </cell>
          <cell r="AY334">
            <v>0</v>
          </cell>
          <cell r="AZ334">
            <v>0</v>
          </cell>
          <cell r="BA334">
            <v>0</v>
          </cell>
          <cell r="BB334">
            <v>0</v>
          </cell>
          <cell r="BC334">
            <v>0</v>
          </cell>
          <cell r="BD334">
            <v>0</v>
          </cell>
          <cell r="BE334">
            <v>0</v>
          </cell>
          <cell r="BF334">
            <v>0</v>
          </cell>
          <cell r="BG334">
            <v>0</v>
          </cell>
          <cell r="BH334">
            <v>0</v>
          </cell>
          <cell r="BI334">
            <v>0</v>
          </cell>
          <cell r="BJ334">
            <v>0</v>
          </cell>
          <cell r="BK334">
            <v>0</v>
          </cell>
          <cell r="BL334">
            <v>0</v>
          </cell>
          <cell r="BM334">
            <v>0</v>
          </cell>
          <cell r="BN334">
            <v>0</v>
          </cell>
          <cell r="BO334">
            <v>0</v>
          </cell>
          <cell r="BP334">
            <v>0</v>
          </cell>
          <cell r="BQ334">
            <v>0</v>
          </cell>
          <cell r="BR334">
            <v>0</v>
          </cell>
          <cell r="BS334">
            <v>0</v>
          </cell>
          <cell r="BT334">
            <v>0</v>
          </cell>
          <cell r="BU334">
            <v>0</v>
          </cell>
          <cell r="BV334">
            <v>0</v>
          </cell>
          <cell r="BW334">
            <v>0</v>
          </cell>
          <cell r="BX334">
            <v>0</v>
          </cell>
          <cell r="BY334">
            <v>0</v>
          </cell>
          <cell r="BZ334">
            <v>0</v>
          </cell>
          <cell r="CA334">
            <v>0</v>
          </cell>
          <cell r="CB334">
            <v>0</v>
          </cell>
          <cell r="CC334">
            <v>0</v>
          </cell>
          <cell r="CD334">
            <v>0</v>
          </cell>
          <cell r="CE334">
            <v>0</v>
          </cell>
          <cell r="CF334">
            <v>0</v>
          </cell>
          <cell r="CG334">
            <v>0</v>
          </cell>
          <cell r="CH334">
            <v>0</v>
          </cell>
          <cell r="CI334">
            <v>0</v>
          </cell>
          <cell r="CJ334">
            <v>0</v>
          </cell>
          <cell r="CK334">
            <v>0</v>
          </cell>
          <cell r="CL334">
            <v>0</v>
          </cell>
          <cell r="CM334">
            <v>0</v>
          </cell>
          <cell r="CN334">
            <v>0</v>
          </cell>
          <cell r="CO334">
            <v>0</v>
          </cell>
          <cell r="CP334">
            <v>0</v>
          </cell>
          <cell r="CQ334">
            <v>0</v>
          </cell>
          <cell r="CR334">
            <v>0</v>
          </cell>
          <cell r="CS334">
            <v>0</v>
          </cell>
          <cell r="CT334">
            <v>0</v>
          </cell>
          <cell r="CU334">
            <v>0</v>
          </cell>
          <cell r="CV334">
            <v>0</v>
          </cell>
          <cell r="CW334">
            <v>0</v>
          </cell>
          <cell r="CX334">
            <v>0</v>
          </cell>
          <cell r="CY334">
            <v>0</v>
          </cell>
          <cell r="CZ334">
            <v>0</v>
          </cell>
          <cell r="DA334">
            <v>0</v>
          </cell>
          <cell r="DB334">
            <v>0</v>
          </cell>
          <cell r="DC334">
            <v>0</v>
          </cell>
          <cell r="DD334">
            <v>0</v>
          </cell>
          <cell r="DE334">
            <v>0</v>
          </cell>
          <cell r="DF334">
            <v>0</v>
          </cell>
          <cell r="DG334">
            <v>0</v>
          </cell>
          <cell r="DH334">
            <v>0</v>
          </cell>
          <cell r="DI334">
            <v>0</v>
          </cell>
          <cell r="DJ334">
            <v>0</v>
          </cell>
          <cell r="DK334">
            <v>0</v>
          </cell>
          <cell r="DL334">
            <v>0</v>
          </cell>
          <cell r="DM334">
            <v>0</v>
          </cell>
          <cell r="DN334">
            <v>0</v>
          </cell>
          <cell r="DO334">
            <v>0</v>
          </cell>
          <cell r="DP334">
            <v>0</v>
          </cell>
          <cell r="DQ334">
            <v>0</v>
          </cell>
          <cell r="DR334">
            <v>0</v>
          </cell>
          <cell r="DS334">
            <v>0</v>
          </cell>
          <cell r="DT334">
            <v>0</v>
          </cell>
          <cell r="DU334">
            <v>0</v>
          </cell>
          <cell r="DV334">
            <v>0</v>
          </cell>
          <cell r="DW334">
            <v>0</v>
          </cell>
          <cell r="DX334">
            <v>0</v>
          </cell>
          <cell r="DY334">
            <v>0</v>
          </cell>
          <cell r="DZ334">
            <v>0</v>
          </cell>
          <cell r="EA334">
            <v>0</v>
          </cell>
          <cell r="EB334">
            <v>0</v>
          </cell>
          <cell r="EC334">
            <v>0</v>
          </cell>
          <cell r="ED334">
            <v>0</v>
          </cell>
        </row>
        <row r="335"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  <cell r="AA335">
            <v>0</v>
          </cell>
          <cell r="AB335">
            <v>0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0</v>
          </cell>
          <cell r="AH335">
            <v>0</v>
          </cell>
          <cell r="AI335">
            <v>0</v>
          </cell>
          <cell r="AJ335">
            <v>0</v>
          </cell>
          <cell r="AK335">
            <v>0</v>
          </cell>
          <cell r="AL335">
            <v>0</v>
          </cell>
          <cell r="AM335">
            <v>0</v>
          </cell>
          <cell r="AN335">
            <v>0</v>
          </cell>
          <cell r="AO335">
            <v>0</v>
          </cell>
          <cell r="AP335">
            <v>0</v>
          </cell>
          <cell r="AQ335">
            <v>0</v>
          </cell>
          <cell r="AR335">
            <v>0</v>
          </cell>
          <cell r="AS335">
            <v>0</v>
          </cell>
          <cell r="AT335">
            <v>0</v>
          </cell>
          <cell r="AU335">
            <v>0</v>
          </cell>
          <cell r="AV335">
            <v>0</v>
          </cell>
          <cell r="AW335">
            <v>0</v>
          </cell>
          <cell r="AX335">
            <v>0</v>
          </cell>
          <cell r="AY335">
            <v>0</v>
          </cell>
          <cell r="AZ335">
            <v>0</v>
          </cell>
          <cell r="BA335">
            <v>0</v>
          </cell>
          <cell r="BB335">
            <v>0</v>
          </cell>
          <cell r="BC335">
            <v>0</v>
          </cell>
          <cell r="BD335">
            <v>0</v>
          </cell>
          <cell r="BE335">
            <v>0</v>
          </cell>
          <cell r="BF335">
            <v>0</v>
          </cell>
          <cell r="BG335">
            <v>0</v>
          </cell>
          <cell r="BH335">
            <v>0</v>
          </cell>
          <cell r="BI335">
            <v>0</v>
          </cell>
          <cell r="BJ335">
            <v>0</v>
          </cell>
          <cell r="BK335">
            <v>0</v>
          </cell>
          <cell r="BL335">
            <v>0</v>
          </cell>
          <cell r="BM335">
            <v>0</v>
          </cell>
          <cell r="BN335">
            <v>0</v>
          </cell>
          <cell r="BO335">
            <v>0</v>
          </cell>
          <cell r="BP335">
            <v>0</v>
          </cell>
          <cell r="BQ335">
            <v>0</v>
          </cell>
          <cell r="BR335">
            <v>0</v>
          </cell>
          <cell r="BS335">
            <v>0</v>
          </cell>
          <cell r="BT335">
            <v>0</v>
          </cell>
          <cell r="BU335">
            <v>0</v>
          </cell>
          <cell r="BV335">
            <v>0</v>
          </cell>
          <cell r="BW335">
            <v>0</v>
          </cell>
          <cell r="BX335">
            <v>0</v>
          </cell>
          <cell r="BY335">
            <v>0</v>
          </cell>
          <cell r="BZ335">
            <v>0</v>
          </cell>
          <cell r="CA335">
            <v>0</v>
          </cell>
          <cell r="CB335">
            <v>0</v>
          </cell>
          <cell r="CC335">
            <v>0</v>
          </cell>
          <cell r="CD335">
            <v>0</v>
          </cell>
          <cell r="CE335">
            <v>0</v>
          </cell>
          <cell r="CF335">
            <v>0</v>
          </cell>
          <cell r="CG335">
            <v>0</v>
          </cell>
          <cell r="CH335">
            <v>0</v>
          </cell>
          <cell r="CI335">
            <v>0</v>
          </cell>
          <cell r="CJ335">
            <v>0</v>
          </cell>
          <cell r="CK335">
            <v>0</v>
          </cell>
          <cell r="CL335">
            <v>0</v>
          </cell>
          <cell r="CM335">
            <v>0</v>
          </cell>
          <cell r="CN335">
            <v>0</v>
          </cell>
          <cell r="CO335">
            <v>0</v>
          </cell>
          <cell r="CP335">
            <v>0</v>
          </cell>
          <cell r="CQ335">
            <v>0</v>
          </cell>
          <cell r="CR335">
            <v>0</v>
          </cell>
          <cell r="CS335">
            <v>0</v>
          </cell>
          <cell r="CT335">
            <v>0</v>
          </cell>
          <cell r="CU335">
            <v>0</v>
          </cell>
          <cell r="CV335">
            <v>0</v>
          </cell>
          <cell r="CW335">
            <v>0</v>
          </cell>
          <cell r="CX335">
            <v>0</v>
          </cell>
          <cell r="CY335">
            <v>0</v>
          </cell>
          <cell r="CZ335">
            <v>0</v>
          </cell>
          <cell r="DA335">
            <v>0</v>
          </cell>
          <cell r="DB335">
            <v>0</v>
          </cell>
          <cell r="DC335">
            <v>0</v>
          </cell>
          <cell r="DD335">
            <v>0</v>
          </cell>
          <cell r="DE335">
            <v>0</v>
          </cell>
          <cell r="DF335">
            <v>0</v>
          </cell>
          <cell r="DG335">
            <v>0</v>
          </cell>
          <cell r="DH335">
            <v>0</v>
          </cell>
          <cell r="DI335">
            <v>0</v>
          </cell>
          <cell r="DJ335">
            <v>0</v>
          </cell>
          <cell r="DK335">
            <v>0</v>
          </cell>
          <cell r="DL335">
            <v>0</v>
          </cell>
          <cell r="DM335">
            <v>0</v>
          </cell>
          <cell r="DN335">
            <v>0</v>
          </cell>
          <cell r="DO335">
            <v>0</v>
          </cell>
          <cell r="DP335">
            <v>0</v>
          </cell>
          <cell r="DQ335">
            <v>0</v>
          </cell>
          <cell r="DR335">
            <v>0</v>
          </cell>
          <cell r="DS335">
            <v>0</v>
          </cell>
          <cell r="DT335">
            <v>0</v>
          </cell>
          <cell r="DU335">
            <v>0</v>
          </cell>
          <cell r="DV335">
            <v>0</v>
          </cell>
          <cell r="DW335">
            <v>0</v>
          </cell>
          <cell r="DX335">
            <v>0</v>
          </cell>
          <cell r="DY335">
            <v>0</v>
          </cell>
          <cell r="DZ335">
            <v>0</v>
          </cell>
          <cell r="EA335">
            <v>0</v>
          </cell>
          <cell r="EB335">
            <v>0</v>
          </cell>
          <cell r="EC335">
            <v>0</v>
          </cell>
          <cell r="ED335">
            <v>0</v>
          </cell>
        </row>
        <row r="336"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  <cell r="AB336">
            <v>0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0</v>
          </cell>
          <cell r="AI336">
            <v>0</v>
          </cell>
          <cell r="AJ336">
            <v>0</v>
          </cell>
          <cell r="AK336">
            <v>0</v>
          </cell>
          <cell r="AL336">
            <v>0</v>
          </cell>
          <cell r="AM336">
            <v>0</v>
          </cell>
          <cell r="AN336">
            <v>0</v>
          </cell>
          <cell r="AO336">
            <v>0</v>
          </cell>
          <cell r="AP336">
            <v>0</v>
          </cell>
          <cell r="AQ336">
            <v>0</v>
          </cell>
          <cell r="AR336">
            <v>0</v>
          </cell>
          <cell r="AS336">
            <v>0</v>
          </cell>
          <cell r="AT336">
            <v>0</v>
          </cell>
          <cell r="AU336">
            <v>0</v>
          </cell>
          <cell r="AV336">
            <v>0</v>
          </cell>
          <cell r="AW336">
            <v>0</v>
          </cell>
          <cell r="AX336">
            <v>0</v>
          </cell>
          <cell r="AY336">
            <v>0</v>
          </cell>
          <cell r="AZ336">
            <v>0</v>
          </cell>
          <cell r="BA336">
            <v>0</v>
          </cell>
          <cell r="BB336">
            <v>0</v>
          </cell>
          <cell r="BC336">
            <v>0</v>
          </cell>
          <cell r="BD336">
            <v>0</v>
          </cell>
          <cell r="BE336">
            <v>0</v>
          </cell>
          <cell r="BF336">
            <v>0</v>
          </cell>
          <cell r="BG336">
            <v>0</v>
          </cell>
          <cell r="BH336">
            <v>0</v>
          </cell>
          <cell r="BI336">
            <v>0</v>
          </cell>
          <cell r="BJ336">
            <v>0</v>
          </cell>
          <cell r="BK336">
            <v>0</v>
          </cell>
          <cell r="BL336">
            <v>0</v>
          </cell>
          <cell r="BM336">
            <v>0</v>
          </cell>
          <cell r="BN336">
            <v>0</v>
          </cell>
          <cell r="BO336">
            <v>0</v>
          </cell>
          <cell r="BP336">
            <v>0</v>
          </cell>
          <cell r="BQ336">
            <v>0</v>
          </cell>
          <cell r="BR336">
            <v>0</v>
          </cell>
          <cell r="BS336">
            <v>0</v>
          </cell>
          <cell r="BT336">
            <v>0</v>
          </cell>
          <cell r="BU336">
            <v>0</v>
          </cell>
          <cell r="BV336">
            <v>0</v>
          </cell>
          <cell r="BW336">
            <v>0</v>
          </cell>
          <cell r="BX336">
            <v>0</v>
          </cell>
          <cell r="BY336">
            <v>0</v>
          </cell>
          <cell r="BZ336">
            <v>0</v>
          </cell>
          <cell r="CA336">
            <v>0</v>
          </cell>
          <cell r="CB336">
            <v>0</v>
          </cell>
          <cell r="CC336">
            <v>0</v>
          </cell>
          <cell r="CD336">
            <v>0</v>
          </cell>
          <cell r="CE336">
            <v>0</v>
          </cell>
          <cell r="CF336">
            <v>0</v>
          </cell>
          <cell r="CG336">
            <v>0</v>
          </cell>
          <cell r="CH336">
            <v>0</v>
          </cell>
          <cell r="CI336">
            <v>0</v>
          </cell>
          <cell r="CJ336">
            <v>0</v>
          </cell>
          <cell r="CK336">
            <v>0</v>
          </cell>
          <cell r="CL336">
            <v>0</v>
          </cell>
          <cell r="CM336">
            <v>0</v>
          </cell>
          <cell r="CN336">
            <v>0</v>
          </cell>
          <cell r="CO336">
            <v>0</v>
          </cell>
          <cell r="CP336">
            <v>0</v>
          </cell>
          <cell r="CQ336">
            <v>0</v>
          </cell>
          <cell r="CR336">
            <v>0</v>
          </cell>
          <cell r="CS336">
            <v>0</v>
          </cell>
          <cell r="CT336">
            <v>0</v>
          </cell>
          <cell r="CU336">
            <v>0</v>
          </cell>
          <cell r="CV336">
            <v>0</v>
          </cell>
          <cell r="CW336">
            <v>0</v>
          </cell>
          <cell r="CX336">
            <v>0</v>
          </cell>
          <cell r="CY336">
            <v>0</v>
          </cell>
          <cell r="CZ336">
            <v>0</v>
          </cell>
          <cell r="DA336">
            <v>0</v>
          </cell>
          <cell r="DB336">
            <v>0</v>
          </cell>
          <cell r="DC336">
            <v>0</v>
          </cell>
          <cell r="DD336">
            <v>0</v>
          </cell>
          <cell r="DE336">
            <v>0</v>
          </cell>
          <cell r="DF336">
            <v>0</v>
          </cell>
          <cell r="DG336">
            <v>0</v>
          </cell>
          <cell r="DH336">
            <v>0</v>
          </cell>
          <cell r="DI336">
            <v>0</v>
          </cell>
          <cell r="DJ336">
            <v>0</v>
          </cell>
          <cell r="DK336">
            <v>0</v>
          </cell>
          <cell r="DL336">
            <v>0</v>
          </cell>
          <cell r="DM336">
            <v>0</v>
          </cell>
          <cell r="DN336">
            <v>0</v>
          </cell>
          <cell r="DO336">
            <v>0</v>
          </cell>
          <cell r="DP336">
            <v>0</v>
          </cell>
          <cell r="DQ336">
            <v>0</v>
          </cell>
          <cell r="DR336">
            <v>0</v>
          </cell>
          <cell r="DS336">
            <v>0</v>
          </cell>
          <cell r="DT336">
            <v>0</v>
          </cell>
          <cell r="DU336">
            <v>0</v>
          </cell>
          <cell r="DV336">
            <v>0</v>
          </cell>
          <cell r="DW336">
            <v>0</v>
          </cell>
          <cell r="DX336">
            <v>0</v>
          </cell>
          <cell r="DY336">
            <v>0</v>
          </cell>
          <cell r="DZ336">
            <v>0</v>
          </cell>
          <cell r="EA336">
            <v>0</v>
          </cell>
          <cell r="EB336">
            <v>0</v>
          </cell>
          <cell r="EC336">
            <v>0</v>
          </cell>
          <cell r="ED336">
            <v>0</v>
          </cell>
        </row>
        <row r="337"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P337">
            <v>0</v>
          </cell>
          <cell r="AQ337">
            <v>0</v>
          </cell>
          <cell r="AR337">
            <v>0</v>
          </cell>
          <cell r="AS337">
            <v>0</v>
          </cell>
          <cell r="AT337">
            <v>0</v>
          </cell>
          <cell r="AU337">
            <v>0</v>
          </cell>
          <cell r="AV337">
            <v>0</v>
          </cell>
          <cell r="AW337">
            <v>0</v>
          </cell>
          <cell r="AX337">
            <v>0</v>
          </cell>
          <cell r="AY337">
            <v>0</v>
          </cell>
          <cell r="AZ337">
            <v>0</v>
          </cell>
          <cell r="BA337">
            <v>0</v>
          </cell>
          <cell r="BB337">
            <v>0</v>
          </cell>
          <cell r="BC337">
            <v>0</v>
          </cell>
          <cell r="BD337">
            <v>0</v>
          </cell>
          <cell r="BE337">
            <v>0</v>
          </cell>
          <cell r="BF337">
            <v>0</v>
          </cell>
          <cell r="BG337">
            <v>0</v>
          </cell>
          <cell r="BH337">
            <v>0</v>
          </cell>
          <cell r="BI337">
            <v>0</v>
          </cell>
          <cell r="BJ337">
            <v>0</v>
          </cell>
          <cell r="BK337">
            <v>0</v>
          </cell>
          <cell r="BL337">
            <v>0</v>
          </cell>
          <cell r="BM337">
            <v>0</v>
          </cell>
          <cell r="BN337">
            <v>0</v>
          </cell>
          <cell r="BO337">
            <v>0</v>
          </cell>
          <cell r="BP337">
            <v>0</v>
          </cell>
          <cell r="BQ337">
            <v>0</v>
          </cell>
          <cell r="BR337">
            <v>0</v>
          </cell>
          <cell r="BS337">
            <v>0</v>
          </cell>
          <cell r="BT337">
            <v>0</v>
          </cell>
          <cell r="BU337">
            <v>0</v>
          </cell>
          <cell r="BV337">
            <v>0</v>
          </cell>
          <cell r="BW337">
            <v>0</v>
          </cell>
          <cell r="BX337">
            <v>0</v>
          </cell>
          <cell r="BY337">
            <v>0</v>
          </cell>
          <cell r="BZ337">
            <v>0</v>
          </cell>
          <cell r="CA337">
            <v>0</v>
          </cell>
          <cell r="CB337">
            <v>0</v>
          </cell>
          <cell r="CC337">
            <v>0</v>
          </cell>
          <cell r="CD337">
            <v>0</v>
          </cell>
          <cell r="CE337">
            <v>0</v>
          </cell>
          <cell r="CF337">
            <v>0</v>
          </cell>
          <cell r="CG337">
            <v>0</v>
          </cell>
          <cell r="CH337">
            <v>0</v>
          </cell>
          <cell r="CI337">
            <v>0</v>
          </cell>
          <cell r="CJ337">
            <v>0</v>
          </cell>
          <cell r="CK337">
            <v>0</v>
          </cell>
          <cell r="CL337">
            <v>0</v>
          </cell>
          <cell r="CM337">
            <v>0</v>
          </cell>
          <cell r="CN337">
            <v>0</v>
          </cell>
          <cell r="CO337">
            <v>0</v>
          </cell>
          <cell r="CP337">
            <v>0</v>
          </cell>
          <cell r="CQ337">
            <v>0</v>
          </cell>
          <cell r="CR337">
            <v>0</v>
          </cell>
          <cell r="CS337">
            <v>0</v>
          </cell>
          <cell r="CT337">
            <v>0</v>
          </cell>
          <cell r="CU337">
            <v>0</v>
          </cell>
          <cell r="CV337">
            <v>0</v>
          </cell>
          <cell r="CW337">
            <v>0</v>
          </cell>
          <cell r="CX337">
            <v>0</v>
          </cell>
          <cell r="CY337">
            <v>0</v>
          </cell>
          <cell r="CZ337">
            <v>0</v>
          </cell>
          <cell r="DA337">
            <v>0</v>
          </cell>
          <cell r="DB337">
            <v>0</v>
          </cell>
          <cell r="DC337">
            <v>0</v>
          </cell>
          <cell r="DD337">
            <v>0</v>
          </cell>
          <cell r="DE337">
            <v>0</v>
          </cell>
          <cell r="DF337">
            <v>0</v>
          </cell>
          <cell r="DG337">
            <v>0</v>
          </cell>
          <cell r="DH337">
            <v>0</v>
          </cell>
          <cell r="DI337">
            <v>0</v>
          </cell>
          <cell r="DJ337">
            <v>0</v>
          </cell>
          <cell r="DK337">
            <v>0</v>
          </cell>
          <cell r="DL337">
            <v>0</v>
          </cell>
          <cell r="DM337">
            <v>0</v>
          </cell>
          <cell r="DN337">
            <v>0</v>
          </cell>
          <cell r="DO337">
            <v>0</v>
          </cell>
          <cell r="DP337">
            <v>0</v>
          </cell>
          <cell r="DQ337">
            <v>0</v>
          </cell>
          <cell r="DR337">
            <v>0</v>
          </cell>
          <cell r="DS337">
            <v>0</v>
          </cell>
          <cell r="DT337">
            <v>0</v>
          </cell>
          <cell r="DU337">
            <v>0</v>
          </cell>
          <cell r="DV337">
            <v>0</v>
          </cell>
          <cell r="DW337">
            <v>0</v>
          </cell>
          <cell r="DX337">
            <v>0</v>
          </cell>
          <cell r="DY337">
            <v>0</v>
          </cell>
          <cell r="DZ337">
            <v>0</v>
          </cell>
          <cell r="EA337">
            <v>0</v>
          </cell>
          <cell r="EB337">
            <v>0</v>
          </cell>
          <cell r="EC337">
            <v>0</v>
          </cell>
          <cell r="ED337">
            <v>0</v>
          </cell>
        </row>
        <row r="338"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A338">
            <v>0</v>
          </cell>
          <cell r="AB338">
            <v>0</v>
          </cell>
          <cell r="AC338">
            <v>0</v>
          </cell>
          <cell r="AD338">
            <v>0</v>
          </cell>
          <cell r="AE338">
            <v>0</v>
          </cell>
          <cell r="AF338">
            <v>0</v>
          </cell>
          <cell r="AG338">
            <v>0</v>
          </cell>
          <cell r="AH338">
            <v>0</v>
          </cell>
          <cell r="AI338">
            <v>0</v>
          </cell>
          <cell r="AJ338">
            <v>0</v>
          </cell>
          <cell r="AK338">
            <v>0</v>
          </cell>
          <cell r="AL338">
            <v>0</v>
          </cell>
          <cell r="AM338">
            <v>0</v>
          </cell>
          <cell r="AN338">
            <v>0</v>
          </cell>
          <cell r="AO338">
            <v>0</v>
          </cell>
          <cell r="AP338">
            <v>0</v>
          </cell>
          <cell r="AQ338">
            <v>0</v>
          </cell>
          <cell r="AR338">
            <v>0</v>
          </cell>
          <cell r="AS338">
            <v>0</v>
          </cell>
          <cell r="AT338">
            <v>0</v>
          </cell>
          <cell r="AU338">
            <v>0</v>
          </cell>
          <cell r="AV338">
            <v>0</v>
          </cell>
          <cell r="AW338">
            <v>0</v>
          </cell>
          <cell r="AX338">
            <v>0</v>
          </cell>
          <cell r="AY338">
            <v>0</v>
          </cell>
          <cell r="AZ338">
            <v>0</v>
          </cell>
          <cell r="BA338">
            <v>0</v>
          </cell>
          <cell r="BB338">
            <v>0</v>
          </cell>
          <cell r="BC338">
            <v>0</v>
          </cell>
          <cell r="BD338">
            <v>0</v>
          </cell>
          <cell r="BE338">
            <v>0</v>
          </cell>
          <cell r="BF338">
            <v>0</v>
          </cell>
          <cell r="BG338">
            <v>0</v>
          </cell>
          <cell r="BH338">
            <v>0</v>
          </cell>
          <cell r="BI338">
            <v>0</v>
          </cell>
          <cell r="BJ338">
            <v>0</v>
          </cell>
          <cell r="BK338">
            <v>0</v>
          </cell>
          <cell r="BL338">
            <v>0</v>
          </cell>
          <cell r="BM338">
            <v>0</v>
          </cell>
          <cell r="BN338">
            <v>0</v>
          </cell>
          <cell r="BO338">
            <v>0</v>
          </cell>
          <cell r="BP338">
            <v>0</v>
          </cell>
          <cell r="BQ338">
            <v>0</v>
          </cell>
          <cell r="BR338">
            <v>0</v>
          </cell>
          <cell r="BS338">
            <v>0</v>
          </cell>
          <cell r="BT338">
            <v>0</v>
          </cell>
          <cell r="BU338">
            <v>0</v>
          </cell>
          <cell r="BV338">
            <v>0</v>
          </cell>
          <cell r="BW338">
            <v>0</v>
          </cell>
          <cell r="BX338">
            <v>0</v>
          </cell>
          <cell r="BY338">
            <v>0</v>
          </cell>
          <cell r="BZ338">
            <v>0</v>
          </cell>
          <cell r="CA338">
            <v>0</v>
          </cell>
          <cell r="CB338">
            <v>0</v>
          </cell>
          <cell r="CC338">
            <v>0</v>
          </cell>
          <cell r="CD338">
            <v>0</v>
          </cell>
          <cell r="CE338">
            <v>0</v>
          </cell>
          <cell r="CF338">
            <v>0</v>
          </cell>
          <cell r="CG338">
            <v>0</v>
          </cell>
          <cell r="CH338">
            <v>0</v>
          </cell>
          <cell r="CI338">
            <v>0</v>
          </cell>
          <cell r="CJ338">
            <v>0</v>
          </cell>
          <cell r="CK338">
            <v>0</v>
          </cell>
          <cell r="CL338">
            <v>0</v>
          </cell>
          <cell r="CM338">
            <v>0</v>
          </cell>
          <cell r="CN338">
            <v>0</v>
          </cell>
          <cell r="CO338">
            <v>0</v>
          </cell>
          <cell r="CP338">
            <v>0</v>
          </cell>
          <cell r="CQ338">
            <v>0</v>
          </cell>
          <cell r="CR338">
            <v>0</v>
          </cell>
          <cell r="CS338">
            <v>0</v>
          </cell>
          <cell r="CT338">
            <v>0</v>
          </cell>
          <cell r="CU338">
            <v>0</v>
          </cell>
          <cell r="CV338">
            <v>0</v>
          </cell>
          <cell r="CW338">
            <v>0</v>
          </cell>
          <cell r="CX338">
            <v>0</v>
          </cell>
          <cell r="CY338">
            <v>0</v>
          </cell>
          <cell r="CZ338">
            <v>0</v>
          </cell>
          <cell r="DA338">
            <v>0</v>
          </cell>
          <cell r="DB338">
            <v>0</v>
          </cell>
          <cell r="DC338">
            <v>0</v>
          </cell>
          <cell r="DD338">
            <v>0</v>
          </cell>
          <cell r="DE338">
            <v>0</v>
          </cell>
          <cell r="DF338">
            <v>0</v>
          </cell>
          <cell r="DG338">
            <v>0</v>
          </cell>
          <cell r="DH338">
            <v>0</v>
          </cell>
          <cell r="DI338">
            <v>0</v>
          </cell>
          <cell r="DJ338">
            <v>0</v>
          </cell>
          <cell r="DK338">
            <v>0</v>
          </cell>
          <cell r="DL338">
            <v>0</v>
          </cell>
          <cell r="DM338">
            <v>0</v>
          </cell>
          <cell r="DN338">
            <v>0</v>
          </cell>
          <cell r="DO338">
            <v>0</v>
          </cell>
          <cell r="DP338">
            <v>0</v>
          </cell>
          <cell r="DQ338">
            <v>0</v>
          </cell>
          <cell r="DR338">
            <v>0</v>
          </cell>
          <cell r="DS338">
            <v>0</v>
          </cell>
          <cell r="DT338">
            <v>0</v>
          </cell>
          <cell r="DU338">
            <v>0</v>
          </cell>
          <cell r="DV338">
            <v>0</v>
          </cell>
          <cell r="DW338">
            <v>0</v>
          </cell>
          <cell r="DX338">
            <v>0</v>
          </cell>
          <cell r="DY338">
            <v>0</v>
          </cell>
          <cell r="DZ338">
            <v>0</v>
          </cell>
          <cell r="EA338">
            <v>0</v>
          </cell>
          <cell r="EB338">
            <v>0</v>
          </cell>
          <cell r="EC338">
            <v>0</v>
          </cell>
          <cell r="ED338">
            <v>0</v>
          </cell>
        </row>
        <row r="339"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P339">
            <v>0</v>
          </cell>
          <cell r="AQ339">
            <v>0</v>
          </cell>
          <cell r="AR339">
            <v>0</v>
          </cell>
          <cell r="AS339">
            <v>0</v>
          </cell>
          <cell r="AT339">
            <v>0</v>
          </cell>
          <cell r="AU339">
            <v>0</v>
          </cell>
          <cell r="AV339">
            <v>0</v>
          </cell>
          <cell r="AW339">
            <v>0</v>
          </cell>
          <cell r="AX339">
            <v>0</v>
          </cell>
          <cell r="AY339">
            <v>0</v>
          </cell>
          <cell r="AZ339">
            <v>0</v>
          </cell>
          <cell r="BA339">
            <v>0</v>
          </cell>
          <cell r="BB339">
            <v>0</v>
          </cell>
          <cell r="BC339">
            <v>0</v>
          </cell>
          <cell r="BD339">
            <v>0</v>
          </cell>
          <cell r="BE339">
            <v>0</v>
          </cell>
          <cell r="BF339">
            <v>0</v>
          </cell>
          <cell r="BG339">
            <v>0</v>
          </cell>
          <cell r="BH339">
            <v>0</v>
          </cell>
          <cell r="BI339">
            <v>0</v>
          </cell>
          <cell r="BJ339">
            <v>0</v>
          </cell>
          <cell r="BK339">
            <v>0</v>
          </cell>
          <cell r="BL339">
            <v>0</v>
          </cell>
          <cell r="BM339">
            <v>0</v>
          </cell>
          <cell r="BN339">
            <v>0</v>
          </cell>
          <cell r="BO339">
            <v>0</v>
          </cell>
          <cell r="BP339">
            <v>0</v>
          </cell>
          <cell r="BQ339">
            <v>0</v>
          </cell>
          <cell r="BR339">
            <v>0</v>
          </cell>
          <cell r="BS339">
            <v>0</v>
          </cell>
          <cell r="BT339">
            <v>0</v>
          </cell>
          <cell r="BU339">
            <v>0</v>
          </cell>
          <cell r="BV339">
            <v>0</v>
          </cell>
          <cell r="BW339">
            <v>0</v>
          </cell>
          <cell r="BX339">
            <v>0</v>
          </cell>
          <cell r="BY339">
            <v>0</v>
          </cell>
          <cell r="BZ339">
            <v>0</v>
          </cell>
          <cell r="CA339">
            <v>0</v>
          </cell>
          <cell r="CB339">
            <v>0</v>
          </cell>
          <cell r="CC339">
            <v>0</v>
          </cell>
          <cell r="CD339">
            <v>0</v>
          </cell>
          <cell r="CE339">
            <v>0</v>
          </cell>
          <cell r="CF339">
            <v>0</v>
          </cell>
          <cell r="CG339">
            <v>0</v>
          </cell>
          <cell r="CH339">
            <v>0</v>
          </cell>
          <cell r="CI339">
            <v>0</v>
          </cell>
          <cell r="CJ339">
            <v>0</v>
          </cell>
          <cell r="CK339">
            <v>0</v>
          </cell>
          <cell r="CL339">
            <v>0</v>
          </cell>
          <cell r="CM339">
            <v>0</v>
          </cell>
          <cell r="CN339">
            <v>0</v>
          </cell>
          <cell r="CO339">
            <v>0</v>
          </cell>
          <cell r="CP339">
            <v>0</v>
          </cell>
          <cell r="CQ339">
            <v>0</v>
          </cell>
          <cell r="CR339">
            <v>0</v>
          </cell>
          <cell r="CS339">
            <v>0</v>
          </cell>
          <cell r="CT339">
            <v>0</v>
          </cell>
          <cell r="CU339">
            <v>0</v>
          </cell>
          <cell r="CV339">
            <v>0</v>
          </cell>
          <cell r="CW339">
            <v>0</v>
          </cell>
          <cell r="CX339">
            <v>0</v>
          </cell>
          <cell r="CY339">
            <v>0</v>
          </cell>
          <cell r="CZ339">
            <v>0</v>
          </cell>
          <cell r="DA339">
            <v>0</v>
          </cell>
          <cell r="DB339">
            <v>0</v>
          </cell>
          <cell r="DC339">
            <v>0</v>
          </cell>
          <cell r="DD339">
            <v>0</v>
          </cell>
          <cell r="DE339">
            <v>0</v>
          </cell>
          <cell r="DF339">
            <v>0</v>
          </cell>
          <cell r="DG339">
            <v>0</v>
          </cell>
          <cell r="DH339">
            <v>0</v>
          </cell>
          <cell r="DI339">
            <v>0</v>
          </cell>
          <cell r="DJ339">
            <v>0</v>
          </cell>
          <cell r="DK339">
            <v>0</v>
          </cell>
          <cell r="DL339">
            <v>0</v>
          </cell>
          <cell r="DM339">
            <v>0</v>
          </cell>
          <cell r="DN339">
            <v>0</v>
          </cell>
          <cell r="DO339">
            <v>0</v>
          </cell>
          <cell r="DP339">
            <v>0</v>
          </cell>
          <cell r="DQ339">
            <v>0</v>
          </cell>
          <cell r="DR339">
            <v>0</v>
          </cell>
          <cell r="DS339">
            <v>0</v>
          </cell>
          <cell r="DT339">
            <v>0</v>
          </cell>
          <cell r="DU339">
            <v>0</v>
          </cell>
          <cell r="DV339">
            <v>0</v>
          </cell>
          <cell r="DW339">
            <v>0</v>
          </cell>
          <cell r="DX339">
            <v>0</v>
          </cell>
          <cell r="DY339">
            <v>0</v>
          </cell>
          <cell r="DZ339">
            <v>0</v>
          </cell>
          <cell r="EA339">
            <v>0</v>
          </cell>
          <cell r="EB339">
            <v>0</v>
          </cell>
          <cell r="EC339">
            <v>0</v>
          </cell>
          <cell r="ED339">
            <v>0</v>
          </cell>
        </row>
        <row r="340"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  <cell r="AJ340">
            <v>0</v>
          </cell>
          <cell r="AK340">
            <v>0</v>
          </cell>
          <cell r="AL340">
            <v>0</v>
          </cell>
          <cell r="AM340">
            <v>0</v>
          </cell>
          <cell r="AN340">
            <v>0</v>
          </cell>
          <cell r="AO340">
            <v>0</v>
          </cell>
          <cell r="AP340">
            <v>0</v>
          </cell>
          <cell r="AQ340">
            <v>0</v>
          </cell>
          <cell r="AR340">
            <v>0</v>
          </cell>
          <cell r="AS340">
            <v>0</v>
          </cell>
          <cell r="AT340">
            <v>0</v>
          </cell>
          <cell r="AU340">
            <v>0</v>
          </cell>
          <cell r="AV340">
            <v>0</v>
          </cell>
          <cell r="AW340">
            <v>0</v>
          </cell>
          <cell r="AX340">
            <v>0</v>
          </cell>
          <cell r="AY340">
            <v>0</v>
          </cell>
          <cell r="AZ340">
            <v>0</v>
          </cell>
          <cell r="BA340">
            <v>0</v>
          </cell>
          <cell r="BB340">
            <v>0</v>
          </cell>
          <cell r="BC340">
            <v>0</v>
          </cell>
          <cell r="BD340">
            <v>0</v>
          </cell>
          <cell r="BE340">
            <v>0</v>
          </cell>
          <cell r="BF340">
            <v>0</v>
          </cell>
          <cell r="BG340">
            <v>0</v>
          </cell>
          <cell r="BH340">
            <v>0</v>
          </cell>
          <cell r="BI340">
            <v>0</v>
          </cell>
          <cell r="BJ340">
            <v>0</v>
          </cell>
          <cell r="BK340">
            <v>0</v>
          </cell>
          <cell r="BL340">
            <v>0</v>
          </cell>
          <cell r="BM340">
            <v>0</v>
          </cell>
          <cell r="BN340">
            <v>0</v>
          </cell>
          <cell r="BO340">
            <v>0</v>
          </cell>
          <cell r="BP340">
            <v>0</v>
          </cell>
          <cell r="BQ340">
            <v>0</v>
          </cell>
          <cell r="BR340">
            <v>0</v>
          </cell>
          <cell r="BS340">
            <v>0</v>
          </cell>
          <cell r="BT340">
            <v>0</v>
          </cell>
          <cell r="BU340">
            <v>0</v>
          </cell>
          <cell r="BV340">
            <v>0</v>
          </cell>
          <cell r="BW340">
            <v>0</v>
          </cell>
          <cell r="BX340">
            <v>0</v>
          </cell>
          <cell r="BY340">
            <v>0</v>
          </cell>
          <cell r="BZ340">
            <v>0</v>
          </cell>
          <cell r="CA340">
            <v>0</v>
          </cell>
          <cell r="CB340">
            <v>0</v>
          </cell>
          <cell r="CC340">
            <v>0</v>
          </cell>
          <cell r="CD340">
            <v>0</v>
          </cell>
          <cell r="CE340">
            <v>0</v>
          </cell>
          <cell r="CF340">
            <v>0</v>
          </cell>
          <cell r="CG340">
            <v>0</v>
          </cell>
          <cell r="CH340">
            <v>0</v>
          </cell>
          <cell r="CI340">
            <v>0</v>
          </cell>
          <cell r="CJ340">
            <v>0</v>
          </cell>
          <cell r="CK340">
            <v>0</v>
          </cell>
          <cell r="CL340">
            <v>0</v>
          </cell>
          <cell r="CM340">
            <v>0</v>
          </cell>
          <cell r="CN340">
            <v>0</v>
          </cell>
          <cell r="CO340">
            <v>0</v>
          </cell>
          <cell r="CP340">
            <v>0</v>
          </cell>
          <cell r="CQ340">
            <v>0</v>
          </cell>
          <cell r="CR340">
            <v>0</v>
          </cell>
          <cell r="CS340">
            <v>0</v>
          </cell>
          <cell r="CT340">
            <v>0</v>
          </cell>
          <cell r="CU340">
            <v>0</v>
          </cell>
          <cell r="CV340">
            <v>0</v>
          </cell>
          <cell r="CW340">
            <v>0</v>
          </cell>
          <cell r="CX340">
            <v>0</v>
          </cell>
          <cell r="CY340">
            <v>0</v>
          </cell>
          <cell r="CZ340">
            <v>0</v>
          </cell>
          <cell r="DA340">
            <v>0</v>
          </cell>
          <cell r="DB340">
            <v>0</v>
          </cell>
          <cell r="DC340">
            <v>0</v>
          </cell>
          <cell r="DD340">
            <v>0</v>
          </cell>
          <cell r="DE340">
            <v>0</v>
          </cell>
          <cell r="DF340">
            <v>0</v>
          </cell>
          <cell r="DG340">
            <v>0</v>
          </cell>
          <cell r="DH340">
            <v>0</v>
          </cell>
          <cell r="DI340">
            <v>0</v>
          </cell>
          <cell r="DJ340">
            <v>0</v>
          </cell>
          <cell r="DK340">
            <v>0</v>
          </cell>
          <cell r="DL340">
            <v>0</v>
          </cell>
          <cell r="DM340">
            <v>0</v>
          </cell>
          <cell r="DN340">
            <v>0</v>
          </cell>
          <cell r="DO340">
            <v>0</v>
          </cell>
          <cell r="DP340">
            <v>0</v>
          </cell>
          <cell r="DQ340">
            <v>0</v>
          </cell>
          <cell r="DR340">
            <v>0</v>
          </cell>
          <cell r="DS340">
            <v>0</v>
          </cell>
          <cell r="DT340">
            <v>0</v>
          </cell>
          <cell r="DU340">
            <v>0</v>
          </cell>
          <cell r="DV340">
            <v>0</v>
          </cell>
          <cell r="DW340">
            <v>0</v>
          </cell>
          <cell r="DX340">
            <v>0</v>
          </cell>
          <cell r="DY340">
            <v>0</v>
          </cell>
          <cell r="DZ340">
            <v>0</v>
          </cell>
          <cell r="EA340">
            <v>0</v>
          </cell>
          <cell r="EB340">
            <v>0</v>
          </cell>
          <cell r="EC340">
            <v>0</v>
          </cell>
          <cell r="ED340">
            <v>0</v>
          </cell>
        </row>
        <row r="341"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  <cell r="AJ341">
            <v>0</v>
          </cell>
          <cell r="AK341">
            <v>0</v>
          </cell>
          <cell r="AL341">
            <v>0</v>
          </cell>
          <cell r="AM341">
            <v>0</v>
          </cell>
          <cell r="AN341">
            <v>0</v>
          </cell>
          <cell r="AO341">
            <v>0</v>
          </cell>
          <cell r="AP341">
            <v>0</v>
          </cell>
          <cell r="AQ341">
            <v>0</v>
          </cell>
          <cell r="AR341">
            <v>0</v>
          </cell>
          <cell r="AS341">
            <v>0</v>
          </cell>
          <cell r="AT341">
            <v>0</v>
          </cell>
          <cell r="AU341">
            <v>0</v>
          </cell>
          <cell r="AV341">
            <v>0</v>
          </cell>
          <cell r="AW341">
            <v>0</v>
          </cell>
          <cell r="AX341">
            <v>0</v>
          </cell>
          <cell r="AY341">
            <v>0</v>
          </cell>
          <cell r="AZ341">
            <v>0</v>
          </cell>
          <cell r="BA341">
            <v>0</v>
          </cell>
          <cell r="BB341">
            <v>0</v>
          </cell>
          <cell r="BC341">
            <v>0</v>
          </cell>
          <cell r="BD341">
            <v>0</v>
          </cell>
          <cell r="BE341">
            <v>0</v>
          </cell>
          <cell r="BF341">
            <v>0</v>
          </cell>
          <cell r="BG341">
            <v>0</v>
          </cell>
          <cell r="BH341">
            <v>0</v>
          </cell>
          <cell r="BI341">
            <v>0</v>
          </cell>
          <cell r="BJ341">
            <v>0</v>
          </cell>
          <cell r="BK341">
            <v>0</v>
          </cell>
          <cell r="BL341">
            <v>0</v>
          </cell>
          <cell r="BM341">
            <v>0</v>
          </cell>
          <cell r="BN341">
            <v>0</v>
          </cell>
          <cell r="BO341">
            <v>0</v>
          </cell>
          <cell r="BP341">
            <v>0</v>
          </cell>
          <cell r="BQ341">
            <v>0</v>
          </cell>
          <cell r="BR341">
            <v>0</v>
          </cell>
          <cell r="BS341">
            <v>0</v>
          </cell>
          <cell r="BT341">
            <v>0</v>
          </cell>
          <cell r="BU341">
            <v>0</v>
          </cell>
          <cell r="BV341">
            <v>0</v>
          </cell>
          <cell r="BW341">
            <v>0</v>
          </cell>
          <cell r="BX341">
            <v>0</v>
          </cell>
          <cell r="BY341">
            <v>0</v>
          </cell>
          <cell r="BZ341">
            <v>0</v>
          </cell>
          <cell r="CA341">
            <v>0</v>
          </cell>
          <cell r="CB341">
            <v>0</v>
          </cell>
          <cell r="CC341">
            <v>0</v>
          </cell>
          <cell r="CD341">
            <v>0</v>
          </cell>
          <cell r="CE341">
            <v>0</v>
          </cell>
          <cell r="CF341">
            <v>0</v>
          </cell>
          <cell r="CG341">
            <v>0</v>
          </cell>
          <cell r="CH341">
            <v>0</v>
          </cell>
          <cell r="CI341">
            <v>0</v>
          </cell>
          <cell r="CJ341">
            <v>0</v>
          </cell>
          <cell r="CK341">
            <v>0</v>
          </cell>
          <cell r="CL341">
            <v>0</v>
          </cell>
          <cell r="CM341">
            <v>0</v>
          </cell>
          <cell r="CN341">
            <v>0</v>
          </cell>
          <cell r="CO341">
            <v>0</v>
          </cell>
          <cell r="CP341">
            <v>0</v>
          </cell>
          <cell r="CQ341">
            <v>0</v>
          </cell>
          <cell r="CR341">
            <v>0</v>
          </cell>
          <cell r="CS341">
            <v>0</v>
          </cell>
          <cell r="CT341">
            <v>0</v>
          </cell>
          <cell r="CU341">
            <v>0</v>
          </cell>
          <cell r="CV341">
            <v>0</v>
          </cell>
          <cell r="CW341">
            <v>0</v>
          </cell>
          <cell r="CX341">
            <v>0</v>
          </cell>
          <cell r="CY341">
            <v>0</v>
          </cell>
          <cell r="CZ341">
            <v>0</v>
          </cell>
          <cell r="DA341">
            <v>0</v>
          </cell>
          <cell r="DB341">
            <v>0</v>
          </cell>
          <cell r="DC341">
            <v>0</v>
          </cell>
          <cell r="DD341">
            <v>0</v>
          </cell>
          <cell r="DE341">
            <v>0</v>
          </cell>
          <cell r="DF341">
            <v>0</v>
          </cell>
          <cell r="DG341">
            <v>0</v>
          </cell>
          <cell r="DH341">
            <v>0</v>
          </cell>
          <cell r="DI341">
            <v>0</v>
          </cell>
          <cell r="DJ341">
            <v>0</v>
          </cell>
          <cell r="DK341">
            <v>0</v>
          </cell>
          <cell r="DL341">
            <v>0</v>
          </cell>
          <cell r="DM341">
            <v>0</v>
          </cell>
          <cell r="DN341">
            <v>0</v>
          </cell>
          <cell r="DO341">
            <v>0</v>
          </cell>
          <cell r="DP341">
            <v>0</v>
          </cell>
          <cell r="DQ341">
            <v>0</v>
          </cell>
          <cell r="DR341">
            <v>0</v>
          </cell>
          <cell r="DS341">
            <v>0</v>
          </cell>
          <cell r="DT341">
            <v>0</v>
          </cell>
          <cell r="DU341">
            <v>0</v>
          </cell>
          <cell r="DV341">
            <v>0</v>
          </cell>
          <cell r="DW341">
            <v>0</v>
          </cell>
          <cell r="DX341">
            <v>0</v>
          </cell>
          <cell r="DY341">
            <v>0</v>
          </cell>
          <cell r="DZ341">
            <v>0</v>
          </cell>
          <cell r="EA341">
            <v>0</v>
          </cell>
          <cell r="EB341">
            <v>0</v>
          </cell>
          <cell r="EC341">
            <v>0</v>
          </cell>
          <cell r="ED341">
            <v>0</v>
          </cell>
        </row>
        <row r="342"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0</v>
          </cell>
          <cell r="AE342">
            <v>0</v>
          </cell>
          <cell r="AF342">
            <v>0</v>
          </cell>
          <cell r="AG342">
            <v>0</v>
          </cell>
          <cell r="AH342">
            <v>0</v>
          </cell>
          <cell r="AI342">
            <v>0</v>
          </cell>
          <cell r="AJ342">
            <v>0</v>
          </cell>
          <cell r="AK342">
            <v>0</v>
          </cell>
          <cell r="AL342">
            <v>0</v>
          </cell>
          <cell r="AM342">
            <v>0</v>
          </cell>
          <cell r="AN342">
            <v>0</v>
          </cell>
          <cell r="AO342">
            <v>0</v>
          </cell>
          <cell r="AP342">
            <v>0</v>
          </cell>
          <cell r="AQ342">
            <v>0</v>
          </cell>
          <cell r="AR342">
            <v>0</v>
          </cell>
          <cell r="AS342">
            <v>0</v>
          </cell>
          <cell r="AT342">
            <v>0</v>
          </cell>
          <cell r="AU342">
            <v>0</v>
          </cell>
          <cell r="AV342">
            <v>0</v>
          </cell>
          <cell r="AW342">
            <v>0</v>
          </cell>
          <cell r="AX342">
            <v>0</v>
          </cell>
          <cell r="AY342">
            <v>0</v>
          </cell>
          <cell r="AZ342">
            <v>0</v>
          </cell>
          <cell r="BA342">
            <v>0</v>
          </cell>
          <cell r="BB342">
            <v>0</v>
          </cell>
          <cell r="BC342">
            <v>0</v>
          </cell>
          <cell r="BD342">
            <v>0</v>
          </cell>
          <cell r="BE342">
            <v>0</v>
          </cell>
          <cell r="BF342">
            <v>0</v>
          </cell>
          <cell r="BG342">
            <v>0</v>
          </cell>
          <cell r="BH342">
            <v>0</v>
          </cell>
          <cell r="BI342">
            <v>0</v>
          </cell>
          <cell r="BJ342">
            <v>0</v>
          </cell>
          <cell r="BK342">
            <v>0</v>
          </cell>
          <cell r="BL342">
            <v>0</v>
          </cell>
          <cell r="BM342">
            <v>0</v>
          </cell>
          <cell r="BN342">
            <v>0</v>
          </cell>
          <cell r="BO342">
            <v>0</v>
          </cell>
          <cell r="BP342">
            <v>0</v>
          </cell>
          <cell r="BQ342">
            <v>0</v>
          </cell>
          <cell r="BR342">
            <v>0</v>
          </cell>
          <cell r="BS342">
            <v>0</v>
          </cell>
          <cell r="BT342">
            <v>0</v>
          </cell>
          <cell r="BU342">
            <v>0</v>
          </cell>
          <cell r="BV342">
            <v>0</v>
          </cell>
          <cell r="BW342">
            <v>0</v>
          </cell>
          <cell r="BX342">
            <v>0</v>
          </cell>
          <cell r="BY342">
            <v>0</v>
          </cell>
          <cell r="BZ342">
            <v>0</v>
          </cell>
          <cell r="CA342">
            <v>0</v>
          </cell>
          <cell r="CB342">
            <v>0</v>
          </cell>
          <cell r="CC342">
            <v>0</v>
          </cell>
          <cell r="CD342">
            <v>0</v>
          </cell>
          <cell r="CE342">
            <v>0</v>
          </cell>
          <cell r="CF342">
            <v>0</v>
          </cell>
          <cell r="CG342">
            <v>0</v>
          </cell>
          <cell r="CH342">
            <v>0</v>
          </cell>
          <cell r="CI342">
            <v>0</v>
          </cell>
          <cell r="CJ342">
            <v>0</v>
          </cell>
          <cell r="CK342">
            <v>0</v>
          </cell>
          <cell r="CL342">
            <v>0</v>
          </cell>
          <cell r="CM342">
            <v>0</v>
          </cell>
          <cell r="CN342">
            <v>0</v>
          </cell>
          <cell r="CO342">
            <v>0</v>
          </cell>
          <cell r="CP342">
            <v>0</v>
          </cell>
          <cell r="CQ342">
            <v>0</v>
          </cell>
          <cell r="CR342">
            <v>0</v>
          </cell>
          <cell r="CS342">
            <v>0</v>
          </cell>
          <cell r="CT342">
            <v>0</v>
          </cell>
          <cell r="CU342">
            <v>0</v>
          </cell>
          <cell r="CV342">
            <v>0</v>
          </cell>
          <cell r="CW342">
            <v>0</v>
          </cell>
          <cell r="CX342">
            <v>0</v>
          </cell>
          <cell r="CY342">
            <v>0</v>
          </cell>
          <cell r="CZ342">
            <v>0</v>
          </cell>
          <cell r="DA342">
            <v>0</v>
          </cell>
          <cell r="DB342">
            <v>0</v>
          </cell>
          <cell r="DC342">
            <v>0</v>
          </cell>
          <cell r="DD342">
            <v>0</v>
          </cell>
          <cell r="DE342">
            <v>0</v>
          </cell>
          <cell r="DF342">
            <v>0</v>
          </cell>
          <cell r="DG342">
            <v>0</v>
          </cell>
          <cell r="DH342">
            <v>0</v>
          </cell>
          <cell r="DI342">
            <v>0</v>
          </cell>
          <cell r="DJ342">
            <v>0</v>
          </cell>
          <cell r="DK342">
            <v>0</v>
          </cell>
          <cell r="DL342">
            <v>0</v>
          </cell>
          <cell r="DM342">
            <v>0</v>
          </cell>
          <cell r="DN342">
            <v>0</v>
          </cell>
          <cell r="DO342">
            <v>0</v>
          </cell>
          <cell r="DP342">
            <v>0</v>
          </cell>
          <cell r="DQ342">
            <v>0</v>
          </cell>
          <cell r="DR342">
            <v>0</v>
          </cell>
          <cell r="DS342">
            <v>0</v>
          </cell>
          <cell r="DT342">
            <v>0</v>
          </cell>
          <cell r="DU342">
            <v>0</v>
          </cell>
          <cell r="DV342">
            <v>0</v>
          </cell>
          <cell r="DW342">
            <v>0</v>
          </cell>
          <cell r="DX342">
            <v>0</v>
          </cell>
          <cell r="DY342">
            <v>0</v>
          </cell>
          <cell r="DZ342">
            <v>0</v>
          </cell>
          <cell r="EA342">
            <v>0</v>
          </cell>
          <cell r="EB342">
            <v>0</v>
          </cell>
          <cell r="EC342">
            <v>0</v>
          </cell>
          <cell r="ED342">
            <v>0</v>
          </cell>
        </row>
        <row r="343"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0</v>
          </cell>
          <cell r="AC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  <cell r="AJ343">
            <v>0</v>
          </cell>
          <cell r="AK343">
            <v>0</v>
          </cell>
          <cell r="AL343">
            <v>0</v>
          </cell>
          <cell r="AM343">
            <v>0</v>
          </cell>
          <cell r="AN343">
            <v>0</v>
          </cell>
          <cell r="AO343">
            <v>0</v>
          </cell>
          <cell r="AP343">
            <v>0</v>
          </cell>
          <cell r="AQ343">
            <v>0</v>
          </cell>
          <cell r="AR343">
            <v>0</v>
          </cell>
          <cell r="AS343">
            <v>0</v>
          </cell>
          <cell r="AT343">
            <v>0</v>
          </cell>
          <cell r="AU343">
            <v>0</v>
          </cell>
          <cell r="AV343">
            <v>0</v>
          </cell>
          <cell r="AW343">
            <v>0</v>
          </cell>
          <cell r="AX343">
            <v>0</v>
          </cell>
          <cell r="AY343">
            <v>0</v>
          </cell>
          <cell r="AZ343">
            <v>0</v>
          </cell>
          <cell r="BA343">
            <v>0</v>
          </cell>
          <cell r="BB343">
            <v>0</v>
          </cell>
          <cell r="BC343">
            <v>0</v>
          </cell>
          <cell r="BD343">
            <v>0</v>
          </cell>
          <cell r="BE343">
            <v>0</v>
          </cell>
          <cell r="BF343">
            <v>0</v>
          </cell>
          <cell r="BG343">
            <v>0</v>
          </cell>
          <cell r="BH343">
            <v>0</v>
          </cell>
          <cell r="BI343">
            <v>0</v>
          </cell>
          <cell r="BJ343">
            <v>0</v>
          </cell>
          <cell r="BK343">
            <v>0</v>
          </cell>
          <cell r="BL343">
            <v>0</v>
          </cell>
          <cell r="BM343">
            <v>0</v>
          </cell>
          <cell r="BN343">
            <v>0</v>
          </cell>
          <cell r="BO343">
            <v>0</v>
          </cell>
          <cell r="BP343">
            <v>0</v>
          </cell>
          <cell r="BQ343">
            <v>0</v>
          </cell>
          <cell r="BR343">
            <v>0</v>
          </cell>
          <cell r="BS343">
            <v>0</v>
          </cell>
          <cell r="BT343">
            <v>0</v>
          </cell>
          <cell r="BU343">
            <v>0</v>
          </cell>
          <cell r="BV343">
            <v>0</v>
          </cell>
          <cell r="BW343">
            <v>0</v>
          </cell>
          <cell r="BX343">
            <v>0</v>
          </cell>
          <cell r="BY343">
            <v>0</v>
          </cell>
          <cell r="BZ343">
            <v>0</v>
          </cell>
          <cell r="CA343">
            <v>0</v>
          </cell>
          <cell r="CB343">
            <v>0</v>
          </cell>
          <cell r="CC343">
            <v>0</v>
          </cell>
          <cell r="CD343">
            <v>0</v>
          </cell>
          <cell r="CE343">
            <v>0</v>
          </cell>
          <cell r="CF343">
            <v>0</v>
          </cell>
          <cell r="CG343">
            <v>0</v>
          </cell>
          <cell r="CH343">
            <v>0</v>
          </cell>
          <cell r="CI343">
            <v>0</v>
          </cell>
          <cell r="CJ343">
            <v>0</v>
          </cell>
          <cell r="CK343">
            <v>0</v>
          </cell>
          <cell r="CL343">
            <v>0</v>
          </cell>
          <cell r="CM343">
            <v>0</v>
          </cell>
          <cell r="CN343">
            <v>0</v>
          </cell>
          <cell r="CO343">
            <v>0</v>
          </cell>
          <cell r="CP343">
            <v>0</v>
          </cell>
          <cell r="CQ343">
            <v>0</v>
          </cell>
          <cell r="CR343">
            <v>0</v>
          </cell>
          <cell r="CS343">
            <v>0</v>
          </cell>
          <cell r="CT343">
            <v>0</v>
          </cell>
          <cell r="CU343">
            <v>0</v>
          </cell>
          <cell r="CV343">
            <v>0</v>
          </cell>
          <cell r="CW343">
            <v>0</v>
          </cell>
          <cell r="CX343">
            <v>0</v>
          </cell>
          <cell r="CY343">
            <v>0</v>
          </cell>
          <cell r="CZ343">
            <v>0</v>
          </cell>
          <cell r="DA343">
            <v>0</v>
          </cell>
          <cell r="DB343">
            <v>0</v>
          </cell>
          <cell r="DC343">
            <v>0</v>
          </cell>
          <cell r="DD343">
            <v>0</v>
          </cell>
          <cell r="DE343">
            <v>0</v>
          </cell>
          <cell r="DF343">
            <v>0</v>
          </cell>
          <cell r="DG343">
            <v>0</v>
          </cell>
          <cell r="DH343">
            <v>0</v>
          </cell>
          <cell r="DI343">
            <v>0</v>
          </cell>
          <cell r="DJ343">
            <v>0</v>
          </cell>
          <cell r="DK343">
            <v>0</v>
          </cell>
          <cell r="DL343">
            <v>0</v>
          </cell>
          <cell r="DM343">
            <v>0</v>
          </cell>
          <cell r="DN343">
            <v>0</v>
          </cell>
          <cell r="DO343">
            <v>0</v>
          </cell>
          <cell r="DP343">
            <v>0</v>
          </cell>
          <cell r="DQ343">
            <v>0</v>
          </cell>
          <cell r="DR343">
            <v>0</v>
          </cell>
          <cell r="DS343">
            <v>0</v>
          </cell>
          <cell r="DT343">
            <v>0</v>
          </cell>
          <cell r="DU343">
            <v>0</v>
          </cell>
          <cell r="DV343">
            <v>0</v>
          </cell>
          <cell r="DW343">
            <v>0</v>
          </cell>
          <cell r="DX343">
            <v>0</v>
          </cell>
          <cell r="DY343">
            <v>0</v>
          </cell>
          <cell r="DZ343">
            <v>0</v>
          </cell>
          <cell r="EA343">
            <v>0</v>
          </cell>
          <cell r="EB343">
            <v>0</v>
          </cell>
          <cell r="EC343">
            <v>0</v>
          </cell>
          <cell r="ED343">
            <v>0</v>
          </cell>
        </row>
        <row r="344"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0</v>
          </cell>
          <cell r="AD344">
            <v>0</v>
          </cell>
          <cell r="AE344">
            <v>0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  <cell r="AJ344">
            <v>0</v>
          </cell>
          <cell r="AK344">
            <v>0</v>
          </cell>
          <cell r="AL344">
            <v>0</v>
          </cell>
          <cell r="AM344">
            <v>0</v>
          </cell>
          <cell r="AN344">
            <v>0</v>
          </cell>
          <cell r="AO344">
            <v>0</v>
          </cell>
          <cell r="AP344">
            <v>0</v>
          </cell>
          <cell r="AQ344">
            <v>0</v>
          </cell>
          <cell r="AR344">
            <v>0</v>
          </cell>
          <cell r="AS344">
            <v>0</v>
          </cell>
          <cell r="AT344">
            <v>0</v>
          </cell>
          <cell r="AU344">
            <v>0</v>
          </cell>
          <cell r="AV344">
            <v>0</v>
          </cell>
          <cell r="AW344">
            <v>0</v>
          </cell>
          <cell r="AX344">
            <v>0</v>
          </cell>
          <cell r="AY344">
            <v>0</v>
          </cell>
          <cell r="AZ344">
            <v>0</v>
          </cell>
          <cell r="BA344">
            <v>0</v>
          </cell>
          <cell r="BB344">
            <v>0</v>
          </cell>
          <cell r="BC344">
            <v>0</v>
          </cell>
          <cell r="BD344">
            <v>0</v>
          </cell>
          <cell r="BE344">
            <v>0</v>
          </cell>
          <cell r="BF344">
            <v>0</v>
          </cell>
          <cell r="BG344">
            <v>0</v>
          </cell>
          <cell r="BH344">
            <v>0</v>
          </cell>
          <cell r="BI344">
            <v>0</v>
          </cell>
          <cell r="BJ344">
            <v>0</v>
          </cell>
          <cell r="BK344">
            <v>0</v>
          </cell>
          <cell r="BL344">
            <v>0</v>
          </cell>
          <cell r="BM344">
            <v>0</v>
          </cell>
          <cell r="BN344">
            <v>0</v>
          </cell>
          <cell r="BO344">
            <v>0</v>
          </cell>
          <cell r="BP344">
            <v>0</v>
          </cell>
          <cell r="BQ344">
            <v>0</v>
          </cell>
          <cell r="BR344">
            <v>0</v>
          </cell>
          <cell r="BS344">
            <v>0</v>
          </cell>
          <cell r="BT344">
            <v>0</v>
          </cell>
          <cell r="BU344">
            <v>0</v>
          </cell>
          <cell r="BV344">
            <v>0</v>
          </cell>
          <cell r="BW344">
            <v>0</v>
          </cell>
          <cell r="BX344">
            <v>0</v>
          </cell>
          <cell r="BY344">
            <v>0</v>
          </cell>
          <cell r="BZ344">
            <v>0</v>
          </cell>
          <cell r="CA344">
            <v>0</v>
          </cell>
          <cell r="CB344">
            <v>0</v>
          </cell>
          <cell r="CC344">
            <v>0</v>
          </cell>
          <cell r="CD344">
            <v>0</v>
          </cell>
          <cell r="CE344">
            <v>0</v>
          </cell>
          <cell r="CF344">
            <v>0</v>
          </cell>
          <cell r="CG344">
            <v>0</v>
          </cell>
          <cell r="CH344">
            <v>0</v>
          </cell>
          <cell r="CI344">
            <v>0</v>
          </cell>
          <cell r="CJ344">
            <v>0</v>
          </cell>
          <cell r="CK344">
            <v>0</v>
          </cell>
          <cell r="CL344">
            <v>0</v>
          </cell>
          <cell r="CM344">
            <v>0</v>
          </cell>
          <cell r="CN344">
            <v>0</v>
          </cell>
          <cell r="CO344">
            <v>0</v>
          </cell>
          <cell r="CP344">
            <v>0</v>
          </cell>
          <cell r="CQ344">
            <v>0</v>
          </cell>
          <cell r="CR344">
            <v>0</v>
          </cell>
          <cell r="CS344">
            <v>0</v>
          </cell>
          <cell r="CT344">
            <v>0</v>
          </cell>
          <cell r="CU344">
            <v>0</v>
          </cell>
          <cell r="CV344">
            <v>0</v>
          </cell>
          <cell r="CW344">
            <v>0</v>
          </cell>
          <cell r="CX344">
            <v>0</v>
          </cell>
          <cell r="CY344">
            <v>0</v>
          </cell>
          <cell r="CZ344">
            <v>0</v>
          </cell>
          <cell r="DA344">
            <v>0</v>
          </cell>
          <cell r="DB344">
            <v>0</v>
          </cell>
          <cell r="DC344">
            <v>0</v>
          </cell>
          <cell r="DD344">
            <v>0</v>
          </cell>
          <cell r="DE344">
            <v>0</v>
          </cell>
          <cell r="DF344">
            <v>0</v>
          </cell>
          <cell r="DG344">
            <v>0</v>
          </cell>
          <cell r="DH344">
            <v>0</v>
          </cell>
          <cell r="DI344">
            <v>0</v>
          </cell>
          <cell r="DJ344">
            <v>0</v>
          </cell>
          <cell r="DK344">
            <v>0</v>
          </cell>
          <cell r="DL344">
            <v>0</v>
          </cell>
          <cell r="DM344">
            <v>0</v>
          </cell>
          <cell r="DN344">
            <v>0</v>
          </cell>
          <cell r="DO344">
            <v>0</v>
          </cell>
          <cell r="DP344">
            <v>0</v>
          </cell>
          <cell r="DQ344">
            <v>0</v>
          </cell>
          <cell r="DR344">
            <v>0</v>
          </cell>
          <cell r="DS344">
            <v>0</v>
          </cell>
          <cell r="DT344">
            <v>0</v>
          </cell>
          <cell r="DU344">
            <v>0</v>
          </cell>
          <cell r="DV344">
            <v>0</v>
          </cell>
          <cell r="DW344">
            <v>0</v>
          </cell>
          <cell r="DX344">
            <v>0</v>
          </cell>
          <cell r="DY344">
            <v>0</v>
          </cell>
          <cell r="DZ344">
            <v>0</v>
          </cell>
          <cell r="EA344">
            <v>0</v>
          </cell>
          <cell r="EB344">
            <v>0</v>
          </cell>
          <cell r="EC344">
            <v>0</v>
          </cell>
          <cell r="ED344">
            <v>0</v>
          </cell>
        </row>
        <row r="345"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0</v>
          </cell>
          <cell r="AD345">
            <v>0</v>
          </cell>
          <cell r="AE345">
            <v>0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  <cell r="AJ345">
            <v>0</v>
          </cell>
          <cell r="AK345">
            <v>0</v>
          </cell>
          <cell r="AL345">
            <v>0</v>
          </cell>
          <cell r="AM345">
            <v>0</v>
          </cell>
          <cell r="AN345">
            <v>0</v>
          </cell>
          <cell r="AO345">
            <v>0</v>
          </cell>
          <cell r="AP345">
            <v>0</v>
          </cell>
          <cell r="AQ345">
            <v>0</v>
          </cell>
          <cell r="AR345">
            <v>0</v>
          </cell>
          <cell r="AS345">
            <v>0</v>
          </cell>
          <cell r="AT345">
            <v>0</v>
          </cell>
          <cell r="AU345">
            <v>0</v>
          </cell>
          <cell r="AV345">
            <v>0</v>
          </cell>
          <cell r="AW345">
            <v>0</v>
          </cell>
          <cell r="AX345">
            <v>0</v>
          </cell>
          <cell r="AY345">
            <v>0</v>
          </cell>
          <cell r="AZ345">
            <v>0</v>
          </cell>
          <cell r="BA345">
            <v>0</v>
          </cell>
          <cell r="BB345">
            <v>0</v>
          </cell>
          <cell r="BC345">
            <v>0</v>
          </cell>
          <cell r="BD345">
            <v>0</v>
          </cell>
          <cell r="BE345">
            <v>0</v>
          </cell>
          <cell r="BF345">
            <v>0</v>
          </cell>
          <cell r="BG345">
            <v>0</v>
          </cell>
          <cell r="BH345">
            <v>0</v>
          </cell>
          <cell r="BI345">
            <v>0</v>
          </cell>
          <cell r="BJ345">
            <v>0</v>
          </cell>
          <cell r="BK345">
            <v>0</v>
          </cell>
          <cell r="BL345">
            <v>0</v>
          </cell>
          <cell r="BM345">
            <v>0</v>
          </cell>
          <cell r="BN345">
            <v>0</v>
          </cell>
          <cell r="BO345">
            <v>0</v>
          </cell>
          <cell r="BP345">
            <v>0</v>
          </cell>
          <cell r="BQ345">
            <v>0</v>
          </cell>
          <cell r="BR345">
            <v>0</v>
          </cell>
          <cell r="BS345">
            <v>0</v>
          </cell>
          <cell r="BT345">
            <v>0</v>
          </cell>
          <cell r="BU345">
            <v>0</v>
          </cell>
          <cell r="BV345">
            <v>0</v>
          </cell>
          <cell r="BW345">
            <v>0</v>
          </cell>
          <cell r="BX345">
            <v>0</v>
          </cell>
          <cell r="BY345">
            <v>0</v>
          </cell>
          <cell r="BZ345">
            <v>0</v>
          </cell>
          <cell r="CA345">
            <v>0</v>
          </cell>
          <cell r="CB345">
            <v>0</v>
          </cell>
          <cell r="CC345">
            <v>0</v>
          </cell>
          <cell r="CD345">
            <v>0</v>
          </cell>
          <cell r="CE345">
            <v>0</v>
          </cell>
          <cell r="CF345">
            <v>0</v>
          </cell>
          <cell r="CG345">
            <v>0</v>
          </cell>
          <cell r="CH345">
            <v>0</v>
          </cell>
          <cell r="CI345">
            <v>0</v>
          </cell>
          <cell r="CJ345">
            <v>0</v>
          </cell>
          <cell r="CK345">
            <v>0</v>
          </cell>
          <cell r="CL345">
            <v>0</v>
          </cell>
          <cell r="CM345">
            <v>0</v>
          </cell>
          <cell r="CN345">
            <v>0</v>
          </cell>
          <cell r="CO345">
            <v>0</v>
          </cell>
          <cell r="CP345">
            <v>0</v>
          </cell>
          <cell r="CQ345">
            <v>0</v>
          </cell>
          <cell r="CR345">
            <v>0</v>
          </cell>
          <cell r="CS345">
            <v>0</v>
          </cell>
          <cell r="CT345">
            <v>0</v>
          </cell>
          <cell r="CU345">
            <v>0</v>
          </cell>
          <cell r="CV345">
            <v>0</v>
          </cell>
          <cell r="CW345">
            <v>0</v>
          </cell>
          <cell r="CX345">
            <v>0</v>
          </cell>
          <cell r="CY345">
            <v>0</v>
          </cell>
          <cell r="CZ345">
            <v>0</v>
          </cell>
          <cell r="DA345">
            <v>0</v>
          </cell>
          <cell r="DB345">
            <v>0</v>
          </cell>
          <cell r="DC345">
            <v>0</v>
          </cell>
          <cell r="DD345">
            <v>0</v>
          </cell>
          <cell r="DE345">
            <v>0</v>
          </cell>
          <cell r="DF345">
            <v>0</v>
          </cell>
          <cell r="DG345">
            <v>0</v>
          </cell>
          <cell r="DH345">
            <v>0</v>
          </cell>
          <cell r="DI345">
            <v>0</v>
          </cell>
          <cell r="DJ345">
            <v>0</v>
          </cell>
          <cell r="DK345">
            <v>0</v>
          </cell>
          <cell r="DL345">
            <v>0</v>
          </cell>
          <cell r="DM345">
            <v>0</v>
          </cell>
          <cell r="DN345">
            <v>0</v>
          </cell>
          <cell r="DO345">
            <v>0</v>
          </cell>
          <cell r="DP345">
            <v>0</v>
          </cell>
          <cell r="DQ345">
            <v>0</v>
          </cell>
          <cell r="DR345">
            <v>0</v>
          </cell>
          <cell r="DS345">
            <v>0</v>
          </cell>
          <cell r="DT345">
            <v>0</v>
          </cell>
          <cell r="DU345">
            <v>0</v>
          </cell>
          <cell r="DV345">
            <v>0</v>
          </cell>
          <cell r="DW345">
            <v>0</v>
          </cell>
          <cell r="DX345">
            <v>0</v>
          </cell>
          <cell r="DY345">
            <v>0</v>
          </cell>
          <cell r="DZ345">
            <v>0</v>
          </cell>
          <cell r="EA345">
            <v>0</v>
          </cell>
          <cell r="EB345">
            <v>0</v>
          </cell>
          <cell r="EC345">
            <v>0</v>
          </cell>
          <cell r="ED345">
            <v>0</v>
          </cell>
        </row>
        <row r="346"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0</v>
          </cell>
          <cell r="AD346">
            <v>0</v>
          </cell>
          <cell r="AE346">
            <v>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  <cell r="AJ346">
            <v>0</v>
          </cell>
          <cell r="AK346">
            <v>0</v>
          </cell>
          <cell r="AL346">
            <v>0</v>
          </cell>
          <cell r="AM346">
            <v>0</v>
          </cell>
          <cell r="AN346">
            <v>0</v>
          </cell>
          <cell r="AO346">
            <v>0</v>
          </cell>
          <cell r="AP346">
            <v>0</v>
          </cell>
          <cell r="AQ346">
            <v>0</v>
          </cell>
          <cell r="AR346">
            <v>0</v>
          </cell>
          <cell r="AS346">
            <v>0</v>
          </cell>
          <cell r="AT346">
            <v>0</v>
          </cell>
          <cell r="AU346">
            <v>0</v>
          </cell>
          <cell r="AV346">
            <v>0</v>
          </cell>
          <cell r="AW346">
            <v>0</v>
          </cell>
          <cell r="AX346">
            <v>0</v>
          </cell>
          <cell r="AY346">
            <v>0</v>
          </cell>
          <cell r="AZ346">
            <v>0</v>
          </cell>
          <cell r="BA346">
            <v>0</v>
          </cell>
          <cell r="BB346">
            <v>0</v>
          </cell>
          <cell r="BC346">
            <v>0</v>
          </cell>
          <cell r="BD346">
            <v>0</v>
          </cell>
          <cell r="BE346">
            <v>0</v>
          </cell>
          <cell r="BF346">
            <v>0</v>
          </cell>
          <cell r="BG346">
            <v>0</v>
          </cell>
          <cell r="BH346">
            <v>0</v>
          </cell>
          <cell r="BI346">
            <v>0</v>
          </cell>
          <cell r="BJ346">
            <v>0</v>
          </cell>
          <cell r="BK346">
            <v>0</v>
          </cell>
          <cell r="BL346">
            <v>0</v>
          </cell>
          <cell r="BM346">
            <v>0</v>
          </cell>
          <cell r="BN346">
            <v>0</v>
          </cell>
          <cell r="BO346">
            <v>0</v>
          </cell>
          <cell r="BP346">
            <v>0</v>
          </cell>
          <cell r="BQ346">
            <v>0</v>
          </cell>
          <cell r="BR346">
            <v>0</v>
          </cell>
          <cell r="BS346">
            <v>0</v>
          </cell>
          <cell r="BT346">
            <v>0</v>
          </cell>
          <cell r="BU346">
            <v>0</v>
          </cell>
          <cell r="BV346">
            <v>0</v>
          </cell>
          <cell r="BW346">
            <v>0</v>
          </cell>
          <cell r="BX346">
            <v>0</v>
          </cell>
          <cell r="BY346">
            <v>0</v>
          </cell>
          <cell r="BZ346">
            <v>0</v>
          </cell>
          <cell r="CA346">
            <v>0</v>
          </cell>
          <cell r="CB346">
            <v>0</v>
          </cell>
          <cell r="CC346">
            <v>0</v>
          </cell>
          <cell r="CD346">
            <v>0</v>
          </cell>
          <cell r="CE346">
            <v>0</v>
          </cell>
          <cell r="CF346">
            <v>0</v>
          </cell>
          <cell r="CG346">
            <v>0</v>
          </cell>
          <cell r="CH346">
            <v>0</v>
          </cell>
          <cell r="CI346">
            <v>0</v>
          </cell>
          <cell r="CJ346">
            <v>0</v>
          </cell>
          <cell r="CK346">
            <v>0</v>
          </cell>
          <cell r="CL346">
            <v>0</v>
          </cell>
          <cell r="CM346">
            <v>0</v>
          </cell>
          <cell r="CN346">
            <v>0</v>
          </cell>
          <cell r="CO346">
            <v>0</v>
          </cell>
          <cell r="CP346">
            <v>0</v>
          </cell>
          <cell r="CQ346">
            <v>0</v>
          </cell>
          <cell r="CR346">
            <v>0</v>
          </cell>
          <cell r="CS346">
            <v>0</v>
          </cell>
          <cell r="CT346">
            <v>0</v>
          </cell>
          <cell r="CU346">
            <v>0</v>
          </cell>
          <cell r="CV346">
            <v>0</v>
          </cell>
          <cell r="CW346">
            <v>0</v>
          </cell>
          <cell r="CX346">
            <v>0</v>
          </cell>
          <cell r="CY346">
            <v>0</v>
          </cell>
          <cell r="CZ346">
            <v>0</v>
          </cell>
          <cell r="DA346">
            <v>0</v>
          </cell>
          <cell r="DB346">
            <v>0</v>
          </cell>
          <cell r="DC346">
            <v>0</v>
          </cell>
          <cell r="DD346">
            <v>0</v>
          </cell>
          <cell r="DE346">
            <v>0</v>
          </cell>
          <cell r="DF346">
            <v>0</v>
          </cell>
          <cell r="DG346">
            <v>0</v>
          </cell>
          <cell r="DH346">
            <v>0</v>
          </cell>
          <cell r="DI346">
            <v>0</v>
          </cell>
          <cell r="DJ346">
            <v>0</v>
          </cell>
          <cell r="DK346">
            <v>0</v>
          </cell>
          <cell r="DL346">
            <v>0</v>
          </cell>
          <cell r="DM346">
            <v>0</v>
          </cell>
          <cell r="DN346">
            <v>0</v>
          </cell>
          <cell r="DO346">
            <v>0</v>
          </cell>
          <cell r="DP346">
            <v>0</v>
          </cell>
          <cell r="DQ346">
            <v>0</v>
          </cell>
          <cell r="DR346">
            <v>0</v>
          </cell>
          <cell r="DS346">
            <v>0</v>
          </cell>
          <cell r="DT346">
            <v>0</v>
          </cell>
          <cell r="DU346">
            <v>0</v>
          </cell>
          <cell r="DV346">
            <v>0</v>
          </cell>
          <cell r="DW346">
            <v>0</v>
          </cell>
          <cell r="DX346">
            <v>0</v>
          </cell>
          <cell r="DY346">
            <v>0</v>
          </cell>
          <cell r="DZ346">
            <v>0</v>
          </cell>
          <cell r="EA346">
            <v>0</v>
          </cell>
          <cell r="EB346">
            <v>0</v>
          </cell>
          <cell r="EC346">
            <v>0</v>
          </cell>
          <cell r="ED346">
            <v>0</v>
          </cell>
        </row>
        <row r="347"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  <cell r="AJ347">
            <v>0</v>
          </cell>
          <cell r="AK347">
            <v>0</v>
          </cell>
          <cell r="AL347">
            <v>0</v>
          </cell>
          <cell r="AM347">
            <v>0</v>
          </cell>
          <cell r="AN347">
            <v>0</v>
          </cell>
          <cell r="AO347">
            <v>0</v>
          </cell>
          <cell r="AP347">
            <v>0</v>
          </cell>
          <cell r="AQ347">
            <v>0</v>
          </cell>
          <cell r="AR347">
            <v>0</v>
          </cell>
          <cell r="AS347">
            <v>0</v>
          </cell>
          <cell r="AT347">
            <v>0</v>
          </cell>
          <cell r="AU347">
            <v>0</v>
          </cell>
          <cell r="AV347">
            <v>0</v>
          </cell>
          <cell r="AW347">
            <v>0</v>
          </cell>
          <cell r="AX347">
            <v>0</v>
          </cell>
          <cell r="AY347">
            <v>0</v>
          </cell>
          <cell r="AZ347">
            <v>0</v>
          </cell>
          <cell r="BA347">
            <v>0</v>
          </cell>
          <cell r="BB347">
            <v>0</v>
          </cell>
          <cell r="BC347">
            <v>0</v>
          </cell>
          <cell r="BD347">
            <v>0</v>
          </cell>
          <cell r="BE347">
            <v>0</v>
          </cell>
          <cell r="BF347">
            <v>0</v>
          </cell>
          <cell r="BG347">
            <v>0</v>
          </cell>
          <cell r="BH347">
            <v>0</v>
          </cell>
          <cell r="BI347">
            <v>0</v>
          </cell>
          <cell r="BJ347">
            <v>0</v>
          </cell>
          <cell r="BK347">
            <v>0</v>
          </cell>
          <cell r="BL347">
            <v>0</v>
          </cell>
          <cell r="BM347">
            <v>0</v>
          </cell>
          <cell r="BN347">
            <v>0</v>
          </cell>
          <cell r="BO347">
            <v>0</v>
          </cell>
          <cell r="BP347">
            <v>0</v>
          </cell>
          <cell r="BQ347">
            <v>0</v>
          </cell>
          <cell r="BR347">
            <v>0</v>
          </cell>
          <cell r="BS347">
            <v>0</v>
          </cell>
          <cell r="BT347">
            <v>0</v>
          </cell>
          <cell r="BU347">
            <v>0</v>
          </cell>
          <cell r="BV347">
            <v>0</v>
          </cell>
          <cell r="BW347">
            <v>0</v>
          </cell>
          <cell r="BX347">
            <v>0</v>
          </cell>
          <cell r="BY347">
            <v>0</v>
          </cell>
          <cell r="BZ347">
            <v>0</v>
          </cell>
          <cell r="CA347">
            <v>0</v>
          </cell>
          <cell r="CB347">
            <v>0</v>
          </cell>
          <cell r="CC347">
            <v>0</v>
          </cell>
          <cell r="CD347">
            <v>0</v>
          </cell>
          <cell r="CE347">
            <v>0</v>
          </cell>
          <cell r="CF347">
            <v>0</v>
          </cell>
          <cell r="CG347">
            <v>0</v>
          </cell>
          <cell r="CH347">
            <v>0</v>
          </cell>
          <cell r="CI347">
            <v>0</v>
          </cell>
          <cell r="CJ347">
            <v>0</v>
          </cell>
          <cell r="CK347">
            <v>0</v>
          </cell>
          <cell r="CL347">
            <v>0</v>
          </cell>
          <cell r="CM347">
            <v>0</v>
          </cell>
          <cell r="CN347">
            <v>0</v>
          </cell>
          <cell r="CO347">
            <v>0</v>
          </cell>
          <cell r="CP347">
            <v>0</v>
          </cell>
          <cell r="CQ347">
            <v>0</v>
          </cell>
          <cell r="CR347">
            <v>0</v>
          </cell>
          <cell r="CS347">
            <v>0</v>
          </cell>
          <cell r="CT347">
            <v>0</v>
          </cell>
          <cell r="CU347">
            <v>0</v>
          </cell>
          <cell r="CV347">
            <v>0</v>
          </cell>
          <cell r="CW347">
            <v>0</v>
          </cell>
          <cell r="CX347">
            <v>0</v>
          </cell>
          <cell r="CY347">
            <v>0</v>
          </cell>
          <cell r="CZ347">
            <v>0</v>
          </cell>
          <cell r="DA347">
            <v>0</v>
          </cell>
          <cell r="DB347">
            <v>0</v>
          </cell>
          <cell r="DC347">
            <v>0</v>
          </cell>
          <cell r="DD347">
            <v>0</v>
          </cell>
          <cell r="DE347">
            <v>0</v>
          </cell>
          <cell r="DF347">
            <v>0</v>
          </cell>
          <cell r="DG347">
            <v>0</v>
          </cell>
          <cell r="DH347">
            <v>0</v>
          </cell>
          <cell r="DI347">
            <v>0</v>
          </cell>
          <cell r="DJ347">
            <v>0</v>
          </cell>
          <cell r="DK347">
            <v>0</v>
          </cell>
          <cell r="DL347">
            <v>0</v>
          </cell>
          <cell r="DM347">
            <v>0</v>
          </cell>
          <cell r="DN347">
            <v>0</v>
          </cell>
          <cell r="DO347">
            <v>0</v>
          </cell>
          <cell r="DP347">
            <v>0</v>
          </cell>
          <cell r="DQ347">
            <v>0</v>
          </cell>
          <cell r="DR347">
            <v>0</v>
          </cell>
          <cell r="DS347">
            <v>0</v>
          </cell>
          <cell r="DT347">
            <v>0</v>
          </cell>
          <cell r="DU347">
            <v>0</v>
          </cell>
          <cell r="DV347">
            <v>0</v>
          </cell>
          <cell r="DW347">
            <v>0</v>
          </cell>
          <cell r="DX347">
            <v>0</v>
          </cell>
          <cell r="DY347">
            <v>0</v>
          </cell>
          <cell r="DZ347">
            <v>0</v>
          </cell>
          <cell r="EA347">
            <v>0</v>
          </cell>
          <cell r="EB347">
            <v>0</v>
          </cell>
          <cell r="EC347">
            <v>0</v>
          </cell>
          <cell r="ED347">
            <v>0</v>
          </cell>
        </row>
        <row r="348"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J348">
            <v>0</v>
          </cell>
          <cell r="AK348">
            <v>0</v>
          </cell>
          <cell r="AL348">
            <v>0</v>
          </cell>
          <cell r="AM348">
            <v>0</v>
          </cell>
          <cell r="AN348">
            <v>0</v>
          </cell>
          <cell r="AO348">
            <v>0</v>
          </cell>
          <cell r="AP348">
            <v>0</v>
          </cell>
          <cell r="AQ348">
            <v>0</v>
          </cell>
          <cell r="AR348">
            <v>0</v>
          </cell>
          <cell r="AS348">
            <v>0</v>
          </cell>
          <cell r="AT348">
            <v>0</v>
          </cell>
          <cell r="AU348">
            <v>0</v>
          </cell>
          <cell r="AV348">
            <v>0</v>
          </cell>
          <cell r="AW348">
            <v>0</v>
          </cell>
          <cell r="AX348">
            <v>0</v>
          </cell>
          <cell r="AY348">
            <v>0</v>
          </cell>
          <cell r="AZ348">
            <v>0</v>
          </cell>
          <cell r="BA348">
            <v>0</v>
          </cell>
          <cell r="BB348">
            <v>0</v>
          </cell>
          <cell r="BC348">
            <v>0</v>
          </cell>
          <cell r="BD348">
            <v>0</v>
          </cell>
          <cell r="BE348">
            <v>0</v>
          </cell>
          <cell r="BF348">
            <v>0</v>
          </cell>
          <cell r="BG348">
            <v>0</v>
          </cell>
          <cell r="BH348">
            <v>0</v>
          </cell>
          <cell r="BI348">
            <v>0</v>
          </cell>
          <cell r="BJ348">
            <v>0</v>
          </cell>
          <cell r="BK348">
            <v>0</v>
          </cell>
          <cell r="BL348">
            <v>0</v>
          </cell>
          <cell r="BM348">
            <v>0</v>
          </cell>
          <cell r="BN348">
            <v>0</v>
          </cell>
          <cell r="BO348">
            <v>0</v>
          </cell>
          <cell r="BP348">
            <v>0</v>
          </cell>
          <cell r="BQ348">
            <v>0</v>
          </cell>
          <cell r="BR348">
            <v>0</v>
          </cell>
          <cell r="BS348">
            <v>0</v>
          </cell>
          <cell r="BT348">
            <v>0</v>
          </cell>
          <cell r="BU348">
            <v>0</v>
          </cell>
          <cell r="BV348">
            <v>0</v>
          </cell>
          <cell r="BW348">
            <v>0</v>
          </cell>
          <cell r="BX348">
            <v>0</v>
          </cell>
          <cell r="BY348">
            <v>0</v>
          </cell>
          <cell r="BZ348">
            <v>0</v>
          </cell>
          <cell r="CA348">
            <v>0</v>
          </cell>
          <cell r="CB348">
            <v>0</v>
          </cell>
          <cell r="CC348">
            <v>0</v>
          </cell>
          <cell r="CD348">
            <v>0</v>
          </cell>
          <cell r="CE348">
            <v>0</v>
          </cell>
          <cell r="CF348">
            <v>0</v>
          </cell>
          <cell r="CG348">
            <v>0</v>
          </cell>
          <cell r="CH348">
            <v>0</v>
          </cell>
          <cell r="CI348">
            <v>0</v>
          </cell>
          <cell r="CJ348">
            <v>0</v>
          </cell>
          <cell r="CK348">
            <v>0</v>
          </cell>
          <cell r="CL348">
            <v>0</v>
          </cell>
          <cell r="CM348">
            <v>0</v>
          </cell>
          <cell r="CN348">
            <v>0</v>
          </cell>
          <cell r="CO348">
            <v>0</v>
          </cell>
          <cell r="CP348">
            <v>0</v>
          </cell>
          <cell r="CQ348">
            <v>0</v>
          </cell>
          <cell r="CR348">
            <v>0</v>
          </cell>
          <cell r="CS348">
            <v>0</v>
          </cell>
          <cell r="CT348">
            <v>0</v>
          </cell>
          <cell r="CU348">
            <v>0</v>
          </cell>
          <cell r="CV348">
            <v>0</v>
          </cell>
          <cell r="CW348">
            <v>0</v>
          </cell>
          <cell r="CX348">
            <v>0</v>
          </cell>
          <cell r="CY348">
            <v>0</v>
          </cell>
          <cell r="CZ348">
            <v>0</v>
          </cell>
          <cell r="DA348">
            <v>0</v>
          </cell>
          <cell r="DB348">
            <v>0</v>
          </cell>
          <cell r="DC348">
            <v>0</v>
          </cell>
          <cell r="DD348">
            <v>0</v>
          </cell>
          <cell r="DE348">
            <v>0</v>
          </cell>
          <cell r="DF348">
            <v>0</v>
          </cell>
          <cell r="DG348">
            <v>0</v>
          </cell>
          <cell r="DH348">
            <v>0</v>
          </cell>
          <cell r="DI348">
            <v>0</v>
          </cell>
          <cell r="DJ348">
            <v>0</v>
          </cell>
          <cell r="DK348">
            <v>0</v>
          </cell>
          <cell r="DL348">
            <v>0</v>
          </cell>
          <cell r="DM348">
            <v>0</v>
          </cell>
          <cell r="DN348">
            <v>0</v>
          </cell>
          <cell r="DO348">
            <v>0</v>
          </cell>
          <cell r="DP348">
            <v>0</v>
          </cell>
          <cell r="DQ348">
            <v>0</v>
          </cell>
          <cell r="DR348">
            <v>0</v>
          </cell>
          <cell r="DS348">
            <v>0</v>
          </cell>
          <cell r="DT348">
            <v>0</v>
          </cell>
          <cell r="DU348">
            <v>0</v>
          </cell>
          <cell r="DV348">
            <v>0</v>
          </cell>
          <cell r="DW348">
            <v>0</v>
          </cell>
          <cell r="DX348">
            <v>0</v>
          </cell>
          <cell r="DY348">
            <v>0</v>
          </cell>
          <cell r="DZ348">
            <v>0</v>
          </cell>
          <cell r="EA348">
            <v>0</v>
          </cell>
          <cell r="EB348">
            <v>0</v>
          </cell>
          <cell r="EC348">
            <v>0</v>
          </cell>
          <cell r="ED348">
            <v>0</v>
          </cell>
        </row>
        <row r="349"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P349">
            <v>0</v>
          </cell>
          <cell r="AQ349">
            <v>0</v>
          </cell>
          <cell r="AR349">
            <v>0</v>
          </cell>
          <cell r="AS349">
            <v>0</v>
          </cell>
          <cell r="AT349">
            <v>0</v>
          </cell>
          <cell r="AU349">
            <v>0</v>
          </cell>
          <cell r="AV349">
            <v>0</v>
          </cell>
          <cell r="AW349">
            <v>0</v>
          </cell>
          <cell r="AX349">
            <v>0</v>
          </cell>
          <cell r="AY349">
            <v>0</v>
          </cell>
          <cell r="AZ349">
            <v>0</v>
          </cell>
          <cell r="BA349">
            <v>0</v>
          </cell>
          <cell r="BB349">
            <v>0</v>
          </cell>
          <cell r="BC349">
            <v>0</v>
          </cell>
          <cell r="BD349">
            <v>0</v>
          </cell>
          <cell r="BE349">
            <v>0</v>
          </cell>
          <cell r="BF349">
            <v>0</v>
          </cell>
          <cell r="BG349">
            <v>0</v>
          </cell>
          <cell r="BH349">
            <v>0</v>
          </cell>
          <cell r="BI349">
            <v>0</v>
          </cell>
          <cell r="BJ349">
            <v>0</v>
          </cell>
          <cell r="BK349">
            <v>0</v>
          </cell>
          <cell r="BL349">
            <v>0</v>
          </cell>
          <cell r="BM349">
            <v>0</v>
          </cell>
          <cell r="BN349">
            <v>0</v>
          </cell>
          <cell r="BO349">
            <v>0</v>
          </cell>
          <cell r="BP349">
            <v>0</v>
          </cell>
          <cell r="BQ349">
            <v>0</v>
          </cell>
          <cell r="BR349">
            <v>0</v>
          </cell>
          <cell r="BS349">
            <v>0</v>
          </cell>
          <cell r="BT349">
            <v>0</v>
          </cell>
          <cell r="BU349">
            <v>0</v>
          </cell>
          <cell r="BV349">
            <v>0</v>
          </cell>
          <cell r="BW349">
            <v>0</v>
          </cell>
          <cell r="BX349">
            <v>0</v>
          </cell>
          <cell r="BY349">
            <v>0</v>
          </cell>
          <cell r="BZ349">
            <v>0</v>
          </cell>
          <cell r="CA349">
            <v>0</v>
          </cell>
          <cell r="CB349">
            <v>0</v>
          </cell>
          <cell r="CC349">
            <v>0</v>
          </cell>
          <cell r="CD349">
            <v>0</v>
          </cell>
          <cell r="CE349">
            <v>0</v>
          </cell>
          <cell r="CF349">
            <v>0</v>
          </cell>
          <cell r="CG349">
            <v>0</v>
          </cell>
          <cell r="CH349">
            <v>0</v>
          </cell>
          <cell r="CI349">
            <v>0</v>
          </cell>
          <cell r="CJ349">
            <v>0</v>
          </cell>
          <cell r="CK349">
            <v>0</v>
          </cell>
          <cell r="CL349">
            <v>0</v>
          </cell>
          <cell r="CM349">
            <v>0</v>
          </cell>
          <cell r="CN349">
            <v>0</v>
          </cell>
          <cell r="CO349">
            <v>0</v>
          </cell>
          <cell r="CP349">
            <v>0</v>
          </cell>
          <cell r="CQ349">
            <v>0</v>
          </cell>
          <cell r="CR349">
            <v>0</v>
          </cell>
          <cell r="CS349">
            <v>0</v>
          </cell>
          <cell r="CT349">
            <v>0</v>
          </cell>
          <cell r="CU349">
            <v>0</v>
          </cell>
          <cell r="CV349">
            <v>0</v>
          </cell>
          <cell r="CW349">
            <v>0</v>
          </cell>
          <cell r="CX349">
            <v>0</v>
          </cell>
          <cell r="CY349">
            <v>0</v>
          </cell>
          <cell r="CZ349">
            <v>0</v>
          </cell>
          <cell r="DA349">
            <v>0</v>
          </cell>
          <cell r="DB349">
            <v>0</v>
          </cell>
          <cell r="DC349">
            <v>0</v>
          </cell>
          <cell r="DD349">
            <v>0</v>
          </cell>
          <cell r="DE349">
            <v>0</v>
          </cell>
          <cell r="DF349">
            <v>0</v>
          </cell>
          <cell r="DG349">
            <v>0</v>
          </cell>
          <cell r="DH349">
            <v>0</v>
          </cell>
          <cell r="DI349">
            <v>0</v>
          </cell>
          <cell r="DJ349">
            <v>0</v>
          </cell>
          <cell r="DK349">
            <v>0</v>
          </cell>
          <cell r="DL349">
            <v>0</v>
          </cell>
          <cell r="DM349">
            <v>0</v>
          </cell>
          <cell r="DN349">
            <v>0</v>
          </cell>
          <cell r="DO349">
            <v>0</v>
          </cell>
          <cell r="DP349">
            <v>0</v>
          </cell>
          <cell r="DQ349">
            <v>0</v>
          </cell>
          <cell r="DR349">
            <v>0</v>
          </cell>
          <cell r="DS349">
            <v>0</v>
          </cell>
          <cell r="DT349">
            <v>0</v>
          </cell>
          <cell r="DU349">
            <v>0</v>
          </cell>
          <cell r="DV349">
            <v>0</v>
          </cell>
          <cell r="DW349">
            <v>0</v>
          </cell>
          <cell r="DX349">
            <v>0</v>
          </cell>
          <cell r="DY349">
            <v>0</v>
          </cell>
          <cell r="DZ349">
            <v>0</v>
          </cell>
          <cell r="EA349">
            <v>0</v>
          </cell>
          <cell r="EB349">
            <v>0</v>
          </cell>
          <cell r="EC349">
            <v>0</v>
          </cell>
          <cell r="ED349">
            <v>0</v>
          </cell>
        </row>
        <row r="350"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  <cell r="AJ350">
            <v>0</v>
          </cell>
          <cell r="AK350">
            <v>0</v>
          </cell>
          <cell r="AL350">
            <v>0</v>
          </cell>
          <cell r="AM350">
            <v>0</v>
          </cell>
          <cell r="AN350">
            <v>0</v>
          </cell>
          <cell r="AO350">
            <v>0</v>
          </cell>
          <cell r="AP350">
            <v>0</v>
          </cell>
          <cell r="AQ350">
            <v>0</v>
          </cell>
          <cell r="AR350">
            <v>0</v>
          </cell>
          <cell r="AS350">
            <v>0</v>
          </cell>
          <cell r="AT350">
            <v>0</v>
          </cell>
          <cell r="AU350">
            <v>0</v>
          </cell>
          <cell r="AV350">
            <v>0</v>
          </cell>
          <cell r="AW350">
            <v>0</v>
          </cell>
          <cell r="AX350">
            <v>0</v>
          </cell>
          <cell r="AY350">
            <v>0</v>
          </cell>
          <cell r="AZ350">
            <v>0</v>
          </cell>
          <cell r="BA350">
            <v>0</v>
          </cell>
          <cell r="BB350">
            <v>0</v>
          </cell>
          <cell r="BC350">
            <v>0</v>
          </cell>
          <cell r="BD350">
            <v>0</v>
          </cell>
          <cell r="BE350">
            <v>0</v>
          </cell>
          <cell r="BF350">
            <v>0</v>
          </cell>
          <cell r="BG350">
            <v>0</v>
          </cell>
          <cell r="BH350">
            <v>0</v>
          </cell>
          <cell r="BI350">
            <v>0</v>
          </cell>
          <cell r="BJ350">
            <v>0</v>
          </cell>
          <cell r="BK350">
            <v>0</v>
          </cell>
          <cell r="BL350">
            <v>0</v>
          </cell>
          <cell r="BM350">
            <v>0</v>
          </cell>
          <cell r="BN350">
            <v>0</v>
          </cell>
          <cell r="BO350">
            <v>0</v>
          </cell>
          <cell r="BP350">
            <v>0</v>
          </cell>
          <cell r="BQ350">
            <v>0</v>
          </cell>
          <cell r="BR350">
            <v>0</v>
          </cell>
          <cell r="BS350">
            <v>0</v>
          </cell>
          <cell r="BT350">
            <v>0</v>
          </cell>
          <cell r="BU350">
            <v>0</v>
          </cell>
          <cell r="BV350">
            <v>0</v>
          </cell>
          <cell r="BW350">
            <v>0</v>
          </cell>
          <cell r="BX350">
            <v>0</v>
          </cell>
          <cell r="BY350">
            <v>0</v>
          </cell>
          <cell r="BZ350">
            <v>0</v>
          </cell>
          <cell r="CA350">
            <v>0</v>
          </cell>
          <cell r="CB350">
            <v>0</v>
          </cell>
          <cell r="CC350">
            <v>0</v>
          </cell>
          <cell r="CD350">
            <v>0</v>
          </cell>
          <cell r="CE350">
            <v>0</v>
          </cell>
          <cell r="CF350">
            <v>0</v>
          </cell>
          <cell r="CG350">
            <v>0</v>
          </cell>
          <cell r="CH350">
            <v>0</v>
          </cell>
          <cell r="CI350">
            <v>0</v>
          </cell>
          <cell r="CJ350">
            <v>0</v>
          </cell>
          <cell r="CK350">
            <v>0</v>
          </cell>
          <cell r="CL350">
            <v>0</v>
          </cell>
          <cell r="CM350">
            <v>0</v>
          </cell>
          <cell r="CN350">
            <v>0</v>
          </cell>
          <cell r="CO350">
            <v>0</v>
          </cell>
          <cell r="CP350">
            <v>0</v>
          </cell>
          <cell r="CQ350">
            <v>0</v>
          </cell>
          <cell r="CR350">
            <v>0</v>
          </cell>
          <cell r="CS350">
            <v>0</v>
          </cell>
          <cell r="CT350">
            <v>0</v>
          </cell>
          <cell r="CU350">
            <v>0</v>
          </cell>
          <cell r="CV350">
            <v>0</v>
          </cell>
          <cell r="CW350">
            <v>0</v>
          </cell>
          <cell r="CX350">
            <v>0</v>
          </cell>
          <cell r="CY350">
            <v>0</v>
          </cell>
          <cell r="CZ350">
            <v>0</v>
          </cell>
          <cell r="DA350">
            <v>0</v>
          </cell>
          <cell r="DB350">
            <v>0</v>
          </cell>
          <cell r="DC350">
            <v>0</v>
          </cell>
          <cell r="DD350">
            <v>0</v>
          </cell>
          <cell r="DE350">
            <v>0</v>
          </cell>
          <cell r="DF350">
            <v>0</v>
          </cell>
          <cell r="DG350">
            <v>0</v>
          </cell>
          <cell r="DH350">
            <v>0</v>
          </cell>
          <cell r="DI350">
            <v>0</v>
          </cell>
          <cell r="DJ350">
            <v>0</v>
          </cell>
          <cell r="DK350">
            <v>0</v>
          </cell>
          <cell r="DL350">
            <v>0</v>
          </cell>
          <cell r="DM350">
            <v>0</v>
          </cell>
          <cell r="DN350">
            <v>0</v>
          </cell>
          <cell r="DO350">
            <v>0</v>
          </cell>
          <cell r="DP350">
            <v>0</v>
          </cell>
          <cell r="DQ350">
            <v>0</v>
          </cell>
          <cell r="DR350">
            <v>0</v>
          </cell>
          <cell r="DS350">
            <v>0</v>
          </cell>
          <cell r="DT350">
            <v>0</v>
          </cell>
          <cell r="DU350">
            <v>0</v>
          </cell>
          <cell r="DV350">
            <v>0</v>
          </cell>
          <cell r="DW350">
            <v>0</v>
          </cell>
          <cell r="DX350">
            <v>0</v>
          </cell>
          <cell r="DY350">
            <v>0</v>
          </cell>
          <cell r="DZ350">
            <v>0</v>
          </cell>
          <cell r="EA350">
            <v>0</v>
          </cell>
          <cell r="EB350">
            <v>0</v>
          </cell>
          <cell r="EC350">
            <v>0</v>
          </cell>
          <cell r="ED350">
            <v>0</v>
          </cell>
        </row>
        <row r="351"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>
            <v>0</v>
          </cell>
          <cell r="AB351">
            <v>0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  <cell r="AG351">
            <v>0</v>
          </cell>
          <cell r="AH351">
            <v>0</v>
          </cell>
          <cell r="AI351">
            <v>0</v>
          </cell>
          <cell r="AJ351">
            <v>0</v>
          </cell>
          <cell r="AK351">
            <v>0</v>
          </cell>
          <cell r="AL351">
            <v>0</v>
          </cell>
          <cell r="AM351">
            <v>0</v>
          </cell>
          <cell r="AN351">
            <v>0</v>
          </cell>
          <cell r="AO351">
            <v>0</v>
          </cell>
          <cell r="AP351">
            <v>0</v>
          </cell>
          <cell r="AQ351">
            <v>0</v>
          </cell>
          <cell r="AR351">
            <v>0</v>
          </cell>
          <cell r="AS351">
            <v>0</v>
          </cell>
          <cell r="AT351">
            <v>0</v>
          </cell>
          <cell r="AU351">
            <v>0</v>
          </cell>
          <cell r="AV351">
            <v>0</v>
          </cell>
          <cell r="AW351">
            <v>0</v>
          </cell>
          <cell r="AX351">
            <v>0</v>
          </cell>
          <cell r="AY351">
            <v>0</v>
          </cell>
          <cell r="AZ351">
            <v>0</v>
          </cell>
          <cell r="BA351">
            <v>0</v>
          </cell>
          <cell r="BB351">
            <v>0</v>
          </cell>
          <cell r="BC351">
            <v>0</v>
          </cell>
          <cell r="BD351">
            <v>0</v>
          </cell>
          <cell r="BE351">
            <v>0</v>
          </cell>
          <cell r="BF351">
            <v>0</v>
          </cell>
          <cell r="BG351">
            <v>0</v>
          </cell>
          <cell r="BH351">
            <v>0</v>
          </cell>
          <cell r="BI351">
            <v>0</v>
          </cell>
          <cell r="BJ351">
            <v>0</v>
          </cell>
          <cell r="BK351">
            <v>0</v>
          </cell>
          <cell r="BL351">
            <v>0</v>
          </cell>
          <cell r="BM351">
            <v>0</v>
          </cell>
          <cell r="BN351">
            <v>0</v>
          </cell>
          <cell r="BO351">
            <v>0</v>
          </cell>
          <cell r="BP351">
            <v>0</v>
          </cell>
          <cell r="BQ351">
            <v>0</v>
          </cell>
          <cell r="BR351">
            <v>0</v>
          </cell>
          <cell r="BS351">
            <v>0</v>
          </cell>
          <cell r="BT351">
            <v>0</v>
          </cell>
          <cell r="BU351">
            <v>0</v>
          </cell>
          <cell r="BV351">
            <v>0</v>
          </cell>
          <cell r="BW351">
            <v>0</v>
          </cell>
          <cell r="BX351">
            <v>0</v>
          </cell>
          <cell r="BY351">
            <v>0</v>
          </cell>
          <cell r="BZ351">
            <v>0</v>
          </cell>
          <cell r="CA351">
            <v>0</v>
          </cell>
          <cell r="CB351">
            <v>0</v>
          </cell>
          <cell r="CC351">
            <v>0</v>
          </cell>
          <cell r="CD351">
            <v>0</v>
          </cell>
          <cell r="CE351">
            <v>0</v>
          </cell>
          <cell r="CF351">
            <v>0</v>
          </cell>
          <cell r="CG351">
            <v>0</v>
          </cell>
          <cell r="CH351">
            <v>0</v>
          </cell>
          <cell r="CI351">
            <v>0</v>
          </cell>
          <cell r="CJ351">
            <v>0</v>
          </cell>
          <cell r="CK351">
            <v>0</v>
          </cell>
          <cell r="CL351">
            <v>0</v>
          </cell>
          <cell r="CM351">
            <v>0</v>
          </cell>
          <cell r="CN351">
            <v>0</v>
          </cell>
          <cell r="CO351">
            <v>0</v>
          </cell>
          <cell r="CP351">
            <v>0</v>
          </cell>
          <cell r="CQ351">
            <v>0</v>
          </cell>
          <cell r="CR351">
            <v>0</v>
          </cell>
          <cell r="CS351">
            <v>0</v>
          </cell>
          <cell r="CT351">
            <v>0</v>
          </cell>
          <cell r="CU351">
            <v>0</v>
          </cell>
          <cell r="CV351">
            <v>0</v>
          </cell>
          <cell r="CW351">
            <v>0</v>
          </cell>
          <cell r="CX351">
            <v>0</v>
          </cell>
          <cell r="CY351">
            <v>0</v>
          </cell>
          <cell r="CZ351">
            <v>0</v>
          </cell>
          <cell r="DA351">
            <v>0</v>
          </cell>
          <cell r="DB351">
            <v>0</v>
          </cell>
          <cell r="DC351">
            <v>0</v>
          </cell>
          <cell r="DD351">
            <v>0</v>
          </cell>
          <cell r="DE351">
            <v>0</v>
          </cell>
          <cell r="DF351">
            <v>0</v>
          </cell>
          <cell r="DG351">
            <v>0</v>
          </cell>
          <cell r="DH351">
            <v>0</v>
          </cell>
          <cell r="DI351">
            <v>0</v>
          </cell>
          <cell r="DJ351">
            <v>0</v>
          </cell>
          <cell r="DK351">
            <v>0</v>
          </cell>
          <cell r="DL351">
            <v>0</v>
          </cell>
          <cell r="DM351">
            <v>0</v>
          </cell>
          <cell r="DN351">
            <v>0</v>
          </cell>
          <cell r="DO351">
            <v>0</v>
          </cell>
          <cell r="DP351">
            <v>0</v>
          </cell>
          <cell r="DQ351">
            <v>0</v>
          </cell>
          <cell r="DR351">
            <v>0</v>
          </cell>
          <cell r="DS351">
            <v>0</v>
          </cell>
          <cell r="DT351">
            <v>0</v>
          </cell>
          <cell r="DU351">
            <v>0</v>
          </cell>
          <cell r="DV351">
            <v>0</v>
          </cell>
          <cell r="DW351">
            <v>0</v>
          </cell>
          <cell r="DX351">
            <v>0</v>
          </cell>
          <cell r="DY351">
            <v>0</v>
          </cell>
          <cell r="DZ351">
            <v>0</v>
          </cell>
          <cell r="EA351">
            <v>0</v>
          </cell>
          <cell r="EB351">
            <v>0</v>
          </cell>
          <cell r="EC351">
            <v>0</v>
          </cell>
          <cell r="ED351">
            <v>0</v>
          </cell>
        </row>
        <row r="352"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W352">
            <v>0</v>
          </cell>
          <cell r="X352">
            <v>0</v>
          </cell>
          <cell r="Y352">
            <v>0</v>
          </cell>
          <cell r="Z352">
            <v>0</v>
          </cell>
          <cell r="AA352">
            <v>0</v>
          </cell>
          <cell r="AB352">
            <v>0</v>
          </cell>
          <cell r="AC352">
            <v>0</v>
          </cell>
          <cell r="AD352">
            <v>0</v>
          </cell>
          <cell r="AE352">
            <v>0</v>
          </cell>
          <cell r="AF352">
            <v>0</v>
          </cell>
          <cell r="AG352">
            <v>0</v>
          </cell>
          <cell r="AH352">
            <v>0</v>
          </cell>
          <cell r="AI352">
            <v>0</v>
          </cell>
          <cell r="AJ352">
            <v>0</v>
          </cell>
          <cell r="AK352">
            <v>0</v>
          </cell>
          <cell r="AL352">
            <v>0</v>
          </cell>
          <cell r="AM352">
            <v>0</v>
          </cell>
          <cell r="AN352">
            <v>0</v>
          </cell>
          <cell r="AO352">
            <v>0</v>
          </cell>
          <cell r="AP352">
            <v>0</v>
          </cell>
          <cell r="AQ352">
            <v>0</v>
          </cell>
          <cell r="AR352">
            <v>0</v>
          </cell>
          <cell r="AS352">
            <v>0</v>
          </cell>
          <cell r="AT352">
            <v>0</v>
          </cell>
          <cell r="AU352">
            <v>0</v>
          </cell>
          <cell r="AV352">
            <v>0</v>
          </cell>
          <cell r="AW352">
            <v>0</v>
          </cell>
          <cell r="AX352">
            <v>0</v>
          </cell>
          <cell r="AY352">
            <v>0</v>
          </cell>
          <cell r="AZ352">
            <v>0</v>
          </cell>
          <cell r="BA352">
            <v>0</v>
          </cell>
          <cell r="BB352">
            <v>0</v>
          </cell>
          <cell r="BC352">
            <v>0</v>
          </cell>
          <cell r="BD352">
            <v>0</v>
          </cell>
          <cell r="BE352">
            <v>0</v>
          </cell>
          <cell r="BF352">
            <v>0</v>
          </cell>
          <cell r="BG352">
            <v>0</v>
          </cell>
          <cell r="BH352">
            <v>0</v>
          </cell>
          <cell r="BI352">
            <v>0</v>
          </cell>
          <cell r="BJ352">
            <v>0</v>
          </cell>
          <cell r="BK352">
            <v>0</v>
          </cell>
          <cell r="BL352">
            <v>0</v>
          </cell>
          <cell r="BM352">
            <v>0</v>
          </cell>
          <cell r="BN352">
            <v>0</v>
          </cell>
          <cell r="BO352">
            <v>0</v>
          </cell>
          <cell r="BP352">
            <v>0</v>
          </cell>
          <cell r="BQ352">
            <v>0</v>
          </cell>
          <cell r="BR352">
            <v>0</v>
          </cell>
          <cell r="BS352">
            <v>0</v>
          </cell>
          <cell r="BT352">
            <v>0</v>
          </cell>
          <cell r="BU352">
            <v>0</v>
          </cell>
          <cell r="BV352">
            <v>0</v>
          </cell>
          <cell r="BW352">
            <v>0</v>
          </cell>
          <cell r="BX352">
            <v>0</v>
          </cell>
          <cell r="BY352">
            <v>0</v>
          </cell>
          <cell r="BZ352">
            <v>0</v>
          </cell>
          <cell r="CA352">
            <v>0</v>
          </cell>
          <cell r="CB352">
            <v>0</v>
          </cell>
          <cell r="CC352">
            <v>0</v>
          </cell>
          <cell r="CD352">
            <v>0</v>
          </cell>
          <cell r="CE352">
            <v>0</v>
          </cell>
          <cell r="CF352">
            <v>0</v>
          </cell>
          <cell r="CG352">
            <v>0</v>
          </cell>
          <cell r="CH352">
            <v>0</v>
          </cell>
          <cell r="CI352">
            <v>0</v>
          </cell>
          <cell r="CJ352">
            <v>0</v>
          </cell>
          <cell r="CK352">
            <v>0</v>
          </cell>
          <cell r="CL352">
            <v>0</v>
          </cell>
          <cell r="CM352">
            <v>0</v>
          </cell>
          <cell r="CN352">
            <v>0</v>
          </cell>
          <cell r="CO352">
            <v>0</v>
          </cell>
          <cell r="CP352">
            <v>0</v>
          </cell>
          <cell r="CQ352">
            <v>0</v>
          </cell>
          <cell r="CR352">
            <v>0</v>
          </cell>
          <cell r="CS352">
            <v>0</v>
          </cell>
          <cell r="CT352">
            <v>0</v>
          </cell>
          <cell r="CU352">
            <v>0</v>
          </cell>
          <cell r="CV352">
            <v>0</v>
          </cell>
          <cell r="CW352">
            <v>0</v>
          </cell>
          <cell r="CX352">
            <v>0</v>
          </cell>
          <cell r="CY352">
            <v>0</v>
          </cell>
          <cell r="CZ352">
            <v>0</v>
          </cell>
          <cell r="DA352">
            <v>0</v>
          </cell>
          <cell r="DB352">
            <v>0</v>
          </cell>
          <cell r="DC352">
            <v>0</v>
          </cell>
          <cell r="DD352">
            <v>0</v>
          </cell>
          <cell r="DE352">
            <v>0</v>
          </cell>
          <cell r="DF352">
            <v>0</v>
          </cell>
          <cell r="DG352">
            <v>0</v>
          </cell>
          <cell r="DH352">
            <v>0</v>
          </cell>
          <cell r="DI352">
            <v>0</v>
          </cell>
          <cell r="DJ352">
            <v>0</v>
          </cell>
          <cell r="DK352">
            <v>0</v>
          </cell>
          <cell r="DL352">
            <v>0</v>
          </cell>
          <cell r="DM352">
            <v>0</v>
          </cell>
          <cell r="DN352">
            <v>0</v>
          </cell>
          <cell r="DO352">
            <v>0</v>
          </cell>
          <cell r="DP352">
            <v>0</v>
          </cell>
          <cell r="DQ352">
            <v>0</v>
          </cell>
          <cell r="DR352">
            <v>0</v>
          </cell>
          <cell r="DS352">
            <v>0</v>
          </cell>
          <cell r="DT352">
            <v>0</v>
          </cell>
          <cell r="DU352">
            <v>0</v>
          </cell>
          <cell r="DV352">
            <v>0</v>
          </cell>
          <cell r="DW352">
            <v>0</v>
          </cell>
          <cell r="DX352">
            <v>0</v>
          </cell>
          <cell r="DY352">
            <v>0</v>
          </cell>
          <cell r="DZ352">
            <v>0</v>
          </cell>
          <cell r="EA352">
            <v>0</v>
          </cell>
          <cell r="EB352">
            <v>0</v>
          </cell>
          <cell r="EC352">
            <v>0</v>
          </cell>
          <cell r="ED352">
            <v>0</v>
          </cell>
        </row>
        <row r="353"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  <cell r="Z353">
            <v>0</v>
          </cell>
          <cell r="AA353">
            <v>0</v>
          </cell>
          <cell r="AB353">
            <v>0</v>
          </cell>
          <cell r="AC353">
            <v>0</v>
          </cell>
          <cell r="AD353">
            <v>0</v>
          </cell>
          <cell r="AE353">
            <v>0</v>
          </cell>
          <cell r="AF353">
            <v>0</v>
          </cell>
          <cell r="AG353">
            <v>0</v>
          </cell>
          <cell r="AH353">
            <v>0</v>
          </cell>
          <cell r="AI353">
            <v>0</v>
          </cell>
          <cell r="AJ353">
            <v>0</v>
          </cell>
          <cell r="AK353">
            <v>0</v>
          </cell>
          <cell r="AL353">
            <v>0</v>
          </cell>
          <cell r="AM353">
            <v>0</v>
          </cell>
          <cell r="AN353">
            <v>0</v>
          </cell>
          <cell r="AO353">
            <v>0</v>
          </cell>
          <cell r="AP353">
            <v>0</v>
          </cell>
          <cell r="AQ353">
            <v>0</v>
          </cell>
          <cell r="AR353">
            <v>0</v>
          </cell>
          <cell r="AS353">
            <v>0</v>
          </cell>
          <cell r="AT353">
            <v>0</v>
          </cell>
          <cell r="AU353">
            <v>0</v>
          </cell>
          <cell r="AV353">
            <v>0</v>
          </cell>
          <cell r="AW353">
            <v>0</v>
          </cell>
          <cell r="AX353">
            <v>0</v>
          </cell>
          <cell r="AY353">
            <v>0</v>
          </cell>
          <cell r="AZ353">
            <v>0</v>
          </cell>
          <cell r="BA353">
            <v>0</v>
          </cell>
          <cell r="BB353">
            <v>0</v>
          </cell>
          <cell r="BC353">
            <v>0</v>
          </cell>
          <cell r="BD353">
            <v>0</v>
          </cell>
          <cell r="BE353">
            <v>0</v>
          </cell>
          <cell r="BF353">
            <v>0</v>
          </cell>
          <cell r="BG353">
            <v>0</v>
          </cell>
          <cell r="BH353">
            <v>0</v>
          </cell>
          <cell r="BI353">
            <v>0</v>
          </cell>
          <cell r="BJ353">
            <v>0</v>
          </cell>
          <cell r="BK353">
            <v>0</v>
          </cell>
          <cell r="BL353">
            <v>0</v>
          </cell>
          <cell r="BM353">
            <v>0</v>
          </cell>
          <cell r="BN353">
            <v>0</v>
          </cell>
          <cell r="BO353">
            <v>0</v>
          </cell>
          <cell r="BP353">
            <v>0</v>
          </cell>
          <cell r="BQ353">
            <v>0</v>
          </cell>
          <cell r="BR353">
            <v>0</v>
          </cell>
          <cell r="BS353">
            <v>0</v>
          </cell>
          <cell r="BT353">
            <v>0</v>
          </cell>
          <cell r="BU353">
            <v>0</v>
          </cell>
          <cell r="BV353">
            <v>0</v>
          </cell>
          <cell r="BW353">
            <v>0</v>
          </cell>
          <cell r="BX353">
            <v>0</v>
          </cell>
          <cell r="BY353">
            <v>0</v>
          </cell>
          <cell r="BZ353">
            <v>0</v>
          </cell>
          <cell r="CA353">
            <v>0</v>
          </cell>
          <cell r="CB353">
            <v>0</v>
          </cell>
          <cell r="CC353">
            <v>0</v>
          </cell>
          <cell r="CD353">
            <v>0</v>
          </cell>
          <cell r="CE353">
            <v>0</v>
          </cell>
          <cell r="CF353">
            <v>0</v>
          </cell>
          <cell r="CG353">
            <v>0</v>
          </cell>
          <cell r="CH353">
            <v>0</v>
          </cell>
          <cell r="CI353">
            <v>0</v>
          </cell>
          <cell r="CJ353">
            <v>0</v>
          </cell>
          <cell r="CK353">
            <v>0</v>
          </cell>
          <cell r="CL353">
            <v>0</v>
          </cell>
          <cell r="CM353">
            <v>0</v>
          </cell>
          <cell r="CN353">
            <v>0</v>
          </cell>
          <cell r="CO353">
            <v>0</v>
          </cell>
          <cell r="CP353">
            <v>0</v>
          </cell>
          <cell r="CQ353">
            <v>0</v>
          </cell>
          <cell r="CR353">
            <v>0</v>
          </cell>
          <cell r="CS353">
            <v>0</v>
          </cell>
          <cell r="CT353">
            <v>0</v>
          </cell>
          <cell r="CU353">
            <v>0</v>
          </cell>
          <cell r="CV353">
            <v>0</v>
          </cell>
          <cell r="CW353">
            <v>0</v>
          </cell>
          <cell r="CX353">
            <v>0</v>
          </cell>
          <cell r="CY353">
            <v>0</v>
          </cell>
          <cell r="CZ353">
            <v>0</v>
          </cell>
          <cell r="DA353">
            <v>0</v>
          </cell>
          <cell r="DB353">
            <v>0</v>
          </cell>
          <cell r="DC353">
            <v>0</v>
          </cell>
          <cell r="DD353">
            <v>0</v>
          </cell>
          <cell r="DE353">
            <v>0</v>
          </cell>
          <cell r="DF353">
            <v>0</v>
          </cell>
          <cell r="DG353">
            <v>0</v>
          </cell>
          <cell r="DH353">
            <v>0</v>
          </cell>
          <cell r="DI353">
            <v>0</v>
          </cell>
          <cell r="DJ353">
            <v>0</v>
          </cell>
          <cell r="DK353">
            <v>0</v>
          </cell>
          <cell r="DL353">
            <v>0</v>
          </cell>
          <cell r="DM353">
            <v>0</v>
          </cell>
          <cell r="DN353">
            <v>0</v>
          </cell>
          <cell r="DO353">
            <v>0</v>
          </cell>
          <cell r="DP353">
            <v>0</v>
          </cell>
          <cell r="DQ353">
            <v>0</v>
          </cell>
          <cell r="DR353">
            <v>0</v>
          </cell>
          <cell r="DS353">
            <v>0</v>
          </cell>
          <cell r="DT353">
            <v>0</v>
          </cell>
          <cell r="DU353">
            <v>0</v>
          </cell>
          <cell r="DV353">
            <v>0</v>
          </cell>
          <cell r="DW353">
            <v>0</v>
          </cell>
          <cell r="DX353">
            <v>0</v>
          </cell>
          <cell r="DY353">
            <v>0</v>
          </cell>
          <cell r="DZ353">
            <v>0</v>
          </cell>
          <cell r="EA353">
            <v>0</v>
          </cell>
          <cell r="EB353">
            <v>0</v>
          </cell>
          <cell r="EC353">
            <v>0</v>
          </cell>
          <cell r="ED353">
            <v>0</v>
          </cell>
        </row>
        <row r="354"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B354">
            <v>0</v>
          </cell>
          <cell r="AC354">
            <v>0</v>
          </cell>
          <cell r="AD354">
            <v>0</v>
          </cell>
          <cell r="AE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J354">
            <v>0</v>
          </cell>
          <cell r="AK354">
            <v>0</v>
          </cell>
          <cell r="AL354">
            <v>0</v>
          </cell>
          <cell r="AM354">
            <v>0</v>
          </cell>
          <cell r="AN354">
            <v>0</v>
          </cell>
          <cell r="AO354">
            <v>0</v>
          </cell>
          <cell r="AP354">
            <v>0</v>
          </cell>
          <cell r="AQ354">
            <v>0</v>
          </cell>
          <cell r="AR354">
            <v>0</v>
          </cell>
          <cell r="AS354">
            <v>0</v>
          </cell>
          <cell r="AT354">
            <v>0</v>
          </cell>
          <cell r="AU354">
            <v>0</v>
          </cell>
          <cell r="AV354">
            <v>0</v>
          </cell>
          <cell r="AW354">
            <v>0</v>
          </cell>
          <cell r="AX354">
            <v>0</v>
          </cell>
          <cell r="AY354">
            <v>0</v>
          </cell>
          <cell r="AZ354">
            <v>0</v>
          </cell>
          <cell r="BA354">
            <v>0</v>
          </cell>
          <cell r="BB354">
            <v>0</v>
          </cell>
          <cell r="BC354">
            <v>0</v>
          </cell>
          <cell r="BD354">
            <v>0</v>
          </cell>
          <cell r="BE354">
            <v>0</v>
          </cell>
          <cell r="BF354">
            <v>0</v>
          </cell>
          <cell r="BG354">
            <v>0</v>
          </cell>
          <cell r="BH354">
            <v>0</v>
          </cell>
          <cell r="BI354">
            <v>0</v>
          </cell>
          <cell r="BJ354">
            <v>0</v>
          </cell>
          <cell r="BK354">
            <v>0</v>
          </cell>
          <cell r="BL354">
            <v>0</v>
          </cell>
          <cell r="BM354">
            <v>0</v>
          </cell>
          <cell r="BN354">
            <v>0</v>
          </cell>
          <cell r="BO354">
            <v>0</v>
          </cell>
          <cell r="BP354">
            <v>0</v>
          </cell>
          <cell r="BQ354">
            <v>0</v>
          </cell>
          <cell r="BR354">
            <v>0</v>
          </cell>
          <cell r="BS354">
            <v>0</v>
          </cell>
          <cell r="BT354">
            <v>0</v>
          </cell>
          <cell r="BU354">
            <v>0</v>
          </cell>
          <cell r="BV354">
            <v>0</v>
          </cell>
          <cell r="BW354">
            <v>0</v>
          </cell>
          <cell r="BX354">
            <v>0</v>
          </cell>
          <cell r="BY354">
            <v>0</v>
          </cell>
          <cell r="BZ354">
            <v>0</v>
          </cell>
          <cell r="CA354">
            <v>0</v>
          </cell>
          <cell r="CB354">
            <v>0</v>
          </cell>
          <cell r="CC354">
            <v>0</v>
          </cell>
          <cell r="CD354">
            <v>0</v>
          </cell>
          <cell r="CE354">
            <v>0</v>
          </cell>
          <cell r="CF354">
            <v>0</v>
          </cell>
          <cell r="CG354">
            <v>0</v>
          </cell>
          <cell r="CH354">
            <v>0</v>
          </cell>
          <cell r="CI354">
            <v>0</v>
          </cell>
          <cell r="CJ354">
            <v>0</v>
          </cell>
          <cell r="CK354">
            <v>0</v>
          </cell>
          <cell r="CL354">
            <v>0</v>
          </cell>
          <cell r="CM354">
            <v>0</v>
          </cell>
          <cell r="CN354">
            <v>0</v>
          </cell>
          <cell r="CO354">
            <v>0</v>
          </cell>
          <cell r="CP354">
            <v>0</v>
          </cell>
          <cell r="CQ354">
            <v>0</v>
          </cell>
          <cell r="CR354">
            <v>0</v>
          </cell>
          <cell r="CS354">
            <v>0</v>
          </cell>
          <cell r="CT354">
            <v>0</v>
          </cell>
          <cell r="CU354">
            <v>0</v>
          </cell>
          <cell r="CV354">
            <v>0</v>
          </cell>
          <cell r="CW354">
            <v>0</v>
          </cell>
          <cell r="CX354">
            <v>0</v>
          </cell>
          <cell r="CY354">
            <v>0</v>
          </cell>
          <cell r="CZ354">
            <v>0</v>
          </cell>
          <cell r="DA354">
            <v>0</v>
          </cell>
          <cell r="DB354">
            <v>0</v>
          </cell>
          <cell r="DC354">
            <v>0</v>
          </cell>
          <cell r="DD354">
            <v>0</v>
          </cell>
          <cell r="DE354">
            <v>0</v>
          </cell>
          <cell r="DF354">
            <v>0</v>
          </cell>
          <cell r="DG354">
            <v>0</v>
          </cell>
          <cell r="DH354">
            <v>0</v>
          </cell>
          <cell r="DI354">
            <v>0</v>
          </cell>
          <cell r="DJ354">
            <v>0</v>
          </cell>
          <cell r="DK354">
            <v>0</v>
          </cell>
          <cell r="DL354">
            <v>0</v>
          </cell>
          <cell r="DM354">
            <v>0</v>
          </cell>
          <cell r="DN354">
            <v>0</v>
          </cell>
          <cell r="DO354">
            <v>0</v>
          </cell>
          <cell r="DP354">
            <v>0</v>
          </cell>
          <cell r="DQ354">
            <v>0</v>
          </cell>
          <cell r="DR354">
            <v>0</v>
          </cell>
          <cell r="DS354">
            <v>0</v>
          </cell>
          <cell r="DT354">
            <v>0</v>
          </cell>
          <cell r="DU354">
            <v>0</v>
          </cell>
          <cell r="DV354">
            <v>0</v>
          </cell>
          <cell r="DW354">
            <v>0</v>
          </cell>
          <cell r="DX354">
            <v>0</v>
          </cell>
          <cell r="DY354">
            <v>0</v>
          </cell>
          <cell r="DZ354">
            <v>0</v>
          </cell>
          <cell r="EA354">
            <v>0</v>
          </cell>
          <cell r="EB354">
            <v>0</v>
          </cell>
          <cell r="EC354">
            <v>0</v>
          </cell>
          <cell r="ED354">
            <v>0</v>
          </cell>
        </row>
        <row r="355"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  <cell r="AO355">
            <v>0</v>
          </cell>
          <cell r="AP355">
            <v>0</v>
          </cell>
          <cell r="AQ355">
            <v>0</v>
          </cell>
          <cell r="AR355">
            <v>0</v>
          </cell>
          <cell r="AS355">
            <v>0</v>
          </cell>
          <cell r="AT355">
            <v>0</v>
          </cell>
          <cell r="AU355">
            <v>0</v>
          </cell>
          <cell r="AV355">
            <v>0</v>
          </cell>
          <cell r="AW355">
            <v>0</v>
          </cell>
          <cell r="AX355">
            <v>0</v>
          </cell>
          <cell r="AY355">
            <v>0</v>
          </cell>
          <cell r="AZ355">
            <v>0</v>
          </cell>
          <cell r="BA355">
            <v>0</v>
          </cell>
          <cell r="BB355">
            <v>0</v>
          </cell>
          <cell r="BC355">
            <v>0</v>
          </cell>
          <cell r="BD355">
            <v>0</v>
          </cell>
          <cell r="BE355">
            <v>0</v>
          </cell>
          <cell r="BF355">
            <v>0</v>
          </cell>
          <cell r="BG355">
            <v>0</v>
          </cell>
          <cell r="BH355">
            <v>0</v>
          </cell>
          <cell r="BI355">
            <v>0</v>
          </cell>
          <cell r="BJ355">
            <v>0</v>
          </cell>
          <cell r="BK355">
            <v>0</v>
          </cell>
          <cell r="BL355">
            <v>0</v>
          </cell>
          <cell r="BM355">
            <v>0</v>
          </cell>
          <cell r="BN355">
            <v>0</v>
          </cell>
          <cell r="BO355">
            <v>0</v>
          </cell>
          <cell r="BP355">
            <v>0</v>
          </cell>
          <cell r="BQ355">
            <v>0</v>
          </cell>
          <cell r="BR355">
            <v>0</v>
          </cell>
          <cell r="BS355">
            <v>0</v>
          </cell>
          <cell r="BT355">
            <v>0</v>
          </cell>
          <cell r="BU355">
            <v>0</v>
          </cell>
          <cell r="BV355">
            <v>0</v>
          </cell>
          <cell r="BW355">
            <v>0</v>
          </cell>
          <cell r="BX355">
            <v>0</v>
          </cell>
          <cell r="BY355">
            <v>0</v>
          </cell>
          <cell r="BZ355">
            <v>0</v>
          </cell>
          <cell r="CA355">
            <v>0</v>
          </cell>
          <cell r="CB355">
            <v>0</v>
          </cell>
          <cell r="CC355">
            <v>0</v>
          </cell>
          <cell r="CD355">
            <v>0</v>
          </cell>
          <cell r="CE355">
            <v>0</v>
          </cell>
          <cell r="CF355">
            <v>0</v>
          </cell>
          <cell r="CG355">
            <v>0</v>
          </cell>
          <cell r="CH355">
            <v>0</v>
          </cell>
          <cell r="CI355">
            <v>0</v>
          </cell>
          <cell r="CJ355">
            <v>0</v>
          </cell>
          <cell r="CK355">
            <v>0</v>
          </cell>
          <cell r="CL355">
            <v>0</v>
          </cell>
          <cell r="CM355">
            <v>0</v>
          </cell>
          <cell r="CN355">
            <v>0</v>
          </cell>
          <cell r="CO355">
            <v>0</v>
          </cell>
          <cell r="CP355">
            <v>0</v>
          </cell>
          <cell r="CQ355">
            <v>0</v>
          </cell>
          <cell r="CR355">
            <v>0</v>
          </cell>
          <cell r="CS355">
            <v>0</v>
          </cell>
          <cell r="CT355">
            <v>0</v>
          </cell>
          <cell r="CU355">
            <v>0</v>
          </cell>
          <cell r="CV355">
            <v>0</v>
          </cell>
          <cell r="CW355">
            <v>0</v>
          </cell>
          <cell r="CX355">
            <v>0</v>
          </cell>
          <cell r="CY355">
            <v>0</v>
          </cell>
          <cell r="CZ355">
            <v>0</v>
          </cell>
          <cell r="DA355">
            <v>0</v>
          </cell>
          <cell r="DB355">
            <v>0</v>
          </cell>
          <cell r="DC355">
            <v>0</v>
          </cell>
          <cell r="DD355">
            <v>0</v>
          </cell>
          <cell r="DE355">
            <v>0</v>
          </cell>
          <cell r="DF355">
            <v>0</v>
          </cell>
          <cell r="DG355">
            <v>0</v>
          </cell>
          <cell r="DH355">
            <v>0</v>
          </cell>
          <cell r="DI355">
            <v>0</v>
          </cell>
          <cell r="DJ355">
            <v>0</v>
          </cell>
          <cell r="DK355">
            <v>0</v>
          </cell>
          <cell r="DL355">
            <v>0</v>
          </cell>
          <cell r="DM355">
            <v>0</v>
          </cell>
          <cell r="DN355">
            <v>0</v>
          </cell>
          <cell r="DO355">
            <v>0</v>
          </cell>
          <cell r="DP355">
            <v>0</v>
          </cell>
          <cell r="DQ355">
            <v>0</v>
          </cell>
          <cell r="DR355">
            <v>0</v>
          </cell>
          <cell r="DS355">
            <v>0</v>
          </cell>
          <cell r="DT355">
            <v>0</v>
          </cell>
          <cell r="DU355">
            <v>0</v>
          </cell>
          <cell r="DV355">
            <v>0</v>
          </cell>
          <cell r="DW355">
            <v>0</v>
          </cell>
          <cell r="DX355">
            <v>0</v>
          </cell>
          <cell r="DY355">
            <v>0</v>
          </cell>
          <cell r="DZ355">
            <v>0</v>
          </cell>
          <cell r="EA355">
            <v>0</v>
          </cell>
          <cell r="EB355">
            <v>0</v>
          </cell>
          <cell r="EC355">
            <v>0</v>
          </cell>
          <cell r="ED355">
            <v>0</v>
          </cell>
        </row>
        <row r="356"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0</v>
          </cell>
          <cell r="AJ356">
            <v>0</v>
          </cell>
          <cell r="AK356">
            <v>0</v>
          </cell>
          <cell r="AL356">
            <v>0</v>
          </cell>
          <cell r="AM356">
            <v>0</v>
          </cell>
          <cell r="AN356">
            <v>0</v>
          </cell>
          <cell r="AO356">
            <v>0</v>
          </cell>
          <cell r="AP356">
            <v>0</v>
          </cell>
          <cell r="AQ356">
            <v>0</v>
          </cell>
          <cell r="AR356">
            <v>0</v>
          </cell>
          <cell r="AS356">
            <v>0</v>
          </cell>
          <cell r="AT356">
            <v>0</v>
          </cell>
          <cell r="AU356">
            <v>0</v>
          </cell>
          <cell r="AV356">
            <v>0</v>
          </cell>
          <cell r="AW356">
            <v>0</v>
          </cell>
          <cell r="AX356">
            <v>0</v>
          </cell>
          <cell r="AY356">
            <v>0</v>
          </cell>
          <cell r="AZ356">
            <v>0</v>
          </cell>
          <cell r="BA356">
            <v>0</v>
          </cell>
          <cell r="BB356">
            <v>0</v>
          </cell>
          <cell r="BC356">
            <v>0</v>
          </cell>
          <cell r="BD356">
            <v>0</v>
          </cell>
          <cell r="BE356">
            <v>0</v>
          </cell>
          <cell r="BF356">
            <v>0</v>
          </cell>
          <cell r="BG356">
            <v>0</v>
          </cell>
          <cell r="BH356">
            <v>0</v>
          </cell>
          <cell r="BI356">
            <v>0</v>
          </cell>
          <cell r="BJ356">
            <v>0</v>
          </cell>
          <cell r="BK356">
            <v>0</v>
          </cell>
          <cell r="BL356">
            <v>0</v>
          </cell>
          <cell r="BM356">
            <v>0</v>
          </cell>
          <cell r="BN356">
            <v>0</v>
          </cell>
          <cell r="BO356">
            <v>0</v>
          </cell>
          <cell r="BP356">
            <v>0</v>
          </cell>
          <cell r="BQ356">
            <v>0</v>
          </cell>
          <cell r="BR356">
            <v>0</v>
          </cell>
          <cell r="BS356">
            <v>0</v>
          </cell>
          <cell r="BT356">
            <v>0</v>
          </cell>
          <cell r="BU356">
            <v>0</v>
          </cell>
          <cell r="BV356">
            <v>0</v>
          </cell>
          <cell r="BW356">
            <v>0</v>
          </cell>
          <cell r="BX356">
            <v>0</v>
          </cell>
          <cell r="BY356">
            <v>0</v>
          </cell>
          <cell r="BZ356">
            <v>0</v>
          </cell>
          <cell r="CA356">
            <v>0</v>
          </cell>
          <cell r="CB356">
            <v>0</v>
          </cell>
          <cell r="CC356">
            <v>0</v>
          </cell>
          <cell r="CD356">
            <v>0</v>
          </cell>
          <cell r="CE356">
            <v>0</v>
          </cell>
          <cell r="CF356">
            <v>0</v>
          </cell>
          <cell r="CG356">
            <v>0</v>
          </cell>
          <cell r="CH356">
            <v>0</v>
          </cell>
          <cell r="CI356">
            <v>0</v>
          </cell>
          <cell r="CJ356">
            <v>0</v>
          </cell>
          <cell r="CK356">
            <v>0</v>
          </cell>
          <cell r="CL356">
            <v>0</v>
          </cell>
          <cell r="CM356">
            <v>0</v>
          </cell>
          <cell r="CN356">
            <v>0</v>
          </cell>
          <cell r="CO356">
            <v>0</v>
          </cell>
          <cell r="CP356">
            <v>0</v>
          </cell>
          <cell r="CQ356">
            <v>0</v>
          </cell>
          <cell r="CR356">
            <v>0</v>
          </cell>
          <cell r="CS356">
            <v>0</v>
          </cell>
          <cell r="CT356">
            <v>0</v>
          </cell>
          <cell r="CU356">
            <v>0</v>
          </cell>
          <cell r="CV356">
            <v>0</v>
          </cell>
          <cell r="CW356">
            <v>0</v>
          </cell>
          <cell r="CX356">
            <v>0</v>
          </cell>
          <cell r="CY356">
            <v>0</v>
          </cell>
          <cell r="CZ356">
            <v>0</v>
          </cell>
          <cell r="DA356">
            <v>0</v>
          </cell>
          <cell r="DB356">
            <v>0</v>
          </cell>
          <cell r="DC356">
            <v>0</v>
          </cell>
          <cell r="DD356">
            <v>0</v>
          </cell>
          <cell r="DE356">
            <v>0</v>
          </cell>
          <cell r="DF356">
            <v>0</v>
          </cell>
          <cell r="DG356">
            <v>0</v>
          </cell>
          <cell r="DH356">
            <v>0</v>
          </cell>
          <cell r="DI356">
            <v>0</v>
          </cell>
          <cell r="DJ356">
            <v>0</v>
          </cell>
          <cell r="DK356">
            <v>0</v>
          </cell>
          <cell r="DL356">
            <v>0</v>
          </cell>
          <cell r="DM356">
            <v>0</v>
          </cell>
          <cell r="DN356">
            <v>0</v>
          </cell>
          <cell r="DO356">
            <v>0</v>
          </cell>
          <cell r="DP356">
            <v>0</v>
          </cell>
          <cell r="DQ356">
            <v>0</v>
          </cell>
          <cell r="DR356">
            <v>0</v>
          </cell>
          <cell r="DS356">
            <v>0</v>
          </cell>
          <cell r="DT356">
            <v>0</v>
          </cell>
          <cell r="DU356">
            <v>0</v>
          </cell>
          <cell r="DV356">
            <v>0</v>
          </cell>
          <cell r="DW356">
            <v>0</v>
          </cell>
          <cell r="DX356">
            <v>0</v>
          </cell>
          <cell r="DY356">
            <v>0</v>
          </cell>
          <cell r="DZ356">
            <v>0</v>
          </cell>
          <cell r="EA356">
            <v>0</v>
          </cell>
          <cell r="EB356">
            <v>0</v>
          </cell>
          <cell r="EC356">
            <v>0</v>
          </cell>
          <cell r="ED356">
            <v>0</v>
          </cell>
        </row>
        <row r="358"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  <cell r="X358">
            <v>0</v>
          </cell>
          <cell r="Y358">
            <v>0</v>
          </cell>
          <cell r="Z358">
            <v>0</v>
          </cell>
          <cell r="AA358">
            <v>0</v>
          </cell>
          <cell r="AB358">
            <v>0</v>
          </cell>
          <cell r="AC358">
            <v>0</v>
          </cell>
          <cell r="AD358">
            <v>0</v>
          </cell>
          <cell r="AE358">
            <v>0</v>
          </cell>
          <cell r="AF358">
            <v>0</v>
          </cell>
          <cell r="AG358">
            <v>0</v>
          </cell>
          <cell r="AH358">
            <v>0</v>
          </cell>
          <cell r="AI358">
            <v>0</v>
          </cell>
          <cell r="AJ358">
            <v>0</v>
          </cell>
          <cell r="AK358">
            <v>0</v>
          </cell>
          <cell r="AL358">
            <v>0</v>
          </cell>
          <cell r="AM358">
            <v>0</v>
          </cell>
          <cell r="AN358">
            <v>0</v>
          </cell>
          <cell r="AO358">
            <v>0</v>
          </cell>
          <cell r="AP358">
            <v>0</v>
          </cell>
          <cell r="AQ358">
            <v>0</v>
          </cell>
          <cell r="AR358">
            <v>0</v>
          </cell>
          <cell r="AS358">
            <v>0</v>
          </cell>
          <cell r="AT358">
            <v>0</v>
          </cell>
          <cell r="AU358">
            <v>0</v>
          </cell>
          <cell r="AV358">
            <v>0</v>
          </cell>
          <cell r="AW358">
            <v>0</v>
          </cell>
          <cell r="AX358">
            <v>0</v>
          </cell>
          <cell r="AY358">
            <v>0</v>
          </cell>
          <cell r="AZ358">
            <v>0</v>
          </cell>
          <cell r="BA358">
            <v>0</v>
          </cell>
          <cell r="BB358">
            <v>0</v>
          </cell>
          <cell r="BC358">
            <v>0</v>
          </cell>
          <cell r="BD358">
            <v>0</v>
          </cell>
          <cell r="BE358">
            <v>0</v>
          </cell>
          <cell r="BF358">
            <v>0</v>
          </cell>
          <cell r="BG358">
            <v>0</v>
          </cell>
          <cell r="BH358">
            <v>0</v>
          </cell>
          <cell r="BI358">
            <v>0</v>
          </cell>
          <cell r="BJ358">
            <v>0</v>
          </cell>
          <cell r="BK358">
            <v>0</v>
          </cell>
          <cell r="BL358">
            <v>0</v>
          </cell>
          <cell r="BM358">
            <v>0</v>
          </cell>
          <cell r="BN358">
            <v>0</v>
          </cell>
          <cell r="BO358">
            <v>0</v>
          </cell>
          <cell r="BP358">
            <v>0</v>
          </cell>
          <cell r="BQ358">
            <v>0</v>
          </cell>
          <cell r="BR358">
            <v>0</v>
          </cell>
          <cell r="BS358">
            <v>0</v>
          </cell>
          <cell r="BT358">
            <v>0</v>
          </cell>
          <cell r="BU358">
            <v>0</v>
          </cell>
          <cell r="BV358">
            <v>0</v>
          </cell>
          <cell r="BW358">
            <v>0</v>
          </cell>
          <cell r="BX358">
            <v>0</v>
          </cell>
          <cell r="BY358">
            <v>0</v>
          </cell>
          <cell r="BZ358">
            <v>0</v>
          </cell>
          <cell r="CA358">
            <v>0</v>
          </cell>
          <cell r="CB358">
            <v>0</v>
          </cell>
          <cell r="CC358">
            <v>0</v>
          </cell>
          <cell r="CD358">
            <v>0</v>
          </cell>
          <cell r="CE358">
            <v>0</v>
          </cell>
          <cell r="CF358">
            <v>0</v>
          </cell>
          <cell r="CG358">
            <v>0</v>
          </cell>
          <cell r="CH358">
            <v>0</v>
          </cell>
          <cell r="CI358">
            <v>0</v>
          </cell>
          <cell r="CJ358">
            <v>0</v>
          </cell>
          <cell r="CK358">
            <v>0</v>
          </cell>
          <cell r="CL358">
            <v>0</v>
          </cell>
          <cell r="CM358">
            <v>0</v>
          </cell>
          <cell r="CN358">
            <v>0</v>
          </cell>
          <cell r="CO358">
            <v>0</v>
          </cell>
          <cell r="CP358">
            <v>0</v>
          </cell>
          <cell r="CQ358">
            <v>0</v>
          </cell>
          <cell r="CR358">
            <v>0</v>
          </cell>
          <cell r="CS358">
            <v>0</v>
          </cell>
          <cell r="CT358">
            <v>0</v>
          </cell>
          <cell r="CU358">
            <v>0</v>
          </cell>
          <cell r="CV358">
            <v>0</v>
          </cell>
          <cell r="CW358">
            <v>0</v>
          </cell>
          <cell r="CX358">
            <v>0</v>
          </cell>
          <cell r="CY358">
            <v>0</v>
          </cell>
          <cell r="CZ358">
            <v>0</v>
          </cell>
          <cell r="DA358">
            <v>0</v>
          </cell>
          <cell r="DB358">
            <v>0</v>
          </cell>
          <cell r="DC358">
            <v>0</v>
          </cell>
          <cell r="DD358">
            <v>0</v>
          </cell>
          <cell r="DE358">
            <v>0</v>
          </cell>
          <cell r="DF358">
            <v>0</v>
          </cell>
          <cell r="DG358">
            <v>0</v>
          </cell>
          <cell r="DH358">
            <v>0</v>
          </cell>
          <cell r="DI358">
            <v>0</v>
          </cell>
          <cell r="DJ358">
            <v>0</v>
          </cell>
          <cell r="DK358">
            <v>0</v>
          </cell>
          <cell r="DL358">
            <v>0</v>
          </cell>
          <cell r="DM358">
            <v>0</v>
          </cell>
          <cell r="DN358">
            <v>0</v>
          </cell>
          <cell r="DO358">
            <v>0</v>
          </cell>
          <cell r="DP358">
            <v>0</v>
          </cell>
          <cell r="DQ358">
            <v>0</v>
          </cell>
          <cell r="DR358">
            <v>0</v>
          </cell>
          <cell r="DS358">
            <v>0</v>
          </cell>
          <cell r="DT358">
            <v>0</v>
          </cell>
          <cell r="DU358">
            <v>0</v>
          </cell>
          <cell r="DV358">
            <v>0</v>
          </cell>
          <cell r="DW358">
            <v>0</v>
          </cell>
          <cell r="DX358">
            <v>0</v>
          </cell>
          <cell r="DY358">
            <v>0</v>
          </cell>
          <cell r="DZ358">
            <v>0</v>
          </cell>
          <cell r="EA358">
            <v>0</v>
          </cell>
          <cell r="EB358">
            <v>0</v>
          </cell>
          <cell r="EC358">
            <v>0</v>
          </cell>
          <cell r="ED358">
            <v>0</v>
          </cell>
        </row>
        <row r="361">
          <cell r="F361">
            <v>2063.08</v>
          </cell>
          <cell r="G361">
            <v>1805.26</v>
          </cell>
          <cell r="H361">
            <v>2107.69</v>
          </cell>
          <cell r="I361">
            <v>1810.31</v>
          </cell>
          <cell r="J361">
            <v>1787.16</v>
          </cell>
          <cell r="K361">
            <v>2241.21</v>
          </cell>
          <cell r="L361">
            <v>2580.21</v>
          </cell>
          <cell r="M361">
            <v>2685.95</v>
          </cell>
          <cell r="N361">
            <v>2633.78</v>
          </cell>
          <cell r="O361">
            <v>2523.75</v>
          </cell>
          <cell r="P361">
            <v>2521.0700000000002</v>
          </cell>
          <cell r="Q361">
            <v>2479.62</v>
          </cell>
          <cell r="R361">
            <v>27159.069999999996</v>
          </cell>
          <cell r="S361">
            <v>2063.08</v>
          </cell>
          <cell r="T361">
            <v>1725.24</v>
          </cell>
          <cell r="U361">
            <v>2107.69</v>
          </cell>
          <cell r="V361">
            <v>1810.31</v>
          </cell>
          <cell r="W361">
            <v>1787.16</v>
          </cell>
          <cell r="X361">
            <v>2241.21</v>
          </cell>
          <cell r="Y361">
            <v>2580.21</v>
          </cell>
          <cell r="Z361">
            <v>2685.95</v>
          </cell>
          <cell r="AA361">
            <v>2633.78</v>
          </cell>
          <cell r="AB361">
            <v>2523.75</v>
          </cell>
          <cell r="AC361">
            <v>2521.0700000000002</v>
          </cell>
          <cell r="AD361">
            <v>2479.62</v>
          </cell>
          <cell r="AE361">
            <v>27159.069999999996</v>
          </cell>
          <cell r="AF361">
            <v>2063.08</v>
          </cell>
          <cell r="AG361">
            <v>1725.24</v>
          </cell>
          <cell r="AH361">
            <v>2107.69</v>
          </cell>
          <cell r="AI361">
            <v>1810.31</v>
          </cell>
          <cell r="AJ361">
            <v>1787.16</v>
          </cell>
          <cell r="AK361">
            <v>2241.21</v>
          </cell>
          <cell r="AL361">
            <v>2580.21</v>
          </cell>
          <cell r="AM361">
            <v>2685.95</v>
          </cell>
          <cell r="AN361">
            <v>2633.78</v>
          </cell>
          <cell r="AO361">
            <v>2523.75</v>
          </cell>
          <cell r="AP361">
            <v>2521.0700000000002</v>
          </cell>
          <cell r="AQ361">
            <v>2479.62</v>
          </cell>
          <cell r="AR361">
            <v>27159.069999999996</v>
          </cell>
          <cell r="AS361">
            <v>2063.08</v>
          </cell>
          <cell r="AT361">
            <v>1725.24</v>
          </cell>
          <cell r="AU361">
            <v>2107.69</v>
          </cell>
          <cell r="AV361">
            <v>1810.31</v>
          </cell>
          <cell r="AW361">
            <v>1787.16</v>
          </cell>
          <cell r="AX361">
            <v>2241.21</v>
          </cell>
          <cell r="AY361">
            <v>2580.21</v>
          </cell>
          <cell r="AZ361">
            <v>2685.95</v>
          </cell>
          <cell r="BA361">
            <v>2633.78</v>
          </cell>
          <cell r="BB361">
            <v>2523.75</v>
          </cell>
          <cell r="BC361">
            <v>2521.0700000000002</v>
          </cell>
          <cell r="BD361">
            <v>2479.62</v>
          </cell>
          <cell r="BE361">
            <v>27239.089999999997</v>
          </cell>
          <cell r="BF361">
            <v>2063.08</v>
          </cell>
          <cell r="BG361">
            <v>1805.26</v>
          </cell>
          <cell r="BH361">
            <v>2107.69</v>
          </cell>
          <cell r="BI361">
            <v>1810.31</v>
          </cell>
          <cell r="BJ361">
            <v>1787.16</v>
          </cell>
          <cell r="BK361">
            <v>2241.21</v>
          </cell>
          <cell r="BL361">
            <v>2580.21</v>
          </cell>
          <cell r="BM361">
            <v>2685.95</v>
          </cell>
          <cell r="BN361">
            <v>2633.78</v>
          </cell>
          <cell r="BO361">
            <v>2523.75</v>
          </cell>
          <cell r="BP361">
            <v>2521.0700000000002</v>
          </cell>
          <cell r="BQ361">
            <v>2479.62</v>
          </cell>
          <cell r="BR361">
            <v>27159.069999999996</v>
          </cell>
          <cell r="BS361">
            <v>2063.08</v>
          </cell>
          <cell r="BT361">
            <v>1725.24</v>
          </cell>
          <cell r="BU361">
            <v>2107.69</v>
          </cell>
          <cell r="BV361">
            <v>1810.31</v>
          </cell>
          <cell r="BW361">
            <v>1787.16</v>
          </cell>
          <cell r="BX361">
            <v>2241.21</v>
          </cell>
          <cell r="BY361">
            <v>2580.21</v>
          </cell>
          <cell r="BZ361">
            <v>2685.95</v>
          </cell>
          <cell r="CA361">
            <v>2633.78</v>
          </cell>
          <cell r="CB361">
            <v>2523.75</v>
          </cell>
          <cell r="CC361">
            <v>2521.0700000000002</v>
          </cell>
          <cell r="CD361">
            <v>2479.62</v>
          </cell>
          <cell r="CE361">
            <v>27159.069999999996</v>
          </cell>
          <cell r="CF361">
            <v>2063.08</v>
          </cell>
          <cell r="CG361">
            <v>1725.24</v>
          </cell>
          <cell r="CH361">
            <v>2107.69</v>
          </cell>
          <cell r="CI361">
            <v>1810.31</v>
          </cell>
          <cell r="CJ361">
            <v>1787.16</v>
          </cell>
          <cell r="CK361">
            <v>2241.21</v>
          </cell>
          <cell r="CL361">
            <v>2580.21</v>
          </cell>
          <cell r="CM361">
            <v>2685.95</v>
          </cell>
          <cell r="CN361">
            <v>2633.78</v>
          </cell>
          <cell r="CO361">
            <v>2523.75</v>
          </cell>
          <cell r="CP361">
            <v>2521.0700000000002</v>
          </cell>
          <cell r="CQ361">
            <v>2479.62</v>
          </cell>
          <cell r="CR361">
            <v>27159.069999999996</v>
          </cell>
          <cell r="CS361">
            <v>2063.08</v>
          </cell>
          <cell r="CT361">
            <v>1725.24</v>
          </cell>
          <cell r="CU361">
            <v>2107.69</v>
          </cell>
          <cell r="CV361">
            <v>1810.31</v>
          </cell>
          <cell r="CW361">
            <v>1787.16</v>
          </cell>
          <cell r="CX361">
            <v>2241.21</v>
          </cell>
          <cell r="CY361">
            <v>2580.21</v>
          </cell>
          <cell r="CZ361">
            <v>2685.95</v>
          </cell>
          <cell r="DA361">
            <v>2633.78</v>
          </cell>
          <cell r="DB361">
            <v>2523.75</v>
          </cell>
          <cell r="DC361">
            <v>2521.0700000000002</v>
          </cell>
          <cell r="DD361">
            <v>2479.62</v>
          </cell>
          <cell r="DE361">
            <v>27239.089999999997</v>
          </cell>
          <cell r="DF361">
            <v>2063.08</v>
          </cell>
          <cell r="DG361">
            <v>1805.26</v>
          </cell>
          <cell r="DH361">
            <v>2107.69</v>
          </cell>
          <cell r="DI361">
            <v>1810.31</v>
          </cell>
          <cell r="DJ361">
            <v>1787.16</v>
          </cell>
          <cell r="DK361">
            <v>2241.21</v>
          </cell>
          <cell r="DL361">
            <v>2580.21</v>
          </cell>
          <cell r="DM361">
            <v>2685.95</v>
          </cell>
          <cell r="DN361">
            <v>2633.78</v>
          </cell>
          <cell r="DO361">
            <v>2523.75</v>
          </cell>
          <cell r="DP361">
            <v>2521.0700000000002</v>
          </cell>
          <cell r="DQ361">
            <v>2479.62</v>
          </cell>
          <cell r="DR361">
            <v>0</v>
          </cell>
          <cell r="DS361">
            <v>0</v>
          </cell>
          <cell r="DT361">
            <v>0</v>
          </cell>
          <cell r="DU361">
            <v>0</v>
          </cell>
          <cell r="DV361">
            <v>0</v>
          </cell>
          <cell r="DW361">
            <v>0</v>
          </cell>
          <cell r="DX361">
            <v>0</v>
          </cell>
          <cell r="DY361">
            <v>0</v>
          </cell>
          <cell r="DZ361">
            <v>0</v>
          </cell>
          <cell r="EA361">
            <v>0</v>
          </cell>
          <cell r="EB361">
            <v>0</v>
          </cell>
          <cell r="EC361">
            <v>0</v>
          </cell>
          <cell r="ED361">
            <v>0</v>
          </cell>
        </row>
        <row r="362"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O362">
            <v>0</v>
          </cell>
          <cell r="AP362">
            <v>0</v>
          </cell>
          <cell r="AQ362">
            <v>0</v>
          </cell>
          <cell r="AR362">
            <v>0</v>
          </cell>
          <cell r="AS362">
            <v>0</v>
          </cell>
          <cell r="AT362">
            <v>0</v>
          </cell>
          <cell r="AU362">
            <v>0</v>
          </cell>
          <cell r="AV362">
            <v>0</v>
          </cell>
          <cell r="AW362">
            <v>0</v>
          </cell>
          <cell r="AX362">
            <v>0</v>
          </cell>
          <cell r="AY362">
            <v>0</v>
          </cell>
          <cell r="AZ362">
            <v>0</v>
          </cell>
          <cell r="BA362">
            <v>0</v>
          </cell>
          <cell r="BB362">
            <v>0</v>
          </cell>
          <cell r="BC362">
            <v>0</v>
          </cell>
          <cell r="BD362">
            <v>0</v>
          </cell>
          <cell r="BE362">
            <v>0</v>
          </cell>
          <cell r="BF362">
            <v>0</v>
          </cell>
          <cell r="BG362">
            <v>0</v>
          </cell>
          <cell r="BH362">
            <v>0</v>
          </cell>
          <cell r="BI362">
            <v>0</v>
          </cell>
          <cell r="BJ362">
            <v>0</v>
          </cell>
          <cell r="BK362">
            <v>0</v>
          </cell>
          <cell r="BL362">
            <v>0</v>
          </cell>
          <cell r="BM362">
            <v>0</v>
          </cell>
          <cell r="BN362">
            <v>0</v>
          </cell>
          <cell r="BO362">
            <v>0</v>
          </cell>
          <cell r="BP362">
            <v>0</v>
          </cell>
          <cell r="BQ362">
            <v>0</v>
          </cell>
          <cell r="BR362">
            <v>0</v>
          </cell>
          <cell r="BS362">
            <v>0</v>
          </cell>
          <cell r="BT362">
            <v>0</v>
          </cell>
          <cell r="BU362">
            <v>0</v>
          </cell>
          <cell r="BV362">
            <v>0</v>
          </cell>
          <cell r="BW362">
            <v>0</v>
          </cell>
          <cell r="BX362">
            <v>0</v>
          </cell>
          <cell r="BY362">
            <v>0</v>
          </cell>
          <cell r="BZ362">
            <v>0</v>
          </cell>
          <cell r="CA362">
            <v>0</v>
          </cell>
          <cell r="CB362">
            <v>0</v>
          </cell>
          <cell r="CC362">
            <v>0</v>
          </cell>
          <cell r="CD362">
            <v>0</v>
          </cell>
          <cell r="CE362">
            <v>0</v>
          </cell>
          <cell r="CF362">
            <v>0</v>
          </cell>
          <cell r="CG362">
            <v>0</v>
          </cell>
          <cell r="CH362">
            <v>0</v>
          </cell>
          <cell r="CI362">
            <v>0</v>
          </cell>
          <cell r="CJ362">
            <v>0</v>
          </cell>
          <cell r="CK362">
            <v>0</v>
          </cell>
          <cell r="CL362">
            <v>0</v>
          </cell>
          <cell r="CM362">
            <v>0</v>
          </cell>
          <cell r="CN362">
            <v>0</v>
          </cell>
          <cell r="CO362">
            <v>0</v>
          </cell>
          <cell r="CP362">
            <v>0</v>
          </cell>
          <cell r="CQ362">
            <v>0</v>
          </cell>
          <cell r="CR362">
            <v>0</v>
          </cell>
          <cell r="CS362">
            <v>0</v>
          </cell>
          <cell r="CT362">
            <v>0</v>
          </cell>
          <cell r="CU362">
            <v>0</v>
          </cell>
          <cell r="CV362">
            <v>0</v>
          </cell>
          <cell r="CW362">
            <v>0</v>
          </cell>
          <cell r="CX362">
            <v>0</v>
          </cell>
          <cell r="CY362">
            <v>0</v>
          </cell>
          <cell r="CZ362">
            <v>0</v>
          </cell>
          <cell r="DA362">
            <v>0</v>
          </cell>
          <cell r="DB362">
            <v>0</v>
          </cell>
          <cell r="DC362">
            <v>0</v>
          </cell>
          <cell r="DD362">
            <v>0</v>
          </cell>
          <cell r="DE362">
            <v>0</v>
          </cell>
          <cell r="DF362">
            <v>0</v>
          </cell>
          <cell r="DG362">
            <v>0</v>
          </cell>
          <cell r="DH362">
            <v>0</v>
          </cell>
          <cell r="DI362">
            <v>0</v>
          </cell>
          <cell r="DJ362">
            <v>0</v>
          </cell>
          <cell r="DK362">
            <v>0</v>
          </cell>
          <cell r="DL362">
            <v>0</v>
          </cell>
          <cell r="DM362">
            <v>0</v>
          </cell>
          <cell r="DN362">
            <v>0</v>
          </cell>
          <cell r="DO362">
            <v>0</v>
          </cell>
          <cell r="DP362">
            <v>0</v>
          </cell>
          <cell r="DQ362">
            <v>0</v>
          </cell>
          <cell r="DR362">
            <v>0</v>
          </cell>
          <cell r="DS362">
            <v>0</v>
          </cell>
          <cell r="DT362">
            <v>0</v>
          </cell>
          <cell r="DU362">
            <v>0</v>
          </cell>
          <cell r="DV362">
            <v>0</v>
          </cell>
          <cell r="DW362">
            <v>0</v>
          </cell>
          <cell r="DX362">
            <v>0</v>
          </cell>
          <cell r="DY362">
            <v>0</v>
          </cell>
          <cell r="DZ362">
            <v>0</v>
          </cell>
          <cell r="EA362">
            <v>0</v>
          </cell>
          <cell r="EB362">
            <v>0</v>
          </cell>
          <cell r="EC362">
            <v>0</v>
          </cell>
          <cell r="ED362">
            <v>0</v>
          </cell>
        </row>
        <row r="363">
          <cell r="F363">
            <v>2063.08</v>
          </cell>
          <cell r="G363">
            <v>1805.26</v>
          </cell>
          <cell r="H363">
            <v>2107.69</v>
          </cell>
          <cell r="I363">
            <v>1810.31</v>
          </cell>
          <cell r="J363">
            <v>1787.16</v>
          </cell>
          <cell r="K363">
            <v>2241.21</v>
          </cell>
          <cell r="L363">
            <v>2580.21</v>
          </cell>
          <cell r="M363">
            <v>2685.95</v>
          </cell>
          <cell r="N363">
            <v>2633.78</v>
          </cell>
          <cell r="O363">
            <v>2523.75</v>
          </cell>
          <cell r="P363">
            <v>2521.0700000000002</v>
          </cell>
          <cell r="Q363">
            <v>2479.62</v>
          </cell>
          <cell r="R363">
            <v>27159.069999999996</v>
          </cell>
          <cell r="S363">
            <v>2063.08</v>
          </cell>
          <cell r="T363">
            <v>1725.24</v>
          </cell>
          <cell r="U363">
            <v>2107.69</v>
          </cell>
          <cell r="V363">
            <v>1810.31</v>
          </cell>
          <cell r="W363">
            <v>1787.16</v>
          </cell>
          <cell r="X363">
            <v>2241.21</v>
          </cell>
          <cell r="Y363">
            <v>2580.21</v>
          </cell>
          <cell r="Z363">
            <v>2685.95</v>
          </cell>
          <cell r="AA363">
            <v>2633.78</v>
          </cell>
          <cell r="AB363">
            <v>2523.75</v>
          </cell>
          <cell r="AC363">
            <v>2521.0700000000002</v>
          </cell>
          <cell r="AD363">
            <v>2479.62</v>
          </cell>
          <cell r="AE363">
            <v>27159.069999999996</v>
          </cell>
          <cell r="AF363">
            <v>2063.08</v>
          </cell>
          <cell r="AG363">
            <v>1725.24</v>
          </cell>
          <cell r="AH363">
            <v>2107.69</v>
          </cell>
          <cell r="AI363">
            <v>1810.31</v>
          </cell>
          <cell r="AJ363">
            <v>1787.16</v>
          </cell>
          <cell r="AK363">
            <v>2241.21</v>
          </cell>
          <cell r="AL363">
            <v>2580.21</v>
          </cell>
          <cell r="AM363">
            <v>2685.95</v>
          </cell>
          <cell r="AN363">
            <v>2633.78</v>
          </cell>
          <cell r="AO363">
            <v>2523.75</v>
          </cell>
          <cell r="AP363">
            <v>2521.0700000000002</v>
          </cell>
          <cell r="AQ363">
            <v>2479.62</v>
          </cell>
          <cell r="AR363">
            <v>27159.069999999996</v>
          </cell>
          <cell r="AS363">
            <v>2063.08</v>
          </cell>
          <cell r="AT363">
            <v>1725.24</v>
          </cell>
          <cell r="AU363">
            <v>2107.69</v>
          </cell>
          <cell r="AV363">
            <v>1810.31</v>
          </cell>
          <cell r="AW363">
            <v>1787.16</v>
          </cell>
          <cell r="AX363">
            <v>2241.21</v>
          </cell>
          <cell r="AY363">
            <v>2580.21</v>
          </cell>
          <cell r="AZ363">
            <v>2685.95</v>
          </cell>
          <cell r="BA363">
            <v>2633.78</v>
          </cell>
          <cell r="BB363">
            <v>2523.75</v>
          </cell>
          <cell r="BC363">
            <v>2521.0700000000002</v>
          </cell>
          <cell r="BD363">
            <v>2479.62</v>
          </cell>
          <cell r="BE363">
            <v>27239.089999999997</v>
          </cell>
          <cell r="BF363">
            <v>2063.08</v>
          </cell>
          <cell r="BG363">
            <v>1805.26</v>
          </cell>
          <cell r="BH363">
            <v>2107.69</v>
          </cell>
          <cell r="BI363">
            <v>1810.31</v>
          </cell>
          <cell r="BJ363">
            <v>1787.16</v>
          </cell>
          <cell r="BK363">
            <v>2241.21</v>
          </cell>
          <cell r="BL363">
            <v>2580.21</v>
          </cell>
          <cell r="BM363">
            <v>2685.95</v>
          </cell>
          <cell r="BN363">
            <v>2633.78</v>
          </cell>
          <cell r="BO363">
            <v>2523.75</v>
          </cell>
          <cell r="BP363">
            <v>2521.0700000000002</v>
          </cell>
          <cell r="BQ363">
            <v>2479.62</v>
          </cell>
          <cell r="BR363">
            <v>27159.069999999996</v>
          </cell>
          <cell r="BS363">
            <v>2063.08</v>
          </cell>
          <cell r="BT363">
            <v>1725.24</v>
          </cell>
          <cell r="BU363">
            <v>2107.69</v>
          </cell>
          <cell r="BV363">
            <v>1810.31</v>
          </cell>
          <cell r="BW363">
            <v>1787.16</v>
          </cell>
          <cell r="BX363">
            <v>2241.21</v>
          </cell>
          <cell r="BY363">
            <v>2580.21</v>
          </cell>
          <cell r="BZ363">
            <v>2685.95</v>
          </cell>
          <cell r="CA363">
            <v>2633.78</v>
          </cell>
          <cell r="CB363">
            <v>2523.75</v>
          </cell>
          <cell r="CC363">
            <v>2521.0700000000002</v>
          </cell>
          <cell r="CD363">
            <v>2479.62</v>
          </cell>
          <cell r="CE363">
            <v>27159.069999999996</v>
          </cell>
          <cell r="CF363">
            <v>2063.08</v>
          </cell>
          <cell r="CG363">
            <v>1725.24</v>
          </cell>
          <cell r="CH363">
            <v>2107.69</v>
          </cell>
          <cell r="CI363">
            <v>1810.31</v>
          </cell>
          <cell r="CJ363">
            <v>1787.16</v>
          </cell>
          <cell r="CK363">
            <v>2241.21</v>
          </cell>
          <cell r="CL363">
            <v>2580.21</v>
          </cell>
          <cell r="CM363">
            <v>2685.95</v>
          </cell>
          <cell r="CN363">
            <v>2633.78</v>
          </cell>
          <cell r="CO363">
            <v>2523.75</v>
          </cell>
          <cell r="CP363">
            <v>2521.0700000000002</v>
          </cell>
          <cell r="CQ363">
            <v>2479.62</v>
          </cell>
          <cell r="CR363">
            <v>27159.069999999996</v>
          </cell>
          <cell r="CS363">
            <v>2063.08</v>
          </cell>
          <cell r="CT363">
            <v>1725.24</v>
          </cell>
          <cell r="CU363">
            <v>2107.69</v>
          </cell>
          <cell r="CV363">
            <v>1810.31</v>
          </cell>
          <cell r="CW363">
            <v>1787.16</v>
          </cell>
          <cell r="CX363">
            <v>2241.21</v>
          </cell>
          <cell r="CY363">
            <v>2580.21</v>
          </cell>
          <cell r="CZ363">
            <v>2685.95</v>
          </cell>
          <cell r="DA363">
            <v>2633.78</v>
          </cell>
          <cell r="DB363">
            <v>2523.75</v>
          </cell>
          <cell r="DC363">
            <v>2521.0700000000002</v>
          </cell>
          <cell r="DD363">
            <v>2479.62</v>
          </cell>
          <cell r="DE363">
            <v>27239.089999999997</v>
          </cell>
          <cell r="DF363">
            <v>2063.08</v>
          </cell>
          <cell r="DG363">
            <v>1805.26</v>
          </cell>
          <cell r="DH363">
            <v>2107.69</v>
          </cell>
          <cell r="DI363">
            <v>1810.31</v>
          </cell>
          <cell r="DJ363">
            <v>1787.16</v>
          </cell>
          <cell r="DK363">
            <v>2241.21</v>
          </cell>
          <cell r="DL363">
            <v>2580.21</v>
          </cell>
          <cell r="DM363">
            <v>2685.95</v>
          </cell>
          <cell r="DN363">
            <v>2633.78</v>
          </cell>
          <cell r="DO363">
            <v>2523.75</v>
          </cell>
          <cell r="DP363">
            <v>2521.0700000000002</v>
          </cell>
          <cell r="DQ363">
            <v>2479.62</v>
          </cell>
          <cell r="DR363">
            <v>0</v>
          </cell>
          <cell r="DS363">
            <v>0</v>
          </cell>
          <cell r="DT363">
            <v>0</v>
          </cell>
          <cell r="DU363">
            <v>0</v>
          </cell>
          <cell r="DV363">
            <v>0</v>
          </cell>
          <cell r="DW363">
            <v>0</v>
          </cell>
          <cell r="DX363">
            <v>0</v>
          </cell>
          <cell r="DY363">
            <v>0</v>
          </cell>
          <cell r="DZ363">
            <v>0</v>
          </cell>
          <cell r="EA363">
            <v>0</v>
          </cell>
          <cell r="EB363">
            <v>0</v>
          </cell>
          <cell r="EC363">
            <v>0</v>
          </cell>
          <cell r="ED363">
            <v>0</v>
          </cell>
        </row>
        <row r="365"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  <cell r="AO365">
            <v>0</v>
          </cell>
          <cell r="AP365">
            <v>0</v>
          </cell>
          <cell r="AQ365">
            <v>0</v>
          </cell>
          <cell r="AR365">
            <v>0</v>
          </cell>
          <cell r="AS365">
            <v>0</v>
          </cell>
          <cell r="AT365">
            <v>0</v>
          </cell>
          <cell r="AU365">
            <v>0</v>
          </cell>
          <cell r="AV365">
            <v>0</v>
          </cell>
          <cell r="AW365">
            <v>0</v>
          </cell>
          <cell r="AX365">
            <v>0</v>
          </cell>
          <cell r="AY365">
            <v>0</v>
          </cell>
          <cell r="AZ365">
            <v>0</v>
          </cell>
          <cell r="BA365">
            <v>0</v>
          </cell>
          <cell r="BB365">
            <v>0</v>
          </cell>
          <cell r="BC365">
            <v>0</v>
          </cell>
          <cell r="BD365">
            <v>0</v>
          </cell>
          <cell r="BE365">
            <v>0</v>
          </cell>
          <cell r="BF365">
            <v>0</v>
          </cell>
          <cell r="BG365">
            <v>0</v>
          </cell>
          <cell r="BH365">
            <v>0</v>
          </cell>
          <cell r="BI365">
            <v>0</v>
          </cell>
          <cell r="BJ365">
            <v>0</v>
          </cell>
          <cell r="BK365">
            <v>0</v>
          </cell>
          <cell r="BL365">
            <v>0</v>
          </cell>
          <cell r="BM365">
            <v>0</v>
          </cell>
          <cell r="BN365">
            <v>0</v>
          </cell>
          <cell r="BO365">
            <v>0</v>
          </cell>
          <cell r="BP365">
            <v>0</v>
          </cell>
          <cell r="BQ365">
            <v>0</v>
          </cell>
          <cell r="BR365">
            <v>0</v>
          </cell>
          <cell r="BS365">
            <v>0</v>
          </cell>
          <cell r="BT365">
            <v>0</v>
          </cell>
          <cell r="BU365">
            <v>0</v>
          </cell>
          <cell r="BV365">
            <v>0</v>
          </cell>
          <cell r="BW365">
            <v>0</v>
          </cell>
          <cell r="BX365">
            <v>0</v>
          </cell>
          <cell r="BY365">
            <v>0</v>
          </cell>
          <cell r="BZ365">
            <v>0</v>
          </cell>
          <cell r="CA365">
            <v>0</v>
          </cell>
          <cell r="CB365">
            <v>0</v>
          </cell>
          <cell r="CC365">
            <v>0</v>
          </cell>
          <cell r="CD365">
            <v>0</v>
          </cell>
          <cell r="CE365">
            <v>0</v>
          </cell>
          <cell r="CF365">
            <v>0</v>
          </cell>
          <cell r="CG365">
            <v>0</v>
          </cell>
          <cell r="CH365">
            <v>0</v>
          </cell>
          <cell r="CI365">
            <v>0</v>
          </cell>
          <cell r="CJ365">
            <v>0</v>
          </cell>
          <cell r="CK365">
            <v>0</v>
          </cell>
          <cell r="CL365">
            <v>0</v>
          </cell>
          <cell r="CM365">
            <v>0</v>
          </cell>
          <cell r="CN365">
            <v>0</v>
          </cell>
          <cell r="CO365">
            <v>0</v>
          </cell>
          <cell r="CP365">
            <v>0</v>
          </cell>
          <cell r="CQ365">
            <v>0</v>
          </cell>
          <cell r="CR365">
            <v>0</v>
          </cell>
          <cell r="CS365">
            <v>0</v>
          </cell>
          <cell r="CT365">
            <v>0</v>
          </cell>
          <cell r="CU365">
            <v>0</v>
          </cell>
          <cell r="CV365">
            <v>0</v>
          </cell>
          <cell r="CW365">
            <v>0</v>
          </cell>
          <cell r="CX365">
            <v>0</v>
          </cell>
          <cell r="CY365">
            <v>0</v>
          </cell>
          <cell r="CZ365">
            <v>0</v>
          </cell>
          <cell r="DA365">
            <v>0</v>
          </cell>
          <cell r="DB365">
            <v>0</v>
          </cell>
          <cell r="DC365">
            <v>0</v>
          </cell>
          <cell r="DD365">
            <v>0</v>
          </cell>
          <cell r="DE365">
            <v>0</v>
          </cell>
          <cell r="DF365">
            <v>0</v>
          </cell>
          <cell r="DG365">
            <v>0</v>
          </cell>
          <cell r="DH365">
            <v>0</v>
          </cell>
          <cell r="DI365">
            <v>0</v>
          </cell>
          <cell r="DJ365">
            <v>0</v>
          </cell>
          <cell r="DK365">
            <v>0</v>
          </cell>
          <cell r="DL365">
            <v>0</v>
          </cell>
          <cell r="DM365">
            <v>0</v>
          </cell>
          <cell r="DN365">
            <v>0</v>
          </cell>
          <cell r="DO365">
            <v>0</v>
          </cell>
          <cell r="DP365">
            <v>0</v>
          </cell>
          <cell r="DQ365">
            <v>0</v>
          </cell>
          <cell r="DR365">
            <v>0</v>
          </cell>
          <cell r="DS365">
            <v>0</v>
          </cell>
          <cell r="DT365">
            <v>0</v>
          </cell>
          <cell r="DU365">
            <v>0</v>
          </cell>
          <cell r="DV365">
            <v>0</v>
          </cell>
          <cell r="DW365">
            <v>0</v>
          </cell>
          <cell r="DX365">
            <v>0</v>
          </cell>
          <cell r="DY365">
            <v>0</v>
          </cell>
          <cell r="DZ365">
            <v>0</v>
          </cell>
          <cell r="EA365">
            <v>0</v>
          </cell>
          <cell r="EB365">
            <v>0</v>
          </cell>
          <cell r="EC365">
            <v>0</v>
          </cell>
          <cell r="ED365">
            <v>0</v>
          </cell>
        </row>
        <row r="366"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O366">
            <v>0</v>
          </cell>
          <cell r="AP366">
            <v>0</v>
          </cell>
          <cell r="AQ366">
            <v>0</v>
          </cell>
          <cell r="AR366">
            <v>0</v>
          </cell>
          <cell r="AS366">
            <v>0</v>
          </cell>
          <cell r="AT366">
            <v>0</v>
          </cell>
          <cell r="AU366">
            <v>0</v>
          </cell>
          <cell r="AV366">
            <v>0</v>
          </cell>
          <cell r="AW366">
            <v>0</v>
          </cell>
          <cell r="AX366">
            <v>0</v>
          </cell>
          <cell r="AY366">
            <v>0</v>
          </cell>
          <cell r="AZ366">
            <v>0</v>
          </cell>
          <cell r="BA366">
            <v>0</v>
          </cell>
          <cell r="BB366">
            <v>0</v>
          </cell>
          <cell r="BC366">
            <v>0</v>
          </cell>
          <cell r="BD366">
            <v>0</v>
          </cell>
          <cell r="BE366">
            <v>0</v>
          </cell>
          <cell r="BF366">
            <v>0</v>
          </cell>
          <cell r="BG366">
            <v>0</v>
          </cell>
          <cell r="BH366">
            <v>0</v>
          </cell>
          <cell r="BI366">
            <v>0</v>
          </cell>
          <cell r="BJ366">
            <v>0</v>
          </cell>
          <cell r="BK366">
            <v>0</v>
          </cell>
          <cell r="BL366">
            <v>0</v>
          </cell>
          <cell r="BM366">
            <v>0</v>
          </cell>
          <cell r="BN366">
            <v>0</v>
          </cell>
          <cell r="BO366">
            <v>0</v>
          </cell>
          <cell r="BP366">
            <v>0</v>
          </cell>
          <cell r="BQ366">
            <v>0</v>
          </cell>
          <cell r="BR366">
            <v>0</v>
          </cell>
          <cell r="BS366">
            <v>0</v>
          </cell>
          <cell r="BT366">
            <v>0</v>
          </cell>
          <cell r="BU366">
            <v>0</v>
          </cell>
          <cell r="BV366">
            <v>0</v>
          </cell>
          <cell r="BW366">
            <v>0</v>
          </cell>
          <cell r="BX366">
            <v>0</v>
          </cell>
          <cell r="BY366">
            <v>0</v>
          </cell>
          <cell r="BZ366">
            <v>0</v>
          </cell>
          <cell r="CA366">
            <v>0</v>
          </cell>
          <cell r="CB366">
            <v>0</v>
          </cell>
          <cell r="CC366">
            <v>0</v>
          </cell>
          <cell r="CD366">
            <v>0</v>
          </cell>
          <cell r="CE366">
            <v>0</v>
          </cell>
          <cell r="CF366">
            <v>0</v>
          </cell>
          <cell r="CG366">
            <v>0</v>
          </cell>
          <cell r="CH366">
            <v>0</v>
          </cell>
          <cell r="CI366">
            <v>0</v>
          </cell>
          <cell r="CJ366">
            <v>0</v>
          </cell>
          <cell r="CK366">
            <v>0</v>
          </cell>
          <cell r="CL366">
            <v>0</v>
          </cell>
          <cell r="CM366">
            <v>0</v>
          </cell>
          <cell r="CN366">
            <v>0</v>
          </cell>
          <cell r="CO366">
            <v>0</v>
          </cell>
          <cell r="CP366">
            <v>0</v>
          </cell>
          <cell r="CQ366">
            <v>0</v>
          </cell>
          <cell r="CR366">
            <v>0</v>
          </cell>
          <cell r="CS366">
            <v>0</v>
          </cell>
          <cell r="CT366">
            <v>0</v>
          </cell>
          <cell r="CU366">
            <v>0</v>
          </cell>
          <cell r="CV366">
            <v>0</v>
          </cell>
          <cell r="CW366">
            <v>0</v>
          </cell>
          <cell r="CX366">
            <v>0</v>
          </cell>
          <cell r="CY366">
            <v>0</v>
          </cell>
          <cell r="CZ366">
            <v>0</v>
          </cell>
          <cell r="DA366">
            <v>0</v>
          </cell>
          <cell r="DB366">
            <v>0</v>
          </cell>
          <cell r="DC366">
            <v>0</v>
          </cell>
          <cell r="DD366">
            <v>0</v>
          </cell>
          <cell r="DE366">
            <v>0</v>
          </cell>
          <cell r="DF366">
            <v>0</v>
          </cell>
          <cell r="DG366">
            <v>0</v>
          </cell>
          <cell r="DH366">
            <v>0</v>
          </cell>
          <cell r="DI366">
            <v>0</v>
          </cell>
          <cell r="DJ366">
            <v>0</v>
          </cell>
          <cell r="DK366">
            <v>0</v>
          </cell>
          <cell r="DL366">
            <v>0</v>
          </cell>
          <cell r="DM366">
            <v>0</v>
          </cell>
          <cell r="DN366">
            <v>0</v>
          </cell>
          <cell r="DO366">
            <v>0</v>
          </cell>
          <cell r="DP366">
            <v>0</v>
          </cell>
          <cell r="DQ366">
            <v>0</v>
          </cell>
          <cell r="DR366">
            <v>0</v>
          </cell>
          <cell r="DS366">
            <v>0</v>
          </cell>
          <cell r="DT366">
            <v>0</v>
          </cell>
          <cell r="DU366">
            <v>0</v>
          </cell>
          <cell r="DV366">
            <v>0</v>
          </cell>
          <cell r="DW366">
            <v>0</v>
          </cell>
          <cell r="DX366">
            <v>0</v>
          </cell>
          <cell r="DY366">
            <v>0</v>
          </cell>
          <cell r="DZ366">
            <v>0</v>
          </cell>
          <cell r="EA366">
            <v>0</v>
          </cell>
          <cell r="EB366">
            <v>0</v>
          </cell>
          <cell r="EC366">
            <v>0</v>
          </cell>
          <cell r="ED366">
            <v>0</v>
          </cell>
        </row>
        <row r="367"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O367">
            <v>0</v>
          </cell>
          <cell r="AP367">
            <v>0</v>
          </cell>
          <cell r="AQ367">
            <v>0</v>
          </cell>
          <cell r="AR367">
            <v>0</v>
          </cell>
          <cell r="AS367">
            <v>0</v>
          </cell>
          <cell r="AT367">
            <v>0</v>
          </cell>
          <cell r="AU367">
            <v>0</v>
          </cell>
          <cell r="AV367">
            <v>0</v>
          </cell>
          <cell r="AW367">
            <v>0</v>
          </cell>
          <cell r="AX367">
            <v>0</v>
          </cell>
          <cell r="AY367">
            <v>0</v>
          </cell>
          <cell r="AZ367">
            <v>0</v>
          </cell>
          <cell r="BA367">
            <v>0</v>
          </cell>
          <cell r="BB367">
            <v>0</v>
          </cell>
          <cell r="BC367">
            <v>0</v>
          </cell>
          <cell r="BD367">
            <v>0</v>
          </cell>
          <cell r="BE367">
            <v>0</v>
          </cell>
          <cell r="BF367">
            <v>0</v>
          </cell>
          <cell r="BG367">
            <v>0</v>
          </cell>
          <cell r="BH367">
            <v>0</v>
          </cell>
          <cell r="BI367">
            <v>0</v>
          </cell>
          <cell r="BJ367">
            <v>0</v>
          </cell>
          <cell r="BK367">
            <v>0</v>
          </cell>
          <cell r="BL367">
            <v>0</v>
          </cell>
          <cell r="BM367">
            <v>0</v>
          </cell>
          <cell r="BN367">
            <v>0</v>
          </cell>
          <cell r="BO367">
            <v>0</v>
          </cell>
          <cell r="BP367">
            <v>0</v>
          </cell>
          <cell r="BQ367">
            <v>0</v>
          </cell>
          <cell r="BR367">
            <v>0</v>
          </cell>
          <cell r="BS367">
            <v>0</v>
          </cell>
          <cell r="BT367">
            <v>0</v>
          </cell>
          <cell r="BU367">
            <v>0</v>
          </cell>
          <cell r="BV367">
            <v>0</v>
          </cell>
          <cell r="BW367">
            <v>0</v>
          </cell>
          <cell r="BX367">
            <v>0</v>
          </cell>
          <cell r="BY367">
            <v>0</v>
          </cell>
          <cell r="BZ367">
            <v>0</v>
          </cell>
          <cell r="CA367">
            <v>0</v>
          </cell>
          <cell r="CB367">
            <v>0</v>
          </cell>
          <cell r="CC367">
            <v>0</v>
          </cell>
          <cell r="CD367">
            <v>0</v>
          </cell>
          <cell r="CE367">
            <v>0</v>
          </cell>
          <cell r="CF367">
            <v>0</v>
          </cell>
          <cell r="CG367">
            <v>0</v>
          </cell>
          <cell r="CH367">
            <v>0</v>
          </cell>
          <cell r="CI367">
            <v>0</v>
          </cell>
          <cell r="CJ367">
            <v>0</v>
          </cell>
          <cell r="CK367">
            <v>0</v>
          </cell>
          <cell r="CL367">
            <v>0</v>
          </cell>
          <cell r="CM367">
            <v>0</v>
          </cell>
          <cell r="CN367">
            <v>0</v>
          </cell>
          <cell r="CO367">
            <v>0</v>
          </cell>
          <cell r="CP367">
            <v>0</v>
          </cell>
          <cell r="CQ367">
            <v>0</v>
          </cell>
          <cell r="CR367">
            <v>0</v>
          </cell>
          <cell r="CS367">
            <v>0</v>
          </cell>
          <cell r="CT367">
            <v>0</v>
          </cell>
          <cell r="CU367">
            <v>0</v>
          </cell>
          <cell r="CV367">
            <v>0</v>
          </cell>
          <cell r="CW367">
            <v>0</v>
          </cell>
          <cell r="CX367">
            <v>0</v>
          </cell>
          <cell r="CY367">
            <v>0</v>
          </cell>
          <cell r="CZ367">
            <v>0</v>
          </cell>
          <cell r="DA367">
            <v>0</v>
          </cell>
          <cell r="DB367">
            <v>0</v>
          </cell>
          <cell r="DC367">
            <v>0</v>
          </cell>
          <cell r="DD367">
            <v>0</v>
          </cell>
          <cell r="DE367">
            <v>0</v>
          </cell>
          <cell r="DF367">
            <v>0</v>
          </cell>
          <cell r="DG367">
            <v>0</v>
          </cell>
          <cell r="DH367">
            <v>0</v>
          </cell>
          <cell r="DI367">
            <v>0</v>
          </cell>
          <cell r="DJ367">
            <v>0</v>
          </cell>
          <cell r="DK367">
            <v>0</v>
          </cell>
          <cell r="DL367">
            <v>0</v>
          </cell>
          <cell r="DM367">
            <v>0</v>
          </cell>
          <cell r="DN367">
            <v>0</v>
          </cell>
          <cell r="DO367">
            <v>0</v>
          </cell>
          <cell r="DP367">
            <v>0</v>
          </cell>
          <cell r="DQ367">
            <v>0</v>
          </cell>
          <cell r="DR367">
            <v>0</v>
          </cell>
          <cell r="DS367">
            <v>0</v>
          </cell>
          <cell r="DT367">
            <v>0</v>
          </cell>
          <cell r="DU367">
            <v>0</v>
          </cell>
          <cell r="DV367">
            <v>0</v>
          </cell>
          <cell r="DW367">
            <v>0</v>
          </cell>
          <cell r="DX367">
            <v>0</v>
          </cell>
          <cell r="DY367">
            <v>0</v>
          </cell>
          <cell r="DZ367">
            <v>0</v>
          </cell>
          <cell r="EA367">
            <v>0</v>
          </cell>
          <cell r="EB367">
            <v>0</v>
          </cell>
          <cell r="EC367">
            <v>0</v>
          </cell>
          <cell r="ED367">
            <v>0</v>
          </cell>
        </row>
        <row r="368"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O368">
            <v>0</v>
          </cell>
          <cell r="AP368">
            <v>0</v>
          </cell>
          <cell r="AQ368">
            <v>0</v>
          </cell>
          <cell r="AR368">
            <v>0</v>
          </cell>
          <cell r="AS368">
            <v>0</v>
          </cell>
          <cell r="AT368">
            <v>0</v>
          </cell>
          <cell r="AU368">
            <v>0</v>
          </cell>
          <cell r="AV368">
            <v>0</v>
          </cell>
          <cell r="AW368">
            <v>0</v>
          </cell>
          <cell r="AX368">
            <v>0</v>
          </cell>
          <cell r="AY368">
            <v>0</v>
          </cell>
          <cell r="AZ368">
            <v>0</v>
          </cell>
          <cell r="BA368">
            <v>0</v>
          </cell>
          <cell r="BB368">
            <v>0</v>
          </cell>
          <cell r="BC368">
            <v>0</v>
          </cell>
          <cell r="BD368">
            <v>0</v>
          </cell>
          <cell r="BE368">
            <v>0</v>
          </cell>
          <cell r="BF368">
            <v>0</v>
          </cell>
          <cell r="BG368">
            <v>0</v>
          </cell>
          <cell r="BH368">
            <v>0</v>
          </cell>
          <cell r="BI368">
            <v>0</v>
          </cell>
          <cell r="BJ368">
            <v>0</v>
          </cell>
          <cell r="BK368">
            <v>0</v>
          </cell>
          <cell r="BL368">
            <v>0</v>
          </cell>
          <cell r="BM368">
            <v>0</v>
          </cell>
          <cell r="BN368">
            <v>0</v>
          </cell>
          <cell r="BO368">
            <v>0</v>
          </cell>
          <cell r="BP368">
            <v>0</v>
          </cell>
          <cell r="BQ368">
            <v>0</v>
          </cell>
          <cell r="BR368">
            <v>0</v>
          </cell>
          <cell r="BS368">
            <v>0</v>
          </cell>
          <cell r="BT368">
            <v>0</v>
          </cell>
          <cell r="BU368">
            <v>0</v>
          </cell>
          <cell r="BV368">
            <v>0</v>
          </cell>
          <cell r="BW368">
            <v>0</v>
          </cell>
          <cell r="BX368">
            <v>0</v>
          </cell>
          <cell r="BY368">
            <v>0</v>
          </cell>
          <cell r="BZ368">
            <v>0</v>
          </cell>
          <cell r="CA368">
            <v>0</v>
          </cell>
          <cell r="CB368">
            <v>0</v>
          </cell>
          <cell r="CC368">
            <v>0</v>
          </cell>
          <cell r="CD368">
            <v>0</v>
          </cell>
          <cell r="CE368">
            <v>0</v>
          </cell>
          <cell r="CF368">
            <v>0</v>
          </cell>
          <cell r="CG368">
            <v>0</v>
          </cell>
          <cell r="CH368">
            <v>0</v>
          </cell>
          <cell r="CI368">
            <v>0</v>
          </cell>
          <cell r="CJ368">
            <v>0</v>
          </cell>
          <cell r="CK368">
            <v>0</v>
          </cell>
          <cell r="CL368">
            <v>0</v>
          </cell>
          <cell r="CM368">
            <v>0</v>
          </cell>
          <cell r="CN368">
            <v>0</v>
          </cell>
          <cell r="CO368">
            <v>0</v>
          </cell>
          <cell r="CP368">
            <v>0</v>
          </cell>
          <cell r="CQ368">
            <v>0</v>
          </cell>
          <cell r="CR368">
            <v>0</v>
          </cell>
          <cell r="CS368">
            <v>0</v>
          </cell>
          <cell r="CT368">
            <v>0</v>
          </cell>
          <cell r="CU368">
            <v>0</v>
          </cell>
          <cell r="CV368">
            <v>0</v>
          </cell>
          <cell r="CW368">
            <v>0</v>
          </cell>
          <cell r="CX368">
            <v>0</v>
          </cell>
          <cell r="CY368">
            <v>0</v>
          </cell>
          <cell r="CZ368">
            <v>0</v>
          </cell>
          <cell r="DA368">
            <v>0</v>
          </cell>
          <cell r="DB368">
            <v>0</v>
          </cell>
          <cell r="DC368">
            <v>0</v>
          </cell>
          <cell r="DD368">
            <v>0</v>
          </cell>
          <cell r="DE368">
            <v>0</v>
          </cell>
          <cell r="DF368">
            <v>0</v>
          </cell>
          <cell r="DG368">
            <v>0</v>
          </cell>
          <cell r="DH368">
            <v>0</v>
          </cell>
          <cell r="DI368">
            <v>0</v>
          </cell>
          <cell r="DJ368">
            <v>0</v>
          </cell>
          <cell r="DK368">
            <v>0</v>
          </cell>
          <cell r="DL368">
            <v>0</v>
          </cell>
          <cell r="DM368">
            <v>0</v>
          </cell>
          <cell r="DN368">
            <v>0</v>
          </cell>
          <cell r="DO368">
            <v>0</v>
          </cell>
          <cell r="DP368">
            <v>0</v>
          </cell>
          <cell r="DQ368">
            <v>0</v>
          </cell>
          <cell r="DR368">
            <v>0</v>
          </cell>
          <cell r="DS368">
            <v>0</v>
          </cell>
          <cell r="DT368">
            <v>0</v>
          </cell>
          <cell r="DU368">
            <v>0</v>
          </cell>
          <cell r="DV368">
            <v>0</v>
          </cell>
          <cell r="DW368">
            <v>0</v>
          </cell>
          <cell r="DX368">
            <v>0</v>
          </cell>
          <cell r="DY368">
            <v>0</v>
          </cell>
          <cell r="DZ368">
            <v>0</v>
          </cell>
          <cell r="EA368">
            <v>0</v>
          </cell>
          <cell r="EB368">
            <v>0</v>
          </cell>
          <cell r="EC368">
            <v>0</v>
          </cell>
          <cell r="ED368">
            <v>0</v>
          </cell>
        </row>
        <row r="369"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O369">
            <v>0</v>
          </cell>
          <cell r="AP369">
            <v>0</v>
          </cell>
          <cell r="AQ369">
            <v>0</v>
          </cell>
          <cell r="AR369">
            <v>0</v>
          </cell>
          <cell r="AS369">
            <v>0</v>
          </cell>
          <cell r="AT369">
            <v>0</v>
          </cell>
          <cell r="AU369">
            <v>0</v>
          </cell>
          <cell r="AV369">
            <v>0</v>
          </cell>
          <cell r="AW369">
            <v>0</v>
          </cell>
          <cell r="AX369">
            <v>0</v>
          </cell>
          <cell r="AY369">
            <v>0</v>
          </cell>
          <cell r="AZ369">
            <v>0</v>
          </cell>
          <cell r="BA369">
            <v>0</v>
          </cell>
          <cell r="BB369">
            <v>0</v>
          </cell>
          <cell r="BC369">
            <v>0</v>
          </cell>
          <cell r="BD369">
            <v>0</v>
          </cell>
          <cell r="BE369">
            <v>0</v>
          </cell>
          <cell r="BF369">
            <v>0</v>
          </cell>
          <cell r="BG369">
            <v>0</v>
          </cell>
          <cell r="BH369">
            <v>0</v>
          </cell>
          <cell r="BI369">
            <v>0</v>
          </cell>
          <cell r="BJ369">
            <v>0</v>
          </cell>
          <cell r="BK369">
            <v>0</v>
          </cell>
          <cell r="BL369">
            <v>0</v>
          </cell>
          <cell r="BM369">
            <v>0</v>
          </cell>
          <cell r="BN369">
            <v>0</v>
          </cell>
          <cell r="BO369">
            <v>0</v>
          </cell>
          <cell r="BP369">
            <v>0</v>
          </cell>
          <cell r="BQ369">
            <v>0</v>
          </cell>
          <cell r="BR369">
            <v>0</v>
          </cell>
          <cell r="BS369">
            <v>0</v>
          </cell>
          <cell r="BT369">
            <v>0</v>
          </cell>
          <cell r="BU369">
            <v>0</v>
          </cell>
          <cell r="BV369">
            <v>0</v>
          </cell>
          <cell r="BW369">
            <v>0</v>
          </cell>
          <cell r="BX369">
            <v>0</v>
          </cell>
          <cell r="BY369">
            <v>0</v>
          </cell>
          <cell r="BZ369">
            <v>0</v>
          </cell>
          <cell r="CA369">
            <v>0</v>
          </cell>
          <cell r="CB369">
            <v>0</v>
          </cell>
          <cell r="CC369">
            <v>0</v>
          </cell>
          <cell r="CD369">
            <v>0</v>
          </cell>
          <cell r="CE369">
            <v>0</v>
          </cell>
          <cell r="CF369">
            <v>0</v>
          </cell>
          <cell r="CG369">
            <v>0</v>
          </cell>
          <cell r="CH369">
            <v>0</v>
          </cell>
          <cell r="CI369">
            <v>0</v>
          </cell>
          <cell r="CJ369">
            <v>0</v>
          </cell>
          <cell r="CK369">
            <v>0</v>
          </cell>
          <cell r="CL369">
            <v>0</v>
          </cell>
          <cell r="CM369">
            <v>0</v>
          </cell>
          <cell r="CN369">
            <v>0</v>
          </cell>
          <cell r="CO369">
            <v>0</v>
          </cell>
          <cell r="CP369">
            <v>0</v>
          </cell>
          <cell r="CQ369">
            <v>0</v>
          </cell>
          <cell r="CR369">
            <v>0</v>
          </cell>
          <cell r="CS369">
            <v>0</v>
          </cell>
          <cell r="CT369">
            <v>0</v>
          </cell>
          <cell r="CU369">
            <v>0</v>
          </cell>
          <cell r="CV369">
            <v>0</v>
          </cell>
          <cell r="CW369">
            <v>0</v>
          </cell>
          <cell r="CX369">
            <v>0</v>
          </cell>
          <cell r="CY369">
            <v>0</v>
          </cell>
          <cell r="CZ369">
            <v>0</v>
          </cell>
          <cell r="DA369">
            <v>0</v>
          </cell>
          <cell r="DB369">
            <v>0</v>
          </cell>
          <cell r="DC369">
            <v>0</v>
          </cell>
          <cell r="DD369">
            <v>0</v>
          </cell>
          <cell r="DE369">
            <v>0</v>
          </cell>
          <cell r="DF369">
            <v>0</v>
          </cell>
          <cell r="DG369">
            <v>0</v>
          </cell>
          <cell r="DH369">
            <v>0</v>
          </cell>
          <cell r="DI369">
            <v>0</v>
          </cell>
          <cell r="DJ369">
            <v>0</v>
          </cell>
          <cell r="DK369">
            <v>0</v>
          </cell>
          <cell r="DL369">
            <v>0</v>
          </cell>
          <cell r="DM369">
            <v>0</v>
          </cell>
          <cell r="DN369">
            <v>0</v>
          </cell>
          <cell r="DO369">
            <v>0</v>
          </cell>
          <cell r="DP369">
            <v>0</v>
          </cell>
          <cell r="DQ369">
            <v>0</v>
          </cell>
          <cell r="DR369">
            <v>0</v>
          </cell>
          <cell r="DS369">
            <v>0</v>
          </cell>
          <cell r="DT369">
            <v>0</v>
          </cell>
          <cell r="DU369">
            <v>0</v>
          </cell>
          <cell r="DV369">
            <v>0</v>
          </cell>
          <cell r="DW369">
            <v>0</v>
          </cell>
          <cell r="DX369">
            <v>0</v>
          </cell>
          <cell r="DY369">
            <v>0</v>
          </cell>
          <cell r="DZ369">
            <v>0</v>
          </cell>
          <cell r="EA369">
            <v>0</v>
          </cell>
          <cell r="EB369">
            <v>0</v>
          </cell>
          <cell r="EC369">
            <v>0</v>
          </cell>
          <cell r="ED369">
            <v>0</v>
          </cell>
        </row>
        <row r="370"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O370">
            <v>0</v>
          </cell>
          <cell r="AP370">
            <v>0</v>
          </cell>
          <cell r="AQ370">
            <v>0</v>
          </cell>
          <cell r="AR370">
            <v>0</v>
          </cell>
          <cell r="AS370">
            <v>0</v>
          </cell>
          <cell r="AT370">
            <v>0</v>
          </cell>
          <cell r="AU370">
            <v>0</v>
          </cell>
          <cell r="AV370">
            <v>0</v>
          </cell>
          <cell r="AW370">
            <v>0</v>
          </cell>
          <cell r="AX370">
            <v>0</v>
          </cell>
          <cell r="AY370">
            <v>0</v>
          </cell>
          <cell r="AZ370">
            <v>0</v>
          </cell>
          <cell r="BA370">
            <v>0</v>
          </cell>
          <cell r="BB370">
            <v>0</v>
          </cell>
          <cell r="BC370">
            <v>0</v>
          </cell>
          <cell r="BD370">
            <v>0</v>
          </cell>
          <cell r="BE370">
            <v>0</v>
          </cell>
          <cell r="BF370">
            <v>0</v>
          </cell>
          <cell r="BG370">
            <v>0</v>
          </cell>
          <cell r="BH370">
            <v>0</v>
          </cell>
          <cell r="BI370">
            <v>0</v>
          </cell>
          <cell r="BJ370">
            <v>0</v>
          </cell>
          <cell r="BK370">
            <v>0</v>
          </cell>
          <cell r="BL370">
            <v>0</v>
          </cell>
          <cell r="BM370">
            <v>0</v>
          </cell>
          <cell r="BN370">
            <v>0</v>
          </cell>
          <cell r="BO370">
            <v>0</v>
          </cell>
          <cell r="BP370">
            <v>0</v>
          </cell>
          <cell r="BQ370">
            <v>0</v>
          </cell>
          <cell r="BR370">
            <v>0</v>
          </cell>
          <cell r="BS370">
            <v>0</v>
          </cell>
          <cell r="BT370">
            <v>0</v>
          </cell>
          <cell r="BU370">
            <v>0</v>
          </cell>
          <cell r="BV370">
            <v>0</v>
          </cell>
          <cell r="BW370">
            <v>0</v>
          </cell>
          <cell r="BX370">
            <v>0</v>
          </cell>
          <cell r="BY370">
            <v>0</v>
          </cell>
          <cell r="BZ370">
            <v>0</v>
          </cell>
          <cell r="CA370">
            <v>0</v>
          </cell>
          <cell r="CB370">
            <v>0</v>
          </cell>
          <cell r="CC370">
            <v>0</v>
          </cell>
          <cell r="CD370">
            <v>0</v>
          </cell>
          <cell r="CE370">
            <v>0</v>
          </cell>
          <cell r="CF370">
            <v>0</v>
          </cell>
          <cell r="CG370">
            <v>0</v>
          </cell>
          <cell r="CH370">
            <v>0</v>
          </cell>
          <cell r="CI370">
            <v>0</v>
          </cell>
          <cell r="CJ370">
            <v>0</v>
          </cell>
          <cell r="CK370">
            <v>0</v>
          </cell>
          <cell r="CL370">
            <v>0</v>
          </cell>
          <cell r="CM370">
            <v>0</v>
          </cell>
          <cell r="CN370">
            <v>0</v>
          </cell>
          <cell r="CO370">
            <v>0</v>
          </cell>
          <cell r="CP370">
            <v>0</v>
          </cell>
          <cell r="CQ370">
            <v>0</v>
          </cell>
          <cell r="CR370">
            <v>0</v>
          </cell>
          <cell r="CS370">
            <v>0</v>
          </cell>
          <cell r="CT370">
            <v>0</v>
          </cell>
          <cell r="CU370">
            <v>0</v>
          </cell>
          <cell r="CV370">
            <v>0</v>
          </cell>
          <cell r="CW370">
            <v>0</v>
          </cell>
          <cell r="CX370">
            <v>0</v>
          </cell>
          <cell r="CY370">
            <v>0</v>
          </cell>
          <cell r="CZ370">
            <v>0</v>
          </cell>
          <cell r="DA370">
            <v>0</v>
          </cell>
          <cell r="DB370">
            <v>0</v>
          </cell>
          <cell r="DC370">
            <v>0</v>
          </cell>
          <cell r="DD370">
            <v>0</v>
          </cell>
          <cell r="DE370">
            <v>0</v>
          </cell>
          <cell r="DF370">
            <v>0</v>
          </cell>
          <cell r="DG370">
            <v>0</v>
          </cell>
          <cell r="DH370">
            <v>0</v>
          </cell>
          <cell r="DI370">
            <v>0</v>
          </cell>
          <cell r="DJ370">
            <v>0</v>
          </cell>
          <cell r="DK370">
            <v>0</v>
          </cell>
          <cell r="DL370">
            <v>0</v>
          </cell>
          <cell r="DM370">
            <v>0</v>
          </cell>
          <cell r="DN370">
            <v>0</v>
          </cell>
          <cell r="DO370">
            <v>0</v>
          </cell>
          <cell r="DP370">
            <v>0</v>
          </cell>
          <cell r="DQ370">
            <v>0</v>
          </cell>
          <cell r="DR370">
            <v>0</v>
          </cell>
          <cell r="DS370">
            <v>0</v>
          </cell>
          <cell r="DT370">
            <v>0</v>
          </cell>
          <cell r="DU370">
            <v>0</v>
          </cell>
          <cell r="DV370">
            <v>0</v>
          </cell>
          <cell r="DW370">
            <v>0</v>
          </cell>
          <cell r="DX370">
            <v>0</v>
          </cell>
          <cell r="DY370">
            <v>0</v>
          </cell>
          <cell r="DZ370">
            <v>0</v>
          </cell>
          <cell r="EA370">
            <v>0</v>
          </cell>
          <cell r="EB370">
            <v>0</v>
          </cell>
          <cell r="EC370">
            <v>0</v>
          </cell>
          <cell r="ED370">
            <v>0</v>
          </cell>
        </row>
        <row r="371"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O371">
            <v>0</v>
          </cell>
          <cell r="AP371">
            <v>0</v>
          </cell>
          <cell r="AQ371">
            <v>0</v>
          </cell>
          <cell r="AR371">
            <v>0</v>
          </cell>
          <cell r="AS371">
            <v>0</v>
          </cell>
          <cell r="AT371">
            <v>0</v>
          </cell>
          <cell r="AU371">
            <v>0</v>
          </cell>
          <cell r="AV371">
            <v>0</v>
          </cell>
          <cell r="AW371">
            <v>0</v>
          </cell>
          <cell r="AX371">
            <v>0</v>
          </cell>
          <cell r="AY371">
            <v>0</v>
          </cell>
          <cell r="AZ371">
            <v>0</v>
          </cell>
          <cell r="BA371">
            <v>0</v>
          </cell>
          <cell r="BB371">
            <v>0</v>
          </cell>
          <cell r="BC371">
            <v>0</v>
          </cell>
          <cell r="BD371">
            <v>0</v>
          </cell>
          <cell r="BE371">
            <v>0</v>
          </cell>
          <cell r="BF371">
            <v>0</v>
          </cell>
          <cell r="BG371">
            <v>0</v>
          </cell>
          <cell r="BH371">
            <v>0</v>
          </cell>
          <cell r="BI371">
            <v>0</v>
          </cell>
          <cell r="BJ371">
            <v>0</v>
          </cell>
          <cell r="BK371">
            <v>0</v>
          </cell>
          <cell r="BL371">
            <v>0</v>
          </cell>
          <cell r="BM371">
            <v>0</v>
          </cell>
          <cell r="BN371">
            <v>0</v>
          </cell>
          <cell r="BO371">
            <v>0</v>
          </cell>
          <cell r="BP371">
            <v>0</v>
          </cell>
          <cell r="BQ371">
            <v>0</v>
          </cell>
          <cell r="BR371">
            <v>0</v>
          </cell>
          <cell r="BS371">
            <v>0</v>
          </cell>
          <cell r="BT371">
            <v>0</v>
          </cell>
          <cell r="BU371">
            <v>0</v>
          </cell>
          <cell r="BV371">
            <v>0</v>
          </cell>
          <cell r="BW371">
            <v>0</v>
          </cell>
          <cell r="BX371">
            <v>0</v>
          </cell>
          <cell r="BY371">
            <v>0</v>
          </cell>
          <cell r="BZ371">
            <v>0</v>
          </cell>
          <cell r="CA371">
            <v>0</v>
          </cell>
          <cell r="CB371">
            <v>0</v>
          </cell>
          <cell r="CC371">
            <v>0</v>
          </cell>
          <cell r="CD371">
            <v>0</v>
          </cell>
          <cell r="CE371">
            <v>0</v>
          </cell>
          <cell r="CF371">
            <v>0</v>
          </cell>
          <cell r="CG371">
            <v>0</v>
          </cell>
          <cell r="CH371">
            <v>0</v>
          </cell>
          <cell r="CI371">
            <v>0</v>
          </cell>
          <cell r="CJ371">
            <v>0</v>
          </cell>
          <cell r="CK371">
            <v>0</v>
          </cell>
          <cell r="CL371">
            <v>0</v>
          </cell>
          <cell r="CM371">
            <v>0</v>
          </cell>
          <cell r="CN371">
            <v>0</v>
          </cell>
          <cell r="CO371">
            <v>0</v>
          </cell>
          <cell r="CP371">
            <v>0</v>
          </cell>
          <cell r="CQ371">
            <v>0</v>
          </cell>
          <cell r="CR371">
            <v>0</v>
          </cell>
          <cell r="CS371">
            <v>0</v>
          </cell>
          <cell r="CT371">
            <v>0</v>
          </cell>
          <cell r="CU371">
            <v>0</v>
          </cell>
          <cell r="CV371">
            <v>0</v>
          </cell>
          <cell r="CW371">
            <v>0</v>
          </cell>
          <cell r="CX371">
            <v>0</v>
          </cell>
          <cell r="CY371">
            <v>0</v>
          </cell>
          <cell r="CZ371">
            <v>0</v>
          </cell>
          <cell r="DA371">
            <v>0</v>
          </cell>
          <cell r="DB371">
            <v>0</v>
          </cell>
          <cell r="DC371">
            <v>0</v>
          </cell>
          <cell r="DD371">
            <v>0</v>
          </cell>
          <cell r="DE371">
            <v>0</v>
          </cell>
          <cell r="DF371">
            <v>0</v>
          </cell>
          <cell r="DG371">
            <v>0</v>
          </cell>
          <cell r="DH371">
            <v>0</v>
          </cell>
          <cell r="DI371">
            <v>0</v>
          </cell>
          <cell r="DJ371">
            <v>0</v>
          </cell>
          <cell r="DK371">
            <v>0</v>
          </cell>
          <cell r="DL371">
            <v>0</v>
          </cell>
          <cell r="DM371">
            <v>0</v>
          </cell>
          <cell r="DN371">
            <v>0</v>
          </cell>
          <cell r="DO371">
            <v>0</v>
          </cell>
          <cell r="DP371">
            <v>0</v>
          </cell>
          <cell r="DQ371">
            <v>0</v>
          </cell>
          <cell r="DR371">
            <v>0</v>
          </cell>
          <cell r="DS371">
            <v>0</v>
          </cell>
          <cell r="DT371">
            <v>0</v>
          </cell>
          <cell r="DU371">
            <v>0</v>
          </cell>
          <cell r="DV371">
            <v>0</v>
          </cell>
          <cell r="DW371">
            <v>0</v>
          </cell>
          <cell r="DX371">
            <v>0</v>
          </cell>
          <cell r="DY371">
            <v>0</v>
          </cell>
          <cell r="DZ371">
            <v>0</v>
          </cell>
          <cell r="EA371">
            <v>0</v>
          </cell>
          <cell r="EB371">
            <v>0</v>
          </cell>
          <cell r="EC371">
            <v>0</v>
          </cell>
          <cell r="ED371">
            <v>0</v>
          </cell>
        </row>
        <row r="372"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0</v>
          </cell>
          <cell r="AO372">
            <v>0</v>
          </cell>
          <cell r="AP372">
            <v>0</v>
          </cell>
          <cell r="AQ372">
            <v>0</v>
          </cell>
          <cell r="AR372">
            <v>0</v>
          </cell>
          <cell r="AS372">
            <v>0</v>
          </cell>
          <cell r="AT372">
            <v>0</v>
          </cell>
          <cell r="AU372">
            <v>0</v>
          </cell>
          <cell r="AV372">
            <v>0</v>
          </cell>
          <cell r="AW372">
            <v>0</v>
          </cell>
          <cell r="AX372">
            <v>0</v>
          </cell>
          <cell r="AY372">
            <v>0</v>
          </cell>
          <cell r="AZ372">
            <v>0</v>
          </cell>
          <cell r="BA372">
            <v>0</v>
          </cell>
          <cell r="BB372">
            <v>0</v>
          </cell>
          <cell r="BC372">
            <v>0</v>
          </cell>
          <cell r="BD372">
            <v>0</v>
          </cell>
          <cell r="BE372">
            <v>0</v>
          </cell>
          <cell r="BF372">
            <v>0</v>
          </cell>
          <cell r="BG372">
            <v>0</v>
          </cell>
          <cell r="BH372">
            <v>0</v>
          </cell>
          <cell r="BI372">
            <v>0</v>
          </cell>
          <cell r="BJ372">
            <v>0</v>
          </cell>
          <cell r="BK372">
            <v>0</v>
          </cell>
          <cell r="BL372">
            <v>0</v>
          </cell>
          <cell r="BM372">
            <v>0</v>
          </cell>
          <cell r="BN372">
            <v>0</v>
          </cell>
          <cell r="BO372">
            <v>0</v>
          </cell>
          <cell r="BP372">
            <v>0</v>
          </cell>
          <cell r="BQ372">
            <v>0</v>
          </cell>
          <cell r="BR372">
            <v>0</v>
          </cell>
          <cell r="BS372">
            <v>0</v>
          </cell>
          <cell r="BT372">
            <v>0</v>
          </cell>
          <cell r="BU372">
            <v>0</v>
          </cell>
          <cell r="BV372">
            <v>0</v>
          </cell>
          <cell r="BW372">
            <v>0</v>
          </cell>
          <cell r="BX372">
            <v>0</v>
          </cell>
          <cell r="BY372">
            <v>0</v>
          </cell>
          <cell r="BZ372">
            <v>0</v>
          </cell>
          <cell r="CA372">
            <v>0</v>
          </cell>
          <cell r="CB372">
            <v>0</v>
          </cell>
          <cell r="CC372">
            <v>0</v>
          </cell>
          <cell r="CD372">
            <v>0</v>
          </cell>
          <cell r="CE372">
            <v>0</v>
          </cell>
          <cell r="CF372">
            <v>0</v>
          </cell>
          <cell r="CG372">
            <v>0</v>
          </cell>
          <cell r="CH372">
            <v>0</v>
          </cell>
          <cell r="CI372">
            <v>0</v>
          </cell>
          <cell r="CJ372">
            <v>0</v>
          </cell>
          <cell r="CK372">
            <v>0</v>
          </cell>
          <cell r="CL372">
            <v>0</v>
          </cell>
          <cell r="CM372">
            <v>0</v>
          </cell>
          <cell r="CN372">
            <v>0</v>
          </cell>
          <cell r="CO372">
            <v>0</v>
          </cell>
          <cell r="CP372">
            <v>0</v>
          </cell>
          <cell r="CQ372">
            <v>0</v>
          </cell>
          <cell r="CR372">
            <v>0</v>
          </cell>
          <cell r="CS372">
            <v>0</v>
          </cell>
          <cell r="CT372">
            <v>0</v>
          </cell>
          <cell r="CU372">
            <v>0</v>
          </cell>
          <cell r="CV372">
            <v>0</v>
          </cell>
          <cell r="CW372">
            <v>0</v>
          </cell>
          <cell r="CX372">
            <v>0</v>
          </cell>
          <cell r="CY372">
            <v>0</v>
          </cell>
          <cell r="CZ372">
            <v>0</v>
          </cell>
          <cell r="DA372">
            <v>0</v>
          </cell>
          <cell r="DB372">
            <v>0</v>
          </cell>
          <cell r="DC372">
            <v>0</v>
          </cell>
          <cell r="DD372">
            <v>0</v>
          </cell>
          <cell r="DE372">
            <v>0</v>
          </cell>
          <cell r="DF372">
            <v>0</v>
          </cell>
          <cell r="DG372">
            <v>0</v>
          </cell>
          <cell r="DH372">
            <v>0</v>
          </cell>
          <cell r="DI372">
            <v>0</v>
          </cell>
          <cell r="DJ372">
            <v>0</v>
          </cell>
          <cell r="DK372">
            <v>0</v>
          </cell>
          <cell r="DL372">
            <v>0</v>
          </cell>
          <cell r="DM372">
            <v>0</v>
          </cell>
          <cell r="DN372">
            <v>0</v>
          </cell>
          <cell r="DO372">
            <v>0</v>
          </cell>
          <cell r="DP372">
            <v>0</v>
          </cell>
          <cell r="DQ372">
            <v>0</v>
          </cell>
          <cell r="DR372">
            <v>0</v>
          </cell>
          <cell r="DS372">
            <v>0</v>
          </cell>
          <cell r="DT372">
            <v>0</v>
          </cell>
          <cell r="DU372">
            <v>0</v>
          </cell>
          <cell r="DV372">
            <v>0</v>
          </cell>
          <cell r="DW372">
            <v>0</v>
          </cell>
          <cell r="DX372">
            <v>0</v>
          </cell>
          <cell r="DY372">
            <v>0</v>
          </cell>
          <cell r="DZ372">
            <v>0</v>
          </cell>
          <cell r="EA372">
            <v>0</v>
          </cell>
          <cell r="EB372">
            <v>0</v>
          </cell>
          <cell r="EC372">
            <v>0</v>
          </cell>
          <cell r="ED372">
            <v>0</v>
          </cell>
        </row>
        <row r="373"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O373">
            <v>0</v>
          </cell>
          <cell r="AP373">
            <v>0</v>
          </cell>
          <cell r="AQ373">
            <v>0</v>
          </cell>
          <cell r="AR373">
            <v>0</v>
          </cell>
          <cell r="AS373">
            <v>0</v>
          </cell>
          <cell r="AT373">
            <v>0</v>
          </cell>
          <cell r="AU373">
            <v>0</v>
          </cell>
          <cell r="AV373">
            <v>0</v>
          </cell>
          <cell r="AW373">
            <v>0</v>
          </cell>
          <cell r="AX373">
            <v>0</v>
          </cell>
          <cell r="AY373">
            <v>0</v>
          </cell>
          <cell r="AZ373">
            <v>0</v>
          </cell>
          <cell r="BA373">
            <v>0</v>
          </cell>
          <cell r="BB373">
            <v>0</v>
          </cell>
          <cell r="BC373">
            <v>0</v>
          </cell>
          <cell r="BD373">
            <v>0</v>
          </cell>
          <cell r="BE373">
            <v>0</v>
          </cell>
          <cell r="BF373">
            <v>0</v>
          </cell>
          <cell r="BG373">
            <v>0</v>
          </cell>
          <cell r="BH373">
            <v>0</v>
          </cell>
          <cell r="BI373">
            <v>0</v>
          </cell>
          <cell r="BJ373">
            <v>0</v>
          </cell>
          <cell r="BK373">
            <v>0</v>
          </cell>
          <cell r="BL373">
            <v>0</v>
          </cell>
          <cell r="BM373">
            <v>0</v>
          </cell>
          <cell r="BN373">
            <v>0</v>
          </cell>
          <cell r="BO373">
            <v>0</v>
          </cell>
          <cell r="BP373">
            <v>0</v>
          </cell>
          <cell r="BQ373">
            <v>0</v>
          </cell>
          <cell r="BR373">
            <v>0</v>
          </cell>
          <cell r="BS373">
            <v>0</v>
          </cell>
          <cell r="BT373">
            <v>0</v>
          </cell>
          <cell r="BU373">
            <v>0</v>
          </cell>
          <cell r="BV373">
            <v>0</v>
          </cell>
          <cell r="BW373">
            <v>0</v>
          </cell>
          <cell r="BX373">
            <v>0</v>
          </cell>
          <cell r="BY373">
            <v>0</v>
          </cell>
          <cell r="BZ373">
            <v>0</v>
          </cell>
          <cell r="CA373">
            <v>0</v>
          </cell>
          <cell r="CB373">
            <v>0</v>
          </cell>
          <cell r="CC373">
            <v>0</v>
          </cell>
          <cell r="CD373">
            <v>0</v>
          </cell>
          <cell r="CE373">
            <v>0</v>
          </cell>
          <cell r="CF373">
            <v>0</v>
          </cell>
          <cell r="CG373">
            <v>0</v>
          </cell>
          <cell r="CH373">
            <v>0</v>
          </cell>
          <cell r="CI373">
            <v>0</v>
          </cell>
          <cell r="CJ373">
            <v>0</v>
          </cell>
          <cell r="CK373">
            <v>0</v>
          </cell>
          <cell r="CL373">
            <v>0</v>
          </cell>
          <cell r="CM373">
            <v>0</v>
          </cell>
          <cell r="CN373">
            <v>0</v>
          </cell>
          <cell r="CO373">
            <v>0</v>
          </cell>
          <cell r="CP373">
            <v>0</v>
          </cell>
          <cell r="CQ373">
            <v>0</v>
          </cell>
          <cell r="CR373">
            <v>0</v>
          </cell>
          <cell r="CS373">
            <v>0</v>
          </cell>
          <cell r="CT373">
            <v>0</v>
          </cell>
          <cell r="CU373">
            <v>0</v>
          </cell>
          <cell r="CV373">
            <v>0</v>
          </cell>
          <cell r="CW373">
            <v>0</v>
          </cell>
          <cell r="CX373">
            <v>0</v>
          </cell>
          <cell r="CY373">
            <v>0</v>
          </cell>
          <cell r="CZ373">
            <v>0</v>
          </cell>
          <cell r="DA373">
            <v>0</v>
          </cell>
          <cell r="DB373">
            <v>0</v>
          </cell>
          <cell r="DC373">
            <v>0</v>
          </cell>
          <cell r="DD373">
            <v>0</v>
          </cell>
          <cell r="DE373">
            <v>0</v>
          </cell>
          <cell r="DF373">
            <v>0</v>
          </cell>
          <cell r="DG373">
            <v>0</v>
          </cell>
          <cell r="DH373">
            <v>0</v>
          </cell>
          <cell r="DI373">
            <v>0</v>
          </cell>
          <cell r="DJ373">
            <v>0</v>
          </cell>
          <cell r="DK373">
            <v>0</v>
          </cell>
          <cell r="DL373">
            <v>0</v>
          </cell>
          <cell r="DM373">
            <v>0</v>
          </cell>
          <cell r="DN373">
            <v>0</v>
          </cell>
          <cell r="DO373">
            <v>0</v>
          </cell>
          <cell r="DP373">
            <v>0</v>
          </cell>
          <cell r="DQ373">
            <v>0</v>
          </cell>
          <cell r="DR373">
            <v>0</v>
          </cell>
          <cell r="DS373">
            <v>0</v>
          </cell>
          <cell r="DT373">
            <v>0</v>
          </cell>
          <cell r="DU373">
            <v>0</v>
          </cell>
          <cell r="DV373">
            <v>0</v>
          </cell>
          <cell r="DW373">
            <v>0</v>
          </cell>
          <cell r="DX373">
            <v>0</v>
          </cell>
          <cell r="DY373">
            <v>0</v>
          </cell>
          <cell r="DZ373">
            <v>0</v>
          </cell>
          <cell r="EA373">
            <v>0</v>
          </cell>
          <cell r="EB373">
            <v>0</v>
          </cell>
          <cell r="EC373">
            <v>0</v>
          </cell>
          <cell r="ED373">
            <v>0</v>
          </cell>
        </row>
        <row r="375"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0</v>
          </cell>
          <cell r="AH375">
            <v>0</v>
          </cell>
          <cell r="AI375">
            <v>0</v>
          </cell>
          <cell r="AJ375">
            <v>0</v>
          </cell>
          <cell r="AK375">
            <v>0</v>
          </cell>
          <cell r="AL375">
            <v>0</v>
          </cell>
          <cell r="AM375">
            <v>0</v>
          </cell>
          <cell r="AN375">
            <v>0</v>
          </cell>
          <cell r="AO375">
            <v>0</v>
          </cell>
          <cell r="AP375">
            <v>0</v>
          </cell>
          <cell r="AQ375">
            <v>0</v>
          </cell>
          <cell r="AR375">
            <v>0</v>
          </cell>
          <cell r="AS375">
            <v>0</v>
          </cell>
          <cell r="AT375">
            <v>0</v>
          </cell>
          <cell r="AU375">
            <v>0</v>
          </cell>
          <cell r="AV375">
            <v>0</v>
          </cell>
          <cell r="AW375">
            <v>0</v>
          </cell>
          <cell r="AX375">
            <v>0</v>
          </cell>
          <cell r="AY375">
            <v>0</v>
          </cell>
          <cell r="AZ375">
            <v>0</v>
          </cell>
          <cell r="BA375">
            <v>0</v>
          </cell>
          <cell r="BB375">
            <v>0</v>
          </cell>
          <cell r="BC375">
            <v>0</v>
          </cell>
          <cell r="BD375">
            <v>0</v>
          </cell>
          <cell r="BF375">
            <v>0</v>
          </cell>
          <cell r="BG375">
            <v>0</v>
          </cell>
          <cell r="BH375">
            <v>0</v>
          </cell>
          <cell r="BI375">
            <v>0</v>
          </cell>
          <cell r="BJ375">
            <v>0</v>
          </cell>
          <cell r="BK375">
            <v>0</v>
          </cell>
          <cell r="BL375">
            <v>0</v>
          </cell>
          <cell r="BM375">
            <v>0</v>
          </cell>
          <cell r="BN375">
            <v>0</v>
          </cell>
          <cell r="BO375">
            <v>0</v>
          </cell>
          <cell r="BP375">
            <v>0</v>
          </cell>
          <cell r="BQ375">
            <v>0</v>
          </cell>
          <cell r="BR375">
            <v>0</v>
          </cell>
          <cell r="BS375">
            <v>0</v>
          </cell>
          <cell r="BT375">
            <v>0</v>
          </cell>
          <cell r="BU375">
            <v>0</v>
          </cell>
          <cell r="BV375">
            <v>0</v>
          </cell>
          <cell r="BW375">
            <v>0</v>
          </cell>
          <cell r="BX375">
            <v>0</v>
          </cell>
          <cell r="BY375">
            <v>0</v>
          </cell>
          <cell r="BZ375">
            <v>0</v>
          </cell>
          <cell r="CA375">
            <v>0</v>
          </cell>
          <cell r="CB375">
            <v>0</v>
          </cell>
          <cell r="CC375">
            <v>0</v>
          </cell>
          <cell r="CD375">
            <v>0</v>
          </cell>
          <cell r="CE375">
            <v>0</v>
          </cell>
          <cell r="CF375">
            <v>0</v>
          </cell>
          <cell r="CG375">
            <v>0</v>
          </cell>
          <cell r="CH375">
            <v>0</v>
          </cell>
          <cell r="CI375">
            <v>0</v>
          </cell>
          <cell r="CJ375">
            <v>0</v>
          </cell>
          <cell r="CK375">
            <v>0</v>
          </cell>
          <cell r="CL375">
            <v>0</v>
          </cell>
          <cell r="CM375">
            <v>0</v>
          </cell>
          <cell r="CN375">
            <v>0</v>
          </cell>
          <cell r="CO375">
            <v>0</v>
          </cell>
          <cell r="CP375">
            <v>0</v>
          </cell>
          <cell r="CQ375">
            <v>0</v>
          </cell>
          <cell r="CR375">
            <v>0</v>
          </cell>
          <cell r="CS375">
            <v>0</v>
          </cell>
          <cell r="CT375">
            <v>0</v>
          </cell>
          <cell r="CU375">
            <v>0</v>
          </cell>
          <cell r="CV375">
            <v>0</v>
          </cell>
          <cell r="CW375">
            <v>0</v>
          </cell>
          <cell r="CX375">
            <v>0</v>
          </cell>
          <cell r="CY375">
            <v>0</v>
          </cell>
          <cell r="CZ375">
            <v>0</v>
          </cell>
          <cell r="DA375">
            <v>0</v>
          </cell>
          <cell r="DB375">
            <v>0</v>
          </cell>
          <cell r="DC375">
            <v>0</v>
          </cell>
          <cell r="DD375">
            <v>0</v>
          </cell>
          <cell r="DE375">
            <v>0</v>
          </cell>
          <cell r="DF375">
            <v>0</v>
          </cell>
          <cell r="DG375">
            <v>0</v>
          </cell>
          <cell r="DH375">
            <v>0</v>
          </cell>
          <cell r="DI375">
            <v>0</v>
          </cell>
          <cell r="DJ375">
            <v>0</v>
          </cell>
          <cell r="DK375">
            <v>0</v>
          </cell>
          <cell r="DL375">
            <v>0</v>
          </cell>
          <cell r="DM375">
            <v>0</v>
          </cell>
          <cell r="DN375">
            <v>0</v>
          </cell>
          <cell r="DO375">
            <v>0</v>
          </cell>
          <cell r="DP375">
            <v>0</v>
          </cell>
          <cell r="DQ375">
            <v>0</v>
          </cell>
          <cell r="DR375">
            <v>0</v>
          </cell>
          <cell r="DS375">
            <v>0</v>
          </cell>
          <cell r="DT375">
            <v>0</v>
          </cell>
          <cell r="DU375">
            <v>0</v>
          </cell>
          <cell r="DV375">
            <v>0</v>
          </cell>
          <cell r="DW375">
            <v>0</v>
          </cell>
          <cell r="DX375">
            <v>0</v>
          </cell>
          <cell r="DY375">
            <v>0</v>
          </cell>
          <cell r="DZ375">
            <v>0</v>
          </cell>
          <cell r="EA375">
            <v>0</v>
          </cell>
          <cell r="EB375">
            <v>0</v>
          </cell>
          <cell r="EC375">
            <v>0</v>
          </cell>
          <cell r="ED375">
            <v>0</v>
          </cell>
        </row>
        <row r="376"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0</v>
          </cell>
          <cell r="AJ376">
            <v>0</v>
          </cell>
          <cell r="AK376">
            <v>0</v>
          </cell>
          <cell r="AL376">
            <v>0</v>
          </cell>
          <cell r="AM376">
            <v>0</v>
          </cell>
          <cell r="AN376">
            <v>0</v>
          </cell>
          <cell r="AO376">
            <v>0</v>
          </cell>
          <cell r="AP376">
            <v>0</v>
          </cell>
          <cell r="AQ376">
            <v>0</v>
          </cell>
          <cell r="AR376">
            <v>0</v>
          </cell>
          <cell r="AS376">
            <v>0</v>
          </cell>
          <cell r="AT376">
            <v>0</v>
          </cell>
          <cell r="AU376">
            <v>0</v>
          </cell>
          <cell r="AV376">
            <v>0</v>
          </cell>
          <cell r="AW376">
            <v>0</v>
          </cell>
          <cell r="AX376">
            <v>0</v>
          </cell>
          <cell r="AY376">
            <v>0</v>
          </cell>
          <cell r="AZ376">
            <v>0</v>
          </cell>
          <cell r="BA376">
            <v>0</v>
          </cell>
          <cell r="BB376">
            <v>0</v>
          </cell>
          <cell r="BC376">
            <v>0</v>
          </cell>
          <cell r="BD376">
            <v>0</v>
          </cell>
          <cell r="BE376">
            <v>0</v>
          </cell>
          <cell r="BF376">
            <v>0</v>
          </cell>
          <cell r="BG376">
            <v>0</v>
          </cell>
          <cell r="BH376">
            <v>0</v>
          </cell>
          <cell r="BI376">
            <v>0</v>
          </cell>
          <cell r="BJ376">
            <v>0</v>
          </cell>
          <cell r="BK376">
            <v>0</v>
          </cell>
          <cell r="BL376">
            <v>0</v>
          </cell>
          <cell r="BM376">
            <v>0</v>
          </cell>
          <cell r="BN376">
            <v>0</v>
          </cell>
          <cell r="BO376">
            <v>0</v>
          </cell>
          <cell r="BP376">
            <v>0</v>
          </cell>
          <cell r="BQ376">
            <v>0</v>
          </cell>
          <cell r="BR376">
            <v>0</v>
          </cell>
          <cell r="BS376">
            <v>0</v>
          </cell>
          <cell r="BT376">
            <v>0</v>
          </cell>
          <cell r="BU376">
            <v>0</v>
          </cell>
          <cell r="BV376">
            <v>0</v>
          </cell>
          <cell r="BW376">
            <v>0</v>
          </cell>
          <cell r="BX376">
            <v>0</v>
          </cell>
          <cell r="BY376">
            <v>0</v>
          </cell>
          <cell r="BZ376">
            <v>0</v>
          </cell>
          <cell r="CA376">
            <v>0</v>
          </cell>
          <cell r="CB376">
            <v>0</v>
          </cell>
          <cell r="CC376">
            <v>0</v>
          </cell>
          <cell r="CD376">
            <v>0</v>
          </cell>
          <cell r="CE376">
            <v>0</v>
          </cell>
          <cell r="CF376">
            <v>0</v>
          </cell>
          <cell r="CG376">
            <v>0</v>
          </cell>
          <cell r="CH376">
            <v>0</v>
          </cell>
          <cell r="CI376">
            <v>0</v>
          </cell>
          <cell r="CJ376">
            <v>0</v>
          </cell>
          <cell r="CK376">
            <v>0</v>
          </cell>
          <cell r="CL376">
            <v>0</v>
          </cell>
          <cell r="CM376">
            <v>0</v>
          </cell>
          <cell r="CN376">
            <v>0</v>
          </cell>
          <cell r="CO376">
            <v>0</v>
          </cell>
          <cell r="CP376">
            <v>0</v>
          </cell>
          <cell r="CQ376">
            <v>0</v>
          </cell>
          <cell r="CR376">
            <v>0</v>
          </cell>
          <cell r="CS376">
            <v>0</v>
          </cell>
          <cell r="CT376">
            <v>0</v>
          </cell>
          <cell r="CU376">
            <v>0</v>
          </cell>
          <cell r="CV376">
            <v>0</v>
          </cell>
          <cell r="CW376">
            <v>0</v>
          </cell>
          <cell r="CX376">
            <v>0</v>
          </cell>
          <cell r="CY376">
            <v>0</v>
          </cell>
          <cell r="CZ376">
            <v>0</v>
          </cell>
          <cell r="DA376">
            <v>0</v>
          </cell>
          <cell r="DB376">
            <v>0</v>
          </cell>
          <cell r="DC376">
            <v>0</v>
          </cell>
          <cell r="DD376">
            <v>0</v>
          </cell>
          <cell r="DE376">
            <v>0</v>
          </cell>
          <cell r="DF376">
            <v>0</v>
          </cell>
          <cell r="DG376">
            <v>0</v>
          </cell>
          <cell r="DH376">
            <v>0</v>
          </cell>
          <cell r="DI376">
            <v>0</v>
          </cell>
          <cell r="DJ376">
            <v>0</v>
          </cell>
          <cell r="DK376">
            <v>0</v>
          </cell>
          <cell r="DL376">
            <v>0</v>
          </cell>
          <cell r="DM376">
            <v>0</v>
          </cell>
          <cell r="DN376">
            <v>0</v>
          </cell>
          <cell r="DO376">
            <v>0</v>
          </cell>
          <cell r="DP376">
            <v>0</v>
          </cell>
          <cell r="DQ376">
            <v>0</v>
          </cell>
          <cell r="DR376">
            <v>0</v>
          </cell>
          <cell r="DS376">
            <v>0</v>
          </cell>
          <cell r="DT376">
            <v>0</v>
          </cell>
          <cell r="DU376">
            <v>0</v>
          </cell>
          <cell r="DV376">
            <v>0</v>
          </cell>
          <cell r="DW376">
            <v>0</v>
          </cell>
          <cell r="DX376">
            <v>0</v>
          </cell>
          <cell r="DY376">
            <v>0</v>
          </cell>
          <cell r="DZ376">
            <v>0</v>
          </cell>
          <cell r="EA376">
            <v>0</v>
          </cell>
          <cell r="EB376">
            <v>0</v>
          </cell>
          <cell r="EC376">
            <v>0</v>
          </cell>
          <cell r="ED376">
            <v>0</v>
          </cell>
        </row>
        <row r="377"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0</v>
          </cell>
          <cell r="AI377">
            <v>0</v>
          </cell>
          <cell r="AJ377">
            <v>0</v>
          </cell>
          <cell r="AK377">
            <v>0</v>
          </cell>
          <cell r="AL377">
            <v>0</v>
          </cell>
          <cell r="AM377">
            <v>0</v>
          </cell>
          <cell r="AN377">
            <v>0</v>
          </cell>
          <cell r="AO377">
            <v>0</v>
          </cell>
          <cell r="AP377">
            <v>0</v>
          </cell>
          <cell r="AQ377">
            <v>0</v>
          </cell>
          <cell r="AR377">
            <v>0</v>
          </cell>
          <cell r="AS377">
            <v>0</v>
          </cell>
          <cell r="AT377">
            <v>0</v>
          </cell>
          <cell r="AU377">
            <v>0</v>
          </cell>
          <cell r="AV377">
            <v>0</v>
          </cell>
          <cell r="AW377">
            <v>0</v>
          </cell>
          <cell r="AX377">
            <v>0</v>
          </cell>
          <cell r="AY377">
            <v>0</v>
          </cell>
          <cell r="AZ377">
            <v>0</v>
          </cell>
          <cell r="BA377">
            <v>0</v>
          </cell>
          <cell r="BB377">
            <v>0</v>
          </cell>
          <cell r="BC377">
            <v>0</v>
          </cell>
          <cell r="BD377">
            <v>0</v>
          </cell>
          <cell r="BE377">
            <v>0</v>
          </cell>
          <cell r="BF377">
            <v>0</v>
          </cell>
          <cell r="BG377">
            <v>0</v>
          </cell>
          <cell r="BH377">
            <v>0</v>
          </cell>
          <cell r="BI377">
            <v>0</v>
          </cell>
          <cell r="BJ377">
            <v>0</v>
          </cell>
          <cell r="BK377">
            <v>0</v>
          </cell>
          <cell r="BL377">
            <v>0</v>
          </cell>
          <cell r="BM377">
            <v>0</v>
          </cell>
          <cell r="BN377">
            <v>0</v>
          </cell>
          <cell r="BO377">
            <v>0</v>
          </cell>
          <cell r="BP377">
            <v>0</v>
          </cell>
          <cell r="BQ377">
            <v>0</v>
          </cell>
          <cell r="BR377">
            <v>0</v>
          </cell>
          <cell r="BS377">
            <v>0</v>
          </cell>
          <cell r="BT377">
            <v>0</v>
          </cell>
          <cell r="BU377">
            <v>0</v>
          </cell>
          <cell r="BV377">
            <v>0</v>
          </cell>
          <cell r="BW377">
            <v>0</v>
          </cell>
          <cell r="BX377">
            <v>0</v>
          </cell>
          <cell r="BY377">
            <v>0</v>
          </cell>
          <cell r="BZ377">
            <v>0</v>
          </cell>
          <cell r="CA377">
            <v>0</v>
          </cell>
          <cell r="CB377">
            <v>0</v>
          </cell>
          <cell r="CC377">
            <v>0</v>
          </cell>
          <cell r="CD377">
            <v>0</v>
          </cell>
          <cell r="CE377">
            <v>0</v>
          </cell>
          <cell r="CF377">
            <v>0</v>
          </cell>
          <cell r="CG377">
            <v>0</v>
          </cell>
          <cell r="CH377">
            <v>0</v>
          </cell>
          <cell r="CI377">
            <v>0</v>
          </cell>
          <cell r="CJ377">
            <v>0</v>
          </cell>
          <cell r="CK377">
            <v>0</v>
          </cell>
          <cell r="CL377">
            <v>0</v>
          </cell>
          <cell r="CM377">
            <v>0</v>
          </cell>
          <cell r="CN377">
            <v>0</v>
          </cell>
          <cell r="CO377">
            <v>0</v>
          </cell>
          <cell r="CP377">
            <v>0</v>
          </cell>
          <cell r="CQ377">
            <v>0</v>
          </cell>
          <cell r="CR377">
            <v>0</v>
          </cell>
          <cell r="CS377">
            <v>0</v>
          </cell>
          <cell r="CT377">
            <v>0</v>
          </cell>
          <cell r="CU377">
            <v>0</v>
          </cell>
          <cell r="CV377">
            <v>0</v>
          </cell>
          <cell r="CW377">
            <v>0</v>
          </cell>
          <cell r="CX377">
            <v>0</v>
          </cell>
          <cell r="CY377">
            <v>0</v>
          </cell>
          <cell r="CZ377">
            <v>0</v>
          </cell>
          <cell r="DA377">
            <v>0</v>
          </cell>
          <cell r="DB377">
            <v>0</v>
          </cell>
          <cell r="DC377">
            <v>0</v>
          </cell>
          <cell r="DD377">
            <v>0</v>
          </cell>
          <cell r="DE377">
            <v>0</v>
          </cell>
          <cell r="DF377">
            <v>0</v>
          </cell>
          <cell r="DG377">
            <v>0</v>
          </cell>
          <cell r="DH377">
            <v>0</v>
          </cell>
          <cell r="DI377">
            <v>0</v>
          </cell>
          <cell r="DJ377">
            <v>0</v>
          </cell>
          <cell r="DK377">
            <v>0</v>
          </cell>
          <cell r="DL377">
            <v>0</v>
          </cell>
          <cell r="DM377">
            <v>0</v>
          </cell>
          <cell r="DN377">
            <v>0</v>
          </cell>
          <cell r="DO377">
            <v>0</v>
          </cell>
          <cell r="DP377">
            <v>0</v>
          </cell>
          <cell r="DQ377">
            <v>0</v>
          </cell>
          <cell r="DR377">
            <v>0</v>
          </cell>
          <cell r="DS377">
            <v>0</v>
          </cell>
          <cell r="DT377">
            <v>0</v>
          </cell>
          <cell r="DU377">
            <v>0</v>
          </cell>
          <cell r="DV377">
            <v>0</v>
          </cell>
          <cell r="DW377">
            <v>0</v>
          </cell>
          <cell r="DX377">
            <v>0</v>
          </cell>
          <cell r="DY377">
            <v>0</v>
          </cell>
          <cell r="DZ377">
            <v>0</v>
          </cell>
          <cell r="EA377">
            <v>0</v>
          </cell>
          <cell r="EB377">
            <v>0</v>
          </cell>
          <cell r="EC377">
            <v>0</v>
          </cell>
          <cell r="ED377">
            <v>0</v>
          </cell>
        </row>
        <row r="378"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P378">
            <v>0</v>
          </cell>
          <cell r="AQ378">
            <v>0</v>
          </cell>
          <cell r="AR378">
            <v>0</v>
          </cell>
          <cell r="AS378">
            <v>0</v>
          </cell>
          <cell r="AT378">
            <v>0</v>
          </cell>
          <cell r="AU378">
            <v>0</v>
          </cell>
          <cell r="AV378">
            <v>0</v>
          </cell>
          <cell r="AW378">
            <v>0</v>
          </cell>
          <cell r="AX378">
            <v>0</v>
          </cell>
          <cell r="AY378">
            <v>0</v>
          </cell>
          <cell r="AZ378">
            <v>0</v>
          </cell>
          <cell r="BA378">
            <v>0</v>
          </cell>
          <cell r="BB378">
            <v>0</v>
          </cell>
          <cell r="BC378">
            <v>0</v>
          </cell>
          <cell r="BD378">
            <v>0</v>
          </cell>
          <cell r="BE378">
            <v>0</v>
          </cell>
          <cell r="BF378">
            <v>0</v>
          </cell>
          <cell r="BG378">
            <v>0</v>
          </cell>
          <cell r="BH378">
            <v>0</v>
          </cell>
          <cell r="BI378">
            <v>0</v>
          </cell>
          <cell r="BJ378">
            <v>0</v>
          </cell>
          <cell r="BK378">
            <v>0</v>
          </cell>
          <cell r="BL378">
            <v>0</v>
          </cell>
          <cell r="BM378">
            <v>0</v>
          </cell>
          <cell r="BN378">
            <v>0</v>
          </cell>
          <cell r="BO378">
            <v>0</v>
          </cell>
          <cell r="BP378">
            <v>0</v>
          </cell>
          <cell r="BQ378">
            <v>0</v>
          </cell>
          <cell r="BR378">
            <v>0</v>
          </cell>
          <cell r="BS378">
            <v>0</v>
          </cell>
          <cell r="BT378">
            <v>0</v>
          </cell>
          <cell r="BU378">
            <v>0</v>
          </cell>
          <cell r="BV378">
            <v>0</v>
          </cell>
          <cell r="BW378">
            <v>0</v>
          </cell>
          <cell r="BX378">
            <v>0</v>
          </cell>
          <cell r="BY378">
            <v>0</v>
          </cell>
          <cell r="BZ378">
            <v>0</v>
          </cell>
          <cell r="CA378">
            <v>0</v>
          </cell>
          <cell r="CB378">
            <v>0</v>
          </cell>
          <cell r="CC378">
            <v>0</v>
          </cell>
          <cell r="CD378">
            <v>0</v>
          </cell>
          <cell r="CE378">
            <v>0</v>
          </cell>
          <cell r="CF378">
            <v>0</v>
          </cell>
          <cell r="CG378">
            <v>0</v>
          </cell>
          <cell r="CH378">
            <v>0</v>
          </cell>
          <cell r="CI378">
            <v>0</v>
          </cell>
          <cell r="CJ378">
            <v>0</v>
          </cell>
          <cell r="CK378">
            <v>0</v>
          </cell>
          <cell r="CL378">
            <v>0</v>
          </cell>
          <cell r="CM378">
            <v>0</v>
          </cell>
          <cell r="CN378">
            <v>0</v>
          </cell>
          <cell r="CO378">
            <v>0</v>
          </cell>
          <cell r="CP378">
            <v>0</v>
          </cell>
          <cell r="CQ378">
            <v>0</v>
          </cell>
          <cell r="CR378">
            <v>0</v>
          </cell>
          <cell r="CS378">
            <v>0</v>
          </cell>
          <cell r="CT378">
            <v>0</v>
          </cell>
          <cell r="CU378">
            <v>0</v>
          </cell>
          <cell r="CV378">
            <v>0</v>
          </cell>
          <cell r="CW378">
            <v>0</v>
          </cell>
          <cell r="CX378">
            <v>0</v>
          </cell>
          <cell r="CY378">
            <v>0</v>
          </cell>
          <cell r="CZ378">
            <v>0</v>
          </cell>
          <cell r="DA378">
            <v>0</v>
          </cell>
          <cell r="DB378">
            <v>0</v>
          </cell>
          <cell r="DC378">
            <v>0</v>
          </cell>
          <cell r="DD378">
            <v>0</v>
          </cell>
          <cell r="DE378">
            <v>0</v>
          </cell>
          <cell r="DF378">
            <v>0</v>
          </cell>
          <cell r="DG378">
            <v>0</v>
          </cell>
          <cell r="DH378">
            <v>0</v>
          </cell>
          <cell r="DI378">
            <v>0</v>
          </cell>
          <cell r="DJ378">
            <v>0</v>
          </cell>
          <cell r="DK378">
            <v>0</v>
          </cell>
          <cell r="DL378">
            <v>0</v>
          </cell>
          <cell r="DM378">
            <v>0</v>
          </cell>
          <cell r="DN378">
            <v>0</v>
          </cell>
          <cell r="DO378">
            <v>0</v>
          </cell>
          <cell r="DP378">
            <v>0</v>
          </cell>
          <cell r="DQ378">
            <v>0</v>
          </cell>
          <cell r="DR378">
            <v>0</v>
          </cell>
          <cell r="DS378">
            <v>0</v>
          </cell>
          <cell r="DT378">
            <v>0</v>
          </cell>
          <cell r="DU378">
            <v>0</v>
          </cell>
          <cell r="DV378">
            <v>0</v>
          </cell>
          <cell r="DW378">
            <v>0</v>
          </cell>
          <cell r="DX378">
            <v>0</v>
          </cell>
          <cell r="DY378">
            <v>0</v>
          </cell>
          <cell r="DZ378">
            <v>0</v>
          </cell>
          <cell r="EA378">
            <v>0</v>
          </cell>
          <cell r="EB378">
            <v>0</v>
          </cell>
          <cell r="EC378">
            <v>0</v>
          </cell>
          <cell r="ED378">
            <v>0</v>
          </cell>
        </row>
        <row r="379"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  <cell r="AO379">
            <v>0</v>
          </cell>
          <cell r="AP379">
            <v>0</v>
          </cell>
          <cell r="AQ379">
            <v>0</v>
          </cell>
          <cell r="AR379">
            <v>0</v>
          </cell>
          <cell r="AS379">
            <v>0</v>
          </cell>
          <cell r="AT379">
            <v>0</v>
          </cell>
          <cell r="AU379">
            <v>0</v>
          </cell>
          <cell r="AV379">
            <v>0</v>
          </cell>
          <cell r="AW379">
            <v>0</v>
          </cell>
          <cell r="AX379">
            <v>0</v>
          </cell>
          <cell r="AY379">
            <v>0</v>
          </cell>
          <cell r="AZ379">
            <v>0</v>
          </cell>
          <cell r="BA379">
            <v>0</v>
          </cell>
          <cell r="BB379">
            <v>0</v>
          </cell>
          <cell r="BC379">
            <v>0</v>
          </cell>
          <cell r="BD379">
            <v>0</v>
          </cell>
          <cell r="BE379">
            <v>0</v>
          </cell>
          <cell r="BF379">
            <v>0</v>
          </cell>
          <cell r="BG379">
            <v>0</v>
          </cell>
          <cell r="BH379">
            <v>0</v>
          </cell>
          <cell r="BI379">
            <v>0</v>
          </cell>
          <cell r="BJ379">
            <v>0</v>
          </cell>
          <cell r="BK379">
            <v>0</v>
          </cell>
          <cell r="BL379">
            <v>0</v>
          </cell>
          <cell r="BM379">
            <v>0</v>
          </cell>
          <cell r="BN379">
            <v>0</v>
          </cell>
          <cell r="BO379">
            <v>0</v>
          </cell>
          <cell r="BP379">
            <v>0</v>
          </cell>
          <cell r="BQ379">
            <v>0</v>
          </cell>
          <cell r="BR379">
            <v>0</v>
          </cell>
          <cell r="BS379">
            <v>0</v>
          </cell>
          <cell r="BT379">
            <v>0</v>
          </cell>
          <cell r="BU379">
            <v>0</v>
          </cell>
          <cell r="BV379">
            <v>0</v>
          </cell>
          <cell r="BW379">
            <v>0</v>
          </cell>
          <cell r="BX379">
            <v>0</v>
          </cell>
          <cell r="BY379">
            <v>0</v>
          </cell>
          <cell r="BZ379">
            <v>0</v>
          </cell>
          <cell r="CA379">
            <v>0</v>
          </cell>
          <cell r="CB379">
            <v>0</v>
          </cell>
          <cell r="CC379">
            <v>0</v>
          </cell>
          <cell r="CD379">
            <v>0</v>
          </cell>
          <cell r="CE379">
            <v>0</v>
          </cell>
          <cell r="CF379">
            <v>0</v>
          </cell>
          <cell r="CG379">
            <v>0</v>
          </cell>
          <cell r="CH379">
            <v>0</v>
          </cell>
          <cell r="CI379">
            <v>0</v>
          </cell>
          <cell r="CJ379">
            <v>0</v>
          </cell>
          <cell r="CK379">
            <v>0</v>
          </cell>
          <cell r="CL379">
            <v>0</v>
          </cell>
          <cell r="CM379">
            <v>0</v>
          </cell>
          <cell r="CN379">
            <v>0</v>
          </cell>
          <cell r="CO379">
            <v>0</v>
          </cell>
          <cell r="CP379">
            <v>0</v>
          </cell>
          <cell r="CQ379">
            <v>0</v>
          </cell>
          <cell r="CR379">
            <v>0</v>
          </cell>
          <cell r="CS379">
            <v>0</v>
          </cell>
          <cell r="CT379">
            <v>0</v>
          </cell>
          <cell r="CU379">
            <v>0</v>
          </cell>
          <cell r="CV379">
            <v>0</v>
          </cell>
          <cell r="CW379">
            <v>0</v>
          </cell>
          <cell r="CX379">
            <v>0</v>
          </cell>
          <cell r="CY379">
            <v>0</v>
          </cell>
          <cell r="CZ379">
            <v>0</v>
          </cell>
          <cell r="DA379">
            <v>0</v>
          </cell>
          <cell r="DB379">
            <v>0</v>
          </cell>
          <cell r="DC379">
            <v>0</v>
          </cell>
          <cell r="DD379">
            <v>0</v>
          </cell>
          <cell r="DE379">
            <v>0</v>
          </cell>
          <cell r="DF379">
            <v>0</v>
          </cell>
          <cell r="DG379">
            <v>0</v>
          </cell>
          <cell r="DH379">
            <v>0</v>
          </cell>
          <cell r="DI379">
            <v>0</v>
          </cell>
          <cell r="DJ379">
            <v>0</v>
          </cell>
          <cell r="DK379">
            <v>0</v>
          </cell>
          <cell r="DL379">
            <v>0</v>
          </cell>
          <cell r="DM379">
            <v>0</v>
          </cell>
          <cell r="DN379">
            <v>0</v>
          </cell>
          <cell r="DO379">
            <v>0</v>
          </cell>
          <cell r="DP379">
            <v>0</v>
          </cell>
          <cell r="DQ379">
            <v>0</v>
          </cell>
          <cell r="DR379">
            <v>0</v>
          </cell>
          <cell r="DS379">
            <v>0</v>
          </cell>
          <cell r="DT379">
            <v>0</v>
          </cell>
          <cell r="DU379">
            <v>0</v>
          </cell>
          <cell r="DV379">
            <v>0</v>
          </cell>
          <cell r="DW379">
            <v>0</v>
          </cell>
          <cell r="DX379">
            <v>0</v>
          </cell>
          <cell r="DY379">
            <v>0</v>
          </cell>
          <cell r="DZ379">
            <v>0</v>
          </cell>
          <cell r="EA379">
            <v>0</v>
          </cell>
          <cell r="EB379">
            <v>0</v>
          </cell>
          <cell r="EC379">
            <v>0</v>
          </cell>
          <cell r="ED379">
            <v>0</v>
          </cell>
        </row>
        <row r="380"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0</v>
          </cell>
          <cell r="AO380">
            <v>0</v>
          </cell>
          <cell r="AP380">
            <v>0</v>
          </cell>
          <cell r="AQ380">
            <v>0</v>
          </cell>
          <cell r="AR380">
            <v>0</v>
          </cell>
          <cell r="AS380">
            <v>0</v>
          </cell>
          <cell r="AT380">
            <v>0</v>
          </cell>
          <cell r="AU380">
            <v>0</v>
          </cell>
          <cell r="AV380">
            <v>0</v>
          </cell>
          <cell r="AW380">
            <v>0</v>
          </cell>
          <cell r="AX380">
            <v>0</v>
          </cell>
          <cell r="AY380">
            <v>0</v>
          </cell>
          <cell r="AZ380">
            <v>0</v>
          </cell>
          <cell r="BA380">
            <v>0</v>
          </cell>
          <cell r="BB380">
            <v>0</v>
          </cell>
          <cell r="BC380">
            <v>0</v>
          </cell>
          <cell r="BD380">
            <v>0</v>
          </cell>
          <cell r="BE380">
            <v>0</v>
          </cell>
          <cell r="BF380">
            <v>0</v>
          </cell>
          <cell r="BG380">
            <v>0</v>
          </cell>
          <cell r="BH380">
            <v>0</v>
          </cell>
          <cell r="BI380">
            <v>0</v>
          </cell>
          <cell r="BJ380">
            <v>0</v>
          </cell>
          <cell r="BK380">
            <v>0</v>
          </cell>
          <cell r="BL380">
            <v>0</v>
          </cell>
          <cell r="BM380">
            <v>0</v>
          </cell>
          <cell r="BN380">
            <v>0</v>
          </cell>
          <cell r="BO380">
            <v>0</v>
          </cell>
          <cell r="BP380">
            <v>0</v>
          </cell>
          <cell r="BQ380">
            <v>0</v>
          </cell>
          <cell r="BR380">
            <v>0</v>
          </cell>
          <cell r="BS380">
            <v>0</v>
          </cell>
          <cell r="BT380">
            <v>0</v>
          </cell>
          <cell r="BU380">
            <v>0</v>
          </cell>
          <cell r="BV380">
            <v>0</v>
          </cell>
          <cell r="BW380">
            <v>0</v>
          </cell>
          <cell r="BX380">
            <v>0</v>
          </cell>
          <cell r="BY380">
            <v>0</v>
          </cell>
          <cell r="BZ380">
            <v>0</v>
          </cell>
          <cell r="CA380">
            <v>0</v>
          </cell>
          <cell r="CB380">
            <v>0</v>
          </cell>
          <cell r="CC380">
            <v>0</v>
          </cell>
          <cell r="CD380">
            <v>0</v>
          </cell>
          <cell r="CE380">
            <v>0</v>
          </cell>
          <cell r="CF380">
            <v>0</v>
          </cell>
          <cell r="CG380">
            <v>0</v>
          </cell>
          <cell r="CH380">
            <v>0</v>
          </cell>
          <cell r="CI380">
            <v>0</v>
          </cell>
          <cell r="CJ380">
            <v>0</v>
          </cell>
          <cell r="CK380">
            <v>0</v>
          </cell>
          <cell r="CL380">
            <v>0</v>
          </cell>
          <cell r="CM380">
            <v>0</v>
          </cell>
          <cell r="CN380">
            <v>0</v>
          </cell>
          <cell r="CO380">
            <v>0</v>
          </cell>
          <cell r="CP380">
            <v>0</v>
          </cell>
          <cell r="CQ380">
            <v>0</v>
          </cell>
          <cell r="CR380">
            <v>0</v>
          </cell>
          <cell r="CS380">
            <v>0</v>
          </cell>
          <cell r="CT380">
            <v>0</v>
          </cell>
          <cell r="CU380">
            <v>0</v>
          </cell>
          <cell r="CV380">
            <v>0</v>
          </cell>
          <cell r="CW380">
            <v>0</v>
          </cell>
          <cell r="CX380">
            <v>0</v>
          </cell>
          <cell r="CY380">
            <v>0</v>
          </cell>
          <cell r="CZ380">
            <v>0</v>
          </cell>
          <cell r="DA380">
            <v>0</v>
          </cell>
          <cell r="DB380">
            <v>0</v>
          </cell>
          <cell r="DC380">
            <v>0</v>
          </cell>
          <cell r="DD380">
            <v>0</v>
          </cell>
          <cell r="DE380">
            <v>0</v>
          </cell>
          <cell r="DF380">
            <v>0</v>
          </cell>
          <cell r="DG380">
            <v>0</v>
          </cell>
          <cell r="DH380">
            <v>0</v>
          </cell>
          <cell r="DI380">
            <v>0</v>
          </cell>
          <cell r="DJ380">
            <v>0</v>
          </cell>
          <cell r="DK380">
            <v>0</v>
          </cell>
          <cell r="DL380">
            <v>0</v>
          </cell>
          <cell r="DM380">
            <v>0</v>
          </cell>
          <cell r="DN380">
            <v>0</v>
          </cell>
          <cell r="DO380">
            <v>0</v>
          </cell>
          <cell r="DP380">
            <v>0</v>
          </cell>
          <cell r="DQ380">
            <v>0</v>
          </cell>
          <cell r="DR380">
            <v>0</v>
          </cell>
          <cell r="DS380">
            <v>0</v>
          </cell>
          <cell r="DT380">
            <v>0</v>
          </cell>
          <cell r="DU380">
            <v>0</v>
          </cell>
          <cell r="DV380">
            <v>0</v>
          </cell>
          <cell r="DW380">
            <v>0</v>
          </cell>
          <cell r="DX380">
            <v>0</v>
          </cell>
          <cell r="DY380">
            <v>0</v>
          </cell>
          <cell r="DZ380">
            <v>0</v>
          </cell>
          <cell r="EA380">
            <v>0</v>
          </cell>
          <cell r="EB380">
            <v>0</v>
          </cell>
          <cell r="EC380">
            <v>0</v>
          </cell>
          <cell r="ED380">
            <v>0</v>
          </cell>
        </row>
        <row r="382"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  <cell r="AJ382">
            <v>0</v>
          </cell>
          <cell r="AK382">
            <v>0</v>
          </cell>
          <cell r="AL382">
            <v>0</v>
          </cell>
          <cell r="AM382">
            <v>0</v>
          </cell>
          <cell r="AN382">
            <v>0</v>
          </cell>
          <cell r="AO382">
            <v>0</v>
          </cell>
          <cell r="AP382">
            <v>0</v>
          </cell>
          <cell r="AQ382">
            <v>0</v>
          </cell>
          <cell r="AR382">
            <v>0</v>
          </cell>
          <cell r="AS382">
            <v>0</v>
          </cell>
          <cell r="AT382">
            <v>0</v>
          </cell>
          <cell r="AU382">
            <v>0</v>
          </cell>
          <cell r="AV382">
            <v>0</v>
          </cell>
          <cell r="AW382">
            <v>0</v>
          </cell>
          <cell r="AX382">
            <v>0</v>
          </cell>
          <cell r="AY382">
            <v>0</v>
          </cell>
          <cell r="AZ382">
            <v>0</v>
          </cell>
          <cell r="BA382">
            <v>0</v>
          </cell>
          <cell r="BB382">
            <v>0</v>
          </cell>
          <cell r="BC382">
            <v>0</v>
          </cell>
          <cell r="BD382">
            <v>0</v>
          </cell>
          <cell r="BE382">
            <v>0</v>
          </cell>
          <cell r="BF382">
            <v>0</v>
          </cell>
          <cell r="BG382">
            <v>0</v>
          </cell>
          <cell r="BH382">
            <v>0</v>
          </cell>
          <cell r="BI382">
            <v>0</v>
          </cell>
          <cell r="BJ382">
            <v>0</v>
          </cell>
          <cell r="BK382">
            <v>0</v>
          </cell>
          <cell r="BL382">
            <v>0</v>
          </cell>
          <cell r="BM382">
            <v>0</v>
          </cell>
          <cell r="BN382">
            <v>0</v>
          </cell>
          <cell r="BO382">
            <v>0</v>
          </cell>
          <cell r="BP382">
            <v>0</v>
          </cell>
          <cell r="BQ382">
            <v>0</v>
          </cell>
          <cell r="BR382">
            <v>0</v>
          </cell>
          <cell r="BS382">
            <v>0</v>
          </cell>
          <cell r="BT382">
            <v>0</v>
          </cell>
          <cell r="BU382">
            <v>0</v>
          </cell>
          <cell r="BV382">
            <v>0</v>
          </cell>
          <cell r="BW382">
            <v>0</v>
          </cell>
          <cell r="BX382">
            <v>0</v>
          </cell>
          <cell r="BY382">
            <v>0</v>
          </cell>
          <cell r="BZ382">
            <v>0</v>
          </cell>
          <cell r="CA382">
            <v>0</v>
          </cell>
          <cell r="CB382">
            <v>0</v>
          </cell>
          <cell r="CC382">
            <v>0</v>
          </cell>
          <cell r="CD382">
            <v>0</v>
          </cell>
          <cell r="CE382">
            <v>0</v>
          </cell>
          <cell r="CF382">
            <v>0</v>
          </cell>
          <cell r="CG382">
            <v>0</v>
          </cell>
          <cell r="CH382">
            <v>0</v>
          </cell>
          <cell r="CI382">
            <v>0</v>
          </cell>
          <cell r="CJ382">
            <v>0</v>
          </cell>
          <cell r="CK382">
            <v>0</v>
          </cell>
          <cell r="CL382">
            <v>0</v>
          </cell>
          <cell r="CM382">
            <v>0</v>
          </cell>
          <cell r="CN382">
            <v>0</v>
          </cell>
          <cell r="CO382">
            <v>0</v>
          </cell>
          <cell r="CP382">
            <v>0</v>
          </cell>
          <cell r="CQ382">
            <v>0</v>
          </cell>
          <cell r="CR382">
            <v>0</v>
          </cell>
          <cell r="CS382">
            <v>0</v>
          </cell>
          <cell r="CT382">
            <v>0</v>
          </cell>
          <cell r="CU382">
            <v>0</v>
          </cell>
          <cell r="CV382">
            <v>0</v>
          </cell>
          <cell r="CW382">
            <v>0</v>
          </cell>
          <cell r="CX382">
            <v>0</v>
          </cell>
          <cell r="CY382">
            <v>0</v>
          </cell>
          <cell r="CZ382">
            <v>0</v>
          </cell>
          <cell r="DA382">
            <v>0</v>
          </cell>
          <cell r="DB382">
            <v>0</v>
          </cell>
          <cell r="DC382">
            <v>0</v>
          </cell>
          <cell r="DD382">
            <v>0</v>
          </cell>
          <cell r="DE382">
            <v>0</v>
          </cell>
          <cell r="DF382">
            <v>0</v>
          </cell>
          <cell r="DG382">
            <v>0</v>
          </cell>
          <cell r="DH382">
            <v>0</v>
          </cell>
          <cell r="DI382">
            <v>0</v>
          </cell>
          <cell r="DJ382">
            <v>0</v>
          </cell>
          <cell r="DK382">
            <v>0</v>
          </cell>
          <cell r="DL382">
            <v>0</v>
          </cell>
          <cell r="DM382">
            <v>0</v>
          </cell>
          <cell r="DN382">
            <v>0</v>
          </cell>
          <cell r="DO382">
            <v>0</v>
          </cell>
          <cell r="DP382">
            <v>0</v>
          </cell>
          <cell r="DQ382">
            <v>0</v>
          </cell>
          <cell r="DR382">
            <v>0</v>
          </cell>
          <cell r="DS382">
            <v>0</v>
          </cell>
          <cell r="DT382">
            <v>0</v>
          </cell>
          <cell r="DU382">
            <v>0</v>
          </cell>
          <cell r="DV382">
            <v>0</v>
          </cell>
          <cell r="DW382">
            <v>0</v>
          </cell>
          <cell r="DX382">
            <v>0</v>
          </cell>
          <cell r="DY382">
            <v>0</v>
          </cell>
          <cell r="DZ382">
            <v>0</v>
          </cell>
          <cell r="EA382">
            <v>0</v>
          </cell>
          <cell r="EB382">
            <v>0</v>
          </cell>
          <cell r="EC382">
            <v>0</v>
          </cell>
          <cell r="ED382">
            <v>0</v>
          </cell>
        </row>
        <row r="383"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0</v>
          </cell>
          <cell r="AH383">
            <v>0</v>
          </cell>
          <cell r="AI383">
            <v>0</v>
          </cell>
          <cell r="AJ383">
            <v>0</v>
          </cell>
          <cell r="AK383">
            <v>0</v>
          </cell>
          <cell r="AL383">
            <v>0</v>
          </cell>
          <cell r="AM383">
            <v>0</v>
          </cell>
          <cell r="AN383">
            <v>0</v>
          </cell>
          <cell r="AO383">
            <v>0</v>
          </cell>
          <cell r="AP383">
            <v>0</v>
          </cell>
          <cell r="AQ383">
            <v>0</v>
          </cell>
          <cell r="AR383">
            <v>0</v>
          </cell>
          <cell r="AS383">
            <v>0</v>
          </cell>
          <cell r="AT383">
            <v>0</v>
          </cell>
          <cell r="AU383">
            <v>0</v>
          </cell>
          <cell r="AV383">
            <v>0</v>
          </cell>
          <cell r="AW383">
            <v>0</v>
          </cell>
          <cell r="AX383">
            <v>0</v>
          </cell>
          <cell r="AY383">
            <v>0</v>
          </cell>
          <cell r="AZ383">
            <v>0</v>
          </cell>
          <cell r="BA383">
            <v>0</v>
          </cell>
          <cell r="BB383">
            <v>0</v>
          </cell>
          <cell r="BC383">
            <v>0</v>
          </cell>
          <cell r="BD383">
            <v>0</v>
          </cell>
          <cell r="BE383">
            <v>0</v>
          </cell>
          <cell r="BF383">
            <v>0</v>
          </cell>
          <cell r="BG383">
            <v>0</v>
          </cell>
          <cell r="BH383">
            <v>0</v>
          </cell>
          <cell r="BI383">
            <v>0</v>
          </cell>
          <cell r="BJ383">
            <v>0</v>
          </cell>
          <cell r="BK383">
            <v>0</v>
          </cell>
          <cell r="BL383">
            <v>0</v>
          </cell>
          <cell r="BM383">
            <v>0</v>
          </cell>
          <cell r="BN383">
            <v>0</v>
          </cell>
          <cell r="BO383">
            <v>0</v>
          </cell>
          <cell r="BP383">
            <v>0</v>
          </cell>
          <cell r="BQ383">
            <v>0</v>
          </cell>
          <cell r="BR383">
            <v>0</v>
          </cell>
          <cell r="BS383">
            <v>0</v>
          </cell>
          <cell r="BT383">
            <v>0</v>
          </cell>
          <cell r="BU383">
            <v>0</v>
          </cell>
          <cell r="BV383">
            <v>0</v>
          </cell>
          <cell r="BW383">
            <v>0</v>
          </cell>
          <cell r="BX383">
            <v>0</v>
          </cell>
          <cell r="BY383">
            <v>0</v>
          </cell>
          <cell r="BZ383">
            <v>0</v>
          </cell>
          <cell r="CA383">
            <v>0</v>
          </cell>
          <cell r="CB383">
            <v>0</v>
          </cell>
          <cell r="CC383">
            <v>0</v>
          </cell>
          <cell r="CD383">
            <v>0</v>
          </cell>
          <cell r="CE383">
            <v>0</v>
          </cell>
          <cell r="CF383">
            <v>0</v>
          </cell>
          <cell r="CG383">
            <v>0</v>
          </cell>
          <cell r="CH383">
            <v>0</v>
          </cell>
          <cell r="CI383">
            <v>0</v>
          </cell>
          <cell r="CJ383">
            <v>0</v>
          </cell>
          <cell r="CK383">
            <v>0</v>
          </cell>
          <cell r="CL383">
            <v>0</v>
          </cell>
          <cell r="CM383">
            <v>0</v>
          </cell>
          <cell r="CN383">
            <v>0</v>
          </cell>
          <cell r="CO383">
            <v>0</v>
          </cell>
          <cell r="CP383">
            <v>0</v>
          </cell>
          <cell r="CQ383">
            <v>0</v>
          </cell>
          <cell r="CR383">
            <v>0</v>
          </cell>
          <cell r="CS383">
            <v>0</v>
          </cell>
          <cell r="CT383">
            <v>0</v>
          </cell>
          <cell r="CU383">
            <v>0</v>
          </cell>
          <cell r="CV383">
            <v>0</v>
          </cell>
          <cell r="CW383">
            <v>0</v>
          </cell>
          <cell r="CX383">
            <v>0</v>
          </cell>
          <cell r="CY383">
            <v>0</v>
          </cell>
          <cell r="CZ383">
            <v>0</v>
          </cell>
          <cell r="DA383">
            <v>0</v>
          </cell>
          <cell r="DB383">
            <v>0</v>
          </cell>
          <cell r="DC383">
            <v>0</v>
          </cell>
          <cell r="DD383">
            <v>0</v>
          </cell>
          <cell r="DE383">
            <v>0</v>
          </cell>
          <cell r="DF383">
            <v>0</v>
          </cell>
          <cell r="DG383">
            <v>0</v>
          </cell>
          <cell r="DH383">
            <v>0</v>
          </cell>
          <cell r="DI383">
            <v>0</v>
          </cell>
          <cell r="DJ383">
            <v>0</v>
          </cell>
          <cell r="DK383">
            <v>0</v>
          </cell>
          <cell r="DL383">
            <v>0</v>
          </cell>
          <cell r="DM383">
            <v>0</v>
          </cell>
          <cell r="DN383">
            <v>0</v>
          </cell>
          <cell r="DO383">
            <v>0</v>
          </cell>
          <cell r="DP383">
            <v>0</v>
          </cell>
          <cell r="DQ383">
            <v>0</v>
          </cell>
          <cell r="DR383">
            <v>0</v>
          </cell>
          <cell r="DS383">
            <v>0</v>
          </cell>
          <cell r="DT383">
            <v>0</v>
          </cell>
          <cell r="DU383">
            <v>0</v>
          </cell>
          <cell r="DV383">
            <v>0</v>
          </cell>
          <cell r="DW383">
            <v>0</v>
          </cell>
          <cell r="DX383">
            <v>0</v>
          </cell>
          <cell r="DY383">
            <v>0</v>
          </cell>
          <cell r="DZ383">
            <v>0</v>
          </cell>
          <cell r="EA383">
            <v>0</v>
          </cell>
          <cell r="EB383">
            <v>0</v>
          </cell>
          <cell r="EC383">
            <v>0</v>
          </cell>
          <cell r="ED383">
            <v>0</v>
          </cell>
        </row>
        <row r="384"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  <cell r="AJ384">
            <v>0</v>
          </cell>
          <cell r="AK384">
            <v>0</v>
          </cell>
          <cell r="AL384">
            <v>0</v>
          </cell>
          <cell r="AM384">
            <v>0</v>
          </cell>
          <cell r="AN384">
            <v>0</v>
          </cell>
          <cell r="AO384">
            <v>0</v>
          </cell>
          <cell r="AP384">
            <v>0</v>
          </cell>
          <cell r="AQ384">
            <v>0</v>
          </cell>
          <cell r="AR384">
            <v>0</v>
          </cell>
          <cell r="AS384">
            <v>0</v>
          </cell>
          <cell r="AT384">
            <v>0</v>
          </cell>
          <cell r="AU384">
            <v>0</v>
          </cell>
          <cell r="AV384">
            <v>0</v>
          </cell>
          <cell r="AW384">
            <v>0</v>
          </cell>
          <cell r="AX384">
            <v>0</v>
          </cell>
          <cell r="AY384">
            <v>0</v>
          </cell>
          <cell r="AZ384">
            <v>0</v>
          </cell>
          <cell r="BA384">
            <v>0</v>
          </cell>
          <cell r="BB384">
            <v>0</v>
          </cell>
          <cell r="BC384">
            <v>0</v>
          </cell>
          <cell r="BD384">
            <v>0</v>
          </cell>
          <cell r="BE384">
            <v>0</v>
          </cell>
          <cell r="BF384">
            <v>0</v>
          </cell>
          <cell r="BG384">
            <v>0</v>
          </cell>
          <cell r="BH384">
            <v>0</v>
          </cell>
          <cell r="BI384">
            <v>0</v>
          </cell>
          <cell r="BJ384">
            <v>0</v>
          </cell>
          <cell r="BK384">
            <v>0</v>
          </cell>
          <cell r="BL384">
            <v>0</v>
          </cell>
          <cell r="BM384">
            <v>0</v>
          </cell>
          <cell r="BN384">
            <v>0</v>
          </cell>
          <cell r="BO384">
            <v>0</v>
          </cell>
          <cell r="BP384">
            <v>0</v>
          </cell>
          <cell r="BQ384">
            <v>0</v>
          </cell>
          <cell r="BR384">
            <v>0</v>
          </cell>
          <cell r="BS384">
            <v>0</v>
          </cell>
          <cell r="BT384">
            <v>0</v>
          </cell>
          <cell r="BU384">
            <v>0</v>
          </cell>
          <cell r="BV384">
            <v>0</v>
          </cell>
          <cell r="BW384">
            <v>0</v>
          </cell>
          <cell r="BX384">
            <v>0</v>
          </cell>
          <cell r="BY384">
            <v>0</v>
          </cell>
          <cell r="BZ384">
            <v>0</v>
          </cell>
          <cell r="CA384">
            <v>0</v>
          </cell>
          <cell r="CB384">
            <v>0</v>
          </cell>
          <cell r="CC384">
            <v>0</v>
          </cell>
          <cell r="CD384">
            <v>0</v>
          </cell>
          <cell r="CE384">
            <v>0</v>
          </cell>
          <cell r="CF384">
            <v>0</v>
          </cell>
          <cell r="CG384">
            <v>0</v>
          </cell>
          <cell r="CH384">
            <v>0</v>
          </cell>
          <cell r="CI384">
            <v>0</v>
          </cell>
          <cell r="CJ384">
            <v>0</v>
          </cell>
          <cell r="CK384">
            <v>0</v>
          </cell>
          <cell r="CL384">
            <v>0</v>
          </cell>
          <cell r="CM384">
            <v>0</v>
          </cell>
          <cell r="CN384">
            <v>0</v>
          </cell>
          <cell r="CO384">
            <v>0</v>
          </cell>
          <cell r="CP384">
            <v>0</v>
          </cell>
          <cell r="CQ384">
            <v>0</v>
          </cell>
          <cell r="CR384">
            <v>0</v>
          </cell>
          <cell r="CS384">
            <v>0</v>
          </cell>
          <cell r="CT384">
            <v>0</v>
          </cell>
          <cell r="CU384">
            <v>0</v>
          </cell>
          <cell r="CV384">
            <v>0</v>
          </cell>
          <cell r="CW384">
            <v>0</v>
          </cell>
          <cell r="CX384">
            <v>0</v>
          </cell>
          <cell r="CY384">
            <v>0</v>
          </cell>
          <cell r="CZ384">
            <v>0</v>
          </cell>
          <cell r="DA384">
            <v>0</v>
          </cell>
          <cell r="DB384">
            <v>0</v>
          </cell>
          <cell r="DC384">
            <v>0</v>
          </cell>
          <cell r="DD384">
            <v>0</v>
          </cell>
          <cell r="DE384">
            <v>0</v>
          </cell>
          <cell r="DF384">
            <v>0</v>
          </cell>
          <cell r="DG384">
            <v>0</v>
          </cell>
          <cell r="DH384">
            <v>0</v>
          </cell>
          <cell r="DI384">
            <v>0</v>
          </cell>
          <cell r="DJ384">
            <v>0</v>
          </cell>
          <cell r="DK384">
            <v>0</v>
          </cell>
          <cell r="DL384">
            <v>0</v>
          </cell>
          <cell r="DM384">
            <v>0</v>
          </cell>
          <cell r="DN384">
            <v>0</v>
          </cell>
          <cell r="DO384">
            <v>0</v>
          </cell>
          <cell r="DP384">
            <v>0</v>
          </cell>
          <cell r="DQ384">
            <v>0</v>
          </cell>
          <cell r="DR384">
            <v>0</v>
          </cell>
          <cell r="DS384">
            <v>0</v>
          </cell>
          <cell r="DT384">
            <v>0</v>
          </cell>
          <cell r="DU384">
            <v>0</v>
          </cell>
          <cell r="DV384">
            <v>0</v>
          </cell>
          <cell r="DW384">
            <v>0</v>
          </cell>
          <cell r="DX384">
            <v>0</v>
          </cell>
          <cell r="DY384">
            <v>0</v>
          </cell>
          <cell r="DZ384">
            <v>0</v>
          </cell>
          <cell r="EA384">
            <v>0</v>
          </cell>
          <cell r="EB384">
            <v>0</v>
          </cell>
          <cell r="EC384">
            <v>0</v>
          </cell>
          <cell r="ED384">
            <v>0</v>
          </cell>
        </row>
        <row r="385"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0</v>
          </cell>
          <cell r="AE385">
            <v>0</v>
          </cell>
          <cell r="AF385">
            <v>0</v>
          </cell>
          <cell r="AG385">
            <v>0</v>
          </cell>
          <cell r="AH385">
            <v>0</v>
          </cell>
          <cell r="AI385">
            <v>0</v>
          </cell>
          <cell r="AJ385">
            <v>0</v>
          </cell>
          <cell r="AK385">
            <v>0</v>
          </cell>
          <cell r="AL385">
            <v>0</v>
          </cell>
          <cell r="AM385">
            <v>0</v>
          </cell>
          <cell r="AN385">
            <v>0</v>
          </cell>
          <cell r="AO385">
            <v>0</v>
          </cell>
          <cell r="AP385">
            <v>0</v>
          </cell>
          <cell r="AQ385">
            <v>0</v>
          </cell>
          <cell r="AR385">
            <v>0</v>
          </cell>
          <cell r="AS385">
            <v>0</v>
          </cell>
          <cell r="AT385">
            <v>0</v>
          </cell>
          <cell r="AU385">
            <v>0</v>
          </cell>
          <cell r="AV385">
            <v>0</v>
          </cell>
          <cell r="AW385">
            <v>0</v>
          </cell>
          <cell r="AX385">
            <v>0</v>
          </cell>
          <cell r="AY385">
            <v>0</v>
          </cell>
          <cell r="AZ385">
            <v>0</v>
          </cell>
          <cell r="BA385">
            <v>0</v>
          </cell>
          <cell r="BB385">
            <v>0</v>
          </cell>
          <cell r="BC385">
            <v>0</v>
          </cell>
          <cell r="BD385">
            <v>0</v>
          </cell>
          <cell r="BE385">
            <v>0</v>
          </cell>
          <cell r="BF385">
            <v>0</v>
          </cell>
          <cell r="BG385">
            <v>0</v>
          </cell>
          <cell r="BH385">
            <v>0</v>
          </cell>
          <cell r="BI385">
            <v>0</v>
          </cell>
          <cell r="BJ385">
            <v>0</v>
          </cell>
          <cell r="BK385">
            <v>0</v>
          </cell>
          <cell r="BL385">
            <v>0</v>
          </cell>
          <cell r="BM385">
            <v>0</v>
          </cell>
          <cell r="BN385">
            <v>0</v>
          </cell>
          <cell r="BO385">
            <v>0</v>
          </cell>
          <cell r="BP385">
            <v>0</v>
          </cell>
          <cell r="BQ385">
            <v>0</v>
          </cell>
          <cell r="BR385">
            <v>0</v>
          </cell>
          <cell r="BS385">
            <v>0</v>
          </cell>
          <cell r="BT385">
            <v>0</v>
          </cell>
          <cell r="BU385">
            <v>0</v>
          </cell>
          <cell r="BV385">
            <v>0</v>
          </cell>
          <cell r="BW385">
            <v>0</v>
          </cell>
          <cell r="BX385">
            <v>0</v>
          </cell>
          <cell r="BY385">
            <v>0</v>
          </cell>
          <cell r="BZ385">
            <v>0</v>
          </cell>
          <cell r="CA385">
            <v>0</v>
          </cell>
          <cell r="CB385">
            <v>0</v>
          </cell>
          <cell r="CC385">
            <v>0</v>
          </cell>
          <cell r="CD385">
            <v>0</v>
          </cell>
          <cell r="CE385">
            <v>0</v>
          </cell>
          <cell r="CF385">
            <v>0</v>
          </cell>
          <cell r="CG385">
            <v>0</v>
          </cell>
          <cell r="CH385">
            <v>0</v>
          </cell>
          <cell r="CI385">
            <v>0</v>
          </cell>
          <cell r="CJ385">
            <v>0</v>
          </cell>
          <cell r="CK385">
            <v>0</v>
          </cell>
          <cell r="CL385">
            <v>0</v>
          </cell>
          <cell r="CM385">
            <v>0</v>
          </cell>
          <cell r="CN385">
            <v>0</v>
          </cell>
          <cell r="CO385">
            <v>0</v>
          </cell>
          <cell r="CP385">
            <v>0</v>
          </cell>
          <cell r="CQ385">
            <v>0</v>
          </cell>
          <cell r="CR385">
            <v>0</v>
          </cell>
          <cell r="CS385">
            <v>0</v>
          </cell>
          <cell r="CT385">
            <v>0</v>
          </cell>
          <cell r="CU385">
            <v>0</v>
          </cell>
          <cell r="CV385">
            <v>0</v>
          </cell>
          <cell r="CW385">
            <v>0</v>
          </cell>
          <cell r="CX385">
            <v>0</v>
          </cell>
          <cell r="CY385">
            <v>0</v>
          </cell>
          <cell r="CZ385">
            <v>0</v>
          </cell>
          <cell r="DA385">
            <v>0</v>
          </cell>
          <cell r="DB385">
            <v>0</v>
          </cell>
          <cell r="DC385">
            <v>0</v>
          </cell>
          <cell r="DD385">
            <v>0</v>
          </cell>
          <cell r="DE385">
            <v>0</v>
          </cell>
          <cell r="DF385">
            <v>0</v>
          </cell>
          <cell r="DG385">
            <v>0</v>
          </cell>
          <cell r="DH385">
            <v>0</v>
          </cell>
          <cell r="DI385">
            <v>0</v>
          </cell>
          <cell r="DJ385">
            <v>0</v>
          </cell>
          <cell r="DK385">
            <v>0</v>
          </cell>
          <cell r="DL385">
            <v>0</v>
          </cell>
          <cell r="DM385">
            <v>0</v>
          </cell>
          <cell r="DN385">
            <v>0</v>
          </cell>
          <cell r="DO385">
            <v>0</v>
          </cell>
          <cell r="DP385">
            <v>0</v>
          </cell>
          <cell r="DQ385">
            <v>0</v>
          </cell>
          <cell r="DR385">
            <v>0</v>
          </cell>
          <cell r="DS385">
            <v>0</v>
          </cell>
          <cell r="DT385">
            <v>0</v>
          </cell>
          <cell r="DU385">
            <v>0</v>
          </cell>
          <cell r="DV385">
            <v>0</v>
          </cell>
          <cell r="DW385">
            <v>0</v>
          </cell>
          <cell r="DX385">
            <v>0</v>
          </cell>
          <cell r="DY385">
            <v>0</v>
          </cell>
          <cell r="DZ385">
            <v>0</v>
          </cell>
          <cell r="EA385">
            <v>0</v>
          </cell>
          <cell r="EB385">
            <v>0</v>
          </cell>
          <cell r="EC385">
            <v>0</v>
          </cell>
          <cell r="ED385">
            <v>0</v>
          </cell>
        </row>
        <row r="386"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0</v>
          </cell>
          <cell r="AH386">
            <v>0</v>
          </cell>
          <cell r="AI386">
            <v>0</v>
          </cell>
          <cell r="AJ386">
            <v>0</v>
          </cell>
          <cell r="AK386">
            <v>0</v>
          </cell>
          <cell r="AL386">
            <v>0</v>
          </cell>
          <cell r="AM386">
            <v>0</v>
          </cell>
          <cell r="AN386">
            <v>0</v>
          </cell>
          <cell r="AO386">
            <v>0</v>
          </cell>
          <cell r="AP386">
            <v>0</v>
          </cell>
          <cell r="AQ386">
            <v>0</v>
          </cell>
          <cell r="AR386">
            <v>0</v>
          </cell>
          <cell r="AS386">
            <v>0</v>
          </cell>
          <cell r="AT386">
            <v>0</v>
          </cell>
          <cell r="AU386">
            <v>0</v>
          </cell>
          <cell r="AV386">
            <v>0</v>
          </cell>
          <cell r="AW386">
            <v>0</v>
          </cell>
          <cell r="AX386">
            <v>0</v>
          </cell>
          <cell r="AY386">
            <v>0</v>
          </cell>
          <cell r="AZ386">
            <v>0</v>
          </cell>
          <cell r="BA386">
            <v>0</v>
          </cell>
          <cell r="BB386">
            <v>0</v>
          </cell>
          <cell r="BC386">
            <v>0</v>
          </cell>
          <cell r="BD386">
            <v>0</v>
          </cell>
          <cell r="BE386">
            <v>0</v>
          </cell>
          <cell r="BF386">
            <v>0</v>
          </cell>
          <cell r="BG386">
            <v>0</v>
          </cell>
          <cell r="BH386">
            <v>0</v>
          </cell>
          <cell r="BI386">
            <v>0</v>
          </cell>
          <cell r="BJ386">
            <v>0</v>
          </cell>
          <cell r="BK386">
            <v>0</v>
          </cell>
          <cell r="BL386">
            <v>0</v>
          </cell>
          <cell r="BM386">
            <v>0</v>
          </cell>
          <cell r="BN386">
            <v>0</v>
          </cell>
          <cell r="BO386">
            <v>0</v>
          </cell>
          <cell r="BP386">
            <v>0</v>
          </cell>
          <cell r="BQ386">
            <v>0</v>
          </cell>
          <cell r="BR386">
            <v>0</v>
          </cell>
          <cell r="BS386">
            <v>0</v>
          </cell>
          <cell r="BT386">
            <v>0</v>
          </cell>
          <cell r="BU386">
            <v>0</v>
          </cell>
          <cell r="BV386">
            <v>0</v>
          </cell>
          <cell r="BW386">
            <v>0</v>
          </cell>
          <cell r="BX386">
            <v>0</v>
          </cell>
          <cell r="BY386">
            <v>0</v>
          </cell>
          <cell r="BZ386">
            <v>0</v>
          </cell>
          <cell r="CA386">
            <v>0</v>
          </cell>
          <cell r="CB386">
            <v>0</v>
          </cell>
          <cell r="CC386">
            <v>0</v>
          </cell>
          <cell r="CD386">
            <v>0</v>
          </cell>
          <cell r="CE386">
            <v>0</v>
          </cell>
          <cell r="CF386">
            <v>0</v>
          </cell>
          <cell r="CG386">
            <v>0</v>
          </cell>
          <cell r="CH386">
            <v>0</v>
          </cell>
          <cell r="CI386">
            <v>0</v>
          </cell>
          <cell r="CJ386">
            <v>0</v>
          </cell>
          <cell r="CK386">
            <v>0</v>
          </cell>
          <cell r="CL386">
            <v>0</v>
          </cell>
          <cell r="CM386">
            <v>0</v>
          </cell>
          <cell r="CN386">
            <v>0</v>
          </cell>
          <cell r="CO386">
            <v>0</v>
          </cell>
          <cell r="CP386">
            <v>0</v>
          </cell>
          <cell r="CQ386">
            <v>0</v>
          </cell>
          <cell r="CR386">
            <v>0</v>
          </cell>
          <cell r="CS386">
            <v>0</v>
          </cell>
          <cell r="CT386">
            <v>0</v>
          </cell>
          <cell r="CU386">
            <v>0</v>
          </cell>
          <cell r="CV386">
            <v>0</v>
          </cell>
          <cell r="CW386">
            <v>0</v>
          </cell>
          <cell r="CX386">
            <v>0</v>
          </cell>
          <cell r="CY386">
            <v>0</v>
          </cell>
          <cell r="CZ386">
            <v>0</v>
          </cell>
          <cell r="DA386">
            <v>0</v>
          </cell>
          <cell r="DB386">
            <v>0</v>
          </cell>
          <cell r="DC386">
            <v>0</v>
          </cell>
          <cell r="DD386">
            <v>0</v>
          </cell>
          <cell r="DE386">
            <v>0</v>
          </cell>
          <cell r="DF386">
            <v>0</v>
          </cell>
          <cell r="DG386">
            <v>0</v>
          </cell>
          <cell r="DH386">
            <v>0</v>
          </cell>
          <cell r="DI386">
            <v>0</v>
          </cell>
          <cell r="DJ386">
            <v>0</v>
          </cell>
          <cell r="DK386">
            <v>0</v>
          </cell>
          <cell r="DL386">
            <v>0</v>
          </cell>
          <cell r="DM386">
            <v>0</v>
          </cell>
          <cell r="DN386">
            <v>0</v>
          </cell>
          <cell r="DO386">
            <v>0</v>
          </cell>
          <cell r="DP386">
            <v>0</v>
          </cell>
          <cell r="DQ386">
            <v>0</v>
          </cell>
          <cell r="DR386">
            <v>0</v>
          </cell>
          <cell r="DS386">
            <v>0</v>
          </cell>
          <cell r="DT386">
            <v>0</v>
          </cell>
          <cell r="DU386">
            <v>0</v>
          </cell>
          <cell r="DV386">
            <v>0</v>
          </cell>
          <cell r="DW386">
            <v>0</v>
          </cell>
          <cell r="DX386">
            <v>0</v>
          </cell>
          <cell r="DY386">
            <v>0</v>
          </cell>
          <cell r="DZ386">
            <v>0</v>
          </cell>
          <cell r="EA386">
            <v>0</v>
          </cell>
          <cell r="EB386">
            <v>0</v>
          </cell>
          <cell r="EC386">
            <v>0</v>
          </cell>
          <cell r="ED386">
            <v>0</v>
          </cell>
        </row>
        <row r="387"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0</v>
          </cell>
          <cell r="AH387">
            <v>0</v>
          </cell>
          <cell r="AI387">
            <v>0</v>
          </cell>
          <cell r="AJ387">
            <v>0</v>
          </cell>
          <cell r="AK387">
            <v>0</v>
          </cell>
          <cell r="AL387">
            <v>0</v>
          </cell>
          <cell r="AM387">
            <v>0</v>
          </cell>
          <cell r="AN387">
            <v>0</v>
          </cell>
          <cell r="AO387">
            <v>0</v>
          </cell>
          <cell r="AP387">
            <v>0</v>
          </cell>
          <cell r="AQ387">
            <v>0</v>
          </cell>
          <cell r="AR387">
            <v>0</v>
          </cell>
          <cell r="AS387">
            <v>0</v>
          </cell>
          <cell r="AT387">
            <v>0</v>
          </cell>
          <cell r="AU387">
            <v>0</v>
          </cell>
          <cell r="AV387">
            <v>0</v>
          </cell>
          <cell r="AW387">
            <v>0</v>
          </cell>
          <cell r="AX387">
            <v>0</v>
          </cell>
          <cell r="AY387">
            <v>0</v>
          </cell>
          <cell r="AZ387">
            <v>0</v>
          </cell>
          <cell r="BA387">
            <v>0</v>
          </cell>
          <cell r="BB387">
            <v>0</v>
          </cell>
          <cell r="BC387">
            <v>0</v>
          </cell>
          <cell r="BD387">
            <v>0</v>
          </cell>
          <cell r="BE387">
            <v>0</v>
          </cell>
          <cell r="BF387">
            <v>0</v>
          </cell>
          <cell r="BG387">
            <v>0</v>
          </cell>
          <cell r="BH387">
            <v>0</v>
          </cell>
          <cell r="BI387">
            <v>0</v>
          </cell>
          <cell r="BJ387">
            <v>0</v>
          </cell>
          <cell r="BK387">
            <v>0</v>
          </cell>
          <cell r="BL387">
            <v>0</v>
          </cell>
          <cell r="BM387">
            <v>0</v>
          </cell>
          <cell r="BN387">
            <v>0</v>
          </cell>
          <cell r="BO387">
            <v>0</v>
          </cell>
          <cell r="BP387">
            <v>0</v>
          </cell>
          <cell r="BQ387">
            <v>0</v>
          </cell>
          <cell r="BR387">
            <v>0</v>
          </cell>
          <cell r="BS387">
            <v>0</v>
          </cell>
          <cell r="BT387">
            <v>0</v>
          </cell>
          <cell r="BU387">
            <v>0</v>
          </cell>
          <cell r="BV387">
            <v>0</v>
          </cell>
          <cell r="BW387">
            <v>0</v>
          </cell>
          <cell r="BX387">
            <v>0</v>
          </cell>
          <cell r="BY387">
            <v>0</v>
          </cell>
          <cell r="BZ387">
            <v>0</v>
          </cell>
          <cell r="CA387">
            <v>0</v>
          </cell>
          <cell r="CB387">
            <v>0</v>
          </cell>
          <cell r="CC387">
            <v>0</v>
          </cell>
          <cell r="CD387">
            <v>0</v>
          </cell>
          <cell r="CE387">
            <v>0</v>
          </cell>
          <cell r="CF387">
            <v>0</v>
          </cell>
          <cell r="CG387">
            <v>0</v>
          </cell>
          <cell r="CH387">
            <v>0</v>
          </cell>
          <cell r="CI387">
            <v>0</v>
          </cell>
          <cell r="CJ387">
            <v>0</v>
          </cell>
          <cell r="CK387">
            <v>0</v>
          </cell>
          <cell r="CL387">
            <v>0</v>
          </cell>
          <cell r="CM387">
            <v>0</v>
          </cell>
          <cell r="CN387">
            <v>0</v>
          </cell>
          <cell r="CO387">
            <v>0</v>
          </cell>
          <cell r="CP387">
            <v>0</v>
          </cell>
          <cell r="CQ387">
            <v>0</v>
          </cell>
          <cell r="CR387">
            <v>0</v>
          </cell>
          <cell r="CS387">
            <v>0</v>
          </cell>
          <cell r="CT387">
            <v>0</v>
          </cell>
          <cell r="CU387">
            <v>0</v>
          </cell>
          <cell r="CV387">
            <v>0</v>
          </cell>
          <cell r="CW387">
            <v>0</v>
          </cell>
          <cell r="CX387">
            <v>0</v>
          </cell>
          <cell r="CY387">
            <v>0</v>
          </cell>
          <cell r="CZ387">
            <v>0</v>
          </cell>
          <cell r="DA387">
            <v>0</v>
          </cell>
          <cell r="DB387">
            <v>0</v>
          </cell>
          <cell r="DC387">
            <v>0</v>
          </cell>
          <cell r="DD387">
            <v>0</v>
          </cell>
          <cell r="DE387">
            <v>0</v>
          </cell>
          <cell r="DF387">
            <v>0</v>
          </cell>
          <cell r="DG387">
            <v>0</v>
          </cell>
          <cell r="DH387">
            <v>0</v>
          </cell>
          <cell r="DI387">
            <v>0</v>
          </cell>
          <cell r="DJ387">
            <v>0</v>
          </cell>
          <cell r="DK387">
            <v>0</v>
          </cell>
          <cell r="DL387">
            <v>0</v>
          </cell>
          <cell r="DM387">
            <v>0</v>
          </cell>
          <cell r="DN387">
            <v>0</v>
          </cell>
          <cell r="DO387">
            <v>0</v>
          </cell>
          <cell r="DP387">
            <v>0</v>
          </cell>
          <cell r="DQ387">
            <v>0</v>
          </cell>
          <cell r="DR387">
            <v>0</v>
          </cell>
          <cell r="DS387">
            <v>0</v>
          </cell>
          <cell r="DT387">
            <v>0</v>
          </cell>
          <cell r="DU387">
            <v>0</v>
          </cell>
          <cell r="DV387">
            <v>0</v>
          </cell>
          <cell r="DW387">
            <v>0</v>
          </cell>
          <cell r="DX387">
            <v>0</v>
          </cell>
          <cell r="DY387">
            <v>0</v>
          </cell>
          <cell r="DZ387">
            <v>0</v>
          </cell>
          <cell r="EA387">
            <v>0</v>
          </cell>
          <cell r="EB387">
            <v>0</v>
          </cell>
          <cell r="EC387">
            <v>0</v>
          </cell>
          <cell r="ED387">
            <v>0</v>
          </cell>
        </row>
        <row r="388"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0</v>
          </cell>
          <cell r="AH388">
            <v>0</v>
          </cell>
          <cell r="AI388">
            <v>0</v>
          </cell>
          <cell r="AJ388">
            <v>0</v>
          </cell>
          <cell r="AK388">
            <v>0</v>
          </cell>
          <cell r="AL388">
            <v>0</v>
          </cell>
          <cell r="AM388">
            <v>0</v>
          </cell>
          <cell r="AN388">
            <v>0</v>
          </cell>
          <cell r="AO388">
            <v>0</v>
          </cell>
          <cell r="AP388">
            <v>0</v>
          </cell>
          <cell r="AQ388">
            <v>0</v>
          </cell>
          <cell r="AR388">
            <v>0</v>
          </cell>
          <cell r="AS388">
            <v>0</v>
          </cell>
          <cell r="AT388">
            <v>0</v>
          </cell>
          <cell r="AU388">
            <v>0</v>
          </cell>
          <cell r="AV388">
            <v>0</v>
          </cell>
          <cell r="AW388">
            <v>0</v>
          </cell>
          <cell r="AX388">
            <v>0</v>
          </cell>
          <cell r="AY388">
            <v>0</v>
          </cell>
          <cell r="AZ388">
            <v>0</v>
          </cell>
          <cell r="BA388">
            <v>0</v>
          </cell>
          <cell r="BB388">
            <v>0</v>
          </cell>
          <cell r="BC388">
            <v>0</v>
          </cell>
          <cell r="BD388">
            <v>0</v>
          </cell>
          <cell r="BE388">
            <v>0</v>
          </cell>
          <cell r="BF388">
            <v>0</v>
          </cell>
          <cell r="BG388">
            <v>0</v>
          </cell>
          <cell r="BH388">
            <v>0</v>
          </cell>
          <cell r="BI388">
            <v>0</v>
          </cell>
          <cell r="BJ388">
            <v>0</v>
          </cell>
          <cell r="BK388">
            <v>0</v>
          </cell>
          <cell r="BL388">
            <v>0</v>
          </cell>
          <cell r="BM388">
            <v>0</v>
          </cell>
          <cell r="BN388">
            <v>0</v>
          </cell>
          <cell r="BO388">
            <v>0</v>
          </cell>
          <cell r="BP388">
            <v>0</v>
          </cell>
          <cell r="BQ388">
            <v>0</v>
          </cell>
          <cell r="BR388">
            <v>0</v>
          </cell>
          <cell r="BS388">
            <v>0</v>
          </cell>
          <cell r="BT388">
            <v>0</v>
          </cell>
          <cell r="BU388">
            <v>0</v>
          </cell>
          <cell r="BV388">
            <v>0</v>
          </cell>
          <cell r="BW388">
            <v>0</v>
          </cell>
          <cell r="BX388">
            <v>0</v>
          </cell>
          <cell r="BY388">
            <v>0</v>
          </cell>
          <cell r="BZ388">
            <v>0</v>
          </cell>
          <cell r="CA388">
            <v>0</v>
          </cell>
          <cell r="CB388">
            <v>0</v>
          </cell>
          <cell r="CC388">
            <v>0</v>
          </cell>
          <cell r="CD388">
            <v>0</v>
          </cell>
          <cell r="CE388">
            <v>0</v>
          </cell>
          <cell r="CF388">
            <v>0</v>
          </cell>
          <cell r="CG388">
            <v>0</v>
          </cell>
          <cell r="CH388">
            <v>0</v>
          </cell>
          <cell r="CI388">
            <v>0</v>
          </cell>
          <cell r="CJ388">
            <v>0</v>
          </cell>
          <cell r="CK388">
            <v>0</v>
          </cell>
          <cell r="CL388">
            <v>0</v>
          </cell>
          <cell r="CM388">
            <v>0</v>
          </cell>
          <cell r="CN388">
            <v>0</v>
          </cell>
          <cell r="CO388">
            <v>0</v>
          </cell>
          <cell r="CP388">
            <v>0</v>
          </cell>
          <cell r="CQ388">
            <v>0</v>
          </cell>
          <cell r="CR388">
            <v>0</v>
          </cell>
          <cell r="CS388">
            <v>0</v>
          </cell>
          <cell r="CT388">
            <v>0</v>
          </cell>
          <cell r="CU388">
            <v>0</v>
          </cell>
          <cell r="CV388">
            <v>0</v>
          </cell>
          <cell r="CW388">
            <v>0</v>
          </cell>
          <cell r="CX388">
            <v>0</v>
          </cell>
          <cell r="CY388">
            <v>0</v>
          </cell>
          <cell r="CZ388">
            <v>0</v>
          </cell>
          <cell r="DA388">
            <v>0</v>
          </cell>
          <cell r="DB388">
            <v>0</v>
          </cell>
          <cell r="DC388">
            <v>0</v>
          </cell>
          <cell r="DD388">
            <v>0</v>
          </cell>
          <cell r="DE388">
            <v>0</v>
          </cell>
          <cell r="DF388">
            <v>0</v>
          </cell>
          <cell r="DG388">
            <v>0</v>
          </cell>
          <cell r="DH388">
            <v>0</v>
          </cell>
          <cell r="DI388">
            <v>0</v>
          </cell>
          <cell r="DJ388">
            <v>0</v>
          </cell>
          <cell r="DK388">
            <v>0</v>
          </cell>
          <cell r="DL388">
            <v>0</v>
          </cell>
          <cell r="DM388">
            <v>0</v>
          </cell>
          <cell r="DN388">
            <v>0</v>
          </cell>
          <cell r="DO388">
            <v>0</v>
          </cell>
          <cell r="DP388">
            <v>0</v>
          </cell>
          <cell r="DQ388">
            <v>0</v>
          </cell>
          <cell r="DR388">
            <v>0</v>
          </cell>
          <cell r="DS388">
            <v>0</v>
          </cell>
          <cell r="DT388">
            <v>0</v>
          </cell>
          <cell r="DU388">
            <v>0</v>
          </cell>
          <cell r="DV388">
            <v>0</v>
          </cell>
          <cell r="DW388">
            <v>0</v>
          </cell>
          <cell r="DX388">
            <v>0</v>
          </cell>
          <cell r="DY388">
            <v>0</v>
          </cell>
          <cell r="DZ388">
            <v>0</v>
          </cell>
          <cell r="EA388">
            <v>0</v>
          </cell>
          <cell r="EB388">
            <v>0</v>
          </cell>
          <cell r="EC388">
            <v>0</v>
          </cell>
          <cell r="ED388">
            <v>0</v>
          </cell>
        </row>
        <row r="389"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0</v>
          </cell>
          <cell r="AE389">
            <v>0</v>
          </cell>
          <cell r="AF389">
            <v>0</v>
          </cell>
          <cell r="AG389">
            <v>0</v>
          </cell>
          <cell r="AH389">
            <v>0</v>
          </cell>
          <cell r="AI389">
            <v>0</v>
          </cell>
          <cell r="AJ389">
            <v>0</v>
          </cell>
          <cell r="AK389">
            <v>0</v>
          </cell>
          <cell r="AL389">
            <v>0</v>
          </cell>
          <cell r="AM389">
            <v>0</v>
          </cell>
          <cell r="AN389">
            <v>0</v>
          </cell>
          <cell r="AO389">
            <v>0</v>
          </cell>
          <cell r="AP389">
            <v>0</v>
          </cell>
          <cell r="AQ389">
            <v>0</v>
          </cell>
          <cell r="AR389">
            <v>0</v>
          </cell>
          <cell r="AS389">
            <v>0</v>
          </cell>
          <cell r="AT389">
            <v>0</v>
          </cell>
          <cell r="AU389">
            <v>0</v>
          </cell>
          <cell r="AV389">
            <v>0</v>
          </cell>
          <cell r="AW389">
            <v>0</v>
          </cell>
          <cell r="AX389">
            <v>0</v>
          </cell>
          <cell r="AY389">
            <v>0</v>
          </cell>
          <cell r="AZ389">
            <v>0</v>
          </cell>
          <cell r="BA389">
            <v>0</v>
          </cell>
          <cell r="BB389">
            <v>0</v>
          </cell>
          <cell r="BC389">
            <v>0</v>
          </cell>
          <cell r="BD389">
            <v>0</v>
          </cell>
          <cell r="BE389">
            <v>0</v>
          </cell>
          <cell r="BF389">
            <v>0</v>
          </cell>
          <cell r="BG389">
            <v>0</v>
          </cell>
          <cell r="BH389">
            <v>0</v>
          </cell>
          <cell r="BI389">
            <v>0</v>
          </cell>
          <cell r="BJ389">
            <v>0</v>
          </cell>
          <cell r="BK389">
            <v>0</v>
          </cell>
          <cell r="BL389">
            <v>0</v>
          </cell>
          <cell r="BM389">
            <v>0</v>
          </cell>
          <cell r="BN389">
            <v>0</v>
          </cell>
          <cell r="BO389">
            <v>0</v>
          </cell>
          <cell r="BP389">
            <v>0</v>
          </cell>
          <cell r="BQ389">
            <v>0</v>
          </cell>
          <cell r="BR389">
            <v>0</v>
          </cell>
          <cell r="BS389">
            <v>0</v>
          </cell>
          <cell r="BT389">
            <v>0</v>
          </cell>
          <cell r="BU389">
            <v>0</v>
          </cell>
          <cell r="BV389">
            <v>0</v>
          </cell>
          <cell r="BW389">
            <v>0</v>
          </cell>
          <cell r="BX389">
            <v>0</v>
          </cell>
          <cell r="BY389">
            <v>0</v>
          </cell>
          <cell r="BZ389">
            <v>0</v>
          </cell>
          <cell r="CA389">
            <v>0</v>
          </cell>
          <cell r="CB389">
            <v>0</v>
          </cell>
          <cell r="CC389">
            <v>0</v>
          </cell>
          <cell r="CD389">
            <v>0</v>
          </cell>
          <cell r="CE389">
            <v>0</v>
          </cell>
          <cell r="CF389">
            <v>0</v>
          </cell>
          <cell r="CG389">
            <v>0</v>
          </cell>
          <cell r="CH389">
            <v>0</v>
          </cell>
          <cell r="CI389">
            <v>0</v>
          </cell>
          <cell r="CJ389">
            <v>0</v>
          </cell>
          <cell r="CK389">
            <v>0</v>
          </cell>
          <cell r="CL389">
            <v>0</v>
          </cell>
          <cell r="CM389">
            <v>0</v>
          </cell>
          <cell r="CN389">
            <v>0</v>
          </cell>
          <cell r="CO389">
            <v>0</v>
          </cell>
          <cell r="CP389">
            <v>0</v>
          </cell>
          <cell r="CQ389">
            <v>0</v>
          </cell>
          <cell r="CR389">
            <v>0</v>
          </cell>
          <cell r="CS389">
            <v>0</v>
          </cell>
          <cell r="CT389">
            <v>0</v>
          </cell>
          <cell r="CU389">
            <v>0</v>
          </cell>
          <cell r="CV389">
            <v>0</v>
          </cell>
          <cell r="CW389">
            <v>0</v>
          </cell>
          <cell r="CX389">
            <v>0</v>
          </cell>
          <cell r="CY389">
            <v>0</v>
          </cell>
          <cell r="CZ389">
            <v>0</v>
          </cell>
          <cell r="DA389">
            <v>0</v>
          </cell>
          <cell r="DB389">
            <v>0</v>
          </cell>
          <cell r="DC389">
            <v>0</v>
          </cell>
          <cell r="DD389">
            <v>0</v>
          </cell>
          <cell r="DE389">
            <v>0</v>
          </cell>
          <cell r="DF389">
            <v>0</v>
          </cell>
          <cell r="DG389">
            <v>0</v>
          </cell>
          <cell r="DH389">
            <v>0</v>
          </cell>
          <cell r="DI389">
            <v>0</v>
          </cell>
          <cell r="DJ389">
            <v>0</v>
          </cell>
          <cell r="DK389">
            <v>0</v>
          </cell>
          <cell r="DL389">
            <v>0</v>
          </cell>
          <cell r="DM389">
            <v>0</v>
          </cell>
          <cell r="DN389">
            <v>0</v>
          </cell>
          <cell r="DO389">
            <v>0</v>
          </cell>
          <cell r="DP389">
            <v>0</v>
          </cell>
          <cell r="DQ389">
            <v>0</v>
          </cell>
          <cell r="DR389">
            <v>0</v>
          </cell>
          <cell r="DS389">
            <v>0</v>
          </cell>
          <cell r="DT389">
            <v>0</v>
          </cell>
          <cell r="DU389">
            <v>0</v>
          </cell>
          <cell r="DV389">
            <v>0</v>
          </cell>
          <cell r="DW389">
            <v>0</v>
          </cell>
          <cell r="DX389">
            <v>0</v>
          </cell>
          <cell r="DY389">
            <v>0</v>
          </cell>
          <cell r="DZ389">
            <v>0</v>
          </cell>
          <cell r="EA389">
            <v>0</v>
          </cell>
          <cell r="EB389">
            <v>0</v>
          </cell>
          <cell r="EC389">
            <v>0</v>
          </cell>
          <cell r="ED389">
            <v>0</v>
          </cell>
        </row>
        <row r="390"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0</v>
          </cell>
          <cell r="AE390">
            <v>0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0</v>
          </cell>
          <cell r="AN390">
            <v>0</v>
          </cell>
          <cell r="AO390">
            <v>0</v>
          </cell>
          <cell r="AP390">
            <v>0</v>
          </cell>
          <cell r="AQ390">
            <v>0</v>
          </cell>
          <cell r="AR390">
            <v>0</v>
          </cell>
          <cell r="AS390">
            <v>0</v>
          </cell>
          <cell r="AT390">
            <v>0</v>
          </cell>
          <cell r="AU390">
            <v>0</v>
          </cell>
          <cell r="AV390">
            <v>0</v>
          </cell>
          <cell r="AW390">
            <v>0</v>
          </cell>
          <cell r="AX390">
            <v>0</v>
          </cell>
          <cell r="AY390">
            <v>0</v>
          </cell>
          <cell r="AZ390">
            <v>0</v>
          </cell>
          <cell r="BA390">
            <v>0</v>
          </cell>
          <cell r="BB390">
            <v>0</v>
          </cell>
          <cell r="BC390">
            <v>0</v>
          </cell>
          <cell r="BD390">
            <v>0</v>
          </cell>
          <cell r="BE390">
            <v>0</v>
          </cell>
          <cell r="BF390">
            <v>0</v>
          </cell>
          <cell r="BG390">
            <v>0</v>
          </cell>
          <cell r="BH390">
            <v>0</v>
          </cell>
          <cell r="BI390">
            <v>0</v>
          </cell>
          <cell r="BJ390">
            <v>0</v>
          </cell>
          <cell r="BK390">
            <v>0</v>
          </cell>
          <cell r="BL390">
            <v>0</v>
          </cell>
          <cell r="BM390">
            <v>0</v>
          </cell>
          <cell r="BN390">
            <v>0</v>
          </cell>
          <cell r="BO390">
            <v>0</v>
          </cell>
          <cell r="BP390">
            <v>0</v>
          </cell>
          <cell r="BQ390">
            <v>0</v>
          </cell>
          <cell r="BR390">
            <v>0</v>
          </cell>
          <cell r="BS390">
            <v>0</v>
          </cell>
          <cell r="BT390">
            <v>0</v>
          </cell>
          <cell r="BU390">
            <v>0</v>
          </cell>
          <cell r="BV390">
            <v>0</v>
          </cell>
          <cell r="BW390">
            <v>0</v>
          </cell>
          <cell r="BX390">
            <v>0</v>
          </cell>
          <cell r="BY390">
            <v>0</v>
          </cell>
          <cell r="BZ390">
            <v>0</v>
          </cell>
          <cell r="CA390">
            <v>0</v>
          </cell>
          <cell r="CB390">
            <v>0</v>
          </cell>
          <cell r="CC390">
            <v>0</v>
          </cell>
          <cell r="CD390">
            <v>0</v>
          </cell>
          <cell r="CE390">
            <v>0</v>
          </cell>
          <cell r="CF390">
            <v>0</v>
          </cell>
          <cell r="CG390">
            <v>0</v>
          </cell>
          <cell r="CH390">
            <v>0</v>
          </cell>
          <cell r="CI390">
            <v>0</v>
          </cell>
          <cell r="CJ390">
            <v>0</v>
          </cell>
          <cell r="CK390">
            <v>0</v>
          </cell>
          <cell r="CL390">
            <v>0</v>
          </cell>
          <cell r="CM390">
            <v>0</v>
          </cell>
          <cell r="CN390">
            <v>0</v>
          </cell>
          <cell r="CO390">
            <v>0</v>
          </cell>
          <cell r="CP390">
            <v>0</v>
          </cell>
          <cell r="CQ390">
            <v>0</v>
          </cell>
          <cell r="CR390">
            <v>0</v>
          </cell>
          <cell r="CS390">
            <v>0</v>
          </cell>
          <cell r="CT390">
            <v>0</v>
          </cell>
          <cell r="CU390">
            <v>0</v>
          </cell>
          <cell r="CV390">
            <v>0</v>
          </cell>
          <cell r="CW390">
            <v>0</v>
          </cell>
          <cell r="CX390">
            <v>0</v>
          </cell>
          <cell r="CY390">
            <v>0</v>
          </cell>
          <cell r="CZ390">
            <v>0</v>
          </cell>
          <cell r="DA390">
            <v>0</v>
          </cell>
          <cell r="DB390">
            <v>0</v>
          </cell>
          <cell r="DC390">
            <v>0</v>
          </cell>
          <cell r="DD390">
            <v>0</v>
          </cell>
          <cell r="DE390">
            <v>0</v>
          </cell>
          <cell r="DF390">
            <v>0</v>
          </cell>
          <cell r="DG390">
            <v>0</v>
          </cell>
          <cell r="DH390">
            <v>0</v>
          </cell>
          <cell r="DI390">
            <v>0</v>
          </cell>
          <cell r="DJ390">
            <v>0</v>
          </cell>
          <cell r="DK390">
            <v>0</v>
          </cell>
          <cell r="DL390">
            <v>0</v>
          </cell>
          <cell r="DM390">
            <v>0</v>
          </cell>
          <cell r="DN390">
            <v>0</v>
          </cell>
          <cell r="DO390">
            <v>0</v>
          </cell>
          <cell r="DP390">
            <v>0</v>
          </cell>
          <cell r="DQ390">
            <v>0</v>
          </cell>
          <cell r="DR390">
            <v>0</v>
          </cell>
          <cell r="DS390">
            <v>0</v>
          </cell>
          <cell r="DT390">
            <v>0</v>
          </cell>
          <cell r="DU390">
            <v>0</v>
          </cell>
          <cell r="DV390">
            <v>0</v>
          </cell>
          <cell r="DW390">
            <v>0</v>
          </cell>
          <cell r="DX390">
            <v>0</v>
          </cell>
          <cell r="DY390">
            <v>0</v>
          </cell>
          <cell r="DZ390">
            <v>0</v>
          </cell>
          <cell r="EA390">
            <v>0</v>
          </cell>
          <cell r="EB390">
            <v>0</v>
          </cell>
          <cell r="EC390">
            <v>0</v>
          </cell>
          <cell r="ED390">
            <v>0</v>
          </cell>
        </row>
        <row r="391"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0</v>
          </cell>
          <cell r="AO391">
            <v>0</v>
          </cell>
          <cell r="AP391">
            <v>0</v>
          </cell>
          <cell r="AQ391">
            <v>0</v>
          </cell>
          <cell r="AR391">
            <v>0</v>
          </cell>
          <cell r="AS391">
            <v>0</v>
          </cell>
          <cell r="AT391">
            <v>0</v>
          </cell>
          <cell r="AU391">
            <v>0</v>
          </cell>
          <cell r="AV391">
            <v>0</v>
          </cell>
          <cell r="AW391">
            <v>0</v>
          </cell>
          <cell r="AX391">
            <v>0</v>
          </cell>
          <cell r="AY391">
            <v>0</v>
          </cell>
          <cell r="AZ391">
            <v>0</v>
          </cell>
          <cell r="BA391">
            <v>0</v>
          </cell>
          <cell r="BB391">
            <v>0</v>
          </cell>
          <cell r="BC391">
            <v>0</v>
          </cell>
          <cell r="BD391">
            <v>0</v>
          </cell>
          <cell r="BE391">
            <v>0</v>
          </cell>
          <cell r="BF391">
            <v>0</v>
          </cell>
          <cell r="BG391">
            <v>0</v>
          </cell>
          <cell r="BH391">
            <v>0</v>
          </cell>
          <cell r="BI391">
            <v>0</v>
          </cell>
          <cell r="BJ391">
            <v>0</v>
          </cell>
          <cell r="BK391">
            <v>0</v>
          </cell>
          <cell r="BL391">
            <v>0</v>
          </cell>
          <cell r="BM391">
            <v>0</v>
          </cell>
          <cell r="BN391">
            <v>0</v>
          </cell>
          <cell r="BO391">
            <v>0</v>
          </cell>
          <cell r="BP391">
            <v>0</v>
          </cell>
          <cell r="BQ391">
            <v>0</v>
          </cell>
          <cell r="BR391">
            <v>0</v>
          </cell>
          <cell r="BS391">
            <v>0</v>
          </cell>
          <cell r="BT391">
            <v>0</v>
          </cell>
          <cell r="BU391">
            <v>0</v>
          </cell>
          <cell r="BV391">
            <v>0</v>
          </cell>
          <cell r="BW391">
            <v>0</v>
          </cell>
          <cell r="BX391">
            <v>0</v>
          </cell>
          <cell r="BY391">
            <v>0</v>
          </cell>
          <cell r="BZ391">
            <v>0</v>
          </cell>
          <cell r="CA391">
            <v>0</v>
          </cell>
          <cell r="CB391">
            <v>0</v>
          </cell>
          <cell r="CC391">
            <v>0</v>
          </cell>
          <cell r="CD391">
            <v>0</v>
          </cell>
          <cell r="CE391">
            <v>0</v>
          </cell>
          <cell r="CF391">
            <v>0</v>
          </cell>
          <cell r="CG391">
            <v>0</v>
          </cell>
          <cell r="CH391">
            <v>0</v>
          </cell>
          <cell r="CI391">
            <v>0</v>
          </cell>
          <cell r="CJ391">
            <v>0</v>
          </cell>
          <cell r="CK391">
            <v>0</v>
          </cell>
          <cell r="CL391">
            <v>0</v>
          </cell>
          <cell r="CM391">
            <v>0</v>
          </cell>
          <cell r="CN391">
            <v>0</v>
          </cell>
          <cell r="CO391">
            <v>0</v>
          </cell>
          <cell r="CP391">
            <v>0</v>
          </cell>
          <cell r="CQ391">
            <v>0</v>
          </cell>
          <cell r="CR391">
            <v>0</v>
          </cell>
          <cell r="CS391">
            <v>0</v>
          </cell>
          <cell r="CT391">
            <v>0</v>
          </cell>
          <cell r="CU391">
            <v>0</v>
          </cell>
          <cell r="CV391">
            <v>0</v>
          </cell>
          <cell r="CW391">
            <v>0</v>
          </cell>
          <cell r="CX391">
            <v>0</v>
          </cell>
          <cell r="CY391">
            <v>0</v>
          </cell>
          <cell r="CZ391">
            <v>0</v>
          </cell>
          <cell r="DA391">
            <v>0</v>
          </cell>
          <cell r="DB391">
            <v>0</v>
          </cell>
          <cell r="DC391">
            <v>0</v>
          </cell>
          <cell r="DD391">
            <v>0</v>
          </cell>
          <cell r="DE391">
            <v>0</v>
          </cell>
          <cell r="DF391">
            <v>0</v>
          </cell>
          <cell r="DG391">
            <v>0</v>
          </cell>
          <cell r="DH391">
            <v>0</v>
          </cell>
          <cell r="DI391">
            <v>0</v>
          </cell>
          <cell r="DJ391">
            <v>0</v>
          </cell>
          <cell r="DK391">
            <v>0</v>
          </cell>
          <cell r="DL391">
            <v>0</v>
          </cell>
          <cell r="DM391">
            <v>0</v>
          </cell>
          <cell r="DN391">
            <v>0</v>
          </cell>
          <cell r="DO391">
            <v>0</v>
          </cell>
          <cell r="DP391">
            <v>0</v>
          </cell>
          <cell r="DQ391">
            <v>0</v>
          </cell>
          <cell r="DR391">
            <v>0</v>
          </cell>
          <cell r="DS391">
            <v>0</v>
          </cell>
          <cell r="DT391">
            <v>0</v>
          </cell>
          <cell r="DU391">
            <v>0</v>
          </cell>
          <cell r="DV391">
            <v>0</v>
          </cell>
          <cell r="DW391">
            <v>0</v>
          </cell>
          <cell r="DX391">
            <v>0</v>
          </cell>
          <cell r="DY391">
            <v>0</v>
          </cell>
          <cell r="DZ391">
            <v>0</v>
          </cell>
          <cell r="EA391">
            <v>0</v>
          </cell>
          <cell r="EB391">
            <v>0</v>
          </cell>
          <cell r="EC391">
            <v>0</v>
          </cell>
          <cell r="ED391">
            <v>0</v>
          </cell>
        </row>
        <row r="392"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  <cell r="AO392">
            <v>0</v>
          </cell>
          <cell r="AP392">
            <v>0</v>
          </cell>
          <cell r="AQ392">
            <v>0</v>
          </cell>
          <cell r="AR392">
            <v>0</v>
          </cell>
          <cell r="AS392">
            <v>0</v>
          </cell>
          <cell r="AT392">
            <v>0</v>
          </cell>
          <cell r="AU392">
            <v>0</v>
          </cell>
          <cell r="AV392">
            <v>0</v>
          </cell>
          <cell r="AW392">
            <v>0</v>
          </cell>
          <cell r="AX392">
            <v>0</v>
          </cell>
          <cell r="AY392">
            <v>0</v>
          </cell>
          <cell r="AZ392">
            <v>0</v>
          </cell>
          <cell r="BA392">
            <v>0</v>
          </cell>
          <cell r="BB392">
            <v>0</v>
          </cell>
          <cell r="BC392">
            <v>0</v>
          </cell>
          <cell r="BD392">
            <v>0</v>
          </cell>
          <cell r="BE392">
            <v>0</v>
          </cell>
          <cell r="BF392">
            <v>0</v>
          </cell>
          <cell r="BG392">
            <v>0</v>
          </cell>
          <cell r="BH392">
            <v>0</v>
          </cell>
          <cell r="BI392">
            <v>0</v>
          </cell>
          <cell r="BJ392">
            <v>0</v>
          </cell>
          <cell r="BK392">
            <v>0</v>
          </cell>
          <cell r="BL392">
            <v>0</v>
          </cell>
          <cell r="BM392">
            <v>0</v>
          </cell>
          <cell r="BN392">
            <v>0</v>
          </cell>
          <cell r="BO392">
            <v>0</v>
          </cell>
          <cell r="BP392">
            <v>0</v>
          </cell>
          <cell r="BQ392">
            <v>0</v>
          </cell>
          <cell r="BR392">
            <v>0</v>
          </cell>
          <cell r="BS392">
            <v>0</v>
          </cell>
          <cell r="BT392">
            <v>0</v>
          </cell>
          <cell r="BU392">
            <v>0</v>
          </cell>
          <cell r="BV392">
            <v>0</v>
          </cell>
          <cell r="BW392">
            <v>0</v>
          </cell>
          <cell r="BX392">
            <v>0</v>
          </cell>
          <cell r="BY392">
            <v>0</v>
          </cell>
          <cell r="BZ392">
            <v>0</v>
          </cell>
          <cell r="CA392">
            <v>0</v>
          </cell>
          <cell r="CB392">
            <v>0</v>
          </cell>
          <cell r="CC392">
            <v>0</v>
          </cell>
          <cell r="CD392">
            <v>0</v>
          </cell>
          <cell r="CE392">
            <v>0</v>
          </cell>
          <cell r="CF392">
            <v>0</v>
          </cell>
          <cell r="CG392">
            <v>0</v>
          </cell>
          <cell r="CH392">
            <v>0</v>
          </cell>
          <cell r="CI392">
            <v>0</v>
          </cell>
          <cell r="CJ392">
            <v>0</v>
          </cell>
          <cell r="CK392">
            <v>0</v>
          </cell>
          <cell r="CL392">
            <v>0</v>
          </cell>
          <cell r="CM392">
            <v>0</v>
          </cell>
          <cell r="CN392">
            <v>0</v>
          </cell>
          <cell r="CO392">
            <v>0</v>
          </cell>
          <cell r="CP392">
            <v>0</v>
          </cell>
          <cell r="CQ392">
            <v>0</v>
          </cell>
          <cell r="CR392">
            <v>0</v>
          </cell>
          <cell r="CS392">
            <v>0</v>
          </cell>
          <cell r="CT392">
            <v>0</v>
          </cell>
          <cell r="CU392">
            <v>0</v>
          </cell>
          <cell r="CV392">
            <v>0</v>
          </cell>
          <cell r="CW392">
            <v>0</v>
          </cell>
          <cell r="CX392">
            <v>0</v>
          </cell>
          <cell r="CY392">
            <v>0</v>
          </cell>
          <cell r="CZ392">
            <v>0</v>
          </cell>
          <cell r="DA392">
            <v>0</v>
          </cell>
          <cell r="DB392">
            <v>0</v>
          </cell>
          <cell r="DC392">
            <v>0</v>
          </cell>
          <cell r="DD392">
            <v>0</v>
          </cell>
          <cell r="DE392">
            <v>0</v>
          </cell>
          <cell r="DF392">
            <v>0</v>
          </cell>
          <cell r="DG392">
            <v>0</v>
          </cell>
          <cell r="DH392">
            <v>0</v>
          </cell>
          <cell r="DI392">
            <v>0</v>
          </cell>
          <cell r="DJ392">
            <v>0</v>
          </cell>
          <cell r="DK392">
            <v>0</v>
          </cell>
          <cell r="DL392">
            <v>0</v>
          </cell>
          <cell r="DM392">
            <v>0</v>
          </cell>
          <cell r="DN392">
            <v>0</v>
          </cell>
          <cell r="DO392">
            <v>0</v>
          </cell>
          <cell r="DP392">
            <v>0</v>
          </cell>
          <cell r="DQ392">
            <v>0</v>
          </cell>
          <cell r="DR392">
            <v>0</v>
          </cell>
          <cell r="DS392">
            <v>0</v>
          </cell>
          <cell r="DT392">
            <v>0</v>
          </cell>
          <cell r="DU392">
            <v>0</v>
          </cell>
          <cell r="DV392">
            <v>0</v>
          </cell>
          <cell r="DW392">
            <v>0</v>
          </cell>
          <cell r="DX392">
            <v>0</v>
          </cell>
          <cell r="DY392">
            <v>0</v>
          </cell>
          <cell r="DZ392">
            <v>0</v>
          </cell>
          <cell r="EA392">
            <v>0</v>
          </cell>
          <cell r="EB392">
            <v>0</v>
          </cell>
          <cell r="EC392">
            <v>0</v>
          </cell>
          <cell r="ED392">
            <v>0</v>
          </cell>
        </row>
        <row r="393"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E393">
            <v>0</v>
          </cell>
          <cell r="AF393">
            <v>0</v>
          </cell>
          <cell r="AG393">
            <v>0</v>
          </cell>
          <cell r="AH393">
            <v>0</v>
          </cell>
          <cell r="AI393">
            <v>0</v>
          </cell>
          <cell r="AJ393">
            <v>0</v>
          </cell>
          <cell r="AK393">
            <v>0</v>
          </cell>
          <cell r="AL393">
            <v>0</v>
          </cell>
          <cell r="AM393">
            <v>0</v>
          </cell>
          <cell r="AN393">
            <v>0</v>
          </cell>
          <cell r="AO393">
            <v>0</v>
          </cell>
          <cell r="AP393">
            <v>0</v>
          </cell>
          <cell r="AQ393">
            <v>0</v>
          </cell>
          <cell r="AR393">
            <v>0</v>
          </cell>
          <cell r="AS393">
            <v>0</v>
          </cell>
          <cell r="AT393">
            <v>0</v>
          </cell>
          <cell r="AU393">
            <v>0</v>
          </cell>
          <cell r="AV393">
            <v>0</v>
          </cell>
          <cell r="AW393">
            <v>0</v>
          </cell>
          <cell r="AX393">
            <v>0</v>
          </cell>
          <cell r="AY393">
            <v>0</v>
          </cell>
          <cell r="AZ393">
            <v>0</v>
          </cell>
          <cell r="BA393">
            <v>0</v>
          </cell>
          <cell r="BB393">
            <v>0</v>
          </cell>
          <cell r="BC393">
            <v>0</v>
          </cell>
          <cell r="BD393">
            <v>0</v>
          </cell>
          <cell r="BE393">
            <v>0</v>
          </cell>
          <cell r="BF393">
            <v>0</v>
          </cell>
          <cell r="BG393">
            <v>0</v>
          </cell>
          <cell r="BH393">
            <v>0</v>
          </cell>
          <cell r="BI393">
            <v>0</v>
          </cell>
          <cell r="BJ393">
            <v>0</v>
          </cell>
          <cell r="BK393">
            <v>0</v>
          </cell>
          <cell r="BL393">
            <v>0</v>
          </cell>
          <cell r="BM393">
            <v>0</v>
          </cell>
          <cell r="BN393">
            <v>0</v>
          </cell>
          <cell r="BO393">
            <v>0</v>
          </cell>
          <cell r="BP393">
            <v>0</v>
          </cell>
          <cell r="BQ393">
            <v>0</v>
          </cell>
          <cell r="BR393">
            <v>0</v>
          </cell>
          <cell r="BS393">
            <v>0</v>
          </cell>
          <cell r="BT393">
            <v>0</v>
          </cell>
          <cell r="BU393">
            <v>0</v>
          </cell>
          <cell r="BV393">
            <v>0</v>
          </cell>
          <cell r="BW393">
            <v>0</v>
          </cell>
          <cell r="BX393">
            <v>0</v>
          </cell>
          <cell r="BY393">
            <v>0</v>
          </cell>
          <cell r="BZ393">
            <v>0</v>
          </cell>
          <cell r="CA393">
            <v>0</v>
          </cell>
          <cell r="CB393">
            <v>0</v>
          </cell>
          <cell r="CC393">
            <v>0</v>
          </cell>
          <cell r="CD393">
            <v>0</v>
          </cell>
          <cell r="CE393">
            <v>0</v>
          </cell>
          <cell r="CF393">
            <v>0</v>
          </cell>
          <cell r="CG393">
            <v>0</v>
          </cell>
          <cell r="CH393">
            <v>0</v>
          </cell>
          <cell r="CI393">
            <v>0</v>
          </cell>
          <cell r="CJ393">
            <v>0</v>
          </cell>
          <cell r="CK393">
            <v>0</v>
          </cell>
          <cell r="CL393">
            <v>0</v>
          </cell>
          <cell r="CM393">
            <v>0</v>
          </cell>
          <cell r="CN393">
            <v>0</v>
          </cell>
          <cell r="CO393">
            <v>0</v>
          </cell>
          <cell r="CP393">
            <v>0</v>
          </cell>
          <cell r="CQ393">
            <v>0</v>
          </cell>
          <cell r="CR393">
            <v>0</v>
          </cell>
          <cell r="CS393">
            <v>0</v>
          </cell>
          <cell r="CT393">
            <v>0</v>
          </cell>
          <cell r="CU393">
            <v>0</v>
          </cell>
          <cell r="CV393">
            <v>0</v>
          </cell>
          <cell r="CW393">
            <v>0</v>
          </cell>
          <cell r="CX393">
            <v>0</v>
          </cell>
          <cell r="CY393">
            <v>0</v>
          </cell>
          <cell r="CZ393">
            <v>0</v>
          </cell>
          <cell r="DA393">
            <v>0</v>
          </cell>
          <cell r="DB393">
            <v>0</v>
          </cell>
          <cell r="DC393">
            <v>0</v>
          </cell>
          <cell r="DD393">
            <v>0</v>
          </cell>
          <cell r="DE393">
            <v>0</v>
          </cell>
          <cell r="DF393">
            <v>0</v>
          </cell>
          <cell r="DG393">
            <v>0</v>
          </cell>
          <cell r="DH393">
            <v>0</v>
          </cell>
          <cell r="DI393">
            <v>0</v>
          </cell>
          <cell r="DJ393">
            <v>0</v>
          </cell>
          <cell r="DK393">
            <v>0</v>
          </cell>
          <cell r="DL393">
            <v>0</v>
          </cell>
          <cell r="DM393">
            <v>0</v>
          </cell>
          <cell r="DN393">
            <v>0</v>
          </cell>
          <cell r="DO393">
            <v>0</v>
          </cell>
          <cell r="DP393">
            <v>0</v>
          </cell>
          <cell r="DQ393">
            <v>0</v>
          </cell>
          <cell r="DR393">
            <v>0</v>
          </cell>
          <cell r="DS393">
            <v>0</v>
          </cell>
          <cell r="DT393">
            <v>0</v>
          </cell>
          <cell r="DU393">
            <v>0</v>
          </cell>
          <cell r="DV393">
            <v>0</v>
          </cell>
          <cell r="DW393">
            <v>0</v>
          </cell>
          <cell r="DX393">
            <v>0</v>
          </cell>
          <cell r="DY393">
            <v>0</v>
          </cell>
          <cell r="DZ393">
            <v>0</v>
          </cell>
          <cell r="EA393">
            <v>0</v>
          </cell>
          <cell r="EB393">
            <v>0</v>
          </cell>
          <cell r="EC393">
            <v>0</v>
          </cell>
          <cell r="ED393">
            <v>0</v>
          </cell>
        </row>
        <row r="394"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  <cell r="AB394">
            <v>0</v>
          </cell>
          <cell r="AC394">
            <v>0</v>
          </cell>
          <cell r="AD394">
            <v>0</v>
          </cell>
          <cell r="AE394">
            <v>0</v>
          </cell>
          <cell r="AF394">
            <v>0</v>
          </cell>
          <cell r="AG394">
            <v>0</v>
          </cell>
          <cell r="AH394">
            <v>0</v>
          </cell>
          <cell r="AI394">
            <v>0</v>
          </cell>
          <cell r="AJ394">
            <v>0</v>
          </cell>
          <cell r="AK394">
            <v>0</v>
          </cell>
          <cell r="AL394">
            <v>0</v>
          </cell>
          <cell r="AM394">
            <v>0</v>
          </cell>
          <cell r="AN394">
            <v>0</v>
          </cell>
          <cell r="AO394">
            <v>0</v>
          </cell>
          <cell r="AP394">
            <v>0</v>
          </cell>
          <cell r="AQ394">
            <v>0</v>
          </cell>
          <cell r="AR394">
            <v>0</v>
          </cell>
          <cell r="AS394">
            <v>0</v>
          </cell>
          <cell r="AT394">
            <v>0</v>
          </cell>
          <cell r="AU394">
            <v>0</v>
          </cell>
          <cell r="AV394">
            <v>0</v>
          </cell>
          <cell r="AW394">
            <v>0</v>
          </cell>
          <cell r="AX394">
            <v>0</v>
          </cell>
          <cell r="AY394">
            <v>0</v>
          </cell>
          <cell r="AZ394">
            <v>0</v>
          </cell>
          <cell r="BA394">
            <v>0</v>
          </cell>
          <cell r="BB394">
            <v>0</v>
          </cell>
          <cell r="BC394">
            <v>0</v>
          </cell>
          <cell r="BD394">
            <v>0</v>
          </cell>
          <cell r="BE394">
            <v>0</v>
          </cell>
          <cell r="BF394">
            <v>0</v>
          </cell>
          <cell r="BG394">
            <v>0</v>
          </cell>
          <cell r="BH394">
            <v>0</v>
          </cell>
          <cell r="BI394">
            <v>0</v>
          </cell>
          <cell r="BJ394">
            <v>0</v>
          </cell>
          <cell r="BK394">
            <v>0</v>
          </cell>
          <cell r="BL394">
            <v>0</v>
          </cell>
          <cell r="BM394">
            <v>0</v>
          </cell>
          <cell r="BN394">
            <v>0</v>
          </cell>
          <cell r="BO394">
            <v>0</v>
          </cell>
          <cell r="BP394">
            <v>0</v>
          </cell>
          <cell r="BQ394">
            <v>0</v>
          </cell>
          <cell r="BR394">
            <v>0</v>
          </cell>
          <cell r="BS394">
            <v>0</v>
          </cell>
          <cell r="BT394">
            <v>0</v>
          </cell>
          <cell r="BU394">
            <v>0</v>
          </cell>
          <cell r="BV394">
            <v>0</v>
          </cell>
          <cell r="BW394">
            <v>0</v>
          </cell>
          <cell r="BX394">
            <v>0</v>
          </cell>
          <cell r="BY394">
            <v>0</v>
          </cell>
          <cell r="BZ394">
            <v>0</v>
          </cell>
          <cell r="CA394">
            <v>0</v>
          </cell>
          <cell r="CB394">
            <v>0</v>
          </cell>
          <cell r="CC394">
            <v>0</v>
          </cell>
          <cell r="CD394">
            <v>0</v>
          </cell>
          <cell r="CE394">
            <v>0</v>
          </cell>
          <cell r="CF394">
            <v>0</v>
          </cell>
          <cell r="CG394">
            <v>0</v>
          </cell>
          <cell r="CH394">
            <v>0</v>
          </cell>
          <cell r="CI394">
            <v>0</v>
          </cell>
          <cell r="CJ394">
            <v>0</v>
          </cell>
          <cell r="CK394">
            <v>0</v>
          </cell>
          <cell r="CL394">
            <v>0</v>
          </cell>
          <cell r="CM394">
            <v>0</v>
          </cell>
          <cell r="CN394">
            <v>0</v>
          </cell>
          <cell r="CO394">
            <v>0</v>
          </cell>
          <cell r="CP394">
            <v>0</v>
          </cell>
          <cell r="CQ394">
            <v>0</v>
          </cell>
          <cell r="CR394">
            <v>0</v>
          </cell>
          <cell r="CS394">
            <v>0</v>
          </cell>
          <cell r="CT394">
            <v>0</v>
          </cell>
          <cell r="CU394">
            <v>0</v>
          </cell>
          <cell r="CV394">
            <v>0</v>
          </cell>
          <cell r="CW394">
            <v>0</v>
          </cell>
          <cell r="CX394">
            <v>0</v>
          </cell>
          <cell r="CY394">
            <v>0</v>
          </cell>
          <cell r="CZ394">
            <v>0</v>
          </cell>
          <cell r="DA394">
            <v>0</v>
          </cell>
          <cell r="DB394">
            <v>0</v>
          </cell>
          <cell r="DC394">
            <v>0</v>
          </cell>
          <cell r="DD394">
            <v>0</v>
          </cell>
          <cell r="DE394">
            <v>0</v>
          </cell>
          <cell r="DF394">
            <v>0</v>
          </cell>
          <cell r="DG394">
            <v>0</v>
          </cell>
          <cell r="DH394">
            <v>0</v>
          </cell>
          <cell r="DI394">
            <v>0</v>
          </cell>
          <cell r="DJ394">
            <v>0</v>
          </cell>
          <cell r="DK394">
            <v>0</v>
          </cell>
          <cell r="DL394">
            <v>0</v>
          </cell>
          <cell r="DM394">
            <v>0</v>
          </cell>
          <cell r="DN394">
            <v>0</v>
          </cell>
          <cell r="DO394">
            <v>0</v>
          </cell>
          <cell r="DP394">
            <v>0</v>
          </cell>
          <cell r="DQ394">
            <v>0</v>
          </cell>
          <cell r="DR394">
            <v>0</v>
          </cell>
          <cell r="DS394">
            <v>0</v>
          </cell>
          <cell r="DT394">
            <v>0</v>
          </cell>
          <cell r="DU394">
            <v>0</v>
          </cell>
          <cell r="DV394">
            <v>0</v>
          </cell>
          <cell r="DW394">
            <v>0</v>
          </cell>
          <cell r="DX394">
            <v>0</v>
          </cell>
          <cell r="DY394">
            <v>0</v>
          </cell>
          <cell r="DZ394">
            <v>0</v>
          </cell>
          <cell r="EA394">
            <v>0</v>
          </cell>
          <cell r="EB394">
            <v>0</v>
          </cell>
          <cell r="EC394">
            <v>0</v>
          </cell>
          <cell r="ED394">
            <v>0</v>
          </cell>
        </row>
        <row r="395"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  <cell r="AO395">
            <v>0</v>
          </cell>
          <cell r="AP395">
            <v>0</v>
          </cell>
          <cell r="AQ395">
            <v>0</v>
          </cell>
          <cell r="AR395">
            <v>0</v>
          </cell>
          <cell r="AS395">
            <v>0</v>
          </cell>
          <cell r="AT395">
            <v>0</v>
          </cell>
          <cell r="AU395">
            <v>0</v>
          </cell>
          <cell r="AV395">
            <v>0</v>
          </cell>
          <cell r="AW395">
            <v>0</v>
          </cell>
          <cell r="AX395">
            <v>0</v>
          </cell>
          <cell r="AY395">
            <v>0</v>
          </cell>
          <cell r="AZ395">
            <v>0</v>
          </cell>
          <cell r="BA395">
            <v>0</v>
          </cell>
          <cell r="BB395">
            <v>0</v>
          </cell>
          <cell r="BC395">
            <v>0</v>
          </cell>
          <cell r="BD395">
            <v>0</v>
          </cell>
          <cell r="BE395">
            <v>0</v>
          </cell>
          <cell r="BF395">
            <v>0</v>
          </cell>
          <cell r="BG395">
            <v>0</v>
          </cell>
          <cell r="BH395">
            <v>0</v>
          </cell>
          <cell r="BI395">
            <v>0</v>
          </cell>
          <cell r="BJ395">
            <v>0</v>
          </cell>
          <cell r="BK395">
            <v>0</v>
          </cell>
          <cell r="BL395">
            <v>0</v>
          </cell>
          <cell r="BM395">
            <v>0</v>
          </cell>
          <cell r="BN395">
            <v>0</v>
          </cell>
          <cell r="BO395">
            <v>0</v>
          </cell>
          <cell r="BP395">
            <v>0</v>
          </cell>
          <cell r="BQ395">
            <v>0</v>
          </cell>
          <cell r="BR395">
            <v>0</v>
          </cell>
          <cell r="BS395">
            <v>0</v>
          </cell>
          <cell r="BT395">
            <v>0</v>
          </cell>
          <cell r="BU395">
            <v>0</v>
          </cell>
          <cell r="BV395">
            <v>0</v>
          </cell>
          <cell r="BW395">
            <v>0</v>
          </cell>
          <cell r="BX395">
            <v>0</v>
          </cell>
          <cell r="BY395">
            <v>0</v>
          </cell>
          <cell r="BZ395">
            <v>0</v>
          </cell>
          <cell r="CA395">
            <v>0</v>
          </cell>
          <cell r="CB395">
            <v>0</v>
          </cell>
          <cell r="CC395">
            <v>0</v>
          </cell>
          <cell r="CD395">
            <v>0</v>
          </cell>
          <cell r="CE395">
            <v>0</v>
          </cell>
          <cell r="CF395">
            <v>0</v>
          </cell>
          <cell r="CG395">
            <v>0</v>
          </cell>
          <cell r="CH395">
            <v>0</v>
          </cell>
          <cell r="CI395">
            <v>0</v>
          </cell>
          <cell r="CJ395">
            <v>0</v>
          </cell>
          <cell r="CK395">
            <v>0</v>
          </cell>
          <cell r="CL395">
            <v>0</v>
          </cell>
          <cell r="CM395">
            <v>0</v>
          </cell>
          <cell r="CN395">
            <v>0</v>
          </cell>
          <cell r="CO395">
            <v>0</v>
          </cell>
          <cell r="CP395">
            <v>0</v>
          </cell>
          <cell r="CQ395">
            <v>0</v>
          </cell>
          <cell r="CR395">
            <v>0</v>
          </cell>
          <cell r="CS395">
            <v>0</v>
          </cell>
          <cell r="CT395">
            <v>0</v>
          </cell>
          <cell r="CU395">
            <v>0</v>
          </cell>
          <cell r="CV395">
            <v>0</v>
          </cell>
          <cell r="CW395">
            <v>0</v>
          </cell>
          <cell r="CX395">
            <v>0</v>
          </cell>
          <cell r="CY395">
            <v>0</v>
          </cell>
          <cell r="CZ395">
            <v>0</v>
          </cell>
          <cell r="DA395">
            <v>0</v>
          </cell>
          <cell r="DB395">
            <v>0</v>
          </cell>
          <cell r="DC395">
            <v>0</v>
          </cell>
          <cell r="DD395">
            <v>0</v>
          </cell>
          <cell r="DE395">
            <v>0</v>
          </cell>
          <cell r="DF395">
            <v>0</v>
          </cell>
          <cell r="DG395">
            <v>0</v>
          </cell>
          <cell r="DH395">
            <v>0</v>
          </cell>
          <cell r="DI395">
            <v>0</v>
          </cell>
          <cell r="DJ395">
            <v>0</v>
          </cell>
          <cell r="DK395">
            <v>0</v>
          </cell>
          <cell r="DL395">
            <v>0</v>
          </cell>
          <cell r="DM395">
            <v>0</v>
          </cell>
          <cell r="DN395">
            <v>0</v>
          </cell>
          <cell r="DO395">
            <v>0</v>
          </cell>
          <cell r="DP395">
            <v>0</v>
          </cell>
          <cell r="DQ395">
            <v>0</v>
          </cell>
          <cell r="DR395">
            <v>0</v>
          </cell>
          <cell r="DS395">
            <v>0</v>
          </cell>
          <cell r="DT395">
            <v>0</v>
          </cell>
          <cell r="DU395">
            <v>0</v>
          </cell>
          <cell r="DV395">
            <v>0</v>
          </cell>
          <cell r="DW395">
            <v>0</v>
          </cell>
          <cell r="DX395">
            <v>0</v>
          </cell>
          <cell r="DY395">
            <v>0</v>
          </cell>
          <cell r="DZ395">
            <v>0</v>
          </cell>
          <cell r="EA395">
            <v>0</v>
          </cell>
          <cell r="EB395">
            <v>0</v>
          </cell>
          <cell r="EC395">
            <v>0</v>
          </cell>
          <cell r="ED395">
            <v>0</v>
          </cell>
        </row>
        <row r="396"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A396">
            <v>0</v>
          </cell>
          <cell r="AB396">
            <v>0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0</v>
          </cell>
          <cell r="AH396">
            <v>0</v>
          </cell>
          <cell r="AI396">
            <v>0</v>
          </cell>
          <cell r="AJ396">
            <v>0</v>
          </cell>
          <cell r="AK396">
            <v>0</v>
          </cell>
          <cell r="AL396">
            <v>0</v>
          </cell>
          <cell r="AM396">
            <v>0</v>
          </cell>
          <cell r="AN396">
            <v>0</v>
          </cell>
          <cell r="AO396">
            <v>0</v>
          </cell>
          <cell r="AP396">
            <v>0</v>
          </cell>
          <cell r="AQ396">
            <v>0</v>
          </cell>
          <cell r="AR396">
            <v>0</v>
          </cell>
          <cell r="AS396">
            <v>0</v>
          </cell>
          <cell r="AT396">
            <v>0</v>
          </cell>
          <cell r="AU396">
            <v>0</v>
          </cell>
          <cell r="AV396">
            <v>0</v>
          </cell>
          <cell r="AW396">
            <v>0</v>
          </cell>
          <cell r="AX396">
            <v>0</v>
          </cell>
          <cell r="AY396">
            <v>0</v>
          </cell>
          <cell r="AZ396">
            <v>0</v>
          </cell>
          <cell r="BA396">
            <v>0</v>
          </cell>
          <cell r="BB396">
            <v>0</v>
          </cell>
          <cell r="BC396">
            <v>0</v>
          </cell>
          <cell r="BD396">
            <v>0</v>
          </cell>
          <cell r="BE396">
            <v>0</v>
          </cell>
          <cell r="BF396">
            <v>0</v>
          </cell>
          <cell r="BG396">
            <v>0</v>
          </cell>
          <cell r="BH396">
            <v>0</v>
          </cell>
          <cell r="BI396">
            <v>0</v>
          </cell>
          <cell r="BJ396">
            <v>0</v>
          </cell>
          <cell r="BK396">
            <v>0</v>
          </cell>
          <cell r="BL396">
            <v>0</v>
          </cell>
          <cell r="BM396">
            <v>0</v>
          </cell>
          <cell r="BN396">
            <v>0</v>
          </cell>
          <cell r="BO396">
            <v>0</v>
          </cell>
          <cell r="BP396">
            <v>0</v>
          </cell>
          <cell r="BQ396">
            <v>0</v>
          </cell>
          <cell r="BR396">
            <v>0</v>
          </cell>
          <cell r="BS396">
            <v>0</v>
          </cell>
          <cell r="BT396">
            <v>0</v>
          </cell>
          <cell r="BU396">
            <v>0</v>
          </cell>
          <cell r="BV396">
            <v>0</v>
          </cell>
          <cell r="BW396">
            <v>0</v>
          </cell>
          <cell r="BX396">
            <v>0</v>
          </cell>
          <cell r="BY396">
            <v>0</v>
          </cell>
          <cell r="BZ396">
            <v>0</v>
          </cell>
          <cell r="CA396">
            <v>0</v>
          </cell>
          <cell r="CB396">
            <v>0</v>
          </cell>
          <cell r="CC396">
            <v>0</v>
          </cell>
          <cell r="CD396">
            <v>0</v>
          </cell>
          <cell r="CE396">
            <v>0</v>
          </cell>
          <cell r="CF396">
            <v>0</v>
          </cell>
          <cell r="CG396">
            <v>0</v>
          </cell>
          <cell r="CH396">
            <v>0</v>
          </cell>
          <cell r="CI396">
            <v>0</v>
          </cell>
          <cell r="CJ396">
            <v>0</v>
          </cell>
          <cell r="CK396">
            <v>0</v>
          </cell>
          <cell r="CL396">
            <v>0</v>
          </cell>
          <cell r="CM396">
            <v>0</v>
          </cell>
          <cell r="CN396">
            <v>0</v>
          </cell>
          <cell r="CO396">
            <v>0</v>
          </cell>
          <cell r="CP396">
            <v>0</v>
          </cell>
          <cell r="CQ396">
            <v>0</v>
          </cell>
          <cell r="CR396">
            <v>0</v>
          </cell>
          <cell r="CS396">
            <v>0</v>
          </cell>
          <cell r="CT396">
            <v>0</v>
          </cell>
          <cell r="CU396">
            <v>0</v>
          </cell>
          <cell r="CV396">
            <v>0</v>
          </cell>
          <cell r="CW396">
            <v>0</v>
          </cell>
          <cell r="CX396">
            <v>0</v>
          </cell>
          <cell r="CY396">
            <v>0</v>
          </cell>
          <cell r="CZ396">
            <v>0</v>
          </cell>
          <cell r="DA396">
            <v>0</v>
          </cell>
          <cell r="DB396">
            <v>0</v>
          </cell>
          <cell r="DC396">
            <v>0</v>
          </cell>
          <cell r="DD396">
            <v>0</v>
          </cell>
          <cell r="DE396">
            <v>0</v>
          </cell>
          <cell r="DF396">
            <v>0</v>
          </cell>
          <cell r="DG396">
            <v>0</v>
          </cell>
          <cell r="DH396">
            <v>0</v>
          </cell>
          <cell r="DI396">
            <v>0</v>
          </cell>
          <cell r="DJ396">
            <v>0</v>
          </cell>
          <cell r="DK396">
            <v>0</v>
          </cell>
          <cell r="DL396">
            <v>0</v>
          </cell>
          <cell r="DM396">
            <v>0</v>
          </cell>
          <cell r="DN396">
            <v>0</v>
          </cell>
          <cell r="DO396">
            <v>0</v>
          </cell>
          <cell r="DP396">
            <v>0</v>
          </cell>
          <cell r="DQ396">
            <v>0</v>
          </cell>
          <cell r="DR396">
            <v>0</v>
          </cell>
          <cell r="DS396">
            <v>0</v>
          </cell>
          <cell r="DT396">
            <v>0</v>
          </cell>
          <cell r="DU396">
            <v>0</v>
          </cell>
          <cell r="DV396">
            <v>0</v>
          </cell>
          <cell r="DW396">
            <v>0</v>
          </cell>
          <cell r="DX396">
            <v>0</v>
          </cell>
          <cell r="DY396">
            <v>0</v>
          </cell>
          <cell r="DZ396">
            <v>0</v>
          </cell>
          <cell r="EA396">
            <v>0</v>
          </cell>
          <cell r="EB396">
            <v>0</v>
          </cell>
          <cell r="EC396">
            <v>0</v>
          </cell>
          <cell r="ED396">
            <v>0</v>
          </cell>
        </row>
        <row r="397"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0</v>
          </cell>
          <cell r="AH397">
            <v>0</v>
          </cell>
          <cell r="AI397">
            <v>0</v>
          </cell>
          <cell r="AJ397">
            <v>0</v>
          </cell>
          <cell r="AK397">
            <v>0</v>
          </cell>
          <cell r="AL397">
            <v>0</v>
          </cell>
          <cell r="AM397">
            <v>0</v>
          </cell>
          <cell r="AN397">
            <v>0</v>
          </cell>
          <cell r="AO397">
            <v>0</v>
          </cell>
          <cell r="AP397">
            <v>0</v>
          </cell>
          <cell r="AQ397">
            <v>0</v>
          </cell>
          <cell r="AR397">
            <v>0</v>
          </cell>
          <cell r="AS397">
            <v>0</v>
          </cell>
          <cell r="AT397">
            <v>0</v>
          </cell>
          <cell r="AU397">
            <v>0</v>
          </cell>
          <cell r="AV397">
            <v>0</v>
          </cell>
          <cell r="AW397">
            <v>0</v>
          </cell>
          <cell r="AX397">
            <v>0</v>
          </cell>
          <cell r="AY397">
            <v>0</v>
          </cell>
          <cell r="AZ397">
            <v>0</v>
          </cell>
          <cell r="BA397">
            <v>0</v>
          </cell>
          <cell r="BB397">
            <v>0</v>
          </cell>
          <cell r="BC397">
            <v>0</v>
          </cell>
          <cell r="BD397">
            <v>0</v>
          </cell>
          <cell r="BE397">
            <v>0</v>
          </cell>
          <cell r="BF397">
            <v>0</v>
          </cell>
          <cell r="BG397">
            <v>0</v>
          </cell>
          <cell r="BH397">
            <v>0</v>
          </cell>
          <cell r="BI397">
            <v>0</v>
          </cell>
          <cell r="BJ397">
            <v>0</v>
          </cell>
          <cell r="BK397">
            <v>0</v>
          </cell>
          <cell r="BL397">
            <v>0</v>
          </cell>
          <cell r="BM397">
            <v>0</v>
          </cell>
          <cell r="BN397">
            <v>0</v>
          </cell>
          <cell r="BO397">
            <v>0</v>
          </cell>
          <cell r="BP397">
            <v>0</v>
          </cell>
          <cell r="BQ397">
            <v>0</v>
          </cell>
          <cell r="BR397">
            <v>0</v>
          </cell>
          <cell r="BS397">
            <v>0</v>
          </cell>
          <cell r="BT397">
            <v>0</v>
          </cell>
          <cell r="BU397">
            <v>0</v>
          </cell>
          <cell r="BV397">
            <v>0</v>
          </cell>
          <cell r="BW397">
            <v>0</v>
          </cell>
          <cell r="BX397">
            <v>0</v>
          </cell>
          <cell r="BY397">
            <v>0</v>
          </cell>
          <cell r="BZ397">
            <v>0</v>
          </cell>
          <cell r="CA397">
            <v>0</v>
          </cell>
          <cell r="CB397">
            <v>0</v>
          </cell>
          <cell r="CC397">
            <v>0</v>
          </cell>
          <cell r="CD397">
            <v>0</v>
          </cell>
          <cell r="CE397">
            <v>0</v>
          </cell>
          <cell r="CF397">
            <v>0</v>
          </cell>
          <cell r="CG397">
            <v>0</v>
          </cell>
          <cell r="CH397">
            <v>0</v>
          </cell>
          <cell r="CI397">
            <v>0</v>
          </cell>
          <cell r="CJ397">
            <v>0</v>
          </cell>
          <cell r="CK397">
            <v>0</v>
          </cell>
          <cell r="CL397">
            <v>0</v>
          </cell>
          <cell r="CM397">
            <v>0</v>
          </cell>
          <cell r="CN397">
            <v>0</v>
          </cell>
          <cell r="CO397">
            <v>0</v>
          </cell>
          <cell r="CP397">
            <v>0</v>
          </cell>
          <cell r="CQ397">
            <v>0</v>
          </cell>
          <cell r="CR397">
            <v>0</v>
          </cell>
          <cell r="CS397">
            <v>0</v>
          </cell>
          <cell r="CT397">
            <v>0</v>
          </cell>
          <cell r="CU397">
            <v>0</v>
          </cell>
          <cell r="CV397">
            <v>0</v>
          </cell>
          <cell r="CW397">
            <v>0</v>
          </cell>
          <cell r="CX397">
            <v>0</v>
          </cell>
          <cell r="CY397">
            <v>0</v>
          </cell>
          <cell r="CZ397">
            <v>0</v>
          </cell>
          <cell r="DA397">
            <v>0</v>
          </cell>
          <cell r="DB397">
            <v>0</v>
          </cell>
          <cell r="DC397">
            <v>0</v>
          </cell>
          <cell r="DD397">
            <v>0</v>
          </cell>
          <cell r="DE397">
            <v>0</v>
          </cell>
          <cell r="DF397">
            <v>0</v>
          </cell>
          <cell r="DG397">
            <v>0</v>
          </cell>
          <cell r="DH397">
            <v>0</v>
          </cell>
          <cell r="DI397">
            <v>0</v>
          </cell>
          <cell r="DJ397">
            <v>0</v>
          </cell>
          <cell r="DK397">
            <v>0</v>
          </cell>
          <cell r="DL397">
            <v>0</v>
          </cell>
          <cell r="DM397">
            <v>0</v>
          </cell>
          <cell r="DN397">
            <v>0</v>
          </cell>
          <cell r="DO397">
            <v>0</v>
          </cell>
          <cell r="DP397">
            <v>0</v>
          </cell>
          <cell r="DQ397">
            <v>0</v>
          </cell>
          <cell r="DR397">
            <v>0</v>
          </cell>
          <cell r="DS397">
            <v>0</v>
          </cell>
          <cell r="DT397">
            <v>0</v>
          </cell>
          <cell r="DU397">
            <v>0</v>
          </cell>
          <cell r="DV397">
            <v>0</v>
          </cell>
          <cell r="DW397">
            <v>0</v>
          </cell>
          <cell r="DX397">
            <v>0</v>
          </cell>
          <cell r="DY397">
            <v>0</v>
          </cell>
          <cell r="DZ397">
            <v>0</v>
          </cell>
          <cell r="EA397">
            <v>0</v>
          </cell>
          <cell r="EB397">
            <v>0</v>
          </cell>
          <cell r="EC397">
            <v>0</v>
          </cell>
          <cell r="ED397">
            <v>0</v>
          </cell>
        </row>
        <row r="398"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>
            <v>0</v>
          </cell>
          <cell r="Z398">
            <v>0</v>
          </cell>
          <cell r="AA398">
            <v>0</v>
          </cell>
          <cell r="AB398">
            <v>0</v>
          </cell>
          <cell r="AC398">
            <v>0</v>
          </cell>
          <cell r="AD398">
            <v>0</v>
          </cell>
          <cell r="AE398">
            <v>0</v>
          </cell>
          <cell r="AF398">
            <v>0</v>
          </cell>
          <cell r="AG398">
            <v>0</v>
          </cell>
          <cell r="AH398">
            <v>0</v>
          </cell>
          <cell r="AI398">
            <v>0</v>
          </cell>
          <cell r="AJ398">
            <v>0</v>
          </cell>
          <cell r="AK398">
            <v>0</v>
          </cell>
          <cell r="AL398">
            <v>0</v>
          </cell>
          <cell r="AM398">
            <v>0</v>
          </cell>
          <cell r="AN398">
            <v>0</v>
          </cell>
          <cell r="AO398">
            <v>0</v>
          </cell>
          <cell r="AP398">
            <v>0</v>
          </cell>
          <cell r="AQ398">
            <v>0</v>
          </cell>
          <cell r="AR398">
            <v>0</v>
          </cell>
          <cell r="AS398">
            <v>0</v>
          </cell>
          <cell r="AT398">
            <v>0</v>
          </cell>
          <cell r="AU398">
            <v>0</v>
          </cell>
          <cell r="AV398">
            <v>0</v>
          </cell>
          <cell r="AW398">
            <v>0</v>
          </cell>
          <cell r="AX398">
            <v>0</v>
          </cell>
          <cell r="AY398">
            <v>0</v>
          </cell>
          <cell r="AZ398">
            <v>0</v>
          </cell>
          <cell r="BA398">
            <v>0</v>
          </cell>
          <cell r="BB398">
            <v>0</v>
          </cell>
          <cell r="BC398">
            <v>0</v>
          </cell>
          <cell r="BD398">
            <v>0</v>
          </cell>
          <cell r="BE398">
            <v>0</v>
          </cell>
          <cell r="BF398">
            <v>0</v>
          </cell>
          <cell r="BG398">
            <v>0</v>
          </cell>
          <cell r="BH398">
            <v>0</v>
          </cell>
          <cell r="BI398">
            <v>0</v>
          </cell>
          <cell r="BJ398">
            <v>0</v>
          </cell>
          <cell r="BK398">
            <v>0</v>
          </cell>
          <cell r="BL398">
            <v>0</v>
          </cell>
          <cell r="BM398">
            <v>0</v>
          </cell>
          <cell r="BN398">
            <v>0</v>
          </cell>
          <cell r="BO398">
            <v>0</v>
          </cell>
          <cell r="BP398">
            <v>0</v>
          </cell>
          <cell r="BQ398">
            <v>0</v>
          </cell>
          <cell r="BR398">
            <v>0</v>
          </cell>
          <cell r="BS398">
            <v>0</v>
          </cell>
          <cell r="BT398">
            <v>0</v>
          </cell>
          <cell r="BU398">
            <v>0</v>
          </cell>
          <cell r="BV398">
            <v>0</v>
          </cell>
          <cell r="BW398">
            <v>0</v>
          </cell>
          <cell r="BX398">
            <v>0</v>
          </cell>
          <cell r="BY398">
            <v>0</v>
          </cell>
          <cell r="BZ398">
            <v>0</v>
          </cell>
          <cell r="CA398">
            <v>0</v>
          </cell>
          <cell r="CB398">
            <v>0</v>
          </cell>
          <cell r="CC398">
            <v>0</v>
          </cell>
          <cell r="CD398">
            <v>0</v>
          </cell>
          <cell r="CE398">
            <v>0</v>
          </cell>
          <cell r="CF398">
            <v>0</v>
          </cell>
          <cell r="CG398">
            <v>0</v>
          </cell>
          <cell r="CH398">
            <v>0</v>
          </cell>
          <cell r="CI398">
            <v>0</v>
          </cell>
          <cell r="CJ398">
            <v>0</v>
          </cell>
          <cell r="CK398">
            <v>0</v>
          </cell>
          <cell r="CL398">
            <v>0</v>
          </cell>
          <cell r="CM398">
            <v>0</v>
          </cell>
          <cell r="CN398">
            <v>0</v>
          </cell>
          <cell r="CO398">
            <v>0</v>
          </cell>
          <cell r="CP398">
            <v>0</v>
          </cell>
          <cell r="CQ398">
            <v>0</v>
          </cell>
          <cell r="CR398">
            <v>0</v>
          </cell>
          <cell r="CS398">
            <v>0</v>
          </cell>
          <cell r="CT398">
            <v>0</v>
          </cell>
          <cell r="CU398">
            <v>0</v>
          </cell>
          <cell r="CV398">
            <v>0</v>
          </cell>
          <cell r="CW398">
            <v>0</v>
          </cell>
          <cell r="CX398">
            <v>0</v>
          </cell>
          <cell r="CY398">
            <v>0</v>
          </cell>
          <cell r="CZ398">
            <v>0</v>
          </cell>
          <cell r="DA398">
            <v>0</v>
          </cell>
          <cell r="DB398">
            <v>0</v>
          </cell>
          <cell r="DC398">
            <v>0</v>
          </cell>
          <cell r="DD398">
            <v>0</v>
          </cell>
          <cell r="DE398">
            <v>0</v>
          </cell>
          <cell r="DF398">
            <v>0</v>
          </cell>
          <cell r="DG398">
            <v>0</v>
          </cell>
          <cell r="DH398">
            <v>0</v>
          </cell>
          <cell r="DI398">
            <v>0</v>
          </cell>
          <cell r="DJ398">
            <v>0</v>
          </cell>
          <cell r="DK398">
            <v>0</v>
          </cell>
          <cell r="DL398">
            <v>0</v>
          </cell>
          <cell r="DM398">
            <v>0</v>
          </cell>
          <cell r="DN398">
            <v>0</v>
          </cell>
          <cell r="DO398">
            <v>0</v>
          </cell>
          <cell r="DP398">
            <v>0</v>
          </cell>
          <cell r="DQ398">
            <v>0</v>
          </cell>
          <cell r="DR398">
            <v>0</v>
          </cell>
          <cell r="DS398">
            <v>0</v>
          </cell>
          <cell r="DT398">
            <v>0</v>
          </cell>
          <cell r="DU398">
            <v>0</v>
          </cell>
          <cell r="DV398">
            <v>0</v>
          </cell>
          <cell r="DW398">
            <v>0</v>
          </cell>
          <cell r="DX398">
            <v>0</v>
          </cell>
          <cell r="DY398">
            <v>0</v>
          </cell>
          <cell r="DZ398">
            <v>0</v>
          </cell>
          <cell r="EA398">
            <v>0</v>
          </cell>
          <cell r="EB398">
            <v>0</v>
          </cell>
          <cell r="EC398">
            <v>0</v>
          </cell>
          <cell r="ED398">
            <v>0</v>
          </cell>
        </row>
        <row r="399"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O399">
            <v>0</v>
          </cell>
          <cell r="AP399">
            <v>0</v>
          </cell>
          <cell r="AQ399">
            <v>0</v>
          </cell>
          <cell r="AR399">
            <v>0</v>
          </cell>
          <cell r="AS399">
            <v>0</v>
          </cell>
          <cell r="AT399">
            <v>0</v>
          </cell>
          <cell r="AU399">
            <v>0</v>
          </cell>
          <cell r="AV399">
            <v>0</v>
          </cell>
          <cell r="AW399">
            <v>0</v>
          </cell>
          <cell r="AX399">
            <v>0</v>
          </cell>
          <cell r="AY399">
            <v>0</v>
          </cell>
          <cell r="AZ399">
            <v>0</v>
          </cell>
          <cell r="BA399">
            <v>0</v>
          </cell>
          <cell r="BB399">
            <v>0</v>
          </cell>
          <cell r="BC399">
            <v>0</v>
          </cell>
          <cell r="BD399">
            <v>0</v>
          </cell>
          <cell r="BE399">
            <v>0</v>
          </cell>
          <cell r="BF399">
            <v>0</v>
          </cell>
          <cell r="BG399">
            <v>0</v>
          </cell>
          <cell r="BH399">
            <v>0</v>
          </cell>
          <cell r="BI399">
            <v>0</v>
          </cell>
          <cell r="BJ399">
            <v>0</v>
          </cell>
          <cell r="BK399">
            <v>0</v>
          </cell>
          <cell r="BL399">
            <v>0</v>
          </cell>
          <cell r="BM399">
            <v>0</v>
          </cell>
          <cell r="BN399">
            <v>0</v>
          </cell>
          <cell r="BO399">
            <v>0</v>
          </cell>
          <cell r="BP399">
            <v>0</v>
          </cell>
          <cell r="BQ399">
            <v>0</v>
          </cell>
          <cell r="BR399">
            <v>0</v>
          </cell>
          <cell r="BS399">
            <v>0</v>
          </cell>
          <cell r="BT399">
            <v>0</v>
          </cell>
          <cell r="BU399">
            <v>0</v>
          </cell>
          <cell r="BV399">
            <v>0</v>
          </cell>
          <cell r="BW399">
            <v>0</v>
          </cell>
          <cell r="BX399">
            <v>0</v>
          </cell>
          <cell r="BY399">
            <v>0</v>
          </cell>
          <cell r="BZ399">
            <v>0</v>
          </cell>
          <cell r="CA399">
            <v>0</v>
          </cell>
          <cell r="CB399">
            <v>0</v>
          </cell>
          <cell r="CC399">
            <v>0</v>
          </cell>
          <cell r="CD399">
            <v>0</v>
          </cell>
          <cell r="CE399">
            <v>0</v>
          </cell>
          <cell r="CF399">
            <v>0</v>
          </cell>
          <cell r="CG399">
            <v>0</v>
          </cell>
          <cell r="CH399">
            <v>0</v>
          </cell>
          <cell r="CI399">
            <v>0</v>
          </cell>
          <cell r="CJ399">
            <v>0</v>
          </cell>
          <cell r="CK399">
            <v>0</v>
          </cell>
          <cell r="CL399">
            <v>0</v>
          </cell>
          <cell r="CM399">
            <v>0</v>
          </cell>
          <cell r="CN399">
            <v>0</v>
          </cell>
          <cell r="CO399">
            <v>0</v>
          </cell>
          <cell r="CP399">
            <v>0</v>
          </cell>
          <cell r="CQ399">
            <v>0</v>
          </cell>
          <cell r="CR399">
            <v>0</v>
          </cell>
          <cell r="CS399">
            <v>0</v>
          </cell>
          <cell r="CT399">
            <v>0</v>
          </cell>
          <cell r="CU399">
            <v>0</v>
          </cell>
          <cell r="CV399">
            <v>0</v>
          </cell>
          <cell r="CW399">
            <v>0</v>
          </cell>
          <cell r="CX399">
            <v>0</v>
          </cell>
          <cell r="CY399">
            <v>0</v>
          </cell>
          <cell r="CZ399">
            <v>0</v>
          </cell>
          <cell r="DA399">
            <v>0</v>
          </cell>
          <cell r="DB399">
            <v>0</v>
          </cell>
          <cell r="DC399">
            <v>0</v>
          </cell>
          <cell r="DD399">
            <v>0</v>
          </cell>
          <cell r="DE399">
            <v>0</v>
          </cell>
          <cell r="DF399">
            <v>0</v>
          </cell>
          <cell r="DG399">
            <v>0</v>
          </cell>
          <cell r="DH399">
            <v>0</v>
          </cell>
          <cell r="DI399">
            <v>0</v>
          </cell>
          <cell r="DJ399">
            <v>0</v>
          </cell>
          <cell r="DK399">
            <v>0</v>
          </cell>
          <cell r="DL399">
            <v>0</v>
          </cell>
          <cell r="DM399">
            <v>0</v>
          </cell>
          <cell r="DN399">
            <v>0</v>
          </cell>
          <cell r="DO399">
            <v>0</v>
          </cell>
          <cell r="DP399">
            <v>0</v>
          </cell>
          <cell r="DQ399">
            <v>0</v>
          </cell>
          <cell r="DR399">
            <v>0</v>
          </cell>
          <cell r="DS399">
            <v>0</v>
          </cell>
          <cell r="DT399">
            <v>0</v>
          </cell>
          <cell r="DU399">
            <v>0</v>
          </cell>
          <cell r="DV399">
            <v>0</v>
          </cell>
          <cell r="DW399">
            <v>0</v>
          </cell>
          <cell r="DX399">
            <v>0</v>
          </cell>
          <cell r="DY399">
            <v>0</v>
          </cell>
          <cell r="DZ399">
            <v>0</v>
          </cell>
          <cell r="EA399">
            <v>0</v>
          </cell>
          <cell r="EB399">
            <v>0</v>
          </cell>
          <cell r="EC399">
            <v>0</v>
          </cell>
          <cell r="ED399">
            <v>0</v>
          </cell>
        </row>
        <row r="400"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B400">
            <v>0</v>
          </cell>
          <cell r="AC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0</v>
          </cell>
          <cell r="AH400">
            <v>0</v>
          </cell>
          <cell r="AI400">
            <v>0</v>
          </cell>
          <cell r="AJ400">
            <v>0</v>
          </cell>
          <cell r="AK400">
            <v>0</v>
          </cell>
          <cell r="AL400">
            <v>0</v>
          </cell>
          <cell r="AM400">
            <v>0</v>
          </cell>
          <cell r="AN400">
            <v>0</v>
          </cell>
          <cell r="AO400">
            <v>0</v>
          </cell>
          <cell r="AP400">
            <v>0</v>
          </cell>
          <cell r="AQ400">
            <v>0</v>
          </cell>
          <cell r="AR400">
            <v>0</v>
          </cell>
          <cell r="AS400">
            <v>0</v>
          </cell>
          <cell r="AT400">
            <v>0</v>
          </cell>
          <cell r="AU400">
            <v>0</v>
          </cell>
          <cell r="AV400">
            <v>0</v>
          </cell>
          <cell r="AW400">
            <v>0</v>
          </cell>
          <cell r="AX400">
            <v>0</v>
          </cell>
          <cell r="AY400">
            <v>0</v>
          </cell>
          <cell r="AZ400">
            <v>0</v>
          </cell>
          <cell r="BA400">
            <v>0</v>
          </cell>
          <cell r="BB400">
            <v>0</v>
          </cell>
          <cell r="BC400">
            <v>0</v>
          </cell>
          <cell r="BD400">
            <v>0</v>
          </cell>
          <cell r="BE400">
            <v>0</v>
          </cell>
          <cell r="BF400">
            <v>0</v>
          </cell>
          <cell r="BG400">
            <v>0</v>
          </cell>
          <cell r="BH400">
            <v>0</v>
          </cell>
          <cell r="BI400">
            <v>0</v>
          </cell>
          <cell r="BJ400">
            <v>0</v>
          </cell>
          <cell r="BK400">
            <v>0</v>
          </cell>
          <cell r="BL400">
            <v>0</v>
          </cell>
          <cell r="BM400">
            <v>0</v>
          </cell>
          <cell r="BN400">
            <v>0</v>
          </cell>
          <cell r="BO400">
            <v>0</v>
          </cell>
          <cell r="BP400">
            <v>0</v>
          </cell>
          <cell r="BQ400">
            <v>0</v>
          </cell>
          <cell r="BR400">
            <v>0</v>
          </cell>
          <cell r="BS400">
            <v>0</v>
          </cell>
          <cell r="BT400">
            <v>0</v>
          </cell>
          <cell r="BU400">
            <v>0</v>
          </cell>
          <cell r="BV400">
            <v>0</v>
          </cell>
          <cell r="BW400">
            <v>0</v>
          </cell>
          <cell r="BX400">
            <v>0</v>
          </cell>
          <cell r="BY400">
            <v>0</v>
          </cell>
          <cell r="BZ400">
            <v>0</v>
          </cell>
          <cell r="CA400">
            <v>0</v>
          </cell>
          <cell r="CB400">
            <v>0</v>
          </cell>
          <cell r="CC400">
            <v>0</v>
          </cell>
          <cell r="CD400">
            <v>0</v>
          </cell>
          <cell r="CE400">
            <v>0</v>
          </cell>
          <cell r="CF400">
            <v>0</v>
          </cell>
          <cell r="CG400">
            <v>0</v>
          </cell>
          <cell r="CH400">
            <v>0</v>
          </cell>
          <cell r="CI400">
            <v>0</v>
          </cell>
          <cell r="CJ400">
            <v>0</v>
          </cell>
          <cell r="CK400">
            <v>0</v>
          </cell>
          <cell r="CL400">
            <v>0</v>
          </cell>
          <cell r="CM400">
            <v>0</v>
          </cell>
          <cell r="CN400">
            <v>0</v>
          </cell>
          <cell r="CO400">
            <v>0</v>
          </cell>
          <cell r="CP400">
            <v>0</v>
          </cell>
          <cell r="CQ400">
            <v>0</v>
          </cell>
          <cell r="CR400">
            <v>0</v>
          </cell>
          <cell r="CS400">
            <v>0</v>
          </cell>
          <cell r="CT400">
            <v>0</v>
          </cell>
          <cell r="CU400">
            <v>0</v>
          </cell>
          <cell r="CV400">
            <v>0</v>
          </cell>
          <cell r="CW400">
            <v>0</v>
          </cell>
          <cell r="CX400">
            <v>0</v>
          </cell>
          <cell r="CY400">
            <v>0</v>
          </cell>
          <cell r="CZ400">
            <v>0</v>
          </cell>
          <cell r="DA400">
            <v>0</v>
          </cell>
          <cell r="DB400">
            <v>0</v>
          </cell>
          <cell r="DC400">
            <v>0</v>
          </cell>
          <cell r="DD400">
            <v>0</v>
          </cell>
          <cell r="DE400">
            <v>0</v>
          </cell>
          <cell r="DF400">
            <v>0</v>
          </cell>
          <cell r="DG400">
            <v>0</v>
          </cell>
          <cell r="DH400">
            <v>0</v>
          </cell>
          <cell r="DI400">
            <v>0</v>
          </cell>
          <cell r="DJ400">
            <v>0</v>
          </cell>
          <cell r="DK400">
            <v>0</v>
          </cell>
          <cell r="DL400">
            <v>0</v>
          </cell>
          <cell r="DM400">
            <v>0</v>
          </cell>
          <cell r="DN400">
            <v>0</v>
          </cell>
          <cell r="DO400">
            <v>0</v>
          </cell>
          <cell r="DP400">
            <v>0</v>
          </cell>
          <cell r="DQ400">
            <v>0</v>
          </cell>
          <cell r="DR400">
            <v>0</v>
          </cell>
          <cell r="DS400">
            <v>0</v>
          </cell>
          <cell r="DT400">
            <v>0</v>
          </cell>
          <cell r="DU400">
            <v>0</v>
          </cell>
          <cell r="DV400">
            <v>0</v>
          </cell>
          <cell r="DW400">
            <v>0</v>
          </cell>
          <cell r="DX400">
            <v>0</v>
          </cell>
          <cell r="DY400">
            <v>0</v>
          </cell>
          <cell r="DZ400">
            <v>0</v>
          </cell>
          <cell r="EA400">
            <v>0</v>
          </cell>
          <cell r="EB400">
            <v>0</v>
          </cell>
          <cell r="EC400">
            <v>0</v>
          </cell>
          <cell r="ED400">
            <v>0</v>
          </cell>
        </row>
        <row r="401"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Z401">
            <v>0</v>
          </cell>
          <cell r="AA401">
            <v>0</v>
          </cell>
          <cell r="AB401">
            <v>0</v>
          </cell>
          <cell r="AC401">
            <v>0</v>
          </cell>
          <cell r="AD401">
            <v>0</v>
          </cell>
          <cell r="AE401">
            <v>0</v>
          </cell>
          <cell r="AF401">
            <v>0</v>
          </cell>
          <cell r="AG401">
            <v>0</v>
          </cell>
          <cell r="AH401">
            <v>0</v>
          </cell>
          <cell r="AI401">
            <v>0</v>
          </cell>
          <cell r="AJ401">
            <v>0</v>
          </cell>
          <cell r="AK401">
            <v>0</v>
          </cell>
          <cell r="AL401">
            <v>0</v>
          </cell>
          <cell r="AM401">
            <v>0</v>
          </cell>
          <cell r="AN401">
            <v>0</v>
          </cell>
          <cell r="AO401">
            <v>0</v>
          </cell>
          <cell r="AP401">
            <v>0</v>
          </cell>
          <cell r="AQ401">
            <v>0</v>
          </cell>
          <cell r="AR401">
            <v>0</v>
          </cell>
          <cell r="AS401">
            <v>0</v>
          </cell>
          <cell r="AT401">
            <v>0</v>
          </cell>
          <cell r="AU401">
            <v>0</v>
          </cell>
          <cell r="AV401">
            <v>0</v>
          </cell>
          <cell r="AW401">
            <v>0</v>
          </cell>
          <cell r="AX401">
            <v>0</v>
          </cell>
          <cell r="AY401">
            <v>0</v>
          </cell>
          <cell r="AZ401">
            <v>0</v>
          </cell>
          <cell r="BA401">
            <v>0</v>
          </cell>
          <cell r="BB401">
            <v>0</v>
          </cell>
          <cell r="BC401">
            <v>0</v>
          </cell>
          <cell r="BD401">
            <v>0</v>
          </cell>
          <cell r="BE401">
            <v>0</v>
          </cell>
          <cell r="BF401">
            <v>0</v>
          </cell>
          <cell r="BG401">
            <v>0</v>
          </cell>
          <cell r="BH401">
            <v>0</v>
          </cell>
          <cell r="BI401">
            <v>0</v>
          </cell>
          <cell r="BJ401">
            <v>0</v>
          </cell>
          <cell r="BK401">
            <v>0</v>
          </cell>
          <cell r="BL401">
            <v>0</v>
          </cell>
          <cell r="BM401">
            <v>0</v>
          </cell>
          <cell r="BN401">
            <v>0</v>
          </cell>
          <cell r="BO401">
            <v>0</v>
          </cell>
          <cell r="BP401">
            <v>0</v>
          </cell>
          <cell r="BQ401">
            <v>0</v>
          </cell>
          <cell r="BR401">
            <v>0</v>
          </cell>
          <cell r="BS401">
            <v>0</v>
          </cell>
          <cell r="BT401">
            <v>0</v>
          </cell>
          <cell r="BU401">
            <v>0</v>
          </cell>
          <cell r="BV401">
            <v>0</v>
          </cell>
          <cell r="BW401">
            <v>0</v>
          </cell>
          <cell r="BX401">
            <v>0</v>
          </cell>
          <cell r="BY401">
            <v>0</v>
          </cell>
          <cell r="BZ401">
            <v>0</v>
          </cell>
          <cell r="CA401">
            <v>0</v>
          </cell>
          <cell r="CB401">
            <v>0</v>
          </cell>
          <cell r="CC401">
            <v>0</v>
          </cell>
          <cell r="CD401">
            <v>0</v>
          </cell>
          <cell r="CE401">
            <v>0</v>
          </cell>
          <cell r="CF401">
            <v>0</v>
          </cell>
          <cell r="CG401">
            <v>0</v>
          </cell>
          <cell r="CH401">
            <v>0</v>
          </cell>
          <cell r="CI401">
            <v>0</v>
          </cell>
          <cell r="CJ401">
            <v>0</v>
          </cell>
          <cell r="CK401">
            <v>0</v>
          </cell>
          <cell r="CL401">
            <v>0</v>
          </cell>
          <cell r="CM401">
            <v>0</v>
          </cell>
          <cell r="CN401">
            <v>0</v>
          </cell>
          <cell r="CO401">
            <v>0</v>
          </cell>
          <cell r="CP401">
            <v>0</v>
          </cell>
          <cell r="CQ401">
            <v>0</v>
          </cell>
          <cell r="CR401">
            <v>0</v>
          </cell>
          <cell r="CS401">
            <v>0</v>
          </cell>
          <cell r="CT401">
            <v>0</v>
          </cell>
          <cell r="CU401">
            <v>0</v>
          </cell>
          <cell r="CV401">
            <v>0</v>
          </cell>
          <cell r="CW401">
            <v>0</v>
          </cell>
          <cell r="CX401">
            <v>0</v>
          </cell>
          <cell r="CY401">
            <v>0</v>
          </cell>
          <cell r="CZ401">
            <v>0</v>
          </cell>
          <cell r="DA401">
            <v>0</v>
          </cell>
          <cell r="DB401">
            <v>0</v>
          </cell>
          <cell r="DC401">
            <v>0</v>
          </cell>
          <cell r="DD401">
            <v>0</v>
          </cell>
          <cell r="DE401">
            <v>0</v>
          </cell>
          <cell r="DF401">
            <v>0</v>
          </cell>
          <cell r="DG401">
            <v>0</v>
          </cell>
          <cell r="DH401">
            <v>0</v>
          </cell>
          <cell r="DI401">
            <v>0</v>
          </cell>
          <cell r="DJ401">
            <v>0</v>
          </cell>
          <cell r="DK401">
            <v>0</v>
          </cell>
          <cell r="DL401">
            <v>0</v>
          </cell>
          <cell r="DM401">
            <v>0</v>
          </cell>
          <cell r="DN401">
            <v>0</v>
          </cell>
          <cell r="DO401">
            <v>0</v>
          </cell>
          <cell r="DP401">
            <v>0</v>
          </cell>
          <cell r="DQ401">
            <v>0</v>
          </cell>
          <cell r="DR401">
            <v>0</v>
          </cell>
          <cell r="DS401">
            <v>0</v>
          </cell>
          <cell r="DT401">
            <v>0</v>
          </cell>
          <cell r="DU401">
            <v>0</v>
          </cell>
          <cell r="DV401">
            <v>0</v>
          </cell>
          <cell r="DW401">
            <v>0</v>
          </cell>
          <cell r="DX401">
            <v>0</v>
          </cell>
          <cell r="DY401">
            <v>0</v>
          </cell>
          <cell r="DZ401">
            <v>0</v>
          </cell>
          <cell r="EA401">
            <v>0</v>
          </cell>
          <cell r="EB401">
            <v>0</v>
          </cell>
          <cell r="EC401">
            <v>0</v>
          </cell>
          <cell r="ED401">
            <v>0</v>
          </cell>
        </row>
        <row r="402"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O402">
            <v>0</v>
          </cell>
          <cell r="AP402">
            <v>0</v>
          </cell>
          <cell r="AQ402">
            <v>0</v>
          </cell>
          <cell r="AR402">
            <v>0</v>
          </cell>
          <cell r="AS402">
            <v>0</v>
          </cell>
          <cell r="AT402">
            <v>0</v>
          </cell>
          <cell r="AU402">
            <v>0</v>
          </cell>
          <cell r="AV402">
            <v>0</v>
          </cell>
          <cell r="AW402">
            <v>0</v>
          </cell>
          <cell r="AX402">
            <v>0</v>
          </cell>
          <cell r="AY402">
            <v>0</v>
          </cell>
          <cell r="AZ402">
            <v>0</v>
          </cell>
          <cell r="BA402">
            <v>0</v>
          </cell>
          <cell r="BB402">
            <v>0</v>
          </cell>
          <cell r="BC402">
            <v>0</v>
          </cell>
          <cell r="BD402">
            <v>0</v>
          </cell>
          <cell r="BE402">
            <v>0</v>
          </cell>
          <cell r="BF402">
            <v>0</v>
          </cell>
          <cell r="BG402">
            <v>0</v>
          </cell>
          <cell r="BH402">
            <v>0</v>
          </cell>
          <cell r="BI402">
            <v>0</v>
          </cell>
          <cell r="BJ402">
            <v>0</v>
          </cell>
          <cell r="BK402">
            <v>0</v>
          </cell>
          <cell r="BL402">
            <v>0</v>
          </cell>
          <cell r="BM402">
            <v>0</v>
          </cell>
          <cell r="BN402">
            <v>0</v>
          </cell>
          <cell r="BO402">
            <v>0</v>
          </cell>
          <cell r="BP402">
            <v>0</v>
          </cell>
          <cell r="BQ402">
            <v>0</v>
          </cell>
          <cell r="BR402">
            <v>0</v>
          </cell>
          <cell r="BS402">
            <v>0</v>
          </cell>
          <cell r="BT402">
            <v>0</v>
          </cell>
          <cell r="BU402">
            <v>0</v>
          </cell>
          <cell r="BV402">
            <v>0</v>
          </cell>
          <cell r="BW402">
            <v>0</v>
          </cell>
          <cell r="BX402">
            <v>0</v>
          </cell>
          <cell r="BY402">
            <v>0</v>
          </cell>
          <cell r="BZ402">
            <v>0</v>
          </cell>
          <cell r="CA402">
            <v>0</v>
          </cell>
          <cell r="CB402">
            <v>0</v>
          </cell>
          <cell r="CC402">
            <v>0</v>
          </cell>
          <cell r="CD402">
            <v>0</v>
          </cell>
          <cell r="CE402">
            <v>0</v>
          </cell>
          <cell r="CF402">
            <v>0</v>
          </cell>
          <cell r="CG402">
            <v>0</v>
          </cell>
          <cell r="CH402">
            <v>0</v>
          </cell>
          <cell r="CI402">
            <v>0</v>
          </cell>
          <cell r="CJ402">
            <v>0</v>
          </cell>
          <cell r="CK402">
            <v>0</v>
          </cell>
          <cell r="CL402">
            <v>0</v>
          </cell>
          <cell r="CM402">
            <v>0</v>
          </cell>
          <cell r="CN402">
            <v>0</v>
          </cell>
          <cell r="CO402">
            <v>0</v>
          </cell>
          <cell r="CP402">
            <v>0</v>
          </cell>
          <cell r="CQ402">
            <v>0</v>
          </cell>
          <cell r="CR402">
            <v>0</v>
          </cell>
          <cell r="CS402">
            <v>0</v>
          </cell>
          <cell r="CT402">
            <v>0</v>
          </cell>
          <cell r="CU402">
            <v>0</v>
          </cell>
          <cell r="CV402">
            <v>0</v>
          </cell>
          <cell r="CW402">
            <v>0</v>
          </cell>
          <cell r="CX402">
            <v>0</v>
          </cell>
          <cell r="CY402">
            <v>0</v>
          </cell>
          <cell r="CZ402">
            <v>0</v>
          </cell>
          <cell r="DA402">
            <v>0</v>
          </cell>
          <cell r="DB402">
            <v>0</v>
          </cell>
          <cell r="DC402">
            <v>0</v>
          </cell>
          <cell r="DD402">
            <v>0</v>
          </cell>
          <cell r="DE402">
            <v>0</v>
          </cell>
          <cell r="DF402">
            <v>0</v>
          </cell>
          <cell r="DG402">
            <v>0</v>
          </cell>
          <cell r="DH402">
            <v>0</v>
          </cell>
          <cell r="DI402">
            <v>0</v>
          </cell>
          <cell r="DJ402">
            <v>0</v>
          </cell>
          <cell r="DK402">
            <v>0</v>
          </cell>
          <cell r="DL402">
            <v>0</v>
          </cell>
          <cell r="DM402">
            <v>0</v>
          </cell>
          <cell r="DN402">
            <v>0</v>
          </cell>
          <cell r="DO402">
            <v>0</v>
          </cell>
          <cell r="DP402">
            <v>0</v>
          </cell>
          <cell r="DQ402">
            <v>0</v>
          </cell>
          <cell r="DR402">
            <v>0</v>
          </cell>
          <cell r="DS402">
            <v>0</v>
          </cell>
          <cell r="DT402">
            <v>0</v>
          </cell>
          <cell r="DU402">
            <v>0</v>
          </cell>
          <cell r="DV402">
            <v>0</v>
          </cell>
          <cell r="DW402">
            <v>0</v>
          </cell>
          <cell r="DX402">
            <v>0</v>
          </cell>
          <cell r="DY402">
            <v>0</v>
          </cell>
          <cell r="DZ402">
            <v>0</v>
          </cell>
          <cell r="EA402">
            <v>0</v>
          </cell>
          <cell r="EB402">
            <v>0</v>
          </cell>
          <cell r="EC402">
            <v>0</v>
          </cell>
          <cell r="ED402">
            <v>0</v>
          </cell>
        </row>
        <row r="403"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0</v>
          </cell>
          <cell r="AE403">
            <v>0</v>
          </cell>
          <cell r="AF403">
            <v>0</v>
          </cell>
          <cell r="AG403">
            <v>0</v>
          </cell>
          <cell r="AH403">
            <v>0</v>
          </cell>
          <cell r="AI403">
            <v>0</v>
          </cell>
          <cell r="AJ403">
            <v>0</v>
          </cell>
          <cell r="AK403">
            <v>0</v>
          </cell>
          <cell r="AL403">
            <v>0</v>
          </cell>
          <cell r="AM403">
            <v>0</v>
          </cell>
          <cell r="AN403">
            <v>0</v>
          </cell>
          <cell r="AO403">
            <v>0</v>
          </cell>
          <cell r="AP403">
            <v>0</v>
          </cell>
          <cell r="AQ403">
            <v>0</v>
          </cell>
          <cell r="AR403">
            <v>0</v>
          </cell>
          <cell r="AS403">
            <v>0</v>
          </cell>
          <cell r="AT403">
            <v>0</v>
          </cell>
          <cell r="AU403">
            <v>0</v>
          </cell>
          <cell r="AV403">
            <v>0</v>
          </cell>
          <cell r="AW403">
            <v>0</v>
          </cell>
          <cell r="AX403">
            <v>0</v>
          </cell>
          <cell r="AY403">
            <v>0</v>
          </cell>
          <cell r="AZ403">
            <v>0</v>
          </cell>
          <cell r="BA403">
            <v>0</v>
          </cell>
          <cell r="BB403">
            <v>0</v>
          </cell>
          <cell r="BC403">
            <v>0</v>
          </cell>
          <cell r="BD403">
            <v>0</v>
          </cell>
          <cell r="BE403">
            <v>0</v>
          </cell>
          <cell r="BF403">
            <v>0</v>
          </cell>
          <cell r="BG403">
            <v>0</v>
          </cell>
          <cell r="BH403">
            <v>0</v>
          </cell>
          <cell r="BI403">
            <v>0</v>
          </cell>
          <cell r="BJ403">
            <v>0</v>
          </cell>
          <cell r="BK403">
            <v>0</v>
          </cell>
          <cell r="BL403">
            <v>0</v>
          </cell>
          <cell r="BM403">
            <v>0</v>
          </cell>
          <cell r="BN403">
            <v>0</v>
          </cell>
          <cell r="BO403">
            <v>0</v>
          </cell>
          <cell r="BP403">
            <v>0</v>
          </cell>
          <cell r="BQ403">
            <v>0</v>
          </cell>
          <cell r="BR403">
            <v>0</v>
          </cell>
          <cell r="BS403">
            <v>0</v>
          </cell>
          <cell r="BT403">
            <v>0</v>
          </cell>
          <cell r="BU403">
            <v>0</v>
          </cell>
          <cell r="BV403">
            <v>0</v>
          </cell>
          <cell r="BW403">
            <v>0</v>
          </cell>
          <cell r="BX403">
            <v>0</v>
          </cell>
          <cell r="BY403">
            <v>0</v>
          </cell>
          <cell r="BZ403">
            <v>0</v>
          </cell>
          <cell r="CA403">
            <v>0</v>
          </cell>
          <cell r="CB403">
            <v>0</v>
          </cell>
          <cell r="CC403">
            <v>0</v>
          </cell>
          <cell r="CD403">
            <v>0</v>
          </cell>
          <cell r="CE403">
            <v>0</v>
          </cell>
          <cell r="CF403">
            <v>0</v>
          </cell>
          <cell r="CG403">
            <v>0</v>
          </cell>
          <cell r="CH403">
            <v>0</v>
          </cell>
          <cell r="CI403">
            <v>0</v>
          </cell>
          <cell r="CJ403">
            <v>0</v>
          </cell>
          <cell r="CK403">
            <v>0</v>
          </cell>
          <cell r="CL403">
            <v>0</v>
          </cell>
          <cell r="CM403">
            <v>0</v>
          </cell>
          <cell r="CN403">
            <v>0</v>
          </cell>
          <cell r="CO403">
            <v>0</v>
          </cell>
          <cell r="CP403">
            <v>0</v>
          </cell>
          <cell r="CQ403">
            <v>0</v>
          </cell>
          <cell r="CR403">
            <v>0</v>
          </cell>
          <cell r="CS403">
            <v>0</v>
          </cell>
          <cell r="CT403">
            <v>0</v>
          </cell>
          <cell r="CU403">
            <v>0</v>
          </cell>
          <cell r="CV403">
            <v>0</v>
          </cell>
          <cell r="CW403">
            <v>0</v>
          </cell>
          <cell r="CX403">
            <v>0</v>
          </cell>
          <cell r="CY403">
            <v>0</v>
          </cell>
          <cell r="CZ403">
            <v>0</v>
          </cell>
          <cell r="DA403">
            <v>0</v>
          </cell>
          <cell r="DB403">
            <v>0</v>
          </cell>
          <cell r="DC403">
            <v>0</v>
          </cell>
          <cell r="DD403">
            <v>0</v>
          </cell>
          <cell r="DE403">
            <v>0</v>
          </cell>
          <cell r="DF403">
            <v>0</v>
          </cell>
          <cell r="DG403">
            <v>0</v>
          </cell>
          <cell r="DH403">
            <v>0</v>
          </cell>
          <cell r="DI403">
            <v>0</v>
          </cell>
          <cell r="DJ403">
            <v>0</v>
          </cell>
          <cell r="DK403">
            <v>0</v>
          </cell>
          <cell r="DL403">
            <v>0</v>
          </cell>
          <cell r="DM403">
            <v>0</v>
          </cell>
          <cell r="DN403">
            <v>0</v>
          </cell>
          <cell r="DO403">
            <v>0</v>
          </cell>
          <cell r="DP403">
            <v>0</v>
          </cell>
          <cell r="DQ403">
            <v>0</v>
          </cell>
          <cell r="DR403">
            <v>0</v>
          </cell>
          <cell r="DS403">
            <v>0</v>
          </cell>
          <cell r="DT403">
            <v>0</v>
          </cell>
          <cell r="DU403">
            <v>0</v>
          </cell>
          <cell r="DV403">
            <v>0</v>
          </cell>
          <cell r="DW403">
            <v>0</v>
          </cell>
          <cell r="DX403">
            <v>0</v>
          </cell>
          <cell r="DY403">
            <v>0</v>
          </cell>
          <cell r="DZ403">
            <v>0</v>
          </cell>
          <cell r="EA403">
            <v>0</v>
          </cell>
          <cell r="EB403">
            <v>0</v>
          </cell>
          <cell r="EC403">
            <v>0</v>
          </cell>
          <cell r="ED403">
            <v>0</v>
          </cell>
        </row>
        <row r="404"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O404">
            <v>0</v>
          </cell>
          <cell r="AP404">
            <v>0</v>
          </cell>
          <cell r="AQ404">
            <v>0</v>
          </cell>
          <cell r="AR404">
            <v>0</v>
          </cell>
          <cell r="AS404">
            <v>0</v>
          </cell>
          <cell r="AT404">
            <v>0</v>
          </cell>
          <cell r="AU404">
            <v>0</v>
          </cell>
          <cell r="AV404">
            <v>0</v>
          </cell>
          <cell r="AW404">
            <v>0</v>
          </cell>
          <cell r="AX404">
            <v>0</v>
          </cell>
          <cell r="AY404">
            <v>0</v>
          </cell>
          <cell r="AZ404">
            <v>0</v>
          </cell>
          <cell r="BA404">
            <v>0</v>
          </cell>
          <cell r="BB404">
            <v>0</v>
          </cell>
          <cell r="BC404">
            <v>0</v>
          </cell>
          <cell r="BD404">
            <v>0</v>
          </cell>
          <cell r="BE404">
            <v>0</v>
          </cell>
          <cell r="BF404">
            <v>0</v>
          </cell>
          <cell r="BG404">
            <v>0</v>
          </cell>
          <cell r="BH404">
            <v>0</v>
          </cell>
          <cell r="BI404">
            <v>0</v>
          </cell>
          <cell r="BJ404">
            <v>0</v>
          </cell>
          <cell r="BK404">
            <v>0</v>
          </cell>
          <cell r="BL404">
            <v>0</v>
          </cell>
          <cell r="BM404">
            <v>0</v>
          </cell>
          <cell r="BN404">
            <v>0</v>
          </cell>
          <cell r="BO404">
            <v>0</v>
          </cell>
          <cell r="BP404">
            <v>0</v>
          </cell>
          <cell r="BQ404">
            <v>0</v>
          </cell>
          <cell r="BR404">
            <v>0</v>
          </cell>
          <cell r="BS404">
            <v>0</v>
          </cell>
          <cell r="BT404">
            <v>0</v>
          </cell>
          <cell r="BU404">
            <v>0</v>
          </cell>
          <cell r="BV404">
            <v>0</v>
          </cell>
          <cell r="BW404">
            <v>0</v>
          </cell>
          <cell r="BX404">
            <v>0</v>
          </cell>
          <cell r="BY404">
            <v>0</v>
          </cell>
          <cell r="BZ404">
            <v>0</v>
          </cell>
          <cell r="CA404">
            <v>0</v>
          </cell>
          <cell r="CB404">
            <v>0</v>
          </cell>
          <cell r="CC404">
            <v>0</v>
          </cell>
          <cell r="CD404">
            <v>0</v>
          </cell>
          <cell r="CE404">
            <v>0</v>
          </cell>
          <cell r="CF404">
            <v>0</v>
          </cell>
          <cell r="CG404">
            <v>0</v>
          </cell>
          <cell r="CH404">
            <v>0</v>
          </cell>
          <cell r="CI404">
            <v>0</v>
          </cell>
          <cell r="CJ404">
            <v>0</v>
          </cell>
          <cell r="CK404">
            <v>0</v>
          </cell>
          <cell r="CL404">
            <v>0</v>
          </cell>
          <cell r="CM404">
            <v>0</v>
          </cell>
          <cell r="CN404">
            <v>0</v>
          </cell>
          <cell r="CO404">
            <v>0</v>
          </cell>
          <cell r="CP404">
            <v>0</v>
          </cell>
          <cell r="CQ404">
            <v>0</v>
          </cell>
          <cell r="CR404">
            <v>0</v>
          </cell>
          <cell r="CS404">
            <v>0</v>
          </cell>
          <cell r="CT404">
            <v>0</v>
          </cell>
          <cell r="CU404">
            <v>0</v>
          </cell>
          <cell r="CV404">
            <v>0</v>
          </cell>
          <cell r="CW404">
            <v>0</v>
          </cell>
          <cell r="CX404">
            <v>0</v>
          </cell>
          <cell r="CY404">
            <v>0</v>
          </cell>
          <cell r="CZ404">
            <v>0</v>
          </cell>
          <cell r="DA404">
            <v>0</v>
          </cell>
          <cell r="DB404">
            <v>0</v>
          </cell>
          <cell r="DC404">
            <v>0</v>
          </cell>
          <cell r="DD404">
            <v>0</v>
          </cell>
          <cell r="DE404">
            <v>0</v>
          </cell>
          <cell r="DF404">
            <v>0</v>
          </cell>
          <cell r="DG404">
            <v>0</v>
          </cell>
          <cell r="DH404">
            <v>0</v>
          </cell>
          <cell r="DI404">
            <v>0</v>
          </cell>
          <cell r="DJ404">
            <v>0</v>
          </cell>
          <cell r="DK404">
            <v>0</v>
          </cell>
          <cell r="DL404">
            <v>0</v>
          </cell>
          <cell r="DM404">
            <v>0</v>
          </cell>
          <cell r="DN404">
            <v>0</v>
          </cell>
          <cell r="DO404">
            <v>0</v>
          </cell>
          <cell r="DP404">
            <v>0</v>
          </cell>
          <cell r="DQ404">
            <v>0</v>
          </cell>
          <cell r="DR404">
            <v>0</v>
          </cell>
          <cell r="DS404">
            <v>0</v>
          </cell>
          <cell r="DT404">
            <v>0</v>
          </cell>
          <cell r="DU404">
            <v>0</v>
          </cell>
          <cell r="DV404">
            <v>0</v>
          </cell>
          <cell r="DW404">
            <v>0</v>
          </cell>
          <cell r="DX404">
            <v>0</v>
          </cell>
          <cell r="DY404">
            <v>0</v>
          </cell>
          <cell r="DZ404">
            <v>0</v>
          </cell>
          <cell r="EA404">
            <v>0</v>
          </cell>
          <cell r="EB404">
            <v>0</v>
          </cell>
          <cell r="EC404">
            <v>0</v>
          </cell>
          <cell r="ED404">
            <v>0</v>
          </cell>
        </row>
        <row r="405"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E405">
            <v>0</v>
          </cell>
          <cell r="AF405">
            <v>0</v>
          </cell>
          <cell r="AG405">
            <v>0</v>
          </cell>
          <cell r="AH405">
            <v>0</v>
          </cell>
          <cell r="AI405">
            <v>0</v>
          </cell>
          <cell r="AJ405">
            <v>0</v>
          </cell>
          <cell r="AK405">
            <v>0</v>
          </cell>
          <cell r="AL405">
            <v>0</v>
          </cell>
          <cell r="AM405">
            <v>0</v>
          </cell>
          <cell r="AN405">
            <v>0</v>
          </cell>
          <cell r="AO405">
            <v>0</v>
          </cell>
          <cell r="AP405">
            <v>0</v>
          </cell>
          <cell r="AQ405">
            <v>0</v>
          </cell>
          <cell r="AR405">
            <v>0</v>
          </cell>
          <cell r="AS405">
            <v>0</v>
          </cell>
          <cell r="AT405">
            <v>0</v>
          </cell>
          <cell r="AU405">
            <v>0</v>
          </cell>
          <cell r="AV405">
            <v>0</v>
          </cell>
          <cell r="AW405">
            <v>0</v>
          </cell>
          <cell r="AX405">
            <v>0</v>
          </cell>
          <cell r="AY405">
            <v>0</v>
          </cell>
          <cell r="AZ405">
            <v>0</v>
          </cell>
          <cell r="BA405">
            <v>0</v>
          </cell>
          <cell r="BB405">
            <v>0</v>
          </cell>
          <cell r="BC405">
            <v>0</v>
          </cell>
          <cell r="BD405">
            <v>0</v>
          </cell>
          <cell r="BE405">
            <v>0</v>
          </cell>
          <cell r="BF405">
            <v>0</v>
          </cell>
          <cell r="BG405">
            <v>0</v>
          </cell>
          <cell r="BH405">
            <v>0</v>
          </cell>
          <cell r="BI405">
            <v>0</v>
          </cell>
          <cell r="BJ405">
            <v>0</v>
          </cell>
          <cell r="BK405">
            <v>0</v>
          </cell>
          <cell r="BL405">
            <v>0</v>
          </cell>
          <cell r="BM405">
            <v>0</v>
          </cell>
          <cell r="BN405">
            <v>0</v>
          </cell>
          <cell r="BO405">
            <v>0</v>
          </cell>
          <cell r="BP405">
            <v>0</v>
          </cell>
          <cell r="BQ405">
            <v>0</v>
          </cell>
          <cell r="BR405">
            <v>0</v>
          </cell>
          <cell r="BS405">
            <v>0</v>
          </cell>
          <cell r="BT405">
            <v>0</v>
          </cell>
          <cell r="BU405">
            <v>0</v>
          </cell>
          <cell r="BV405">
            <v>0</v>
          </cell>
          <cell r="BW405">
            <v>0</v>
          </cell>
          <cell r="BX405">
            <v>0</v>
          </cell>
          <cell r="BY405">
            <v>0</v>
          </cell>
          <cell r="BZ405">
            <v>0</v>
          </cell>
          <cell r="CA405">
            <v>0</v>
          </cell>
          <cell r="CB405">
            <v>0</v>
          </cell>
          <cell r="CC405">
            <v>0</v>
          </cell>
          <cell r="CD405">
            <v>0</v>
          </cell>
          <cell r="CE405">
            <v>0</v>
          </cell>
          <cell r="CF405">
            <v>0</v>
          </cell>
          <cell r="CG405">
            <v>0</v>
          </cell>
          <cell r="CH405">
            <v>0</v>
          </cell>
          <cell r="CI405">
            <v>0</v>
          </cell>
          <cell r="CJ405">
            <v>0</v>
          </cell>
          <cell r="CK405">
            <v>0</v>
          </cell>
          <cell r="CL405">
            <v>0</v>
          </cell>
          <cell r="CM405">
            <v>0</v>
          </cell>
          <cell r="CN405">
            <v>0</v>
          </cell>
          <cell r="CO405">
            <v>0</v>
          </cell>
          <cell r="CP405">
            <v>0</v>
          </cell>
          <cell r="CQ405">
            <v>0</v>
          </cell>
          <cell r="CR405">
            <v>0</v>
          </cell>
          <cell r="CS405">
            <v>0</v>
          </cell>
          <cell r="CT405">
            <v>0</v>
          </cell>
          <cell r="CU405">
            <v>0</v>
          </cell>
          <cell r="CV405">
            <v>0</v>
          </cell>
          <cell r="CW405">
            <v>0</v>
          </cell>
          <cell r="CX405">
            <v>0</v>
          </cell>
          <cell r="CY405">
            <v>0</v>
          </cell>
          <cell r="CZ405">
            <v>0</v>
          </cell>
          <cell r="DA405">
            <v>0</v>
          </cell>
          <cell r="DB405">
            <v>0</v>
          </cell>
          <cell r="DC405">
            <v>0</v>
          </cell>
          <cell r="DD405">
            <v>0</v>
          </cell>
          <cell r="DE405">
            <v>0</v>
          </cell>
          <cell r="DF405">
            <v>0</v>
          </cell>
          <cell r="DG405">
            <v>0</v>
          </cell>
          <cell r="DH405">
            <v>0</v>
          </cell>
          <cell r="DI405">
            <v>0</v>
          </cell>
          <cell r="DJ405">
            <v>0</v>
          </cell>
          <cell r="DK405">
            <v>0</v>
          </cell>
          <cell r="DL405">
            <v>0</v>
          </cell>
          <cell r="DM405">
            <v>0</v>
          </cell>
          <cell r="DN405">
            <v>0</v>
          </cell>
          <cell r="DO405">
            <v>0</v>
          </cell>
          <cell r="DP405">
            <v>0</v>
          </cell>
          <cell r="DQ405">
            <v>0</v>
          </cell>
          <cell r="DR405">
            <v>0</v>
          </cell>
          <cell r="DS405">
            <v>0</v>
          </cell>
          <cell r="DT405">
            <v>0</v>
          </cell>
          <cell r="DU405">
            <v>0</v>
          </cell>
          <cell r="DV405">
            <v>0</v>
          </cell>
          <cell r="DW405">
            <v>0</v>
          </cell>
          <cell r="DX405">
            <v>0</v>
          </cell>
          <cell r="DY405">
            <v>0</v>
          </cell>
          <cell r="DZ405">
            <v>0</v>
          </cell>
          <cell r="EA405">
            <v>0</v>
          </cell>
          <cell r="EB405">
            <v>0</v>
          </cell>
          <cell r="EC405">
            <v>0</v>
          </cell>
          <cell r="ED405">
            <v>0</v>
          </cell>
        </row>
        <row r="406"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0</v>
          </cell>
          <cell r="AO406">
            <v>0</v>
          </cell>
          <cell r="AP406">
            <v>0</v>
          </cell>
          <cell r="AQ406">
            <v>0</v>
          </cell>
          <cell r="AR406">
            <v>0</v>
          </cell>
          <cell r="AS406">
            <v>0</v>
          </cell>
          <cell r="AT406">
            <v>0</v>
          </cell>
          <cell r="AU406">
            <v>0</v>
          </cell>
          <cell r="AV406">
            <v>0</v>
          </cell>
          <cell r="AW406">
            <v>0</v>
          </cell>
          <cell r="AX406">
            <v>0</v>
          </cell>
          <cell r="AY406">
            <v>0</v>
          </cell>
          <cell r="AZ406">
            <v>0</v>
          </cell>
          <cell r="BA406">
            <v>0</v>
          </cell>
          <cell r="BB406">
            <v>0</v>
          </cell>
          <cell r="BC406">
            <v>0</v>
          </cell>
          <cell r="BD406">
            <v>0</v>
          </cell>
          <cell r="BE406">
            <v>0</v>
          </cell>
          <cell r="BF406">
            <v>0</v>
          </cell>
          <cell r="BG406">
            <v>0</v>
          </cell>
          <cell r="BH406">
            <v>0</v>
          </cell>
          <cell r="BI406">
            <v>0</v>
          </cell>
          <cell r="BJ406">
            <v>0</v>
          </cell>
          <cell r="BK406">
            <v>0</v>
          </cell>
          <cell r="BL406">
            <v>0</v>
          </cell>
          <cell r="BM406">
            <v>0</v>
          </cell>
          <cell r="BN406">
            <v>0</v>
          </cell>
          <cell r="BO406">
            <v>0</v>
          </cell>
          <cell r="BP406">
            <v>0</v>
          </cell>
          <cell r="BQ406">
            <v>0</v>
          </cell>
          <cell r="BR406">
            <v>0</v>
          </cell>
          <cell r="BS406">
            <v>0</v>
          </cell>
          <cell r="BT406">
            <v>0</v>
          </cell>
          <cell r="BU406">
            <v>0</v>
          </cell>
          <cell r="BV406">
            <v>0</v>
          </cell>
          <cell r="BW406">
            <v>0</v>
          </cell>
          <cell r="BX406">
            <v>0</v>
          </cell>
          <cell r="BY406">
            <v>0</v>
          </cell>
          <cell r="BZ406">
            <v>0</v>
          </cell>
          <cell r="CA406">
            <v>0</v>
          </cell>
          <cell r="CB406">
            <v>0</v>
          </cell>
          <cell r="CC406">
            <v>0</v>
          </cell>
          <cell r="CD406">
            <v>0</v>
          </cell>
          <cell r="CE406">
            <v>0</v>
          </cell>
          <cell r="CF406">
            <v>0</v>
          </cell>
          <cell r="CG406">
            <v>0</v>
          </cell>
          <cell r="CH406">
            <v>0</v>
          </cell>
          <cell r="CI406">
            <v>0</v>
          </cell>
          <cell r="CJ406">
            <v>0</v>
          </cell>
          <cell r="CK406">
            <v>0</v>
          </cell>
          <cell r="CL406">
            <v>0</v>
          </cell>
          <cell r="CM406">
            <v>0</v>
          </cell>
          <cell r="CN406">
            <v>0</v>
          </cell>
          <cell r="CO406">
            <v>0</v>
          </cell>
          <cell r="CP406">
            <v>0</v>
          </cell>
          <cell r="CQ406">
            <v>0</v>
          </cell>
          <cell r="CR406">
            <v>0</v>
          </cell>
          <cell r="CS406">
            <v>0</v>
          </cell>
          <cell r="CT406">
            <v>0</v>
          </cell>
          <cell r="CU406">
            <v>0</v>
          </cell>
          <cell r="CV406">
            <v>0</v>
          </cell>
          <cell r="CW406">
            <v>0</v>
          </cell>
          <cell r="CX406">
            <v>0</v>
          </cell>
          <cell r="CY406">
            <v>0</v>
          </cell>
          <cell r="CZ406">
            <v>0</v>
          </cell>
          <cell r="DA406">
            <v>0</v>
          </cell>
          <cell r="DB406">
            <v>0</v>
          </cell>
          <cell r="DC406">
            <v>0</v>
          </cell>
          <cell r="DD406">
            <v>0</v>
          </cell>
          <cell r="DE406">
            <v>0</v>
          </cell>
          <cell r="DF406">
            <v>0</v>
          </cell>
          <cell r="DG406">
            <v>0</v>
          </cell>
          <cell r="DH406">
            <v>0</v>
          </cell>
          <cell r="DI406">
            <v>0</v>
          </cell>
          <cell r="DJ406">
            <v>0</v>
          </cell>
          <cell r="DK406">
            <v>0</v>
          </cell>
          <cell r="DL406">
            <v>0</v>
          </cell>
          <cell r="DM406">
            <v>0</v>
          </cell>
          <cell r="DN406">
            <v>0</v>
          </cell>
          <cell r="DO406">
            <v>0</v>
          </cell>
          <cell r="DP406">
            <v>0</v>
          </cell>
          <cell r="DQ406">
            <v>0</v>
          </cell>
          <cell r="DR406">
            <v>0</v>
          </cell>
          <cell r="DS406">
            <v>0</v>
          </cell>
          <cell r="DT406">
            <v>0</v>
          </cell>
          <cell r="DU406">
            <v>0</v>
          </cell>
          <cell r="DV406">
            <v>0</v>
          </cell>
          <cell r="DW406">
            <v>0</v>
          </cell>
          <cell r="DX406">
            <v>0</v>
          </cell>
          <cell r="DY406">
            <v>0</v>
          </cell>
          <cell r="DZ406">
            <v>0</v>
          </cell>
          <cell r="EA406">
            <v>0</v>
          </cell>
          <cell r="EB406">
            <v>0</v>
          </cell>
          <cell r="EC406">
            <v>0</v>
          </cell>
          <cell r="ED406">
            <v>0</v>
          </cell>
        </row>
        <row r="407"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P407">
            <v>0</v>
          </cell>
          <cell r="AQ407">
            <v>0</v>
          </cell>
          <cell r="AR407">
            <v>0</v>
          </cell>
          <cell r="AS407">
            <v>0</v>
          </cell>
          <cell r="AT407">
            <v>0</v>
          </cell>
          <cell r="AU407">
            <v>0</v>
          </cell>
          <cell r="AV407">
            <v>0</v>
          </cell>
          <cell r="AW407">
            <v>0</v>
          </cell>
          <cell r="AX407">
            <v>0</v>
          </cell>
          <cell r="AY407">
            <v>0</v>
          </cell>
          <cell r="AZ407">
            <v>0</v>
          </cell>
          <cell r="BA407">
            <v>0</v>
          </cell>
          <cell r="BB407">
            <v>0</v>
          </cell>
          <cell r="BC407">
            <v>0</v>
          </cell>
          <cell r="BD407">
            <v>0</v>
          </cell>
          <cell r="BE407">
            <v>0</v>
          </cell>
          <cell r="BF407">
            <v>0</v>
          </cell>
          <cell r="BG407">
            <v>0</v>
          </cell>
          <cell r="BH407">
            <v>0</v>
          </cell>
          <cell r="BI407">
            <v>0</v>
          </cell>
          <cell r="BJ407">
            <v>0</v>
          </cell>
          <cell r="BK407">
            <v>0</v>
          </cell>
          <cell r="BL407">
            <v>0</v>
          </cell>
          <cell r="BM407">
            <v>0</v>
          </cell>
          <cell r="BN407">
            <v>0</v>
          </cell>
          <cell r="BO407">
            <v>0</v>
          </cell>
          <cell r="BP407">
            <v>0</v>
          </cell>
          <cell r="BQ407">
            <v>0</v>
          </cell>
          <cell r="BR407">
            <v>0</v>
          </cell>
          <cell r="BS407">
            <v>0</v>
          </cell>
          <cell r="BT407">
            <v>0</v>
          </cell>
          <cell r="BU407">
            <v>0</v>
          </cell>
          <cell r="BV407">
            <v>0</v>
          </cell>
          <cell r="BW407">
            <v>0</v>
          </cell>
          <cell r="BX407">
            <v>0</v>
          </cell>
          <cell r="BY407">
            <v>0</v>
          </cell>
          <cell r="BZ407">
            <v>0</v>
          </cell>
          <cell r="CA407">
            <v>0</v>
          </cell>
          <cell r="CB407">
            <v>0</v>
          </cell>
          <cell r="CC407">
            <v>0</v>
          </cell>
          <cell r="CD407">
            <v>0</v>
          </cell>
          <cell r="CE407">
            <v>0</v>
          </cell>
          <cell r="CF407">
            <v>0</v>
          </cell>
          <cell r="CG407">
            <v>0</v>
          </cell>
          <cell r="CH407">
            <v>0</v>
          </cell>
          <cell r="CI407">
            <v>0</v>
          </cell>
          <cell r="CJ407">
            <v>0</v>
          </cell>
          <cell r="CK407">
            <v>0</v>
          </cell>
          <cell r="CL407">
            <v>0</v>
          </cell>
          <cell r="CM407">
            <v>0</v>
          </cell>
          <cell r="CN407">
            <v>0</v>
          </cell>
          <cell r="CO407">
            <v>0</v>
          </cell>
          <cell r="CP407">
            <v>0</v>
          </cell>
          <cell r="CQ407">
            <v>0</v>
          </cell>
          <cell r="CR407">
            <v>0</v>
          </cell>
          <cell r="CS407">
            <v>0</v>
          </cell>
          <cell r="CT407">
            <v>0</v>
          </cell>
          <cell r="CU407">
            <v>0</v>
          </cell>
          <cell r="CV407">
            <v>0</v>
          </cell>
          <cell r="CW407">
            <v>0</v>
          </cell>
          <cell r="CX407">
            <v>0</v>
          </cell>
          <cell r="CY407">
            <v>0</v>
          </cell>
          <cell r="CZ407">
            <v>0</v>
          </cell>
          <cell r="DA407">
            <v>0</v>
          </cell>
          <cell r="DB407">
            <v>0</v>
          </cell>
          <cell r="DC407">
            <v>0</v>
          </cell>
          <cell r="DD407">
            <v>0</v>
          </cell>
          <cell r="DE407">
            <v>0</v>
          </cell>
          <cell r="DF407">
            <v>0</v>
          </cell>
          <cell r="DG407">
            <v>0</v>
          </cell>
          <cell r="DH407">
            <v>0</v>
          </cell>
          <cell r="DI407">
            <v>0</v>
          </cell>
          <cell r="DJ407">
            <v>0</v>
          </cell>
          <cell r="DK407">
            <v>0</v>
          </cell>
          <cell r="DL407">
            <v>0</v>
          </cell>
          <cell r="DM407">
            <v>0</v>
          </cell>
          <cell r="DN407">
            <v>0</v>
          </cell>
          <cell r="DO407">
            <v>0</v>
          </cell>
          <cell r="DP407">
            <v>0</v>
          </cell>
          <cell r="DQ407">
            <v>0</v>
          </cell>
          <cell r="DR407">
            <v>0</v>
          </cell>
          <cell r="DS407">
            <v>0</v>
          </cell>
          <cell r="DT407">
            <v>0</v>
          </cell>
          <cell r="DU407">
            <v>0</v>
          </cell>
          <cell r="DV407">
            <v>0</v>
          </cell>
          <cell r="DW407">
            <v>0</v>
          </cell>
          <cell r="DX407">
            <v>0</v>
          </cell>
          <cell r="DY407">
            <v>0</v>
          </cell>
          <cell r="DZ407">
            <v>0</v>
          </cell>
          <cell r="EA407">
            <v>0</v>
          </cell>
          <cell r="EB407">
            <v>0</v>
          </cell>
          <cell r="EC407">
            <v>0</v>
          </cell>
          <cell r="ED407">
            <v>0</v>
          </cell>
        </row>
        <row r="408"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  <cell r="AE408">
            <v>0</v>
          </cell>
          <cell r="AF408">
            <v>0</v>
          </cell>
          <cell r="AG408">
            <v>0</v>
          </cell>
          <cell r="AH408">
            <v>0</v>
          </cell>
          <cell r="AI408">
            <v>0</v>
          </cell>
          <cell r="AJ408">
            <v>0</v>
          </cell>
          <cell r="AK408">
            <v>0</v>
          </cell>
          <cell r="AL408">
            <v>0</v>
          </cell>
          <cell r="AM408">
            <v>0</v>
          </cell>
          <cell r="AN408">
            <v>0</v>
          </cell>
          <cell r="AO408">
            <v>0</v>
          </cell>
          <cell r="AP408">
            <v>0</v>
          </cell>
          <cell r="AQ408">
            <v>0</v>
          </cell>
          <cell r="AR408">
            <v>0</v>
          </cell>
          <cell r="AS408">
            <v>0</v>
          </cell>
          <cell r="AT408">
            <v>0</v>
          </cell>
          <cell r="AU408">
            <v>0</v>
          </cell>
          <cell r="AV408">
            <v>0</v>
          </cell>
          <cell r="AW408">
            <v>0</v>
          </cell>
          <cell r="AX408">
            <v>0</v>
          </cell>
          <cell r="AY408">
            <v>0</v>
          </cell>
          <cell r="AZ408">
            <v>0</v>
          </cell>
          <cell r="BA408">
            <v>0</v>
          </cell>
          <cell r="BB408">
            <v>0</v>
          </cell>
          <cell r="BC408">
            <v>0</v>
          </cell>
          <cell r="BD408">
            <v>0</v>
          </cell>
          <cell r="BE408">
            <v>0</v>
          </cell>
          <cell r="BF408">
            <v>0</v>
          </cell>
          <cell r="BG408">
            <v>0</v>
          </cell>
          <cell r="BH408">
            <v>0</v>
          </cell>
          <cell r="BI408">
            <v>0</v>
          </cell>
          <cell r="BJ408">
            <v>0</v>
          </cell>
          <cell r="BK408">
            <v>0</v>
          </cell>
          <cell r="BL408">
            <v>0</v>
          </cell>
          <cell r="BM408">
            <v>0</v>
          </cell>
          <cell r="BN408">
            <v>0</v>
          </cell>
          <cell r="BO408">
            <v>0</v>
          </cell>
          <cell r="BP408">
            <v>0</v>
          </cell>
          <cell r="BQ408">
            <v>0</v>
          </cell>
          <cell r="BR408">
            <v>0</v>
          </cell>
          <cell r="BS408">
            <v>0</v>
          </cell>
          <cell r="BT408">
            <v>0</v>
          </cell>
          <cell r="BU408">
            <v>0</v>
          </cell>
          <cell r="BV408">
            <v>0</v>
          </cell>
          <cell r="BW408">
            <v>0</v>
          </cell>
          <cell r="BX408">
            <v>0</v>
          </cell>
          <cell r="BY408">
            <v>0</v>
          </cell>
          <cell r="BZ408">
            <v>0</v>
          </cell>
          <cell r="CA408">
            <v>0</v>
          </cell>
          <cell r="CB408">
            <v>0</v>
          </cell>
          <cell r="CC408">
            <v>0</v>
          </cell>
          <cell r="CD408">
            <v>0</v>
          </cell>
          <cell r="CE408">
            <v>0</v>
          </cell>
          <cell r="CF408">
            <v>0</v>
          </cell>
          <cell r="CG408">
            <v>0</v>
          </cell>
          <cell r="CH408">
            <v>0</v>
          </cell>
          <cell r="CI408">
            <v>0</v>
          </cell>
          <cell r="CJ408">
            <v>0</v>
          </cell>
          <cell r="CK408">
            <v>0</v>
          </cell>
          <cell r="CL408">
            <v>0</v>
          </cell>
          <cell r="CM408">
            <v>0</v>
          </cell>
          <cell r="CN408">
            <v>0</v>
          </cell>
          <cell r="CO408">
            <v>0</v>
          </cell>
          <cell r="CP408">
            <v>0</v>
          </cell>
          <cell r="CQ408">
            <v>0</v>
          </cell>
          <cell r="CR408">
            <v>0</v>
          </cell>
          <cell r="CS408">
            <v>0</v>
          </cell>
          <cell r="CT408">
            <v>0</v>
          </cell>
          <cell r="CU408">
            <v>0</v>
          </cell>
          <cell r="CV408">
            <v>0</v>
          </cell>
          <cell r="CW408">
            <v>0</v>
          </cell>
          <cell r="CX408">
            <v>0</v>
          </cell>
          <cell r="CY408">
            <v>0</v>
          </cell>
          <cell r="CZ408">
            <v>0</v>
          </cell>
          <cell r="DA408">
            <v>0</v>
          </cell>
          <cell r="DB408">
            <v>0</v>
          </cell>
          <cell r="DC408">
            <v>0</v>
          </cell>
          <cell r="DD408">
            <v>0</v>
          </cell>
          <cell r="DE408">
            <v>0</v>
          </cell>
          <cell r="DF408">
            <v>0</v>
          </cell>
          <cell r="DG408">
            <v>0</v>
          </cell>
          <cell r="DH408">
            <v>0</v>
          </cell>
          <cell r="DI408">
            <v>0</v>
          </cell>
          <cell r="DJ408">
            <v>0</v>
          </cell>
          <cell r="DK408">
            <v>0</v>
          </cell>
          <cell r="DL408">
            <v>0</v>
          </cell>
          <cell r="DM408">
            <v>0</v>
          </cell>
          <cell r="DN408">
            <v>0</v>
          </cell>
          <cell r="DO408">
            <v>0</v>
          </cell>
          <cell r="DP408">
            <v>0</v>
          </cell>
          <cell r="DQ408">
            <v>0</v>
          </cell>
          <cell r="DR408">
            <v>0</v>
          </cell>
          <cell r="DS408">
            <v>0</v>
          </cell>
          <cell r="DT408">
            <v>0</v>
          </cell>
          <cell r="DU408">
            <v>0</v>
          </cell>
          <cell r="DV408">
            <v>0</v>
          </cell>
          <cell r="DW408">
            <v>0</v>
          </cell>
          <cell r="DX408">
            <v>0</v>
          </cell>
          <cell r="DY408">
            <v>0</v>
          </cell>
          <cell r="DZ408">
            <v>0</v>
          </cell>
          <cell r="EA408">
            <v>0</v>
          </cell>
          <cell r="EB408">
            <v>0</v>
          </cell>
          <cell r="EC408">
            <v>0</v>
          </cell>
          <cell r="ED408">
            <v>0</v>
          </cell>
        </row>
        <row r="409"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  <cell r="AO409">
            <v>0</v>
          </cell>
          <cell r="AP409">
            <v>0</v>
          </cell>
          <cell r="AQ409">
            <v>0</v>
          </cell>
          <cell r="AR409">
            <v>0</v>
          </cell>
          <cell r="AS409">
            <v>0</v>
          </cell>
          <cell r="AT409">
            <v>0</v>
          </cell>
          <cell r="AU409">
            <v>0</v>
          </cell>
          <cell r="AV409">
            <v>0</v>
          </cell>
          <cell r="AW409">
            <v>0</v>
          </cell>
          <cell r="AX409">
            <v>0</v>
          </cell>
          <cell r="AY409">
            <v>0</v>
          </cell>
          <cell r="AZ409">
            <v>0</v>
          </cell>
          <cell r="BA409">
            <v>0</v>
          </cell>
          <cell r="BB409">
            <v>0</v>
          </cell>
          <cell r="BC409">
            <v>0</v>
          </cell>
          <cell r="BD409">
            <v>0</v>
          </cell>
          <cell r="BE409">
            <v>0</v>
          </cell>
          <cell r="BF409">
            <v>0</v>
          </cell>
          <cell r="BG409">
            <v>0</v>
          </cell>
          <cell r="BH409">
            <v>0</v>
          </cell>
          <cell r="BI409">
            <v>0</v>
          </cell>
          <cell r="BJ409">
            <v>0</v>
          </cell>
          <cell r="BK409">
            <v>0</v>
          </cell>
          <cell r="BL409">
            <v>0</v>
          </cell>
          <cell r="BM409">
            <v>0</v>
          </cell>
          <cell r="BN409">
            <v>0</v>
          </cell>
          <cell r="BO409">
            <v>0</v>
          </cell>
          <cell r="BP409">
            <v>0</v>
          </cell>
          <cell r="BQ409">
            <v>0</v>
          </cell>
          <cell r="BR409">
            <v>0</v>
          </cell>
          <cell r="BS409">
            <v>0</v>
          </cell>
          <cell r="BT409">
            <v>0</v>
          </cell>
          <cell r="BU409">
            <v>0</v>
          </cell>
          <cell r="BV409">
            <v>0</v>
          </cell>
          <cell r="BW409">
            <v>0</v>
          </cell>
          <cell r="BX409">
            <v>0</v>
          </cell>
          <cell r="BY409">
            <v>0</v>
          </cell>
          <cell r="BZ409">
            <v>0</v>
          </cell>
          <cell r="CA409">
            <v>0</v>
          </cell>
          <cell r="CB409">
            <v>0</v>
          </cell>
          <cell r="CC409">
            <v>0</v>
          </cell>
          <cell r="CD409">
            <v>0</v>
          </cell>
          <cell r="CE409">
            <v>0</v>
          </cell>
          <cell r="CF409">
            <v>0</v>
          </cell>
          <cell r="CG409">
            <v>0</v>
          </cell>
          <cell r="CH409">
            <v>0</v>
          </cell>
          <cell r="CI409">
            <v>0</v>
          </cell>
          <cell r="CJ409">
            <v>0</v>
          </cell>
          <cell r="CK409">
            <v>0</v>
          </cell>
          <cell r="CL409">
            <v>0</v>
          </cell>
          <cell r="CM409">
            <v>0</v>
          </cell>
          <cell r="CN409">
            <v>0</v>
          </cell>
          <cell r="CO409">
            <v>0</v>
          </cell>
          <cell r="CP409">
            <v>0</v>
          </cell>
          <cell r="CQ409">
            <v>0</v>
          </cell>
          <cell r="CR409">
            <v>0</v>
          </cell>
          <cell r="CS409">
            <v>0</v>
          </cell>
          <cell r="CT409">
            <v>0</v>
          </cell>
          <cell r="CU409">
            <v>0</v>
          </cell>
          <cell r="CV409">
            <v>0</v>
          </cell>
          <cell r="CW409">
            <v>0</v>
          </cell>
          <cell r="CX409">
            <v>0</v>
          </cell>
          <cell r="CY409">
            <v>0</v>
          </cell>
          <cell r="CZ409">
            <v>0</v>
          </cell>
          <cell r="DA409">
            <v>0</v>
          </cell>
          <cell r="DB409">
            <v>0</v>
          </cell>
          <cell r="DC409">
            <v>0</v>
          </cell>
          <cell r="DD409">
            <v>0</v>
          </cell>
          <cell r="DE409">
            <v>0</v>
          </cell>
          <cell r="DF409">
            <v>0</v>
          </cell>
          <cell r="DG409">
            <v>0</v>
          </cell>
          <cell r="DH409">
            <v>0</v>
          </cell>
          <cell r="DI409">
            <v>0</v>
          </cell>
          <cell r="DJ409">
            <v>0</v>
          </cell>
          <cell r="DK409">
            <v>0</v>
          </cell>
          <cell r="DL409">
            <v>0</v>
          </cell>
          <cell r="DM409">
            <v>0</v>
          </cell>
          <cell r="DN409">
            <v>0</v>
          </cell>
          <cell r="DO409">
            <v>0</v>
          </cell>
          <cell r="DP409">
            <v>0</v>
          </cell>
          <cell r="DQ409">
            <v>0</v>
          </cell>
          <cell r="DR409">
            <v>0</v>
          </cell>
          <cell r="DS409">
            <v>0</v>
          </cell>
          <cell r="DT409">
            <v>0</v>
          </cell>
          <cell r="DU409">
            <v>0</v>
          </cell>
          <cell r="DV409">
            <v>0</v>
          </cell>
          <cell r="DW409">
            <v>0</v>
          </cell>
          <cell r="DX409">
            <v>0</v>
          </cell>
          <cell r="DY409">
            <v>0</v>
          </cell>
          <cell r="DZ409">
            <v>0</v>
          </cell>
          <cell r="EA409">
            <v>0</v>
          </cell>
          <cell r="EB409">
            <v>0</v>
          </cell>
          <cell r="EC409">
            <v>0</v>
          </cell>
          <cell r="ED409">
            <v>0</v>
          </cell>
        </row>
        <row r="410"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  <cell r="AM410">
            <v>0</v>
          </cell>
          <cell r="AN410">
            <v>0</v>
          </cell>
          <cell r="AO410">
            <v>0</v>
          </cell>
          <cell r="AP410">
            <v>0</v>
          </cell>
          <cell r="AQ410">
            <v>0</v>
          </cell>
          <cell r="AR410">
            <v>0</v>
          </cell>
          <cell r="AS410">
            <v>0</v>
          </cell>
          <cell r="AT410">
            <v>0</v>
          </cell>
          <cell r="AU410">
            <v>0</v>
          </cell>
          <cell r="AV410">
            <v>0</v>
          </cell>
          <cell r="AW410">
            <v>0</v>
          </cell>
          <cell r="AX410">
            <v>0</v>
          </cell>
          <cell r="AY410">
            <v>0</v>
          </cell>
          <cell r="AZ410">
            <v>0</v>
          </cell>
          <cell r="BA410">
            <v>0</v>
          </cell>
          <cell r="BB410">
            <v>0</v>
          </cell>
          <cell r="BC410">
            <v>0</v>
          </cell>
          <cell r="BD410">
            <v>0</v>
          </cell>
          <cell r="BE410">
            <v>0</v>
          </cell>
          <cell r="BF410">
            <v>0</v>
          </cell>
          <cell r="BG410">
            <v>0</v>
          </cell>
          <cell r="BH410">
            <v>0</v>
          </cell>
          <cell r="BI410">
            <v>0</v>
          </cell>
          <cell r="BJ410">
            <v>0</v>
          </cell>
          <cell r="BK410">
            <v>0</v>
          </cell>
          <cell r="BL410">
            <v>0</v>
          </cell>
          <cell r="BM410">
            <v>0</v>
          </cell>
          <cell r="BN410">
            <v>0</v>
          </cell>
          <cell r="BO410">
            <v>0</v>
          </cell>
          <cell r="BP410">
            <v>0</v>
          </cell>
          <cell r="BQ410">
            <v>0</v>
          </cell>
          <cell r="BR410">
            <v>0</v>
          </cell>
          <cell r="BS410">
            <v>0</v>
          </cell>
          <cell r="BT410">
            <v>0</v>
          </cell>
          <cell r="BU410">
            <v>0</v>
          </cell>
          <cell r="BV410">
            <v>0</v>
          </cell>
          <cell r="BW410">
            <v>0</v>
          </cell>
          <cell r="BX410">
            <v>0</v>
          </cell>
          <cell r="BY410">
            <v>0</v>
          </cell>
          <cell r="BZ410">
            <v>0</v>
          </cell>
          <cell r="CA410">
            <v>0</v>
          </cell>
          <cell r="CB410">
            <v>0</v>
          </cell>
          <cell r="CC410">
            <v>0</v>
          </cell>
          <cell r="CD410">
            <v>0</v>
          </cell>
          <cell r="CE410">
            <v>0</v>
          </cell>
          <cell r="CF410">
            <v>0</v>
          </cell>
          <cell r="CG410">
            <v>0</v>
          </cell>
          <cell r="CH410">
            <v>0</v>
          </cell>
          <cell r="CI410">
            <v>0</v>
          </cell>
          <cell r="CJ410">
            <v>0</v>
          </cell>
          <cell r="CK410">
            <v>0</v>
          </cell>
          <cell r="CL410">
            <v>0</v>
          </cell>
          <cell r="CM410">
            <v>0</v>
          </cell>
          <cell r="CN410">
            <v>0</v>
          </cell>
          <cell r="CO410">
            <v>0</v>
          </cell>
          <cell r="CP410">
            <v>0</v>
          </cell>
          <cell r="CQ410">
            <v>0</v>
          </cell>
          <cell r="CR410">
            <v>0</v>
          </cell>
          <cell r="CS410">
            <v>0</v>
          </cell>
          <cell r="CT410">
            <v>0</v>
          </cell>
          <cell r="CU410">
            <v>0</v>
          </cell>
          <cell r="CV410">
            <v>0</v>
          </cell>
          <cell r="CW410">
            <v>0</v>
          </cell>
          <cell r="CX410">
            <v>0</v>
          </cell>
          <cell r="CY410">
            <v>0</v>
          </cell>
          <cell r="CZ410">
            <v>0</v>
          </cell>
          <cell r="DA410">
            <v>0</v>
          </cell>
          <cell r="DB410">
            <v>0</v>
          </cell>
          <cell r="DC410">
            <v>0</v>
          </cell>
          <cell r="DD410">
            <v>0</v>
          </cell>
          <cell r="DE410">
            <v>0</v>
          </cell>
          <cell r="DF410">
            <v>0</v>
          </cell>
          <cell r="DG410">
            <v>0</v>
          </cell>
          <cell r="DH410">
            <v>0</v>
          </cell>
          <cell r="DI410">
            <v>0</v>
          </cell>
          <cell r="DJ410">
            <v>0</v>
          </cell>
          <cell r="DK410">
            <v>0</v>
          </cell>
          <cell r="DL410">
            <v>0</v>
          </cell>
          <cell r="DM410">
            <v>0</v>
          </cell>
          <cell r="DN410">
            <v>0</v>
          </cell>
          <cell r="DO410">
            <v>0</v>
          </cell>
          <cell r="DP410">
            <v>0</v>
          </cell>
          <cell r="DQ410">
            <v>0</v>
          </cell>
          <cell r="DR410">
            <v>0</v>
          </cell>
          <cell r="DS410">
            <v>0</v>
          </cell>
          <cell r="DT410">
            <v>0</v>
          </cell>
          <cell r="DU410">
            <v>0</v>
          </cell>
          <cell r="DV410">
            <v>0</v>
          </cell>
          <cell r="DW410">
            <v>0</v>
          </cell>
          <cell r="DX410">
            <v>0</v>
          </cell>
          <cell r="DY410">
            <v>0</v>
          </cell>
          <cell r="DZ410">
            <v>0</v>
          </cell>
          <cell r="EA410">
            <v>0</v>
          </cell>
          <cell r="EB410">
            <v>0</v>
          </cell>
          <cell r="EC410">
            <v>0</v>
          </cell>
          <cell r="ED410">
            <v>0</v>
          </cell>
        </row>
        <row r="411"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  <cell r="AJ411">
            <v>0</v>
          </cell>
          <cell r="AK411">
            <v>0</v>
          </cell>
          <cell r="AL411">
            <v>0</v>
          </cell>
          <cell r="AM411">
            <v>0</v>
          </cell>
          <cell r="AN411">
            <v>0</v>
          </cell>
          <cell r="AO411">
            <v>0</v>
          </cell>
          <cell r="AP411">
            <v>0</v>
          </cell>
          <cell r="AQ411">
            <v>0</v>
          </cell>
          <cell r="AR411">
            <v>0</v>
          </cell>
          <cell r="AS411">
            <v>0</v>
          </cell>
          <cell r="AT411">
            <v>0</v>
          </cell>
          <cell r="AU411">
            <v>0</v>
          </cell>
          <cell r="AV411">
            <v>0</v>
          </cell>
          <cell r="AW411">
            <v>0</v>
          </cell>
          <cell r="AX411">
            <v>0</v>
          </cell>
          <cell r="AY411">
            <v>0</v>
          </cell>
          <cell r="AZ411">
            <v>0</v>
          </cell>
          <cell r="BA411">
            <v>0</v>
          </cell>
          <cell r="BB411">
            <v>0</v>
          </cell>
          <cell r="BC411">
            <v>0</v>
          </cell>
          <cell r="BD411">
            <v>0</v>
          </cell>
          <cell r="BE411">
            <v>0</v>
          </cell>
          <cell r="BF411">
            <v>0</v>
          </cell>
          <cell r="BG411">
            <v>0</v>
          </cell>
          <cell r="BH411">
            <v>0</v>
          </cell>
          <cell r="BI411">
            <v>0</v>
          </cell>
          <cell r="BJ411">
            <v>0</v>
          </cell>
          <cell r="BK411">
            <v>0</v>
          </cell>
          <cell r="BL411">
            <v>0</v>
          </cell>
          <cell r="BM411">
            <v>0</v>
          </cell>
          <cell r="BN411">
            <v>0</v>
          </cell>
          <cell r="BO411">
            <v>0</v>
          </cell>
          <cell r="BP411">
            <v>0</v>
          </cell>
          <cell r="BQ411">
            <v>0</v>
          </cell>
          <cell r="BR411">
            <v>0</v>
          </cell>
          <cell r="BS411">
            <v>0</v>
          </cell>
          <cell r="BT411">
            <v>0</v>
          </cell>
          <cell r="BU411">
            <v>0</v>
          </cell>
          <cell r="BV411">
            <v>0</v>
          </cell>
          <cell r="BW411">
            <v>0</v>
          </cell>
          <cell r="BX411">
            <v>0</v>
          </cell>
          <cell r="BY411">
            <v>0</v>
          </cell>
          <cell r="BZ411">
            <v>0</v>
          </cell>
          <cell r="CA411">
            <v>0</v>
          </cell>
          <cell r="CB411">
            <v>0</v>
          </cell>
          <cell r="CC411">
            <v>0</v>
          </cell>
          <cell r="CD411">
            <v>0</v>
          </cell>
          <cell r="CE411">
            <v>0</v>
          </cell>
          <cell r="CF411">
            <v>0</v>
          </cell>
          <cell r="CG411">
            <v>0</v>
          </cell>
          <cell r="CH411">
            <v>0</v>
          </cell>
          <cell r="CI411">
            <v>0</v>
          </cell>
          <cell r="CJ411">
            <v>0</v>
          </cell>
          <cell r="CK411">
            <v>0</v>
          </cell>
          <cell r="CL411">
            <v>0</v>
          </cell>
          <cell r="CM411">
            <v>0</v>
          </cell>
          <cell r="CN411">
            <v>0</v>
          </cell>
          <cell r="CO411">
            <v>0</v>
          </cell>
          <cell r="CP411">
            <v>0</v>
          </cell>
          <cell r="CQ411">
            <v>0</v>
          </cell>
          <cell r="CR411">
            <v>0</v>
          </cell>
          <cell r="CS411">
            <v>0</v>
          </cell>
          <cell r="CT411">
            <v>0</v>
          </cell>
          <cell r="CU411">
            <v>0</v>
          </cell>
          <cell r="CV411">
            <v>0</v>
          </cell>
          <cell r="CW411">
            <v>0</v>
          </cell>
          <cell r="CX411">
            <v>0</v>
          </cell>
          <cell r="CY411">
            <v>0</v>
          </cell>
          <cell r="CZ411">
            <v>0</v>
          </cell>
          <cell r="DA411">
            <v>0</v>
          </cell>
          <cell r="DB411">
            <v>0</v>
          </cell>
          <cell r="DC411">
            <v>0</v>
          </cell>
          <cell r="DD411">
            <v>0</v>
          </cell>
          <cell r="DE411">
            <v>0</v>
          </cell>
          <cell r="DF411">
            <v>0</v>
          </cell>
          <cell r="DG411">
            <v>0</v>
          </cell>
          <cell r="DH411">
            <v>0</v>
          </cell>
          <cell r="DI411">
            <v>0</v>
          </cell>
          <cell r="DJ411">
            <v>0</v>
          </cell>
          <cell r="DK411">
            <v>0</v>
          </cell>
          <cell r="DL411">
            <v>0</v>
          </cell>
          <cell r="DM411">
            <v>0</v>
          </cell>
          <cell r="DN411">
            <v>0</v>
          </cell>
          <cell r="DO411">
            <v>0</v>
          </cell>
          <cell r="DP411">
            <v>0</v>
          </cell>
          <cell r="DQ411">
            <v>0</v>
          </cell>
          <cell r="DR411">
            <v>0</v>
          </cell>
          <cell r="DS411">
            <v>0</v>
          </cell>
          <cell r="DT411">
            <v>0</v>
          </cell>
          <cell r="DU411">
            <v>0</v>
          </cell>
          <cell r="DV411">
            <v>0</v>
          </cell>
          <cell r="DW411">
            <v>0</v>
          </cell>
          <cell r="DX411">
            <v>0</v>
          </cell>
          <cell r="DY411">
            <v>0</v>
          </cell>
          <cell r="DZ411">
            <v>0</v>
          </cell>
          <cell r="EA411">
            <v>0</v>
          </cell>
          <cell r="EB411">
            <v>0</v>
          </cell>
          <cell r="EC411">
            <v>0</v>
          </cell>
          <cell r="ED411">
            <v>0</v>
          </cell>
        </row>
        <row r="412"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E412">
            <v>0</v>
          </cell>
          <cell r="AF412">
            <v>0</v>
          </cell>
          <cell r="AG412">
            <v>0</v>
          </cell>
          <cell r="AH412">
            <v>0</v>
          </cell>
          <cell r="AI412">
            <v>0</v>
          </cell>
          <cell r="AJ412">
            <v>0</v>
          </cell>
          <cell r="AK412">
            <v>0</v>
          </cell>
          <cell r="AL412">
            <v>0</v>
          </cell>
          <cell r="AM412">
            <v>0</v>
          </cell>
          <cell r="AN412">
            <v>0</v>
          </cell>
          <cell r="AO412">
            <v>0</v>
          </cell>
          <cell r="AP412">
            <v>0</v>
          </cell>
          <cell r="AQ412">
            <v>0</v>
          </cell>
          <cell r="AR412">
            <v>0</v>
          </cell>
          <cell r="AS412">
            <v>0</v>
          </cell>
          <cell r="AT412">
            <v>0</v>
          </cell>
          <cell r="AU412">
            <v>0</v>
          </cell>
          <cell r="AV412">
            <v>0</v>
          </cell>
          <cell r="AW412">
            <v>0</v>
          </cell>
          <cell r="AX412">
            <v>0</v>
          </cell>
          <cell r="AY412">
            <v>0</v>
          </cell>
          <cell r="AZ412">
            <v>0</v>
          </cell>
          <cell r="BA412">
            <v>0</v>
          </cell>
          <cell r="BB412">
            <v>0</v>
          </cell>
          <cell r="BC412">
            <v>0</v>
          </cell>
          <cell r="BD412">
            <v>0</v>
          </cell>
          <cell r="BE412">
            <v>0</v>
          </cell>
          <cell r="BF412">
            <v>0</v>
          </cell>
          <cell r="BG412">
            <v>0</v>
          </cell>
          <cell r="BH412">
            <v>0</v>
          </cell>
          <cell r="BI412">
            <v>0</v>
          </cell>
          <cell r="BJ412">
            <v>0</v>
          </cell>
          <cell r="BK412">
            <v>0</v>
          </cell>
          <cell r="BL412">
            <v>0</v>
          </cell>
          <cell r="BM412">
            <v>0</v>
          </cell>
          <cell r="BN412">
            <v>0</v>
          </cell>
          <cell r="BO412">
            <v>0</v>
          </cell>
          <cell r="BP412">
            <v>0</v>
          </cell>
          <cell r="BQ412">
            <v>0</v>
          </cell>
          <cell r="BR412">
            <v>0</v>
          </cell>
          <cell r="BS412">
            <v>0</v>
          </cell>
          <cell r="BT412">
            <v>0</v>
          </cell>
          <cell r="BU412">
            <v>0</v>
          </cell>
          <cell r="BV412">
            <v>0</v>
          </cell>
          <cell r="BW412">
            <v>0</v>
          </cell>
          <cell r="BX412">
            <v>0</v>
          </cell>
          <cell r="BY412">
            <v>0</v>
          </cell>
          <cell r="BZ412">
            <v>0</v>
          </cell>
          <cell r="CA412">
            <v>0</v>
          </cell>
          <cell r="CB412">
            <v>0</v>
          </cell>
          <cell r="CC412">
            <v>0</v>
          </cell>
          <cell r="CD412">
            <v>0</v>
          </cell>
          <cell r="CE412">
            <v>0</v>
          </cell>
          <cell r="CF412">
            <v>0</v>
          </cell>
          <cell r="CG412">
            <v>0</v>
          </cell>
          <cell r="CH412">
            <v>0</v>
          </cell>
          <cell r="CI412">
            <v>0</v>
          </cell>
          <cell r="CJ412">
            <v>0</v>
          </cell>
          <cell r="CK412">
            <v>0</v>
          </cell>
          <cell r="CL412">
            <v>0</v>
          </cell>
          <cell r="CM412">
            <v>0</v>
          </cell>
          <cell r="CN412">
            <v>0</v>
          </cell>
          <cell r="CO412">
            <v>0</v>
          </cell>
          <cell r="CP412">
            <v>0</v>
          </cell>
          <cell r="CQ412">
            <v>0</v>
          </cell>
          <cell r="CR412">
            <v>0</v>
          </cell>
          <cell r="CS412">
            <v>0</v>
          </cell>
          <cell r="CT412">
            <v>0</v>
          </cell>
          <cell r="CU412">
            <v>0</v>
          </cell>
          <cell r="CV412">
            <v>0</v>
          </cell>
          <cell r="CW412">
            <v>0</v>
          </cell>
          <cell r="CX412">
            <v>0</v>
          </cell>
          <cell r="CY412">
            <v>0</v>
          </cell>
          <cell r="CZ412">
            <v>0</v>
          </cell>
          <cell r="DA412">
            <v>0</v>
          </cell>
          <cell r="DB412">
            <v>0</v>
          </cell>
          <cell r="DC412">
            <v>0</v>
          </cell>
          <cell r="DD412">
            <v>0</v>
          </cell>
          <cell r="DE412">
            <v>0</v>
          </cell>
          <cell r="DF412">
            <v>0</v>
          </cell>
          <cell r="DG412">
            <v>0</v>
          </cell>
          <cell r="DH412">
            <v>0</v>
          </cell>
          <cell r="DI412">
            <v>0</v>
          </cell>
          <cell r="DJ412">
            <v>0</v>
          </cell>
          <cell r="DK412">
            <v>0</v>
          </cell>
          <cell r="DL412">
            <v>0</v>
          </cell>
          <cell r="DM412">
            <v>0</v>
          </cell>
          <cell r="DN412">
            <v>0</v>
          </cell>
          <cell r="DO412">
            <v>0</v>
          </cell>
          <cell r="DP412">
            <v>0</v>
          </cell>
          <cell r="DQ412">
            <v>0</v>
          </cell>
          <cell r="DR412">
            <v>0</v>
          </cell>
          <cell r="DS412">
            <v>0</v>
          </cell>
          <cell r="DT412">
            <v>0</v>
          </cell>
          <cell r="DU412">
            <v>0</v>
          </cell>
          <cell r="DV412">
            <v>0</v>
          </cell>
          <cell r="DW412">
            <v>0</v>
          </cell>
          <cell r="DX412">
            <v>0</v>
          </cell>
          <cell r="DY412">
            <v>0</v>
          </cell>
          <cell r="DZ412">
            <v>0</v>
          </cell>
          <cell r="EA412">
            <v>0</v>
          </cell>
          <cell r="EB412">
            <v>0</v>
          </cell>
          <cell r="EC412">
            <v>0</v>
          </cell>
          <cell r="ED412">
            <v>0</v>
          </cell>
        </row>
        <row r="413"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  <cell r="AM413">
            <v>0</v>
          </cell>
          <cell r="AN413">
            <v>0</v>
          </cell>
          <cell r="AO413">
            <v>0</v>
          </cell>
          <cell r="AP413">
            <v>0</v>
          </cell>
          <cell r="AQ413">
            <v>0</v>
          </cell>
          <cell r="AR413">
            <v>0</v>
          </cell>
          <cell r="AS413">
            <v>0</v>
          </cell>
          <cell r="AT413">
            <v>0</v>
          </cell>
          <cell r="AU413">
            <v>0</v>
          </cell>
          <cell r="AV413">
            <v>0</v>
          </cell>
          <cell r="AW413">
            <v>0</v>
          </cell>
          <cell r="AX413">
            <v>0</v>
          </cell>
          <cell r="AY413">
            <v>0</v>
          </cell>
          <cell r="AZ413">
            <v>0</v>
          </cell>
          <cell r="BA413">
            <v>0</v>
          </cell>
          <cell r="BB413">
            <v>0</v>
          </cell>
          <cell r="BC413">
            <v>0</v>
          </cell>
          <cell r="BD413">
            <v>0</v>
          </cell>
          <cell r="BE413">
            <v>0</v>
          </cell>
          <cell r="BF413">
            <v>0</v>
          </cell>
          <cell r="BG413">
            <v>0</v>
          </cell>
          <cell r="BH413">
            <v>0</v>
          </cell>
          <cell r="BI413">
            <v>0</v>
          </cell>
          <cell r="BJ413">
            <v>0</v>
          </cell>
          <cell r="BK413">
            <v>0</v>
          </cell>
          <cell r="BL413">
            <v>0</v>
          </cell>
          <cell r="BM413">
            <v>0</v>
          </cell>
          <cell r="BN413">
            <v>0</v>
          </cell>
          <cell r="BO413">
            <v>0</v>
          </cell>
          <cell r="BP413">
            <v>0</v>
          </cell>
          <cell r="BQ413">
            <v>0</v>
          </cell>
          <cell r="BR413">
            <v>0</v>
          </cell>
          <cell r="BS413">
            <v>0</v>
          </cell>
          <cell r="BT413">
            <v>0</v>
          </cell>
          <cell r="BU413">
            <v>0</v>
          </cell>
          <cell r="BV413">
            <v>0</v>
          </cell>
          <cell r="BW413">
            <v>0</v>
          </cell>
          <cell r="BX413">
            <v>0</v>
          </cell>
          <cell r="BY413">
            <v>0</v>
          </cell>
          <cell r="BZ413">
            <v>0</v>
          </cell>
          <cell r="CA413">
            <v>0</v>
          </cell>
          <cell r="CB413">
            <v>0</v>
          </cell>
          <cell r="CC413">
            <v>0</v>
          </cell>
          <cell r="CD413">
            <v>0</v>
          </cell>
          <cell r="CE413">
            <v>0</v>
          </cell>
          <cell r="CF413">
            <v>0</v>
          </cell>
          <cell r="CG413">
            <v>0</v>
          </cell>
          <cell r="CH413">
            <v>0</v>
          </cell>
          <cell r="CI413">
            <v>0</v>
          </cell>
          <cell r="CJ413">
            <v>0</v>
          </cell>
          <cell r="CK413">
            <v>0</v>
          </cell>
          <cell r="CL413">
            <v>0</v>
          </cell>
          <cell r="CM413">
            <v>0</v>
          </cell>
          <cell r="CN413">
            <v>0</v>
          </cell>
          <cell r="CO413">
            <v>0</v>
          </cell>
          <cell r="CP413">
            <v>0</v>
          </cell>
          <cell r="CQ413">
            <v>0</v>
          </cell>
          <cell r="CR413">
            <v>0</v>
          </cell>
          <cell r="CS413">
            <v>0</v>
          </cell>
          <cell r="CT413">
            <v>0</v>
          </cell>
          <cell r="CU413">
            <v>0</v>
          </cell>
          <cell r="CV413">
            <v>0</v>
          </cell>
          <cell r="CW413">
            <v>0</v>
          </cell>
          <cell r="CX413">
            <v>0</v>
          </cell>
          <cell r="CY413">
            <v>0</v>
          </cell>
          <cell r="CZ413">
            <v>0</v>
          </cell>
          <cell r="DA413">
            <v>0</v>
          </cell>
          <cell r="DB413">
            <v>0</v>
          </cell>
          <cell r="DC413">
            <v>0</v>
          </cell>
          <cell r="DD413">
            <v>0</v>
          </cell>
          <cell r="DE413">
            <v>0</v>
          </cell>
          <cell r="DF413">
            <v>0</v>
          </cell>
          <cell r="DG413">
            <v>0</v>
          </cell>
          <cell r="DH413">
            <v>0</v>
          </cell>
          <cell r="DI413">
            <v>0</v>
          </cell>
          <cell r="DJ413">
            <v>0</v>
          </cell>
          <cell r="DK413">
            <v>0</v>
          </cell>
          <cell r="DL413">
            <v>0</v>
          </cell>
          <cell r="DM413">
            <v>0</v>
          </cell>
          <cell r="DN413">
            <v>0</v>
          </cell>
          <cell r="DO413">
            <v>0</v>
          </cell>
          <cell r="DP413">
            <v>0</v>
          </cell>
          <cell r="DQ413">
            <v>0</v>
          </cell>
          <cell r="DR413">
            <v>0</v>
          </cell>
          <cell r="DS413">
            <v>0</v>
          </cell>
          <cell r="DT413">
            <v>0</v>
          </cell>
          <cell r="DU413">
            <v>0</v>
          </cell>
          <cell r="DV413">
            <v>0</v>
          </cell>
          <cell r="DW413">
            <v>0</v>
          </cell>
          <cell r="DX413">
            <v>0</v>
          </cell>
          <cell r="DY413">
            <v>0</v>
          </cell>
          <cell r="DZ413">
            <v>0</v>
          </cell>
          <cell r="EA413">
            <v>0</v>
          </cell>
          <cell r="EB413">
            <v>0</v>
          </cell>
          <cell r="EC413">
            <v>0</v>
          </cell>
          <cell r="ED413">
            <v>0</v>
          </cell>
        </row>
        <row r="414"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P414">
            <v>0</v>
          </cell>
          <cell r="AQ414">
            <v>0</v>
          </cell>
          <cell r="AR414">
            <v>0</v>
          </cell>
          <cell r="AS414">
            <v>0</v>
          </cell>
          <cell r="AT414">
            <v>0</v>
          </cell>
          <cell r="AU414">
            <v>0</v>
          </cell>
          <cell r="AV414">
            <v>0</v>
          </cell>
          <cell r="AW414">
            <v>0</v>
          </cell>
          <cell r="AX414">
            <v>0</v>
          </cell>
          <cell r="AY414">
            <v>0</v>
          </cell>
          <cell r="AZ414">
            <v>0</v>
          </cell>
          <cell r="BA414">
            <v>0</v>
          </cell>
          <cell r="BB414">
            <v>0</v>
          </cell>
          <cell r="BC414">
            <v>0</v>
          </cell>
          <cell r="BD414">
            <v>0</v>
          </cell>
          <cell r="BE414">
            <v>0</v>
          </cell>
          <cell r="BF414">
            <v>0</v>
          </cell>
          <cell r="BG414">
            <v>0</v>
          </cell>
          <cell r="BH414">
            <v>0</v>
          </cell>
          <cell r="BI414">
            <v>0</v>
          </cell>
          <cell r="BJ414">
            <v>0</v>
          </cell>
          <cell r="BK414">
            <v>0</v>
          </cell>
          <cell r="BL414">
            <v>0</v>
          </cell>
          <cell r="BM414">
            <v>0</v>
          </cell>
          <cell r="BN414">
            <v>0</v>
          </cell>
          <cell r="BO414">
            <v>0</v>
          </cell>
          <cell r="BP414">
            <v>0</v>
          </cell>
          <cell r="BQ414">
            <v>0</v>
          </cell>
          <cell r="BR414">
            <v>0</v>
          </cell>
          <cell r="BS414">
            <v>0</v>
          </cell>
          <cell r="BT414">
            <v>0</v>
          </cell>
          <cell r="BU414">
            <v>0</v>
          </cell>
          <cell r="BV414">
            <v>0</v>
          </cell>
          <cell r="BW414">
            <v>0</v>
          </cell>
          <cell r="BX414">
            <v>0</v>
          </cell>
          <cell r="BY414">
            <v>0</v>
          </cell>
          <cell r="BZ414">
            <v>0</v>
          </cell>
          <cell r="CA414">
            <v>0</v>
          </cell>
          <cell r="CB414">
            <v>0</v>
          </cell>
          <cell r="CC414">
            <v>0</v>
          </cell>
          <cell r="CD414">
            <v>0</v>
          </cell>
          <cell r="CE414">
            <v>0</v>
          </cell>
          <cell r="CF414">
            <v>0</v>
          </cell>
          <cell r="CG414">
            <v>0</v>
          </cell>
          <cell r="CH414">
            <v>0</v>
          </cell>
          <cell r="CI414">
            <v>0</v>
          </cell>
          <cell r="CJ414">
            <v>0</v>
          </cell>
          <cell r="CK414">
            <v>0</v>
          </cell>
          <cell r="CL414">
            <v>0</v>
          </cell>
          <cell r="CM414">
            <v>0</v>
          </cell>
          <cell r="CN414">
            <v>0</v>
          </cell>
          <cell r="CO414">
            <v>0</v>
          </cell>
          <cell r="CP414">
            <v>0</v>
          </cell>
          <cell r="CQ414">
            <v>0</v>
          </cell>
          <cell r="CR414">
            <v>0</v>
          </cell>
          <cell r="CS414">
            <v>0</v>
          </cell>
          <cell r="CT414">
            <v>0</v>
          </cell>
          <cell r="CU414">
            <v>0</v>
          </cell>
          <cell r="CV414">
            <v>0</v>
          </cell>
          <cell r="CW414">
            <v>0</v>
          </cell>
          <cell r="CX414">
            <v>0</v>
          </cell>
          <cell r="CY414">
            <v>0</v>
          </cell>
          <cell r="CZ414">
            <v>0</v>
          </cell>
          <cell r="DA414">
            <v>0</v>
          </cell>
          <cell r="DB414">
            <v>0</v>
          </cell>
          <cell r="DC414">
            <v>0</v>
          </cell>
          <cell r="DD414">
            <v>0</v>
          </cell>
          <cell r="DE414">
            <v>0</v>
          </cell>
          <cell r="DF414">
            <v>0</v>
          </cell>
          <cell r="DG414">
            <v>0</v>
          </cell>
          <cell r="DH414">
            <v>0</v>
          </cell>
          <cell r="DI414">
            <v>0</v>
          </cell>
          <cell r="DJ414">
            <v>0</v>
          </cell>
          <cell r="DK414">
            <v>0</v>
          </cell>
          <cell r="DL414">
            <v>0</v>
          </cell>
          <cell r="DM414">
            <v>0</v>
          </cell>
          <cell r="DN414">
            <v>0</v>
          </cell>
          <cell r="DO414">
            <v>0</v>
          </cell>
          <cell r="DP414">
            <v>0</v>
          </cell>
          <cell r="DQ414">
            <v>0</v>
          </cell>
          <cell r="DR414">
            <v>0</v>
          </cell>
          <cell r="DS414">
            <v>0</v>
          </cell>
          <cell r="DT414">
            <v>0</v>
          </cell>
          <cell r="DU414">
            <v>0</v>
          </cell>
          <cell r="DV414">
            <v>0</v>
          </cell>
          <cell r="DW414">
            <v>0</v>
          </cell>
          <cell r="DX414">
            <v>0</v>
          </cell>
          <cell r="DY414">
            <v>0</v>
          </cell>
          <cell r="DZ414">
            <v>0</v>
          </cell>
          <cell r="EA414">
            <v>0</v>
          </cell>
          <cell r="EB414">
            <v>0</v>
          </cell>
          <cell r="EC414">
            <v>0</v>
          </cell>
          <cell r="ED414">
            <v>0</v>
          </cell>
        </row>
        <row r="415"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  <cell r="AO415">
            <v>0</v>
          </cell>
          <cell r="AP415">
            <v>0</v>
          </cell>
          <cell r="AQ415">
            <v>0</v>
          </cell>
          <cell r="AR415">
            <v>0</v>
          </cell>
          <cell r="AS415">
            <v>0</v>
          </cell>
          <cell r="AT415">
            <v>0</v>
          </cell>
          <cell r="AU415">
            <v>0</v>
          </cell>
          <cell r="AV415">
            <v>0</v>
          </cell>
          <cell r="AW415">
            <v>0</v>
          </cell>
          <cell r="AX415">
            <v>0</v>
          </cell>
          <cell r="AY415">
            <v>0</v>
          </cell>
          <cell r="AZ415">
            <v>0</v>
          </cell>
          <cell r="BA415">
            <v>0</v>
          </cell>
          <cell r="BB415">
            <v>0</v>
          </cell>
          <cell r="BC415">
            <v>0</v>
          </cell>
          <cell r="BD415">
            <v>0</v>
          </cell>
          <cell r="BE415">
            <v>0</v>
          </cell>
          <cell r="BF415">
            <v>0</v>
          </cell>
          <cell r="BG415">
            <v>0</v>
          </cell>
          <cell r="BH415">
            <v>0</v>
          </cell>
          <cell r="BI415">
            <v>0</v>
          </cell>
          <cell r="BJ415">
            <v>0</v>
          </cell>
          <cell r="BK415">
            <v>0</v>
          </cell>
          <cell r="BL415">
            <v>0</v>
          </cell>
          <cell r="BM415">
            <v>0</v>
          </cell>
          <cell r="BN415">
            <v>0</v>
          </cell>
          <cell r="BO415">
            <v>0</v>
          </cell>
          <cell r="BP415">
            <v>0</v>
          </cell>
          <cell r="BQ415">
            <v>0</v>
          </cell>
          <cell r="BR415">
            <v>0</v>
          </cell>
          <cell r="BS415">
            <v>0</v>
          </cell>
          <cell r="BT415">
            <v>0</v>
          </cell>
          <cell r="BU415">
            <v>0</v>
          </cell>
          <cell r="BV415">
            <v>0</v>
          </cell>
          <cell r="BW415">
            <v>0</v>
          </cell>
          <cell r="BX415">
            <v>0</v>
          </cell>
          <cell r="BY415">
            <v>0</v>
          </cell>
          <cell r="BZ415">
            <v>0</v>
          </cell>
          <cell r="CA415">
            <v>0</v>
          </cell>
          <cell r="CB415">
            <v>0</v>
          </cell>
          <cell r="CC415">
            <v>0</v>
          </cell>
          <cell r="CD415">
            <v>0</v>
          </cell>
          <cell r="CE415">
            <v>0</v>
          </cell>
          <cell r="CF415">
            <v>0</v>
          </cell>
          <cell r="CG415">
            <v>0</v>
          </cell>
          <cell r="CH415">
            <v>0</v>
          </cell>
          <cell r="CI415">
            <v>0</v>
          </cell>
          <cell r="CJ415">
            <v>0</v>
          </cell>
          <cell r="CK415">
            <v>0</v>
          </cell>
          <cell r="CL415">
            <v>0</v>
          </cell>
          <cell r="CM415">
            <v>0</v>
          </cell>
          <cell r="CN415">
            <v>0</v>
          </cell>
          <cell r="CO415">
            <v>0</v>
          </cell>
          <cell r="CP415">
            <v>0</v>
          </cell>
          <cell r="CQ415">
            <v>0</v>
          </cell>
          <cell r="CR415">
            <v>0</v>
          </cell>
          <cell r="CS415">
            <v>0</v>
          </cell>
          <cell r="CT415">
            <v>0</v>
          </cell>
          <cell r="CU415">
            <v>0</v>
          </cell>
          <cell r="CV415">
            <v>0</v>
          </cell>
          <cell r="CW415">
            <v>0</v>
          </cell>
          <cell r="CX415">
            <v>0</v>
          </cell>
          <cell r="CY415">
            <v>0</v>
          </cell>
          <cell r="CZ415">
            <v>0</v>
          </cell>
          <cell r="DA415">
            <v>0</v>
          </cell>
          <cell r="DB415">
            <v>0</v>
          </cell>
          <cell r="DC415">
            <v>0</v>
          </cell>
          <cell r="DD415">
            <v>0</v>
          </cell>
          <cell r="DE415">
            <v>0</v>
          </cell>
          <cell r="DF415">
            <v>0</v>
          </cell>
          <cell r="DG415">
            <v>0</v>
          </cell>
          <cell r="DH415">
            <v>0</v>
          </cell>
          <cell r="DI415">
            <v>0</v>
          </cell>
          <cell r="DJ415">
            <v>0</v>
          </cell>
          <cell r="DK415">
            <v>0</v>
          </cell>
          <cell r="DL415">
            <v>0</v>
          </cell>
          <cell r="DM415">
            <v>0</v>
          </cell>
          <cell r="DN415">
            <v>0</v>
          </cell>
          <cell r="DO415">
            <v>0</v>
          </cell>
          <cell r="DP415">
            <v>0</v>
          </cell>
          <cell r="DQ415">
            <v>0</v>
          </cell>
          <cell r="DR415">
            <v>0</v>
          </cell>
          <cell r="DS415">
            <v>0</v>
          </cell>
          <cell r="DT415">
            <v>0</v>
          </cell>
          <cell r="DU415">
            <v>0</v>
          </cell>
          <cell r="DV415">
            <v>0</v>
          </cell>
          <cell r="DW415">
            <v>0</v>
          </cell>
          <cell r="DX415">
            <v>0</v>
          </cell>
          <cell r="DY415">
            <v>0</v>
          </cell>
          <cell r="DZ415">
            <v>0</v>
          </cell>
          <cell r="EA415">
            <v>0</v>
          </cell>
          <cell r="EB415">
            <v>0</v>
          </cell>
          <cell r="EC415">
            <v>0</v>
          </cell>
          <cell r="ED415">
            <v>0</v>
          </cell>
        </row>
        <row r="416"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0</v>
          </cell>
          <cell r="AO416">
            <v>0</v>
          </cell>
          <cell r="AP416">
            <v>0</v>
          </cell>
          <cell r="AQ416">
            <v>0</v>
          </cell>
          <cell r="AR416">
            <v>0</v>
          </cell>
          <cell r="AS416">
            <v>0</v>
          </cell>
          <cell r="AT416">
            <v>0</v>
          </cell>
          <cell r="AU416">
            <v>0</v>
          </cell>
          <cell r="AV416">
            <v>0</v>
          </cell>
          <cell r="AW416">
            <v>0</v>
          </cell>
          <cell r="AX416">
            <v>0</v>
          </cell>
          <cell r="AY416">
            <v>0</v>
          </cell>
          <cell r="AZ416">
            <v>0</v>
          </cell>
          <cell r="BA416">
            <v>0</v>
          </cell>
          <cell r="BB416">
            <v>0</v>
          </cell>
          <cell r="BC416">
            <v>0</v>
          </cell>
          <cell r="BD416">
            <v>0</v>
          </cell>
          <cell r="BE416">
            <v>0</v>
          </cell>
          <cell r="BF416">
            <v>0</v>
          </cell>
          <cell r="BG416">
            <v>0</v>
          </cell>
          <cell r="BH416">
            <v>0</v>
          </cell>
          <cell r="BI416">
            <v>0</v>
          </cell>
          <cell r="BJ416">
            <v>0</v>
          </cell>
          <cell r="BK416">
            <v>0</v>
          </cell>
          <cell r="BL416">
            <v>0</v>
          </cell>
          <cell r="BM416">
            <v>0</v>
          </cell>
          <cell r="BN416">
            <v>0</v>
          </cell>
          <cell r="BO416">
            <v>0</v>
          </cell>
          <cell r="BP416">
            <v>0</v>
          </cell>
          <cell r="BQ416">
            <v>0</v>
          </cell>
          <cell r="BR416">
            <v>0</v>
          </cell>
          <cell r="BS416">
            <v>0</v>
          </cell>
          <cell r="BT416">
            <v>0</v>
          </cell>
          <cell r="BU416">
            <v>0</v>
          </cell>
          <cell r="BV416">
            <v>0</v>
          </cell>
          <cell r="BW416">
            <v>0</v>
          </cell>
          <cell r="BX416">
            <v>0</v>
          </cell>
          <cell r="BY416">
            <v>0</v>
          </cell>
          <cell r="BZ416">
            <v>0</v>
          </cell>
          <cell r="CA416">
            <v>0</v>
          </cell>
          <cell r="CB416">
            <v>0</v>
          </cell>
          <cell r="CC416">
            <v>0</v>
          </cell>
          <cell r="CD416">
            <v>0</v>
          </cell>
          <cell r="CE416">
            <v>0</v>
          </cell>
          <cell r="CF416">
            <v>0</v>
          </cell>
          <cell r="CG416">
            <v>0</v>
          </cell>
          <cell r="CH416">
            <v>0</v>
          </cell>
          <cell r="CI416">
            <v>0</v>
          </cell>
          <cell r="CJ416">
            <v>0</v>
          </cell>
          <cell r="CK416">
            <v>0</v>
          </cell>
          <cell r="CL416">
            <v>0</v>
          </cell>
          <cell r="CM416">
            <v>0</v>
          </cell>
          <cell r="CN416">
            <v>0</v>
          </cell>
          <cell r="CO416">
            <v>0</v>
          </cell>
          <cell r="CP416">
            <v>0</v>
          </cell>
          <cell r="CQ416">
            <v>0</v>
          </cell>
          <cell r="CR416">
            <v>0</v>
          </cell>
          <cell r="CS416">
            <v>0</v>
          </cell>
          <cell r="CT416">
            <v>0</v>
          </cell>
          <cell r="CU416">
            <v>0</v>
          </cell>
          <cell r="CV416">
            <v>0</v>
          </cell>
          <cell r="CW416">
            <v>0</v>
          </cell>
          <cell r="CX416">
            <v>0</v>
          </cell>
          <cell r="CY416">
            <v>0</v>
          </cell>
          <cell r="CZ416">
            <v>0</v>
          </cell>
          <cell r="DA416">
            <v>0</v>
          </cell>
          <cell r="DB416">
            <v>0</v>
          </cell>
          <cell r="DC416">
            <v>0</v>
          </cell>
          <cell r="DD416">
            <v>0</v>
          </cell>
          <cell r="DE416">
            <v>0</v>
          </cell>
          <cell r="DF416">
            <v>0</v>
          </cell>
          <cell r="DG416">
            <v>0</v>
          </cell>
          <cell r="DH416">
            <v>0</v>
          </cell>
          <cell r="DI416">
            <v>0</v>
          </cell>
          <cell r="DJ416">
            <v>0</v>
          </cell>
          <cell r="DK416">
            <v>0</v>
          </cell>
          <cell r="DL416">
            <v>0</v>
          </cell>
          <cell r="DM416">
            <v>0</v>
          </cell>
          <cell r="DN416">
            <v>0</v>
          </cell>
          <cell r="DO416">
            <v>0</v>
          </cell>
          <cell r="DP416">
            <v>0</v>
          </cell>
          <cell r="DQ416">
            <v>0</v>
          </cell>
          <cell r="DR416">
            <v>0</v>
          </cell>
          <cell r="DS416">
            <v>0</v>
          </cell>
          <cell r="DT416">
            <v>0</v>
          </cell>
          <cell r="DU416">
            <v>0</v>
          </cell>
          <cell r="DV416">
            <v>0</v>
          </cell>
          <cell r="DW416">
            <v>0</v>
          </cell>
          <cell r="DX416">
            <v>0</v>
          </cell>
          <cell r="DY416">
            <v>0</v>
          </cell>
          <cell r="DZ416">
            <v>0</v>
          </cell>
          <cell r="EA416">
            <v>0</v>
          </cell>
          <cell r="EB416">
            <v>0</v>
          </cell>
          <cell r="EC416">
            <v>0</v>
          </cell>
          <cell r="ED416">
            <v>0</v>
          </cell>
        </row>
        <row r="417"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  <cell r="AK417">
            <v>0</v>
          </cell>
          <cell r="AL417">
            <v>0</v>
          </cell>
          <cell r="AM417">
            <v>0</v>
          </cell>
          <cell r="AN417">
            <v>0</v>
          </cell>
          <cell r="AO417">
            <v>0</v>
          </cell>
          <cell r="AP417">
            <v>0</v>
          </cell>
          <cell r="AQ417">
            <v>0</v>
          </cell>
          <cell r="AR417">
            <v>0</v>
          </cell>
          <cell r="AS417">
            <v>0</v>
          </cell>
          <cell r="AT417">
            <v>0</v>
          </cell>
          <cell r="AU417">
            <v>0</v>
          </cell>
          <cell r="AV417">
            <v>0</v>
          </cell>
          <cell r="AW417">
            <v>0</v>
          </cell>
          <cell r="AX417">
            <v>0</v>
          </cell>
          <cell r="AY417">
            <v>0</v>
          </cell>
          <cell r="AZ417">
            <v>0</v>
          </cell>
          <cell r="BA417">
            <v>0</v>
          </cell>
          <cell r="BB417">
            <v>0</v>
          </cell>
          <cell r="BC417">
            <v>0</v>
          </cell>
          <cell r="BD417">
            <v>0</v>
          </cell>
          <cell r="BE417">
            <v>0</v>
          </cell>
          <cell r="BF417">
            <v>0</v>
          </cell>
          <cell r="BG417">
            <v>0</v>
          </cell>
          <cell r="BH417">
            <v>0</v>
          </cell>
          <cell r="BI417">
            <v>0</v>
          </cell>
          <cell r="BJ417">
            <v>0</v>
          </cell>
          <cell r="BK417">
            <v>0</v>
          </cell>
          <cell r="BL417">
            <v>0</v>
          </cell>
          <cell r="BM417">
            <v>0</v>
          </cell>
          <cell r="BN417">
            <v>0</v>
          </cell>
          <cell r="BO417">
            <v>0</v>
          </cell>
          <cell r="BP417">
            <v>0</v>
          </cell>
          <cell r="BQ417">
            <v>0</v>
          </cell>
          <cell r="BR417">
            <v>0</v>
          </cell>
          <cell r="BS417">
            <v>0</v>
          </cell>
          <cell r="BT417">
            <v>0</v>
          </cell>
          <cell r="BU417">
            <v>0</v>
          </cell>
          <cell r="BV417">
            <v>0</v>
          </cell>
          <cell r="BW417">
            <v>0</v>
          </cell>
          <cell r="BX417">
            <v>0</v>
          </cell>
          <cell r="BY417">
            <v>0</v>
          </cell>
          <cell r="BZ417">
            <v>0</v>
          </cell>
          <cell r="CA417">
            <v>0</v>
          </cell>
          <cell r="CB417">
            <v>0</v>
          </cell>
          <cell r="CC417">
            <v>0</v>
          </cell>
          <cell r="CD417">
            <v>0</v>
          </cell>
          <cell r="CE417">
            <v>0</v>
          </cell>
          <cell r="CF417">
            <v>0</v>
          </cell>
          <cell r="CG417">
            <v>0</v>
          </cell>
          <cell r="CH417">
            <v>0</v>
          </cell>
          <cell r="CI417">
            <v>0</v>
          </cell>
          <cell r="CJ417">
            <v>0</v>
          </cell>
          <cell r="CK417">
            <v>0</v>
          </cell>
          <cell r="CL417">
            <v>0</v>
          </cell>
          <cell r="CM417">
            <v>0</v>
          </cell>
          <cell r="CN417">
            <v>0</v>
          </cell>
          <cell r="CO417">
            <v>0</v>
          </cell>
          <cell r="CP417">
            <v>0</v>
          </cell>
          <cell r="CQ417">
            <v>0</v>
          </cell>
          <cell r="CR417">
            <v>0</v>
          </cell>
          <cell r="CS417">
            <v>0</v>
          </cell>
          <cell r="CT417">
            <v>0</v>
          </cell>
          <cell r="CU417">
            <v>0</v>
          </cell>
          <cell r="CV417">
            <v>0</v>
          </cell>
          <cell r="CW417">
            <v>0</v>
          </cell>
          <cell r="CX417">
            <v>0</v>
          </cell>
          <cell r="CY417">
            <v>0</v>
          </cell>
          <cell r="CZ417">
            <v>0</v>
          </cell>
          <cell r="DA417">
            <v>0</v>
          </cell>
          <cell r="DB417">
            <v>0</v>
          </cell>
          <cell r="DC417">
            <v>0</v>
          </cell>
          <cell r="DD417">
            <v>0</v>
          </cell>
          <cell r="DE417">
            <v>0</v>
          </cell>
          <cell r="DF417">
            <v>0</v>
          </cell>
          <cell r="DG417">
            <v>0</v>
          </cell>
          <cell r="DH417">
            <v>0</v>
          </cell>
          <cell r="DI417">
            <v>0</v>
          </cell>
          <cell r="DJ417">
            <v>0</v>
          </cell>
          <cell r="DK417">
            <v>0</v>
          </cell>
          <cell r="DL417">
            <v>0</v>
          </cell>
          <cell r="DM417">
            <v>0</v>
          </cell>
          <cell r="DN417">
            <v>0</v>
          </cell>
          <cell r="DO417">
            <v>0</v>
          </cell>
          <cell r="DP417">
            <v>0</v>
          </cell>
          <cell r="DQ417">
            <v>0</v>
          </cell>
          <cell r="DR417">
            <v>0</v>
          </cell>
          <cell r="DS417">
            <v>0</v>
          </cell>
          <cell r="DT417">
            <v>0</v>
          </cell>
          <cell r="DU417">
            <v>0</v>
          </cell>
          <cell r="DV417">
            <v>0</v>
          </cell>
          <cell r="DW417">
            <v>0</v>
          </cell>
          <cell r="DX417">
            <v>0</v>
          </cell>
          <cell r="DY417">
            <v>0</v>
          </cell>
          <cell r="DZ417">
            <v>0</v>
          </cell>
          <cell r="EA417">
            <v>0</v>
          </cell>
          <cell r="EB417">
            <v>0</v>
          </cell>
          <cell r="EC417">
            <v>0</v>
          </cell>
          <cell r="ED417">
            <v>0</v>
          </cell>
        </row>
        <row r="418"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0</v>
          </cell>
          <cell r="AO418">
            <v>0</v>
          </cell>
          <cell r="AP418">
            <v>0</v>
          </cell>
          <cell r="AQ418">
            <v>0</v>
          </cell>
          <cell r="AR418">
            <v>0</v>
          </cell>
          <cell r="AS418">
            <v>0</v>
          </cell>
          <cell r="AT418">
            <v>0</v>
          </cell>
          <cell r="AU418">
            <v>0</v>
          </cell>
          <cell r="AV418">
            <v>0</v>
          </cell>
          <cell r="AW418">
            <v>0</v>
          </cell>
          <cell r="AX418">
            <v>0</v>
          </cell>
          <cell r="AY418">
            <v>0</v>
          </cell>
          <cell r="AZ418">
            <v>0</v>
          </cell>
          <cell r="BA418">
            <v>0</v>
          </cell>
          <cell r="BB418">
            <v>0</v>
          </cell>
          <cell r="BC418">
            <v>0</v>
          </cell>
          <cell r="BD418">
            <v>0</v>
          </cell>
          <cell r="BE418">
            <v>0</v>
          </cell>
          <cell r="BF418">
            <v>0</v>
          </cell>
          <cell r="BG418">
            <v>0</v>
          </cell>
          <cell r="BH418">
            <v>0</v>
          </cell>
          <cell r="BI418">
            <v>0</v>
          </cell>
          <cell r="BJ418">
            <v>0</v>
          </cell>
          <cell r="BK418">
            <v>0</v>
          </cell>
          <cell r="BL418">
            <v>0</v>
          </cell>
          <cell r="BM418">
            <v>0</v>
          </cell>
          <cell r="BN418">
            <v>0</v>
          </cell>
          <cell r="BO418">
            <v>0</v>
          </cell>
          <cell r="BP418">
            <v>0</v>
          </cell>
          <cell r="BQ418">
            <v>0</v>
          </cell>
          <cell r="BR418">
            <v>0</v>
          </cell>
          <cell r="BS418">
            <v>0</v>
          </cell>
          <cell r="BT418">
            <v>0</v>
          </cell>
          <cell r="BU418">
            <v>0</v>
          </cell>
          <cell r="BV418">
            <v>0</v>
          </cell>
          <cell r="BW418">
            <v>0</v>
          </cell>
          <cell r="BX418">
            <v>0</v>
          </cell>
          <cell r="BY418">
            <v>0</v>
          </cell>
          <cell r="BZ418">
            <v>0</v>
          </cell>
          <cell r="CA418">
            <v>0</v>
          </cell>
          <cell r="CB418">
            <v>0</v>
          </cell>
          <cell r="CC418">
            <v>0</v>
          </cell>
          <cell r="CD418">
            <v>0</v>
          </cell>
          <cell r="CE418">
            <v>0</v>
          </cell>
          <cell r="CF418">
            <v>0</v>
          </cell>
          <cell r="CG418">
            <v>0</v>
          </cell>
          <cell r="CH418">
            <v>0</v>
          </cell>
          <cell r="CI418">
            <v>0</v>
          </cell>
          <cell r="CJ418">
            <v>0</v>
          </cell>
          <cell r="CK418">
            <v>0</v>
          </cell>
          <cell r="CL418">
            <v>0</v>
          </cell>
          <cell r="CM418">
            <v>0</v>
          </cell>
          <cell r="CN418">
            <v>0</v>
          </cell>
          <cell r="CO418">
            <v>0</v>
          </cell>
          <cell r="CP418">
            <v>0</v>
          </cell>
          <cell r="CQ418">
            <v>0</v>
          </cell>
          <cell r="CR418">
            <v>0</v>
          </cell>
          <cell r="CS418">
            <v>0</v>
          </cell>
          <cell r="CT418">
            <v>0</v>
          </cell>
          <cell r="CU418">
            <v>0</v>
          </cell>
          <cell r="CV418">
            <v>0</v>
          </cell>
          <cell r="CW418">
            <v>0</v>
          </cell>
          <cell r="CX418">
            <v>0</v>
          </cell>
          <cell r="CY418">
            <v>0</v>
          </cell>
          <cell r="CZ418">
            <v>0</v>
          </cell>
          <cell r="DA418">
            <v>0</v>
          </cell>
          <cell r="DB418">
            <v>0</v>
          </cell>
          <cell r="DC418">
            <v>0</v>
          </cell>
          <cell r="DD418">
            <v>0</v>
          </cell>
          <cell r="DE418">
            <v>0</v>
          </cell>
          <cell r="DF418">
            <v>0</v>
          </cell>
          <cell r="DG418">
            <v>0</v>
          </cell>
          <cell r="DH418">
            <v>0</v>
          </cell>
          <cell r="DI418">
            <v>0</v>
          </cell>
          <cell r="DJ418">
            <v>0</v>
          </cell>
          <cell r="DK418">
            <v>0</v>
          </cell>
          <cell r="DL418">
            <v>0</v>
          </cell>
          <cell r="DM418">
            <v>0</v>
          </cell>
          <cell r="DN418">
            <v>0</v>
          </cell>
          <cell r="DO418">
            <v>0</v>
          </cell>
          <cell r="DP418">
            <v>0</v>
          </cell>
          <cell r="DQ418">
            <v>0</v>
          </cell>
          <cell r="DR418">
            <v>0</v>
          </cell>
          <cell r="DS418">
            <v>0</v>
          </cell>
          <cell r="DT418">
            <v>0</v>
          </cell>
          <cell r="DU418">
            <v>0</v>
          </cell>
          <cell r="DV418">
            <v>0</v>
          </cell>
          <cell r="DW418">
            <v>0</v>
          </cell>
          <cell r="DX418">
            <v>0</v>
          </cell>
          <cell r="DY418">
            <v>0</v>
          </cell>
          <cell r="DZ418">
            <v>0</v>
          </cell>
          <cell r="EA418">
            <v>0</v>
          </cell>
          <cell r="EB418">
            <v>0</v>
          </cell>
          <cell r="EC418">
            <v>0</v>
          </cell>
          <cell r="ED418">
            <v>0</v>
          </cell>
        </row>
        <row r="419"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V419">
            <v>0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0</v>
          </cell>
          <cell r="AD419">
            <v>0</v>
          </cell>
          <cell r="AE419">
            <v>0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  <cell r="AJ419">
            <v>0</v>
          </cell>
          <cell r="AK419">
            <v>0</v>
          </cell>
          <cell r="AL419">
            <v>0</v>
          </cell>
          <cell r="AM419">
            <v>0</v>
          </cell>
          <cell r="AN419">
            <v>0</v>
          </cell>
          <cell r="AO419">
            <v>0</v>
          </cell>
          <cell r="AP419">
            <v>0</v>
          </cell>
          <cell r="AQ419">
            <v>0</v>
          </cell>
          <cell r="AR419">
            <v>0</v>
          </cell>
          <cell r="AS419">
            <v>0</v>
          </cell>
          <cell r="AT419">
            <v>0</v>
          </cell>
          <cell r="AU419">
            <v>0</v>
          </cell>
          <cell r="AV419">
            <v>0</v>
          </cell>
          <cell r="AW419">
            <v>0</v>
          </cell>
          <cell r="AX419">
            <v>0</v>
          </cell>
          <cell r="AY419">
            <v>0</v>
          </cell>
          <cell r="AZ419">
            <v>0</v>
          </cell>
          <cell r="BA419">
            <v>0</v>
          </cell>
          <cell r="BB419">
            <v>0</v>
          </cell>
          <cell r="BC419">
            <v>0</v>
          </cell>
          <cell r="BD419">
            <v>0</v>
          </cell>
          <cell r="BE419">
            <v>0</v>
          </cell>
          <cell r="BF419">
            <v>0</v>
          </cell>
          <cell r="BG419">
            <v>0</v>
          </cell>
          <cell r="BH419">
            <v>0</v>
          </cell>
          <cell r="BI419">
            <v>0</v>
          </cell>
          <cell r="BJ419">
            <v>0</v>
          </cell>
          <cell r="BK419">
            <v>0</v>
          </cell>
          <cell r="BL419">
            <v>0</v>
          </cell>
          <cell r="BM419">
            <v>0</v>
          </cell>
          <cell r="BN419">
            <v>0</v>
          </cell>
          <cell r="BO419">
            <v>0</v>
          </cell>
          <cell r="BP419">
            <v>0</v>
          </cell>
          <cell r="BQ419">
            <v>0</v>
          </cell>
          <cell r="BR419">
            <v>0</v>
          </cell>
          <cell r="BS419">
            <v>0</v>
          </cell>
          <cell r="BT419">
            <v>0</v>
          </cell>
          <cell r="BU419">
            <v>0</v>
          </cell>
          <cell r="BV419">
            <v>0</v>
          </cell>
          <cell r="BW419">
            <v>0</v>
          </cell>
          <cell r="BX419">
            <v>0</v>
          </cell>
          <cell r="BY419">
            <v>0</v>
          </cell>
          <cell r="BZ419">
            <v>0</v>
          </cell>
          <cell r="CA419">
            <v>0</v>
          </cell>
          <cell r="CB419">
            <v>0</v>
          </cell>
          <cell r="CC419">
            <v>0</v>
          </cell>
          <cell r="CD419">
            <v>0</v>
          </cell>
          <cell r="CE419">
            <v>0</v>
          </cell>
          <cell r="CF419">
            <v>0</v>
          </cell>
          <cell r="CG419">
            <v>0</v>
          </cell>
          <cell r="CH419">
            <v>0</v>
          </cell>
          <cell r="CI419">
            <v>0</v>
          </cell>
          <cell r="CJ419">
            <v>0</v>
          </cell>
          <cell r="CK419">
            <v>0</v>
          </cell>
          <cell r="CL419">
            <v>0</v>
          </cell>
          <cell r="CM419">
            <v>0</v>
          </cell>
          <cell r="CN419">
            <v>0</v>
          </cell>
          <cell r="CO419">
            <v>0</v>
          </cell>
          <cell r="CP419">
            <v>0</v>
          </cell>
          <cell r="CQ419">
            <v>0</v>
          </cell>
          <cell r="CR419">
            <v>0</v>
          </cell>
          <cell r="CS419">
            <v>0</v>
          </cell>
          <cell r="CT419">
            <v>0</v>
          </cell>
          <cell r="CU419">
            <v>0</v>
          </cell>
          <cell r="CV419">
            <v>0</v>
          </cell>
          <cell r="CW419">
            <v>0</v>
          </cell>
          <cell r="CX419">
            <v>0</v>
          </cell>
          <cell r="CY419">
            <v>0</v>
          </cell>
          <cell r="CZ419">
            <v>0</v>
          </cell>
          <cell r="DA419">
            <v>0</v>
          </cell>
          <cell r="DB419">
            <v>0</v>
          </cell>
          <cell r="DC419">
            <v>0</v>
          </cell>
          <cell r="DD419">
            <v>0</v>
          </cell>
          <cell r="DE419">
            <v>0</v>
          </cell>
          <cell r="DF419">
            <v>0</v>
          </cell>
          <cell r="DG419">
            <v>0</v>
          </cell>
          <cell r="DH419">
            <v>0</v>
          </cell>
          <cell r="DI419">
            <v>0</v>
          </cell>
          <cell r="DJ419">
            <v>0</v>
          </cell>
          <cell r="DK419">
            <v>0</v>
          </cell>
          <cell r="DL419">
            <v>0</v>
          </cell>
          <cell r="DM419">
            <v>0</v>
          </cell>
          <cell r="DN419">
            <v>0</v>
          </cell>
          <cell r="DO419">
            <v>0</v>
          </cell>
          <cell r="DP419">
            <v>0</v>
          </cell>
          <cell r="DQ419">
            <v>0</v>
          </cell>
          <cell r="DR419">
            <v>0</v>
          </cell>
          <cell r="DS419">
            <v>0</v>
          </cell>
          <cell r="DT419">
            <v>0</v>
          </cell>
          <cell r="DU419">
            <v>0</v>
          </cell>
          <cell r="DV419">
            <v>0</v>
          </cell>
          <cell r="DW419">
            <v>0</v>
          </cell>
          <cell r="DX419">
            <v>0</v>
          </cell>
          <cell r="DY419">
            <v>0</v>
          </cell>
          <cell r="DZ419">
            <v>0</v>
          </cell>
          <cell r="EA419">
            <v>0</v>
          </cell>
          <cell r="EB419">
            <v>0</v>
          </cell>
          <cell r="EC419">
            <v>0</v>
          </cell>
          <cell r="ED419">
            <v>0</v>
          </cell>
        </row>
        <row r="420"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  <cell r="AK420">
            <v>0</v>
          </cell>
          <cell r="AL420">
            <v>0</v>
          </cell>
          <cell r="AM420">
            <v>0</v>
          </cell>
          <cell r="AN420">
            <v>0</v>
          </cell>
          <cell r="AO420">
            <v>0</v>
          </cell>
          <cell r="AP420">
            <v>0</v>
          </cell>
          <cell r="AQ420">
            <v>0</v>
          </cell>
          <cell r="AR420">
            <v>0</v>
          </cell>
          <cell r="AS420">
            <v>0</v>
          </cell>
          <cell r="AT420">
            <v>0</v>
          </cell>
          <cell r="AU420">
            <v>0</v>
          </cell>
          <cell r="AV420">
            <v>0</v>
          </cell>
          <cell r="AW420">
            <v>0</v>
          </cell>
          <cell r="AX420">
            <v>0</v>
          </cell>
          <cell r="AY420">
            <v>0</v>
          </cell>
          <cell r="AZ420">
            <v>0</v>
          </cell>
          <cell r="BA420">
            <v>0</v>
          </cell>
          <cell r="BB420">
            <v>0</v>
          </cell>
          <cell r="BC420">
            <v>0</v>
          </cell>
          <cell r="BD420">
            <v>0</v>
          </cell>
          <cell r="BE420">
            <v>0</v>
          </cell>
          <cell r="BF420">
            <v>0</v>
          </cell>
          <cell r="BG420">
            <v>0</v>
          </cell>
          <cell r="BH420">
            <v>0</v>
          </cell>
          <cell r="BI420">
            <v>0</v>
          </cell>
          <cell r="BJ420">
            <v>0</v>
          </cell>
          <cell r="BK420">
            <v>0</v>
          </cell>
          <cell r="BL420">
            <v>0</v>
          </cell>
          <cell r="BM420">
            <v>0</v>
          </cell>
          <cell r="BN420">
            <v>0</v>
          </cell>
          <cell r="BO420">
            <v>0</v>
          </cell>
          <cell r="BP420">
            <v>0</v>
          </cell>
          <cell r="BQ420">
            <v>0</v>
          </cell>
          <cell r="BR420">
            <v>0</v>
          </cell>
          <cell r="BS420">
            <v>0</v>
          </cell>
          <cell r="BT420">
            <v>0</v>
          </cell>
          <cell r="BU420">
            <v>0</v>
          </cell>
          <cell r="BV420">
            <v>0</v>
          </cell>
          <cell r="BW420">
            <v>0</v>
          </cell>
          <cell r="BX420">
            <v>0</v>
          </cell>
          <cell r="BY420">
            <v>0</v>
          </cell>
          <cell r="BZ420">
            <v>0</v>
          </cell>
          <cell r="CA420">
            <v>0</v>
          </cell>
          <cell r="CB420">
            <v>0</v>
          </cell>
          <cell r="CC420">
            <v>0</v>
          </cell>
          <cell r="CD420">
            <v>0</v>
          </cell>
          <cell r="CE420">
            <v>0</v>
          </cell>
          <cell r="CF420">
            <v>0</v>
          </cell>
          <cell r="CG420">
            <v>0</v>
          </cell>
          <cell r="CH420">
            <v>0</v>
          </cell>
          <cell r="CI420">
            <v>0</v>
          </cell>
          <cell r="CJ420">
            <v>0</v>
          </cell>
          <cell r="CK420">
            <v>0</v>
          </cell>
          <cell r="CL420">
            <v>0</v>
          </cell>
          <cell r="CM420">
            <v>0</v>
          </cell>
          <cell r="CN420">
            <v>0</v>
          </cell>
          <cell r="CO420">
            <v>0</v>
          </cell>
          <cell r="CP420">
            <v>0</v>
          </cell>
          <cell r="CQ420">
            <v>0</v>
          </cell>
          <cell r="CR420">
            <v>0</v>
          </cell>
          <cell r="CS420">
            <v>0</v>
          </cell>
          <cell r="CT420">
            <v>0</v>
          </cell>
          <cell r="CU420">
            <v>0</v>
          </cell>
          <cell r="CV420">
            <v>0</v>
          </cell>
          <cell r="CW420">
            <v>0</v>
          </cell>
          <cell r="CX420">
            <v>0</v>
          </cell>
          <cell r="CY420">
            <v>0</v>
          </cell>
          <cell r="CZ420">
            <v>0</v>
          </cell>
          <cell r="DA420">
            <v>0</v>
          </cell>
          <cell r="DB420">
            <v>0</v>
          </cell>
          <cell r="DC420">
            <v>0</v>
          </cell>
          <cell r="DD420">
            <v>0</v>
          </cell>
          <cell r="DE420">
            <v>0</v>
          </cell>
          <cell r="DF420">
            <v>0</v>
          </cell>
          <cell r="DG420">
            <v>0</v>
          </cell>
          <cell r="DH420">
            <v>0</v>
          </cell>
          <cell r="DI420">
            <v>0</v>
          </cell>
          <cell r="DJ420">
            <v>0</v>
          </cell>
          <cell r="DK420">
            <v>0</v>
          </cell>
          <cell r="DL420">
            <v>0</v>
          </cell>
          <cell r="DM420">
            <v>0</v>
          </cell>
          <cell r="DN420">
            <v>0</v>
          </cell>
          <cell r="DO420">
            <v>0</v>
          </cell>
          <cell r="DP420">
            <v>0</v>
          </cell>
          <cell r="DQ420">
            <v>0</v>
          </cell>
          <cell r="DR420">
            <v>0</v>
          </cell>
          <cell r="DS420">
            <v>0</v>
          </cell>
          <cell r="DT420">
            <v>0</v>
          </cell>
          <cell r="DU420">
            <v>0</v>
          </cell>
          <cell r="DV420">
            <v>0</v>
          </cell>
          <cell r="DW420">
            <v>0</v>
          </cell>
          <cell r="DX420">
            <v>0</v>
          </cell>
          <cell r="DY420">
            <v>0</v>
          </cell>
          <cell r="DZ420">
            <v>0</v>
          </cell>
          <cell r="EA420">
            <v>0</v>
          </cell>
          <cell r="EB420">
            <v>0</v>
          </cell>
          <cell r="EC420">
            <v>0</v>
          </cell>
          <cell r="ED420">
            <v>0</v>
          </cell>
        </row>
        <row r="421"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O421">
            <v>0</v>
          </cell>
          <cell r="AP421">
            <v>0</v>
          </cell>
          <cell r="AQ421">
            <v>0</v>
          </cell>
          <cell r="AR421">
            <v>0</v>
          </cell>
          <cell r="AS421">
            <v>0</v>
          </cell>
          <cell r="AT421">
            <v>0</v>
          </cell>
          <cell r="AU421">
            <v>0</v>
          </cell>
          <cell r="AV421">
            <v>0</v>
          </cell>
          <cell r="AW421">
            <v>0</v>
          </cell>
          <cell r="AX421">
            <v>0</v>
          </cell>
          <cell r="AY421">
            <v>0</v>
          </cell>
          <cell r="AZ421">
            <v>0</v>
          </cell>
          <cell r="BA421">
            <v>0</v>
          </cell>
          <cell r="BB421">
            <v>0</v>
          </cell>
          <cell r="BC421">
            <v>0</v>
          </cell>
          <cell r="BD421">
            <v>0</v>
          </cell>
          <cell r="BE421">
            <v>0</v>
          </cell>
          <cell r="BF421">
            <v>0</v>
          </cell>
          <cell r="BG421">
            <v>0</v>
          </cell>
          <cell r="BH421">
            <v>0</v>
          </cell>
          <cell r="BI421">
            <v>0</v>
          </cell>
          <cell r="BJ421">
            <v>0</v>
          </cell>
          <cell r="BK421">
            <v>0</v>
          </cell>
          <cell r="BL421">
            <v>0</v>
          </cell>
          <cell r="BM421">
            <v>0</v>
          </cell>
          <cell r="BN421">
            <v>0</v>
          </cell>
          <cell r="BO421">
            <v>0</v>
          </cell>
          <cell r="BP421">
            <v>0</v>
          </cell>
          <cell r="BQ421">
            <v>0</v>
          </cell>
          <cell r="BR421">
            <v>0</v>
          </cell>
          <cell r="BS421">
            <v>0</v>
          </cell>
          <cell r="BT421">
            <v>0</v>
          </cell>
          <cell r="BU421">
            <v>0</v>
          </cell>
          <cell r="BV421">
            <v>0</v>
          </cell>
          <cell r="BW421">
            <v>0</v>
          </cell>
          <cell r="BX421">
            <v>0</v>
          </cell>
          <cell r="BY421">
            <v>0</v>
          </cell>
          <cell r="BZ421">
            <v>0</v>
          </cell>
          <cell r="CA421">
            <v>0</v>
          </cell>
          <cell r="CB421">
            <v>0</v>
          </cell>
          <cell r="CC421">
            <v>0</v>
          </cell>
          <cell r="CD421">
            <v>0</v>
          </cell>
          <cell r="CE421">
            <v>0</v>
          </cell>
          <cell r="CF421">
            <v>0</v>
          </cell>
          <cell r="CG421">
            <v>0</v>
          </cell>
          <cell r="CH421">
            <v>0</v>
          </cell>
          <cell r="CI421">
            <v>0</v>
          </cell>
          <cell r="CJ421">
            <v>0</v>
          </cell>
          <cell r="CK421">
            <v>0</v>
          </cell>
          <cell r="CL421">
            <v>0</v>
          </cell>
          <cell r="CM421">
            <v>0</v>
          </cell>
          <cell r="CN421">
            <v>0</v>
          </cell>
          <cell r="CO421">
            <v>0</v>
          </cell>
          <cell r="CP421">
            <v>0</v>
          </cell>
          <cell r="CQ421">
            <v>0</v>
          </cell>
          <cell r="CR421">
            <v>0</v>
          </cell>
          <cell r="CS421">
            <v>0</v>
          </cell>
          <cell r="CT421">
            <v>0</v>
          </cell>
          <cell r="CU421">
            <v>0</v>
          </cell>
          <cell r="CV421">
            <v>0</v>
          </cell>
          <cell r="CW421">
            <v>0</v>
          </cell>
          <cell r="CX421">
            <v>0</v>
          </cell>
          <cell r="CY421">
            <v>0</v>
          </cell>
          <cell r="CZ421">
            <v>0</v>
          </cell>
          <cell r="DA421">
            <v>0</v>
          </cell>
          <cell r="DB421">
            <v>0</v>
          </cell>
          <cell r="DC421">
            <v>0</v>
          </cell>
          <cell r="DD421">
            <v>0</v>
          </cell>
          <cell r="DE421">
            <v>0</v>
          </cell>
          <cell r="DF421">
            <v>0</v>
          </cell>
          <cell r="DG421">
            <v>0</v>
          </cell>
          <cell r="DH421">
            <v>0</v>
          </cell>
          <cell r="DI421">
            <v>0</v>
          </cell>
          <cell r="DJ421">
            <v>0</v>
          </cell>
          <cell r="DK421">
            <v>0</v>
          </cell>
          <cell r="DL421">
            <v>0</v>
          </cell>
          <cell r="DM421">
            <v>0</v>
          </cell>
          <cell r="DN421">
            <v>0</v>
          </cell>
          <cell r="DO421">
            <v>0</v>
          </cell>
          <cell r="DP421">
            <v>0</v>
          </cell>
          <cell r="DQ421">
            <v>0</v>
          </cell>
          <cell r="DR421">
            <v>0</v>
          </cell>
          <cell r="DS421">
            <v>0</v>
          </cell>
          <cell r="DT421">
            <v>0</v>
          </cell>
          <cell r="DU421">
            <v>0</v>
          </cell>
          <cell r="DV421">
            <v>0</v>
          </cell>
          <cell r="DW421">
            <v>0</v>
          </cell>
          <cell r="DX421">
            <v>0</v>
          </cell>
          <cell r="DY421">
            <v>0</v>
          </cell>
          <cell r="DZ421">
            <v>0</v>
          </cell>
          <cell r="EA421">
            <v>0</v>
          </cell>
          <cell r="EB421">
            <v>0</v>
          </cell>
          <cell r="EC421">
            <v>0</v>
          </cell>
          <cell r="ED421">
            <v>0</v>
          </cell>
        </row>
        <row r="422"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  <cell r="AO422">
            <v>0</v>
          </cell>
          <cell r="AP422">
            <v>0</v>
          </cell>
          <cell r="AQ422">
            <v>0</v>
          </cell>
          <cell r="AR422">
            <v>0</v>
          </cell>
          <cell r="AS422">
            <v>0</v>
          </cell>
          <cell r="AT422">
            <v>0</v>
          </cell>
          <cell r="AU422">
            <v>0</v>
          </cell>
          <cell r="AV422">
            <v>0</v>
          </cell>
          <cell r="AW422">
            <v>0</v>
          </cell>
          <cell r="AX422">
            <v>0</v>
          </cell>
          <cell r="AY422">
            <v>0</v>
          </cell>
          <cell r="AZ422">
            <v>0</v>
          </cell>
          <cell r="BA422">
            <v>0</v>
          </cell>
          <cell r="BB422">
            <v>0</v>
          </cell>
          <cell r="BC422">
            <v>0</v>
          </cell>
          <cell r="BD422">
            <v>0</v>
          </cell>
          <cell r="BE422">
            <v>0</v>
          </cell>
          <cell r="BF422">
            <v>0</v>
          </cell>
          <cell r="BG422">
            <v>0</v>
          </cell>
          <cell r="BH422">
            <v>0</v>
          </cell>
          <cell r="BI422">
            <v>0</v>
          </cell>
          <cell r="BJ422">
            <v>0</v>
          </cell>
          <cell r="BK422">
            <v>0</v>
          </cell>
          <cell r="BL422">
            <v>0</v>
          </cell>
          <cell r="BM422">
            <v>0</v>
          </cell>
          <cell r="BN422">
            <v>0</v>
          </cell>
          <cell r="BO422">
            <v>0</v>
          </cell>
          <cell r="BP422">
            <v>0</v>
          </cell>
          <cell r="BQ422">
            <v>0</v>
          </cell>
          <cell r="BR422">
            <v>0</v>
          </cell>
          <cell r="BS422">
            <v>0</v>
          </cell>
          <cell r="BT422">
            <v>0</v>
          </cell>
          <cell r="BU422">
            <v>0</v>
          </cell>
          <cell r="BV422">
            <v>0</v>
          </cell>
          <cell r="BW422">
            <v>0</v>
          </cell>
          <cell r="BX422">
            <v>0</v>
          </cell>
          <cell r="BY422">
            <v>0</v>
          </cell>
          <cell r="BZ422">
            <v>0</v>
          </cell>
          <cell r="CA422">
            <v>0</v>
          </cell>
          <cell r="CB422">
            <v>0</v>
          </cell>
          <cell r="CC422">
            <v>0</v>
          </cell>
          <cell r="CD422">
            <v>0</v>
          </cell>
          <cell r="CE422">
            <v>0</v>
          </cell>
          <cell r="CF422">
            <v>0</v>
          </cell>
          <cell r="CG422">
            <v>0</v>
          </cell>
          <cell r="CH422">
            <v>0</v>
          </cell>
          <cell r="CI422">
            <v>0</v>
          </cell>
          <cell r="CJ422">
            <v>0</v>
          </cell>
          <cell r="CK422">
            <v>0</v>
          </cell>
          <cell r="CL422">
            <v>0</v>
          </cell>
          <cell r="CM422">
            <v>0</v>
          </cell>
          <cell r="CN422">
            <v>0</v>
          </cell>
          <cell r="CO422">
            <v>0</v>
          </cell>
          <cell r="CP422">
            <v>0</v>
          </cell>
          <cell r="CQ422">
            <v>0</v>
          </cell>
          <cell r="CR422">
            <v>0</v>
          </cell>
          <cell r="CS422">
            <v>0</v>
          </cell>
          <cell r="CT422">
            <v>0</v>
          </cell>
          <cell r="CU422">
            <v>0</v>
          </cell>
          <cell r="CV422">
            <v>0</v>
          </cell>
          <cell r="CW422">
            <v>0</v>
          </cell>
          <cell r="CX422">
            <v>0</v>
          </cell>
          <cell r="CY422">
            <v>0</v>
          </cell>
          <cell r="CZ422">
            <v>0</v>
          </cell>
          <cell r="DA422">
            <v>0</v>
          </cell>
          <cell r="DB422">
            <v>0</v>
          </cell>
          <cell r="DC422">
            <v>0</v>
          </cell>
          <cell r="DD422">
            <v>0</v>
          </cell>
          <cell r="DE422">
            <v>0</v>
          </cell>
          <cell r="DF422">
            <v>0</v>
          </cell>
          <cell r="DG422">
            <v>0</v>
          </cell>
          <cell r="DH422">
            <v>0</v>
          </cell>
          <cell r="DI422">
            <v>0</v>
          </cell>
          <cell r="DJ422">
            <v>0</v>
          </cell>
          <cell r="DK422">
            <v>0</v>
          </cell>
          <cell r="DL422">
            <v>0</v>
          </cell>
          <cell r="DM422">
            <v>0</v>
          </cell>
          <cell r="DN422">
            <v>0</v>
          </cell>
          <cell r="DO422">
            <v>0</v>
          </cell>
          <cell r="DP422">
            <v>0</v>
          </cell>
          <cell r="DQ422">
            <v>0</v>
          </cell>
          <cell r="DR422">
            <v>0</v>
          </cell>
          <cell r="DS422">
            <v>0</v>
          </cell>
          <cell r="DT422">
            <v>0</v>
          </cell>
          <cell r="DU422">
            <v>0</v>
          </cell>
          <cell r="DV422">
            <v>0</v>
          </cell>
          <cell r="DW422">
            <v>0</v>
          </cell>
          <cell r="DX422">
            <v>0</v>
          </cell>
          <cell r="DY422">
            <v>0</v>
          </cell>
          <cell r="DZ422">
            <v>0</v>
          </cell>
          <cell r="EA422">
            <v>0</v>
          </cell>
          <cell r="EB422">
            <v>0</v>
          </cell>
          <cell r="EC422">
            <v>0</v>
          </cell>
          <cell r="ED422">
            <v>0</v>
          </cell>
        </row>
        <row r="424">
          <cell r="F424">
            <v>2063.0800000000163</v>
          </cell>
          <cell r="G424">
            <v>1805.2600000000093</v>
          </cell>
          <cell r="H424">
            <v>2107.6899999999441</v>
          </cell>
          <cell r="I424">
            <v>1810.3100000000559</v>
          </cell>
          <cell r="J424">
            <v>1787.1599999999162</v>
          </cell>
          <cell r="K424">
            <v>2241.2099999999627</v>
          </cell>
          <cell r="L424">
            <v>2580.2099999999627</v>
          </cell>
          <cell r="M424">
            <v>2685.9500000000698</v>
          </cell>
          <cell r="N424">
            <v>2633.7800000000279</v>
          </cell>
          <cell r="O424">
            <v>2523.75</v>
          </cell>
          <cell r="P424">
            <v>2521.070000000007</v>
          </cell>
          <cell r="Q424">
            <v>2479.6199999999953</v>
          </cell>
          <cell r="R424">
            <v>27159.069999999367</v>
          </cell>
          <cell r="S424">
            <v>2063.0799999999581</v>
          </cell>
          <cell r="T424">
            <v>1725.2399999999907</v>
          </cell>
          <cell r="U424">
            <v>2107.6899999999441</v>
          </cell>
          <cell r="V424">
            <v>1810.3100000000559</v>
          </cell>
          <cell r="W424">
            <v>1787.1599999999162</v>
          </cell>
          <cell r="X424">
            <v>2241.2099999999627</v>
          </cell>
          <cell r="Y424">
            <v>2580.2099999999627</v>
          </cell>
          <cell r="Z424">
            <v>2685.9500000000116</v>
          </cell>
          <cell r="AA424">
            <v>2633.7800000000279</v>
          </cell>
          <cell r="AB424">
            <v>2523.75</v>
          </cell>
          <cell r="AC424">
            <v>2521.070000000007</v>
          </cell>
          <cell r="AD424">
            <v>2479.6199999999953</v>
          </cell>
          <cell r="AE424">
            <v>27159.070000000298</v>
          </cell>
          <cell r="AF424">
            <v>2063.0800000000163</v>
          </cell>
          <cell r="AG424">
            <v>1725.2399999999907</v>
          </cell>
          <cell r="AH424">
            <v>2107.6900000000023</v>
          </cell>
          <cell r="AI424">
            <v>1810.3099999999395</v>
          </cell>
          <cell r="AJ424">
            <v>1787.1600000000326</v>
          </cell>
          <cell r="AK424">
            <v>2241.2100000000792</v>
          </cell>
          <cell r="AL424">
            <v>2580.2099999999627</v>
          </cell>
          <cell r="AM424">
            <v>2685.9499999999534</v>
          </cell>
          <cell r="AN424">
            <v>2633.7800000000279</v>
          </cell>
          <cell r="AO424">
            <v>2523.75</v>
          </cell>
          <cell r="AP424">
            <v>2521.0699999999488</v>
          </cell>
          <cell r="AQ424">
            <v>2479.6199999999953</v>
          </cell>
          <cell r="AR424">
            <v>27159.069999999367</v>
          </cell>
          <cell r="AS424">
            <v>2063.0799999999581</v>
          </cell>
          <cell r="AT424">
            <v>1725.2399999999907</v>
          </cell>
          <cell r="AU424">
            <v>2107.6900000000605</v>
          </cell>
          <cell r="AV424">
            <v>1810.3100000000559</v>
          </cell>
          <cell r="AW424">
            <v>1787.1600000000326</v>
          </cell>
          <cell r="AX424">
            <v>2241.2099999999627</v>
          </cell>
          <cell r="AY424">
            <v>2580.210000000021</v>
          </cell>
          <cell r="AZ424">
            <v>2685.9500000000698</v>
          </cell>
          <cell r="BA424">
            <v>2633.7800000000279</v>
          </cell>
          <cell r="BB424">
            <v>2523.75</v>
          </cell>
          <cell r="BC424">
            <v>2521.070000000007</v>
          </cell>
          <cell r="BD424">
            <v>2479.6199999999953</v>
          </cell>
          <cell r="BE424">
            <v>27239.089999999851</v>
          </cell>
          <cell r="BF424">
            <v>2063.0800000000745</v>
          </cell>
          <cell r="BG424">
            <v>1805.2600000000093</v>
          </cell>
          <cell r="BH424">
            <v>2107.6900000000023</v>
          </cell>
          <cell r="BI424">
            <v>1810.3099999999977</v>
          </cell>
          <cell r="BJ424">
            <v>1787.1599999999162</v>
          </cell>
          <cell r="BK424">
            <v>2241.2100000000792</v>
          </cell>
          <cell r="BL424">
            <v>2580.2099999999627</v>
          </cell>
          <cell r="BM424">
            <v>2685.9500000000116</v>
          </cell>
          <cell r="BN424">
            <v>2633.7799999999697</v>
          </cell>
          <cell r="BO424">
            <v>2523.75</v>
          </cell>
          <cell r="BP424">
            <v>2521.070000000007</v>
          </cell>
          <cell r="BQ424">
            <v>2479.6199999999953</v>
          </cell>
          <cell r="BR424">
            <v>27159.070000000298</v>
          </cell>
          <cell r="BS424">
            <v>2063.0799999999581</v>
          </cell>
          <cell r="BT424">
            <v>1725.2400000001071</v>
          </cell>
          <cell r="BU424">
            <v>2107.6900000000023</v>
          </cell>
          <cell r="BV424">
            <v>1810.3099999999395</v>
          </cell>
          <cell r="BW424">
            <v>1787.1600000000326</v>
          </cell>
          <cell r="BX424">
            <v>2241.210000000021</v>
          </cell>
          <cell r="BY424">
            <v>2580.2099999999627</v>
          </cell>
          <cell r="BZ424">
            <v>2685.9500000000116</v>
          </cell>
          <cell r="CA424">
            <v>2633.7799999999115</v>
          </cell>
          <cell r="CB424">
            <v>2523.75</v>
          </cell>
          <cell r="CC424">
            <v>2521.070000000007</v>
          </cell>
          <cell r="CD424">
            <v>2479.6200000000536</v>
          </cell>
          <cell r="CE424">
            <v>27159.069999999367</v>
          </cell>
          <cell r="CF424">
            <v>2063.0799999999581</v>
          </cell>
          <cell r="CG424">
            <v>1725.2399999999325</v>
          </cell>
          <cell r="CH424">
            <v>2107.6899999999441</v>
          </cell>
          <cell r="CI424">
            <v>1810.3099999999395</v>
          </cell>
          <cell r="CJ424">
            <v>1787.1600000000326</v>
          </cell>
          <cell r="CK424">
            <v>2241.210000000021</v>
          </cell>
          <cell r="CL424">
            <v>2580.2099999999627</v>
          </cell>
          <cell r="CM424">
            <v>2685.9500000000116</v>
          </cell>
          <cell r="CN424">
            <v>2633.7800000000279</v>
          </cell>
          <cell r="CO424">
            <v>2523.7500000000582</v>
          </cell>
          <cell r="CP424">
            <v>2521.0699999999488</v>
          </cell>
          <cell r="CQ424">
            <v>2479.6199999999953</v>
          </cell>
          <cell r="CR424">
            <v>27159.069999999832</v>
          </cell>
          <cell r="CS424">
            <v>2063.0800000000163</v>
          </cell>
          <cell r="CT424">
            <v>1725.2399999999907</v>
          </cell>
          <cell r="CU424">
            <v>2107.6900000000023</v>
          </cell>
          <cell r="CV424">
            <v>1810.3099999999395</v>
          </cell>
          <cell r="CW424">
            <v>1787.1600000000326</v>
          </cell>
          <cell r="CX424">
            <v>2241.210000000021</v>
          </cell>
          <cell r="CY424">
            <v>2580.2100000000792</v>
          </cell>
          <cell r="CZ424">
            <v>2685.9499999999534</v>
          </cell>
          <cell r="DA424">
            <v>2633.7800000000279</v>
          </cell>
          <cell r="DB424">
            <v>2523.75</v>
          </cell>
          <cell r="DC424">
            <v>2521.070000000007</v>
          </cell>
          <cell r="DD424">
            <v>2479.6199999999953</v>
          </cell>
          <cell r="DE424">
            <v>27239.089999999851</v>
          </cell>
          <cell r="DF424">
            <v>2063.0799999999872</v>
          </cell>
          <cell r="DG424">
            <v>1805.2600000000093</v>
          </cell>
          <cell r="DH424">
            <v>2107.6900000000023</v>
          </cell>
          <cell r="DI424">
            <v>1810.3099999999977</v>
          </cell>
          <cell r="DJ424">
            <v>1787.1600000000326</v>
          </cell>
          <cell r="DK424">
            <v>2241.210000000021</v>
          </cell>
          <cell r="DL424">
            <v>2580.2099999999627</v>
          </cell>
          <cell r="DM424">
            <v>2685.9500000000116</v>
          </cell>
          <cell r="DN424">
            <v>2633.7799999999988</v>
          </cell>
          <cell r="DO424">
            <v>2523.75</v>
          </cell>
          <cell r="DP424">
            <v>2521.0699999999779</v>
          </cell>
          <cell r="DQ424">
            <v>2479.6199999999953</v>
          </cell>
          <cell r="DR424">
            <v>0</v>
          </cell>
          <cell r="DS424">
            <v>0</v>
          </cell>
          <cell r="DT424">
            <v>0</v>
          </cell>
          <cell r="DU424">
            <v>0</v>
          </cell>
          <cell r="DV424">
            <v>0</v>
          </cell>
          <cell r="DW424">
            <v>0</v>
          </cell>
          <cell r="DX424">
            <v>0</v>
          </cell>
          <cell r="DY424">
            <v>0</v>
          </cell>
          <cell r="DZ424">
            <v>0</v>
          </cell>
          <cell r="EA424">
            <v>0</v>
          </cell>
          <cell r="EB424">
            <v>0</v>
          </cell>
          <cell r="EC424">
            <v>0</v>
          </cell>
          <cell r="ED424">
            <v>0</v>
          </cell>
        </row>
        <row r="427"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  <cell r="AJ427">
            <v>0</v>
          </cell>
          <cell r="AK427">
            <v>0</v>
          </cell>
          <cell r="AL427">
            <v>0</v>
          </cell>
          <cell r="AM427">
            <v>0</v>
          </cell>
          <cell r="AN427">
            <v>0</v>
          </cell>
          <cell r="AO427">
            <v>0</v>
          </cell>
          <cell r="AP427">
            <v>0</v>
          </cell>
          <cell r="AQ427">
            <v>0</v>
          </cell>
          <cell r="AR427">
            <v>0</v>
          </cell>
          <cell r="AS427">
            <v>0</v>
          </cell>
          <cell r="AT427">
            <v>0</v>
          </cell>
          <cell r="AU427">
            <v>0</v>
          </cell>
          <cell r="AV427">
            <v>0</v>
          </cell>
          <cell r="AW427">
            <v>0</v>
          </cell>
          <cell r="AX427">
            <v>0</v>
          </cell>
          <cell r="AY427">
            <v>0</v>
          </cell>
          <cell r="AZ427">
            <v>0</v>
          </cell>
          <cell r="BA427">
            <v>0</v>
          </cell>
          <cell r="BB427">
            <v>0</v>
          </cell>
          <cell r="BC427">
            <v>0</v>
          </cell>
          <cell r="BD427">
            <v>0</v>
          </cell>
          <cell r="BE427">
            <v>0</v>
          </cell>
          <cell r="BF427">
            <v>0</v>
          </cell>
          <cell r="BG427">
            <v>0</v>
          </cell>
          <cell r="BH427">
            <v>0</v>
          </cell>
          <cell r="BI427">
            <v>0</v>
          </cell>
          <cell r="BJ427">
            <v>0</v>
          </cell>
          <cell r="BK427">
            <v>0</v>
          </cell>
          <cell r="BL427">
            <v>0</v>
          </cell>
          <cell r="BM427">
            <v>0</v>
          </cell>
          <cell r="BN427">
            <v>0</v>
          </cell>
          <cell r="BO427">
            <v>0</v>
          </cell>
          <cell r="BP427">
            <v>0</v>
          </cell>
          <cell r="BQ427">
            <v>0</v>
          </cell>
          <cell r="BR427">
            <v>0</v>
          </cell>
          <cell r="BS427">
            <v>0</v>
          </cell>
          <cell r="BT427">
            <v>0</v>
          </cell>
          <cell r="BU427">
            <v>0</v>
          </cell>
          <cell r="BV427">
            <v>0</v>
          </cell>
          <cell r="BW427">
            <v>0</v>
          </cell>
          <cell r="BX427">
            <v>0</v>
          </cell>
          <cell r="BY427">
            <v>0</v>
          </cell>
          <cell r="BZ427">
            <v>0</v>
          </cell>
          <cell r="CA427">
            <v>0</v>
          </cell>
          <cell r="CB427">
            <v>0</v>
          </cell>
          <cell r="CC427">
            <v>0</v>
          </cell>
          <cell r="CD427">
            <v>0</v>
          </cell>
          <cell r="CE427">
            <v>0</v>
          </cell>
          <cell r="CF427">
            <v>0</v>
          </cell>
          <cell r="CG427">
            <v>0</v>
          </cell>
          <cell r="CH427">
            <v>0</v>
          </cell>
          <cell r="CI427">
            <v>0</v>
          </cell>
          <cell r="CJ427">
            <v>0</v>
          </cell>
          <cell r="CK427">
            <v>0</v>
          </cell>
          <cell r="CL427">
            <v>0</v>
          </cell>
          <cell r="CM427">
            <v>0</v>
          </cell>
          <cell r="CN427">
            <v>0</v>
          </cell>
          <cell r="CO427">
            <v>0</v>
          </cell>
          <cell r="CP427">
            <v>0</v>
          </cell>
          <cell r="CQ427">
            <v>0</v>
          </cell>
          <cell r="CR427">
            <v>0</v>
          </cell>
          <cell r="CS427">
            <v>0</v>
          </cell>
          <cell r="CT427">
            <v>0</v>
          </cell>
          <cell r="CU427">
            <v>0</v>
          </cell>
          <cell r="CV427">
            <v>0</v>
          </cell>
          <cell r="CW427">
            <v>0</v>
          </cell>
          <cell r="CX427">
            <v>0</v>
          </cell>
          <cell r="CY427">
            <v>0</v>
          </cell>
          <cell r="CZ427">
            <v>0</v>
          </cell>
          <cell r="DA427">
            <v>0</v>
          </cell>
          <cell r="DB427">
            <v>0</v>
          </cell>
          <cell r="DC427">
            <v>0</v>
          </cell>
          <cell r="DD427">
            <v>0</v>
          </cell>
          <cell r="DE427">
            <v>0</v>
          </cell>
          <cell r="DF427">
            <v>0</v>
          </cell>
          <cell r="DG427">
            <v>0</v>
          </cell>
          <cell r="DH427">
            <v>0</v>
          </cell>
          <cell r="DI427">
            <v>0</v>
          </cell>
          <cell r="DJ427">
            <v>0</v>
          </cell>
          <cell r="DK427">
            <v>0</v>
          </cell>
          <cell r="DL427">
            <v>0</v>
          </cell>
          <cell r="DM427">
            <v>0</v>
          </cell>
          <cell r="DN427">
            <v>0</v>
          </cell>
          <cell r="DO427">
            <v>0</v>
          </cell>
          <cell r="DP427">
            <v>0</v>
          </cell>
          <cell r="DQ427">
            <v>0</v>
          </cell>
          <cell r="DR427">
            <v>0</v>
          </cell>
          <cell r="DS427">
            <v>0</v>
          </cell>
          <cell r="DT427">
            <v>0</v>
          </cell>
          <cell r="DU427">
            <v>0</v>
          </cell>
          <cell r="DV427">
            <v>0</v>
          </cell>
          <cell r="DW427">
            <v>0</v>
          </cell>
          <cell r="DX427">
            <v>0</v>
          </cell>
          <cell r="DY427">
            <v>0</v>
          </cell>
          <cell r="DZ427">
            <v>0</v>
          </cell>
          <cell r="EA427">
            <v>0</v>
          </cell>
          <cell r="EB427">
            <v>0</v>
          </cell>
          <cell r="EC427">
            <v>0</v>
          </cell>
          <cell r="ED427">
            <v>0</v>
          </cell>
        </row>
        <row r="428"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  <cell r="AD428">
            <v>0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  <cell r="AJ428">
            <v>0</v>
          </cell>
          <cell r="AK428">
            <v>0</v>
          </cell>
          <cell r="AL428">
            <v>0</v>
          </cell>
          <cell r="AM428">
            <v>0</v>
          </cell>
          <cell r="AN428">
            <v>0</v>
          </cell>
          <cell r="AO428">
            <v>0</v>
          </cell>
          <cell r="AP428">
            <v>0</v>
          </cell>
          <cell r="AQ428">
            <v>0</v>
          </cell>
          <cell r="AR428">
            <v>0</v>
          </cell>
          <cell r="AS428">
            <v>0</v>
          </cell>
          <cell r="AT428">
            <v>0</v>
          </cell>
          <cell r="AU428">
            <v>0</v>
          </cell>
          <cell r="AV428">
            <v>0</v>
          </cell>
          <cell r="AW428">
            <v>0</v>
          </cell>
          <cell r="AX428">
            <v>0</v>
          </cell>
          <cell r="AY428">
            <v>0</v>
          </cell>
          <cell r="AZ428">
            <v>0</v>
          </cell>
          <cell r="BA428">
            <v>0</v>
          </cell>
          <cell r="BB428">
            <v>0</v>
          </cell>
          <cell r="BC428">
            <v>0</v>
          </cell>
          <cell r="BD428">
            <v>0</v>
          </cell>
          <cell r="BE428">
            <v>0</v>
          </cell>
          <cell r="BF428">
            <v>0</v>
          </cell>
          <cell r="BG428">
            <v>0</v>
          </cell>
          <cell r="BH428">
            <v>0</v>
          </cell>
          <cell r="BI428">
            <v>0</v>
          </cell>
          <cell r="BJ428">
            <v>0</v>
          </cell>
          <cell r="BK428">
            <v>0</v>
          </cell>
          <cell r="BL428">
            <v>0</v>
          </cell>
          <cell r="BM428">
            <v>0</v>
          </cell>
          <cell r="BN428">
            <v>0</v>
          </cell>
          <cell r="BO428">
            <v>0</v>
          </cell>
          <cell r="BP428">
            <v>0</v>
          </cell>
          <cell r="BQ428">
            <v>0</v>
          </cell>
          <cell r="BR428">
            <v>0</v>
          </cell>
          <cell r="BS428">
            <v>0</v>
          </cell>
          <cell r="BT428">
            <v>0</v>
          </cell>
          <cell r="BU428">
            <v>0</v>
          </cell>
          <cell r="BV428">
            <v>0</v>
          </cell>
          <cell r="BW428">
            <v>0</v>
          </cell>
          <cell r="BX428">
            <v>0</v>
          </cell>
          <cell r="BY428">
            <v>0</v>
          </cell>
          <cell r="BZ428">
            <v>0</v>
          </cell>
          <cell r="CA428">
            <v>0</v>
          </cell>
          <cell r="CB428">
            <v>0</v>
          </cell>
          <cell r="CC428">
            <v>0</v>
          </cell>
          <cell r="CD428">
            <v>0</v>
          </cell>
          <cell r="CE428">
            <v>0</v>
          </cell>
          <cell r="CF428">
            <v>0</v>
          </cell>
          <cell r="CG428">
            <v>0</v>
          </cell>
          <cell r="CH428">
            <v>0</v>
          </cell>
          <cell r="CI428">
            <v>0</v>
          </cell>
          <cell r="CJ428">
            <v>0</v>
          </cell>
          <cell r="CK428">
            <v>0</v>
          </cell>
          <cell r="CL428">
            <v>0</v>
          </cell>
          <cell r="CM428">
            <v>0</v>
          </cell>
          <cell r="CN428">
            <v>0</v>
          </cell>
          <cell r="CO428">
            <v>0</v>
          </cell>
          <cell r="CP428">
            <v>0</v>
          </cell>
          <cell r="CQ428">
            <v>0</v>
          </cell>
          <cell r="CR428">
            <v>0</v>
          </cell>
          <cell r="CS428">
            <v>0</v>
          </cell>
          <cell r="CT428">
            <v>0</v>
          </cell>
          <cell r="CU428">
            <v>0</v>
          </cell>
          <cell r="CV428">
            <v>0</v>
          </cell>
          <cell r="CW428">
            <v>0</v>
          </cell>
          <cell r="CX428">
            <v>0</v>
          </cell>
          <cell r="CY428">
            <v>0</v>
          </cell>
          <cell r="CZ428">
            <v>0</v>
          </cell>
          <cell r="DA428">
            <v>0</v>
          </cell>
          <cell r="DB428">
            <v>0</v>
          </cell>
          <cell r="DC428">
            <v>0</v>
          </cell>
          <cell r="DD428">
            <v>0</v>
          </cell>
          <cell r="DE428">
            <v>0</v>
          </cell>
          <cell r="DF428">
            <v>0</v>
          </cell>
          <cell r="DG428">
            <v>0</v>
          </cell>
          <cell r="DH428">
            <v>0</v>
          </cell>
          <cell r="DI428">
            <v>0</v>
          </cell>
          <cell r="DJ428">
            <v>0</v>
          </cell>
          <cell r="DK428">
            <v>0</v>
          </cell>
          <cell r="DL428">
            <v>0</v>
          </cell>
          <cell r="DM428">
            <v>0</v>
          </cell>
          <cell r="DN428">
            <v>0</v>
          </cell>
          <cell r="DO428">
            <v>0</v>
          </cell>
          <cell r="DP428">
            <v>0</v>
          </cell>
          <cell r="DQ428">
            <v>0</v>
          </cell>
          <cell r="DR428">
            <v>0</v>
          </cell>
          <cell r="DS428">
            <v>0</v>
          </cell>
          <cell r="DT428">
            <v>0</v>
          </cell>
          <cell r="DU428">
            <v>0</v>
          </cell>
          <cell r="DV428">
            <v>0</v>
          </cell>
          <cell r="DW428">
            <v>0</v>
          </cell>
          <cell r="DX428">
            <v>0</v>
          </cell>
          <cell r="DY428">
            <v>0</v>
          </cell>
          <cell r="DZ428">
            <v>0</v>
          </cell>
          <cell r="EA428">
            <v>0</v>
          </cell>
          <cell r="EB428">
            <v>0</v>
          </cell>
          <cell r="EC428">
            <v>0</v>
          </cell>
          <cell r="ED428">
            <v>0</v>
          </cell>
        </row>
        <row r="429"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B429">
            <v>0</v>
          </cell>
          <cell r="AC429">
            <v>0</v>
          </cell>
          <cell r="AD429">
            <v>0</v>
          </cell>
          <cell r="AE429">
            <v>0</v>
          </cell>
          <cell r="AF429">
            <v>0</v>
          </cell>
          <cell r="AG429">
            <v>0</v>
          </cell>
          <cell r="AH429">
            <v>0</v>
          </cell>
          <cell r="AI429">
            <v>0</v>
          </cell>
          <cell r="AJ429">
            <v>0</v>
          </cell>
          <cell r="AK429">
            <v>0</v>
          </cell>
          <cell r="AL429">
            <v>0</v>
          </cell>
          <cell r="AM429">
            <v>0</v>
          </cell>
          <cell r="AN429">
            <v>0</v>
          </cell>
          <cell r="AO429">
            <v>0</v>
          </cell>
          <cell r="AP429">
            <v>0</v>
          </cell>
          <cell r="AQ429">
            <v>0</v>
          </cell>
          <cell r="AR429">
            <v>0</v>
          </cell>
          <cell r="AS429">
            <v>0</v>
          </cell>
          <cell r="AT429">
            <v>0</v>
          </cell>
          <cell r="AU429">
            <v>0</v>
          </cell>
          <cell r="AV429">
            <v>0</v>
          </cell>
          <cell r="AW429">
            <v>0</v>
          </cell>
          <cell r="AX429">
            <v>0</v>
          </cell>
          <cell r="AY429">
            <v>0</v>
          </cell>
          <cell r="AZ429">
            <v>0</v>
          </cell>
          <cell r="BA429">
            <v>0</v>
          </cell>
          <cell r="BB429">
            <v>0</v>
          </cell>
          <cell r="BC429">
            <v>0</v>
          </cell>
          <cell r="BD429">
            <v>0</v>
          </cell>
          <cell r="BE429">
            <v>0</v>
          </cell>
          <cell r="BF429">
            <v>0</v>
          </cell>
          <cell r="BG429">
            <v>0</v>
          </cell>
          <cell r="BH429">
            <v>0</v>
          </cell>
          <cell r="BI429">
            <v>0</v>
          </cell>
          <cell r="BJ429">
            <v>0</v>
          </cell>
          <cell r="BK429">
            <v>0</v>
          </cell>
          <cell r="BL429">
            <v>0</v>
          </cell>
          <cell r="BM429">
            <v>0</v>
          </cell>
          <cell r="BN429">
            <v>0</v>
          </cell>
          <cell r="BO429">
            <v>0</v>
          </cell>
          <cell r="BP429">
            <v>0</v>
          </cell>
          <cell r="BQ429">
            <v>0</v>
          </cell>
          <cell r="BR429">
            <v>0</v>
          </cell>
          <cell r="BS429">
            <v>0</v>
          </cell>
          <cell r="BT429">
            <v>0</v>
          </cell>
          <cell r="BU429">
            <v>0</v>
          </cell>
          <cell r="BV429">
            <v>0</v>
          </cell>
          <cell r="BW429">
            <v>0</v>
          </cell>
          <cell r="BX429">
            <v>0</v>
          </cell>
          <cell r="BY429">
            <v>0</v>
          </cell>
          <cell r="BZ429">
            <v>0</v>
          </cell>
          <cell r="CA429">
            <v>0</v>
          </cell>
          <cell r="CB429">
            <v>0</v>
          </cell>
          <cell r="CC429">
            <v>0</v>
          </cell>
          <cell r="CD429">
            <v>0</v>
          </cell>
          <cell r="CE429">
            <v>0</v>
          </cell>
          <cell r="CF429">
            <v>0</v>
          </cell>
          <cell r="CG429">
            <v>0</v>
          </cell>
          <cell r="CH429">
            <v>0</v>
          </cell>
          <cell r="CI429">
            <v>0</v>
          </cell>
          <cell r="CJ429">
            <v>0</v>
          </cell>
          <cell r="CK429">
            <v>0</v>
          </cell>
          <cell r="CL429">
            <v>0</v>
          </cell>
          <cell r="CM429">
            <v>0</v>
          </cell>
          <cell r="CN429">
            <v>0</v>
          </cell>
          <cell r="CO429">
            <v>0</v>
          </cell>
          <cell r="CP429">
            <v>0</v>
          </cell>
          <cell r="CQ429">
            <v>0</v>
          </cell>
          <cell r="CR429">
            <v>0</v>
          </cell>
          <cell r="CS429">
            <v>0</v>
          </cell>
          <cell r="CT429">
            <v>0</v>
          </cell>
          <cell r="CU429">
            <v>0</v>
          </cell>
          <cell r="CV429">
            <v>0</v>
          </cell>
          <cell r="CW429">
            <v>0</v>
          </cell>
          <cell r="CX429">
            <v>0</v>
          </cell>
          <cell r="CY429">
            <v>0</v>
          </cell>
          <cell r="CZ429">
            <v>0</v>
          </cell>
          <cell r="DA429">
            <v>0</v>
          </cell>
          <cell r="DB429">
            <v>0</v>
          </cell>
          <cell r="DC429">
            <v>0</v>
          </cell>
          <cell r="DD429">
            <v>0</v>
          </cell>
          <cell r="DE429">
            <v>0</v>
          </cell>
          <cell r="DF429">
            <v>0</v>
          </cell>
          <cell r="DG429">
            <v>0</v>
          </cell>
          <cell r="DH429">
            <v>0</v>
          </cell>
          <cell r="DI429">
            <v>0</v>
          </cell>
          <cell r="DJ429">
            <v>0</v>
          </cell>
          <cell r="DK429">
            <v>0</v>
          </cell>
          <cell r="DL429">
            <v>0</v>
          </cell>
          <cell r="DM429">
            <v>0</v>
          </cell>
          <cell r="DN429">
            <v>0</v>
          </cell>
          <cell r="DO429">
            <v>0</v>
          </cell>
          <cell r="DP429">
            <v>0</v>
          </cell>
          <cell r="DQ429">
            <v>0</v>
          </cell>
          <cell r="DR429">
            <v>0</v>
          </cell>
          <cell r="DS429">
            <v>0</v>
          </cell>
          <cell r="DT429">
            <v>0</v>
          </cell>
          <cell r="DU429">
            <v>0</v>
          </cell>
          <cell r="DV429">
            <v>0</v>
          </cell>
          <cell r="DW429">
            <v>0</v>
          </cell>
          <cell r="DX429">
            <v>0</v>
          </cell>
          <cell r="DY429">
            <v>0</v>
          </cell>
          <cell r="DZ429">
            <v>0</v>
          </cell>
          <cell r="EA429">
            <v>0</v>
          </cell>
          <cell r="EB429">
            <v>0</v>
          </cell>
          <cell r="EC429">
            <v>0</v>
          </cell>
          <cell r="ED429">
            <v>0</v>
          </cell>
        </row>
        <row r="430"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0</v>
          </cell>
          <cell r="Z430">
            <v>0</v>
          </cell>
          <cell r="AA430">
            <v>0</v>
          </cell>
          <cell r="AB430">
            <v>0</v>
          </cell>
          <cell r="AC430">
            <v>0</v>
          </cell>
          <cell r="AD430">
            <v>0</v>
          </cell>
          <cell r="AE430">
            <v>0</v>
          </cell>
          <cell r="AF430">
            <v>0</v>
          </cell>
          <cell r="AG430">
            <v>0</v>
          </cell>
          <cell r="AH430">
            <v>0</v>
          </cell>
          <cell r="AI430">
            <v>0</v>
          </cell>
          <cell r="AJ430">
            <v>0</v>
          </cell>
          <cell r="AK430">
            <v>0</v>
          </cell>
          <cell r="AL430">
            <v>0</v>
          </cell>
          <cell r="AM430">
            <v>0</v>
          </cell>
          <cell r="AN430">
            <v>0</v>
          </cell>
          <cell r="AO430">
            <v>0</v>
          </cell>
          <cell r="AP430">
            <v>0</v>
          </cell>
          <cell r="AQ430">
            <v>0</v>
          </cell>
          <cell r="AR430">
            <v>0</v>
          </cell>
          <cell r="AS430">
            <v>0</v>
          </cell>
          <cell r="AT430">
            <v>0</v>
          </cell>
          <cell r="AU430">
            <v>0</v>
          </cell>
          <cell r="AV430">
            <v>0</v>
          </cell>
          <cell r="AW430">
            <v>0</v>
          </cell>
          <cell r="AX430">
            <v>0</v>
          </cell>
          <cell r="AY430">
            <v>0</v>
          </cell>
          <cell r="AZ430">
            <v>0</v>
          </cell>
          <cell r="BA430">
            <v>0</v>
          </cell>
          <cell r="BB430">
            <v>0</v>
          </cell>
          <cell r="BC430">
            <v>0</v>
          </cell>
          <cell r="BD430">
            <v>0</v>
          </cell>
          <cell r="BE430">
            <v>0</v>
          </cell>
          <cell r="BF430">
            <v>0</v>
          </cell>
          <cell r="BG430">
            <v>0</v>
          </cell>
          <cell r="BH430">
            <v>0</v>
          </cell>
          <cell r="BI430">
            <v>0</v>
          </cell>
          <cell r="BJ430">
            <v>0</v>
          </cell>
          <cell r="BK430">
            <v>0</v>
          </cell>
          <cell r="BL430">
            <v>0</v>
          </cell>
          <cell r="BM430">
            <v>0</v>
          </cell>
          <cell r="BN430">
            <v>0</v>
          </cell>
          <cell r="BO430">
            <v>0</v>
          </cell>
          <cell r="BP430">
            <v>0</v>
          </cell>
          <cell r="BQ430">
            <v>0</v>
          </cell>
          <cell r="BR430">
            <v>0</v>
          </cell>
          <cell r="BS430">
            <v>0</v>
          </cell>
          <cell r="BT430">
            <v>0</v>
          </cell>
          <cell r="BU430">
            <v>0</v>
          </cell>
          <cell r="BV430">
            <v>0</v>
          </cell>
          <cell r="BW430">
            <v>0</v>
          </cell>
          <cell r="BX430">
            <v>0</v>
          </cell>
          <cell r="BY430">
            <v>0</v>
          </cell>
          <cell r="BZ430">
            <v>0</v>
          </cell>
          <cell r="CA430">
            <v>0</v>
          </cell>
          <cell r="CB430">
            <v>0</v>
          </cell>
          <cell r="CC430">
            <v>0</v>
          </cell>
          <cell r="CD430">
            <v>0</v>
          </cell>
          <cell r="CE430">
            <v>0</v>
          </cell>
          <cell r="CF430">
            <v>0</v>
          </cell>
          <cell r="CG430">
            <v>0</v>
          </cell>
          <cell r="CH430">
            <v>0</v>
          </cell>
          <cell r="CI430">
            <v>0</v>
          </cell>
          <cell r="CJ430">
            <v>0</v>
          </cell>
          <cell r="CK430">
            <v>0</v>
          </cell>
          <cell r="CL430">
            <v>0</v>
          </cell>
          <cell r="CM430">
            <v>0</v>
          </cell>
          <cell r="CN430">
            <v>0</v>
          </cell>
          <cell r="CO430">
            <v>0</v>
          </cell>
          <cell r="CP430">
            <v>0</v>
          </cell>
          <cell r="CQ430">
            <v>0</v>
          </cell>
          <cell r="CR430">
            <v>0</v>
          </cell>
          <cell r="CS430">
            <v>0</v>
          </cell>
          <cell r="CT430">
            <v>0</v>
          </cell>
          <cell r="CU430">
            <v>0</v>
          </cell>
          <cell r="CV430">
            <v>0</v>
          </cell>
          <cell r="CW430">
            <v>0</v>
          </cell>
          <cell r="CX430">
            <v>0</v>
          </cell>
          <cell r="CY430">
            <v>0</v>
          </cell>
          <cell r="CZ430">
            <v>0</v>
          </cell>
          <cell r="DA430">
            <v>0</v>
          </cell>
          <cell r="DB430">
            <v>0</v>
          </cell>
          <cell r="DC430">
            <v>0</v>
          </cell>
          <cell r="DD430">
            <v>0</v>
          </cell>
          <cell r="DE430">
            <v>0</v>
          </cell>
          <cell r="DF430">
            <v>0</v>
          </cell>
          <cell r="DG430">
            <v>0</v>
          </cell>
          <cell r="DH430">
            <v>0</v>
          </cell>
          <cell r="DI430">
            <v>0</v>
          </cell>
          <cell r="DJ430">
            <v>0</v>
          </cell>
          <cell r="DK430">
            <v>0</v>
          </cell>
          <cell r="DL430">
            <v>0</v>
          </cell>
          <cell r="DM430">
            <v>0</v>
          </cell>
          <cell r="DN430">
            <v>0</v>
          </cell>
          <cell r="DO430">
            <v>0</v>
          </cell>
          <cell r="DP430">
            <v>0</v>
          </cell>
          <cell r="DQ430">
            <v>0</v>
          </cell>
          <cell r="DR430">
            <v>0</v>
          </cell>
          <cell r="DS430">
            <v>0</v>
          </cell>
          <cell r="DT430">
            <v>0</v>
          </cell>
          <cell r="DU430">
            <v>0</v>
          </cell>
          <cell r="DV430">
            <v>0</v>
          </cell>
          <cell r="DW430">
            <v>0</v>
          </cell>
          <cell r="DX430">
            <v>0</v>
          </cell>
          <cell r="DY430">
            <v>0</v>
          </cell>
          <cell r="DZ430">
            <v>0</v>
          </cell>
          <cell r="EA430">
            <v>0</v>
          </cell>
          <cell r="EB430">
            <v>0</v>
          </cell>
          <cell r="EC430">
            <v>0</v>
          </cell>
          <cell r="ED430">
            <v>0</v>
          </cell>
        </row>
        <row r="432"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Z432">
            <v>0</v>
          </cell>
          <cell r="AA432">
            <v>0</v>
          </cell>
          <cell r="AB432">
            <v>0</v>
          </cell>
          <cell r="AC432">
            <v>0</v>
          </cell>
          <cell r="AD432">
            <v>0</v>
          </cell>
          <cell r="AE432">
            <v>0</v>
          </cell>
          <cell r="AF432">
            <v>0</v>
          </cell>
          <cell r="AG432">
            <v>0</v>
          </cell>
          <cell r="AH432">
            <v>0</v>
          </cell>
          <cell r="AI432">
            <v>0</v>
          </cell>
          <cell r="AJ432">
            <v>0</v>
          </cell>
          <cell r="AK432">
            <v>0</v>
          </cell>
          <cell r="AL432">
            <v>0</v>
          </cell>
          <cell r="AM432">
            <v>0</v>
          </cell>
          <cell r="AN432">
            <v>0</v>
          </cell>
          <cell r="AO432">
            <v>0</v>
          </cell>
          <cell r="AP432">
            <v>0</v>
          </cell>
          <cell r="AQ432">
            <v>0</v>
          </cell>
          <cell r="AR432">
            <v>0</v>
          </cell>
          <cell r="AS432">
            <v>0</v>
          </cell>
          <cell r="AT432">
            <v>0</v>
          </cell>
          <cell r="AU432">
            <v>0</v>
          </cell>
          <cell r="AV432">
            <v>0</v>
          </cell>
          <cell r="AW432">
            <v>0</v>
          </cell>
          <cell r="AX432">
            <v>0</v>
          </cell>
          <cell r="AY432">
            <v>0</v>
          </cell>
          <cell r="AZ432">
            <v>0</v>
          </cell>
          <cell r="BA432">
            <v>0</v>
          </cell>
          <cell r="BB432">
            <v>0</v>
          </cell>
          <cell r="BC432">
            <v>0</v>
          </cell>
          <cell r="BD432">
            <v>0</v>
          </cell>
          <cell r="BE432">
            <v>0</v>
          </cell>
          <cell r="BF432">
            <v>0</v>
          </cell>
          <cell r="BG432">
            <v>0</v>
          </cell>
          <cell r="BH432">
            <v>0</v>
          </cell>
          <cell r="BI432">
            <v>0</v>
          </cell>
          <cell r="BJ432">
            <v>0</v>
          </cell>
          <cell r="BK432">
            <v>0</v>
          </cell>
          <cell r="BL432">
            <v>0</v>
          </cell>
          <cell r="BM432">
            <v>0</v>
          </cell>
          <cell r="BN432">
            <v>0</v>
          </cell>
          <cell r="BO432">
            <v>0</v>
          </cell>
          <cell r="BP432">
            <v>0</v>
          </cell>
          <cell r="BQ432">
            <v>0</v>
          </cell>
          <cell r="BR432">
            <v>0</v>
          </cell>
          <cell r="BS432">
            <v>0</v>
          </cell>
          <cell r="BT432">
            <v>0</v>
          </cell>
          <cell r="BU432">
            <v>0</v>
          </cell>
          <cell r="BV432">
            <v>0</v>
          </cell>
          <cell r="BW432">
            <v>0</v>
          </cell>
          <cell r="BX432">
            <v>0</v>
          </cell>
          <cell r="BY432">
            <v>0</v>
          </cell>
          <cell r="BZ432">
            <v>0</v>
          </cell>
          <cell r="CA432">
            <v>0</v>
          </cell>
          <cell r="CB432">
            <v>0</v>
          </cell>
          <cell r="CC432">
            <v>0</v>
          </cell>
          <cell r="CD432">
            <v>0</v>
          </cell>
          <cell r="CE432">
            <v>0</v>
          </cell>
          <cell r="CF432">
            <v>0</v>
          </cell>
          <cell r="CG432">
            <v>0</v>
          </cell>
          <cell r="CH432">
            <v>0</v>
          </cell>
          <cell r="CI432">
            <v>0</v>
          </cell>
          <cell r="CJ432">
            <v>0</v>
          </cell>
          <cell r="CK432">
            <v>0</v>
          </cell>
          <cell r="CL432">
            <v>0</v>
          </cell>
          <cell r="CM432">
            <v>0</v>
          </cell>
          <cell r="CN432">
            <v>0</v>
          </cell>
          <cell r="CO432">
            <v>0</v>
          </cell>
          <cell r="CP432">
            <v>0</v>
          </cell>
          <cell r="CQ432">
            <v>0</v>
          </cell>
          <cell r="CR432">
            <v>0</v>
          </cell>
          <cell r="CS432">
            <v>0</v>
          </cell>
          <cell r="CT432">
            <v>0</v>
          </cell>
          <cell r="CU432">
            <v>0</v>
          </cell>
          <cell r="CV432">
            <v>0</v>
          </cell>
          <cell r="CW432">
            <v>0</v>
          </cell>
          <cell r="CX432">
            <v>0</v>
          </cell>
          <cell r="CY432">
            <v>0</v>
          </cell>
          <cell r="CZ432">
            <v>0</v>
          </cell>
          <cell r="DA432">
            <v>0</v>
          </cell>
          <cell r="DB432">
            <v>0</v>
          </cell>
          <cell r="DC432">
            <v>0</v>
          </cell>
          <cell r="DD432">
            <v>0</v>
          </cell>
          <cell r="DE432">
            <v>0</v>
          </cell>
          <cell r="DF432">
            <v>0</v>
          </cell>
          <cell r="DG432">
            <v>0</v>
          </cell>
          <cell r="DH432">
            <v>0</v>
          </cell>
          <cell r="DI432">
            <v>0</v>
          </cell>
          <cell r="DJ432">
            <v>0</v>
          </cell>
          <cell r="DK432">
            <v>0</v>
          </cell>
          <cell r="DL432">
            <v>0</v>
          </cell>
          <cell r="DM432">
            <v>0</v>
          </cell>
          <cell r="DN432">
            <v>0</v>
          </cell>
          <cell r="DO432">
            <v>0</v>
          </cell>
          <cell r="DP432">
            <v>0</v>
          </cell>
          <cell r="DQ432">
            <v>0</v>
          </cell>
          <cell r="DR432">
            <v>0</v>
          </cell>
          <cell r="DS432">
            <v>0</v>
          </cell>
          <cell r="DT432">
            <v>0</v>
          </cell>
          <cell r="DU432">
            <v>0</v>
          </cell>
          <cell r="DV432">
            <v>0</v>
          </cell>
          <cell r="DW432">
            <v>0</v>
          </cell>
          <cell r="DX432">
            <v>0</v>
          </cell>
          <cell r="DY432">
            <v>0</v>
          </cell>
          <cell r="DZ432">
            <v>0</v>
          </cell>
          <cell r="EA432">
            <v>0</v>
          </cell>
          <cell r="EB432">
            <v>0</v>
          </cell>
          <cell r="EC432">
            <v>0</v>
          </cell>
          <cell r="ED432">
            <v>0</v>
          </cell>
        </row>
        <row r="434">
          <cell r="F434">
            <v>2063.0800000000163</v>
          </cell>
          <cell r="G434">
            <v>1805.2600000000093</v>
          </cell>
          <cell r="H434">
            <v>2107.6899999999441</v>
          </cell>
          <cell r="I434">
            <v>1810.3100000000559</v>
          </cell>
          <cell r="J434">
            <v>1787.1599999999162</v>
          </cell>
          <cell r="K434">
            <v>2241.2099999999627</v>
          </cell>
          <cell r="L434">
            <v>2580.2099999999627</v>
          </cell>
          <cell r="M434">
            <v>2685.9500000000698</v>
          </cell>
          <cell r="N434">
            <v>2633.7800000000279</v>
          </cell>
          <cell r="O434">
            <v>2523.75</v>
          </cell>
          <cell r="P434">
            <v>2521.070000000007</v>
          </cell>
          <cell r="Q434">
            <v>2479.6199999999953</v>
          </cell>
          <cell r="R434">
            <v>27159.069999999367</v>
          </cell>
          <cell r="S434">
            <v>2063.0799999999581</v>
          </cell>
          <cell r="T434">
            <v>1725.2399999999907</v>
          </cell>
          <cell r="U434">
            <v>2107.6899999999441</v>
          </cell>
          <cell r="V434">
            <v>1810.3100000000559</v>
          </cell>
          <cell r="W434">
            <v>1787.1599999999162</v>
          </cell>
          <cell r="X434">
            <v>2241.2099999999627</v>
          </cell>
          <cell r="Y434">
            <v>2580.2099999999627</v>
          </cell>
          <cell r="Z434">
            <v>2685.9500000000116</v>
          </cell>
          <cell r="AA434">
            <v>2633.7800000000279</v>
          </cell>
          <cell r="AB434">
            <v>2523.75</v>
          </cell>
          <cell r="AC434">
            <v>2521.070000000007</v>
          </cell>
          <cell r="AD434">
            <v>2479.6199999999953</v>
          </cell>
          <cell r="AE434">
            <v>27159.070000000298</v>
          </cell>
          <cell r="AF434">
            <v>2063.0800000000163</v>
          </cell>
          <cell r="AG434">
            <v>1725.2399999999907</v>
          </cell>
          <cell r="AH434">
            <v>2107.6900000000023</v>
          </cell>
          <cell r="AI434">
            <v>1810.3099999999395</v>
          </cell>
          <cell r="AJ434">
            <v>1787.1600000000326</v>
          </cell>
          <cell r="AK434">
            <v>2241.2100000000792</v>
          </cell>
          <cell r="AL434">
            <v>2580.2099999999627</v>
          </cell>
          <cell r="AM434">
            <v>2685.9499999999534</v>
          </cell>
          <cell r="AN434">
            <v>2633.7800000000279</v>
          </cell>
          <cell r="AO434">
            <v>2523.75</v>
          </cell>
          <cell r="AP434">
            <v>2521.0699999999488</v>
          </cell>
          <cell r="AQ434">
            <v>2479.6199999999953</v>
          </cell>
          <cell r="AR434">
            <v>27159.069999999367</v>
          </cell>
          <cell r="AS434">
            <v>2063.0799999999581</v>
          </cell>
          <cell r="AT434">
            <v>1725.2399999999907</v>
          </cell>
          <cell r="AU434">
            <v>2107.6900000000605</v>
          </cell>
          <cell r="AV434">
            <v>1810.3100000000559</v>
          </cell>
          <cell r="AW434">
            <v>1787.1600000000326</v>
          </cell>
          <cell r="AX434">
            <v>2241.2099999999627</v>
          </cell>
          <cell r="AY434">
            <v>2580.210000000021</v>
          </cell>
          <cell r="AZ434">
            <v>2685.9500000000698</v>
          </cell>
          <cell r="BA434">
            <v>2633.7800000000279</v>
          </cell>
          <cell r="BB434">
            <v>2523.75</v>
          </cell>
          <cell r="BC434">
            <v>2521.070000000007</v>
          </cell>
          <cell r="BD434">
            <v>2479.6199999999953</v>
          </cell>
          <cell r="BE434">
            <v>27239.089999999851</v>
          </cell>
          <cell r="BF434">
            <v>2063.0800000000745</v>
          </cell>
          <cell r="BG434">
            <v>1805.2600000000093</v>
          </cell>
          <cell r="BH434">
            <v>2107.6900000000023</v>
          </cell>
          <cell r="BI434">
            <v>1810.3099999999977</v>
          </cell>
          <cell r="BJ434">
            <v>1787.1599999999162</v>
          </cell>
          <cell r="BK434">
            <v>2241.2100000000792</v>
          </cell>
          <cell r="BL434">
            <v>2580.2099999999627</v>
          </cell>
          <cell r="BM434">
            <v>2685.9500000000116</v>
          </cell>
          <cell r="BN434">
            <v>2633.7799999999697</v>
          </cell>
          <cell r="BO434">
            <v>2523.75</v>
          </cell>
          <cell r="BP434">
            <v>2521.070000000007</v>
          </cell>
          <cell r="BQ434">
            <v>2479.6199999999953</v>
          </cell>
          <cell r="BR434">
            <v>27159.070000000298</v>
          </cell>
          <cell r="BS434">
            <v>2063.0799999999581</v>
          </cell>
          <cell r="BT434">
            <v>1725.2400000001071</v>
          </cell>
          <cell r="BU434">
            <v>2107.6900000000023</v>
          </cell>
          <cell r="BV434">
            <v>1810.3099999999395</v>
          </cell>
          <cell r="BW434">
            <v>1787.1600000000326</v>
          </cell>
          <cell r="BX434">
            <v>2241.210000000021</v>
          </cell>
          <cell r="BY434">
            <v>2580.2099999999627</v>
          </cell>
          <cell r="BZ434">
            <v>2685.9500000000116</v>
          </cell>
          <cell r="CA434">
            <v>2633.7799999999115</v>
          </cell>
          <cell r="CB434">
            <v>2523.75</v>
          </cell>
          <cell r="CC434">
            <v>2521.070000000007</v>
          </cell>
          <cell r="CD434">
            <v>2479.6200000000536</v>
          </cell>
          <cell r="CE434">
            <v>27159.069999999367</v>
          </cell>
          <cell r="CF434">
            <v>2063.0799999999581</v>
          </cell>
          <cell r="CG434">
            <v>1725.2399999999325</v>
          </cell>
          <cell r="CH434">
            <v>2107.6899999999441</v>
          </cell>
          <cell r="CI434">
            <v>1810.3099999999395</v>
          </cell>
          <cell r="CJ434">
            <v>1787.1600000000326</v>
          </cell>
          <cell r="CK434">
            <v>2241.210000000021</v>
          </cell>
          <cell r="CL434">
            <v>2580.2099999999627</v>
          </cell>
          <cell r="CM434">
            <v>2685.9500000000116</v>
          </cell>
          <cell r="CN434">
            <v>2633.7800000000279</v>
          </cell>
          <cell r="CO434">
            <v>2523.7500000000582</v>
          </cell>
          <cell r="CP434">
            <v>2521.0699999999488</v>
          </cell>
          <cell r="CQ434">
            <v>2479.6199999999953</v>
          </cell>
          <cell r="CR434">
            <v>27159.069999999832</v>
          </cell>
          <cell r="CS434">
            <v>2063.0800000000163</v>
          </cell>
          <cell r="CT434">
            <v>1725.2399999999907</v>
          </cell>
          <cell r="CU434">
            <v>2107.6900000000023</v>
          </cell>
          <cell r="CV434">
            <v>1810.3099999999395</v>
          </cell>
          <cell r="CW434">
            <v>1787.1600000000326</v>
          </cell>
          <cell r="CX434">
            <v>2241.210000000021</v>
          </cell>
          <cell r="CY434">
            <v>2580.2100000000792</v>
          </cell>
          <cell r="CZ434">
            <v>2685.9499999999534</v>
          </cell>
          <cell r="DA434">
            <v>2633.7800000000279</v>
          </cell>
          <cell r="DB434">
            <v>2523.75</v>
          </cell>
          <cell r="DC434">
            <v>2521.070000000007</v>
          </cell>
          <cell r="DD434">
            <v>2479.6199999999953</v>
          </cell>
          <cell r="DE434">
            <v>27239.089999999851</v>
          </cell>
          <cell r="DF434">
            <v>2063.0799999999872</v>
          </cell>
          <cell r="DG434">
            <v>1805.2600000000093</v>
          </cell>
          <cell r="DH434">
            <v>2107.6900000000023</v>
          </cell>
          <cell r="DI434">
            <v>1810.3099999999977</v>
          </cell>
          <cell r="DJ434">
            <v>1787.1600000000326</v>
          </cell>
          <cell r="DK434">
            <v>2241.210000000021</v>
          </cell>
          <cell r="DL434">
            <v>2580.2099999999627</v>
          </cell>
          <cell r="DM434">
            <v>2685.9500000000116</v>
          </cell>
          <cell r="DN434">
            <v>2633.7799999999988</v>
          </cell>
          <cell r="DO434">
            <v>2523.75</v>
          </cell>
          <cell r="DP434">
            <v>2521.0699999999779</v>
          </cell>
          <cell r="DQ434">
            <v>2479.6199999999953</v>
          </cell>
          <cell r="DR434">
            <v>0</v>
          </cell>
          <cell r="DS434">
            <v>0</v>
          </cell>
          <cell r="DT434">
            <v>0</v>
          </cell>
          <cell r="DU434">
            <v>0</v>
          </cell>
          <cell r="DV434">
            <v>0</v>
          </cell>
          <cell r="DW434">
            <v>0</v>
          </cell>
          <cell r="DX434">
            <v>0</v>
          </cell>
          <cell r="DY434">
            <v>0</v>
          </cell>
          <cell r="DZ434">
            <v>0</v>
          </cell>
          <cell r="EA434">
            <v>0</v>
          </cell>
          <cell r="EB434">
            <v>0</v>
          </cell>
          <cell r="EC434">
            <v>0</v>
          </cell>
          <cell r="ED434">
            <v>0</v>
          </cell>
        </row>
        <row r="437"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V437">
            <v>0</v>
          </cell>
          <cell r="W437">
            <v>0</v>
          </cell>
          <cell r="X437">
            <v>0</v>
          </cell>
          <cell r="Y437">
            <v>0</v>
          </cell>
          <cell r="Z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  <cell r="AE437">
            <v>0</v>
          </cell>
          <cell r="AF437">
            <v>0</v>
          </cell>
          <cell r="AG437">
            <v>0</v>
          </cell>
          <cell r="AH437">
            <v>0</v>
          </cell>
          <cell r="AI437">
            <v>0</v>
          </cell>
          <cell r="AJ437">
            <v>0</v>
          </cell>
          <cell r="AK437">
            <v>0</v>
          </cell>
          <cell r="AL437">
            <v>0</v>
          </cell>
          <cell r="AM437">
            <v>0</v>
          </cell>
          <cell r="AN437">
            <v>0</v>
          </cell>
          <cell r="AO437">
            <v>0</v>
          </cell>
          <cell r="AP437">
            <v>0</v>
          </cell>
          <cell r="AQ437">
            <v>0</v>
          </cell>
          <cell r="AR437">
            <v>0</v>
          </cell>
          <cell r="AS437">
            <v>0</v>
          </cell>
          <cell r="AT437">
            <v>0</v>
          </cell>
          <cell r="AU437">
            <v>0</v>
          </cell>
          <cell r="AV437">
            <v>0</v>
          </cell>
          <cell r="AW437">
            <v>0</v>
          </cell>
          <cell r="AX437">
            <v>0</v>
          </cell>
          <cell r="AY437">
            <v>0</v>
          </cell>
          <cell r="AZ437">
            <v>0</v>
          </cell>
          <cell r="BA437">
            <v>0</v>
          </cell>
          <cell r="BB437">
            <v>0</v>
          </cell>
          <cell r="BC437">
            <v>0</v>
          </cell>
          <cell r="BD437">
            <v>0</v>
          </cell>
          <cell r="BE437">
            <v>0</v>
          </cell>
          <cell r="BF437">
            <v>0</v>
          </cell>
          <cell r="BG437">
            <v>0</v>
          </cell>
          <cell r="BH437">
            <v>0</v>
          </cell>
          <cell r="BI437">
            <v>0</v>
          </cell>
          <cell r="BJ437">
            <v>0</v>
          </cell>
          <cell r="BK437">
            <v>0</v>
          </cell>
          <cell r="BL437">
            <v>0</v>
          </cell>
          <cell r="BM437">
            <v>0</v>
          </cell>
          <cell r="BN437">
            <v>0</v>
          </cell>
          <cell r="BO437">
            <v>0</v>
          </cell>
          <cell r="BP437">
            <v>0</v>
          </cell>
          <cell r="BQ437">
            <v>0</v>
          </cell>
          <cell r="BR437">
            <v>0</v>
          </cell>
          <cell r="BS437">
            <v>0</v>
          </cell>
          <cell r="BT437">
            <v>0</v>
          </cell>
          <cell r="BU437">
            <v>0</v>
          </cell>
          <cell r="BV437">
            <v>0</v>
          </cell>
          <cell r="BW437">
            <v>0</v>
          </cell>
          <cell r="BX437">
            <v>0</v>
          </cell>
          <cell r="BY437">
            <v>0</v>
          </cell>
          <cell r="BZ437">
            <v>0</v>
          </cell>
          <cell r="CA437">
            <v>0</v>
          </cell>
          <cell r="CB437">
            <v>0</v>
          </cell>
          <cell r="CC437">
            <v>0</v>
          </cell>
          <cell r="CD437">
            <v>0</v>
          </cell>
          <cell r="CE437">
            <v>0</v>
          </cell>
          <cell r="CF437">
            <v>0</v>
          </cell>
          <cell r="CG437">
            <v>0</v>
          </cell>
          <cell r="CH437">
            <v>0</v>
          </cell>
          <cell r="CI437">
            <v>0</v>
          </cell>
          <cell r="CJ437">
            <v>0</v>
          </cell>
          <cell r="CK437">
            <v>0</v>
          </cell>
          <cell r="CL437">
            <v>0</v>
          </cell>
          <cell r="CM437">
            <v>0</v>
          </cell>
          <cell r="CN437">
            <v>0</v>
          </cell>
          <cell r="CO437">
            <v>0</v>
          </cell>
          <cell r="CP437">
            <v>0</v>
          </cell>
          <cell r="CQ437">
            <v>0</v>
          </cell>
          <cell r="CR437">
            <v>0</v>
          </cell>
          <cell r="CS437">
            <v>0</v>
          </cell>
          <cell r="CT437">
            <v>0</v>
          </cell>
          <cell r="CU437">
            <v>0</v>
          </cell>
          <cell r="CV437">
            <v>0</v>
          </cell>
          <cell r="CW437">
            <v>0</v>
          </cell>
          <cell r="CX437">
            <v>0</v>
          </cell>
          <cell r="CY437">
            <v>0</v>
          </cell>
          <cell r="CZ437">
            <v>0</v>
          </cell>
          <cell r="DA437">
            <v>0</v>
          </cell>
          <cell r="DB437">
            <v>0</v>
          </cell>
          <cell r="DC437">
            <v>0</v>
          </cell>
          <cell r="DD437">
            <v>0</v>
          </cell>
          <cell r="DE437">
            <v>0</v>
          </cell>
          <cell r="DF437">
            <v>0</v>
          </cell>
          <cell r="DG437">
            <v>0</v>
          </cell>
          <cell r="DH437">
            <v>0</v>
          </cell>
          <cell r="DI437">
            <v>0</v>
          </cell>
          <cell r="DJ437">
            <v>0</v>
          </cell>
          <cell r="DK437">
            <v>0</v>
          </cell>
          <cell r="DL437">
            <v>0</v>
          </cell>
          <cell r="DM437">
            <v>0</v>
          </cell>
          <cell r="DN437">
            <v>0</v>
          </cell>
          <cell r="DO437">
            <v>0</v>
          </cell>
          <cell r="DP437">
            <v>0</v>
          </cell>
          <cell r="DQ437">
            <v>0</v>
          </cell>
          <cell r="DR437">
            <v>0</v>
          </cell>
          <cell r="DS437">
            <v>0</v>
          </cell>
          <cell r="DT437">
            <v>0</v>
          </cell>
          <cell r="DU437">
            <v>0</v>
          </cell>
          <cell r="DV437">
            <v>0</v>
          </cell>
          <cell r="DW437">
            <v>0</v>
          </cell>
          <cell r="DX437">
            <v>0</v>
          </cell>
          <cell r="DY437">
            <v>0</v>
          </cell>
          <cell r="DZ437">
            <v>0</v>
          </cell>
          <cell r="EA437">
            <v>0</v>
          </cell>
          <cell r="EB437">
            <v>0</v>
          </cell>
          <cell r="EC437">
            <v>0</v>
          </cell>
          <cell r="ED437">
            <v>0</v>
          </cell>
        </row>
        <row r="438"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  <cell r="W438">
            <v>0</v>
          </cell>
          <cell r="X438">
            <v>0</v>
          </cell>
          <cell r="Y438">
            <v>0</v>
          </cell>
          <cell r="Z438">
            <v>0</v>
          </cell>
          <cell r="AA438">
            <v>0</v>
          </cell>
          <cell r="AB438">
            <v>0</v>
          </cell>
          <cell r="AC438">
            <v>0</v>
          </cell>
          <cell r="AD438">
            <v>0</v>
          </cell>
          <cell r="AE438">
            <v>0</v>
          </cell>
          <cell r="AF438">
            <v>0</v>
          </cell>
          <cell r="AG438">
            <v>0</v>
          </cell>
          <cell r="AH438">
            <v>0</v>
          </cell>
          <cell r="AI438">
            <v>0</v>
          </cell>
          <cell r="AJ438">
            <v>0</v>
          </cell>
          <cell r="AK438">
            <v>0</v>
          </cell>
          <cell r="AL438">
            <v>0</v>
          </cell>
          <cell r="AM438">
            <v>0</v>
          </cell>
          <cell r="AN438">
            <v>0</v>
          </cell>
          <cell r="AO438">
            <v>0</v>
          </cell>
          <cell r="AP438">
            <v>0</v>
          </cell>
          <cell r="AQ438">
            <v>0</v>
          </cell>
          <cell r="AR438">
            <v>0</v>
          </cell>
          <cell r="AS438">
            <v>0</v>
          </cell>
          <cell r="AT438">
            <v>0</v>
          </cell>
          <cell r="AU438">
            <v>0</v>
          </cell>
          <cell r="AV438">
            <v>0</v>
          </cell>
          <cell r="AW438">
            <v>0</v>
          </cell>
          <cell r="AX438">
            <v>0</v>
          </cell>
          <cell r="AY438">
            <v>0</v>
          </cell>
          <cell r="AZ438">
            <v>0</v>
          </cell>
          <cell r="BA438">
            <v>0</v>
          </cell>
          <cell r="BB438">
            <v>0</v>
          </cell>
          <cell r="BC438">
            <v>0</v>
          </cell>
          <cell r="BD438">
            <v>0</v>
          </cell>
          <cell r="BE438">
            <v>0</v>
          </cell>
          <cell r="BF438">
            <v>0</v>
          </cell>
          <cell r="BG438">
            <v>0</v>
          </cell>
          <cell r="BH438">
            <v>0</v>
          </cell>
          <cell r="BI438">
            <v>0</v>
          </cell>
          <cell r="BJ438">
            <v>0</v>
          </cell>
          <cell r="BK438">
            <v>0</v>
          </cell>
          <cell r="BL438">
            <v>0</v>
          </cell>
          <cell r="BM438">
            <v>0</v>
          </cell>
          <cell r="BN438">
            <v>0</v>
          </cell>
          <cell r="BO438">
            <v>0</v>
          </cell>
          <cell r="BP438">
            <v>0</v>
          </cell>
          <cell r="BQ438">
            <v>0</v>
          </cell>
          <cell r="BR438">
            <v>0</v>
          </cell>
          <cell r="BS438">
            <v>0</v>
          </cell>
          <cell r="BT438">
            <v>0</v>
          </cell>
          <cell r="BU438">
            <v>0</v>
          </cell>
          <cell r="BV438">
            <v>0</v>
          </cell>
          <cell r="BW438">
            <v>0</v>
          </cell>
          <cell r="BX438">
            <v>0</v>
          </cell>
          <cell r="BY438">
            <v>0</v>
          </cell>
          <cell r="BZ438">
            <v>0</v>
          </cell>
          <cell r="CA438">
            <v>0</v>
          </cell>
          <cell r="CB438">
            <v>0</v>
          </cell>
          <cell r="CC438">
            <v>0</v>
          </cell>
          <cell r="CD438">
            <v>0</v>
          </cell>
          <cell r="CE438">
            <v>0</v>
          </cell>
          <cell r="CF438">
            <v>0</v>
          </cell>
          <cell r="CG438">
            <v>0</v>
          </cell>
          <cell r="CH438">
            <v>0</v>
          </cell>
          <cell r="CI438">
            <v>0</v>
          </cell>
          <cell r="CJ438">
            <v>0</v>
          </cell>
          <cell r="CK438">
            <v>0</v>
          </cell>
          <cell r="CL438">
            <v>0</v>
          </cell>
          <cell r="CM438">
            <v>0</v>
          </cell>
          <cell r="CN438">
            <v>0</v>
          </cell>
          <cell r="CO438">
            <v>0</v>
          </cell>
          <cell r="CP438">
            <v>0</v>
          </cell>
          <cell r="CQ438">
            <v>0</v>
          </cell>
          <cell r="CR438">
            <v>0</v>
          </cell>
          <cell r="CS438">
            <v>0</v>
          </cell>
          <cell r="CT438">
            <v>0</v>
          </cell>
          <cell r="CU438">
            <v>0</v>
          </cell>
          <cell r="CV438">
            <v>0</v>
          </cell>
          <cell r="CW438">
            <v>0</v>
          </cell>
          <cell r="CX438">
            <v>0</v>
          </cell>
          <cell r="CY438">
            <v>0</v>
          </cell>
          <cell r="CZ438">
            <v>0</v>
          </cell>
          <cell r="DA438">
            <v>0</v>
          </cell>
          <cell r="DB438">
            <v>0</v>
          </cell>
          <cell r="DC438">
            <v>0</v>
          </cell>
          <cell r="DD438">
            <v>0</v>
          </cell>
          <cell r="DE438">
            <v>0</v>
          </cell>
          <cell r="DF438">
            <v>0</v>
          </cell>
          <cell r="DG438">
            <v>0</v>
          </cell>
          <cell r="DH438">
            <v>0</v>
          </cell>
          <cell r="DI438">
            <v>0</v>
          </cell>
          <cell r="DJ438">
            <v>0</v>
          </cell>
          <cell r="DK438">
            <v>0</v>
          </cell>
          <cell r="DL438">
            <v>0</v>
          </cell>
          <cell r="DM438">
            <v>0</v>
          </cell>
          <cell r="DN438">
            <v>0</v>
          </cell>
          <cell r="DO438">
            <v>0</v>
          </cell>
          <cell r="DP438">
            <v>0</v>
          </cell>
          <cell r="DQ438">
            <v>0</v>
          </cell>
          <cell r="DR438">
            <v>0</v>
          </cell>
          <cell r="DS438">
            <v>0</v>
          </cell>
          <cell r="DT438">
            <v>0</v>
          </cell>
          <cell r="DU438">
            <v>0</v>
          </cell>
          <cell r="DV438">
            <v>0</v>
          </cell>
          <cell r="DW438">
            <v>0</v>
          </cell>
          <cell r="DX438">
            <v>0</v>
          </cell>
          <cell r="DY438">
            <v>0</v>
          </cell>
          <cell r="DZ438">
            <v>0</v>
          </cell>
          <cell r="EA438">
            <v>0</v>
          </cell>
          <cell r="EB438">
            <v>0</v>
          </cell>
          <cell r="EC438">
            <v>0</v>
          </cell>
          <cell r="ED438">
            <v>0</v>
          </cell>
        </row>
        <row r="439"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Z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0</v>
          </cell>
          <cell r="AE439">
            <v>0</v>
          </cell>
          <cell r="AF439">
            <v>0</v>
          </cell>
          <cell r="AG439">
            <v>0</v>
          </cell>
          <cell r="AH439">
            <v>0</v>
          </cell>
          <cell r="AI439">
            <v>0</v>
          </cell>
          <cell r="AJ439">
            <v>0</v>
          </cell>
          <cell r="AK439">
            <v>0</v>
          </cell>
          <cell r="AL439">
            <v>0</v>
          </cell>
          <cell r="AM439">
            <v>0</v>
          </cell>
          <cell r="AN439">
            <v>0</v>
          </cell>
          <cell r="AO439">
            <v>0</v>
          </cell>
          <cell r="AP439">
            <v>0</v>
          </cell>
          <cell r="AQ439">
            <v>0</v>
          </cell>
          <cell r="AR439">
            <v>0</v>
          </cell>
          <cell r="AS439">
            <v>0</v>
          </cell>
          <cell r="AT439">
            <v>0</v>
          </cell>
          <cell r="AU439">
            <v>0</v>
          </cell>
          <cell r="AV439">
            <v>0</v>
          </cell>
          <cell r="AW439">
            <v>0</v>
          </cell>
          <cell r="AX439">
            <v>0</v>
          </cell>
          <cell r="AY439">
            <v>0</v>
          </cell>
          <cell r="AZ439">
            <v>0</v>
          </cell>
          <cell r="BA439">
            <v>0</v>
          </cell>
          <cell r="BB439">
            <v>0</v>
          </cell>
          <cell r="BC439">
            <v>0</v>
          </cell>
          <cell r="BD439">
            <v>0</v>
          </cell>
          <cell r="BE439">
            <v>0</v>
          </cell>
          <cell r="BF439">
            <v>0</v>
          </cell>
          <cell r="BG439">
            <v>0</v>
          </cell>
          <cell r="BH439">
            <v>0</v>
          </cell>
          <cell r="BI439">
            <v>0</v>
          </cell>
          <cell r="BJ439">
            <v>0</v>
          </cell>
          <cell r="BK439">
            <v>0</v>
          </cell>
          <cell r="BL439">
            <v>0</v>
          </cell>
          <cell r="BM439">
            <v>0</v>
          </cell>
          <cell r="BN439">
            <v>0</v>
          </cell>
          <cell r="BO439">
            <v>0</v>
          </cell>
          <cell r="BP439">
            <v>0</v>
          </cell>
          <cell r="BQ439">
            <v>0</v>
          </cell>
          <cell r="BR439">
            <v>0</v>
          </cell>
          <cell r="BS439">
            <v>0</v>
          </cell>
          <cell r="BT439">
            <v>0</v>
          </cell>
          <cell r="BU439">
            <v>0</v>
          </cell>
          <cell r="BV439">
            <v>0</v>
          </cell>
          <cell r="BW439">
            <v>0</v>
          </cell>
          <cell r="BX439">
            <v>0</v>
          </cell>
          <cell r="BY439">
            <v>0</v>
          </cell>
          <cell r="BZ439">
            <v>0</v>
          </cell>
          <cell r="CA439">
            <v>0</v>
          </cell>
          <cell r="CB439">
            <v>0</v>
          </cell>
          <cell r="CC439">
            <v>0</v>
          </cell>
          <cell r="CD439">
            <v>0</v>
          </cell>
          <cell r="CE439">
            <v>0</v>
          </cell>
          <cell r="CF439">
            <v>0</v>
          </cell>
          <cell r="CG439">
            <v>0</v>
          </cell>
          <cell r="CH439">
            <v>0</v>
          </cell>
          <cell r="CI439">
            <v>0</v>
          </cell>
          <cell r="CJ439">
            <v>0</v>
          </cell>
          <cell r="CK439">
            <v>0</v>
          </cell>
          <cell r="CL439">
            <v>0</v>
          </cell>
          <cell r="CM439">
            <v>0</v>
          </cell>
          <cell r="CN439">
            <v>0</v>
          </cell>
          <cell r="CO439">
            <v>0</v>
          </cell>
          <cell r="CP439">
            <v>0</v>
          </cell>
          <cell r="CQ439">
            <v>0</v>
          </cell>
          <cell r="CR439">
            <v>0</v>
          </cell>
          <cell r="CS439">
            <v>0</v>
          </cell>
          <cell r="CT439">
            <v>0</v>
          </cell>
          <cell r="CU439">
            <v>0</v>
          </cell>
          <cell r="CV439">
            <v>0</v>
          </cell>
          <cell r="CW439">
            <v>0</v>
          </cell>
          <cell r="CX439">
            <v>0</v>
          </cell>
          <cell r="CY439">
            <v>0</v>
          </cell>
          <cell r="CZ439">
            <v>0</v>
          </cell>
          <cell r="DA439">
            <v>0</v>
          </cell>
          <cell r="DB439">
            <v>0</v>
          </cell>
          <cell r="DC439">
            <v>0</v>
          </cell>
          <cell r="DD439">
            <v>0</v>
          </cell>
          <cell r="DE439">
            <v>0</v>
          </cell>
          <cell r="DF439">
            <v>0</v>
          </cell>
          <cell r="DG439">
            <v>0</v>
          </cell>
          <cell r="DH439">
            <v>0</v>
          </cell>
          <cell r="DI439">
            <v>0</v>
          </cell>
          <cell r="DJ439">
            <v>0</v>
          </cell>
          <cell r="DK439">
            <v>0</v>
          </cell>
          <cell r="DL439">
            <v>0</v>
          </cell>
          <cell r="DM439">
            <v>0</v>
          </cell>
          <cell r="DN439">
            <v>0</v>
          </cell>
          <cell r="DO439">
            <v>0</v>
          </cell>
          <cell r="DP439">
            <v>0</v>
          </cell>
          <cell r="DQ439">
            <v>0</v>
          </cell>
          <cell r="DR439">
            <v>0</v>
          </cell>
          <cell r="DS439">
            <v>0</v>
          </cell>
          <cell r="DT439">
            <v>0</v>
          </cell>
          <cell r="DU439">
            <v>0</v>
          </cell>
          <cell r="DV439">
            <v>0</v>
          </cell>
          <cell r="DW439">
            <v>0</v>
          </cell>
          <cell r="DX439">
            <v>0</v>
          </cell>
          <cell r="DY439">
            <v>0</v>
          </cell>
          <cell r="DZ439">
            <v>0</v>
          </cell>
          <cell r="EA439">
            <v>0</v>
          </cell>
          <cell r="EB439">
            <v>0</v>
          </cell>
          <cell r="EC439">
            <v>0</v>
          </cell>
          <cell r="ED439">
            <v>0</v>
          </cell>
        </row>
        <row r="440"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0</v>
          </cell>
          <cell r="V440">
            <v>0</v>
          </cell>
          <cell r="W440">
            <v>0</v>
          </cell>
          <cell r="X440">
            <v>0</v>
          </cell>
          <cell r="Y440">
            <v>0</v>
          </cell>
          <cell r="Z440">
            <v>0</v>
          </cell>
          <cell r="AA440">
            <v>0</v>
          </cell>
          <cell r="AB440">
            <v>0</v>
          </cell>
          <cell r="AC440">
            <v>0</v>
          </cell>
          <cell r="AD440">
            <v>0</v>
          </cell>
          <cell r="AE440">
            <v>0</v>
          </cell>
          <cell r="AF440">
            <v>0</v>
          </cell>
          <cell r="AG440">
            <v>0</v>
          </cell>
          <cell r="AH440">
            <v>0</v>
          </cell>
          <cell r="AI440">
            <v>0</v>
          </cell>
          <cell r="AJ440">
            <v>0</v>
          </cell>
          <cell r="AK440">
            <v>0</v>
          </cell>
          <cell r="AL440">
            <v>0</v>
          </cell>
          <cell r="AM440">
            <v>0</v>
          </cell>
          <cell r="AN440">
            <v>0</v>
          </cell>
          <cell r="AO440">
            <v>0</v>
          </cell>
          <cell r="AP440">
            <v>0</v>
          </cell>
          <cell r="AQ440">
            <v>0</v>
          </cell>
          <cell r="AR440">
            <v>0</v>
          </cell>
          <cell r="AS440">
            <v>0</v>
          </cell>
          <cell r="AT440">
            <v>0</v>
          </cell>
          <cell r="AU440">
            <v>0</v>
          </cell>
          <cell r="AV440">
            <v>0</v>
          </cell>
          <cell r="AW440">
            <v>0</v>
          </cell>
          <cell r="AX440">
            <v>0</v>
          </cell>
          <cell r="AY440">
            <v>0</v>
          </cell>
          <cell r="AZ440">
            <v>0</v>
          </cell>
          <cell r="BA440">
            <v>0</v>
          </cell>
          <cell r="BB440">
            <v>0</v>
          </cell>
          <cell r="BC440">
            <v>0</v>
          </cell>
          <cell r="BD440">
            <v>0</v>
          </cell>
          <cell r="BE440">
            <v>0</v>
          </cell>
          <cell r="BF440">
            <v>0</v>
          </cell>
          <cell r="BG440">
            <v>0</v>
          </cell>
          <cell r="BH440">
            <v>0</v>
          </cell>
          <cell r="BI440">
            <v>0</v>
          </cell>
          <cell r="BJ440">
            <v>0</v>
          </cell>
          <cell r="BK440">
            <v>0</v>
          </cell>
          <cell r="BL440">
            <v>0</v>
          </cell>
          <cell r="BM440">
            <v>0</v>
          </cell>
          <cell r="BN440">
            <v>0</v>
          </cell>
          <cell r="BO440">
            <v>0</v>
          </cell>
          <cell r="BP440">
            <v>0</v>
          </cell>
          <cell r="BQ440">
            <v>0</v>
          </cell>
          <cell r="BR440">
            <v>0</v>
          </cell>
          <cell r="BS440">
            <v>0</v>
          </cell>
          <cell r="BT440">
            <v>0</v>
          </cell>
          <cell r="BU440">
            <v>0</v>
          </cell>
          <cell r="BV440">
            <v>0</v>
          </cell>
          <cell r="BW440">
            <v>0</v>
          </cell>
          <cell r="BX440">
            <v>0</v>
          </cell>
          <cell r="BY440">
            <v>0</v>
          </cell>
          <cell r="BZ440">
            <v>0</v>
          </cell>
          <cell r="CA440">
            <v>0</v>
          </cell>
          <cell r="CB440">
            <v>0</v>
          </cell>
          <cell r="CC440">
            <v>0</v>
          </cell>
          <cell r="CD440">
            <v>0</v>
          </cell>
          <cell r="CE440">
            <v>0</v>
          </cell>
          <cell r="CF440">
            <v>0</v>
          </cell>
          <cell r="CG440">
            <v>0</v>
          </cell>
          <cell r="CH440">
            <v>0</v>
          </cell>
          <cell r="CI440">
            <v>0</v>
          </cell>
          <cell r="CJ440">
            <v>0</v>
          </cell>
          <cell r="CK440">
            <v>0</v>
          </cell>
          <cell r="CL440">
            <v>0</v>
          </cell>
          <cell r="CM440">
            <v>0</v>
          </cell>
          <cell r="CN440">
            <v>0</v>
          </cell>
          <cell r="CO440">
            <v>0</v>
          </cell>
          <cell r="CP440">
            <v>0</v>
          </cell>
          <cell r="CQ440">
            <v>0</v>
          </cell>
          <cell r="CR440">
            <v>0</v>
          </cell>
          <cell r="CS440">
            <v>0</v>
          </cell>
          <cell r="CT440">
            <v>0</v>
          </cell>
          <cell r="CU440">
            <v>0</v>
          </cell>
          <cell r="CV440">
            <v>0</v>
          </cell>
          <cell r="CW440">
            <v>0</v>
          </cell>
          <cell r="CX440">
            <v>0</v>
          </cell>
          <cell r="CY440">
            <v>0</v>
          </cell>
          <cell r="CZ440">
            <v>0</v>
          </cell>
          <cell r="DA440">
            <v>0</v>
          </cell>
          <cell r="DB440">
            <v>0</v>
          </cell>
          <cell r="DC440">
            <v>0</v>
          </cell>
          <cell r="DD440">
            <v>0</v>
          </cell>
          <cell r="DE440">
            <v>0</v>
          </cell>
          <cell r="DF440">
            <v>0</v>
          </cell>
          <cell r="DG440">
            <v>0</v>
          </cell>
          <cell r="DH440">
            <v>0</v>
          </cell>
          <cell r="DI440">
            <v>0</v>
          </cell>
          <cell r="DJ440">
            <v>0</v>
          </cell>
          <cell r="DK440">
            <v>0</v>
          </cell>
          <cell r="DL440">
            <v>0</v>
          </cell>
          <cell r="DM440">
            <v>0</v>
          </cell>
          <cell r="DN440">
            <v>0</v>
          </cell>
          <cell r="DO440">
            <v>0</v>
          </cell>
          <cell r="DP440">
            <v>0</v>
          </cell>
          <cell r="DQ440">
            <v>0</v>
          </cell>
          <cell r="DR440">
            <v>0</v>
          </cell>
          <cell r="DS440">
            <v>0</v>
          </cell>
          <cell r="DT440">
            <v>0</v>
          </cell>
          <cell r="DU440">
            <v>0</v>
          </cell>
          <cell r="DV440">
            <v>0</v>
          </cell>
          <cell r="DW440">
            <v>0</v>
          </cell>
          <cell r="DX440">
            <v>0</v>
          </cell>
          <cell r="DY440">
            <v>0</v>
          </cell>
          <cell r="DZ440">
            <v>0</v>
          </cell>
          <cell r="EA440">
            <v>0</v>
          </cell>
          <cell r="EB440">
            <v>0</v>
          </cell>
          <cell r="EC440">
            <v>0</v>
          </cell>
          <cell r="ED440">
            <v>0</v>
          </cell>
        </row>
        <row r="441"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0</v>
          </cell>
          <cell r="X441">
            <v>0</v>
          </cell>
          <cell r="Y441">
            <v>0</v>
          </cell>
          <cell r="Z441">
            <v>0</v>
          </cell>
          <cell r="AA441">
            <v>0</v>
          </cell>
          <cell r="AB441">
            <v>0</v>
          </cell>
          <cell r="AC441">
            <v>0</v>
          </cell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0</v>
          </cell>
          <cell r="AJ441">
            <v>0</v>
          </cell>
          <cell r="AK441">
            <v>0</v>
          </cell>
          <cell r="AL441">
            <v>0</v>
          </cell>
          <cell r="AM441">
            <v>0</v>
          </cell>
          <cell r="AN441">
            <v>0</v>
          </cell>
          <cell r="AO441">
            <v>0</v>
          </cell>
          <cell r="AP441">
            <v>0</v>
          </cell>
          <cell r="AQ441">
            <v>0</v>
          </cell>
          <cell r="AR441">
            <v>0</v>
          </cell>
          <cell r="AS441">
            <v>0</v>
          </cell>
          <cell r="AT441">
            <v>0</v>
          </cell>
          <cell r="AU441">
            <v>0</v>
          </cell>
          <cell r="AV441">
            <v>0</v>
          </cell>
          <cell r="AW441">
            <v>0</v>
          </cell>
          <cell r="AX441">
            <v>0</v>
          </cell>
          <cell r="AY441">
            <v>0</v>
          </cell>
          <cell r="AZ441">
            <v>0</v>
          </cell>
          <cell r="BA441">
            <v>0</v>
          </cell>
          <cell r="BB441">
            <v>0</v>
          </cell>
          <cell r="BC441">
            <v>0</v>
          </cell>
          <cell r="BD441">
            <v>0</v>
          </cell>
          <cell r="BE441">
            <v>0</v>
          </cell>
          <cell r="BF441">
            <v>0</v>
          </cell>
          <cell r="BG441">
            <v>0</v>
          </cell>
          <cell r="BH441">
            <v>0</v>
          </cell>
          <cell r="BI441">
            <v>0</v>
          </cell>
          <cell r="BJ441">
            <v>0</v>
          </cell>
          <cell r="BK441">
            <v>0</v>
          </cell>
          <cell r="BL441">
            <v>0</v>
          </cell>
          <cell r="BM441">
            <v>0</v>
          </cell>
          <cell r="BN441">
            <v>0</v>
          </cell>
          <cell r="BO441">
            <v>0</v>
          </cell>
          <cell r="BP441">
            <v>0</v>
          </cell>
          <cell r="BQ441">
            <v>0</v>
          </cell>
          <cell r="BR441">
            <v>0</v>
          </cell>
          <cell r="BS441">
            <v>0</v>
          </cell>
          <cell r="BT441">
            <v>0</v>
          </cell>
          <cell r="BU441">
            <v>0</v>
          </cell>
          <cell r="BV441">
            <v>0</v>
          </cell>
          <cell r="BW441">
            <v>0</v>
          </cell>
          <cell r="BX441">
            <v>0</v>
          </cell>
          <cell r="BY441">
            <v>0</v>
          </cell>
          <cell r="BZ441">
            <v>0</v>
          </cell>
          <cell r="CA441">
            <v>0</v>
          </cell>
          <cell r="CB441">
            <v>0</v>
          </cell>
          <cell r="CC441">
            <v>0</v>
          </cell>
          <cell r="CD441">
            <v>0</v>
          </cell>
          <cell r="CE441">
            <v>0</v>
          </cell>
          <cell r="CF441">
            <v>0</v>
          </cell>
          <cell r="CG441">
            <v>0</v>
          </cell>
          <cell r="CH441">
            <v>0</v>
          </cell>
          <cell r="CI441">
            <v>0</v>
          </cell>
          <cell r="CJ441">
            <v>0</v>
          </cell>
          <cell r="CK441">
            <v>0</v>
          </cell>
          <cell r="CL441">
            <v>0</v>
          </cell>
          <cell r="CM441">
            <v>0</v>
          </cell>
          <cell r="CN441">
            <v>0</v>
          </cell>
          <cell r="CO441">
            <v>0</v>
          </cell>
          <cell r="CP441">
            <v>0</v>
          </cell>
          <cell r="CQ441">
            <v>0</v>
          </cell>
          <cell r="CR441">
            <v>0</v>
          </cell>
          <cell r="CS441">
            <v>0</v>
          </cell>
          <cell r="CT441">
            <v>0</v>
          </cell>
          <cell r="CU441">
            <v>0</v>
          </cell>
          <cell r="CV441">
            <v>0</v>
          </cell>
          <cell r="CW441">
            <v>0</v>
          </cell>
          <cell r="CX441">
            <v>0</v>
          </cell>
          <cell r="CY441">
            <v>0</v>
          </cell>
          <cell r="CZ441">
            <v>0</v>
          </cell>
          <cell r="DA441">
            <v>0</v>
          </cell>
          <cell r="DB441">
            <v>0</v>
          </cell>
          <cell r="DC441">
            <v>0</v>
          </cell>
          <cell r="DD441">
            <v>0</v>
          </cell>
          <cell r="DE441">
            <v>0</v>
          </cell>
          <cell r="DF441">
            <v>0</v>
          </cell>
          <cell r="DG441">
            <v>0</v>
          </cell>
          <cell r="DH441">
            <v>0</v>
          </cell>
          <cell r="DI441">
            <v>0</v>
          </cell>
          <cell r="DJ441">
            <v>0</v>
          </cell>
          <cell r="DK441">
            <v>0</v>
          </cell>
          <cell r="DL441">
            <v>0</v>
          </cell>
          <cell r="DM441">
            <v>0</v>
          </cell>
          <cell r="DN441">
            <v>0</v>
          </cell>
          <cell r="DO441">
            <v>0</v>
          </cell>
          <cell r="DP441">
            <v>0</v>
          </cell>
          <cell r="DQ441">
            <v>0</v>
          </cell>
          <cell r="DR441">
            <v>0</v>
          </cell>
          <cell r="DS441">
            <v>0</v>
          </cell>
          <cell r="DT441">
            <v>0</v>
          </cell>
          <cell r="DU441">
            <v>0</v>
          </cell>
          <cell r="DV441">
            <v>0</v>
          </cell>
          <cell r="DW441">
            <v>0</v>
          </cell>
          <cell r="DX441">
            <v>0</v>
          </cell>
          <cell r="DY441">
            <v>0</v>
          </cell>
          <cell r="DZ441">
            <v>0</v>
          </cell>
          <cell r="EA441">
            <v>0</v>
          </cell>
          <cell r="EB441">
            <v>0</v>
          </cell>
          <cell r="EC441">
            <v>0</v>
          </cell>
          <cell r="ED441">
            <v>0</v>
          </cell>
        </row>
        <row r="442"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Z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  <cell r="AK442">
            <v>0</v>
          </cell>
          <cell r="AL442">
            <v>0</v>
          </cell>
          <cell r="AM442">
            <v>0</v>
          </cell>
          <cell r="AN442">
            <v>0</v>
          </cell>
          <cell r="AO442">
            <v>0</v>
          </cell>
          <cell r="AP442">
            <v>0</v>
          </cell>
          <cell r="AQ442">
            <v>0</v>
          </cell>
          <cell r="AR442">
            <v>0</v>
          </cell>
          <cell r="AS442">
            <v>0</v>
          </cell>
          <cell r="AT442">
            <v>0</v>
          </cell>
          <cell r="AU442">
            <v>0</v>
          </cell>
          <cell r="AV442">
            <v>0</v>
          </cell>
          <cell r="AW442">
            <v>0</v>
          </cell>
          <cell r="AX442">
            <v>0</v>
          </cell>
          <cell r="AY442">
            <v>0</v>
          </cell>
          <cell r="AZ442">
            <v>0</v>
          </cell>
          <cell r="BA442">
            <v>0</v>
          </cell>
          <cell r="BB442">
            <v>0</v>
          </cell>
          <cell r="BC442">
            <v>0</v>
          </cell>
          <cell r="BD442">
            <v>0</v>
          </cell>
          <cell r="BE442">
            <v>0</v>
          </cell>
          <cell r="BF442">
            <v>0</v>
          </cell>
          <cell r="BG442">
            <v>0</v>
          </cell>
          <cell r="BH442">
            <v>0</v>
          </cell>
          <cell r="BI442">
            <v>0</v>
          </cell>
          <cell r="BJ442">
            <v>0</v>
          </cell>
          <cell r="BK442">
            <v>0</v>
          </cell>
          <cell r="BL442">
            <v>0</v>
          </cell>
          <cell r="BM442">
            <v>0</v>
          </cell>
          <cell r="BN442">
            <v>0</v>
          </cell>
          <cell r="BO442">
            <v>0</v>
          </cell>
          <cell r="BP442">
            <v>0</v>
          </cell>
          <cell r="BQ442">
            <v>0</v>
          </cell>
          <cell r="BR442">
            <v>0</v>
          </cell>
          <cell r="BS442">
            <v>0</v>
          </cell>
          <cell r="BT442">
            <v>0</v>
          </cell>
          <cell r="BU442">
            <v>0</v>
          </cell>
          <cell r="BV442">
            <v>0</v>
          </cell>
          <cell r="BW442">
            <v>0</v>
          </cell>
          <cell r="BX442">
            <v>0</v>
          </cell>
          <cell r="BY442">
            <v>0</v>
          </cell>
          <cell r="BZ442">
            <v>0</v>
          </cell>
          <cell r="CA442">
            <v>0</v>
          </cell>
          <cell r="CB442">
            <v>0</v>
          </cell>
          <cell r="CC442">
            <v>0</v>
          </cell>
          <cell r="CD442">
            <v>0</v>
          </cell>
          <cell r="CE442">
            <v>0</v>
          </cell>
          <cell r="CF442">
            <v>0</v>
          </cell>
          <cell r="CG442">
            <v>0</v>
          </cell>
          <cell r="CH442">
            <v>0</v>
          </cell>
          <cell r="CI442">
            <v>0</v>
          </cell>
          <cell r="CJ442">
            <v>0</v>
          </cell>
          <cell r="CK442">
            <v>0</v>
          </cell>
          <cell r="CL442">
            <v>0</v>
          </cell>
          <cell r="CM442">
            <v>0</v>
          </cell>
          <cell r="CN442">
            <v>0</v>
          </cell>
          <cell r="CO442">
            <v>0</v>
          </cell>
          <cell r="CP442">
            <v>0</v>
          </cell>
          <cell r="CQ442">
            <v>0</v>
          </cell>
          <cell r="CR442">
            <v>0</v>
          </cell>
          <cell r="CS442">
            <v>0</v>
          </cell>
          <cell r="CT442">
            <v>0</v>
          </cell>
          <cell r="CU442">
            <v>0</v>
          </cell>
          <cell r="CV442">
            <v>0</v>
          </cell>
          <cell r="CW442">
            <v>0</v>
          </cell>
          <cell r="CX442">
            <v>0</v>
          </cell>
          <cell r="CY442">
            <v>0</v>
          </cell>
          <cell r="CZ442">
            <v>0</v>
          </cell>
          <cell r="DA442">
            <v>0</v>
          </cell>
          <cell r="DB442">
            <v>0</v>
          </cell>
          <cell r="DC442">
            <v>0</v>
          </cell>
          <cell r="DD442">
            <v>0</v>
          </cell>
          <cell r="DE442">
            <v>0</v>
          </cell>
          <cell r="DF442">
            <v>0</v>
          </cell>
          <cell r="DG442">
            <v>0</v>
          </cell>
          <cell r="DH442">
            <v>0</v>
          </cell>
          <cell r="DI442">
            <v>0</v>
          </cell>
          <cell r="DJ442">
            <v>0</v>
          </cell>
          <cell r="DK442">
            <v>0</v>
          </cell>
          <cell r="DL442">
            <v>0</v>
          </cell>
          <cell r="DM442">
            <v>0</v>
          </cell>
          <cell r="DN442">
            <v>0</v>
          </cell>
          <cell r="DO442">
            <v>0</v>
          </cell>
          <cell r="DP442">
            <v>0</v>
          </cell>
          <cell r="DQ442">
            <v>0</v>
          </cell>
          <cell r="DR442">
            <v>0</v>
          </cell>
          <cell r="DS442">
            <v>0</v>
          </cell>
          <cell r="DT442">
            <v>0</v>
          </cell>
          <cell r="DU442">
            <v>0</v>
          </cell>
          <cell r="DV442">
            <v>0</v>
          </cell>
          <cell r="DW442">
            <v>0</v>
          </cell>
          <cell r="DX442">
            <v>0</v>
          </cell>
          <cell r="DY442">
            <v>0</v>
          </cell>
          <cell r="DZ442">
            <v>0</v>
          </cell>
          <cell r="EA442">
            <v>0</v>
          </cell>
          <cell r="EB442">
            <v>0</v>
          </cell>
          <cell r="EC442">
            <v>0</v>
          </cell>
          <cell r="ED442">
            <v>0</v>
          </cell>
        </row>
        <row r="443"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E443">
            <v>0</v>
          </cell>
          <cell r="AF443">
            <v>0</v>
          </cell>
          <cell r="AG443">
            <v>0</v>
          </cell>
          <cell r="AH443">
            <v>0</v>
          </cell>
          <cell r="AI443">
            <v>0</v>
          </cell>
          <cell r="AJ443">
            <v>0</v>
          </cell>
          <cell r="AK443">
            <v>0</v>
          </cell>
          <cell r="AL443">
            <v>0</v>
          </cell>
          <cell r="AM443">
            <v>0</v>
          </cell>
          <cell r="AN443">
            <v>0</v>
          </cell>
          <cell r="AO443">
            <v>0</v>
          </cell>
          <cell r="AP443">
            <v>0</v>
          </cell>
          <cell r="AQ443">
            <v>0</v>
          </cell>
          <cell r="AR443">
            <v>0</v>
          </cell>
          <cell r="AS443">
            <v>0</v>
          </cell>
          <cell r="AT443">
            <v>0</v>
          </cell>
          <cell r="AU443">
            <v>0</v>
          </cell>
          <cell r="AV443">
            <v>0</v>
          </cell>
          <cell r="AW443">
            <v>0</v>
          </cell>
          <cell r="AX443">
            <v>0</v>
          </cell>
          <cell r="AY443">
            <v>0</v>
          </cell>
          <cell r="AZ443">
            <v>0</v>
          </cell>
          <cell r="BA443">
            <v>0</v>
          </cell>
          <cell r="BB443">
            <v>0</v>
          </cell>
          <cell r="BC443">
            <v>0</v>
          </cell>
          <cell r="BD443">
            <v>0</v>
          </cell>
          <cell r="BE443">
            <v>0</v>
          </cell>
          <cell r="BF443">
            <v>0</v>
          </cell>
          <cell r="BG443">
            <v>0</v>
          </cell>
          <cell r="BH443">
            <v>0</v>
          </cell>
          <cell r="BI443">
            <v>0</v>
          </cell>
          <cell r="BJ443">
            <v>0</v>
          </cell>
          <cell r="BK443">
            <v>0</v>
          </cell>
          <cell r="BL443">
            <v>0</v>
          </cell>
          <cell r="BM443">
            <v>0</v>
          </cell>
          <cell r="BN443">
            <v>0</v>
          </cell>
          <cell r="BO443">
            <v>0</v>
          </cell>
          <cell r="BP443">
            <v>0</v>
          </cell>
          <cell r="BQ443">
            <v>0</v>
          </cell>
          <cell r="BR443">
            <v>0</v>
          </cell>
          <cell r="BS443">
            <v>0</v>
          </cell>
          <cell r="BT443">
            <v>0</v>
          </cell>
          <cell r="BU443">
            <v>0</v>
          </cell>
          <cell r="BV443">
            <v>0</v>
          </cell>
          <cell r="BW443">
            <v>0</v>
          </cell>
          <cell r="BX443">
            <v>0</v>
          </cell>
          <cell r="BY443">
            <v>0</v>
          </cell>
          <cell r="BZ443">
            <v>0</v>
          </cell>
          <cell r="CA443">
            <v>0</v>
          </cell>
          <cell r="CB443">
            <v>0</v>
          </cell>
          <cell r="CC443">
            <v>0</v>
          </cell>
          <cell r="CD443">
            <v>0</v>
          </cell>
          <cell r="CE443">
            <v>0</v>
          </cell>
          <cell r="CF443">
            <v>0</v>
          </cell>
          <cell r="CG443">
            <v>0</v>
          </cell>
          <cell r="CH443">
            <v>0</v>
          </cell>
          <cell r="CI443">
            <v>0</v>
          </cell>
          <cell r="CJ443">
            <v>0</v>
          </cell>
          <cell r="CK443">
            <v>0</v>
          </cell>
          <cell r="CL443">
            <v>0</v>
          </cell>
          <cell r="CM443">
            <v>0</v>
          </cell>
          <cell r="CN443">
            <v>0</v>
          </cell>
          <cell r="CO443">
            <v>0</v>
          </cell>
          <cell r="CP443">
            <v>0</v>
          </cell>
          <cell r="CQ443">
            <v>0</v>
          </cell>
          <cell r="CR443">
            <v>0</v>
          </cell>
          <cell r="CS443">
            <v>0</v>
          </cell>
          <cell r="CT443">
            <v>0</v>
          </cell>
          <cell r="CU443">
            <v>0</v>
          </cell>
          <cell r="CV443">
            <v>0</v>
          </cell>
          <cell r="CW443">
            <v>0</v>
          </cell>
          <cell r="CX443">
            <v>0</v>
          </cell>
          <cell r="CY443">
            <v>0</v>
          </cell>
          <cell r="CZ443">
            <v>0</v>
          </cell>
          <cell r="DA443">
            <v>0</v>
          </cell>
          <cell r="DB443">
            <v>0</v>
          </cell>
          <cell r="DC443">
            <v>0</v>
          </cell>
          <cell r="DD443">
            <v>0</v>
          </cell>
          <cell r="DE443">
            <v>0</v>
          </cell>
          <cell r="DF443">
            <v>0</v>
          </cell>
          <cell r="DG443">
            <v>0</v>
          </cell>
          <cell r="DH443">
            <v>0</v>
          </cell>
          <cell r="DI443">
            <v>0</v>
          </cell>
          <cell r="DJ443">
            <v>0</v>
          </cell>
          <cell r="DK443">
            <v>0</v>
          </cell>
          <cell r="DL443">
            <v>0</v>
          </cell>
          <cell r="DM443">
            <v>0</v>
          </cell>
          <cell r="DN443">
            <v>0</v>
          </cell>
          <cell r="DO443">
            <v>0</v>
          </cell>
          <cell r="DP443">
            <v>0</v>
          </cell>
          <cell r="DQ443">
            <v>0</v>
          </cell>
          <cell r="DR443">
            <v>0</v>
          </cell>
          <cell r="DS443">
            <v>0</v>
          </cell>
          <cell r="DT443">
            <v>0</v>
          </cell>
          <cell r="DU443">
            <v>0</v>
          </cell>
          <cell r="DV443">
            <v>0</v>
          </cell>
          <cell r="DW443">
            <v>0</v>
          </cell>
          <cell r="DX443">
            <v>0</v>
          </cell>
          <cell r="DY443">
            <v>0</v>
          </cell>
          <cell r="DZ443">
            <v>0</v>
          </cell>
          <cell r="EA443">
            <v>0</v>
          </cell>
          <cell r="EB443">
            <v>0</v>
          </cell>
          <cell r="EC443">
            <v>0</v>
          </cell>
          <cell r="ED443">
            <v>0</v>
          </cell>
        </row>
        <row r="444"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  <cell r="AM444">
            <v>0</v>
          </cell>
          <cell r="AN444">
            <v>0</v>
          </cell>
          <cell r="AO444">
            <v>0</v>
          </cell>
          <cell r="AP444">
            <v>0</v>
          </cell>
          <cell r="AQ444">
            <v>0</v>
          </cell>
          <cell r="AR444">
            <v>0</v>
          </cell>
          <cell r="AS444">
            <v>0</v>
          </cell>
          <cell r="AT444">
            <v>0</v>
          </cell>
          <cell r="AU444">
            <v>0</v>
          </cell>
          <cell r="AV444">
            <v>0</v>
          </cell>
          <cell r="AW444">
            <v>0</v>
          </cell>
          <cell r="AX444">
            <v>0</v>
          </cell>
          <cell r="AY444">
            <v>0</v>
          </cell>
          <cell r="AZ444">
            <v>0</v>
          </cell>
          <cell r="BA444">
            <v>0</v>
          </cell>
          <cell r="BB444">
            <v>0</v>
          </cell>
          <cell r="BC444">
            <v>0</v>
          </cell>
          <cell r="BD444">
            <v>0</v>
          </cell>
          <cell r="BE444">
            <v>0</v>
          </cell>
          <cell r="BF444">
            <v>0</v>
          </cell>
          <cell r="BG444">
            <v>0</v>
          </cell>
          <cell r="BH444">
            <v>0</v>
          </cell>
          <cell r="BI444">
            <v>0</v>
          </cell>
          <cell r="BJ444">
            <v>0</v>
          </cell>
          <cell r="BK444">
            <v>0</v>
          </cell>
          <cell r="BL444">
            <v>0</v>
          </cell>
          <cell r="BM444">
            <v>0</v>
          </cell>
          <cell r="BN444">
            <v>0</v>
          </cell>
          <cell r="BO444">
            <v>0</v>
          </cell>
          <cell r="BP444">
            <v>0</v>
          </cell>
          <cell r="BQ444">
            <v>0</v>
          </cell>
          <cell r="BR444">
            <v>0</v>
          </cell>
          <cell r="BS444">
            <v>0</v>
          </cell>
          <cell r="BT444">
            <v>0</v>
          </cell>
          <cell r="BU444">
            <v>0</v>
          </cell>
          <cell r="BV444">
            <v>0</v>
          </cell>
          <cell r="BW444">
            <v>0</v>
          </cell>
          <cell r="BX444">
            <v>0</v>
          </cell>
          <cell r="BY444">
            <v>0</v>
          </cell>
          <cell r="BZ444">
            <v>0</v>
          </cell>
          <cell r="CA444">
            <v>0</v>
          </cell>
          <cell r="CB444">
            <v>0</v>
          </cell>
          <cell r="CC444">
            <v>0</v>
          </cell>
          <cell r="CD444">
            <v>0</v>
          </cell>
          <cell r="CE444">
            <v>0</v>
          </cell>
          <cell r="CF444">
            <v>0</v>
          </cell>
          <cell r="CG444">
            <v>0</v>
          </cell>
          <cell r="CH444">
            <v>0</v>
          </cell>
          <cell r="CI444">
            <v>0</v>
          </cell>
          <cell r="CJ444">
            <v>0</v>
          </cell>
          <cell r="CK444">
            <v>0</v>
          </cell>
          <cell r="CL444">
            <v>0</v>
          </cell>
          <cell r="CM444">
            <v>0</v>
          </cell>
          <cell r="CN444">
            <v>0</v>
          </cell>
          <cell r="CO444">
            <v>0</v>
          </cell>
          <cell r="CP444">
            <v>0</v>
          </cell>
          <cell r="CQ444">
            <v>0</v>
          </cell>
          <cell r="CR444">
            <v>0</v>
          </cell>
          <cell r="CS444">
            <v>0</v>
          </cell>
          <cell r="CT444">
            <v>0</v>
          </cell>
          <cell r="CU444">
            <v>0</v>
          </cell>
          <cell r="CV444">
            <v>0</v>
          </cell>
          <cell r="CW444">
            <v>0</v>
          </cell>
          <cell r="CX444">
            <v>0</v>
          </cell>
          <cell r="CY444">
            <v>0</v>
          </cell>
          <cell r="CZ444">
            <v>0</v>
          </cell>
          <cell r="DA444">
            <v>0</v>
          </cell>
          <cell r="DB444">
            <v>0</v>
          </cell>
          <cell r="DC444">
            <v>0</v>
          </cell>
          <cell r="DD444">
            <v>0</v>
          </cell>
          <cell r="DE444">
            <v>0</v>
          </cell>
          <cell r="DF444">
            <v>0</v>
          </cell>
          <cell r="DG444">
            <v>0</v>
          </cell>
          <cell r="DH444">
            <v>0</v>
          </cell>
          <cell r="DI444">
            <v>0</v>
          </cell>
          <cell r="DJ444">
            <v>0</v>
          </cell>
          <cell r="DK444">
            <v>0</v>
          </cell>
          <cell r="DL444">
            <v>0</v>
          </cell>
          <cell r="DM444">
            <v>0</v>
          </cell>
          <cell r="DN444">
            <v>0</v>
          </cell>
          <cell r="DO444">
            <v>0</v>
          </cell>
          <cell r="DP444">
            <v>0</v>
          </cell>
          <cell r="DQ444">
            <v>0</v>
          </cell>
          <cell r="DR444">
            <v>0</v>
          </cell>
          <cell r="DS444">
            <v>0</v>
          </cell>
          <cell r="DT444">
            <v>0</v>
          </cell>
          <cell r="DU444">
            <v>0</v>
          </cell>
          <cell r="DV444">
            <v>0</v>
          </cell>
          <cell r="DW444">
            <v>0</v>
          </cell>
          <cell r="DX444">
            <v>0</v>
          </cell>
          <cell r="DY444">
            <v>0</v>
          </cell>
          <cell r="DZ444">
            <v>0</v>
          </cell>
          <cell r="EA444">
            <v>0</v>
          </cell>
          <cell r="EB444">
            <v>0</v>
          </cell>
          <cell r="EC444">
            <v>0</v>
          </cell>
          <cell r="ED444">
            <v>0</v>
          </cell>
        </row>
        <row r="445"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Z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E445">
            <v>0</v>
          </cell>
          <cell r="AF445">
            <v>0</v>
          </cell>
          <cell r="AG445">
            <v>0</v>
          </cell>
          <cell r="AH445">
            <v>0</v>
          </cell>
          <cell r="AI445">
            <v>0</v>
          </cell>
          <cell r="AJ445">
            <v>0</v>
          </cell>
          <cell r="AK445">
            <v>0</v>
          </cell>
          <cell r="AL445">
            <v>0</v>
          </cell>
          <cell r="AM445">
            <v>0</v>
          </cell>
          <cell r="AN445">
            <v>0</v>
          </cell>
          <cell r="AO445">
            <v>0</v>
          </cell>
          <cell r="AP445">
            <v>0</v>
          </cell>
          <cell r="AQ445">
            <v>0</v>
          </cell>
          <cell r="AR445">
            <v>0</v>
          </cell>
          <cell r="AS445">
            <v>0</v>
          </cell>
          <cell r="AT445">
            <v>0</v>
          </cell>
          <cell r="AU445">
            <v>0</v>
          </cell>
          <cell r="AV445">
            <v>0</v>
          </cell>
          <cell r="AW445">
            <v>0</v>
          </cell>
          <cell r="AX445">
            <v>0</v>
          </cell>
          <cell r="AY445">
            <v>0</v>
          </cell>
          <cell r="AZ445">
            <v>0</v>
          </cell>
          <cell r="BA445">
            <v>0</v>
          </cell>
          <cell r="BB445">
            <v>0</v>
          </cell>
          <cell r="BC445">
            <v>0</v>
          </cell>
          <cell r="BD445">
            <v>0</v>
          </cell>
          <cell r="BE445">
            <v>0</v>
          </cell>
          <cell r="BF445">
            <v>0</v>
          </cell>
          <cell r="BG445">
            <v>0</v>
          </cell>
          <cell r="BH445">
            <v>0</v>
          </cell>
          <cell r="BI445">
            <v>0</v>
          </cell>
          <cell r="BJ445">
            <v>0</v>
          </cell>
          <cell r="BK445">
            <v>0</v>
          </cell>
          <cell r="BL445">
            <v>0</v>
          </cell>
          <cell r="BM445">
            <v>0</v>
          </cell>
          <cell r="BN445">
            <v>0</v>
          </cell>
          <cell r="BO445">
            <v>0</v>
          </cell>
          <cell r="BP445">
            <v>0</v>
          </cell>
          <cell r="BQ445">
            <v>0</v>
          </cell>
          <cell r="BR445">
            <v>0</v>
          </cell>
          <cell r="BS445">
            <v>0</v>
          </cell>
          <cell r="BT445">
            <v>0</v>
          </cell>
          <cell r="BU445">
            <v>0</v>
          </cell>
          <cell r="BV445">
            <v>0</v>
          </cell>
          <cell r="BW445">
            <v>0</v>
          </cell>
          <cell r="BX445">
            <v>0</v>
          </cell>
          <cell r="BY445">
            <v>0</v>
          </cell>
          <cell r="BZ445">
            <v>0</v>
          </cell>
          <cell r="CA445">
            <v>0</v>
          </cell>
          <cell r="CB445">
            <v>0</v>
          </cell>
          <cell r="CC445">
            <v>0</v>
          </cell>
          <cell r="CD445">
            <v>0</v>
          </cell>
          <cell r="CE445">
            <v>0</v>
          </cell>
          <cell r="CF445">
            <v>0</v>
          </cell>
          <cell r="CG445">
            <v>0</v>
          </cell>
          <cell r="CH445">
            <v>0</v>
          </cell>
          <cell r="CI445">
            <v>0</v>
          </cell>
          <cell r="CJ445">
            <v>0</v>
          </cell>
          <cell r="CK445">
            <v>0</v>
          </cell>
          <cell r="CL445">
            <v>0</v>
          </cell>
          <cell r="CM445">
            <v>0</v>
          </cell>
          <cell r="CN445">
            <v>0</v>
          </cell>
          <cell r="CO445">
            <v>0</v>
          </cell>
          <cell r="CP445">
            <v>0</v>
          </cell>
          <cell r="CQ445">
            <v>0</v>
          </cell>
          <cell r="CR445">
            <v>0</v>
          </cell>
          <cell r="CS445">
            <v>0</v>
          </cell>
          <cell r="CT445">
            <v>0</v>
          </cell>
          <cell r="CU445">
            <v>0</v>
          </cell>
          <cell r="CV445">
            <v>0</v>
          </cell>
          <cell r="CW445">
            <v>0</v>
          </cell>
          <cell r="CX445">
            <v>0</v>
          </cell>
          <cell r="CY445">
            <v>0</v>
          </cell>
          <cell r="CZ445">
            <v>0</v>
          </cell>
          <cell r="DA445">
            <v>0</v>
          </cell>
          <cell r="DB445">
            <v>0</v>
          </cell>
          <cell r="DC445">
            <v>0</v>
          </cell>
          <cell r="DD445">
            <v>0</v>
          </cell>
          <cell r="DE445">
            <v>0</v>
          </cell>
          <cell r="DF445">
            <v>0</v>
          </cell>
          <cell r="DG445">
            <v>0</v>
          </cell>
          <cell r="DH445">
            <v>0</v>
          </cell>
          <cell r="DI445">
            <v>0</v>
          </cell>
          <cell r="DJ445">
            <v>0</v>
          </cell>
          <cell r="DK445">
            <v>0</v>
          </cell>
          <cell r="DL445">
            <v>0</v>
          </cell>
          <cell r="DM445">
            <v>0</v>
          </cell>
          <cell r="DN445">
            <v>0</v>
          </cell>
          <cell r="DO445">
            <v>0</v>
          </cell>
          <cell r="DP445">
            <v>0</v>
          </cell>
          <cell r="DQ445">
            <v>0</v>
          </cell>
          <cell r="DR445">
            <v>0</v>
          </cell>
          <cell r="DS445">
            <v>0</v>
          </cell>
          <cell r="DT445">
            <v>0</v>
          </cell>
          <cell r="DU445">
            <v>0</v>
          </cell>
          <cell r="DV445">
            <v>0</v>
          </cell>
          <cell r="DW445">
            <v>0</v>
          </cell>
          <cell r="DX445">
            <v>0</v>
          </cell>
          <cell r="DY445">
            <v>0</v>
          </cell>
          <cell r="DZ445">
            <v>0</v>
          </cell>
          <cell r="EA445">
            <v>0</v>
          </cell>
          <cell r="EB445">
            <v>0</v>
          </cell>
          <cell r="EC445">
            <v>0</v>
          </cell>
          <cell r="ED445">
            <v>0</v>
          </cell>
        </row>
        <row r="446"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0</v>
          </cell>
          <cell r="AE446">
            <v>0</v>
          </cell>
          <cell r="AF446">
            <v>0</v>
          </cell>
          <cell r="AG446">
            <v>0</v>
          </cell>
          <cell r="AH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  <cell r="AM446">
            <v>0</v>
          </cell>
          <cell r="AN446">
            <v>0</v>
          </cell>
          <cell r="AO446">
            <v>0</v>
          </cell>
          <cell r="AP446">
            <v>0</v>
          </cell>
          <cell r="AQ446">
            <v>0</v>
          </cell>
          <cell r="AR446">
            <v>0</v>
          </cell>
          <cell r="AS446">
            <v>0</v>
          </cell>
          <cell r="AT446">
            <v>0</v>
          </cell>
          <cell r="AU446">
            <v>0</v>
          </cell>
          <cell r="AV446">
            <v>0</v>
          </cell>
          <cell r="AW446">
            <v>0</v>
          </cell>
          <cell r="AX446">
            <v>0</v>
          </cell>
          <cell r="AY446">
            <v>0</v>
          </cell>
          <cell r="AZ446">
            <v>0</v>
          </cell>
          <cell r="BA446">
            <v>0</v>
          </cell>
          <cell r="BB446">
            <v>0</v>
          </cell>
          <cell r="BC446">
            <v>0</v>
          </cell>
          <cell r="BD446">
            <v>0</v>
          </cell>
          <cell r="BE446">
            <v>0</v>
          </cell>
          <cell r="BF446">
            <v>0</v>
          </cell>
          <cell r="BG446">
            <v>0</v>
          </cell>
          <cell r="BH446">
            <v>0</v>
          </cell>
          <cell r="BI446">
            <v>0</v>
          </cell>
          <cell r="BJ446">
            <v>0</v>
          </cell>
          <cell r="BK446">
            <v>0</v>
          </cell>
          <cell r="BL446">
            <v>0</v>
          </cell>
          <cell r="BM446">
            <v>0</v>
          </cell>
          <cell r="BN446">
            <v>0</v>
          </cell>
          <cell r="BO446">
            <v>0</v>
          </cell>
          <cell r="BP446">
            <v>0</v>
          </cell>
          <cell r="BQ446">
            <v>0</v>
          </cell>
          <cell r="BR446">
            <v>0</v>
          </cell>
          <cell r="BS446">
            <v>0</v>
          </cell>
          <cell r="BT446">
            <v>0</v>
          </cell>
          <cell r="BU446">
            <v>0</v>
          </cell>
          <cell r="BV446">
            <v>0</v>
          </cell>
          <cell r="BW446">
            <v>0</v>
          </cell>
          <cell r="BX446">
            <v>0</v>
          </cell>
          <cell r="BY446">
            <v>0</v>
          </cell>
          <cell r="BZ446">
            <v>0</v>
          </cell>
          <cell r="CA446">
            <v>0</v>
          </cell>
          <cell r="CB446">
            <v>0</v>
          </cell>
          <cell r="CC446">
            <v>0</v>
          </cell>
          <cell r="CD446">
            <v>0</v>
          </cell>
          <cell r="CE446">
            <v>0</v>
          </cell>
          <cell r="CF446">
            <v>0</v>
          </cell>
          <cell r="CG446">
            <v>0</v>
          </cell>
          <cell r="CH446">
            <v>0</v>
          </cell>
          <cell r="CI446">
            <v>0</v>
          </cell>
          <cell r="CJ446">
            <v>0</v>
          </cell>
          <cell r="CK446">
            <v>0</v>
          </cell>
          <cell r="CL446">
            <v>0</v>
          </cell>
          <cell r="CM446">
            <v>0</v>
          </cell>
          <cell r="CN446">
            <v>0</v>
          </cell>
          <cell r="CO446">
            <v>0</v>
          </cell>
          <cell r="CP446">
            <v>0</v>
          </cell>
          <cell r="CQ446">
            <v>0</v>
          </cell>
          <cell r="CR446">
            <v>0</v>
          </cell>
          <cell r="CS446">
            <v>0</v>
          </cell>
          <cell r="CT446">
            <v>0</v>
          </cell>
          <cell r="CU446">
            <v>0</v>
          </cell>
          <cell r="CV446">
            <v>0</v>
          </cell>
          <cell r="CW446">
            <v>0</v>
          </cell>
          <cell r="CX446">
            <v>0</v>
          </cell>
          <cell r="CY446">
            <v>0</v>
          </cell>
          <cell r="CZ446">
            <v>0</v>
          </cell>
          <cell r="DA446">
            <v>0</v>
          </cell>
          <cell r="DB446">
            <v>0</v>
          </cell>
          <cell r="DC446">
            <v>0</v>
          </cell>
          <cell r="DD446">
            <v>0</v>
          </cell>
          <cell r="DE446">
            <v>0</v>
          </cell>
          <cell r="DF446">
            <v>0</v>
          </cell>
          <cell r="DG446">
            <v>0</v>
          </cell>
          <cell r="DH446">
            <v>0</v>
          </cell>
          <cell r="DI446">
            <v>0</v>
          </cell>
          <cell r="DJ446">
            <v>0</v>
          </cell>
          <cell r="DK446">
            <v>0</v>
          </cell>
          <cell r="DL446">
            <v>0</v>
          </cell>
          <cell r="DM446">
            <v>0</v>
          </cell>
          <cell r="DN446">
            <v>0</v>
          </cell>
          <cell r="DO446">
            <v>0</v>
          </cell>
          <cell r="DP446">
            <v>0</v>
          </cell>
          <cell r="DQ446">
            <v>0</v>
          </cell>
          <cell r="DR446">
            <v>0</v>
          </cell>
          <cell r="DS446">
            <v>0</v>
          </cell>
          <cell r="DT446">
            <v>0</v>
          </cell>
          <cell r="DU446">
            <v>0</v>
          </cell>
          <cell r="DV446">
            <v>0</v>
          </cell>
          <cell r="DW446">
            <v>0</v>
          </cell>
          <cell r="DX446">
            <v>0</v>
          </cell>
          <cell r="DY446">
            <v>0</v>
          </cell>
          <cell r="DZ446">
            <v>0</v>
          </cell>
          <cell r="EA446">
            <v>0</v>
          </cell>
          <cell r="EB446">
            <v>0</v>
          </cell>
          <cell r="EC446">
            <v>0</v>
          </cell>
          <cell r="ED446">
            <v>0</v>
          </cell>
        </row>
        <row r="447"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  <cell r="W447">
            <v>0</v>
          </cell>
          <cell r="X447">
            <v>0</v>
          </cell>
          <cell r="Y447">
            <v>0</v>
          </cell>
          <cell r="Z447">
            <v>0</v>
          </cell>
          <cell r="AA447">
            <v>0</v>
          </cell>
          <cell r="AB447">
            <v>0</v>
          </cell>
          <cell r="AC447">
            <v>0</v>
          </cell>
          <cell r="AD447">
            <v>0</v>
          </cell>
          <cell r="AE447">
            <v>0</v>
          </cell>
          <cell r="AF447">
            <v>0</v>
          </cell>
          <cell r="AG447">
            <v>0</v>
          </cell>
          <cell r="AH447">
            <v>0</v>
          </cell>
          <cell r="AI447">
            <v>0</v>
          </cell>
          <cell r="AJ447">
            <v>0</v>
          </cell>
          <cell r="AK447">
            <v>0</v>
          </cell>
          <cell r="AL447">
            <v>0</v>
          </cell>
          <cell r="AM447">
            <v>0</v>
          </cell>
          <cell r="AN447">
            <v>0</v>
          </cell>
          <cell r="AO447">
            <v>0</v>
          </cell>
          <cell r="AP447">
            <v>0</v>
          </cell>
          <cell r="AQ447">
            <v>0</v>
          </cell>
          <cell r="AR447">
            <v>0</v>
          </cell>
          <cell r="AS447">
            <v>0</v>
          </cell>
          <cell r="AT447">
            <v>0</v>
          </cell>
          <cell r="AU447">
            <v>0</v>
          </cell>
          <cell r="AV447">
            <v>0</v>
          </cell>
          <cell r="AW447">
            <v>0</v>
          </cell>
          <cell r="AX447">
            <v>0</v>
          </cell>
          <cell r="AY447">
            <v>0</v>
          </cell>
          <cell r="AZ447">
            <v>0</v>
          </cell>
          <cell r="BA447">
            <v>0</v>
          </cell>
          <cell r="BB447">
            <v>0</v>
          </cell>
          <cell r="BC447">
            <v>0</v>
          </cell>
          <cell r="BD447">
            <v>0</v>
          </cell>
          <cell r="BE447">
            <v>0</v>
          </cell>
          <cell r="BF447">
            <v>0</v>
          </cell>
          <cell r="BG447">
            <v>0</v>
          </cell>
          <cell r="BH447">
            <v>0</v>
          </cell>
          <cell r="BI447">
            <v>0</v>
          </cell>
          <cell r="BJ447">
            <v>0</v>
          </cell>
          <cell r="BK447">
            <v>0</v>
          </cell>
          <cell r="BL447">
            <v>0</v>
          </cell>
          <cell r="BM447">
            <v>0</v>
          </cell>
          <cell r="BN447">
            <v>0</v>
          </cell>
          <cell r="BO447">
            <v>0</v>
          </cell>
          <cell r="BP447">
            <v>0</v>
          </cell>
          <cell r="BQ447">
            <v>0</v>
          </cell>
          <cell r="BR447">
            <v>0</v>
          </cell>
          <cell r="BS447">
            <v>0</v>
          </cell>
          <cell r="BT447">
            <v>0</v>
          </cell>
          <cell r="BU447">
            <v>0</v>
          </cell>
          <cell r="BV447">
            <v>0</v>
          </cell>
          <cell r="BW447">
            <v>0</v>
          </cell>
          <cell r="BX447">
            <v>0</v>
          </cell>
          <cell r="BY447">
            <v>0</v>
          </cell>
          <cell r="BZ447">
            <v>0</v>
          </cell>
          <cell r="CA447">
            <v>0</v>
          </cell>
          <cell r="CB447">
            <v>0</v>
          </cell>
          <cell r="CC447">
            <v>0</v>
          </cell>
          <cell r="CD447">
            <v>0</v>
          </cell>
          <cell r="CE447">
            <v>0</v>
          </cell>
          <cell r="CF447">
            <v>0</v>
          </cell>
          <cell r="CG447">
            <v>0</v>
          </cell>
          <cell r="CH447">
            <v>0</v>
          </cell>
          <cell r="CI447">
            <v>0</v>
          </cell>
          <cell r="CJ447">
            <v>0</v>
          </cell>
          <cell r="CK447">
            <v>0</v>
          </cell>
          <cell r="CL447">
            <v>0</v>
          </cell>
          <cell r="CM447">
            <v>0</v>
          </cell>
          <cell r="CN447">
            <v>0</v>
          </cell>
          <cell r="CO447">
            <v>0</v>
          </cell>
          <cell r="CP447">
            <v>0</v>
          </cell>
          <cell r="CQ447">
            <v>0</v>
          </cell>
          <cell r="CR447">
            <v>0</v>
          </cell>
          <cell r="CS447">
            <v>0</v>
          </cell>
          <cell r="CT447">
            <v>0</v>
          </cell>
          <cell r="CU447">
            <v>0</v>
          </cell>
          <cell r="CV447">
            <v>0</v>
          </cell>
          <cell r="CW447">
            <v>0</v>
          </cell>
          <cell r="CX447">
            <v>0</v>
          </cell>
          <cell r="CY447">
            <v>0</v>
          </cell>
          <cell r="CZ447">
            <v>0</v>
          </cell>
          <cell r="DA447">
            <v>0</v>
          </cell>
          <cell r="DB447">
            <v>0</v>
          </cell>
          <cell r="DC447">
            <v>0</v>
          </cell>
          <cell r="DD447">
            <v>0</v>
          </cell>
          <cell r="DE447">
            <v>0</v>
          </cell>
          <cell r="DF447">
            <v>0</v>
          </cell>
          <cell r="DG447">
            <v>0</v>
          </cell>
          <cell r="DH447">
            <v>0</v>
          </cell>
          <cell r="DI447">
            <v>0</v>
          </cell>
          <cell r="DJ447">
            <v>0</v>
          </cell>
          <cell r="DK447">
            <v>0</v>
          </cell>
          <cell r="DL447">
            <v>0</v>
          </cell>
          <cell r="DM447">
            <v>0</v>
          </cell>
          <cell r="DN447">
            <v>0</v>
          </cell>
          <cell r="DO447">
            <v>0</v>
          </cell>
          <cell r="DP447">
            <v>0</v>
          </cell>
          <cell r="DQ447">
            <v>0</v>
          </cell>
          <cell r="DR447">
            <v>0</v>
          </cell>
          <cell r="DS447">
            <v>0</v>
          </cell>
          <cell r="DT447">
            <v>0</v>
          </cell>
          <cell r="DU447">
            <v>0</v>
          </cell>
          <cell r="DV447">
            <v>0</v>
          </cell>
          <cell r="DW447">
            <v>0</v>
          </cell>
          <cell r="DX447">
            <v>0</v>
          </cell>
          <cell r="DY447">
            <v>0</v>
          </cell>
          <cell r="DZ447">
            <v>0</v>
          </cell>
          <cell r="EA447">
            <v>0</v>
          </cell>
          <cell r="EB447">
            <v>0</v>
          </cell>
          <cell r="EC447">
            <v>0</v>
          </cell>
          <cell r="ED447">
            <v>0</v>
          </cell>
        </row>
        <row r="449"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  <cell r="Y449">
            <v>0</v>
          </cell>
          <cell r="Z449">
            <v>0</v>
          </cell>
          <cell r="AA449">
            <v>0</v>
          </cell>
          <cell r="AB449">
            <v>0</v>
          </cell>
          <cell r="AC449">
            <v>0</v>
          </cell>
          <cell r="AD449">
            <v>0</v>
          </cell>
          <cell r="AE449">
            <v>0</v>
          </cell>
          <cell r="AF449">
            <v>0</v>
          </cell>
          <cell r="AG449">
            <v>0</v>
          </cell>
          <cell r="AH449">
            <v>0</v>
          </cell>
          <cell r="AI449">
            <v>0</v>
          </cell>
          <cell r="AJ449">
            <v>0</v>
          </cell>
          <cell r="AK449">
            <v>0</v>
          </cell>
          <cell r="AL449">
            <v>0</v>
          </cell>
          <cell r="AM449">
            <v>0</v>
          </cell>
          <cell r="AN449">
            <v>0</v>
          </cell>
          <cell r="AO449">
            <v>0</v>
          </cell>
          <cell r="AP449">
            <v>0</v>
          </cell>
          <cell r="AQ449">
            <v>0</v>
          </cell>
          <cell r="AR449">
            <v>0</v>
          </cell>
          <cell r="AS449">
            <v>0</v>
          </cell>
          <cell r="AT449">
            <v>0</v>
          </cell>
          <cell r="AU449">
            <v>0</v>
          </cell>
          <cell r="AV449">
            <v>0</v>
          </cell>
          <cell r="AW449">
            <v>0</v>
          </cell>
          <cell r="AX449">
            <v>0</v>
          </cell>
          <cell r="AY449">
            <v>0</v>
          </cell>
          <cell r="AZ449">
            <v>0</v>
          </cell>
          <cell r="BA449">
            <v>0</v>
          </cell>
          <cell r="BB449">
            <v>0</v>
          </cell>
          <cell r="BC449">
            <v>0</v>
          </cell>
          <cell r="BD449">
            <v>0</v>
          </cell>
          <cell r="BE449">
            <v>0</v>
          </cell>
          <cell r="BF449">
            <v>0</v>
          </cell>
          <cell r="BG449">
            <v>0</v>
          </cell>
          <cell r="BH449">
            <v>0</v>
          </cell>
          <cell r="BI449">
            <v>0</v>
          </cell>
          <cell r="BJ449">
            <v>0</v>
          </cell>
          <cell r="BK449">
            <v>0</v>
          </cell>
          <cell r="BL449">
            <v>0</v>
          </cell>
          <cell r="BM449">
            <v>0</v>
          </cell>
          <cell r="BN449">
            <v>0</v>
          </cell>
          <cell r="BO449">
            <v>0</v>
          </cell>
          <cell r="BP449">
            <v>0</v>
          </cell>
          <cell r="BQ449">
            <v>0</v>
          </cell>
          <cell r="BR449">
            <v>0</v>
          </cell>
          <cell r="BS449">
            <v>0</v>
          </cell>
          <cell r="BT449">
            <v>0</v>
          </cell>
          <cell r="BU449">
            <v>0</v>
          </cell>
          <cell r="BV449">
            <v>0</v>
          </cell>
          <cell r="BW449">
            <v>0</v>
          </cell>
          <cell r="BX449">
            <v>0</v>
          </cell>
          <cell r="BY449">
            <v>0</v>
          </cell>
          <cell r="BZ449">
            <v>0</v>
          </cell>
          <cell r="CA449">
            <v>0</v>
          </cell>
          <cell r="CB449">
            <v>0</v>
          </cell>
          <cell r="CC449">
            <v>0</v>
          </cell>
          <cell r="CD449">
            <v>0</v>
          </cell>
          <cell r="CE449">
            <v>0</v>
          </cell>
          <cell r="CF449">
            <v>0</v>
          </cell>
          <cell r="CG449">
            <v>0</v>
          </cell>
          <cell r="CH449">
            <v>0</v>
          </cell>
          <cell r="CI449">
            <v>0</v>
          </cell>
          <cell r="CJ449">
            <v>0</v>
          </cell>
          <cell r="CK449">
            <v>0</v>
          </cell>
          <cell r="CL449">
            <v>0</v>
          </cell>
          <cell r="CM449">
            <v>0</v>
          </cell>
          <cell r="CN449">
            <v>0</v>
          </cell>
          <cell r="CO449">
            <v>0</v>
          </cell>
          <cell r="CP449">
            <v>0</v>
          </cell>
          <cell r="CQ449">
            <v>0</v>
          </cell>
          <cell r="CR449">
            <v>0</v>
          </cell>
          <cell r="CS449">
            <v>0</v>
          </cell>
          <cell r="CT449">
            <v>0</v>
          </cell>
          <cell r="CU449">
            <v>0</v>
          </cell>
          <cell r="CV449">
            <v>0</v>
          </cell>
          <cell r="CW449">
            <v>0</v>
          </cell>
          <cell r="CX449">
            <v>0</v>
          </cell>
          <cell r="CY449">
            <v>0</v>
          </cell>
          <cell r="CZ449">
            <v>0</v>
          </cell>
          <cell r="DA449">
            <v>0</v>
          </cell>
          <cell r="DB449">
            <v>0</v>
          </cell>
          <cell r="DC449">
            <v>0</v>
          </cell>
          <cell r="DD449">
            <v>0</v>
          </cell>
          <cell r="DE449">
            <v>0</v>
          </cell>
          <cell r="DF449">
            <v>0</v>
          </cell>
          <cell r="DG449">
            <v>0</v>
          </cell>
          <cell r="DH449">
            <v>0</v>
          </cell>
          <cell r="DI449">
            <v>0</v>
          </cell>
          <cell r="DJ449">
            <v>0</v>
          </cell>
          <cell r="DK449">
            <v>0</v>
          </cell>
          <cell r="DL449">
            <v>0</v>
          </cell>
          <cell r="DM449">
            <v>0</v>
          </cell>
          <cell r="DN449">
            <v>0</v>
          </cell>
          <cell r="DO449">
            <v>0</v>
          </cell>
          <cell r="DP449">
            <v>0</v>
          </cell>
          <cell r="DQ449">
            <v>0</v>
          </cell>
          <cell r="DR449">
            <v>0</v>
          </cell>
          <cell r="DS449">
            <v>0</v>
          </cell>
          <cell r="DT449">
            <v>0</v>
          </cell>
          <cell r="DU449">
            <v>0</v>
          </cell>
          <cell r="DV449">
            <v>0</v>
          </cell>
          <cell r="DW449">
            <v>0</v>
          </cell>
          <cell r="DX449">
            <v>0</v>
          </cell>
          <cell r="DY449">
            <v>0</v>
          </cell>
          <cell r="DZ449">
            <v>0</v>
          </cell>
          <cell r="EA449">
            <v>0</v>
          </cell>
          <cell r="EB449">
            <v>0</v>
          </cell>
          <cell r="EC449">
            <v>0</v>
          </cell>
          <cell r="ED449">
            <v>0</v>
          </cell>
        </row>
        <row r="452"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0</v>
          </cell>
          <cell r="AE452">
            <v>0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K452">
            <v>0</v>
          </cell>
          <cell r="AL452">
            <v>0</v>
          </cell>
          <cell r="AM452">
            <v>0</v>
          </cell>
          <cell r="AN452">
            <v>0</v>
          </cell>
          <cell r="AO452">
            <v>0</v>
          </cell>
          <cell r="AP452">
            <v>0</v>
          </cell>
          <cell r="AQ452">
            <v>0</v>
          </cell>
          <cell r="AR452">
            <v>0</v>
          </cell>
          <cell r="AS452">
            <v>0</v>
          </cell>
          <cell r="AT452">
            <v>0</v>
          </cell>
          <cell r="AU452">
            <v>0</v>
          </cell>
          <cell r="AV452">
            <v>0</v>
          </cell>
          <cell r="AW452">
            <v>0</v>
          </cell>
          <cell r="AX452">
            <v>0</v>
          </cell>
          <cell r="AY452">
            <v>0</v>
          </cell>
          <cell r="AZ452">
            <v>0</v>
          </cell>
          <cell r="BA452">
            <v>0</v>
          </cell>
          <cell r="BB452">
            <v>0</v>
          </cell>
          <cell r="BC452">
            <v>0</v>
          </cell>
          <cell r="BD452">
            <v>0</v>
          </cell>
          <cell r="BE452">
            <v>0</v>
          </cell>
          <cell r="BF452">
            <v>0</v>
          </cell>
          <cell r="BG452">
            <v>0</v>
          </cell>
          <cell r="BH452">
            <v>0</v>
          </cell>
          <cell r="BI452">
            <v>0</v>
          </cell>
          <cell r="BJ452">
            <v>0</v>
          </cell>
          <cell r="BK452">
            <v>0</v>
          </cell>
          <cell r="BL452">
            <v>0</v>
          </cell>
          <cell r="BM452">
            <v>0</v>
          </cell>
          <cell r="BN452">
            <v>0</v>
          </cell>
          <cell r="BO452">
            <v>0</v>
          </cell>
          <cell r="BP452">
            <v>0</v>
          </cell>
          <cell r="BQ452">
            <v>0</v>
          </cell>
          <cell r="BR452">
            <v>0</v>
          </cell>
          <cell r="BS452">
            <v>0</v>
          </cell>
          <cell r="BT452">
            <v>0</v>
          </cell>
          <cell r="BU452">
            <v>0</v>
          </cell>
          <cell r="BV452">
            <v>0</v>
          </cell>
          <cell r="BW452">
            <v>0</v>
          </cell>
          <cell r="BX452">
            <v>0</v>
          </cell>
          <cell r="BY452">
            <v>0</v>
          </cell>
          <cell r="BZ452">
            <v>0</v>
          </cell>
          <cell r="CA452">
            <v>0</v>
          </cell>
          <cell r="CB452">
            <v>0</v>
          </cell>
          <cell r="CC452">
            <v>0</v>
          </cell>
          <cell r="CD452">
            <v>0</v>
          </cell>
          <cell r="CE452">
            <v>0</v>
          </cell>
          <cell r="CF452">
            <v>0</v>
          </cell>
          <cell r="CG452">
            <v>0</v>
          </cell>
          <cell r="CH452">
            <v>0</v>
          </cell>
          <cell r="CI452">
            <v>0</v>
          </cell>
          <cell r="CJ452">
            <v>0</v>
          </cell>
          <cell r="CK452">
            <v>0</v>
          </cell>
          <cell r="CL452">
            <v>0</v>
          </cell>
          <cell r="CM452">
            <v>0</v>
          </cell>
          <cell r="CN452">
            <v>0</v>
          </cell>
          <cell r="CO452">
            <v>0</v>
          </cell>
          <cell r="CP452">
            <v>0</v>
          </cell>
          <cell r="CQ452">
            <v>0</v>
          </cell>
          <cell r="CR452">
            <v>0</v>
          </cell>
          <cell r="CS452">
            <v>0</v>
          </cell>
          <cell r="CT452">
            <v>0</v>
          </cell>
          <cell r="CU452">
            <v>0</v>
          </cell>
          <cell r="CV452">
            <v>0</v>
          </cell>
          <cell r="CW452">
            <v>0</v>
          </cell>
          <cell r="CX452">
            <v>0</v>
          </cell>
          <cell r="CY452">
            <v>0</v>
          </cell>
          <cell r="CZ452">
            <v>0</v>
          </cell>
          <cell r="DA452">
            <v>0</v>
          </cell>
          <cell r="DB452">
            <v>0</v>
          </cell>
          <cell r="DC452">
            <v>0</v>
          </cell>
          <cell r="DD452">
            <v>0</v>
          </cell>
          <cell r="DE452">
            <v>0</v>
          </cell>
          <cell r="DF452">
            <v>0</v>
          </cell>
          <cell r="DG452">
            <v>0</v>
          </cell>
          <cell r="DH452">
            <v>0</v>
          </cell>
          <cell r="DI452">
            <v>0</v>
          </cell>
          <cell r="DJ452">
            <v>0</v>
          </cell>
          <cell r="DK452">
            <v>0</v>
          </cell>
          <cell r="DL452">
            <v>0</v>
          </cell>
          <cell r="DM452">
            <v>0</v>
          </cell>
          <cell r="DN452">
            <v>0</v>
          </cell>
          <cell r="DO452">
            <v>0</v>
          </cell>
          <cell r="DP452">
            <v>0</v>
          </cell>
          <cell r="DQ452">
            <v>0</v>
          </cell>
          <cell r="DR452">
            <v>0</v>
          </cell>
          <cell r="DS452">
            <v>0</v>
          </cell>
          <cell r="DT452">
            <v>0</v>
          </cell>
          <cell r="DU452">
            <v>0</v>
          </cell>
          <cell r="DV452">
            <v>0</v>
          </cell>
          <cell r="DW452">
            <v>0</v>
          </cell>
          <cell r="DX452">
            <v>0</v>
          </cell>
          <cell r="DY452">
            <v>0</v>
          </cell>
          <cell r="DZ452">
            <v>0</v>
          </cell>
          <cell r="EA452">
            <v>0</v>
          </cell>
          <cell r="EB452">
            <v>0</v>
          </cell>
          <cell r="EC452">
            <v>0</v>
          </cell>
          <cell r="ED452">
            <v>0</v>
          </cell>
        </row>
        <row r="453"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B453">
            <v>0</v>
          </cell>
          <cell r="AC453">
            <v>0</v>
          </cell>
          <cell r="AD453">
            <v>0</v>
          </cell>
          <cell r="AE453">
            <v>0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AJ453">
            <v>0</v>
          </cell>
          <cell r="AK453">
            <v>0</v>
          </cell>
          <cell r="AL453">
            <v>0</v>
          </cell>
          <cell r="AM453">
            <v>0</v>
          </cell>
          <cell r="AN453">
            <v>0</v>
          </cell>
          <cell r="AO453">
            <v>0</v>
          </cell>
          <cell r="AP453">
            <v>0</v>
          </cell>
          <cell r="AQ453">
            <v>0</v>
          </cell>
          <cell r="AR453">
            <v>0</v>
          </cell>
          <cell r="AS453">
            <v>0</v>
          </cell>
          <cell r="AT453">
            <v>0</v>
          </cell>
          <cell r="AU453">
            <v>0</v>
          </cell>
          <cell r="AV453">
            <v>0</v>
          </cell>
          <cell r="AW453">
            <v>0</v>
          </cell>
          <cell r="AX453">
            <v>0</v>
          </cell>
          <cell r="AY453">
            <v>0</v>
          </cell>
          <cell r="AZ453">
            <v>0</v>
          </cell>
          <cell r="BA453">
            <v>0</v>
          </cell>
          <cell r="BB453">
            <v>0</v>
          </cell>
          <cell r="BC453">
            <v>0</v>
          </cell>
          <cell r="BD453">
            <v>0</v>
          </cell>
          <cell r="BE453">
            <v>0</v>
          </cell>
          <cell r="BF453">
            <v>0</v>
          </cell>
          <cell r="BG453">
            <v>0</v>
          </cell>
          <cell r="BH453">
            <v>0</v>
          </cell>
          <cell r="BI453">
            <v>0</v>
          </cell>
          <cell r="BJ453">
            <v>0</v>
          </cell>
          <cell r="BK453">
            <v>0</v>
          </cell>
          <cell r="BL453">
            <v>0</v>
          </cell>
          <cell r="BM453">
            <v>0</v>
          </cell>
          <cell r="BN453">
            <v>0</v>
          </cell>
          <cell r="BO453">
            <v>0</v>
          </cell>
          <cell r="BP453">
            <v>0</v>
          </cell>
          <cell r="BQ453">
            <v>0</v>
          </cell>
          <cell r="BR453">
            <v>0</v>
          </cell>
          <cell r="BS453">
            <v>0</v>
          </cell>
          <cell r="BT453">
            <v>0</v>
          </cell>
          <cell r="BU453">
            <v>0</v>
          </cell>
          <cell r="BV453">
            <v>0</v>
          </cell>
          <cell r="BW453">
            <v>0</v>
          </cell>
          <cell r="BX453">
            <v>0</v>
          </cell>
          <cell r="BY453">
            <v>0</v>
          </cell>
          <cell r="BZ453">
            <v>0</v>
          </cell>
          <cell r="CA453">
            <v>0</v>
          </cell>
          <cell r="CB453">
            <v>0</v>
          </cell>
          <cell r="CC453">
            <v>0</v>
          </cell>
          <cell r="CD453">
            <v>0</v>
          </cell>
          <cell r="CE453">
            <v>0</v>
          </cell>
          <cell r="CF453">
            <v>0</v>
          </cell>
          <cell r="CG453">
            <v>0</v>
          </cell>
          <cell r="CH453">
            <v>0</v>
          </cell>
          <cell r="CI453">
            <v>0</v>
          </cell>
          <cell r="CJ453">
            <v>0</v>
          </cell>
          <cell r="CK453">
            <v>0</v>
          </cell>
          <cell r="CL453">
            <v>0</v>
          </cell>
          <cell r="CM453">
            <v>0</v>
          </cell>
          <cell r="CN453">
            <v>0</v>
          </cell>
          <cell r="CO453">
            <v>0</v>
          </cell>
          <cell r="CP453">
            <v>0</v>
          </cell>
          <cell r="CQ453">
            <v>0</v>
          </cell>
          <cell r="CR453">
            <v>0</v>
          </cell>
          <cell r="CS453">
            <v>0</v>
          </cell>
          <cell r="CT453">
            <v>0</v>
          </cell>
          <cell r="CU453">
            <v>0</v>
          </cell>
          <cell r="CV453">
            <v>0</v>
          </cell>
          <cell r="CW453">
            <v>0</v>
          </cell>
          <cell r="CX453">
            <v>0</v>
          </cell>
          <cell r="CY453">
            <v>0</v>
          </cell>
          <cell r="CZ453">
            <v>0</v>
          </cell>
          <cell r="DA453">
            <v>0</v>
          </cell>
          <cell r="DB453">
            <v>0</v>
          </cell>
          <cell r="DC453">
            <v>0</v>
          </cell>
          <cell r="DD453">
            <v>0</v>
          </cell>
          <cell r="DE453">
            <v>0</v>
          </cell>
          <cell r="DF453">
            <v>0</v>
          </cell>
          <cell r="DG453">
            <v>0</v>
          </cell>
          <cell r="DH453">
            <v>0</v>
          </cell>
          <cell r="DI453">
            <v>0</v>
          </cell>
          <cell r="DJ453">
            <v>0</v>
          </cell>
          <cell r="DK453">
            <v>0</v>
          </cell>
          <cell r="DL453">
            <v>0</v>
          </cell>
          <cell r="DM453">
            <v>0</v>
          </cell>
          <cell r="DN453">
            <v>0</v>
          </cell>
          <cell r="DO453">
            <v>0</v>
          </cell>
          <cell r="DP453">
            <v>0</v>
          </cell>
          <cell r="DQ453">
            <v>0</v>
          </cell>
          <cell r="DR453">
            <v>0</v>
          </cell>
          <cell r="DS453">
            <v>0</v>
          </cell>
          <cell r="DT453">
            <v>0</v>
          </cell>
          <cell r="DU453">
            <v>0</v>
          </cell>
          <cell r="DV453">
            <v>0</v>
          </cell>
          <cell r="DW453">
            <v>0</v>
          </cell>
          <cell r="DX453">
            <v>0</v>
          </cell>
          <cell r="DY453">
            <v>0</v>
          </cell>
          <cell r="DZ453">
            <v>0</v>
          </cell>
          <cell r="EA453">
            <v>0</v>
          </cell>
          <cell r="EB453">
            <v>0</v>
          </cell>
          <cell r="EC453">
            <v>0</v>
          </cell>
          <cell r="ED453">
            <v>0</v>
          </cell>
        </row>
        <row r="454"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0</v>
          </cell>
          <cell r="V454">
            <v>0</v>
          </cell>
          <cell r="W454">
            <v>0</v>
          </cell>
          <cell r="X454">
            <v>0</v>
          </cell>
          <cell r="Y454">
            <v>0</v>
          </cell>
          <cell r="Z454">
            <v>0</v>
          </cell>
          <cell r="AA454">
            <v>0</v>
          </cell>
          <cell r="AB454">
            <v>0</v>
          </cell>
          <cell r="AC454">
            <v>0</v>
          </cell>
          <cell r="AD454">
            <v>0</v>
          </cell>
          <cell r="AE454">
            <v>0</v>
          </cell>
          <cell r="AF454">
            <v>0</v>
          </cell>
          <cell r="AG454">
            <v>0</v>
          </cell>
          <cell r="AH454">
            <v>0</v>
          </cell>
          <cell r="AI454">
            <v>0</v>
          </cell>
          <cell r="AJ454">
            <v>0</v>
          </cell>
          <cell r="AK454">
            <v>0</v>
          </cell>
          <cell r="AL454">
            <v>0</v>
          </cell>
          <cell r="AM454">
            <v>0</v>
          </cell>
          <cell r="AN454">
            <v>0</v>
          </cell>
          <cell r="AO454">
            <v>0</v>
          </cell>
          <cell r="AP454">
            <v>0</v>
          </cell>
          <cell r="AQ454">
            <v>0</v>
          </cell>
          <cell r="AR454">
            <v>0</v>
          </cell>
          <cell r="AS454">
            <v>0</v>
          </cell>
          <cell r="AT454">
            <v>0</v>
          </cell>
          <cell r="AU454">
            <v>0</v>
          </cell>
          <cell r="AV454">
            <v>0</v>
          </cell>
          <cell r="AW454">
            <v>0</v>
          </cell>
          <cell r="AX454">
            <v>0</v>
          </cell>
          <cell r="AY454">
            <v>0</v>
          </cell>
          <cell r="AZ454">
            <v>0</v>
          </cell>
          <cell r="BA454">
            <v>0</v>
          </cell>
          <cell r="BB454">
            <v>0</v>
          </cell>
          <cell r="BC454">
            <v>0</v>
          </cell>
          <cell r="BD454">
            <v>0</v>
          </cell>
          <cell r="BE454">
            <v>0</v>
          </cell>
          <cell r="BF454">
            <v>0</v>
          </cell>
          <cell r="BG454">
            <v>0</v>
          </cell>
          <cell r="BH454">
            <v>0</v>
          </cell>
          <cell r="BI454">
            <v>0</v>
          </cell>
          <cell r="BJ454">
            <v>0</v>
          </cell>
          <cell r="BK454">
            <v>0</v>
          </cell>
          <cell r="BL454">
            <v>0</v>
          </cell>
          <cell r="BM454">
            <v>0</v>
          </cell>
          <cell r="BN454">
            <v>0</v>
          </cell>
          <cell r="BO454">
            <v>0</v>
          </cell>
          <cell r="BP454">
            <v>0</v>
          </cell>
          <cell r="BQ454">
            <v>0</v>
          </cell>
          <cell r="BR454">
            <v>0</v>
          </cell>
          <cell r="BS454">
            <v>0</v>
          </cell>
          <cell r="BT454">
            <v>0</v>
          </cell>
          <cell r="BU454">
            <v>0</v>
          </cell>
          <cell r="BV454">
            <v>0</v>
          </cell>
          <cell r="BW454">
            <v>0</v>
          </cell>
          <cell r="BX454">
            <v>0</v>
          </cell>
          <cell r="BY454">
            <v>0</v>
          </cell>
          <cell r="BZ454">
            <v>0</v>
          </cell>
          <cell r="CA454">
            <v>0</v>
          </cell>
          <cell r="CB454">
            <v>0</v>
          </cell>
          <cell r="CC454">
            <v>0</v>
          </cell>
          <cell r="CD454">
            <v>0</v>
          </cell>
          <cell r="CE454">
            <v>0</v>
          </cell>
          <cell r="CF454">
            <v>0</v>
          </cell>
          <cell r="CG454">
            <v>0</v>
          </cell>
          <cell r="CH454">
            <v>0</v>
          </cell>
          <cell r="CI454">
            <v>0</v>
          </cell>
          <cell r="CJ454">
            <v>0</v>
          </cell>
          <cell r="CK454">
            <v>0</v>
          </cell>
          <cell r="CL454">
            <v>0</v>
          </cell>
          <cell r="CM454">
            <v>0</v>
          </cell>
          <cell r="CN454">
            <v>0</v>
          </cell>
          <cell r="CO454">
            <v>0</v>
          </cell>
          <cell r="CP454">
            <v>0</v>
          </cell>
          <cell r="CQ454">
            <v>0</v>
          </cell>
          <cell r="CR454">
            <v>0</v>
          </cell>
          <cell r="CS454">
            <v>0</v>
          </cell>
          <cell r="CT454">
            <v>0</v>
          </cell>
          <cell r="CU454">
            <v>0</v>
          </cell>
          <cell r="CV454">
            <v>0</v>
          </cell>
          <cell r="CW454">
            <v>0</v>
          </cell>
          <cell r="CX454">
            <v>0</v>
          </cell>
          <cell r="CY454">
            <v>0</v>
          </cell>
          <cell r="CZ454">
            <v>0</v>
          </cell>
          <cell r="DA454">
            <v>0</v>
          </cell>
          <cell r="DB454">
            <v>0</v>
          </cell>
          <cell r="DC454">
            <v>0</v>
          </cell>
          <cell r="DD454">
            <v>0</v>
          </cell>
          <cell r="DE454">
            <v>0</v>
          </cell>
          <cell r="DF454">
            <v>0</v>
          </cell>
          <cell r="DG454">
            <v>0</v>
          </cell>
          <cell r="DH454">
            <v>0</v>
          </cell>
          <cell r="DI454">
            <v>0</v>
          </cell>
          <cell r="DJ454">
            <v>0</v>
          </cell>
          <cell r="DK454">
            <v>0</v>
          </cell>
          <cell r="DL454">
            <v>0</v>
          </cell>
          <cell r="DM454">
            <v>0</v>
          </cell>
          <cell r="DN454">
            <v>0</v>
          </cell>
          <cell r="DO454">
            <v>0</v>
          </cell>
          <cell r="DP454">
            <v>0</v>
          </cell>
          <cell r="DQ454">
            <v>0</v>
          </cell>
          <cell r="DR454">
            <v>0</v>
          </cell>
          <cell r="DS454">
            <v>0</v>
          </cell>
          <cell r="DT454">
            <v>0</v>
          </cell>
          <cell r="DU454">
            <v>0</v>
          </cell>
          <cell r="DV454">
            <v>0</v>
          </cell>
          <cell r="DW454">
            <v>0</v>
          </cell>
          <cell r="DX454">
            <v>0</v>
          </cell>
          <cell r="DY454">
            <v>0</v>
          </cell>
          <cell r="DZ454">
            <v>0</v>
          </cell>
          <cell r="EA454">
            <v>0</v>
          </cell>
          <cell r="EB454">
            <v>0</v>
          </cell>
          <cell r="EC454">
            <v>0</v>
          </cell>
          <cell r="ED454">
            <v>0</v>
          </cell>
        </row>
        <row r="455"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  <cell r="AA455">
            <v>0</v>
          </cell>
          <cell r="AB455">
            <v>0</v>
          </cell>
          <cell r="AC455">
            <v>0</v>
          </cell>
          <cell r="AD455">
            <v>0</v>
          </cell>
          <cell r="AE455">
            <v>0</v>
          </cell>
          <cell r="AF455">
            <v>0</v>
          </cell>
          <cell r="AG455">
            <v>0</v>
          </cell>
          <cell r="AH455">
            <v>0</v>
          </cell>
          <cell r="AI455">
            <v>0</v>
          </cell>
          <cell r="AJ455">
            <v>0</v>
          </cell>
          <cell r="AK455">
            <v>0</v>
          </cell>
          <cell r="AL455">
            <v>0</v>
          </cell>
          <cell r="AM455">
            <v>0</v>
          </cell>
          <cell r="AN455">
            <v>0</v>
          </cell>
          <cell r="AO455">
            <v>0</v>
          </cell>
          <cell r="AP455">
            <v>0</v>
          </cell>
          <cell r="AQ455">
            <v>0</v>
          </cell>
          <cell r="AR455">
            <v>0</v>
          </cell>
          <cell r="AS455">
            <v>0</v>
          </cell>
          <cell r="AT455">
            <v>0</v>
          </cell>
          <cell r="AU455">
            <v>0</v>
          </cell>
          <cell r="AV455">
            <v>0</v>
          </cell>
          <cell r="AW455">
            <v>0</v>
          </cell>
          <cell r="AX455">
            <v>0</v>
          </cell>
          <cell r="AY455">
            <v>0</v>
          </cell>
          <cell r="AZ455">
            <v>0</v>
          </cell>
          <cell r="BA455">
            <v>0</v>
          </cell>
          <cell r="BB455">
            <v>0</v>
          </cell>
          <cell r="BC455">
            <v>0</v>
          </cell>
          <cell r="BD455">
            <v>0</v>
          </cell>
          <cell r="BE455">
            <v>0</v>
          </cell>
          <cell r="BF455">
            <v>0</v>
          </cell>
          <cell r="BG455">
            <v>0</v>
          </cell>
          <cell r="BH455">
            <v>0</v>
          </cell>
          <cell r="BI455">
            <v>0</v>
          </cell>
          <cell r="BJ455">
            <v>0</v>
          </cell>
          <cell r="BK455">
            <v>0</v>
          </cell>
          <cell r="BL455">
            <v>0</v>
          </cell>
          <cell r="BM455">
            <v>0</v>
          </cell>
          <cell r="BN455">
            <v>0</v>
          </cell>
          <cell r="BO455">
            <v>0</v>
          </cell>
          <cell r="BP455">
            <v>0</v>
          </cell>
          <cell r="BQ455">
            <v>0</v>
          </cell>
          <cell r="BR455">
            <v>0</v>
          </cell>
          <cell r="BS455">
            <v>0</v>
          </cell>
          <cell r="BT455">
            <v>0</v>
          </cell>
          <cell r="BU455">
            <v>0</v>
          </cell>
          <cell r="BV455">
            <v>0</v>
          </cell>
          <cell r="BW455">
            <v>0</v>
          </cell>
          <cell r="BX455">
            <v>0</v>
          </cell>
          <cell r="BY455">
            <v>0</v>
          </cell>
          <cell r="BZ455">
            <v>0</v>
          </cell>
          <cell r="CA455">
            <v>0</v>
          </cell>
          <cell r="CB455">
            <v>0</v>
          </cell>
          <cell r="CC455">
            <v>0</v>
          </cell>
          <cell r="CD455">
            <v>0</v>
          </cell>
          <cell r="CE455">
            <v>0</v>
          </cell>
          <cell r="CF455">
            <v>0</v>
          </cell>
          <cell r="CG455">
            <v>0</v>
          </cell>
          <cell r="CH455">
            <v>0</v>
          </cell>
          <cell r="CI455">
            <v>0</v>
          </cell>
          <cell r="CJ455">
            <v>0</v>
          </cell>
          <cell r="CK455">
            <v>0</v>
          </cell>
          <cell r="CL455">
            <v>0</v>
          </cell>
          <cell r="CM455">
            <v>0</v>
          </cell>
          <cell r="CN455">
            <v>0</v>
          </cell>
          <cell r="CO455">
            <v>0</v>
          </cell>
          <cell r="CP455">
            <v>0</v>
          </cell>
          <cell r="CQ455">
            <v>0</v>
          </cell>
          <cell r="CR455">
            <v>0</v>
          </cell>
          <cell r="CS455">
            <v>0</v>
          </cell>
          <cell r="CT455">
            <v>0</v>
          </cell>
          <cell r="CU455">
            <v>0</v>
          </cell>
          <cell r="CV455">
            <v>0</v>
          </cell>
          <cell r="CW455">
            <v>0</v>
          </cell>
          <cell r="CX455">
            <v>0</v>
          </cell>
          <cell r="CY455">
            <v>0</v>
          </cell>
          <cell r="CZ455">
            <v>0</v>
          </cell>
          <cell r="DA455">
            <v>0</v>
          </cell>
          <cell r="DB455">
            <v>0</v>
          </cell>
          <cell r="DC455">
            <v>0</v>
          </cell>
          <cell r="DD455">
            <v>0</v>
          </cell>
          <cell r="DE455">
            <v>0</v>
          </cell>
          <cell r="DF455">
            <v>0</v>
          </cell>
          <cell r="DG455">
            <v>0</v>
          </cell>
          <cell r="DH455">
            <v>0</v>
          </cell>
          <cell r="DI455">
            <v>0</v>
          </cell>
          <cell r="DJ455">
            <v>0</v>
          </cell>
          <cell r="DK455">
            <v>0</v>
          </cell>
          <cell r="DL455">
            <v>0</v>
          </cell>
          <cell r="DM455">
            <v>0</v>
          </cell>
          <cell r="DN455">
            <v>0</v>
          </cell>
          <cell r="DO455">
            <v>0</v>
          </cell>
          <cell r="DP455">
            <v>0</v>
          </cell>
          <cell r="DQ455">
            <v>0</v>
          </cell>
          <cell r="DR455">
            <v>0</v>
          </cell>
          <cell r="DS455">
            <v>0</v>
          </cell>
          <cell r="DT455">
            <v>0</v>
          </cell>
          <cell r="DU455">
            <v>0</v>
          </cell>
          <cell r="DV455">
            <v>0</v>
          </cell>
          <cell r="DW455">
            <v>0</v>
          </cell>
          <cell r="DX455">
            <v>0</v>
          </cell>
          <cell r="DY455">
            <v>0</v>
          </cell>
          <cell r="DZ455">
            <v>0</v>
          </cell>
          <cell r="EA455">
            <v>0</v>
          </cell>
          <cell r="EB455">
            <v>0</v>
          </cell>
          <cell r="EC455">
            <v>0</v>
          </cell>
          <cell r="ED455">
            <v>0</v>
          </cell>
        </row>
        <row r="456"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0</v>
          </cell>
          <cell r="AE456">
            <v>0</v>
          </cell>
          <cell r="AF456">
            <v>0</v>
          </cell>
          <cell r="AG456">
            <v>0</v>
          </cell>
          <cell r="AH456">
            <v>0</v>
          </cell>
          <cell r="AI456">
            <v>0</v>
          </cell>
          <cell r="AJ456">
            <v>0</v>
          </cell>
          <cell r="AK456">
            <v>0</v>
          </cell>
          <cell r="AL456">
            <v>0</v>
          </cell>
          <cell r="AM456">
            <v>0</v>
          </cell>
          <cell r="AN456">
            <v>0</v>
          </cell>
          <cell r="AO456">
            <v>0</v>
          </cell>
          <cell r="AP456">
            <v>0</v>
          </cell>
          <cell r="AQ456">
            <v>0</v>
          </cell>
          <cell r="AR456">
            <v>0</v>
          </cell>
          <cell r="AS456">
            <v>0</v>
          </cell>
          <cell r="AT456">
            <v>0</v>
          </cell>
          <cell r="AU456">
            <v>0</v>
          </cell>
          <cell r="AV456">
            <v>0</v>
          </cell>
          <cell r="AW456">
            <v>0</v>
          </cell>
          <cell r="AX456">
            <v>0</v>
          </cell>
          <cell r="AY456">
            <v>0</v>
          </cell>
          <cell r="AZ456">
            <v>0</v>
          </cell>
          <cell r="BA456">
            <v>0</v>
          </cell>
          <cell r="BB456">
            <v>0</v>
          </cell>
          <cell r="BC456">
            <v>0</v>
          </cell>
          <cell r="BD456">
            <v>0</v>
          </cell>
          <cell r="BE456">
            <v>0</v>
          </cell>
          <cell r="BF456">
            <v>0</v>
          </cell>
          <cell r="BG456">
            <v>0</v>
          </cell>
          <cell r="BH456">
            <v>0</v>
          </cell>
          <cell r="BI456">
            <v>0</v>
          </cell>
          <cell r="BJ456">
            <v>0</v>
          </cell>
          <cell r="BK456">
            <v>0</v>
          </cell>
          <cell r="BL456">
            <v>0</v>
          </cell>
          <cell r="BM456">
            <v>0</v>
          </cell>
          <cell r="BN456">
            <v>0</v>
          </cell>
          <cell r="BO456">
            <v>0</v>
          </cell>
          <cell r="BP456">
            <v>0</v>
          </cell>
          <cell r="BQ456">
            <v>0</v>
          </cell>
          <cell r="BR456">
            <v>0</v>
          </cell>
          <cell r="BS456">
            <v>0</v>
          </cell>
          <cell r="BT456">
            <v>0</v>
          </cell>
          <cell r="BU456">
            <v>0</v>
          </cell>
          <cell r="BV456">
            <v>0</v>
          </cell>
          <cell r="BW456">
            <v>0</v>
          </cell>
          <cell r="BX456">
            <v>0</v>
          </cell>
          <cell r="BY456">
            <v>0</v>
          </cell>
          <cell r="BZ456">
            <v>0</v>
          </cell>
          <cell r="CA456">
            <v>0</v>
          </cell>
          <cell r="CB456">
            <v>0</v>
          </cell>
          <cell r="CC456">
            <v>0</v>
          </cell>
          <cell r="CD456">
            <v>0</v>
          </cell>
          <cell r="CE456">
            <v>0</v>
          </cell>
          <cell r="CF456">
            <v>0</v>
          </cell>
          <cell r="CG456">
            <v>0</v>
          </cell>
          <cell r="CH456">
            <v>0</v>
          </cell>
          <cell r="CI456">
            <v>0</v>
          </cell>
          <cell r="CJ456">
            <v>0</v>
          </cell>
          <cell r="CK456">
            <v>0</v>
          </cell>
          <cell r="CL456">
            <v>0</v>
          </cell>
          <cell r="CM456">
            <v>0</v>
          </cell>
          <cell r="CN456">
            <v>0</v>
          </cell>
          <cell r="CO456">
            <v>0</v>
          </cell>
          <cell r="CP456">
            <v>0</v>
          </cell>
          <cell r="CQ456">
            <v>0</v>
          </cell>
          <cell r="CR456">
            <v>0</v>
          </cell>
          <cell r="CS456">
            <v>0</v>
          </cell>
          <cell r="CT456">
            <v>0</v>
          </cell>
          <cell r="CU456">
            <v>0</v>
          </cell>
          <cell r="CV456">
            <v>0</v>
          </cell>
          <cell r="CW456">
            <v>0</v>
          </cell>
          <cell r="CX456">
            <v>0</v>
          </cell>
          <cell r="CY456">
            <v>0</v>
          </cell>
          <cell r="CZ456">
            <v>0</v>
          </cell>
          <cell r="DA456">
            <v>0</v>
          </cell>
          <cell r="DB456">
            <v>0</v>
          </cell>
          <cell r="DC456">
            <v>0</v>
          </cell>
          <cell r="DD456">
            <v>0</v>
          </cell>
          <cell r="DE456">
            <v>0</v>
          </cell>
          <cell r="DF456">
            <v>0</v>
          </cell>
          <cell r="DG456">
            <v>0</v>
          </cell>
          <cell r="DH456">
            <v>0</v>
          </cell>
          <cell r="DI456">
            <v>0</v>
          </cell>
          <cell r="DJ456">
            <v>0</v>
          </cell>
          <cell r="DK456">
            <v>0</v>
          </cell>
          <cell r="DL456">
            <v>0</v>
          </cell>
          <cell r="DM456">
            <v>0</v>
          </cell>
          <cell r="DN456">
            <v>0</v>
          </cell>
          <cell r="DO456">
            <v>0</v>
          </cell>
          <cell r="DP456">
            <v>0</v>
          </cell>
          <cell r="DQ456">
            <v>0</v>
          </cell>
          <cell r="DR456">
            <v>0</v>
          </cell>
          <cell r="DS456">
            <v>0</v>
          </cell>
          <cell r="DT456">
            <v>0</v>
          </cell>
          <cell r="DU456">
            <v>0</v>
          </cell>
          <cell r="DV456">
            <v>0</v>
          </cell>
          <cell r="DW456">
            <v>0</v>
          </cell>
          <cell r="DX456">
            <v>0</v>
          </cell>
          <cell r="DY456">
            <v>0</v>
          </cell>
          <cell r="DZ456">
            <v>0</v>
          </cell>
          <cell r="EA456">
            <v>0</v>
          </cell>
          <cell r="EB456">
            <v>0</v>
          </cell>
          <cell r="EC456">
            <v>0</v>
          </cell>
          <cell r="ED456">
            <v>0</v>
          </cell>
        </row>
        <row r="457"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0</v>
          </cell>
          <cell r="AE457">
            <v>0</v>
          </cell>
          <cell r="AF457">
            <v>0</v>
          </cell>
          <cell r="AG457">
            <v>0</v>
          </cell>
          <cell r="AH457">
            <v>0</v>
          </cell>
          <cell r="AI457">
            <v>0</v>
          </cell>
          <cell r="AJ457">
            <v>0</v>
          </cell>
          <cell r="AK457">
            <v>0</v>
          </cell>
          <cell r="AL457">
            <v>0</v>
          </cell>
          <cell r="AM457">
            <v>0</v>
          </cell>
          <cell r="AN457">
            <v>0</v>
          </cell>
          <cell r="AO457">
            <v>0</v>
          </cell>
          <cell r="AP457">
            <v>0</v>
          </cell>
          <cell r="AQ457">
            <v>0</v>
          </cell>
          <cell r="AR457">
            <v>0</v>
          </cell>
          <cell r="AS457">
            <v>0</v>
          </cell>
          <cell r="AT457">
            <v>0</v>
          </cell>
          <cell r="AU457">
            <v>0</v>
          </cell>
          <cell r="AV457">
            <v>0</v>
          </cell>
          <cell r="AW457">
            <v>0</v>
          </cell>
          <cell r="AX457">
            <v>0</v>
          </cell>
          <cell r="AY457">
            <v>0</v>
          </cell>
          <cell r="AZ457">
            <v>0</v>
          </cell>
          <cell r="BA457">
            <v>0</v>
          </cell>
          <cell r="BB457">
            <v>0</v>
          </cell>
          <cell r="BC457">
            <v>0</v>
          </cell>
          <cell r="BD457">
            <v>0</v>
          </cell>
          <cell r="BE457">
            <v>0</v>
          </cell>
          <cell r="BF457">
            <v>0</v>
          </cell>
          <cell r="BG457">
            <v>0</v>
          </cell>
          <cell r="BH457">
            <v>0</v>
          </cell>
          <cell r="BI457">
            <v>0</v>
          </cell>
          <cell r="BJ457">
            <v>0</v>
          </cell>
          <cell r="BK457">
            <v>0</v>
          </cell>
          <cell r="BL457">
            <v>0</v>
          </cell>
          <cell r="BM457">
            <v>0</v>
          </cell>
          <cell r="BN457">
            <v>0</v>
          </cell>
          <cell r="BO457">
            <v>0</v>
          </cell>
          <cell r="BP457">
            <v>0</v>
          </cell>
          <cell r="BQ457">
            <v>0</v>
          </cell>
          <cell r="BR457">
            <v>0</v>
          </cell>
          <cell r="BS457">
            <v>0</v>
          </cell>
          <cell r="BT457">
            <v>0</v>
          </cell>
          <cell r="BU457">
            <v>0</v>
          </cell>
          <cell r="BV457">
            <v>0</v>
          </cell>
          <cell r="BW457">
            <v>0</v>
          </cell>
          <cell r="BX457">
            <v>0</v>
          </cell>
          <cell r="BY457">
            <v>0</v>
          </cell>
          <cell r="BZ457">
            <v>0</v>
          </cell>
          <cell r="CA457">
            <v>0</v>
          </cell>
          <cell r="CB457">
            <v>0</v>
          </cell>
          <cell r="CC457">
            <v>0</v>
          </cell>
          <cell r="CD457">
            <v>0</v>
          </cell>
          <cell r="CE457">
            <v>0</v>
          </cell>
          <cell r="CF457">
            <v>0</v>
          </cell>
          <cell r="CG457">
            <v>0</v>
          </cell>
          <cell r="CH457">
            <v>0</v>
          </cell>
          <cell r="CI457">
            <v>0</v>
          </cell>
          <cell r="CJ457">
            <v>0</v>
          </cell>
          <cell r="CK457">
            <v>0</v>
          </cell>
          <cell r="CL457">
            <v>0</v>
          </cell>
          <cell r="CM457">
            <v>0</v>
          </cell>
          <cell r="CN457">
            <v>0</v>
          </cell>
          <cell r="CO457">
            <v>0</v>
          </cell>
          <cell r="CP457">
            <v>0</v>
          </cell>
          <cell r="CQ457">
            <v>0</v>
          </cell>
          <cell r="CR457">
            <v>0</v>
          </cell>
          <cell r="CS457">
            <v>0</v>
          </cell>
          <cell r="CT457">
            <v>0</v>
          </cell>
          <cell r="CU457">
            <v>0</v>
          </cell>
          <cell r="CV457">
            <v>0</v>
          </cell>
          <cell r="CW457">
            <v>0</v>
          </cell>
          <cell r="CX457">
            <v>0</v>
          </cell>
          <cell r="CY457">
            <v>0</v>
          </cell>
          <cell r="CZ457">
            <v>0</v>
          </cell>
          <cell r="DA457">
            <v>0</v>
          </cell>
          <cell r="DB457">
            <v>0</v>
          </cell>
          <cell r="DC457">
            <v>0</v>
          </cell>
          <cell r="DD457">
            <v>0</v>
          </cell>
          <cell r="DE457">
            <v>0</v>
          </cell>
          <cell r="DF457">
            <v>0</v>
          </cell>
          <cell r="DG457">
            <v>0</v>
          </cell>
          <cell r="DH457">
            <v>0</v>
          </cell>
          <cell r="DI457">
            <v>0</v>
          </cell>
          <cell r="DJ457">
            <v>0</v>
          </cell>
          <cell r="DK457">
            <v>0</v>
          </cell>
          <cell r="DL457">
            <v>0</v>
          </cell>
          <cell r="DM457">
            <v>0</v>
          </cell>
          <cell r="DN457">
            <v>0</v>
          </cell>
          <cell r="DO457">
            <v>0</v>
          </cell>
          <cell r="DP457">
            <v>0</v>
          </cell>
          <cell r="DQ457">
            <v>0</v>
          </cell>
          <cell r="DR457">
            <v>0</v>
          </cell>
          <cell r="DS457">
            <v>0</v>
          </cell>
          <cell r="DT457">
            <v>0</v>
          </cell>
          <cell r="DU457">
            <v>0</v>
          </cell>
          <cell r="DV457">
            <v>0</v>
          </cell>
          <cell r="DW457">
            <v>0</v>
          </cell>
          <cell r="DX457">
            <v>0</v>
          </cell>
          <cell r="DY457">
            <v>0</v>
          </cell>
          <cell r="DZ457">
            <v>0</v>
          </cell>
          <cell r="EA457">
            <v>0</v>
          </cell>
          <cell r="EB457">
            <v>0</v>
          </cell>
          <cell r="EC457">
            <v>0</v>
          </cell>
          <cell r="ED457">
            <v>0</v>
          </cell>
        </row>
        <row r="458"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  <cell r="W458">
            <v>0</v>
          </cell>
          <cell r="X458">
            <v>0</v>
          </cell>
          <cell r="Y458">
            <v>0</v>
          </cell>
          <cell r="Z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0</v>
          </cell>
          <cell r="AE458">
            <v>0</v>
          </cell>
          <cell r="AF458">
            <v>0</v>
          </cell>
          <cell r="AG458">
            <v>0</v>
          </cell>
          <cell r="AH458">
            <v>0</v>
          </cell>
          <cell r="AI458">
            <v>0</v>
          </cell>
          <cell r="AJ458">
            <v>0</v>
          </cell>
          <cell r="AK458">
            <v>0</v>
          </cell>
          <cell r="AL458">
            <v>0</v>
          </cell>
          <cell r="AM458">
            <v>0</v>
          </cell>
          <cell r="AN458">
            <v>0</v>
          </cell>
          <cell r="AO458">
            <v>0</v>
          </cell>
          <cell r="AP458">
            <v>0</v>
          </cell>
          <cell r="AQ458">
            <v>0</v>
          </cell>
          <cell r="AR458">
            <v>0</v>
          </cell>
          <cell r="AS458">
            <v>0</v>
          </cell>
          <cell r="AT458">
            <v>0</v>
          </cell>
          <cell r="AU458">
            <v>0</v>
          </cell>
          <cell r="AV458">
            <v>0</v>
          </cell>
          <cell r="AW458">
            <v>0</v>
          </cell>
          <cell r="AX458">
            <v>0</v>
          </cell>
          <cell r="AY458">
            <v>0</v>
          </cell>
          <cell r="AZ458">
            <v>0</v>
          </cell>
          <cell r="BA458">
            <v>0</v>
          </cell>
          <cell r="BB458">
            <v>0</v>
          </cell>
          <cell r="BC458">
            <v>0</v>
          </cell>
          <cell r="BD458">
            <v>0</v>
          </cell>
          <cell r="BE458">
            <v>0</v>
          </cell>
          <cell r="BF458">
            <v>0</v>
          </cell>
          <cell r="BG458">
            <v>0</v>
          </cell>
          <cell r="BH458">
            <v>0</v>
          </cell>
          <cell r="BI458">
            <v>0</v>
          </cell>
          <cell r="BJ458">
            <v>0</v>
          </cell>
          <cell r="BK458">
            <v>0</v>
          </cell>
          <cell r="BL458">
            <v>0</v>
          </cell>
          <cell r="BM458">
            <v>0</v>
          </cell>
          <cell r="BN458">
            <v>0</v>
          </cell>
          <cell r="BO458">
            <v>0</v>
          </cell>
          <cell r="BP458">
            <v>0</v>
          </cell>
          <cell r="BQ458">
            <v>0</v>
          </cell>
          <cell r="BR458">
            <v>0</v>
          </cell>
          <cell r="BS458">
            <v>0</v>
          </cell>
          <cell r="BT458">
            <v>0</v>
          </cell>
          <cell r="BU458">
            <v>0</v>
          </cell>
          <cell r="BV458">
            <v>0</v>
          </cell>
          <cell r="BW458">
            <v>0</v>
          </cell>
          <cell r="BX458">
            <v>0</v>
          </cell>
          <cell r="BY458">
            <v>0</v>
          </cell>
          <cell r="BZ458">
            <v>0</v>
          </cell>
          <cell r="CA458">
            <v>0</v>
          </cell>
          <cell r="CB458">
            <v>0</v>
          </cell>
          <cell r="CC458">
            <v>0</v>
          </cell>
          <cell r="CD458">
            <v>0</v>
          </cell>
          <cell r="CE458">
            <v>0</v>
          </cell>
          <cell r="CF458">
            <v>0</v>
          </cell>
          <cell r="CG458">
            <v>0</v>
          </cell>
          <cell r="CH458">
            <v>0</v>
          </cell>
          <cell r="CI458">
            <v>0</v>
          </cell>
          <cell r="CJ458">
            <v>0</v>
          </cell>
          <cell r="CK458">
            <v>0</v>
          </cell>
          <cell r="CL458">
            <v>0</v>
          </cell>
          <cell r="CM458">
            <v>0</v>
          </cell>
          <cell r="CN458">
            <v>0</v>
          </cell>
          <cell r="CO458">
            <v>0</v>
          </cell>
          <cell r="CP458">
            <v>0</v>
          </cell>
          <cell r="CQ458">
            <v>0</v>
          </cell>
          <cell r="CR458">
            <v>0</v>
          </cell>
          <cell r="CS458">
            <v>0</v>
          </cell>
          <cell r="CT458">
            <v>0</v>
          </cell>
          <cell r="CU458">
            <v>0</v>
          </cell>
          <cell r="CV458">
            <v>0</v>
          </cell>
          <cell r="CW458">
            <v>0</v>
          </cell>
          <cell r="CX458">
            <v>0</v>
          </cell>
          <cell r="CY458">
            <v>0</v>
          </cell>
          <cell r="CZ458">
            <v>0</v>
          </cell>
          <cell r="DA458">
            <v>0</v>
          </cell>
          <cell r="DB458">
            <v>0</v>
          </cell>
          <cell r="DC458">
            <v>0</v>
          </cell>
          <cell r="DD458">
            <v>0</v>
          </cell>
          <cell r="DE458">
            <v>0</v>
          </cell>
          <cell r="DF458">
            <v>0</v>
          </cell>
          <cell r="DG458">
            <v>0</v>
          </cell>
          <cell r="DH458">
            <v>0</v>
          </cell>
          <cell r="DI458">
            <v>0</v>
          </cell>
          <cell r="DJ458">
            <v>0</v>
          </cell>
          <cell r="DK458">
            <v>0</v>
          </cell>
          <cell r="DL458">
            <v>0</v>
          </cell>
          <cell r="DM458">
            <v>0</v>
          </cell>
          <cell r="DN458">
            <v>0</v>
          </cell>
          <cell r="DO458">
            <v>0</v>
          </cell>
          <cell r="DP458">
            <v>0</v>
          </cell>
          <cell r="DQ458">
            <v>0</v>
          </cell>
          <cell r="DR458">
            <v>0</v>
          </cell>
          <cell r="DS458">
            <v>0</v>
          </cell>
          <cell r="DT458">
            <v>0</v>
          </cell>
          <cell r="DU458">
            <v>0</v>
          </cell>
          <cell r="DV458">
            <v>0</v>
          </cell>
          <cell r="DW458">
            <v>0</v>
          </cell>
          <cell r="DX458">
            <v>0</v>
          </cell>
          <cell r="DY458">
            <v>0</v>
          </cell>
          <cell r="DZ458">
            <v>0</v>
          </cell>
          <cell r="EA458">
            <v>0</v>
          </cell>
          <cell r="EB458">
            <v>0</v>
          </cell>
          <cell r="EC458">
            <v>0</v>
          </cell>
          <cell r="ED458">
            <v>0</v>
          </cell>
        </row>
        <row r="460"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V460">
            <v>0</v>
          </cell>
          <cell r="W460">
            <v>0</v>
          </cell>
          <cell r="X460">
            <v>0</v>
          </cell>
          <cell r="Y460">
            <v>0</v>
          </cell>
          <cell r="Z460">
            <v>0</v>
          </cell>
          <cell r="AA460">
            <v>0</v>
          </cell>
          <cell r="AB460">
            <v>0</v>
          </cell>
          <cell r="AC460">
            <v>0</v>
          </cell>
          <cell r="AD460">
            <v>0</v>
          </cell>
          <cell r="AE460">
            <v>0</v>
          </cell>
          <cell r="AF460">
            <v>0</v>
          </cell>
          <cell r="AG460">
            <v>0</v>
          </cell>
          <cell r="AH460">
            <v>0</v>
          </cell>
          <cell r="AI460">
            <v>0</v>
          </cell>
          <cell r="AJ460">
            <v>0</v>
          </cell>
          <cell r="AK460">
            <v>0</v>
          </cell>
          <cell r="AL460">
            <v>0</v>
          </cell>
          <cell r="AM460">
            <v>0</v>
          </cell>
          <cell r="AN460">
            <v>0</v>
          </cell>
          <cell r="AO460">
            <v>0</v>
          </cell>
          <cell r="AP460">
            <v>0</v>
          </cell>
          <cell r="AQ460">
            <v>0</v>
          </cell>
          <cell r="AR460">
            <v>0</v>
          </cell>
          <cell r="AS460">
            <v>0</v>
          </cell>
          <cell r="AT460">
            <v>0</v>
          </cell>
          <cell r="AU460">
            <v>0</v>
          </cell>
          <cell r="AV460">
            <v>0</v>
          </cell>
          <cell r="AW460">
            <v>0</v>
          </cell>
          <cell r="AX460">
            <v>0</v>
          </cell>
          <cell r="AY460">
            <v>0</v>
          </cell>
          <cell r="AZ460">
            <v>0</v>
          </cell>
          <cell r="BA460">
            <v>0</v>
          </cell>
          <cell r="BB460">
            <v>0</v>
          </cell>
          <cell r="BC460">
            <v>0</v>
          </cell>
          <cell r="BD460">
            <v>0</v>
          </cell>
          <cell r="BE460">
            <v>0</v>
          </cell>
          <cell r="BF460">
            <v>0</v>
          </cell>
          <cell r="BG460">
            <v>0</v>
          </cell>
          <cell r="BH460">
            <v>0</v>
          </cell>
          <cell r="BI460">
            <v>0</v>
          </cell>
          <cell r="BJ460">
            <v>0</v>
          </cell>
          <cell r="BK460">
            <v>0</v>
          </cell>
          <cell r="BL460">
            <v>0</v>
          </cell>
          <cell r="BM460">
            <v>0</v>
          </cell>
          <cell r="BN460">
            <v>0</v>
          </cell>
          <cell r="BO460">
            <v>0</v>
          </cell>
          <cell r="BP460">
            <v>0</v>
          </cell>
          <cell r="BQ460">
            <v>0</v>
          </cell>
          <cell r="BR460">
            <v>0</v>
          </cell>
          <cell r="BS460">
            <v>0</v>
          </cell>
          <cell r="BT460">
            <v>0</v>
          </cell>
          <cell r="BU460">
            <v>0</v>
          </cell>
          <cell r="BV460">
            <v>0</v>
          </cell>
          <cell r="BW460">
            <v>0</v>
          </cell>
          <cell r="BX460">
            <v>0</v>
          </cell>
          <cell r="BY460">
            <v>0</v>
          </cell>
          <cell r="BZ460">
            <v>0</v>
          </cell>
          <cell r="CA460">
            <v>0</v>
          </cell>
          <cell r="CB460">
            <v>0</v>
          </cell>
          <cell r="CC460">
            <v>0</v>
          </cell>
          <cell r="CD460">
            <v>0</v>
          </cell>
          <cell r="CE460">
            <v>0</v>
          </cell>
          <cell r="CF460">
            <v>0</v>
          </cell>
          <cell r="CG460">
            <v>0</v>
          </cell>
          <cell r="CH460">
            <v>0</v>
          </cell>
          <cell r="CI460">
            <v>0</v>
          </cell>
          <cell r="CJ460">
            <v>0</v>
          </cell>
          <cell r="CK460">
            <v>0</v>
          </cell>
          <cell r="CL460">
            <v>0</v>
          </cell>
          <cell r="CM460">
            <v>0</v>
          </cell>
          <cell r="CN460">
            <v>0</v>
          </cell>
          <cell r="CO460">
            <v>0</v>
          </cell>
          <cell r="CP460">
            <v>0</v>
          </cell>
          <cell r="CQ460">
            <v>0</v>
          </cell>
          <cell r="CR460">
            <v>0</v>
          </cell>
          <cell r="CS460">
            <v>0</v>
          </cell>
          <cell r="CT460">
            <v>0</v>
          </cell>
          <cell r="CU460">
            <v>0</v>
          </cell>
          <cell r="CV460">
            <v>0</v>
          </cell>
          <cell r="CW460">
            <v>0</v>
          </cell>
          <cell r="CX460">
            <v>0</v>
          </cell>
          <cell r="CY460">
            <v>0</v>
          </cell>
          <cell r="CZ460">
            <v>0</v>
          </cell>
          <cell r="DA460">
            <v>0</v>
          </cell>
          <cell r="DB460">
            <v>0</v>
          </cell>
          <cell r="DC460">
            <v>0</v>
          </cell>
          <cell r="DD460">
            <v>0</v>
          </cell>
          <cell r="DE460">
            <v>0</v>
          </cell>
          <cell r="DF460">
            <v>0</v>
          </cell>
          <cell r="DG460">
            <v>0</v>
          </cell>
          <cell r="DH460">
            <v>0</v>
          </cell>
          <cell r="DI460">
            <v>0</v>
          </cell>
          <cell r="DJ460">
            <v>0</v>
          </cell>
          <cell r="DK460">
            <v>0</v>
          </cell>
          <cell r="DL460">
            <v>0</v>
          </cell>
          <cell r="DM460">
            <v>0</v>
          </cell>
          <cell r="DN460">
            <v>0</v>
          </cell>
          <cell r="DO460">
            <v>0</v>
          </cell>
          <cell r="DP460">
            <v>0</v>
          </cell>
          <cell r="DQ460">
            <v>0</v>
          </cell>
          <cell r="DR460">
            <v>0</v>
          </cell>
          <cell r="DS460">
            <v>0</v>
          </cell>
          <cell r="DT460">
            <v>0</v>
          </cell>
          <cell r="DU460">
            <v>0</v>
          </cell>
          <cell r="DV460">
            <v>0</v>
          </cell>
          <cell r="DW460">
            <v>0</v>
          </cell>
          <cell r="DX460">
            <v>0</v>
          </cell>
          <cell r="DY460">
            <v>0</v>
          </cell>
          <cell r="DZ460">
            <v>0</v>
          </cell>
          <cell r="EA460">
            <v>0</v>
          </cell>
          <cell r="EB460">
            <v>0</v>
          </cell>
          <cell r="EC460">
            <v>0</v>
          </cell>
          <cell r="ED460">
            <v>0</v>
          </cell>
        </row>
        <row r="463">
          <cell r="F463">
            <v>28.290999999997439</v>
          </cell>
          <cell r="G463">
            <v>88.279999999998836</v>
          </cell>
          <cell r="H463">
            <v>45.71200000000681</v>
          </cell>
          <cell r="I463">
            <v>27.145999999993364</v>
          </cell>
          <cell r="J463">
            <v>92.632299999997485</v>
          </cell>
          <cell r="K463">
            <v>-19.107899999999063</v>
          </cell>
          <cell r="L463">
            <v>13.669499999999971</v>
          </cell>
          <cell r="M463">
            <v>4.3632000000015978</v>
          </cell>
          <cell r="N463">
            <v>13.041419999999562</v>
          </cell>
          <cell r="O463">
            <v>11.853800000000319</v>
          </cell>
          <cell r="P463">
            <v>-28.891000000001441</v>
          </cell>
          <cell r="Q463">
            <v>56.996000000002823</v>
          </cell>
          <cell r="R463">
            <v>697.5928309999872</v>
          </cell>
          <cell r="S463">
            <v>35.553567999999359</v>
          </cell>
          <cell r="T463">
            <v>84.754000000008091</v>
          </cell>
          <cell r="U463">
            <v>110.15099999999802</v>
          </cell>
          <cell r="V463">
            <v>346.64800000000105</v>
          </cell>
          <cell r="W463">
            <v>81.559799999999086</v>
          </cell>
          <cell r="X463">
            <v>-43.334399999999732</v>
          </cell>
          <cell r="Y463">
            <v>4.3438999999998487</v>
          </cell>
          <cell r="Z463">
            <v>12.583000000002357</v>
          </cell>
          <cell r="AA463">
            <v>-16.490000000001601</v>
          </cell>
          <cell r="AB463">
            <v>17.8650090000001</v>
          </cell>
          <cell r="AC463">
            <v>-4.9999999973806553E-3</v>
          </cell>
          <cell r="AD463">
            <v>63.963954000002559</v>
          </cell>
          <cell r="AE463">
            <v>355.17255399981514</v>
          </cell>
          <cell r="AF463">
            <v>52.725324000006367</v>
          </cell>
          <cell r="AG463">
            <v>27.727699999988545</v>
          </cell>
          <cell r="AH463">
            <v>70.596999999979744</v>
          </cell>
          <cell r="AI463">
            <v>70.252999999996973</v>
          </cell>
          <cell r="AJ463">
            <v>0.93599999999787542</v>
          </cell>
          <cell r="AK463">
            <v>-22.548799999996845</v>
          </cell>
          <cell r="AL463">
            <v>-5.0522000000000844</v>
          </cell>
          <cell r="AM463">
            <v>20.205000000001746</v>
          </cell>
          <cell r="AN463">
            <v>-46.790400000001682</v>
          </cell>
          <cell r="AO463">
            <v>-42.922999999998865</v>
          </cell>
          <cell r="AP463">
            <v>55.604529999996885</v>
          </cell>
          <cell r="AQ463">
            <v>174.43839999999909</v>
          </cell>
          <cell r="AR463">
            <v>506.46322999999393</v>
          </cell>
          <cell r="AS463">
            <v>101.16670000000158</v>
          </cell>
          <cell r="AT463">
            <v>58.649699999994482</v>
          </cell>
          <cell r="AU463">
            <v>261.20699999999488</v>
          </cell>
          <cell r="AV463">
            <v>45.225500000000466</v>
          </cell>
          <cell r="AW463">
            <v>25.677999999999884</v>
          </cell>
          <cell r="AX463">
            <v>-50.456000000005588</v>
          </cell>
          <cell r="AY463">
            <v>-32.770399999999427</v>
          </cell>
          <cell r="AZ463">
            <v>-2.4450000000069849</v>
          </cell>
          <cell r="BA463">
            <v>-63.297640000000683</v>
          </cell>
          <cell r="BB463">
            <v>9.8945700000003853</v>
          </cell>
          <cell r="BC463">
            <v>-21.088229999993928</v>
          </cell>
          <cell r="BD463">
            <v>174.6990300000034</v>
          </cell>
          <cell r="BE463">
            <v>613.27469999995083</v>
          </cell>
          <cell r="BF463">
            <v>113.26600000000326</v>
          </cell>
          <cell r="BG463">
            <v>115.27799999999115</v>
          </cell>
          <cell r="BH463">
            <v>92.703999999983353</v>
          </cell>
          <cell r="BI463">
            <v>235.25399999998626</v>
          </cell>
          <cell r="BJ463">
            <v>31.173000000002503</v>
          </cell>
          <cell r="BK463">
            <v>-89.475099999999657</v>
          </cell>
          <cell r="BL463">
            <v>-33.319400000000314</v>
          </cell>
          <cell r="BM463">
            <v>17.784999999996217</v>
          </cell>
          <cell r="BN463">
            <v>-70.84059999999954</v>
          </cell>
          <cell r="BO463">
            <v>19.654999999998836</v>
          </cell>
          <cell r="BP463">
            <v>15.700000000004366</v>
          </cell>
          <cell r="BQ463">
            <v>166.09479999999894</v>
          </cell>
          <cell r="BR463">
            <v>1124.233200000017</v>
          </cell>
          <cell r="BS463">
            <v>137.31199999999808</v>
          </cell>
          <cell r="BT463">
            <v>685.06029999999737</v>
          </cell>
          <cell r="BU463">
            <v>111.3289999999979</v>
          </cell>
          <cell r="BV463">
            <v>190.08400000000256</v>
          </cell>
          <cell r="BW463">
            <v>13.788999999997031</v>
          </cell>
          <cell r="BX463">
            <v>-52.10899999999674</v>
          </cell>
          <cell r="BY463">
            <v>-65.410899999998946</v>
          </cell>
          <cell r="BZ463">
            <v>-35.019000000000233</v>
          </cell>
          <cell r="CA463">
            <v>-69.192399999999907</v>
          </cell>
          <cell r="CB463">
            <v>-9.5236000000004424</v>
          </cell>
          <cell r="CC463">
            <v>117.6929999999993</v>
          </cell>
          <cell r="CD463">
            <v>100.22080000000278</v>
          </cell>
          <cell r="CE463">
            <v>402.08236000000034</v>
          </cell>
          <cell r="CF463">
            <v>97.605499999997846</v>
          </cell>
          <cell r="CG463">
            <v>95.006859999994049</v>
          </cell>
          <cell r="CH463">
            <v>131.61699999998382</v>
          </cell>
          <cell r="CI463">
            <v>171.0789999999979</v>
          </cell>
          <cell r="CJ463">
            <v>-4.0780000000013388</v>
          </cell>
          <cell r="CK463">
            <v>-60.382100000002538</v>
          </cell>
          <cell r="CL463">
            <v>-79.752000000000407</v>
          </cell>
          <cell r="CM463">
            <v>-57.073000000003958</v>
          </cell>
          <cell r="CN463">
            <v>-112.193299999999</v>
          </cell>
          <cell r="CO463">
            <v>7.636000000002241</v>
          </cell>
          <cell r="CP463">
            <v>53.640999999995984</v>
          </cell>
          <cell r="CQ463">
            <v>158.97540000000299</v>
          </cell>
          <cell r="CR463">
            <v>368.60912999999709</v>
          </cell>
          <cell r="CS463">
            <v>189.67600000000675</v>
          </cell>
          <cell r="CT463">
            <v>-75.9629999999961</v>
          </cell>
          <cell r="CU463">
            <v>157.36749999999302</v>
          </cell>
          <cell r="CV463">
            <v>137.82800000000861</v>
          </cell>
          <cell r="CW463">
            <v>-0.1430000000000291</v>
          </cell>
          <cell r="CX463">
            <v>-11.592499999998836</v>
          </cell>
          <cell r="CY463">
            <v>-65.768999999998414</v>
          </cell>
          <cell r="CZ463">
            <v>-13.213999999992666</v>
          </cell>
          <cell r="DA463">
            <v>-119.43110000000161</v>
          </cell>
          <cell r="DB463">
            <v>18.125899999995454</v>
          </cell>
          <cell r="DC463">
            <v>70.960999999995693</v>
          </cell>
          <cell r="DD463">
            <v>80.763330000001588</v>
          </cell>
          <cell r="DE463">
            <v>605.03859999997076</v>
          </cell>
          <cell r="DF463">
            <v>131.5199999999968</v>
          </cell>
          <cell r="DG463">
            <v>79.31600000000617</v>
          </cell>
          <cell r="DH463">
            <v>216.40500000001339</v>
          </cell>
          <cell r="DI463">
            <v>169.487999999983</v>
          </cell>
          <cell r="DJ463">
            <v>-37.840000000003783</v>
          </cell>
          <cell r="DK463">
            <v>-37.483500000002095</v>
          </cell>
          <cell r="DL463">
            <v>-52.098099999999249</v>
          </cell>
          <cell r="DM463">
            <v>-22.006000000001222</v>
          </cell>
          <cell r="DN463">
            <v>-93.222500000003492</v>
          </cell>
          <cell r="DO463">
            <v>-15.991300000001502</v>
          </cell>
          <cell r="DP463">
            <v>130.64600000000792</v>
          </cell>
          <cell r="DQ463">
            <v>136.30500000000029</v>
          </cell>
          <cell r="DR463">
            <v>0</v>
          </cell>
          <cell r="DS463">
            <v>0</v>
          </cell>
          <cell r="DT463">
            <v>0</v>
          </cell>
          <cell r="DU463">
            <v>0</v>
          </cell>
          <cell r="DV463">
            <v>0</v>
          </cell>
          <cell r="DW463">
            <v>0</v>
          </cell>
          <cell r="DX463">
            <v>0</v>
          </cell>
          <cell r="DY463">
            <v>0</v>
          </cell>
          <cell r="DZ463">
            <v>0</v>
          </cell>
          <cell r="EA463">
            <v>0</v>
          </cell>
          <cell r="EB463">
            <v>0</v>
          </cell>
          <cell r="EC463">
            <v>0</v>
          </cell>
          <cell r="ED463">
            <v>0</v>
          </cell>
        </row>
        <row r="464">
          <cell r="F464">
            <v>40.569999999999709</v>
          </cell>
          <cell r="G464">
            <v>37.264999999999418</v>
          </cell>
          <cell r="H464">
            <v>178.14999999999418</v>
          </cell>
          <cell r="I464">
            <v>244.32999999998719</v>
          </cell>
          <cell r="J464">
            <v>72.173999999999069</v>
          </cell>
          <cell r="K464">
            <v>7.4161999999996624</v>
          </cell>
          <cell r="L464">
            <v>4.2289999999993597</v>
          </cell>
          <cell r="M464">
            <v>-22.423600000000079</v>
          </cell>
          <cell r="N464">
            <v>-149.7300000000032</v>
          </cell>
          <cell r="O464">
            <v>-24.729999999995925</v>
          </cell>
          <cell r="P464">
            <v>47.300999999999476</v>
          </cell>
          <cell r="Q464">
            <v>66.788000000000466</v>
          </cell>
          <cell r="R464">
            <v>352.40700000000652</v>
          </cell>
          <cell r="S464">
            <v>-249.39099999999962</v>
          </cell>
          <cell r="T464">
            <v>52.649999999994179</v>
          </cell>
          <cell r="U464">
            <v>73.656000000002678</v>
          </cell>
          <cell r="V464">
            <v>355.67500000000291</v>
          </cell>
          <cell r="W464">
            <v>22.987999999997555</v>
          </cell>
          <cell r="X464">
            <v>-3.7359999999989668</v>
          </cell>
          <cell r="Y464">
            <v>34.983000000000175</v>
          </cell>
          <cell r="Z464">
            <v>2.6900000000005093</v>
          </cell>
          <cell r="AA464">
            <v>-256.76000000000931</v>
          </cell>
          <cell r="AB464">
            <v>145.59999999999127</v>
          </cell>
          <cell r="AC464">
            <v>46.424999999999272</v>
          </cell>
          <cell r="AD464">
            <v>127.62700000000041</v>
          </cell>
          <cell r="AE464">
            <v>919.17400000011548</v>
          </cell>
          <cell r="AF464">
            <v>57.855999999999767</v>
          </cell>
          <cell r="AG464">
            <v>74.5</v>
          </cell>
          <cell r="AH464">
            <v>44.320000000006985</v>
          </cell>
          <cell r="AI464">
            <v>174.64499999998952</v>
          </cell>
          <cell r="AJ464">
            <v>94.377000000000407</v>
          </cell>
          <cell r="AK464">
            <v>-6.8569999999999709</v>
          </cell>
          <cell r="AL464">
            <v>137.71500000000378</v>
          </cell>
          <cell r="AM464">
            <v>-171.4800000000032</v>
          </cell>
          <cell r="AN464">
            <v>-55.5</v>
          </cell>
          <cell r="AO464">
            <v>205.90399999999499</v>
          </cell>
          <cell r="AP464">
            <v>111.00800000000163</v>
          </cell>
          <cell r="AQ464">
            <v>252.68600000000151</v>
          </cell>
          <cell r="AR464">
            <v>512.90099999983795</v>
          </cell>
          <cell r="AS464">
            <v>88.830000000001746</v>
          </cell>
          <cell r="AT464">
            <v>130.39800000000105</v>
          </cell>
          <cell r="AU464">
            <v>8.1699999999837019</v>
          </cell>
          <cell r="AV464">
            <v>127.07000000000698</v>
          </cell>
          <cell r="AW464">
            <v>86.673999999999069</v>
          </cell>
          <cell r="AX464">
            <v>15.259000000001834</v>
          </cell>
          <cell r="AY464">
            <v>-43.169999999998254</v>
          </cell>
          <cell r="AZ464">
            <v>-141.69499999999971</v>
          </cell>
          <cell r="BA464">
            <v>-312.95000000001164</v>
          </cell>
          <cell r="BB464">
            <v>281.46399999999267</v>
          </cell>
          <cell r="BC464">
            <v>140.74300000000221</v>
          </cell>
          <cell r="BD464">
            <v>132.10800000000017</v>
          </cell>
          <cell r="BE464">
            <v>837.03999999992084</v>
          </cell>
          <cell r="BF464">
            <v>123.17499999999563</v>
          </cell>
          <cell r="BG464">
            <v>295.88000000000466</v>
          </cell>
          <cell r="BH464">
            <v>33.659999999974389</v>
          </cell>
          <cell r="BI464">
            <v>121.55000000000291</v>
          </cell>
          <cell r="BJ464">
            <v>111.57399999999325</v>
          </cell>
          <cell r="BK464">
            <v>-30.31000000000131</v>
          </cell>
          <cell r="BL464">
            <v>-66.813000000001921</v>
          </cell>
          <cell r="BM464">
            <v>-40.262000000002445</v>
          </cell>
          <cell r="BN464">
            <v>-413.73999999999069</v>
          </cell>
          <cell r="BO464">
            <v>306.34600000000501</v>
          </cell>
          <cell r="BP464">
            <v>127.81999999999971</v>
          </cell>
          <cell r="BQ464">
            <v>268.15999999999622</v>
          </cell>
          <cell r="BR464">
            <v>-199.91700000013225</v>
          </cell>
          <cell r="BS464">
            <v>162.88799999999901</v>
          </cell>
          <cell r="BT464">
            <v>54.474999999991269</v>
          </cell>
          <cell r="BU464">
            <v>258.77599999999802</v>
          </cell>
          <cell r="BV464">
            <v>-103.3949999999968</v>
          </cell>
          <cell r="BW464">
            <v>82.451000000000931</v>
          </cell>
          <cell r="BX464">
            <v>-95.141999999999825</v>
          </cell>
          <cell r="BY464">
            <v>-244.50400000000081</v>
          </cell>
          <cell r="BZ464">
            <v>-38.610000000000582</v>
          </cell>
          <cell r="CA464">
            <v>-579.32999999998719</v>
          </cell>
          <cell r="CB464">
            <v>162.1140000000014</v>
          </cell>
          <cell r="CC464">
            <v>-100.27700000000186</v>
          </cell>
          <cell r="CD464">
            <v>240.63699999999517</v>
          </cell>
          <cell r="CE464">
            <v>248.37899999984074</v>
          </cell>
          <cell r="CF464">
            <v>25.903000000002066</v>
          </cell>
          <cell r="CG464">
            <v>89.097999999998137</v>
          </cell>
          <cell r="CH464">
            <v>200.75</v>
          </cell>
          <cell r="CI464">
            <v>105.36299999999756</v>
          </cell>
          <cell r="CJ464">
            <v>37.25</v>
          </cell>
          <cell r="CK464">
            <v>-64.360000000000582</v>
          </cell>
          <cell r="CL464">
            <v>-262.19499999999243</v>
          </cell>
          <cell r="CM464">
            <v>-184.78100000000268</v>
          </cell>
          <cell r="CN464">
            <v>-217.60000000000582</v>
          </cell>
          <cell r="CO464">
            <v>217.95600000000559</v>
          </cell>
          <cell r="CP464">
            <v>133.99500000000262</v>
          </cell>
          <cell r="CQ464">
            <v>167</v>
          </cell>
          <cell r="CR464">
            <v>-338.15599999995902</v>
          </cell>
          <cell r="CS464">
            <v>-41.904999999998836</v>
          </cell>
          <cell r="CT464">
            <v>315.07800000000134</v>
          </cell>
          <cell r="CU464">
            <v>118.23000000001048</v>
          </cell>
          <cell r="CV464">
            <v>105.1359999999986</v>
          </cell>
          <cell r="CW464">
            <v>85.417000000001281</v>
          </cell>
          <cell r="CX464">
            <v>-79.513999999999214</v>
          </cell>
          <cell r="CY464">
            <v>-298.02400000000489</v>
          </cell>
          <cell r="CZ464">
            <v>-246.79399999999441</v>
          </cell>
          <cell r="DA464">
            <v>-498.68000000002212</v>
          </cell>
          <cell r="DB464">
            <v>-23.01600000000326</v>
          </cell>
          <cell r="DC464">
            <v>101.93400000000111</v>
          </cell>
          <cell r="DD464">
            <v>123.98200000000361</v>
          </cell>
          <cell r="DE464">
            <v>-266.08199999982025</v>
          </cell>
          <cell r="DF464">
            <v>-21.315999999998894</v>
          </cell>
          <cell r="DG464">
            <v>134.7899999999936</v>
          </cell>
          <cell r="DH464">
            <v>100.98000000001048</v>
          </cell>
          <cell r="DI464">
            <v>48.930000000000291</v>
          </cell>
          <cell r="DJ464">
            <v>125.04699999999866</v>
          </cell>
          <cell r="DK464">
            <v>-83.763999999999214</v>
          </cell>
          <cell r="DL464">
            <v>-227.66999999999825</v>
          </cell>
          <cell r="DM464">
            <v>-271.52999999999884</v>
          </cell>
          <cell r="DN464">
            <v>-520.48999999999069</v>
          </cell>
          <cell r="DO464">
            <v>185.22000000000116</v>
          </cell>
          <cell r="DP464">
            <v>106.12100000000646</v>
          </cell>
          <cell r="DQ464">
            <v>157.59999999999854</v>
          </cell>
          <cell r="DR464">
            <v>0</v>
          </cell>
          <cell r="DS464">
            <v>0</v>
          </cell>
          <cell r="DT464">
            <v>0</v>
          </cell>
          <cell r="DU464">
            <v>0</v>
          </cell>
          <cell r="DV464">
            <v>0</v>
          </cell>
          <cell r="DW464">
            <v>0</v>
          </cell>
          <cell r="DX464">
            <v>0</v>
          </cell>
          <cell r="DY464">
            <v>0</v>
          </cell>
          <cell r="DZ464">
            <v>0</v>
          </cell>
          <cell r="EA464">
            <v>0</v>
          </cell>
          <cell r="EB464">
            <v>0</v>
          </cell>
          <cell r="EC464">
            <v>0</v>
          </cell>
          <cell r="ED464">
            <v>0</v>
          </cell>
        </row>
        <row r="465">
          <cell r="F465">
            <v>-66.119999999995343</v>
          </cell>
          <cell r="G465">
            <v>165.20999999999185</v>
          </cell>
          <cell r="H465">
            <v>321.10000000003492</v>
          </cell>
          <cell r="I465">
            <v>200</v>
          </cell>
          <cell r="J465">
            <v>176</v>
          </cell>
          <cell r="K465">
            <v>-108.94000000000233</v>
          </cell>
          <cell r="L465">
            <v>-308.875</v>
          </cell>
          <cell r="M465">
            <v>-308.90000000002328</v>
          </cell>
          <cell r="N465">
            <v>33.10399999999936</v>
          </cell>
          <cell r="O465">
            <v>146.02999999999884</v>
          </cell>
          <cell r="P465">
            <v>-78.31000000000131</v>
          </cell>
          <cell r="Q465">
            <v>-85.312000000005355</v>
          </cell>
          <cell r="R465">
            <v>-1376.9150000005029</v>
          </cell>
          <cell r="S465">
            <v>-602.16999999999825</v>
          </cell>
          <cell r="T465">
            <v>-90.346000000005006</v>
          </cell>
          <cell r="U465">
            <v>502.73999999999069</v>
          </cell>
          <cell r="V465">
            <v>97.230000000010477</v>
          </cell>
          <cell r="W465">
            <v>226.94999999995343</v>
          </cell>
          <cell r="X465">
            <v>-238.02999999996973</v>
          </cell>
          <cell r="Y465">
            <v>-601.53000000001339</v>
          </cell>
          <cell r="Z465">
            <v>-639.35999999998603</v>
          </cell>
          <cell r="AA465">
            <v>27.049999999995634</v>
          </cell>
          <cell r="AB465">
            <v>107.39000000001397</v>
          </cell>
          <cell r="AC465">
            <v>-121.93300000000454</v>
          </cell>
          <cell r="AD465">
            <v>-44.906000000002678</v>
          </cell>
          <cell r="AE465">
            <v>-1077.5600000009872</v>
          </cell>
          <cell r="AF465">
            <v>-7.6299999999901047</v>
          </cell>
          <cell r="AG465">
            <v>51.790000000008149</v>
          </cell>
          <cell r="AH465">
            <v>468.9199999999837</v>
          </cell>
          <cell r="AI465">
            <v>261.21999999997206</v>
          </cell>
          <cell r="AJ465">
            <v>176.63999999989755</v>
          </cell>
          <cell r="AK465">
            <v>-285.84000000002561</v>
          </cell>
          <cell r="AL465">
            <v>-889.11000000001513</v>
          </cell>
          <cell r="AM465">
            <v>-885.73999999999069</v>
          </cell>
          <cell r="AN465">
            <v>23.360000000000582</v>
          </cell>
          <cell r="AO465">
            <v>23.589999999996508</v>
          </cell>
          <cell r="AP465">
            <v>-73.150000000008731</v>
          </cell>
          <cell r="AQ465">
            <v>58.39000000001397</v>
          </cell>
          <cell r="AR465">
            <v>-1043.1860000006855</v>
          </cell>
          <cell r="AS465">
            <v>97.639999999984866</v>
          </cell>
          <cell r="AT465">
            <v>43.510000000009313</v>
          </cell>
          <cell r="AU465">
            <v>498.5</v>
          </cell>
          <cell r="AV465">
            <v>248.21999999997206</v>
          </cell>
          <cell r="AW465">
            <v>99.979999999981374</v>
          </cell>
          <cell r="AX465">
            <v>-283.84999999997672</v>
          </cell>
          <cell r="AY465">
            <v>-829.24000000001979</v>
          </cell>
          <cell r="AZ465">
            <v>-937.95000000001164</v>
          </cell>
          <cell r="BA465">
            <v>6.4899999999979627</v>
          </cell>
          <cell r="BB465">
            <v>-28.700000000011642</v>
          </cell>
          <cell r="BC465">
            <v>3.4299999999930151</v>
          </cell>
          <cell r="BD465">
            <v>38.783999999999651</v>
          </cell>
          <cell r="BE465">
            <v>-858.44299999950454</v>
          </cell>
          <cell r="BF465">
            <v>125.92000000001281</v>
          </cell>
          <cell r="BG465">
            <v>107.97000000000116</v>
          </cell>
          <cell r="BH465">
            <v>458.90999999997439</v>
          </cell>
          <cell r="BI465">
            <v>79.200000000011642</v>
          </cell>
          <cell r="BJ465">
            <v>191.75</v>
          </cell>
          <cell r="BK465">
            <v>-292.40000000002328</v>
          </cell>
          <cell r="BL465">
            <v>-674.89000000001397</v>
          </cell>
          <cell r="BM465">
            <v>-892.78000000002794</v>
          </cell>
          <cell r="BN465">
            <v>-22.063000000001921</v>
          </cell>
          <cell r="BO465">
            <v>86.319999999977881</v>
          </cell>
          <cell r="BP465">
            <v>-71.919999999998254</v>
          </cell>
          <cell r="BQ465">
            <v>45.540000000008149</v>
          </cell>
          <cell r="BR465">
            <v>-1162.4860000009649</v>
          </cell>
          <cell r="BS465">
            <v>270.05999999999767</v>
          </cell>
          <cell r="BT465">
            <v>133.23000000001048</v>
          </cell>
          <cell r="BU465">
            <v>127.80999999999767</v>
          </cell>
          <cell r="BV465">
            <v>209.77999999996973</v>
          </cell>
          <cell r="BW465">
            <v>-75.150000000023283</v>
          </cell>
          <cell r="BX465">
            <v>-421.85999999998603</v>
          </cell>
          <cell r="BY465">
            <v>-588.10000000003492</v>
          </cell>
          <cell r="BZ465">
            <v>-770.62000000005355</v>
          </cell>
          <cell r="CA465">
            <v>-82.959999999991851</v>
          </cell>
          <cell r="CB465">
            <v>18.310000000026776</v>
          </cell>
          <cell r="CC465">
            <v>-40.286000000000058</v>
          </cell>
          <cell r="CD465">
            <v>57.30000000000291</v>
          </cell>
          <cell r="CE465">
            <v>-1294.4109999993816</v>
          </cell>
          <cell r="CF465">
            <v>130.33999999999651</v>
          </cell>
          <cell r="CG465">
            <v>110.16000000000349</v>
          </cell>
          <cell r="CH465">
            <v>184.84000000002561</v>
          </cell>
          <cell r="CI465">
            <v>81.589999999967404</v>
          </cell>
          <cell r="CJ465">
            <v>-81.559999999997672</v>
          </cell>
          <cell r="CK465">
            <v>-427.84999999997672</v>
          </cell>
          <cell r="CL465">
            <v>-596.31000000005588</v>
          </cell>
          <cell r="CM465">
            <v>-675.39999999996508</v>
          </cell>
          <cell r="CN465">
            <v>-108.70599999999104</v>
          </cell>
          <cell r="CO465">
            <v>-45.669999999983702</v>
          </cell>
          <cell r="CP465">
            <v>-42.634999999994761</v>
          </cell>
          <cell r="CQ465">
            <v>176.7899999999936</v>
          </cell>
          <cell r="CR465">
            <v>-693.29000000050291</v>
          </cell>
          <cell r="CS465">
            <v>202.86000000001513</v>
          </cell>
          <cell r="CT465">
            <v>470.72000000000116</v>
          </cell>
          <cell r="CU465">
            <v>221.30999999999767</v>
          </cell>
          <cell r="CV465">
            <v>-178.73000000001048</v>
          </cell>
          <cell r="CW465">
            <v>-119.36999999999534</v>
          </cell>
          <cell r="CX465">
            <v>-332.65999999997439</v>
          </cell>
          <cell r="CY465">
            <v>-490.4199999999837</v>
          </cell>
          <cell r="CZ465">
            <v>-479.3399999999674</v>
          </cell>
          <cell r="DA465">
            <v>-94.44999999999709</v>
          </cell>
          <cell r="DB465">
            <v>-161.58999999999651</v>
          </cell>
          <cell r="DC465">
            <v>-42.399999999994179</v>
          </cell>
          <cell r="DD465">
            <v>310.77999999999884</v>
          </cell>
          <cell r="DE465">
            <v>-705.55099999951199</v>
          </cell>
          <cell r="DF465">
            <v>221</v>
          </cell>
          <cell r="DG465">
            <v>154.39999999996508</v>
          </cell>
          <cell r="DH465">
            <v>297.31999999994878</v>
          </cell>
          <cell r="DI465">
            <v>119.03000000002794</v>
          </cell>
          <cell r="DJ465">
            <v>-79.14000000001397</v>
          </cell>
          <cell r="DK465">
            <v>-372.37000000005355</v>
          </cell>
          <cell r="DL465">
            <v>-526.39999999999418</v>
          </cell>
          <cell r="DM465">
            <v>-570.38000000000466</v>
          </cell>
          <cell r="DN465">
            <v>-97.796000000002095</v>
          </cell>
          <cell r="DO465">
            <v>25.170000000012806</v>
          </cell>
          <cell r="DP465">
            <v>29.255000000004657</v>
          </cell>
          <cell r="DQ465">
            <v>94.360000000000582</v>
          </cell>
          <cell r="DR465">
            <v>0</v>
          </cell>
          <cell r="DS465">
            <v>0</v>
          </cell>
          <cell r="DT465">
            <v>0</v>
          </cell>
          <cell r="DU465">
            <v>0</v>
          </cell>
          <cell r="DV465">
            <v>0</v>
          </cell>
          <cell r="DW465">
            <v>0</v>
          </cell>
          <cell r="DX465">
            <v>0</v>
          </cell>
          <cell r="DY465">
            <v>0</v>
          </cell>
          <cell r="DZ465">
            <v>0</v>
          </cell>
          <cell r="EA465">
            <v>0</v>
          </cell>
          <cell r="EB465">
            <v>0</v>
          </cell>
          <cell r="EC465">
            <v>0</v>
          </cell>
          <cell r="ED465">
            <v>0</v>
          </cell>
        </row>
        <row r="466">
          <cell r="F466">
            <v>68.733000000000175</v>
          </cell>
          <cell r="G466">
            <v>60.565999999998894</v>
          </cell>
          <cell r="H466">
            <v>20.807159999996657</v>
          </cell>
          <cell r="I466">
            <v>95.65512000000308</v>
          </cell>
          <cell r="J466">
            <v>17.929000000000087</v>
          </cell>
          <cell r="K466">
            <v>-7.6030000000000655</v>
          </cell>
          <cell r="L466">
            <v>-1.5984000000003107</v>
          </cell>
          <cell r="M466">
            <v>0.78319999999996526</v>
          </cell>
          <cell r="N466">
            <v>-70.658010000001013</v>
          </cell>
          <cell r="O466">
            <v>15.296000000002095</v>
          </cell>
          <cell r="P466">
            <v>16.469389999998384</v>
          </cell>
          <cell r="Q466">
            <v>-14.686999999999898</v>
          </cell>
          <cell r="R466">
            <v>-426.56459500000346</v>
          </cell>
          <cell r="S466">
            <v>-205.47799999999916</v>
          </cell>
          <cell r="T466">
            <v>31.085650000000896</v>
          </cell>
          <cell r="U466">
            <v>-55.586949999997159</v>
          </cell>
          <cell r="V466">
            <v>-121.43700000000536</v>
          </cell>
          <cell r="W466">
            <v>3.1391500000008818</v>
          </cell>
          <cell r="X466">
            <v>4.4107000000003609</v>
          </cell>
          <cell r="Y466">
            <v>2.7488000000003012</v>
          </cell>
          <cell r="Z466">
            <v>-1.8722999999999956</v>
          </cell>
          <cell r="AA466">
            <v>-172.47499999999854</v>
          </cell>
          <cell r="AB466">
            <v>18.576869999997143</v>
          </cell>
          <cell r="AC466">
            <v>24.473484999998618</v>
          </cell>
          <cell r="AD466">
            <v>45.849999999998545</v>
          </cell>
          <cell r="AE466">
            <v>391.17141999991145</v>
          </cell>
          <cell r="AF466">
            <v>284.23800000000119</v>
          </cell>
          <cell r="AG466">
            <v>108.24630000000616</v>
          </cell>
          <cell r="AH466">
            <v>-42.270000000004075</v>
          </cell>
          <cell r="AI466">
            <v>-27.269719999996596</v>
          </cell>
          <cell r="AJ466">
            <v>7.8549999999995634</v>
          </cell>
          <cell r="AK466">
            <v>-17.875</v>
          </cell>
          <cell r="AL466">
            <v>9.972540000000663</v>
          </cell>
          <cell r="AM466">
            <v>67.984099999999671</v>
          </cell>
          <cell r="AN466">
            <v>-129.48979999999574</v>
          </cell>
          <cell r="AO466">
            <v>59.673000000002503</v>
          </cell>
          <cell r="AP466">
            <v>23.014999999999418</v>
          </cell>
          <cell r="AQ466">
            <v>47.092000000000553</v>
          </cell>
          <cell r="AR466">
            <v>158.46593499998562</v>
          </cell>
          <cell r="AS466">
            <v>149.02700000000186</v>
          </cell>
          <cell r="AT466">
            <v>-33.417999999997846</v>
          </cell>
          <cell r="AU466">
            <v>-103.50400000000081</v>
          </cell>
          <cell r="AV466">
            <v>58.442000000002736</v>
          </cell>
          <cell r="AW466">
            <v>56.773000000001048</v>
          </cell>
          <cell r="AX466">
            <v>-36.69720000000234</v>
          </cell>
          <cell r="AY466">
            <v>-1.5994000000000597</v>
          </cell>
          <cell r="AZ466">
            <v>117.31753500000013</v>
          </cell>
          <cell r="BA466">
            <v>-194.22299999999814</v>
          </cell>
          <cell r="BB466">
            <v>52.764999999999418</v>
          </cell>
          <cell r="BC466">
            <v>26.419999999998254</v>
          </cell>
          <cell r="BD466">
            <v>67.163000000000466</v>
          </cell>
          <cell r="BE466">
            <v>77.973945000092499</v>
          </cell>
          <cell r="BF466">
            <v>109.72400000000198</v>
          </cell>
          <cell r="BG466">
            <v>-40.621999999995751</v>
          </cell>
          <cell r="BH466">
            <v>57.675569999999425</v>
          </cell>
          <cell r="BI466">
            <v>58.44999999999709</v>
          </cell>
          <cell r="BJ466">
            <v>14.013999999999214</v>
          </cell>
          <cell r="BK466">
            <v>-36.353000000000975</v>
          </cell>
          <cell r="BL466">
            <v>2.6424349999997503</v>
          </cell>
          <cell r="BM466">
            <v>7.732600000000275</v>
          </cell>
          <cell r="BN466">
            <v>-186.27300000000105</v>
          </cell>
          <cell r="BO466">
            <v>15.159999999999854</v>
          </cell>
          <cell r="BP466">
            <v>33.774339999999938</v>
          </cell>
          <cell r="BQ466">
            <v>42.048999999999069</v>
          </cell>
          <cell r="BR466">
            <v>-34.98005000007106</v>
          </cell>
          <cell r="BS466">
            <v>60.731999999999971</v>
          </cell>
          <cell r="BT466">
            <v>43.105999999999767</v>
          </cell>
          <cell r="BU466">
            <v>-51.181949999998324</v>
          </cell>
          <cell r="BV466">
            <v>-130.31999999999971</v>
          </cell>
          <cell r="BW466">
            <v>41.082000000002154</v>
          </cell>
          <cell r="BX466">
            <v>-65.244500000000698</v>
          </cell>
          <cell r="BY466">
            <v>-14.119249999999738</v>
          </cell>
          <cell r="BZ466">
            <v>123.95900000000074</v>
          </cell>
          <cell r="CA466">
            <v>-104.30540000000474</v>
          </cell>
          <cell r="CB466">
            <v>10.799999999999272</v>
          </cell>
          <cell r="CC466">
            <v>32.683919999995851</v>
          </cell>
          <cell r="CD466">
            <v>17.828129999998055</v>
          </cell>
          <cell r="CE466">
            <v>-8.9280700001399964</v>
          </cell>
          <cell r="CF466">
            <v>50.666000000001077</v>
          </cell>
          <cell r="CG466">
            <v>30.169999999998254</v>
          </cell>
          <cell r="CH466">
            <v>-39.157050000001618</v>
          </cell>
          <cell r="CI466">
            <v>-24.861000000000786</v>
          </cell>
          <cell r="CJ466">
            <v>35.687340000000404</v>
          </cell>
          <cell r="CK466">
            <v>-54.916999999999462</v>
          </cell>
          <cell r="CL466">
            <v>-25.669729999999618</v>
          </cell>
          <cell r="CM466">
            <v>64.674000000000888</v>
          </cell>
          <cell r="CN466">
            <v>-111.31933000000572</v>
          </cell>
          <cell r="CO466">
            <v>1.2890000000006694</v>
          </cell>
          <cell r="CP466">
            <v>44.485699999990175</v>
          </cell>
          <cell r="CQ466">
            <v>20.023999999997613</v>
          </cell>
          <cell r="CR466">
            <v>-433.25320999999531</v>
          </cell>
          <cell r="CS466">
            <v>24.654999999998836</v>
          </cell>
          <cell r="CT466">
            <v>-341.79001000000426</v>
          </cell>
          <cell r="CU466">
            <v>-9.0556399999986752</v>
          </cell>
          <cell r="CV466">
            <v>27.904690000003029</v>
          </cell>
          <cell r="CW466">
            <v>20.373999999999796</v>
          </cell>
          <cell r="CX466">
            <v>-84.878000000000611</v>
          </cell>
          <cell r="CY466">
            <v>-37.079789999999775</v>
          </cell>
          <cell r="CZ466">
            <v>51.182999999999083</v>
          </cell>
          <cell r="DA466">
            <v>-95.739830000005895</v>
          </cell>
          <cell r="DB466">
            <v>16.942000000000917</v>
          </cell>
          <cell r="DC466">
            <v>-13.987389999998413</v>
          </cell>
          <cell r="DD466">
            <v>8.2187599999997474</v>
          </cell>
          <cell r="DE466">
            <v>-16.854639999975916</v>
          </cell>
          <cell r="DF466">
            <v>54.036000000000058</v>
          </cell>
          <cell r="DG466">
            <v>31.035469999995257</v>
          </cell>
          <cell r="DH466">
            <v>-16.387300000002142</v>
          </cell>
          <cell r="DI466">
            <v>-20.5370000000039</v>
          </cell>
          <cell r="DJ466">
            <v>4.5659999999988941</v>
          </cell>
          <cell r="DK466">
            <v>-56.57300000000032</v>
          </cell>
          <cell r="DL466">
            <v>0.47299999999995634</v>
          </cell>
          <cell r="DM466">
            <v>78.985469999999623</v>
          </cell>
          <cell r="DN466">
            <v>-125.93130000000383</v>
          </cell>
          <cell r="DO466">
            <v>27.733000000000175</v>
          </cell>
          <cell r="DP466">
            <v>-2.5003800000049523</v>
          </cell>
          <cell r="DQ466">
            <v>8.2454000000006999</v>
          </cell>
          <cell r="DR466">
            <v>0</v>
          </cell>
          <cell r="DS466">
            <v>0</v>
          </cell>
          <cell r="DT466">
            <v>0</v>
          </cell>
          <cell r="DU466">
            <v>0</v>
          </cell>
          <cell r="DV466">
            <v>0</v>
          </cell>
          <cell r="DW466">
            <v>0</v>
          </cell>
          <cell r="DX466">
            <v>0</v>
          </cell>
          <cell r="DY466">
            <v>0</v>
          </cell>
          <cell r="DZ466">
            <v>0</v>
          </cell>
          <cell r="EA466">
            <v>0</v>
          </cell>
          <cell r="EB466">
            <v>0</v>
          </cell>
          <cell r="EC466">
            <v>0</v>
          </cell>
          <cell r="ED466">
            <v>0</v>
          </cell>
        </row>
        <row r="467">
          <cell r="F467">
            <v>0</v>
          </cell>
          <cell r="G467">
            <v>0</v>
          </cell>
          <cell r="H467">
            <v>-1.8999999999999773</v>
          </cell>
          <cell r="I467">
            <v>0</v>
          </cell>
          <cell r="J467">
            <v>0</v>
          </cell>
          <cell r="K467">
            <v>0</v>
          </cell>
          <cell r="L467">
            <v>2.9486999999999739</v>
          </cell>
          <cell r="M467">
            <v>4.0363700000000335</v>
          </cell>
          <cell r="N467">
            <v>-4.0307000000000244</v>
          </cell>
          <cell r="O467">
            <v>0</v>
          </cell>
          <cell r="P467">
            <v>0</v>
          </cell>
          <cell r="Q467">
            <v>1.9000020000000006</v>
          </cell>
          <cell r="R467">
            <v>4.4200829999990674</v>
          </cell>
          <cell r="S467">
            <v>-0.12716700000000003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-5.8999999999969077E-2</v>
          </cell>
          <cell r="Z467">
            <v>0</v>
          </cell>
          <cell r="AA467">
            <v>1.7336999999999989</v>
          </cell>
          <cell r="AB467">
            <v>0.97255000000001246</v>
          </cell>
          <cell r="AC467">
            <v>0</v>
          </cell>
          <cell r="AD467">
            <v>1.8999999999999915</v>
          </cell>
          <cell r="AE467">
            <v>-2.9411920000002283</v>
          </cell>
          <cell r="AF467">
            <v>0</v>
          </cell>
          <cell r="AG467">
            <v>-2.0114200000000437</v>
          </cell>
          <cell r="AH467">
            <v>0.48930000000007112</v>
          </cell>
          <cell r="AI467">
            <v>0</v>
          </cell>
          <cell r="AJ467">
            <v>0</v>
          </cell>
          <cell r="AK467">
            <v>-8.5141999999997608E-2</v>
          </cell>
          <cell r="AL467">
            <v>1.4518600000000106</v>
          </cell>
          <cell r="AM467">
            <v>-2.2137000000000171</v>
          </cell>
          <cell r="AN467">
            <v>0.11180000000013024</v>
          </cell>
          <cell r="AO467">
            <v>0</v>
          </cell>
          <cell r="AP467">
            <v>-0.68389000000001943</v>
          </cell>
          <cell r="AQ467">
            <v>0</v>
          </cell>
          <cell r="AR467">
            <v>-14.642289999999775</v>
          </cell>
          <cell r="AS467">
            <v>0</v>
          </cell>
          <cell r="AT467">
            <v>2.6679000000000315</v>
          </cell>
          <cell r="AU467">
            <v>0</v>
          </cell>
          <cell r="AV467">
            <v>0</v>
          </cell>
          <cell r="AW467">
            <v>0</v>
          </cell>
          <cell r="AX467">
            <v>0</v>
          </cell>
          <cell r="AY467">
            <v>-13.301399999999944</v>
          </cell>
          <cell r="AZ467">
            <v>-5.6257699999999886</v>
          </cell>
          <cell r="BA467">
            <v>-2.1829999999999927</v>
          </cell>
          <cell r="BB467">
            <v>1.8999900000000025</v>
          </cell>
          <cell r="BC467">
            <v>0</v>
          </cell>
          <cell r="BD467">
            <v>1.8999900000000025</v>
          </cell>
          <cell r="BE467">
            <v>-2.1344200000003184</v>
          </cell>
          <cell r="BF467">
            <v>0</v>
          </cell>
          <cell r="BG467">
            <v>0</v>
          </cell>
          <cell r="BH467">
            <v>-0.82940999999993892</v>
          </cell>
          <cell r="BI467">
            <v>0</v>
          </cell>
          <cell r="BJ467">
            <v>-0.88285999999999376</v>
          </cell>
          <cell r="BK467">
            <v>0</v>
          </cell>
          <cell r="BL467">
            <v>-1.8512699999999995</v>
          </cell>
          <cell r="BM467">
            <v>0.25929999999993925</v>
          </cell>
          <cell r="BN467">
            <v>-1.8999000000001161</v>
          </cell>
          <cell r="BO467">
            <v>3.0697199999999896</v>
          </cell>
          <cell r="BP467">
            <v>0</v>
          </cell>
          <cell r="BQ467">
            <v>0</v>
          </cell>
          <cell r="BR467">
            <v>3.784483000000364</v>
          </cell>
          <cell r="BS467">
            <v>-0.41042699999999854</v>
          </cell>
          <cell r="BT467">
            <v>0</v>
          </cell>
          <cell r="BU467">
            <v>1.1341999999999643</v>
          </cell>
          <cell r="BV467">
            <v>1.9000000000000057</v>
          </cell>
          <cell r="BW467">
            <v>0</v>
          </cell>
          <cell r="BX467">
            <v>0</v>
          </cell>
          <cell r="BY467">
            <v>-4.3981599999999617</v>
          </cell>
          <cell r="BZ467">
            <v>1.7098600000000488</v>
          </cell>
          <cell r="CA467">
            <v>-0.77355999999997493</v>
          </cell>
          <cell r="CB467">
            <v>0.82257999999998788</v>
          </cell>
          <cell r="CC467">
            <v>0</v>
          </cell>
          <cell r="CD467">
            <v>3.7999900000000082</v>
          </cell>
          <cell r="CE467">
            <v>5.3765099999991435</v>
          </cell>
          <cell r="CF467">
            <v>0</v>
          </cell>
          <cell r="CG467">
            <v>3.8887899999999718</v>
          </cell>
          <cell r="CH467">
            <v>0</v>
          </cell>
          <cell r="CI467">
            <v>0</v>
          </cell>
          <cell r="CJ467">
            <v>0</v>
          </cell>
          <cell r="CK467">
            <v>0</v>
          </cell>
          <cell r="CL467">
            <v>-3.0199000000000069</v>
          </cell>
          <cell r="CM467">
            <v>3.2365099999999529</v>
          </cell>
          <cell r="CN467">
            <v>1.2710999999999331</v>
          </cell>
          <cell r="CO467">
            <v>-1.8999900000000025</v>
          </cell>
          <cell r="CP467">
            <v>1.9000000000000057</v>
          </cell>
          <cell r="CQ467">
            <v>0</v>
          </cell>
          <cell r="CR467">
            <v>3.6727140000002692</v>
          </cell>
          <cell r="CS467">
            <v>0</v>
          </cell>
          <cell r="CT467">
            <v>8.073159999999973</v>
          </cell>
          <cell r="CU467">
            <v>0</v>
          </cell>
          <cell r="CV467">
            <v>1.9000000000000057</v>
          </cell>
          <cell r="CW467">
            <v>2.3360500000000002</v>
          </cell>
          <cell r="CX467">
            <v>-0.21809600000000273</v>
          </cell>
          <cell r="CY467">
            <v>-5.9828999999999724</v>
          </cell>
          <cell r="CZ467">
            <v>1.6611000000000331</v>
          </cell>
          <cell r="DA467">
            <v>-4.0966000000000804</v>
          </cell>
          <cell r="DB467">
            <v>0</v>
          </cell>
          <cell r="DC467">
            <v>0</v>
          </cell>
          <cell r="DD467">
            <v>0</v>
          </cell>
          <cell r="DE467">
            <v>15.886379999999917</v>
          </cell>
          <cell r="DF467">
            <v>0</v>
          </cell>
          <cell r="DG467">
            <v>4.6349599999999782</v>
          </cell>
          <cell r="DH467">
            <v>1.9000999999998385</v>
          </cell>
          <cell r="DI467">
            <v>0</v>
          </cell>
          <cell r="DJ467">
            <v>0</v>
          </cell>
          <cell r="DK467">
            <v>0</v>
          </cell>
          <cell r="DL467">
            <v>6.4574999999999818</v>
          </cell>
          <cell r="DM467">
            <v>1.8065999999998894</v>
          </cell>
          <cell r="DN467">
            <v>-1.3006000000000313</v>
          </cell>
          <cell r="DO467">
            <v>0.48783000000000243</v>
          </cell>
          <cell r="DP467">
            <v>1.8999900000000025</v>
          </cell>
          <cell r="DQ467">
            <v>0</v>
          </cell>
          <cell r="DR467">
            <v>0</v>
          </cell>
          <cell r="DS467">
            <v>0</v>
          </cell>
          <cell r="DT467">
            <v>0</v>
          </cell>
          <cell r="DU467">
            <v>0</v>
          </cell>
          <cell r="DV467">
            <v>0</v>
          </cell>
          <cell r="DW467">
            <v>0</v>
          </cell>
          <cell r="DX467">
            <v>0</v>
          </cell>
          <cell r="DY467">
            <v>0</v>
          </cell>
          <cell r="DZ467">
            <v>0</v>
          </cell>
          <cell r="EA467">
            <v>0</v>
          </cell>
          <cell r="EB467">
            <v>0</v>
          </cell>
          <cell r="EC467">
            <v>0</v>
          </cell>
          <cell r="ED467">
            <v>0</v>
          </cell>
        </row>
        <row r="468"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  <cell r="V468">
            <v>0</v>
          </cell>
          <cell r="W468">
            <v>0</v>
          </cell>
          <cell r="X468">
            <v>0</v>
          </cell>
          <cell r="Y468">
            <v>0</v>
          </cell>
          <cell r="Z468">
            <v>0</v>
          </cell>
          <cell r="AA468">
            <v>0</v>
          </cell>
          <cell r="AB468">
            <v>0</v>
          </cell>
          <cell r="AC468">
            <v>0</v>
          </cell>
          <cell r="AD468">
            <v>0</v>
          </cell>
          <cell r="AE468">
            <v>0</v>
          </cell>
          <cell r="AF468">
            <v>0</v>
          </cell>
          <cell r="AG468">
            <v>0</v>
          </cell>
          <cell r="AH468">
            <v>0</v>
          </cell>
          <cell r="AI468">
            <v>0</v>
          </cell>
          <cell r="AJ468">
            <v>0</v>
          </cell>
          <cell r="AK468">
            <v>0</v>
          </cell>
          <cell r="AL468">
            <v>0</v>
          </cell>
          <cell r="AM468">
            <v>0</v>
          </cell>
          <cell r="AN468">
            <v>0</v>
          </cell>
          <cell r="AO468">
            <v>0</v>
          </cell>
          <cell r="AP468">
            <v>0</v>
          </cell>
          <cell r="AQ468">
            <v>0</v>
          </cell>
          <cell r="AR468">
            <v>0</v>
          </cell>
          <cell r="AS468">
            <v>0</v>
          </cell>
          <cell r="AT468">
            <v>0</v>
          </cell>
          <cell r="AU468">
            <v>0</v>
          </cell>
          <cell r="AV468">
            <v>0</v>
          </cell>
          <cell r="AW468">
            <v>0</v>
          </cell>
          <cell r="AX468">
            <v>0</v>
          </cell>
          <cell r="AY468">
            <v>0</v>
          </cell>
          <cell r="AZ468">
            <v>0</v>
          </cell>
          <cell r="BA468">
            <v>0</v>
          </cell>
          <cell r="BB468">
            <v>0</v>
          </cell>
          <cell r="BC468">
            <v>0</v>
          </cell>
          <cell r="BD468">
            <v>0</v>
          </cell>
          <cell r="BE468">
            <v>0</v>
          </cell>
          <cell r="BF468">
            <v>0</v>
          </cell>
          <cell r="BG468">
            <v>0</v>
          </cell>
          <cell r="BH468">
            <v>0</v>
          </cell>
          <cell r="BI468">
            <v>0</v>
          </cell>
          <cell r="BJ468">
            <v>0</v>
          </cell>
          <cell r="BK468">
            <v>0</v>
          </cell>
          <cell r="BL468">
            <v>0</v>
          </cell>
          <cell r="BM468">
            <v>0</v>
          </cell>
          <cell r="BN468">
            <v>0</v>
          </cell>
          <cell r="BO468">
            <v>0</v>
          </cell>
          <cell r="BP468">
            <v>0</v>
          </cell>
          <cell r="BQ468">
            <v>0</v>
          </cell>
          <cell r="BR468">
            <v>0</v>
          </cell>
          <cell r="BS468">
            <v>0</v>
          </cell>
          <cell r="BT468">
            <v>0</v>
          </cell>
          <cell r="BU468">
            <v>0</v>
          </cell>
          <cell r="BV468">
            <v>0</v>
          </cell>
          <cell r="BW468">
            <v>0</v>
          </cell>
          <cell r="BX468">
            <v>0</v>
          </cell>
          <cell r="BY468">
            <v>0</v>
          </cell>
          <cell r="BZ468">
            <v>0</v>
          </cell>
          <cell r="CA468">
            <v>0</v>
          </cell>
          <cell r="CB468">
            <v>0</v>
          </cell>
          <cell r="CC468">
            <v>0</v>
          </cell>
          <cell r="CD468">
            <v>0</v>
          </cell>
          <cell r="CE468">
            <v>0</v>
          </cell>
          <cell r="CF468">
            <v>0</v>
          </cell>
          <cell r="CG468">
            <v>0</v>
          </cell>
          <cell r="CH468">
            <v>0</v>
          </cell>
          <cell r="CI468">
            <v>0</v>
          </cell>
          <cell r="CJ468">
            <v>0</v>
          </cell>
          <cell r="CK468">
            <v>0</v>
          </cell>
          <cell r="CL468">
            <v>0</v>
          </cell>
          <cell r="CM468">
            <v>0</v>
          </cell>
          <cell r="CN468">
            <v>0</v>
          </cell>
          <cell r="CO468">
            <v>0</v>
          </cell>
          <cell r="CP468">
            <v>0</v>
          </cell>
          <cell r="CQ468">
            <v>0</v>
          </cell>
          <cell r="CR468">
            <v>0</v>
          </cell>
          <cell r="CS468">
            <v>0</v>
          </cell>
          <cell r="CT468">
            <v>0</v>
          </cell>
          <cell r="CU468">
            <v>0</v>
          </cell>
          <cell r="CV468">
            <v>0</v>
          </cell>
          <cell r="CW468">
            <v>0</v>
          </cell>
          <cell r="CX468">
            <v>0</v>
          </cell>
          <cell r="CY468">
            <v>0</v>
          </cell>
          <cell r="CZ468">
            <v>0</v>
          </cell>
          <cell r="DA468">
            <v>0</v>
          </cell>
          <cell r="DB468">
            <v>0</v>
          </cell>
          <cell r="DC468">
            <v>0</v>
          </cell>
          <cell r="DD468">
            <v>0</v>
          </cell>
          <cell r="DE468">
            <v>0</v>
          </cell>
          <cell r="DF468">
            <v>0</v>
          </cell>
          <cell r="DG468">
            <v>0</v>
          </cell>
          <cell r="DH468">
            <v>0</v>
          </cell>
          <cell r="DI468">
            <v>0</v>
          </cell>
          <cell r="DJ468">
            <v>0</v>
          </cell>
          <cell r="DK468">
            <v>0</v>
          </cell>
          <cell r="DL468">
            <v>0</v>
          </cell>
          <cell r="DM468">
            <v>0</v>
          </cell>
          <cell r="DN468">
            <v>0</v>
          </cell>
          <cell r="DO468">
            <v>0</v>
          </cell>
          <cell r="DP468">
            <v>0</v>
          </cell>
          <cell r="DQ468">
            <v>0</v>
          </cell>
          <cell r="DR468">
            <v>0</v>
          </cell>
          <cell r="DS468">
            <v>0</v>
          </cell>
          <cell r="DT468">
            <v>0</v>
          </cell>
          <cell r="DU468">
            <v>0</v>
          </cell>
          <cell r="DV468">
            <v>0</v>
          </cell>
          <cell r="DW468">
            <v>0</v>
          </cell>
          <cell r="DX468">
            <v>0</v>
          </cell>
          <cell r="DY468">
            <v>0</v>
          </cell>
          <cell r="DZ468">
            <v>0</v>
          </cell>
          <cell r="EA468">
            <v>0</v>
          </cell>
          <cell r="EB468">
            <v>0</v>
          </cell>
          <cell r="EC468">
            <v>0</v>
          </cell>
          <cell r="ED468">
            <v>0</v>
          </cell>
        </row>
        <row r="469"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0</v>
          </cell>
          <cell r="AE469">
            <v>0</v>
          </cell>
          <cell r="AF469">
            <v>0</v>
          </cell>
          <cell r="AG469">
            <v>0</v>
          </cell>
          <cell r="AH469">
            <v>0</v>
          </cell>
          <cell r="AI469">
            <v>0</v>
          </cell>
          <cell r="AJ469">
            <v>0</v>
          </cell>
          <cell r="AK469">
            <v>0</v>
          </cell>
          <cell r="AL469">
            <v>0</v>
          </cell>
          <cell r="AM469">
            <v>0</v>
          </cell>
          <cell r="AN469">
            <v>0</v>
          </cell>
          <cell r="AO469">
            <v>0</v>
          </cell>
          <cell r="AP469">
            <v>0</v>
          </cell>
          <cell r="AQ469">
            <v>0</v>
          </cell>
          <cell r="AR469">
            <v>0</v>
          </cell>
          <cell r="AS469">
            <v>0</v>
          </cell>
          <cell r="AT469">
            <v>0</v>
          </cell>
          <cell r="AU469">
            <v>0</v>
          </cell>
          <cell r="AV469">
            <v>0</v>
          </cell>
          <cell r="AW469">
            <v>0</v>
          </cell>
          <cell r="AX469">
            <v>0</v>
          </cell>
          <cell r="AY469">
            <v>0</v>
          </cell>
          <cell r="AZ469">
            <v>0</v>
          </cell>
          <cell r="BA469">
            <v>0</v>
          </cell>
          <cell r="BB469">
            <v>0</v>
          </cell>
          <cell r="BC469">
            <v>0</v>
          </cell>
          <cell r="BD469">
            <v>0</v>
          </cell>
          <cell r="BE469">
            <v>0</v>
          </cell>
          <cell r="BF469">
            <v>0</v>
          </cell>
          <cell r="BG469">
            <v>0</v>
          </cell>
          <cell r="BH469">
            <v>0</v>
          </cell>
          <cell r="BI469">
            <v>0</v>
          </cell>
          <cell r="BJ469">
            <v>0</v>
          </cell>
          <cell r="BK469">
            <v>0</v>
          </cell>
          <cell r="BL469">
            <v>0</v>
          </cell>
          <cell r="BM469">
            <v>0</v>
          </cell>
          <cell r="BN469">
            <v>0</v>
          </cell>
          <cell r="BO469">
            <v>0</v>
          </cell>
          <cell r="BP469">
            <v>0</v>
          </cell>
          <cell r="BQ469">
            <v>0</v>
          </cell>
          <cell r="BR469">
            <v>0</v>
          </cell>
          <cell r="BS469">
            <v>0</v>
          </cell>
          <cell r="BT469">
            <v>0</v>
          </cell>
          <cell r="BU469">
            <v>0</v>
          </cell>
          <cell r="BV469">
            <v>0</v>
          </cell>
          <cell r="BW469">
            <v>0</v>
          </cell>
          <cell r="BX469">
            <v>0</v>
          </cell>
          <cell r="BY469">
            <v>0</v>
          </cell>
          <cell r="BZ469">
            <v>0</v>
          </cell>
          <cell r="CA469">
            <v>0</v>
          </cell>
          <cell r="CB469">
            <v>0</v>
          </cell>
          <cell r="CC469">
            <v>0</v>
          </cell>
          <cell r="CD469">
            <v>0</v>
          </cell>
          <cell r="CE469">
            <v>0</v>
          </cell>
          <cell r="CF469">
            <v>0</v>
          </cell>
          <cell r="CG469">
            <v>0</v>
          </cell>
          <cell r="CH469">
            <v>0</v>
          </cell>
          <cell r="CI469">
            <v>0</v>
          </cell>
          <cell r="CJ469">
            <v>0</v>
          </cell>
          <cell r="CK469">
            <v>0</v>
          </cell>
          <cell r="CL469">
            <v>0</v>
          </cell>
          <cell r="CM469">
            <v>0</v>
          </cell>
          <cell r="CN469">
            <v>0</v>
          </cell>
          <cell r="CO469">
            <v>0</v>
          </cell>
          <cell r="CP469">
            <v>0</v>
          </cell>
          <cell r="CQ469">
            <v>0</v>
          </cell>
          <cell r="CR469">
            <v>0</v>
          </cell>
          <cell r="CS469">
            <v>0</v>
          </cell>
          <cell r="CT469">
            <v>0</v>
          </cell>
          <cell r="CU469">
            <v>0</v>
          </cell>
          <cell r="CV469">
            <v>0</v>
          </cell>
          <cell r="CW469">
            <v>0</v>
          </cell>
          <cell r="CX469">
            <v>0</v>
          </cell>
          <cell r="CY469">
            <v>0</v>
          </cell>
          <cell r="CZ469">
            <v>0</v>
          </cell>
          <cell r="DA469">
            <v>0</v>
          </cell>
          <cell r="DB469">
            <v>0</v>
          </cell>
          <cell r="DC469">
            <v>0</v>
          </cell>
          <cell r="DD469">
            <v>0</v>
          </cell>
          <cell r="DE469">
            <v>0</v>
          </cell>
          <cell r="DF469">
            <v>0</v>
          </cell>
          <cell r="DG469">
            <v>0</v>
          </cell>
          <cell r="DH469">
            <v>0</v>
          </cell>
          <cell r="DI469">
            <v>0</v>
          </cell>
          <cell r="DJ469">
            <v>0</v>
          </cell>
          <cell r="DK469">
            <v>0</v>
          </cell>
          <cell r="DL469">
            <v>0</v>
          </cell>
          <cell r="DM469">
            <v>0</v>
          </cell>
          <cell r="DN469">
            <v>0</v>
          </cell>
          <cell r="DO469">
            <v>0</v>
          </cell>
          <cell r="DP469">
            <v>0</v>
          </cell>
          <cell r="DQ469">
            <v>0</v>
          </cell>
          <cell r="DR469">
            <v>0</v>
          </cell>
          <cell r="DS469">
            <v>0</v>
          </cell>
          <cell r="DT469">
            <v>0</v>
          </cell>
          <cell r="DU469">
            <v>0</v>
          </cell>
          <cell r="DV469">
            <v>0</v>
          </cell>
          <cell r="DW469">
            <v>0</v>
          </cell>
          <cell r="DX469">
            <v>0</v>
          </cell>
          <cell r="DY469">
            <v>0</v>
          </cell>
          <cell r="DZ469">
            <v>0</v>
          </cell>
          <cell r="EA469">
            <v>0</v>
          </cell>
          <cell r="EB469">
            <v>0</v>
          </cell>
          <cell r="EC469">
            <v>0</v>
          </cell>
          <cell r="ED469">
            <v>0</v>
          </cell>
        </row>
        <row r="471">
          <cell r="F471">
            <v>71.473999999987427</v>
          </cell>
          <cell r="G471">
            <v>351.32099999993807</v>
          </cell>
          <cell r="H471">
            <v>563.86916000011843</v>
          </cell>
          <cell r="I471">
            <v>567.13112000003457</v>
          </cell>
          <cell r="J471">
            <v>358.73529999994207</v>
          </cell>
          <cell r="K471">
            <v>-128.23469999997178</v>
          </cell>
          <cell r="L471">
            <v>-289.62619999998424</v>
          </cell>
          <cell r="M471">
            <v>-322.14083000004757</v>
          </cell>
          <cell r="N471">
            <v>-178.27328999999736</v>
          </cell>
          <cell r="O471">
            <v>148.44980000000214</v>
          </cell>
          <cell r="P471">
            <v>-43.430609999995795</v>
          </cell>
          <cell r="Q471">
            <v>25.685001999983797</v>
          </cell>
          <cell r="R471">
            <v>-749.05968099925667</v>
          </cell>
          <cell r="S471">
            <v>-1021.6125990000146</v>
          </cell>
          <cell r="T471">
            <v>78.143649999983609</v>
          </cell>
          <cell r="U471">
            <v>630.96004999999423</v>
          </cell>
          <cell r="V471">
            <v>678.11599999997998</v>
          </cell>
          <cell r="W471">
            <v>334.63694999984</v>
          </cell>
          <cell r="X471">
            <v>-280.68969999992987</v>
          </cell>
          <cell r="Y471">
            <v>-559.51329999999143</v>
          </cell>
          <cell r="Z471">
            <v>-625.95929999998771</v>
          </cell>
          <cell r="AA471">
            <v>-416.94130000000587</v>
          </cell>
          <cell r="AB471">
            <v>290.40442899998743</v>
          </cell>
          <cell r="AC471">
            <v>-51.039515000011306</v>
          </cell>
          <cell r="AD471">
            <v>194.43495399999665</v>
          </cell>
          <cell r="AE471">
            <v>585.0167820006609</v>
          </cell>
          <cell r="AF471">
            <v>387.18932400003541</v>
          </cell>
          <cell r="AG471">
            <v>260.25258000002941</v>
          </cell>
          <cell r="AH471">
            <v>542.05630000005476</v>
          </cell>
          <cell r="AI471">
            <v>478.8482799999183</v>
          </cell>
          <cell r="AJ471">
            <v>279.80799999984447</v>
          </cell>
          <cell r="AK471">
            <v>-333.20594200002961</v>
          </cell>
          <cell r="AL471">
            <v>-745.0228000000061</v>
          </cell>
          <cell r="AM471">
            <v>-971.24459999997634</v>
          </cell>
          <cell r="AN471">
            <v>-208.30839999997988</v>
          </cell>
          <cell r="AO471">
            <v>246.24400000000605</v>
          </cell>
          <cell r="AP471">
            <v>115.79363999998895</v>
          </cell>
          <cell r="AQ471">
            <v>532.60640000001877</v>
          </cell>
          <cell r="AR471">
            <v>120.00187499914318</v>
          </cell>
          <cell r="AS471">
            <v>436.66370000000461</v>
          </cell>
          <cell r="AT471">
            <v>201.80760000000009</v>
          </cell>
          <cell r="AU471">
            <v>664.37300000002142</v>
          </cell>
          <cell r="AV471">
            <v>478.95750000001863</v>
          </cell>
          <cell r="AW471">
            <v>269.10500000009779</v>
          </cell>
          <cell r="AX471">
            <v>-355.74420000001555</v>
          </cell>
          <cell r="AY471">
            <v>-920.08120000001509</v>
          </cell>
          <cell r="AZ471">
            <v>-970.39823499997146</v>
          </cell>
          <cell r="BA471">
            <v>-566.16364000004251</v>
          </cell>
          <cell r="BB471">
            <v>317.32355999998981</v>
          </cell>
          <cell r="BC471">
            <v>149.50477000002866</v>
          </cell>
          <cell r="BD471">
            <v>414.65402000001632</v>
          </cell>
          <cell r="BE471">
            <v>667.71122500114143</v>
          </cell>
          <cell r="BF471">
            <v>472.08499999996275</v>
          </cell>
          <cell r="BG471">
            <v>478.50600000005215</v>
          </cell>
          <cell r="BH471">
            <v>642.12015999981668</v>
          </cell>
          <cell r="BI471">
            <v>494.45400000002701</v>
          </cell>
          <cell r="BJ471">
            <v>347.62813999992795</v>
          </cell>
          <cell r="BK471">
            <v>-448.53810000000522</v>
          </cell>
          <cell r="BL471">
            <v>-774.23123500001384</v>
          </cell>
          <cell r="BM471">
            <v>-907.26510000007693</v>
          </cell>
          <cell r="BN471">
            <v>-694.81649999995716</v>
          </cell>
          <cell r="BO471">
            <v>430.55071999988286</v>
          </cell>
          <cell r="BP471">
            <v>105.37433999999485</v>
          </cell>
          <cell r="BQ471">
            <v>521.84380000003148</v>
          </cell>
          <cell r="BR471">
            <v>-269.36536700092256</v>
          </cell>
          <cell r="BS471">
            <v>630.58157300000312</v>
          </cell>
          <cell r="BT471">
            <v>915.87129999999888</v>
          </cell>
          <cell r="BU471">
            <v>447.86725000001024</v>
          </cell>
          <cell r="BV471">
            <v>168.04899999994086</v>
          </cell>
          <cell r="BW471">
            <v>62.171999999962281</v>
          </cell>
          <cell r="BX471">
            <v>-634.35550000006333</v>
          </cell>
          <cell r="BY471">
            <v>-916.53231000003871</v>
          </cell>
          <cell r="BZ471">
            <v>-718.5801400000928</v>
          </cell>
          <cell r="CA471">
            <v>-836.56135999999242</v>
          </cell>
          <cell r="CB471">
            <v>182.52298000006704</v>
          </cell>
          <cell r="CC471">
            <v>9.8139200000150595</v>
          </cell>
          <cell r="CD471">
            <v>419.7859199999948</v>
          </cell>
          <cell r="CE471">
            <v>-647.50120000075549</v>
          </cell>
          <cell r="CF471">
            <v>304.51449999999022</v>
          </cell>
          <cell r="CG471">
            <v>328.32364999997662</v>
          </cell>
          <cell r="CH471">
            <v>478.04995000001509</v>
          </cell>
          <cell r="CI471">
            <v>333.17099999991478</v>
          </cell>
          <cell r="CJ471">
            <v>-12.700659999973141</v>
          </cell>
          <cell r="CK471">
            <v>-607.50909999996657</v>
          </cell>
          <cell r="CL471">
            <v>-966.94663000007858</v>
          </cell>
          <cell r="CM471">
            <v>-849.34348999999929</v>
          </cell>
          <cell r="CN471">
            <v>-548.54753000003984</v>
          </cell>
          <cell r="CO471">
            <v>179.31101000006311</v>
          </cell>
          <cell r="CP471">
            <v>191.38669999997364</v>
          </cell>
          <cell r="CQ471">
            <v>522.78939999997965</v>
          </cell>
          <cell r="CR471">
            <v>-1092.4173659998924</v>
          </cell>
          <cell r="CS471">
            <v>375.28600000002189</v>
          </cell>
          <cell r="CT471">
            <v>376.11814999999478</v>
          </cell>
          <cell r="CU471">
            <v>487.85185999993701</v>
          </cell>
          <cell r="CV471">
            <v>94.038689999899361</v>
          </cell>
          <cell r="CW471">
            <v>-11.385949999967124</v>
          </cell>
          <cell r="CX471">
            <v>-508.86259599996265</v>
          </cell>
          <cell r="CY471">
            <v>-897.27568999998039</v>
          </cell>
          <cell r="CZ471">
            <v>-686.50390000012703</v>
          </cell>
          <cell r="DA471">
            <v>-812.39752999995835</v>
          </cell>
          <cell r="DB471">
            <v>-149.53810000000522</v>
          </cell>
          <cell r="DC471">
            <v>116.50761000000057</v>
          </cell>
          <cell r="DD471">
            <v>523.74409000002197</v>
          </cell>
          <cell r="DE471">
            <v>-367.56265999842435</v>
          </cell>
          <cell r="DF471">
            <v>385.23999999999069</v>
          </cell>
          <cell r="DG471">
            <v>404.17642999993404</v>
          </cell>
          <cell r="DH471">
            <v>600.21779999986757</v>
          </cell>
          <cell r="DI471">
            <v>316.91099999996368</v>
          </cell>
          <cell r="DJ471">
            <v>12.633000000147149</v>
          </cell>
          <cell r="DK471">
            <v>-550.19050000002608</v>
          </cell>
          <cell r="DL471">
            <v>-799.23759999999311</v>
          </cell>
          <cell r="DM471">
            <v>-783.12393000000156</v>
          </cell>
          <cell r="DN471">
            <v>-838.74039999995148</v>
          </cell>
          <cell r="DO471">
            <v>222.6195299999672</v>
          </cell>
          <cell r="DP471">
            <v>265.42161000001943</v>
          </cell>
          <cell r="DQ471">
            <v>396.5103999999701</v>
          </cell>
          <cell r="DR471">
            <v>0</v>
          </cell>
          <cell r="DS471">
            <v>0</v>
          </cell>
          <cell r="DT471">
            <v>0</v>
          </cell>
          <cell r="DU471">
            <v>0</v>
          </cell>
          <cell r="DV471">
            <v>0</v>
          </cell>
          <cell r="DW471">
            <v>0</v>
          </cell>
          <cell r="DX471">
            <v>0</v>
          </cell>
          <cell r="DY471">
            <v>0</v>
          </cell>
          <cell r="DZ471">
            <v>0</v>
          </cell>
          <cell r="EA471">
            <v>0</v>
          </cell>
          <cell r="EB471">
            <v>0</v>
          </cell>
          <cell r="EC471">
            <v>0</v>
          </cell>
          <cell r="ED471">
            <v>0</v>
          </cell>
        </row>
        <row r="473">
          <cell r="F473">
            <v>2134.5540000001201</v>
          </cell>
          <cell r="G473">
            <v>2156.5809999998892</v>
          </cell>
          <cell r="H473">
            <v>2671.559160000179</v>
          </cell>
          <cell r="I473">
            <v>2377.4411200000905</v>
          </cell>
          <cell r="J473">
            <v>2145.8952999999747</v>
          </cell>
          <cell r="K473">
            <v>2112.9753000000492</v>
          </cell>
          <cell r="L473">
            <v>2290.5838000000222</v>
          </cell>
          <cell r="M473">
            <v>2363.8091700000223</v>
          </cell>
          <cell r="N473">
            <v>2455.5067100001033</v>
          </cell>
          <cell r="O473">
            <v>2672.1997999999439</v>
          </cell>
          <cell r="P473">
            <v>2477.6393900001422</v>
          </cell>
          <cell r="Q473">
            <v>2505.30500199995</v>
          </cell>
          <cell r="R473">
            <v>26410.01031900011</v>
          </cell>
          <cell r="S473">
            <v>1041.4674009999726</v>
          </cell>
          <cell r="T473">
            <v>1803.3836499999743</v>
          </cell>
          <cell r="U473">
            <v>2738.6500499998219</v>
          </cell>
          <cell r="V473">
            <v>2488.4259999999776</v>
          </cell>
          <cell r="W473">
            <v>2121.7969499996398</v>
          </cell>
          <cell r="X473">
            <v>1960.5202999999747</v>
          </cell>
          <cell r="Y473">
            <v>2020.6966999999713</v>
          </cell>
          <cell r="Z473">
            <v>2059.9906999999657</v>
          </cell>
          <cell r="AA473">
            <v>2216.8386999999639</v>
          </cell>
          <cell r="AB473">
            <v>2814.154428999871</v>
          </cell>
          <cell r="AC473">
            <v>2470.0304849999957</v>
          </cell>
          <cell r="AD473">
            <v>2674.0549540000502</v>
          </cell>
          <cell r="AE473">
            <v>27744.086781999096</v>
          </cell>
          <cell r="AF473">
            <v>2450.2693239999935</v>
          </cell>
          <cell r="AG473">
            <v>1985.4925799999619</v>
          </cell>
          <cell r="AH473">
            <v>2649.7463000002317</v>
          </cell>
          <cell r="AI473">
            <v>2289.1582799996249</v>
          </cell>
          <cell r="AJ473">
            <v>2066.9679999998771</v>
          </cell>
          <cell r="AK473">
            <v>1908.004058000166</v>
          </cell>
          <cell r="AL473">
            <v>1835.1871999999275</v>
          </cell>
          <cell r="AM473">
            <v>1714.7054000000935</v>
          </cell>
          <cell r="AN473">
            <v>2425.4716000000481</v>
          </cell>
          <cell r="AO473">
            <v>2769.9939999999478</v>
          </cell>
          <cell r="AP473">
            <v>2636.8636399999959</v>
          </cell>
          <cell r="AQ473">
            <v>3012.2263999999268</v>
          </cell>
          <cell r="AR473">
            <v>27279.071875002235</v>
          </cell>
          <cell r="AS473">
            <v>2499.7436999999918</v>
          </cell>
          <cell r="AT473">
            <v>1927.047600000049</v>
          </cell>
          <cell r="AU473">
            <v>2772.063000000082</v>
          </cell>
          <cell r="AV473">
            <v>2289.2675000000745</v>
          </cell>
          <cell r="AW473">
            <v>2056.2650000001304</v>
          </cell>
          <cell r="AX473">
            <v>1885.4658000000054</v>
          </cell>
          <cell r="AY473">
            <v>1660.1288000000641</v>
          </cell>
          <cell r="AZ473">
            <v>1715.5517650000984</v>
          </cell>
          <cell r="BA473">
            <v>2067.6163599999854</v>
          </cell>
          <cell r="BB473">
            <v>2841.0735599999316</v>
          </cell>
          <cell r="BC473">
            <v>2670.5747700000647</v>
          </cell>
          <cell r="BD473">
            <v>2894.2740200000117</v>
          </cell>
          <cell r="BE473">
            <v>27906.801225000992</v>
          </cell>
          <cell r="BF473">
            <v>2535.1650000000373</v>
          </cell>
          <cell r="BG473">
            <v>2283.7660000000615</v>
          </cell>
          <cell r="BH473">
            <v>2749.8101599996444</v>
          </cell>
          <cell r="BI473">
            <v>2304.7639999999665</v>
          </cell>
          <cell r="BJ473">
            <v>2134.7881399998441</v>
          </cell>
          <cell r="BK473">
            <v>1792.6719000000739</v>
          </cell>
          <cell r="BL473">
            <v>1805.9787649998907</v>
          </cell>
          <cell r="BM473">
            <v>1778.6848999999929</v>
          </cell>
          <cell r="BN473">
            <v>1938.9634999999544</v>
          </cell>
          <cell r="BO473">
            <v>2954.3007199998247</v>
          </cell>
          <cell r="BP473">
            <v>2626.4443400000455</v>
          </cell>
          <cell r="BQ473">
            <v>3001.4638000000268</v>
          </cell>
          <cell r="BR473">
            <v>26889.704632999375</v>
          </cell>
          <cell r="BS473">
            <v>2693.661572999903</v>
          </cell>
          <cell r="BT473">
            <v>2641.111300000106</v>
          </cell>
          <cell r="BU473">
            <v>2555.5572500000708</v>
          </cell>
          <cell r="BV473">
            <v>1978.3589999999385</v>
          </cell>
          <cell r="BW473">
            <v>1849.3320000000531</v>
          </cell>
          <cell r="BX473">
            <v>1606.8544999998994</v>
          </cell>
          <cell r="BY473">
            <v>1663.6776899998076</v>
          </cell>
          <cell r="BZ473">
            <v>1967.3698599998606</v>
          </cell>
          <cell r="CA473">
            <v>1797.2186399999773</v>
          </cell>
          <cell r="CB473">
            <v>2706.2729800000088</v>
          </cell>
          <cell r="CC473">
            <v>2530.8839200000511</v>
          </cell>
          <cell r="CD473">
            <v>2899.4059200000484</v>
          </cell>
          <cell r="CE473">
            <v>26511.568800000474</v>
          </cell>
          <cell r="CF473">
            <v>2367.5945000000065</v>
          </cell>
          <cell r="CG473">
            <v>2053.5636499999091</v>
          </cell>
          <cell r="CH473">
            <v>2585.7399499998428</v>
          </cell>
          <cell r="CI473">
            <v>2143.480999999796</v>
          </cell>
          <cell r="CJ473">
            <v>1774.4593400000595</v>
          </cell>
          <cell r="CK473">
            <v>1633.7009000000544</v>
          </cell>
          <cell r="CL473">
            <v>1613.2633699999424</v>
          </cell>
          <cell r="CM473">
            <v>1836.6065099999541</v>
          </cell>
          <cell r="CN473">
            <v>2085.2324700000463</v>
          </cell>
          <cell r="CO473">
            <v>2703.0610100000631</v>
          </cell>
          <cell r="CP473">
            <v>2712.4566999998642</v>
          </cell>
          <cell r="CQ473">
            <v>3002.4094000000041</v>
          </cell>
          <cell r="CR473">
            <v>26066.652633998543</v>
          </cell>
          <cell r="CS473">
            <v>2438.3660000000382</v>
          </cell>
          <cell r="CT473">
            <v>2101.3581499999855</v>
          </cell>
          <cell r="CU473">
            <v>2595.5418599999975</v>
          </cell>
          <cell r="CV473">
            <v>1904.3486899997806</v>
          </cell>
          <cell r="CW473">
            <v>1775.7740500001237</v>
          </cell>
          <cell r="CX473">
            <v>1732.3474040001165</v>
          </cell>
          <cell r="CY473">
            <v>1682.934310000157</v>
          </cell>
          <cell r="CZ473">
            <v>1999.4460999998264</v>
          </cell>
          <cell r="DA473">
            <v>1821.3824700000696</v>
          </cell>
          <cell r="DB473">
            <v>2374.2118999999948</v>
          </cell>
          <cell r="DC473">
            <v>2637.5776099999784</v>
          </cell>
          <cell r="DD473">
            <v>3003.3640900000464</v>
          </cell>
          <cell r="DE473">
            <v>26871.527339998633</v>
          </cell>
          <cell r="DF473">
            <v>2448.3200000000652</v>
          </cell>
          <cell r="DG473">
            <v>2209.4364299998851</v>
          </cell>
          <cell r="DH473">
            <v>2707.9077999999281</v>
          </cell>
          <cell r="DI473">
            <v>2127.2210000000196</v>
          </cell>
          <cell r="DJ473">
            <v>1799.7930000000633</v>
          </cell>
          <cell r="DK473">
            <v>1691.0195000001695</v>
          </cell>
          <cell r="DL473">
            <v>1780.9723999998532</v>
          </cell>
          <cell r="DM473">
            <v>1902.8260699999519</v>
          </cell>
          <cell r="DN473">
            <v>1795.0396000000183</v>
          </cell>
          <cell r="DO473">
            <v>2746.3695300000254</v>
          </cell>
          <cell r="DP473">
            <v>2786.4916099999682</v>
          </cell>
          <cell r="DQ473">
            <v>2876.1304000000237</v>
          </cell>
          <cell r="DR473">
            <v>0</v>
          </cell>
          <cell r="DS473">
            <v>0</v>
          </cell>
          <cell r="DT473">
            <v>0</v>
          </cell>
          <cell r="DU473">
            <v>0</v>
          </cell>
          <cell r="DV473">
            <v>0</v>
          </cell>
          <cell r="DW473">
            <v>0</v>
          </cell>
          <cell r="DX473">
            <v>0</v>
          </cell>
          <cell r="DY473">
            <v>0</v>
          </cell>
          <cell r="DZ473">
            <v>0</v>
          </cell>
          <cell r="EA473">
            <v>0</v>
          </cell>
          <cell r="EB473">
            <v>0</v>
          </cell>
          <cell r="EC473">
            <v>0</v>
          </cell>
          <cell r="ED473">
            <v>0</v>
          </cell>
        </row>
        <row r="476">
          <cell r="F476">
            <v>0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0</v>
          </cell>
          <cell r="V476">
            <v>0</v>
          </cell>
          <cell r="W476">
            <v>0</v>
          </cell>
          <cell r="X476">
            <v>0</v>
          </cell>
          <cell r="Y476">
            <v>0</v>
          </cell>
          <cell r="Z476">
            <v>0</v>
          </cell>
          <cell r="AA476">
            <v>0</v>
          </cell>
          <cell r="AB476">
            <v>0</v>
          </cell>
          <cell r="AC476">
            <v>0</v>
          </cell>
          <cell r="AD476">
            <v>0</v>
          </cell>
          <cell r="AE476">
            <v>0</v>
          </cell>
          <cell r="AF476">
            <v>0</v>
          </cell>
          <cell r="AG476">
            <v>0</v>
          </cell>
          <cell r="AH476">
            <v>0</v>
          </cell>
          <cell r="AI476">
            <v>0</v>
          </cell>
          <cell r="AJ476">
            <v>0</v>
          </cell>
          <cell r="AK476">
            <v>0</v>
          </cell>
          <cell r="AL476">
            <v>0</v>
          </cell>
          <cell r="AM476">
            <v>0</v>
          </cell>
          <cell r="AN476">
            <v>0</v>
          </cell>
          <cell r="AO476">
            <v>0</v>
          </cell>
          <cell r="AP476">
            <v>0</v>
          </cell>
          <cell r="AQ476">
            <v>0</v>
          </cell>
          <cell r="AR476">
            <v>0</v>
          </cell>
          <cell r="AS476">
            <v>0</v>
          </cell>
          <cell r="AT476">
            <v>0</v>
          </cell>
          <cell r="AU476">
            <v>0</v>
          </cell>
          <cell r="AV476">
            <v>0</v>
          </cell>
          <cell r="AW476">
            <v>0</v>
          </cell>
          <cell r="AX476">
            <v>0</v>
          </cell>
          <cell r="AY476">
            <v>0</v>
          </cell>
          <cell r="AZ476">
            <v>0</v>
          </cell>
          <cell r="BA476">
            <v>0</v>
          </cell>
          <cell r="BB476">
            <v>0</v>
          </cell>
          <cell r="BC476">
            <v>0</v>
          </cell>
          <cell r="BD476">
            <v>0</v>
          </cell>
          <cell r="BE476">
            <v>0</v>
          </cell>
          <cell r="BF476">
            <v>0</v>
          </cell>
          <cell r="BG476">
            <v>0</v>
          </cell>
          <cell r="BH476">
            <v>0</v>
          </cell>
          <cell r="BI476">
            <v>0</v>
          </cell>
          <cell r="BJ476">
            <v>0</v>
          </cell>
          <cell r="BK476">
            <v>0</v>
          </cell>
          <cell r="BL476">
            <v>0</v>
          </cell>
          <cell r="BM476">
            <v>0</v>
          </cell>
          <cell r="BN476">
            <v>0</v>
          </cell>
          <cell r="BO476">
            <v>0</v>
          </cell>
          <cell r="BP476">
            <v>0</v>
          </cell>
          <cell r="BQ476">
            <v>0</v>
          </cell>
          <cell r="BR476">
            <v>0</v>
          </cell>
          <cell r="BS476">
            <v>0</v>
          </cell>
          <cell r="BT476">
            <v>0</v>
          </cell>
          <cell r="BU476">
            <v>0</v>
          </cell>
          <cell r="BV476">
            <v>0</v>
          </cell>
          <cell r="BW476">
            <v>0</v>
          </cell>
          <cell r="BX476">
            <v>0</v>
          </cell>
          <cell r="BY476">
            <v>0</v>
          </cell>
          <cell r="BZ476">
            <v>0</v>
          </cell>
          <cell r="CA476">
            <v>0</v>
          </cell>
          <cell r="CB476">
            <v>0</v>
          </cell>
          <cell r="CC476">
            <v>0</v>
          </cell>
          <cell r="CD476">
            <v>0</v>
          </cell>
          <cell r="CE476">
            <v>0</v>
          </cell>
          <cell r="CF476">
            <v>0</v>
          </cell>
          <cell r="CG476">
            <v>0</v>
          </cell>
          <cell r="CH476">
            <v>0</v>
          </cell>
          <cell r="CI476">
            <v>0</v>
          </cell>
          <cell r="CJ476">
            <v>0</v>
          </cell>
          <cell r="CK476">
            <v>0</v>
          </cell>
          <cell r="CL476">
            <v>0</v>
          </cell>
          <cell r="CM476">
            <v>0</v>
          </cell>
          <cell r="CN476">
            <v>0</v>
          </cell>
          <cell r="CO476">
            <v>0</v>
          </cell>
          <cell r="CP476">
            <v>0</v>
          </cell>
          <cell r="CQ476">
            <v>0</v>
          </cell>
          <cell r="CR476">
            <v>0</v>
          </cell>
          <cell r="CS476">
            <v>0</v>
          </cell>
          <cell r="CT476">
            <v>0</v>
          </cell>
          <cell r="CU476">
            <v>0</v>
          </cell>
          <cell r="CV476">
            <v>0</v>
          </cell>
          <cell r="CW476">
            <v>0</v>
          </cell>
          <cell r="CX476">
            <v>0</v>
          </cell>
          <cell r="CY476">
            <v>0</v>
          </cell>
          <cell r="CZ476">
            <v>0</v>
          </cell>
          <cell r="DA476">
            <v>0</v>
          </cell>
          <cell r="DB476">
            <v>0</v>
          </cell>
          <cell r="DC476">
            <v>0</v>
          </cell>
          <cell r="DD476">
            <v>0</v>
          </cell>
          <cell r="DE476">
            <v>0</v>
          </cell>
          <cell r="DF476">
            <v>0</v>
          </cell>
          <cell r="DG476">
            <v>0</v>
          </cell>
          <cell r="DH476">
            <v>0</v>
          </cell>
          <cell r="DI476">
            <v>0</v>
          </cell>
          <cell r="DJ476">
            <v>0</v>
          </cell>
          <cell r="DK476">
            <v>0</v>
          </cell>
          <cell r="DL476">
            <v>0</v>
          </cell>
          <cell r="DM476">
            <v>0</v>
          </cell>
          <cell r="DN476">
            <v>0</v>
          </cell>
          <cell r="DO476">
            <v>0</v>
          </cell>
          <cell r="DP476">
            <v>0</v>
          </cell>
          <cell r="DQ476">
            <v>0</v>
          </cell>
          <cell r="DR476">
            <v>0</v>
          </cell>
          <cell r="DS476">
            <v>0</v>
          </cell>
          <cell r="DT476">
            <v>0</v>
          </cell>
          <cell r="DU476">
            <v>0</v>
          </cell>
          <cell r="DV476">
            <v>0</v>
          </cell>
          <cell r="DW476">
            <v>0</v>
          </cell>
          <cell r="DX476">
            <v>0</v>
          </cell>
          <cell r="DY476">
            <v>0</v>
          </cell>
          <cell r="DZ476">
            <v>0</v>
          </cell>
          <cell r="EA476">
            <v>0</v>
          </cell>
          <cell r="EB476">
            <v>0</v>
          </cell>
          <cell r="EC476">
            <v>0</v>
          </cell>
          <cell r="ED476">
            <v>0</v>
          </cell>
        </row>
        <row r="477"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18.836490000001504</v>
          </cell>
          <cell r="P477">
            <v>0</v>
          </cell>
          <cell r="Q477">
            <v>0</v>
          </cell>
          <cell r="R477">
            <v>19.900410000002012</v>
          </cell>
          <cell r="S477">
            <v>0</v>
          </cell>
          <cell r="T477">
            <v>0</v>
          </cell>
          <cell r="U477">
            <v>9.7060549999878276</v>
          </cell>
          <cell r="V477">
            <v>7.0894200000038836</v>
          </cell>
          <cell r="W477">
            <v>0</v>
          </cell>
          <cell r="X477">
            <v>3.1049349999957485</v>
          </cell>
          <cell r="Y477">
            <v>0</v>
          </cell>
          <cell r="Z477">
            <v>0</v>
          </cell>
          <cell r="AA477">
            <v>0</v>
          </cell>
          <cell r="AB477">
            <v>0</v>
          </cell>
          <cell r="AC477">
            <v>0</v>
          </cell>
          <cell r="AD477">
            <v>0</v>
          </cell>
          <cell r="AE477">
            <v>15.949828000040725</v>
          </cell>
          <cell r="AF477">
            <v>0</v>
          </cell>
          <cell r="AG477">
            <v>0</v>
          </cell>
          <cell r="AH477">
            <v>13.943236000006436</v>
          </cell>
          <cell r="AI477">
            <v>0</v>
          </cell>
          <cell r="AJ477">
            <v>0</v>
          </cell>
          <cell r="AK477">
            <v>2.0065920000051847</v>
          </cell>
          <cell r="AL477">
            <v>0</v>
          </cell>
          <cell r="AM477">
            <v>0</v>
          </cell>
          <cell r="AN477">
            <v>0</v>
          </cell>
          <cell r="AO477">
            <v>0</v>
          </cell>
          <cell r="AP477">
            <v>0</v>
          </cell>
          <cell r="AQ477">
            <v>0</v>
          </cell>
          <cell r="AR477">
            <v>5.9848629999905825</v>
          </cell>
          <cell r="AS477">
            <v>0</v>
          </cell>
          <cell r="AT477">
            <v>3.4848630000051344</v>
          </cell>
          <cell r="AU477">
            <v>0</v>
          </cell>
          <cell r="AV477">
            <v>2.5</v>
          </cell>
          <cell r="AW477">
            <v>0</v>
          </cell>
          <cell r="AX477">
            <v>0</v>
          </cell>
          <cell r="AY477">
            <v>0</v>
          </cell>
          <cell r="AZ477">
            <v>0</v>
          </cell>
          <cell r="BA477">
            <v>0</v>
          </cell>
          <cell r="BB477">
            <v>0</v>
          </cell>
          <cell r="BC477">
            <v>0</v>
          </cell>
          <cell r="BD477">
            <v>0</v>
          </cell>
          <cell r="BE477">
            <v>-2.9312160003464669</v>
          </cell>
          <cell r="BF477">
            <v>0</v>
          </cell>
          <cell r="BG477">
            <v>0</v>
          </cell>
          <cell r="BH477">
            <v>5.7553999999072403E-2</v>
          </cell>
          <cell r="BI477">
            <v>0</v>
          </cell>
          <cell r="BJ477">
            <v>0</v>
          </cell>
          <cell r="BK477">
            <v>0</v>
          </cell>
          <cell r="BL477">
            <v>0</v>
          </cell>
          <cell r="BM477">
            <v>0</v>
          </cell>
          <cell r="BN477">
            <v>0</v>
          </cell>
          <cell r="BO477">
            <v>-2.9887700000108453</v>
          </cell>
          <cell r="BP477">
            <v>0</v>
          </cell>
          <cell r="BQ477">
            <v>0</v>
          </cell>
          <cell r="BR477">
            <v>199.51925699971616</v>
          </cell>
          <cell r="BS477">
            <v>13.915229000005638</v>
          </cell>
          <cell r="BT477">
            <v>3.7966270000033546</v>
          </cell>
          <cell r="BU477">
            <v>18.768676999985473</v>
          </cell>
          <cell r="BV477">
            <v>10.623778999986826</v>
          </cell>
          <cell r="BW477">
            <v>6.7150879999971949</v>
          </cell>
          <cell r="BX477">
            <v>57.226897000000463</v>
          </cell>
          <cell r="BY477">
            <v>0</v>
          </cell>
          <cell r="BZ477">
            <v>0</v>
          </cell>
          <cell r="CA477">
            <v>13.739386000001105</v>
          </cell>
          <cell r="CB477">
            <v>47.889384000009159</v>
          </cell>
          <cell r="CC477">
            <v>26.844190000003437</v>
          </cell>
          <cell r="CD477">
            <v>0</v>
          </cell>
          <cell r="CE477">
            <v>123.23519800021313</v>
          </cell>
          <cell r="CF477">
            <v>0</v>
          </cell>
          <cell r="CG477">
            <v>0</v>
          </cell>
          <cell r="CH477">
            <v>7.7399069999955827</v>
          </cell>
          <cell r="CI477">
            <v>13.744388000006438</v>
          </cell>
          <cell r="CJ477">
            <v>22.643800999998348</v>
          </cell>
          <cell r="CK477">
            <v>48.090391000005184</v>
          </cell>
          <cell r="CL477">
            <v>0</v>
          </cell>
          <cell r="CM477">
            <v>0</v>
          </cell>
          <cell r="CN477">
            <v>9.2799050000030547</v>
          </cell>
          <cell r="CO477">
            <v>4.6941609999921639</v>
          </cell>
          <cell r="CP477">
            <v>17.836101000008057</v>
          </cell>
          <cell r="CQ477">
            <v>-0.79345600001397543</v>
          </cell>
          <cell r="CR477">
            <v>149.32221199991181</v>
          </cell>
          <cell r="CS477">
            <v>26.67578700001468</v>
          </cell>
          <cell r="CT477">
            <v>20.135009000005084</v>
          </cell>
          <cell r="CU477">
            <v>3.1194840000098338</v>
          </cell>
          <cell r="CV477">
            <v>8.02880999998888</v>
          </cell>
          <cell r="CW477">
            <v>12.341305000001739</v>
          </cell>
          <cell r="CX477">
            <v>9.2360820000030799</v>
          </cell>
          <cell r="CY477">
            <v>0</v>
          </cell>
          <cell r="CZ477">
            <v>0</v>
          </cell>
          <cell r="DA477">
            <v>44.876889999999548</v>
          </cell>
          <cell r="DB477">
            <v>7.3115690000122413</v>
          </cell>
          <cell r="DC477">
            <v>17.59727600000042</v>
          </cell>
          <cell r="DD477">
            <v>0</v>
          </cell>
          <cell r="DE477">
            <v>144.34238900011405</v>
          </cell>
          <cell r="DF477">
            <v>20.608886000001803</v>
          </cell>
          <cell r="DG477">
            <v>0</v>
          </cell>
          <cell r="DH477">
            <v>11.139136999991024</v>
          </cell>
          <cell r="DI477">
            <v>18.138916000010795</v>
          </cell>
          <cell r="DJ477">
            <v>8.3659669999979087</v>
          </cell>
          <cell r="DK477">
            <v>62.417847999997321</v>
          </cell>
          <cell r="DL477">
            <v>0</v>
          </cell>
          <cell r="DM477">
            <v>0</v>
          </cell>
          <cell r="DN477">
            <v>9.3843990000023041</v>
          </cell>
          <cell r="DO477">
            <v>3.8696300000010524</v>
          </cell>
          <cell r="DP477">
            <v>3.4488529999944149</v>
          </cell>
          <cell r="DQ477">
            <v>6.9687530000082916</v>
          </cell>
          <cell r="DR477">
            <v>0</v>
          </cell>
          <cell r="DS477">
            <v>0</v>
          </cell>
          <cell r="DT477">
            <v>0</v>
          </cell>
          <cell r="DU477">
            <v>0</v>
          </cell>
          <cell r="DV477">
            <v>0</v>
          </cell>
          <cell r="DW477">
            <v>0</v>
          </cell>
          <cell r="DX477">
            <v>0</v>
          </cell>
          <cell r="DY477">
            <v>0</v>
          </cell>
          <cell r="DZ477">
            <v>0</v>
          </cell>
          <cell r="EA477">
            <v>0</v>
          </cell>
          <cell r="EB477">
            <v>0</v>
          </cell>
          <cell r="EC477">
            <v>0</v>
          </cell>
          <cell r="ED477">
            <v>0</v>
          </cell>
        </row>
        <row r="478">
          <cell r="F478">
            <v>0</v>
          </cell>
          <cell r="G478">
            <v>2.2838650000048801</v>
          </cell>
          <cell r="H478">
            <v>0</v>
          </cell>
          <cell r="I478">
            <v>0</v>
          </cell>
          <cell r="J478">
            <v>9.0485300000000279</v>
          </cell>
          <cell r="K478">
            <v>0.73960000000079162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1.80000299999665</v>
          </cell>
          <cell r="R478">
            <v>55.960372999950778</v>
          </cell>
          <cell r="S478">
            <v>-8.4181749999988824</v>
          </cell>
          <cell r="T478">
            <v>51.42645800000173</v>
          </cell>
          <cell r="U478">
            <v>-4.0466169999999693</v>
          </cell>
          <cell r="V478">
            <v>5.4935960000002524</v>
          </cell>
          <cell r="W478">
            <v>-34.505234999996901</v>
          </cell>
          <cell r="X478">
            <v>2.9998070000001462</v>
          </cell>
          <cell r="Y478">
            <v>16.885498999996344</v>
          </cell>
          <cell r="Z478">
            <v>0</v>
          </cell>
          <cell r="AA478">
            <v>-13.104057000004104</v>
          </cell>
          <cell r="AB478">
            <v>0</v>
          </cell>
          <cell r="AC478">
            <v>5.0863380000009784</v>
          </cell>
          <cell r="AD478">
            <v>34.142759000002115</v>
          </cell>
          <cell r="AE478">
            <v>300.70973399997456</v>
          </cell>
          <cell r="AF478">
            <v>163.42459599999711</v>
          </cell>
          <cell r="AG478">
            <v>21.445370000001276</v>
          </cell>
          <cell r="AH478">
            <v>13.01997300000221</v>
          </cell>
          <cell r="AI478">
            <v>5.5659390000000712</v>
          </cell>
          <cell r="AJ478">
            <v>11.711608000005072</v>
          </cell>
          <cell r="AK478">
            <v>-22.254149000000325</v>
          </cell>
          <cell r="AL478">
            <v>5.3856830000004265</v>
          </cell>
          <cell r="AM478">
            <v>0</v>
          </cell>
          <cell r="AN478">
            <v>12.709872999999789</v>
          </cell>
          <cell r="AO478">
            <v>4.8680009999989124</v>
          </cell>
          <cell r="AP478">
            <v>26.067204999999376</v>
          </cell>
          <cell r="AQ478">
            <v>58.765635000003385</v>
          </cell>
          <cell r="AR478">
            <v>99.277364000095986</v>
          </cell>
          <cell r="AS478">
            <v>35.622905000003811</v>
          </cell>
          <cell r="AT478">
            <v>51.719960000002175</v>
          </cell>
          <cell r="AU478">
            <v>1.9146680000048946</v>
          </cell>
          <cell r="AV478">
            <v>-20.517488000001322</v>
          </cell>
          <cell r="AW478">
            <v>-11.478199000004679</v>
          </cell>
          <cell r="AX478">
            <v>-32.879502999996475</v>
          </cell>
          <cell r="AY478">
            <v>19.821845999998914</v>
          </cell>
          <cell r="AZ478">
            <v>2.8941570000024512</v>
          </cell>
          <cell r="BA478">
            <v>25.692610999998578</v>
          </cell>
          <cell r="BB478">
            <v>-0.56920700000046054</v>
          </cell>
          <cell r="BC478">
            <v>7.4379740000003949</v>
          </cell>
          <cell r="BD478">
            <v>19.617639999996754</v>
          </cell>
          <cell r="BE478">
            <v>157.57261900004232</v>
          </cell>
          <cell r="BF478">
            <v>25.220567000003939</v>
          </cell>
          <cell r="BG478">
            <v>38.001470999995945</v>
          </cell>
          <cell r="BH478">
            <v>10.388299999998708</v>
          </cell>
          <cell r="BI478">
            <v>21.329673000000184</v>
          </cell>
          <cell r="BJ478">
            <v>-5.9694710000039777</v>
          </cell>
          <cell r="BK478">
            <v>-4.9998580000028596</v>
          </cell>
          <cell r="BL478">
            <v>-10.359295000002021</v>
          </cell>
          <cell r="BM478">
            <v>8.0687590000015916</v>
          </cell>
          <cell r="BN478">
            <v>2.5325119999979506</v>
          </cell>
          <cell r="BO478">
            <v>-3.6414800000020477</v>
          </cell>
          <cell r="BP478">
            <v>27.402375999998185</v>
          </cell>
          <cell r="BQ478">
            <v>49.599065000002156</v>
          </cell>
          <cell r="BR478">
            <v>46.390253999968991</v>
          </cell>
          <cell r="BS478">
            <v>53.056166000002122</v>
          </cell>
          <cell r="BT478">
            <v>75.582442000006267</v>
          </cell>
          <cell r="BU478">
            <v>-2.4136940000025788</v>
          </cell>
          <cell r="BV478">
            <v>-28.451868999996805</v>
          </cell>
          <cell r="BW478">
            <v>-18.293478999999934</v>
          </cell>
          <cell r="BX478">
            <v>-23.246587999994517</v>
          </cell>
          <cell r="BY478">
            <v>-29.820959999997285</v>
          </cell>
          <cell r="BZ478">
            <v>-1.5624720000050729</v>
          </cell>
          <cell r="CA478">
            <v>4.8038200000009965</v>
          </cell>
          <cell r="CB478">
            <v>6.3858630000031553</v>
          </cell>
          <cell r="CC478">
            <v>-12.549980999996478</v>
          </cell>
          <cell r="CD478">
            <v>22.901006000000052</v>
          </cell>
          <cell r="CE478">
            <v>145.19455800001742</v>
          </cell>
          <cell r="CF478">
            <v>47.679470000002766</v>
          </cell>
          <cell r="CG478">
            <v>60.835790999997698</v>
          </cell>
          <cell r="CH478">
            <v>12.05994500000088</v>
          </cell>
          <cell r="CI478">
            <v>-18.504777000001923</v>
          </cell>
          <cell r="CJ478">
            <v>-27.295846000000893</v>
          </cell>
          <cell r="CK478">
            <v>-4.1066959999952815</v>
          </cell>
          <cell r="CL478">
            <v>21.719174999998359</v>
          </cell>
          <cell r="CM478">
            <v>-4.2806739999941783</v>
          </cell>
          <cell r="CN478">
            <v>5.7934909999967203</v>
          </cell>
          <cell r="CO478">
            <v>8.8043969999998808</v>
          </cell>
          <cell r="CP478">
            <v>-9.3287849999978789</v>
          </cell>
          <cell r="CQ478">
            <v>51.819067000003997</v>
          </cell>
          <cell r="CR478">
            <v>0</v>
          </cell>
          <cell r="CS478">
            <v>0</v>
          </cell>
          <cell r="CT478">
            <v>0</v>
          </cell>
          <cell r="CU478">
            <v>0</v>
          </cell>
          <cell r="CV478">
            <v>0</v>
          </cell>
          <cell r="CW478">
            <v>0</v>
          </cell>
          <cell r="CX478">
            <v>0</v>
          </cell>
          <cell r="CY478">
            <v>0</v>
          </cell>
          <cell r="CZ478">
            <v>0</v>
          </cell>
          <cell r="DA478">
            <v>0</v>
          </cell>
          <cell r="DB478">
            <v>0</v>
          </cell>
          <cell r="DC478">
            <v>0</v>
          </cell>
          <cell r="DD478">
            <v>0</v>
          </cell>
          <cell r="DE478">
            <v>0</v>
          </cell>
          <cell r="DF478">
            <v>0</v>
          </cell>
          <cell r="DG478">
            <v>0</v>
          </cell>
          <cell r="DH478">
            <v>0</v>
          </cell>
          <cell r="DI478">
            <v>0</v>
          </cell>
          <cell r="DJ478">
            <v>0</v>
          </cell>
          <cell r="DK478">
            <v>0</v>
          </cell>
          <cell r="DL478">
            <v>0</v>
          </cell>
          <cell r="DM478">
            <v>0</v>
          </cell>
          <cell r="DN478">
            <v>0</v>
          </cell>
          <cell r="DO478">
            <v>0</v>
          </cell>
          <cell r="DP478">
            <v>0</v>
          </cell>
          <cell r="DQ478">
            <v>0</v>
          </cell>
          <cell r="DR478">
            <v>0</v>
          </cell>
          <cell r="DS478">
            <v>0</v>
          </cell>
          <cell r="DT478">
            <v>0</v>
          </cell>
          <cell r="DU478">
            <v>0</v>
          </cell>
          <cell r="DV478">
            <v>0</v>
          </cell>
          <cell r="DW478">
            <v>0</v>
          </cell>
          <cell r="DX478">
            <v>0</v>
          </cell>
          <cell r="DY478">
            <v>0</v>
          </cell>
          <cell r="DZ478">
            <v>0</v>
          </cell>
          <cell r="EA478">
            <v>0</v>
          </cell>
          <cell r="EB478">
            <v>0</v>
          </cell>
          <cell r="EC478">
            <v>0</v>
          </cell>
          <cell r="ED478">
            <v>0</v>
          </cell>
        </row>
        <row r="479"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0</v>
          </cell>
          <cell r="V479">
            <v>0</v>
          </cell>
          <cell r="W479">
            <v>0</v>
          </cell>
          <cell r="X479">
            <v>0</v>
          </cell>
          <cell r="Y479">
            <v>0</v>
          </cell>
          <cell r="Z479">
            <v>0</v>
          </cell>
          <cell r="AA479">
            <v>0</v>
          </cell>
          <cell r="AB479">
            <v>0</v>
          </cell>
          <cell r="AC479">
            <v>0</v>
          </cell>
          <cell r="AD479">
            <v>0</v>
          </cell>
          <cell r="AE479">
            <v>0</v>
          </cell>
          <cell r="AF479">
            <v>0</v>
          </cell>
          <cell r="AG479">
            <v>0</v>
          </cell>
          <cell r="AH479">
            <v>0</v>
          </cell>
          <cell r="AI479">
            <v>0</v>
          </cell>
          <cell r="AJ479">
            <v>0</v>
          </cell>
          <cell r="AK479">
            <v>0</v>
          </cell>
          <cell r="AL479">
            <v>0</v>
          </cell>
          <cell r="AM479">
            <v>0</v>
          </cell>
          <cell r="AN479">
            <v>0</v>
          </cell>
          <cell r="AO479">
            <v>0</v>
          </cell>
          <cell r="AP479">
            <v>0</v>
          </cell>
          <cell r="AQ479">
            <v>0</v>
          </cell>
          <cell r="AR479">
            <v>0</v>
          </cell>
          <cell r="AS479">
            <v>0</v>
          </cell>
          <cell r="AT479">
            <v>0</v>
          </cell>
          <cell r="AU479">
            <v>0</v>
          </cell>
          <cell r="AV479">
            <v>0</v>
          </cell>
          <cell r="AW479">
            <v>0</v>
          </cell>
          <cell r="AX479">
            <v>0</v>
          </cell>
          <cell r="AY479">
            <v>0</v>
          </cell>
          <cell r="AZ479">
            <v>0</v>
          </cell>
          <cell r="BA479">
            <v>0</v>
          </cell>
          <cell r="BB479">
            <v>0</v>
          </cell>
          <cell r="BC479">
            <v>0</v>
          </cell>
          <cell r="BD479">
            <v>0</v>
          </cell>
          <cell r="BE479">
            <v>0</v>
          </cell>
          <cell r="BF479">
            <v>0</v>
          </cell>
          <cell r="BG479">
            <v>0</v>
          </cell>
          <cell r="BH479">
            <v>0</v>
          </cell>
          <cell r="BI479">
            <v>0</v>
          </cell>
          <cell r="BJ479">
            <v>0</v>
          </cell>
          <cell r="BK479">
            <v>0</v>
          </cell>
          <cell r="BL479">
            <v>0</v>
          </cell>
          <cell r="BM479">
            <v>0</v>
          </cell>
          <cell r="BN479">
            <v>0</v>
          </cell>
          <cell r="BO479">
            <v>0</v>
          </cell>
          <cell r="BP479">
            <v>0</v>
          </cell>
          <cell r="BQ479">
            <v>0</v>
          </cell>
          <cell r="BR479">
            <v>0</v>
          </cell>
          <cell r="BS479">
            <v>0</v>
          </cell>
          <cell r="BT479">
            <v>0</v>
          </cell>
          <cell r="BU479">
            <v>0</v>
          </cell>
          <cell r="BV479">
            <v>0</v>
          </cell>
          <cell r="BW479">
            <v>0</v>
          </cell>
          <cell r="BX479">
            <v>0</v>
          </cell>
          <cell r="BY479">
            <v>0</v>
          </cell>
          <cell r="BZ479">
            <v>0</v>
          </cell>
          <cell r="CA479">
            <v>0</v>
          </cell>
          <cell r="CB479">
            <v>0</v>
          </cell>
          <cell r="CC479">
            <v>0</v>
          </cell>
          <cell r="CD479">
            <v>0</v>
          </cell>
          <cell r="CE479">
            <v>0</v>
          </cell>
          <cell r="CF479">
            <v>0</v>
          </cell>
          <cell r="CG479">
            <v>0</v>
          </cell>
          <cell r="CH479">
            <v>0</v>
          </cell>
          <cell r="CI479">
            <v>0</v>
          </cell>
          <cell r="CJ479">
            <v>0</v>
          </cell>
          <cell r="CK479">
            <v>0</v>
          </cell>
          <cell r="CL479">
            <v>0</v>
          </cell>
          <cell r="CM479">
            <v>0</v>
          </cell>
          <cell r="CN479">
            <v>0</v>
          </cell>
          <cell r="CO479">
            <v>0</v>
          </cell>
          <cell r="CP479">
            <v>0</v>
          </cell>
          <cell r="CQ479">
            <v>0</v>
          </cell>
          <cell r="CR479">
            <v>0</v>
          </cell>
          <cell r="CS479">
            <v>0</v>
          </cell>
          <cell r="CT479">
            <v>0</v>
          </cell>
          <cell r="CU479">
            <v>0</v>
          </cell>
          <cell r="CV479">
            <v>0</v>
          </cell>
          <cell r="CW479">
            <v>0</v>
          </cell>
          <cell r="CX479">
            <v>0</v>
          </cell>
          <cell r="CY479">
            <v>0</v>
          </cell>
          <cell r="CZ479">
            <v>0</v>
          </cell>
          <cell r="DA479">
            <v>0</v>
          </cell>
          <cell r="DB479">
            <v>0</v>
          </cell>
          <cell r="DC479">
            <v>0</v>
          </cell>
          <cell r="DD479">
            <v>0</v>
          </cell>
          <cell r="DE479">
            <v>0</v>
          </cell>
          <cell r="DF479">
            <v>0</v>
          </cell>
          <cell r="DG479">
            <v>0</v>
          </cell>
          <cell r="DH479">
            <v>0</v>
          </cell>
          <cell r="DI479">
            <v>0</v>
          </cell>
          <cell r="DJ479">
            <v>0</v>
          </cell>
          <cell r="DK479">
            <v>0</v>
          </cell>
          <cell r="DL479">
            <v>0</v>
          </cell>
          <cell r="DM479">
            <v>0</v>
          </cell>
          <cell r="DN479">
            <v>0</v>
          </cell>
          <cell r="DO479">
            <v>0</v>
          </cell>
          <cell r="DP479">
            <v>0</v>
          </cell>
          <cell r="DQ479">
            <v>0</v>
          </cell>
          <cell r="DR479">
            <v>0</v>
          </cell>
          <cell r="DS479">
            <v>0</v>
          </cell>
          <cell r="DT479">
            <v>0</v>
          </cell>
          <cell r="DU479">
            <v>0</v>
          </cell>
          <cell r="DV479">
            <v>0</v>
          </cell>
          <cell r="DW479">
            <v>0</v>
          </cell>
          <cell r="DX479">
            <v>0</v>
          </cell>
          <cell r="DY479">
            <v>0</v>
          </cell>
          <cell r="DZ479">
            <v>0</v>
          </cell>
          <cell r="EA479">
            <v>0</v>
          </cell>
          <cell r="EB479">
            <v>0</v>
          </cell>
          <cell r="EC479">
            <v>0</v>
          </cell>
          <cell r="ED479">
            <v>0</v>
          </cell>
        </row>
        <row r="480">
          <cell r="F480">
            <v>0</v>
          </cell>
          <cell r="G480">
            <v>-9.9349369999981718</v>
          </cell>
          <cell r="H480">
            <v>0</v>
          </cell>
          <cell r="I480">
            <v>2.1538699999982782</v>
          </cell>
          <cell r="J480">
            <v>-8.6326689999987138</v>
          </cell>
          <cell r="K480">
            <v>0</v>
          </cell>
          <cell r="L480">
            <v>-17.987673999996332</v>
          </cell>
          <cell r="M480">
            <v>-10.266486000000441</v>
          </cell>
          <cell r="N480">
            <v>-8.4203249999991385</v>
          </cell>
          <cell r="O480">
            <v>12.147102000002633</v>
          </cell>
          <cell r="P480">
            <v>11.372582999996666</v>
          </cell>
          <cell r="Q480">
            <v>-1.9111340000017663</v>
          </cell>
          <cell r="R480">
            <v>-55.573200999933761</v>
          </cell>
          <cell r="S480">
            <v>-17.580778000003193</v>
          </cell>
          <cell r="T480">
            <v>4.7309880000029807</v>
          </cell>
          <cell r="U480">
            <v>3.3169760000018869</v>
          </cell>
          <cell r="V480">
            <v>1.0458989999970072</v>
          </cell>
          <cell r="W480">
            <v>-4.4870059999993828</v>
          </cell>
          <cell r="X480">
            <v>-4.288326000001689</v>
          </cell>
          <cell r="Y480">
            <v>-19.214750999999524</v>
          </cell>
          <cell r="Z480">
            <v>-5.4540910000068834</v>
          </cell>
          <cell r="AA480">
            <v>-13.715253000002122</v>
          </cell>
          <cell r="AB480">
            <v>-9.3101779999997234</v>
          </cell>
          <cell r="AC480">
            <v>0.93762000000060652</v>
          </cell>
          <cell r="AD480">
            <v>8.4456990000035148</v>
          </cell>
          <cell r="AE480">
            <v>-30.964641000085976</v>
          </cell>
          <cell r="AF480">
            <v>2.2706539999999222</v>
          </cell>
          <cell r="AG480">
            <v>2.5095520000031684</v>
          </cell>
          <cell r="AH480">
            <v>0</v>
          </cell>
          <cell r="AI480">
            <v>0</v>
          </cell>
          <cell r="AJ480">
            <v>0.91766300000017509</v>
          </cell>
          <cell r="AK480">
            <v>-6.8340610000013839</v>
          </cell>
          <cell r="AL480">
            <v>-7.4887080000044079</v>
          </cell>
          <cell r="AM480">
            <v>0</v>
          </cell>
          <cell r="AN480">
            <v>-9.9996509999909904</v>
          </cell>
          <cell r="AO480">
            <v>-13.879588000003423</v>
          </cell>
          <cell r="AP480">
            <v>5.4185329999963869</v>
          </cell>
          <cell r="AQ480">
            <v>-3.8790350000053877</v>
          </cell>
          <cell r="AR480">
            <v>0</v>
          </cell>
          <cell r="AS480">
            <v>0</v>
          </cell>
          <cell r="AT480">
            <v>0</v>
          </cell>
          <cell r="AU480">
            <v>0</v>
          </cell>
          <cell r="AV480">
            <v>0</v>
          </cell>
          <cell r="AW480">
            <v>0</v>
          </cell>
          <cell r="AX480">
            <v>0</v>
          </cell>
          <cell r="AY480">
            <v>0</v>
          </cell>
          <cell r="AZ480">
            <v>0</v>
          </cell>
          <cell r="BA480">
            <v>0</v>
          </cell>
          <cell r="BB480">
            <v>0</v>
          </cell>
          <cell r="BC480">
            <v>0</v>
          </cell>
          <cell r="BD480">
            <v>0</v>
          </cell>
          <cell r="BE480">
            <v>0</v>
          </cell>
          <cell r="BF480">
            <v>0</v>
          </cell>
          <cell r="BG480">
            <v>0</v>
          </cell>
          <cell r="BH480">
            <v>0</v>
          </cell>
          <cell r="BI480">
            <v>0</v>
          </cell>
          <cell r="BJ480">
            <v>0</v>
          </cell>
          <cell r="BK480">
            <v>0</v>
          </cell>
          <cell r="BL480">
            <v>0</v>
          </cell>
          <cell r="BM480">
            <v>0</v>
          </cell>
          <cell r="BN480">
            <v>0</v>
          </cell>
          <cell r="BO480">
            <v>0</v>
          </cell>
          <cell r="BP480">
            <v>0</v>
          </cell>
          <cell r="BQ480">
            <v>0</v>
          </cell>
          <cell r="BR480">
            <v>0</v>
          </cell>
          <cell r="BS480">
            <v>0</v>
          </cell>
          <cell r="BT480">
            <v>0</v>
          </cell>
          <cell r="BU480">
            <v>0</v>
          </cell>
          <cell r="BV480">
            <v>0</v>
          </cell>
          <cell r="BW480">
            <v>0</v>
          </cell>
          <cell r="BX480">
            <v>0</v>
          </cell>
          <cell r="BY480">
            <v>0</v>
          </cell>
          <cell r="BZ480">
            <v>0</v>
          </cell>
          <cell r="CA480">
            <v>0</v>
          </cell>
          <cell r="CB480">
            <v>0</v>
          </cell>
          <cell r="CC480">
            <v>0</v>
          </cell>
          <cell r="CD480">
            <v>0</v>
          </cell>
          <cell r="CE480">
            <v>0</v>
          </cell>
          <cell r="CF480">
            <v>0</v>
          </cell>
          <cell r="CG480">
            <v>0</v>
          </cell>
          <cell r="CH480">
            <v>0</v>
          </cell>
          <cell r="CI480">
            <v>0</v>
          </cell>
          <cell r="CJ480">
            <v>0</v>
          </cell>
          <cell r="CK480">
            <v>0</v>
          </cell>
          <cell r="CL480">
            <v>0</v>
          </cell>
          <cell r="CM480">
            <v>0</v>
          </cell>
          <cell r="CN480">
            <v>0</v>
          </cell>
          <cell r="CO480">
            <v>0</v>
          </cell>
          <cell r="CP480">
            <v>0</v>
          </cell>
          <cell r="CQ480">
            <v>0</v>
          </cell>
          <cell r="CR480">
            <v>0</v>
          </cell>
          <cell r="CS480">
            <v>0</v>
          </cell>
          <cell r="CT480">
            <v>0</v>
          </cell>
          <cell r="CU480">
            <v>0</v>
          </cell>
          <cell r="CV480">
            <v>0</v>
          </cell>
          <cell r="CW480">
            <v>0</v>
          </cell>
          <cell r="CX480">
            <v>0</v>
          </cell>
          <cell r="CY480">
            <v>0</v>
          </cell>
          <cell r="CZ480">
            <v>0</v>
          </cell>
          <cell r="DA480">
            <v>0</v>
          </cell>
          <cell r="DB480">
            <v>0</v>
          </cell>
          <cell r="DC480">
            <v>0</v>
          </cell>
          <cell r="DD480">
            <v>0</v>
          </cell>
          <cell r="DE480">
            <v>0</v>
          </cell>
          <cell r="DF480">
            <v>0</v>
          </cell>
          <cell r="DG480">
            <v>0</v>
          </cell>
          <cell r="DH480">
            <v>0</v>
          </cell>
          <cell r="DI480">
            <v>0</v>
          </cell>
          <cell r="DJ480">
            <v>0</v>
          </cell>
          <cell r="DK480">
            <v>0</v>
          </cell>
          <cell r="DL480">
            <v>0</v>
          </cell>
          <cell r="DM480">
            <v>0</v>
          </cell>
          <cell r="DN480">
            <v>0</v>
          </cell>
          <cell r="DO480">
            <v>0</v>
          </cell>
          <cell r="DP480">
            <v>0</v>
          </cell>
          <cell r="DQ480">
            <v>0</v>
          </cell>
          <cell r="DR480">
            <v>0</v>
          </cell>
          <cell r="DS480">
            <v>0</v>
          </cell>
          <cell r="DT480">
            <v>0</v>
          </cell>
          <cell r="DU480">
            <v>0</v>
          </cell>
          <cell r="DV480">
            <v>0</v>
          </cell>
          <cell r="DW480">
            <v>0</v>
          </cell>
          <cell r="DX480">
            <v>0</v>
          </cell>
          <cell r="DY480">
            <v>0</v>
          </cell>
          <cell r="DZ480">
            <v>0</v>
          </cell>
          <cell r="EA480">
            <v>0</v>
          </cell>
          <cell r="EB480">
            <v>0</v>
          </cell>
          <cell r="EC480">
            <v>0</v>
          </cell>
          <cell r="ED480">
            <v>0</v>
          </cell>
        </row>
        <row r="481">
          <cell r="F481">
            <v>334.45427600003313</v>
          </cell>
          <cell r="G481">
            <v>248.71404700004496</v>
          </cell>
          <cell r="H481">
            <v>96.96829600003548</v>
          </cell>
          <cell r="I481">
            <v>50.693843999993987</v>
          </cell>
          <cell r="J481">
            <v>-63.185119999921881</v>
          </cell>
          <cell r="K481">
            <v>100.68836100003682</v>
          </cell>
          <cell r="L481">
            <v>5.4467500001192093</v>
          </cell>
          <cell r="M481">
            <v>20.815090000047348</v>
          </cell>
          <cell r="N481">
            <v>45.968391000060365</v>
          </cell>
          <cell r="O481">
            <v>128.97974399989471</v>
          </cell>
          <cell r="P481">
            <v>225.92997000005562</v>
          </cell>
          <cell r="Q481">
            <v>281.49582400009967</v>
          </cell>
          <cell r="R481">
            <v>992.62506699934602</v>
          </cell>
          <cell r="S481">
            <v>-330.24299999990035</v>
          </cell>
          <cell r="T481">
            <v>256.17529999988619</v>
          </cell>
          <cell r="U481">
            <v>92.989535000000615</v>
          </cell>
          <cell r="V481">
            <v>94.591466999961995</v>
          </cell>
          <cell r="W481">
            <v>118.62644700007513</v>
          </cell>
          <cell r="X481">
            <v>124.01428200001828</v>
          </cell>
          <cell r="Y481">
            <v>4.5690400000894442</v>
          </cell>
          <cell r="Z481">
            <v>3.3883700000587851</v>
          </cell>
          <cell r="AA481">
            <v>45.606149999890476</v>
          </cell>
          <cell r="AB481">
            <v>90.850430999882519</v>
          </cell>
          <cell r="AC481">
            <v>184.32101000007242</v>
          </cell>
          <cell r="AD481">
            <v>307.73603499995079</v>
          </cell>
          <cell r="AE481">
            <v>1871.0449109971523</v>
          </cell>
          <cell r="AF481">
            <v>618.36658000003081</v>
          </cell>
          <cell r="AG481">
            <v>251.2417279999936</v>
          </cell>
          <cell r="AH481">
            <v>51.609919999958947</v>
          </cell>
          <cell r="AI481">
            <v>80.969990000012331</v>
          </cell>
          <cell r="AJ481">
            <v>128.04632900003344</v>
          </cell>
          <cell r="AK481">
            <v>136.0966849999968</v>
          </cell>
          <cell r="AL481">
            <v>-2.5681100001093</v>
          </cell>
          <cell r="AM481">
            <v>14.633349999785423</v>
          </cell>
          <cell r="AN481">
            <v>58.250743999960832</v>
          </cell>
          <cell r="AO481">
            <v>143.21803499991074</v>
          </cell>
          <cell r="AP481">
            <v>200.64118999987841</v>
          </cell>
          <cell r="AQ481">
            <v>190.53847000002861</v>
          </cell>
          <cell r="AR481">
            <v>1397.8527019992471</v>
          </cell>
          <cell r="AS481">
            <v>217.63223400013521</v>
          </cell>
          <cell r="AT481">
            <v>173.03523500007577</v>
          </cell>
          <cell r="AU481">
            <v>44.083306000044104</v>
          </cell>
          <cell r="AV481">
            <v>27.524629999999888</v>
          </cell>
          <cell r="AW481">
            <v>157.45584799989592</v>
          </cell>
          <cell r="AX481">
            <v>256.23643400007859</v>
          </cell>
          <cell r="AY481">
            <v>-0.88027999992482364</v>
          </cell>
          <cell r="AZ481">
            <v>2.5079999933950603E-2</v>
          </cell>
          <cell r="BA481">
            <v>88.910699999891222</v>
          </cell>
          <cell r="BB481">
            <v>174.31920500006527</v>
          </cell>
          <cell r="BC481">
            <v>185.26748000003863</v>
          </cell>
          <cell r="BD481">
            <v>74.242830000002868</v>
          </cell>
          <cell r="BE481">
            <v>1322.5549950003624</v>
          </cell>
          <cell r="BF481">
            <v>209.12974000000395</v>
          </cell>
          <cell r="BG481">
            <v>183.30316400004085</v>
          </cell>
          <cell r="BH481">
            <v>95.24401099991519</v>
          </cell>
          <cell r="BI481">
            <v>-6.3716840000124648</v>
          </cell>
          <cell r="BJ481">
            <v>169.24412499996834</v>
          </cell>
          <cell r="BK481">
            <v>256.54061000002548</v>
          </cell>
          <cell r="BL481">
            <v>17.63003999995999</v>
          </cell>
          <cell r="BM481">
            <v>15.065270000020973</v>
          </cell>
          <cell r="BN481">
            <v>88.342539999983273</v>
          </cell>
          <cell r="BO481">
            <v>114.84194499987643</v>
          </cell>
          <cell r="BP481">
            <v>160.26442000002135</v>
          </cell>
          <cell r="BQ481">
            <v>19.320814000093378</v>
          </cell>
          <cell r="BR481">
            <v>2940.2559320004657</v>
          </cell>
          <cell r="BS481">
            <v>310.50051399995573</v>
          </cell>
          <cell r="BT481">
            <v>837.40736399998423</v>
          </cell>
          <cell r="BU481">
            <v>84.413280999986455</v>
          </cell>
          <cell r="BV481">
            <v>50.244493999925908</v>
          </cell>
          <cell r="BW481">
            <v>218.52021600003354</v>
          </cell>
          <cell r="BX481">
            <v>150.54114700003993</v>
          </cell>
          <cell r="BY481">
            <v>61.288100000121631</v>
          </cell>
          <cell r="BZ481">
            <v>39.28683999995701</v>
          </cell>
          <cell r="CA481">
            <v>192.88275999994949</v>
          </cell>
          <cell r="CB481">
            <v>350.78434600005858</v>
          </cell>
          <cell r="CC481">
            <v>325.6893300000811</v>
          </cell>
          <cell r="CD481">
            <v>318.69753999996465</v>
          </cell>
          <cell r="CE481">
            <v>2179.6546039991081</v>
          </cell>
          <cell r="CF481">
            <v>331.36338100000285</v>
          </cell>
          <cell r="CG481">
            <v>184.17817999992985</v>
          </cell>
          <cell r="CH481">
            <v>80.344879999989644</v>
          </cell>
          <cell r="CI481">
            <v>94.600048999942373</v>
          </cell>
          <cell r="CJ481">
            <v>148.99086100002751</v>
          </cell>
          <cell r="CK481">
            <v>169.70739000011235</v>
          </cell>
          <cell r="CL481">
            <v>12.983419999945909</v>
          </cell>
          <cell r="CM481">
            <v>38.234504999942146</v>
          </cell>
          <cell r="CN481">
            <v>189.58784499997273</v>
          </cell>
          <cell r="CO481">
            <v>208.2536919999402</v>
          </cell>
          <cell r="CP481">
            <v>384.62914000009187</v>
          </cell>
          <cell r="CQ481">
            <v>336.78126100008376</v>
          </cell>
          <cell r="CR481">
            <v>2315.6963709993288</v>
          </cell>
          <cell r="CS481">
            <v>539.31829500000458</v>
          </cell>
          <cell r="CT481">
            <v>-270.28181000007316</v>
          </cell>
          <cell r="CU481">
            <v>152.35186900000554</v>
          </cell>
          <cell r="CV481">
            <v>151.50528399995528</v>
          </cell>
          <cell r="CW481">
            <v>255.41141499998048</v>
          </cell>
          <cell r="CX481">
            <v>235.49950499995612</v>
          </cell>
          <cell r="CY481">
            <v>15.87011000001803</v>
          </cell>
          <cell r="CZ481">
            <v>54.598749999888241</v>
          </cell>
          <cell r="DA481">
            <v>148.8891050000675</v>
          </cell>
          <cell r="DB481">
            <v>235.20260400010739</v>
          </cell>
          <cell r="DC481">
            <v>371.95585400005803</v>
          </cell>
          <cell r="DD481">
            <v>425.37538999994285</v>
          </cell>
          <cell r="DE481">
            <v>2293.1180579997599</v>
          </cell>
          <cell r="DF481">
            <v>558.74715000006836</v>
          </cell>
          <cell r="DG481">
            <v>192.17195799993351</v>
          </cell>
          <cell r="DH481">
            <v>119.89063999993959</v>
          </cell>
          <cell r="DI481">
            <v>50.406256000045687</v>
          </cell>
          <cell r="DJ481">
            <v>162.07941999996547</v>
          </cell>
          <cell r="DK481">
            <v>205.93445999990217</v>
          </cell>
          <cell r="DL481">
            <v>19.81683999998495</v>
          </cell>
          <cell r="DM481">
            <v>44.41745000006631</v>
          </cell>
          <cell r="DN481">
            <v>134.42212999996264</v>
          </cell>
          <cell r="DO481">
            <v>235.61328399996273</v>
          </cell>
          <cell r="DP481">
            <v>269.46441000013147</v>
          </cell>
          <cell r="DQ481">
            <v>300.15405999997165</v>
          </cell>
          <cell r="DR481">
            <v>0</v>
          </cell>
          <cell r="DS481">
            <v>0</v>
          </cell>
          <cell r="DT481">
            <v>0</v>
          </cell>
          <cell r="DU481">
            <v>0</v>
          </cell>
          <cell r="DV481">
            <v>0</v>
          </cell>
          <cell r="DW481">
            <v>0</v>
          </cell>
          <cell r="DX481">
            <v>0</v>
          </cell>
          <cell r="DY481">
            <v>0</v>
          </cell>
          <cell r="DZ481">
            <v>0</v>
          </cell>
          <cell r="EA481">
            <v>0</v>
          </cell>
          <cell r="EB481">
            <v>0</v>
          </cell>
          <cell r="EC481">
            <v>0</v>
          </cell>
          <cell r="ED481">
            <v>0</v>
          </cell>
        </row>
        <row r="482">
          <cell r="F482">
            <v>57.548735999967903</v>
          </cell>
          <cell r="G482">
            <v>169.18956999992952</v>
          </cell>
          <cell r="H482">
            <v>23.563516000052914</v>
          </cell>
          <cell r="I482">
            <v>72.743425000051502</v>
          </cell>
          <cell r="J482">
            <v>269.18645600008313</v>
          </cell>
          <cell r="K482">
            <v>70.695964000071399</v>
          </cell>
          <cell r="L482">
            <v>0</v>
          </cell>
          <cell r="M482">
            <v>0</v>
          </cell>
          <cell r="N482">
            <v>25.359519999998156</v>
          </cell>
          <cell r="O482">
            <v>152.64767999999458</v>
          </cell>
          <cell r="P482">
            <v>82.729370000073686</v>
          </cell>
          <cell r="Q482">
            <v>59.90281999995932</v>
          </cell>
          <cell r="R482">
            <v>581.65402599796653</v>
          </cell>
          <cell r="S482">
            <v>-328.28234799997881</v>
          </cell>
          <cell r="T482">
            <v>237.97073400003137</v>
          </cell>
          <cell r="U482">
            <v>48.59753999998793</v>
          </cell>
          <cell r="V482">
            <v>71.93461999995634</v>
          </cell>
          <cell r="W482">
            <v>175.04409999994095</v>
          </cell>
          <cell r="X482">
            <v>63.040109999943525</v>
          </cell>
          <cell r="Y482">
            <v>0</v>
          </cell>
          <cell r="Z482">
            <v>11.524399999994785</v>
          </cell>
          <cell r="AA482">
            <v>64.993620000022929</v>
          </cell>
          <cell r="AB482">
            <v>118.76630999997724</v>
          </cell>
          <cell r="AC482">
            <v>25.334859999944456</v>
          </cell>
          <cell r="AD482">
            <v>92.730080000008456</v>
          </cell>
          <cell r="AE482">
            <v>1109.5651999991387</v>
          </cell>
          <cell r="AF482">
            <v>173.90640600002371</v>
          </cell>
          <cell r="AG482">
            <v>97.668165000039153</v>
          </cell>
          <cell r="AH482">
            <v>158.12065000005532</v>
          </cell>
          <cell r="AI482">
            <v>46.821130999946035</v>
          </cell>
          <cell r="AJ482">
            <v>162.92723999998998</v>
          </cell>
          <cell r="AK482">
            <v>86.080859999987297</v>
          </cell>
          <cell r="AL482">
            <v>-0.18794999993406236</v>
          </cell>
          <cell r="AM482">
            <v>15.25758999993559</v>
          </cell>
          <cell r="AN482">
            <v>49.952463999972679</v>
          </cell>
          <cell r="AO482">
            <v>152.73583400005009</v>
          </cell>
          <cell r="AP482">
            <v>121.63257000001613</v>
          </cell>
          <cell r="AQ482">
            <v>44.650240000104532</v>
          </cell>
          <cell r="AR482">
            <v>1391.6835169997066</v>
          </cell>
          <cell r="AS482">
            <v>290.08770999999251</v>
          </cell>
          <cell r="AT482">
            <v>158.25887000001967</v>
          </cell>
          <cell r="AU482">
            <v>146.14892499998678</v>
          </cell>
          <cell r="AV482">
            <v>128.95089199999347</v>
          </cell>
          <cell r="AW482">
            <v>59.245875000022352</v>
          </cell>
          <cell r="AX482">
            <v>100.78074999991804</v>
          </cell>
          <cell r="AY482">
            <v>27.754380000056699</v>
          </cell>
          <cell r="AZ482">
            <v>6.9459199999691918</v>
          </cell>
          <cell r="BA482">
            <v>-6.6684699999750592</v>
          </cell>
          <cell r="BB482">
            <v>134.68246000004001</v>
          </cell>
          <cell r="BC482">
            <v>167.10082000005059</v>
          </cell>
          <cell r="BD482">
            <v>178.39538499992341</v>
          </cell>
          <cell r="BE482">
            <v>1384.6195939993486</v>
          </cell>
          <cell r="BF482">
            <v>352.63989300001413</v>
          </cell>
          <cell r="BG482">
            <v>175.29341200005729</v>
          </cell>
          <cell r="BH482">
            <v>138.2615700000315</v>
          </cell>
          <cell r="BI482">
            <v>66.273014999984298</v>
          </cell>
          <cell r="BJ482">
            <v>99.758970000082627</v>
          </cell>
          <cell r="BK482">
            <v>98.870421999832615</v>
          </cell>
          <cell r="BL482">
            <v>11.626460000057705</v>
          </cell>
          <cell r="BM482">
            <v>20.436630000011064</v>
          </cell>
          <cell r="BN482">
            <v>31.864554999978282</v>
          </cell>
          <cell r="BO482">
            <v>72.043115000007674</v>
          </cell>
          <cell r="BP482">
            <v>197.93300600000657</v>
          </cell>
          <cell r="BQ482">
            <v>119.61854599998333</v>
          </cell>
          <cell r="BR482">
            <v>2610.340812000446</v>
          </cell>
          <cell r="BS482">
            <v>336.16110599995591</v>
          </cell>
          <cell r="BT482">
            <v>1123.1804600000032</v>
          </cell>
          <cell r="BU482">
            <v>19.049423999967985</v>
          </cell>
          <cell r="BV482">
            <v>125.67913499998394</v>
          </cell>
          <cell r="BW482">
            <v>158.36697099998128</v>
          </cell>
          <cell r="BX482">
            <v>250.23425400000997</v>
          </cell>
          <cell r="BY482">
            <v>5.539479999919422</v>
          </cell>
          <cell r="BZ482">
            <v>-19.728059999877587</v>
          </cell>
          <cell r="CA482">
            <v>73.382650000043213</v>
          </cell>
          <cell r="CB482">
            <v>94.069847000064328</v>
          </cell>
          <cell r="CC482">
            <v>157.10270499996841</v>
          </cell>
          <cell r="CD482">
            <v>287.30284000001848</v>
          </cell>
          <cell r="CE482">
            <v>1931.6661870013922</v>
          </cell>
          <cell r="CF482">
            <v>440.7252060000319</v>
          </cell>
          <cell r="CG482">
            <v>351.63767600007122</v>
          </cell>
          <cell r="CH482">
            <v>74.935865000006743</v>
          </cell>
          <cell r="CI482">
            <v>61.814788999967277</v>
          </cell>
          <cell r="CJ482">
            <v>164.52957999997307</v>
          </cell>
          <cell r="CK482">
            <v>193.66503999999259</v>
          </cell>
          <cell r="CL482">
            <v>23.836400000029244</v>
          </cell>
          <cell r="CM482">
            <v>24.090293999994174</v>
          </cell>
          <cell r="CN482">
            <v>65.553704000019934</v>
          </cell>
          <cell r="CO482">
            <v>122.19412499997998</v>
          </cell>
          <cell r="CP482">
            <v>181.60220400011167</v>
          </cell>
          <cell r="CQ482">
            <v>227.08130399999209</v>
          </cell>
          <cell r="CR482">
            <v>457.63980800006539</v>
          </cell>
          <cell r="CS482">
            <v>353.78173500008415</v>
          </cell>
          <cell r="CT482">
            <v>-1200.1701030000113</v>
          </cell>
          <cell r="CU482">
            <v>13.278759999957401</v>
          </cell>
          <cell r="CV482">
            <v>84.738702000002377</v>
          </cell>
          <cell r="CW482">
            <v>181.56534999998985</v>
          </cell>
          <cell r="CX482">
            <v>165.86098900006618</v>
          </cell>
          <cell r="CY482">
            <v>40.585165000054985</v>
          </cell>
          <cell r="CZ482">
            <v>2.9699300000211224</v>
          </cell>
          <cell r="DA482">
            <v>97.315110000025015</v>
          </cell>
          <cell r="DB482">
            <v>129.65405000001192</v>
          </cell>
          <cell r="DC482">
            <v>222.33984999987297</v>
          </cell>
          <cell r="DD482">
            <v>365.72027000004891</v>
          </cell>
          <cell r="DE482">
            <v>1891.7800770010799</v>
          </cell>
          <cell r="DF482">
            <v>351.30808499990962</v>
          </cell>
          <cell r="DG482">
            <v>262.79262600000948</v>
          </cell>
          <cell r="DH482">
            <v>80.155805000045802</v>
          </cell>
          <cell r="DI482">
            <v>72.773935000004712</v>
          </cell>
          <cell r="DJ482">
            <v>86.355190000031143</v>
          </cell>
          <cell r="DK482">
            <v>191.61248300014995</v>
          </cell>
          <cell r="DL482">
            <v>-6.6268239999189973</v>
          </cell>
          <cell r="DM482">
            <v>10.212725999997929</v>
          </cell>
          <cell r="DN482">
            <v>122.9377300000051</v>
          </cell>
          <cell r="DO482">
            <v>176.1796659999527</v>
          </cell>
          <cell r="DP482">
            <v>236.01129000005312</v>
          </cell>
          <cell r="DQ482">
            <v>308.06736499990802</v>
          </cell>
          <cell r="DR482">
            <v>0</v>
          </cell>
          <cell r="DS482">
            <v>0</v>
          </cell>
          <cell r="DT482">
            <v>0</v>
          </cell>
          <cell r="DU482">
            <v>0</v>
          </cell>
          <cell r="DV482">
            <v>0</v>
          </cell>
          <cell r="DW482">
            <v>0</v>
          </cell>
          <cell r="DX482">
            <v>0</v>
          </cell>
          <cell r="DY482">
            <v>0</v>
          </cell>
          <cell r="DZ482">
            <v>0</v>
          </cell>
          <cell r="EA482">
            <v>0</v>
          </cell>
          <cell r="EB482">
            <v>0</v>
          </cell>
          <cell r="EC482">
            <v>0</v>
          </cell>
          <cell r="ED482">
            <v>0</v>
          </cell>
        </row>
        <row r="483">
          <cell r="F483">
            <v>983.32459199987352</v>
          </cell>
          <cell r="G483">
            <v>441.23056799999904</v>
          </cell>
          <cell r="H483">
            <v>223.2883219999494</v>
          </cell>
          <cell r="I483">
            <v>-33.405866999994032</v>
          </cell>
          <cell r="J483">
            <v>-50.609486000030302</v>
          </cell>
          <cell r="K483">
            <v>-171.78194199997233</v>
          </cell>
          <cell r="L483">
            <v>-368.03113900008611</v>
          </cell>
          <cell r="M483">
            <v>-372.29155399999581</v>
          </cell>
          <cell r="N483">
            <v>-458.52022499998566</v>
          </cell>
          <cell r="O483">
            <v>-28.859505000058562</v>
          </cell>
          <cell r="P483">
            <v>150.26120599999558</v>
          </cell>
          <cell r="Q483">
            <v>951.58886000001803</v>
          </cell>
          <cell r="R483">
            <v>-2127.7043000003323</v>
          </cell>
          <cell r="S483">
            <v>-2410.8330059999716</v>
          </cell>
          <cell r="T483">
            <v>265.43379100004677</v>
          </cell>
          <cell r="U483">
            <v>139.75865499995416</v>
          </cell>
          <cell r="V483">
            <v>-65.530170000041835</v>
          </cell>
          <cell r="W483">
            <v>-99.070090000052005</v>
          </cell>
          <cell r="X483">
            <v>-201.97401500004344</v>
          </cell>
          <cell r="Y483">
            <v>-55.295715000014752</v>
          </cell>
          <cell r="Z483">
            <v>-164.58633499999996</v>
          </cell>
          <cell r="AA483">
            <v>-215.30780499998946</v>
          </cell>
          <cell r="AB483">
            <v>0.9623019999708049</v>
          </cell>
          <cell r="AC483">
            <v>180.05098800000269</v>
          </cell>
          <cell r="AD483">
            <v>498.687099999981</v>
          </cell>
          <cell r="AE483">
            <v>1419.7575849993154</v>
          </cell>
          <cell r="AF483">
            <v>920.2247989999596</v>
          </cell>
          <cell r="AG483">
            <v>256.58302999997977</v>
          </cell>
          <cell r="AH483">
            <v>35.552910000027623</v>
          </cell>
          <cell r="AI483">
            <v>-42.841500000096858</v>
          </cell>
          <cell r="AJ483">
            <v>-136.67533100000583</v>
          </cell>
          <cell r="AK483">
            <v>-233.7485840000445</v>
          </cell>
          <cell r="AL483">
            <v>7.4932150000240654</v>
          </cell>
          <cell r="AM483">
            <v>-8.9255259999772534</v>
          </cell>
          <cell r="AN483">
            <v>-4.0351190000073984</v>
          </cell>
          <cell r="AO483">
            <v>-51.950290000066161</v>
          </cell>
          <cell r="AP483">
            <v>208.55882400000701</v>
          </cell>
          <cell r="AQ483">
            <v>469.52115700009745</v>
          </cell>
          <cell r="AR483">
            <v>880.2110190000385</v>
          </cell>
          <cell r="AS483">
            <v>484.21494299999904</v>
          </cell>
          <cell r="AT483">
            <v>347.86880900000688</v>
          </cell>
          <cell r="AU483">
            <v>73.421111000119708</v>
          </cell>
          <cell r="AV483">
            <v>-43.860240000009071</v>
          </cell>
          <cell r="AW483">
            <v>-45.669626000046264</v>
          </cell>
          <cell r="AX483">
            <v>-234.43176499998663</v>
          </cell>
          <cell r="AY483">
            <v>3.5980200001504272</v>
          </cell>
          <cell r="AZ483">
            <v>-93.097859999979846</v>
          </cell>
          <cell r="BA483">
            <v>-92.610350000031758</v>
          </cell>
          <cell r="BB483">
            <v>-128.36536899994826</v>
          </cell>
          <cell r="BC483">
            <v>85.932999000011478</v>
          </cell>
          <cell r="BD483">
            <v>523.21034700004384</v>
          </cell>
          <cell r="BE483">
            <v>1208.2789600007236</v>
          </cell>
          <cell r="BF483">
            <v>384.36871099995915</v>
          </cell>
          <cell r="BG483">
            <v>269.56738100002985</v>
          </cell>
          <cell r="BH483">
            <v>43.915352000040002</v>
          </cell>
          <cell r="BI483">
            <v>-25.548904000024777</v>
          </cell>
          <cell r="BJ483">
            <v>-141.55248199991183</v>
          </cell>
          <cell r="BK483">
            <v>-210.92796499998076</v>
          </cell>
          <cell r="BL483">
            <v>4.4155399999581277</v>
          </cell>
          <cell r="BM483">
            <v>-5.7123400000855327</v>
          </cell>
          <cell r="BN483">
            <v>131.19756499998039</v>
          </cell>
          <cell r="BO483">
            <v>-26.710214000020642</v>
          </cell>
          <cell r="BP483">
            <v>241.93995200004429</v>
          </cell>
          <cell r="BQ483">
            <v>543.32636399997864</v>
          </cell>
          <cell r="BR483">
            <v>566.35362000064924</v>
          </cell>
          <cell r="BS483">
            <v>288.34361999994144</v>
          </cell>
          <cell r="BT483">
            <v>511.81660999997985</v>
          </cell>
          <cell r="BU483">
            <v>33.618709999951534</v>
          </cell>
          <cell r="BV483">
            <v>-40.587959999975283</v>
          </cell>
          <cell r="BW483">
            <v>-151.58382999995956</v>
          </cell>
          <cell r="BX483">
            <v>-164.09325000003446</v>
          </cell>
          <cell r="BY483">
            <v>-27.676220000023022</v>
          </cell>
          <cell r="BZ483">
            <v>-16.031849999970291</v>
          </cell>
          <cell r="CA483">
            <v>-13.955670000024838</v>
          </cell>
          <cell r="CB483">
            <v>-85.825660000031348</v>
          </cell>
          <cell r="CC483">
            <v>-15.8082600000198</v>
          </cell>
          <cell r="CD483">
            <v>248.13737999997102</v>
          </cell>
          <cell r="CE483">
            <v>402.09911999991164</v>
          </cell>
          <cell r="CF483">
            <v>354.7122499999823</v>
          </cell>
          <cell r="CG483">
            <v>245.7232199999853</v>
          </cell>
          <cell r="CH483">
            <v>40.352599999983795</v>
          </cell>
          <cell r="CI483">
            <v>-78.119329999957699</v>
          </cell>
          <cell r="CJ483">
            <v>-88.417529999976978</v>
          </cell>
          <cell r="CK483">
            <v>-198.8811299999943</v>
          </cell>
          <cell r="CL483">
            <v>21.697930000023916</v>
          </cell>
          <cell r="CM483">
            <v>-26.386159999994561</v>
          </cell>
          <cell r="CN483">
            <v>13.044839999987744</v>
          </cell>
          <cell r="CO483">
            <v>-49.559390000009444</v>
          </cell>
          <cell r="CP483">
            <v>-10.0166400000453</v>
          </cell>
          <cell r="CQ483">
            <v>177.94845999998506</v>
          </cell>
          <cell r="CR483">
            <v>-424.38054999802262</v>
          </cell>
          <cell r="CS483">
            <v>304.4507900000317</v>
          </cell>
          <cell r="CT483">
            <v>-550.53125</v>
          </cell>
          <cell r="CU483">
            <v>20.252320000028703</v>
          </cell>
          <cell r="CV483">
            <v>-53.588589999999385</v>
          </cell>
          <cell r="CW483">
            <v>-136.07967999996617</v>
          </cell>
          <cell r="CX483">
            <v>-153.87593000003835</v>
          </cell>
          <cell r="CY483">
            <v>60.279580000031274</v>
          </cell>
          <cell r="CZ483">
            <v>-48.612960000056773</v>
          </cell>
          <cell r="DA483">
            <v>16.156910000019707</v>
          </cell>
          <cell r="DB483">
            <v>-47.006820000009611</v>
          </cell>
          <cell r="DC483">
            <v>20.342010000022128</v>
          </cell>
          <cell r="DD483">
            <v>143.83306999999331</v>
          </cell>
          <cell r="DE483">
            <v>451.95644000032917</v>
          </cell>
          <cell r="DF483">
            <v>294.22654999990482</v>
          </cell>
          <cell r="DG483">
            <v>229.90638000005856</v>
          </cell>
          <cell r="DH483">
            <v>-31.001019999966957</v>
          </cell>
          <cell r="DI483">
            <v>14.540899999963585</v>
          </cell>
          <cell r="DJ483">
            <v>-86.198700000008103</v>
          </cell>
          <cell r="DK483">
            <v>-117.30632000003243</v>
          </cell>
          <cell r="DL483">
            <v>-26.652480000047944</v>
          </cell>
          <cell r="DM483">
            <v>-78.229660000011791</v>
          </cell>
          <cell r="DN483">
            <v>-13.971909999992931</v>
          </cell>
          <cell r="DO483">
            <v>-42.685239999991609</v>
          </cell>
          <cell r="DP483">
            <v>77.695690000022296</v>
          </cell>
          <cell r="DQ483">
            <v>231.63225000002421</v>
          </cell>
          <cell r="DR483">
            <v>0</v>
          </cell>
          <cell r="DS483">
            <v>0</v>
          </cell>
          <cell r="DT483">
            <v>0</v>
          </cell>
          <cell r="DU483">
            <v>0</v>
          </cell>
          <cell r="DV483">
            <v>0</v>
          </cell>
          <cell r="DW483">
            <v>0</v>
          </cell>
          <cell r="DX483">
            <v>0</v>
          </cell>
          <cell r="DY483">
            <v>0</v>
          </cell>
          <cell r="DZ483">
            <v>0</v>
          </cell>
          <cell r="EA483">
            <v>0</v>
          </cell>
          <cell r="EB483">
            <v>0</v>
          </cell>
          <cell r="EC483">
            <v>0</v>
          </cell>
          <cell r="ED483">
            <v>0</v>
          </cell>
        </row>
        <row r="484">
          <cell r="F484">
            <v>30.109531000009156</v>
          </cell>
          <cell r="G484">
            <v>-26.680458999995608</v>
          </cell>
          <cell r="H484">
            <v>-36.431962000002386</v>
          </cell>
          <cell r="I484">
            <v>24.20823499999824</v>
          </cell>
          <cell r="J484">
            <v>21.249053999999887</v>
          </cell>
          <cell r="K484">
            <v>-30.175709999981336</v>
          </cell>
          <cell r="L484">
            <v>-179.60637900000438</v>
          </cell>
          <cell r="M484">
            <v>-212.92525199998636</v>
          </cell>
          <cell r="N484">
            <v>-116.27321299999312</v>
          </cell>
          <cell r="O484">
            <v>5.4754509999911534</v>
          </cell>
          <cell r="P484">
            <v>32.302774999989197</v>
          </cell>
          <cell r="Q484">
            <v>110.0053779999871</v>
          </cell>
          <cell r="R484">
            <v>-434.64640199998394</v>
          </cell>
          <cell r="S484">
            <v>-444.69176000000152</v>
          </cell>
          <cell r="T484">
            <v>29.686324999987846</v>
          </cell>
          <cell r="U484">
            <v>11.06312499998603</v>
          </cell>
          <cell r="V484">
            <v>-35.316370000000461</v>
          </cell>
          <cell r="W484">
            <v>15.452600000004168</v>
          </cell>
          <cell r="X484">
            <v>23.275145999985398</v>
          </cell>
          <cell r="Y484">
            <v>-86.168280999991111</v>
          </cell>
          <cell r="Z484">
            <v>-77.494853000011062</v>
          </cell>
          <cell r="AA484">
            <v>-105.53661499998998</v>
          </cell>
          <cell r="AB484">
            <v>-5.798780999990413</v>
          </cell>
          <cell r="AC484">
            <v>44.768508999986807</v>
          </cell>
          <cell r="AD484">
            <v>196.11455299999216</v>
          </cell>
          <cell r="AE484">
            <v>0</v>
          </cell>
          <cell r="AF484">
            <v>0</v>
          </cell>
          <cell r="AG484">
            <v>0</v>
          </cell>
          <cell r="AH484">
            <v>0</v>
          </cell>
          <cell r="AI484">
            <v>0</v>
          </cell>
          <cell r="AJ484">
            <v>0</v>
          </cell>
          <cell r="AK484">
            <v>0</v>
          </cell>
          <cell r="AL484">
            <v>0</v>
          </cell>
          <cell r="AM484">
            <v>0</v>
          </cell>
          <cell r="AN484">
            <v>0</v>
          </cell>
          <cell r="AO484">
            <v>0</v>
          </cell>
          <cell r="AP484">
            <v>0</v>
          </cell>
          <cell r="AQ484">
            <v>0</v>
          </cell>
          <cell r="AR484">
            <v>0</v>
          </cell>
          <cell r="AS484">
            <v>0</v>
          </cell>
          <cell r="AT484">
            <v>0</v>
          </cell>
          <cell r="AU484">
            <v>0</v>
          </cell>
          <cell r="AV484">
            <v>0</v>
          </cell>
          <cell r="AW484">
            <v>0</v>
          </cell>
          <cell r="AX484">
            <v>0</v>
          </cell>
          <cell r="AY484">
            <v>0</v>
          </cell>
          <cell r="AZ484">
            <v>0</v>
          </cell>
          <cell r="BA484">
            <v>0</v>
          </cell>
          <cell r="BB484">
            <v>0</v>
          </cell>
          <cell r="BC484">
            <v>0</v>
          </cell>
          <cell r="BD484">
            <v>0</v>
          </cell>
          <cell r="BE484">
            <v>0</v>
          </cell>
          <cell r="BF484">
            <v>0</v>
          </cell>
          <cell r="BG484">
            <v>0</v>
          </cell>
          <cell r="BH484">
            <v>0</v>
          </cell>
          <cell r="BI484">
            <v>0</v>
          </cell>
          <cell r="BJ484">
            <v>0</v>
          </cell>
          <cell r="BK484">
            <v>0</v>
          </cell>
          <cell r="BL484">
            <v>0</v>
          </cell>
          <cell r="BM484">
            <v>0</v>
          </cell>
          <cell r="BN484">
            <v>0</v>
          </cell>
          <cell r="BO484">
            <v>0</v>
          </cell>
          <cell r="BP484">
            <v>0</v>
          </cell>
          <cell r="BQ484">
            <v>0</v>
          </cell>
          <cell r="BR484">
            <v>0</v>
          </cell>
          <cell r="BS484">
            <v>0</v>
          </cell>
          <cell r="BT484">
            <v>0</v>
          </cell>
          <cell r="BU484">
            <v>0</v>
          </cell>
          <cell r="BV484">
            <v>0</v>
          </cell>
          <cell r="BW484">
            <v>0</v>
          </cell>
          <cell r="BX484">
            <v>0</v>
          </cell>
          <cell r="BY484">
            <v>0</v>
          </cell>
          <cell r="BZ484">
            <v>0</v>
          </cell>
          <cell r="CA484">
            <v>0</v>
          </cell>
          <cell r="CB484">
            <v>0</v>
          </cell>
          <cell r="CC484">
            <v>0</v>
          </cell>
          <cell r="CD484">
            <v>0</v>
          </cell>
          <cell r="CE484">
            <v>0</v>
          </cell>
          <cell r="CF484">
            <v>0</v>
          </cell>
          <cell r="CG484">
            <v>0</v>
          </cell>
          <cell r="CH484">
            <v>0</v>
          </cell>
          <cell r="CI484">
            <v>0</v>
          </cell>
          <cell r="CJ484">
            <v>0</v>
          </cell>
          <cell r="CK484">
            <v>0</v>
          </cell>
          <cell r="CL484">
            <v>0</v>
          </cell>
          <cell r="CM484">
            <v>0</v>
          </cell>
          <cell r="CN484">
            <v>0</v>
          </cell>
          <cell r="CO484">
            <v>0</v>
          </cell>
          <cell r="CP484">
            <v>0</v>
          </cell>
          <cell r="CQ484">
            <v>0</v>
          </cell>
          <cell r="CR484">
            <v>0</v>
          </cell>
          <cell r="CS484">
            <v>0</v>
          </cell>
          <cell r="CT484">
            <v>0</v>
          </cell>
          <cell r="CU484">
            <v>0</v>
          </cell>
          <cell r="CV484">
            <v>0</v>
          </cell>
          <cell r="CW484">
            <v>0</v>
          </cell>
          <cell r="CX484">
            <v>0</v>
          </cell>
          <cell r="CY484">
            <v>0</v>
          </cell>
          <cell r="CZ484">
            <v>0</v>
          </cell>
          <cell r="DA484">
            <v>0</v>
          </cell>
          <cell r="DB484">
            <v>0</v>
          </cell>
          <cell r="DC484">
            <v>0</v>
          </cell>
          <cell r="DD484">
            <v>0</v>
          </cell>
          <cell r="DE484">
            <v>0</v>
          </cell>
          <cell r="DF484">
            <v>0</v>
          </cell>
          <cell r="DG484">
            <v>0</v>
          </cell>
          <cell r="DH484">
            <v>0</v>
          </cell>
          <cell r="DI484">
            <v>0</v>
          </cell>
          <cell r="DJ484">
            <v>0</v>
          </cell>
          <cell r="DK484">
            <v>0</v>
          </cell>
          <cell r="DL484">
            <v>0</v>
          </cell>
          <cell r="DM484">
            <v>0</v>
          </cell>
          <cell r="DN484">
            <v>0</v>
          </cell>
          <cell r="DO484">
            <v>0</v>
          </cell>
          <cell r="DP484">
            <v>0</v>
          </cell>
          <cell r="DQ484">
            <v>0</v>
          </cell>
          <cell r="DR484">
            <v>0</v>
          </cell>
          <cell r="DS484">
            <v>0</v>
          </cell>
          <cell r="DT484">
            <v>0</v>
          </cell>
          <cell r="DU484">
            <v>0</v>
          </cell>
          <cell r="DV484">
            <v>0</v>
          </cell>
          <cell r="DW484">
            <v>0</v>
          </cell>
          <cell r="DX484">
            <v>0</v>
          </cell>
          <cell r="DY484">
            <v>0</v>
          </cell>
          <cell r="DZ484">
            <v>0</v>
          </cell>
          <cell r="EA484">
            <v>0</v>
          </cell>
          <cell r="EB484">
            <v>0</v>
          </cell>
          <cell r="EC484">
            <v>0</v>
          </cell>
          <cell r="ED484">
            <v>0</v>
          </cell>
        </row>
        <row r="485">
          <cell r="F485">
            <v>243.11571000001277</v>
          </cell>
          <cell r="G485">
            <v>207.15290000001551</v>
          </cell>
          <cell r="H485">
            <v>163.7812799999956</v>
          </cell>
          <cell r="I485">
            <v>47.424769999997807</v>
          </cell>
          <cell r="J485">
            <v>9.2163500000024214</v>
          </cell>
          <cell r="K485">
            <v>74.112150000000838</v>
          </cell>
          <cell r="L485">
            <v>0</v>
          </cell>
          <cell r="M485">
            <v>0</v>
          </cell>
          <cell r="N485">
            <v>45.285149999981513</v>
          </cell>
          <cell r="O485">
            <v>13.166139999986626</v>
          </cell>
          <cell r="P485">
            <v>148.97200999999768</v>
          </cell>
          <cell r="Q485">
            <v>224.63147000002209</v>
          </cell>
          <cell r="R485">
            <v>1040.5561099997722</v>
          </cell>
          <cell r="S485">
            <v>219.43181000000914</v>
          </cell>
          <cell r="T485">
            <v>217.11871999999858</v>
          </cell>
          <cell r="U485">
            <v>149.97595999998157</v>
          </cell>
          <cell r="V485">
            <v>37.372329999998328</v>
          </cell>
          <cell r="W485">
            <v>32.654639999993378</v>
          </cell>
          <cell r="X485">
            <v>82.553899999998976</v>
          </cell>
          <cell r="Y485">
            <v>0</v>
          </cell>
          <cell r="Z485">
            <v>0</v>
          </cell>
          <cell r="AA485">
            <v>45.259749999997439</v>
          </cell>
          <cell r="AB485">
            <v>4.2225299999990966</v>
          </cell>
          <cell r="AC485">
            <v>160.070550000004</v>
          </cell>
          <cell r="AD485">
            <v>91.895920000009937</v>
          </cell>
          <cell r="AE485">
            <v>1036.1806499999948</v>
          </cell>
          <cell r="AF485">
            <v>216.15656999999192</v>
          </cell>
          <cell r="AG485">
            <v>206.0399000000034</v>
          </cell>
          <cell r="AH485">
            <v>124.77742000002763</v>
          </cell>
          <cell r="AI485">
            <v>40.726080000007642</v>
          </cell>
          <cell r="AJ485">
            <v>22.671269999991637</v>
          </cell>
          <cell r="AK485">
            <v>73.377719999989495</v>
          </cell>
          <cell r="AL485">
            <v>0</v>
          </cell>
          <cell r="AM485">
            <v>0</v>
          </cell>
          <cell r="AN485">
            <v>47.414900000003399</v>
          </cell>
          <cell r="AO485">
            <v>14.287360000016633</v>
          </cell>
          <cell r="AP485">
            <v>189.88586999999825</v>
          </cell>
          <cell r="AQ485">
            <v>100.84355999997933</v>
          </cell>
          <cell r="AR485">
            <v>1113.7193099998403</v>
          </cell>
          <cell r="AS485">
            <v>459.82136000000173</v>
          </cell>
          <cell r="AT485">
            <v>102.86204999999609</v>
          </cell>
          <cell r="AU485">
            <v>148.19586000000709</v>
          </cell>
          <cell r="AV485">
            <v>32.621549999996205</v>
          </cell>
          <cell r="AW485">
            <v>36.627810000005411</v>
          </cell>
          <cell r="AX485">
            <v>47.401199999992969</v>
          </cell>
          <cell r="AY485">
            <v>0</v>
          </cell>
          <cell r="AZ485">
            <v>0</v>
          </cell>
          <cell r="BA485">
            <v>16.880490000010468</v>
          </cell>
          <cell r="BB485">
            <v>10.940909999975702</v>
          </cell>
          <cell r="BC485">
            <v>173.47952999998233</v>
          </cell>
          <cell r="BD485">
            <v>84.888550000003306</v>
          </cell>
          <cell r="BE485">
            <v>1111.519169999985</v>
          </cell>
          <cell r="BF485">
            <v>456.02167000001646</v>
          </cell>
          <cell r="BG485">
            <v>99.38668999998481</v>
          </cell>
          <cell r="BH485">
            <v>135.40260999999009</v>
          </cell>
          <cell r="BI485">
            <v>30.431070000006002</v>
          </cell>
          <cell r="BJ485">
            <v>61.085930000001099</v>
          </cell>
          <cell r="BK485">
            <v>41.714829999982612</v>
          </cell>
          <cell r="BL485">
            <v>0</v>
          </cell>
          <cell r="BM485">
            <v>0</v>
          </cell>
          <cell r="BN485">
            <v>16.880589999986114</v>
          </cell>
          <cell r="BO485">
            <v>-2.4089500000118278</v>
          </cell>
          <cell r="BP485">
            <v>182.51447999998345</v>
          </cell>
          <cell r="BQ485">
            <v>90.490250000002561</v>
          </cell>
          <cell r="BR485">
            <v>1130.5324799998198</v>
          </cell>
          <cell r="BS485">
            <v>449.64627999998629</v>
          </cell>
          <cell r="BT485">
            <v>84.125510000012582</v>
          </cell>
          <cell r="BU485">
            <v>100.98490000001038</v>
          </cell>
          <cell r="BV485">
            <v>30.890659999990021</v>
          </cell>
          <cell r="BW485">
            <v>33.84307999999146</v>
          </cell>
          <cell r="BX485">
            <v>73.776619999989634</v>
          </cell>
          <cell r="BY485">
            <v>0</v>
          </cell>
          <cell r="BZ485">
            <v>0</v>
          </cell>
          <cell r="CA485">
            <v>33.016769999987446</v>
          </cell>
          <cell r="CB485">
            <v>17.634479999978794</v>
          </cell>
          <cell r="CC485">
            <v>203.64526000001933</v>
          </cell>
          <cell r="CD485">
            <v>102.96891999998479</v>
          </cell>
          <cell r="CE485">
            <v>1121.8815600003581</v>
          </cell>
          <cell r="CF485">
            <v>439.53475000002072</v>
          </cell>
          <cell r="CG485">
            <v>91.213729999988573</v>
          </cell>
          <cell r="CH485">
            <v>113.85713000001851</v>
          </cell>
          <cell r="CI485">
            <v>24.374770000009448</v>
          </cell>
          <cell r="CJ485">
            <v>59.974419999984093</v>
          </cell>
          <cell r="CK485">
            <v>93.391479999991134</v>
          </cell>
          <cell r="CL485">
            <v>0</v>
          </cell>
          <cell r="CM485">
            <v>0</v>
          </cell>
          <cell r="CN485">
            <v>38.094610000000102</v>
          </cell>
          <cell r="CO485">
            <v>6.0455800000054296</v>
          </cell>
          <cell r="CP485">
            <v>159.75753999999142</v>
          </cell>
          <cell r="CQ485">
            <v>95.637550000014016</v>
          </cell>
          <cell r="CR485">
            <v>1223.4914999995381</v>
          </cell>
          <cell r="CS485">
            <v>465.83794999998645</v>
          </cell>
          <cell r="CT485">
            <v>107.96443000002182</v>
          </cell>
          <cell r="CU485">
            <v>100.69842000000062</v>
          </cell>
          <cell r="CV485">
            <v>44.370509999993374</v>
          </cell>
          <cell r="CW485">
            <v>61.854510000004666</v>
          </cell>
          <cell r="CX485">
            <v>93.289419999986421</v>
          </cell>
          <cell r="CY485">
            <v>0</v>
          </cell>
          <cell r="CZ485">
            <v>0</v>
          </cell>
          <cell r="DA485">
            <v>39.277349999989383</v>
          </cell>
          <cell r="DB485">
            <v>25.657779999979539</v>
          </cell>
          <cell r="DC485">
            <v>163.58163000000059</v>
          </cell>
          <cell r="DD485">
            <v>120.95949999999721</v>
          </cell>
          <cell r="DE485">
            <v>1094.4044099997263</v>
          </cell>
          <cell r="DF485">
            <v>472.98957000000519</v>
          </cell>
          <cell r="DG485">
            <v>113.70252999998047</v>
          </cell>
          <cell r="DH485">
            <v>120.75287999998545</v>
          </cell>
          <cell r="DI485">
            <v>20.094819999998435</v>
          </cell>
          <cell r="DJ485">
            <v>53.70785999999498</v>
          </cell>
          <cell r="DK485">
            <v>106.26382999998168</v>
          </cell>
          <cell r="DL485">
            <v>0</v>
          </cell>
          <cell r="DM485">
            <v>0</v>
          </cell>
          <cell r="DN485">
            <v>8.6743200000200886</v>
          </cell>
          <cell r="DO485">
            <v>10.510130000009667</v>
          </cell>
          <cell r="DP485">
            <v>170.82855999999447</v>
          </cell>
          <cell r="DQ485">
            <v>16.879910000017844</v>
          </cell>
          <cell r="DR485">
            <v>0</v>
          </cell>
          <cell r="DS485">
            <v>0</v>
          </cell>
          <cell r="DT485">
            <v>0</v>
          </cell>
          <cell r="DU485">
            <v>0</v>
          </cell>
          <cell r="DV485">
            <v>0</v>
          </cell>
          <cell r="DW485">
            <v>0</v>
          </cell>
          <cell r="DX485">
            <v>0</v>
          </cell>
          <cell r="DY485">
            <v>0</v>
          </cell>
          <cell r="DZ485">
            <v>0</v>
          </cell>
          <cell r="EA485">
            <v>0</v>
          </cell>
          <cell r="EB485">
            <v>0</v>
          </cell>
          <cell r="EC485">
            <v>0</v>
          </cell>
          <cell r="ED485">
            <v>0</v>
          </cell>
        </row>
        <row r="486"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0</v>
          </cell>
          <cell r="V486">
            <v>0</v>
          </cell>
          <cell r="W486">
            <v>0</v>
          </cell>
          <cell r="X486">
            <v>0</v>
          </cell>
          <cell r="Y486">
            <v>0</v>
          </cell>
          <cell r="Z486">
            <v>0</v>
          </cell>
          <cell r="AA486">
            <v>0</v>
          </cell>
          <cell r="AB486">
            <v>0</v>
          </cell>
          <cell r="AC486">
            <v>0</v>
          </cell>
          <cell r="AD486">
            <v>0</v>
          </cell>
          <cell r="AE486">
            <v>0</v>
          </cell>
          <cell r="AF486">
            <v>0</v>
          </cell>
          <cell r="AG486">
            <v>0</v>
          </cell>
          <cell r="AH486">
            <v>0</v>
          </cell>
          <cell r="AI486">
            <v>0</v>
          </cell>
          <cell r="AJ486">
            <v>0</v>
          </cell>
          <cell r="AK486">
            <v>0</v>
          </cell>
          <cell r="AL486">
            <v>0</v>
          </cell>
          <cell r="AM486">
            <v>0</v>
          </cell>
          <cell r="AN486">
            <v>0</v>
          </cell>
          <cell r="AO486">
            <v>0</v>
          </cell>
          <cell r="AP486">
            <v>0</v>
          </cell>
          <cell r="AQ486">
            <v>0</v>
          </cell>
          <cell r="AR486">
            <v>0</v>
          </cell>
          <cell r="AS486">
            <v>0</v>
          </cell>
          <cell r="AT486">
            <v>0</v>
          </cell>
          <cell r="AU486">
            <v>0</v>
          </cell>
          <cell r="AV486">
            <v>0</v>
          </cell>
          <cell r="AW486">
            <v>0</v>
          </cell>
          <cell r="AX486">
            <v>0</v>
          </cell>
          <cell r="AY486">
            <v>0</v>
          </cell>
          <cell r="AZ486">
            <v>0</v>
          </cell>
          <cell r="BA486">
            <v>0</v>
          </cell>
          <cell r="BB486">
            <v>0</v>
          </cell>
          <cell r="BC486">
            <v>0</v>
          </cell>
          <cell r="BD486">
            <v>0</v>
          </cell>
          <cell r="BE486">
            <v>0</v>
          </cell>
          <cell r="BF486">
            <v>0</v>
          </cell>
          <cell r="BG486">
            <v>0</v>
          </cell>
          <cell r="BH486">
            <v>0</v>
          </cell>
          <cell r="BI486">
            <v>0</v>
          </cell>
          <cell r="BJ486">
            <v>0</v>
          </cell>
          <cell r="BK486">
            <v>0</v>
          </cell>
          <cell r="BL486">
            <v>0</v>
          </cell>
          <cell r="BM486">
            <v>0</v>
          </cell>
          <cell r="BN486">
            <v>0</v>
          </cell>
          <cell r="BO486">
            <v>0</v>
          </cell>
          <cell r="BP486">
            <v>0</v>
          </cell>
          <cell r="BQ486">
            <v>0</v>
          </cell>
          <cell r="BR486">
            <v>0</v>
          </cell>
          <cell r="BS486">
            <v>0</v>
          </cell>
          <cell r="BT486">
            <v>0</v>
          </cell>
          <cell r="BU486">
            <v>0</v>
          </cell>
          <cell r="BV486">
            <v>0</v>
          </cell>
          <cell r="BW486">
            <v>0</v>
          </cell>
          <cell r="BX486">
            <v>0</v>
          </cell>
          <cell r="BY486">
            <v>0</v>
          </cell>
          <cell r="BZ486">
            <v>0</v>
          </cell>
          <cell r="CA486">
            <v>0</v>
          </cell>
          <cell r="CB486">
            <v>0</v>
          </cell>
          <cell r="CC486">
            <v>0</v>
          </cell>
          <cell r="CD486">
            <v>0</v>
          </cell>
          <cell r="CE486">
            <v>0</v>
          </cell>
          <cell r="CF486">
            <v>0</v>
          </cell>
          <cell r="CG486">
            <v>0</v>
          </cell>
          <cell r="CH486">
            <v>0</v>
          </cell>
          <cell r="CI486">
            <v>0</v>
          </cell>
          <cell r="CJ486">
            <v>0</v>
          </cell>
          <cell r="CK486">
            <v>0</v>
          </cell>
          <cell r="CL486">
            <v>0</v>
          </cell>
          <cell r="CM486">
            <v>0</v>
          </cell>
          <cell r="CN486">
            <v>0</v>
          </cell>
          <cell r="CO486">
            <v>0</v>
          </cell>
          <cell r="CP486">
            <v>0</v>
          </cell>
          <cell r="CQ486">
            <v>0</v>
          </cell>
          <cell r="CR486">
            <v>0</v>
          </cell>
          <cell r="CS486">
            <v>0</v>
          </cell>
          <cell r="CT486">
            <v>0</v>
          </cell>
          <cell r="CU486">
            <v>0</v>
          </cell>
          <cell r="CV486">
            <v>0</v>
          </cell>
          <cell r="CW486">
            <v>0</v>
          </cell>
          <cell r="CX486">
            <v>0</v>
          </cell>
          <cell r="CY486">
            <v>0</v>
          </cell>
          <cell r="CZ486">
            <v>0</v>
          </cell>
          <cell r="DA486">
            <v>0</v>
          </cell>
          <cell r="DB486">
            <v>0</v>
          </cell>
          <cell r="DC486">
            <v>0</v>
          </cell>
          <cell r="DD486">
            <v>0</v>
          </cell>
          <cell r="DE486">
            <v>0</v>
          </cell>
          <cell r="DF486">
            <v>0</v>
          </cell>
          <cell r="DG486">
            <v>0</v>
          </cell>
          <cell r="DH486">
            <v>0</v>
          </cell>
          <cell r="DI486">
            <v>0</v>
          </cell>
          <cell r="DJ486">
            <v>0</v>
          </cell>
          <cell r="DK486">
            <v>0</v>
          </cell>
          <cell r="DL486">
            <v>0</v>
          </cell>
          <cell r="DM486">
            <v>0</v>
          </cell>
          <cell r="DN486">
            <v>0</v>
          </cell>
          <cell r="DO486">
            <v>0</v>
          </cell>
          <cell r="DP486">
            <v>0</v>
          </cell>
          <cell r="DQ486">
            <v>0</v>
          </cell>
          <cell r="DR486">
            <v>0</v>
          </cell>
          <cell r="DS486">
            <v>0</v>
          </cell>
          <cell r="DT486">
            <v>0</v>
          </cell>
          <cell r="DU486">
            <v>0</v>
          </cell>
          <cell r="DV486">
            <v>0</v>
          </cell>
          <cell r="DW486">
            <v>0</v>
          </cell>
          <cell r="DX486">
            <v>0</v>
          </cell>
          <cell r="DY486">
            <v>0</v>
          </cell>
          <cell r="DZ486">
            <v>0</v>
          </cell>
          <cell r="EA486">
            <v>0</v>
          </cell>
          <cell r="EB486">
            <v>0</v>
          </cell>
          <cell r="EC486">
            <v>0</v>
          </cell>
          <cell r="ED486">
            <v>0</v>
          </cell>
        </row>
        <row r="488">
          <cell r="F488">
            <v>1648.5528449998237</v>
          </cell>
          <cell r="G488">
            <v>1031.9555539996363</v>
          </cell>
          <cell r="H488">
            <v>471.16945200040936</v>
          </cell>
          <cell r="I488">
            <v>163.81827700021677</v>
          </cell>
          <cell r="J488">
            <v>186.27311500022188</v>
          </cell>
          <cell r="K488">
            <v>44.278423000127077</v>
          </cell>
          <cell r="L488">
            <v>-560.17844200041145</v>
          </cell>
          <cell r="M488">
            <v>-574.66820199973881</v>
          </cell>
          <cell r="N488">
            <v>-466.60070199938491</v>
          </cell>
          <cell r="O488">
            <v>302.39310200000182</v>
          </cell>
          <cell r="P488">
            <v>651.56791400071234</v>
          </cell>
          <cell r="Q488">
            <v>1627.5132209998555</v>
          </cell>
          <cell r="R488">
            <v>72.772083006799221</v>
          </cell>
          <cell r="S488">
            <v>-3320.6172569999471</v>
          </cell>
          <cell r="T488">
            <v>1062.5423159997445</v>
          </cell>
          <cell r="U488">
            <v>451.36122899968177</v>
          </cell>
          <cell r="V488">
            <v>116.68079200014472</v>
          </cell>
          <cell r="W488">
            <v>203.71545600052923</v>
          </cell>
          <cell r="X488">
            <v>92.725838999729604</v>
          </cell>
          <cell r="Y488">
            <v>-139.22420800011605</v>
          </cell>
          <cell r="Z488">
            <v>-232.62250899989158</v>
          </cell>
          <cell r="AA488">
            <v>-191.80420999974012</v>
          </cell>
          <cell r="AB488">
            <v>199.69261399982497</v>
          </cell>
          <cell r="AC488">
            <v>600.5698750000447</v>
          </cell>
          <cell r="AD488">
            <v>1229.7521459995769</v>
          </cell>
          <cell r="AE488">
            <v>5722.2432669959962</v>
          </cell>
          <cell r="AF488">
            <v>2094.3496050001122</v>
          </cell>
          <cell r="AG488">
            <v>835.48774500004947</v>
          </cell>
          <cell r="AH488">
            <v>397.02410900010727</v>
          </cell>
          <cell r="AI488">
            <v>131.24163999967277</v>
          </cell>
          <cell r="AJ488">
            <v>189.59877900010906</v>
          </cell>
          <cell r="AK488">
            <v>34.725062999874353</v>
          </cell>
          <cell r="AL488">
            <v>2.6341299996711314</v>
          </cell>
          <cell r="AM488">
            <v>20.96541399974376</v>
          </cell>
          <cell r="AN488">
            <v>154.29321100004017</v>
          </cell>
          <cell r="AO488">
            <v>249.27935199998319</v>
          </cell>
          <cell r="AP488">
            <v>752.20419199997559</v>
          </cell>
          <cell r="AQ488">
            <v>860.44002699991688</v>
          </cell>
          <cell r="AR488">
            <v>4888.7287750020623</v>
          </cell>
          <cell r="AS488">
            <v>1487.3791520004161</v>
          </cell>
          <cell r="AT488">
            <v>837.22978699975647</v>
          </cell>
          <cell r="AU488">
            <v>413.76387000014074</v>
          </cell>
          <cell r="AV488">
            <v>127.2193439998664</v>
          </cell>
          <cell r="AW488">
            <v>196.18170800013468</v>
          </cell>
          <cell r="AX488">
            <v>137.1071159997955</v>
          </cell>
          <cell r="AY488">
            <v>50.29396599996835</v>
          </cell>
          <cell r="AZ488">
            <v>-83.232703000307083</v>
          </cell>
          <cell r="BA488">
            <v>32.204980999697</v>
          </cell>
          <cell r="BB488">
            <v>191.0079989999067</v>
          </cell>
          <cell r="BC488">
            <v>619.21880300017074</v>
          </cell>
          <cell r="BD488">
            <v>880.35475199995562</v>
          </cell>
          <cell r="BE488">
            <v>5181.614121992141</v>
          </cell>
          <cell r="BF488">
            <v>1427.3805809998885</v>
          </cell>
          <cell r="BG488">
            <v>765.55211800034158</v>
          </cell>
          <cell r="BH488">
            <v>423.26939699985087</v>
          </cell>
          <cell r="BI488">
            <v>86.113169999793172</v>
          </cell>
          <cell r="BJ488">
            <v>182.56707200035453</v>
          </cell>
          <cell r="BK488">
            <v>181.19803899992257</v>
          </cell>
          <cell r="BL488">
            <v>23.312744999770075</v>
          </cell>
          <cell r="BM488">
            <v>37.858318999409676</v>
          </cell>
          <cell r="BN488">
            <v>270.81776200002059</v>
          </cell>
          <cell r="BO488">
            <v>151.135645999806</v>
          </cell>
          <cell r="BP488">
            <v>810.05423399992287</v>
          </cell>
          <cell r="BQ488">
            <v>822.35503899957985</v>
          </cell>
          <cell r="BR488">
            <v>7493.3923549950123</v>
          </cell>
          <cell r="BS488">
            <v>1451.6229150001891</v>
          </cell>
          <cell r="BT488">
            <v>2635.9090130003169</v>
          </cell>
          <cell r="BU488">
            <v>254.42129799956456</v>
          </cell>
          <cell r="BV488">
            <v>148.39823900000192</v>
          </cell>
          <cell r="BW488">
            <v>247.56804599962197</v>
          </cell>
          <cell r="BX488">
            <v>344.43907999969088</v>
          </cell>
          <cell r="BY488">
            <v>9.3304000003263354</v>
          </cell>
          <cell r="BZ488">
            <v>1.9644579999148846</v>
          </cell>
          <cell r="CA488">
            <v>303.86971599981189</v>
          </cell>
          <cell r="CB488">
            <v>430.93825999996625</v>
          </cell>
          <cell r="CC488">
            <v>684.92324399994686</v>
          </cell>
          <cell r="CD488">
            <v>980.00768599985167</v>
          </cell>
          <cell r="CE488">
            <v>5903.7312269993126</v>
          </cell>
          <cell r="CF488">
            <v>1614.0150570003316</v>
          </cell>
          <cell r="CG488">
            <v>933.58859699987806</v>
          </cell>
          <cell r="CH488">
            <v>329.29032700019889</v>
          </cell>
          <cell r="CI488">
            <v>97.909889000002295</v>
          </cell>
          <cell r="CJ488">
            <v>280.42528600036167</v>
          </cell>
          <cell r="CK488">
            <v>301.86647500004619</v>
          </cell>
          <cell r="CL488">
            <v>80.236924999859184</v>
          </cell>
          <cell r="CM488">
            <v>31.657965000253171</v>
          </cell>
          <cell r="CN488">
            <v>321.35439500003122</v>
          </cell>
          <cell r="CO488">
            <v>300.43256499990821</v>
          </cell>
          <cell r="CP488">
            <v>724.47956000035629</v>
          </cell>
          <cell r="CQ488">
            <v>888.47418599994853</v>
          </cell>
          <cell r="CR488">
            <v>3721.7693409956992</v>
          </cell>
          <cell r="CS488">
            <v>1690.0645570000634</v>
          </cell>
          <cell r="CT488">
            <v>-1892.8837240000721</v>
          </cell>
          <cell r="CU488">
            <v>289.70085300016217</v>
          </cell>
          <cell r="CV488">
            <v>235.05471599986777</v>
          </cell>
          <cell r="CW488">
            <v>375.09289999958128</v>
          </cell>
          <cell r="CX488">
            <v>350.01006600004621</v>
          </cell>
          <cell r="CY488">
            <v>116.7348550001625</v>
          </cell>
          <cell r="CZ488">
            <v>8.9557199999690056</v>
          </cell>
          <cell r="DA488">
            <v>346.51536500034854</v>
          </cell>
          <cell r="DB488">
            <v>350.81918299989775</v>
          </cell>
          <cell r="DC488">
            <v>795.81661999993958</v>
          </cell>
          <cell r="DD488">
            <v>1055.8882300001569</v>
          </cell>
          <cell r="DE488">
            <v>5875.6013739965856</v>
          </cell>
          <cell r="DF488">
            <v>1697.8802410000935</v>
          </cell>
          <cell r="DG488">
            <v>798.57349399989471</v>
          </cell>
          <cell r="DH488">
            <v>300.93744200002402</v>
          </cell>
          <cell r="DI488">
            <v>175.95482699992135</v>
          </cell>
          <cell r="DJ488">
            <v>224.30973700014874</v>
          </cell>
          <cell r="DK488">
            <v>448.92230099998415</v>
          </cell>
          <cell r="DL488">
            <v>-13.462464000098407</v>
          </cell>
          <cell r="DM488">
            <v>-23.599483999889344</v>
          </cell>
          <cell r="DN488">
            <v>261.44666900020093</v>
          </cell>
          <cell r="DO488">
            <v>383.48747000005096</v>
          </cell>
          <cell r="DP488">
            <v>757.44880299991928</v>
          </cell>
          <cell r="DQ488">
            <v>863.70233799982816</v>
          </cell>
          <cell r="DR488">
            <v>0</v>
          </cell>
          <cell r="DS488">
            <v>0</v>
          </cell>
          <cell r="DT488">
            <v>0</v>
          </cell>
          <cell r="DU488">
            <v>0</v>
          </cell>
          <cell r="DV488">
            <v>0</v>
          </cell>
          <cell r="DW488">
            <v>0</v>
          </cell>
          <cell r="DX488">
            <v>0</v>
          </cell>
          <cell r="DY488">
            <v>0</v>
          </cell>
          <cell r="DZ488">
            <v>0</v>
          </cell>
          <cell r="EA488">
            <v>0</v>
          </cell>
          <cell r="EB488">
            <v>0</v>
          </cell>
          <cell r="EC488">
            <v>0</v>
          </cell>
          <cell r="ED488">
            <v>0</v>
          </cell>
        </row>
        <row r="491">
          <cell r="F491">
            <v>0</v>
          </cell>
          <cell r="G491">
            <v>-3.30838999999105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L491">
            <v>-16.665329999988899</v>
          </cell>
          <cell r="M491">
            <v>-24.984079999994719</v>
          </cell>
          <cell r="N491">
            <v>-24.595050000003539</v>
          </cell>
          <cell r="O491">
            <v>0</v>
          </cell>
          <cell r="P491">
            <v>0</v>
          </cell>
          <cell r="Q491">
            <v>-10.373920000012731</v>
          </cell>
          <cell r="R491">
            <v>-48.588830000255257</v>
          </cell>
          <cell r="S491">
            <v>0</v>
          </cell>
          <cell r="T491">
            <v>-0.45142999998643063</v>
          </cell>
          <cell r="U491">
            <v>0</v>
          </cell>
          <cell r="V491">
            <v>28.369979999988573</v>
          </cell>
          <cell r="W491">
            <v>0</v>
          </cell>
          <cell r="X491">
            <v>0</v>
          </cell>
          <cell r="Y491">
            <v>-62.883820000017295</v>
          </cell>
          <cell r="Z491">
            <v>-16.826569999975618</v>
          </cell>
          <cell r="AA491">
            <v>-1.9407800000044517</v>
          </cell>
          <cell r="AB491">
            <v>0</v>
          </cell>
          <cell r="AC491">
            <v>0</v>
          </cell>
          <cell r="AD491">
            <v>5.1437900000018999</v>
          </cell>
          <cell r="AE491">
            <v>-273.44950000010431</v>
          </cell>
          <cell r="AF491">
            <v>0</v>
          </cell>
          <cell r="AG491">
            <v>0</v>
          </cell>
          <cell r="AH491">
            <v>0</v>
          </cell>
          <cell r="AI491">
            <v>0</v>
          </cell>
          <cell r="AJ491">
            <v>0</v>
          </cell>
          <cell r="AK491">
            <v>0</v>
          </cell>
          <cell r="AL491">
            <v>-60.923769999993965</v>
          </cell>
          <cell r="AM491">
            <v>-15.692559999995865</v>
          </cell>
          <cell r="AN491">
            <v>-157.28299000003608</v>
          </cell>
          <cell r="AO491">
            <v>-37.695310000010068</v>
          </cell>
          <cell r="AP491">
            <v>0</v>
          </cell>
          <cell r="AQ491">
            <v>-1.8548700000101235</v>
          </cell>
          <cell r="AR491">
            <v>66.484190000221133</v>
          </cell>
          <cell r="AS491">
            <v>0</v>
          </cell>
          <cell r="AT491">
            <v>0</v>
          </cell>
          <cell r="AU491">
            <v>0</v>
          </cell>
          <cell r="AV491">
            <v>45.033779999997932</v>
          </cell>
          <cell r="AW491">
            <v>0</v>
          </cell>
          <cell r="AX491">
            <v>0</v>
          </cell>
          <cell r="AY491">
            <v>29.552750000002561</v>
          </cell>
          <cell r="AZ491">
            <v>-13.966050000017276</v>
          </cell>
          <cell r="BA491">
            <v>54.446040000009816</v>
          </cell>
          <cell r="BB491">
            <v>-33.452789999981178</v>
          </cell>
          <cell r="BC491">
            <v>0</v>
          </cell>
          <cell r="BD491">
            <v>-15.129539999994449</v>
          </cell>
          <cell r="BE491">
            <v>-173.43244999996386</v>
          </cell>
          <cell r="BF491">
            <v>0</v>
          </cell>
          <cell r="BG491">
            <v>0</v>
          </cell>
          <cell r="BH491">
            <v>0</v>
          </cell>
          <cell r="BI491">
            <v>0</v>
          </cell>
          <cell r="BJ491">
            <v>0</v>
          </cell>
          <cell r="BK491">
            <v>0</v>
          </cell>
          <cell r="BL491">
            <v>-24.973199999978533</v>
          </cell>
          <cell r="BM491">
            <v>0</v>
          </cell>
          <cell r="BN491">
            <v>-69.368199999968056</v>
          </cell>
          <cell r="BO491">
            <v>-54.488630000007106</v>
          </cell>
          <cell r="BP491">
            <v>-17.99145000000135</v>
          </cell>
          <cell r="BQ491">
            <v>-6.6109700000088196</v>
          </cell>
          <cell r="BR491">
            <v>-163.80923000001349</v>
          </cell>
          <cell r="BS491">
            <v>0</v>
          </cell>
          <cell r="BT491">
            <v>0</v>
          </cell>
          <cell r="BU491">
            <v>0</v>
          </cell>
          <cell r="BV491">
            <v>0</v>
          </cell>
          <cell r="BW491">
            <v>0</v>
          </cell>
          <cell r="BX491">
            <v>0</v>
          </cell>
          <cell r="BY491">
            <v>-15.118660000007367</v>
          </cell>
          <cell r="BZ491">
            <v>-11.606219999986934</v>
          </cell>
          <cell r="CA491">
            <v>-57.619509999989532</v>
          </cell>
          <cell r="CB491">
            <v>-77.095260000001872</v>
          </cell>
          <cell r="CC491">
            <v>-26.208610000001499</v>
          </cell>
          <cell r="CD491">
            <v>23.839030000002822</v>
          </cell>
          <cell r="CE491">
            <v>-103.1380600000266</v>
          </cell>
          <cell r="CF491">
            <v>7.8462799999979325</v>
          </cell>
          <cell r="CG491">
            <v>2.6734600000199862</v>
          </cell>
          <cell r="CH491">
            <v>0</v>
          </cell>
          <cell r="CI491">
            <v>-22.382680000009714</v>
          </cell>
          <cell r="CJ491">
            <v>0</v>
          </cell>
          <cell r="CK491">
            <v>0</v>
          </cell>
          <cell r="CL491">
            <v>1.7887100000225473</v>
          </cell>
          <cell r="CM491">
            <v>-6.8552999999956228</v>
          </cell>
          <cell r="CN491">
            <v>-43.361389999976382</v>
          </cell>
          <cell r="CO491">
            <v>-41.977209999982733</v>
          </cell>
          <cell r="CP491">
            <v>-23.503809999994701</v>
          </cell>
          <cell r="CQ491">
            <v>22.633879999979399</v>
          </cell>
          <cell r="CR491">
            <v>-270.61317999986932</v>
          </cell>
          <cell r="CS491">
            <v>6.8117500000225846</v>
          </cell>
          <cell r="CT491">
            <v>-202.32905000000028</v>
          </cell>
          <cell r="CU491">
            <v>0</v>
          </cell>
          <cell r="CV491">
            <v>30.578580000001239</v>
          </cell>
          <cell r="CW491">
            <v>0</v>
          </cell>
          <cell r="CX491">
            <v>0</v>
          </cell>
          <cell r="CY491">
            <v>-16.280540000007022</v>
          </cell>
          <cell r="CZ491">
            <v>2.3729300000122748</v>
          </cell>
          <cell r="DA491">
            <v>-55.050110000011045</v>
          </cell>
          <cell r="DB491">
            <v>-15.819809999986319</v>
          </cell>
          <cell r="DC491">
            <v>-34.763600000005681</v>
          </cell>
          <cell r="DD491">
            <v>13.866670000017621</v>
          </cell>
          <cell r="DE491">
            <v>-100.73898000037298</v>
          </cell>
          <cell r="DF491">
            <v>2.5642999999981839</v>
          </cell>
          <cell r="DG491">
            <v>0</v>
          </cell>
          <cell r="DH491">
            <v>0</v>
          </cell>
          <cell r="DI491">
            <v>0</v>
          </cell>
          <cell r="DJ491">
            <v>0</v>
          </cell>
          <cell r="DK491">
            <v>0</v>
          </cell>
          <cell r="DL491">
            <v>-41.378930000006221</v>
          </cell>
          <cell r="DM491">
            <v>-3.4234200000064448</v>
          </cell>
          <cell r="DN491">
            <v>9.6461800000397488</v>
          </cell>
          <cell r="DO491">
            <v>-66.169240000017453</v>
          </cell>
          <cell r="DP491">
            <v>-7.5724300000001676</v>
          </cell>
          <cell r="DQ491">
            <v>5.5945599999977276</v>
          </cell>
          <cell r="DR491">
            <v>0</v>
          </cell>
          <cell r="DS491">
            <v>0</v>
          </cell>
          <cell r="DT491">
            <v>0</v>
          </cell>
          <cell r="DU491">
            <v>0</v>
          </cell>
          <cell r="DV491">
            <v>0</v>
          </cell>
          <cell r="DW491">
            <v>0</v>
          </cell>
          <cell r="DX491">
            <v>0</v>
          </cell>
          <cell r="DY491">
            <v>0</v>
          </cell>
          <cell r="DZ491">
            <v>0</v>
          </cell>
          <cell r="EA491">
            <v>0</v>
          </cell>
          <cell r="EB491">
            <v>0</v>
          </cell>
          <cell r="EC491">
            <v>0</v>
          </cell>
          <cell r="ED491">
            <v>0</v>
          </cell>
        </row>
        <row r="492"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0</v>
          </cell>
          <cell r="V492">
            <v>0</v>
          </cell>
          <cell r="W492">
            <v>0</v>
          </cell>
          <cell r="X492">
            <v>0</v>
          </cell>
          <cell r="Y492">
            <v>0</v>
          </cell>
          <cell r="Z492">
            <v>0</v>
          </cell>
          <cell r="AA492">
            <v>0</v>
          </cell>
          <cell r="AB492">
            <v>0</v>
          </cell>
          <cell r="AC492">
            <v>0</v>
          </cell>
          <cell r="AD492">
            <v>0</v>
          </cell>
          <cell r="AE492">
            <v>0</v>
          </cell>
          <cell r="AF492">
            <v>0</v>
          </cell>
          <cell r="AG492">
            <v>0</v>
          </cell>
          <cell r="AH492">
            <v>0</v>
          </cell>
          <cell r="AI492">
            <v>0</v>
          </cell>
          <cell r="AJ492">
            <v>0</v>
          </cell>
          <cell r="AK492">
            <v>0</v>
          </cell>
          <cell r="AL492">
            <v>0</v>
          </cell>
          <cell r="AM492">
            <v>0</v>
          </cell>
          <cell r="AN492">
            <v>0</v>
          </cell>
          <cell r="AO492">
            <v>0</v>
          </cell>
          <cell r="AP492">
            <v>0</v>
          </cell>
          <cell r="AQ492">
            <v>0</v>
          </cell>
          <cell r="AR492">
            <v>0</v>
          </cell>
          <cell r="AS492">
            <v>0</v>
          </cell>
          <cell r="AT492">
            <v>0</v>
          </cell>
          <cell r="AU492">
            <v>0</v>
          </cell>
          <cell r="AV492">
            <v>0</v>
          </cell>
          <cell r="AW492">
            <v>0</v>
          </cell>
          <cell r="AX492">
            <v>0</v>
          </cell>
          <cell r="AY492">
            <v>0</v>
          </cell>
          <cell r="AZ492">
            <v>0</v>
          </cell>
          <cell r="BA492">
            <v>0</v>
          </cell>
          <cell r="BB492">
            <v>0</v>
          </cell>
          <cell r="BC492">
            <v>0</v>
          </cell>
          <cell r="BD492">
            <v>0</v>
          </cell>
          <cell r="BE492">
            <v>0</v>
          </cell>
          <cell r="BF492">
            <v>0</v>
          </cell>
          <cell r="BG492">
            <v>0</v>
          </cell>
          <cell r="BH492">
            <v>0</v>
          </cell>
          <cell r="BI492">
            <v>0</v>
          </cell>
          <cell r="BJ492">
            <v>0</v>
          </cell>
          <cell r="BK492">
            <v>0</v>
          </cell>
          <cell r="BL492">
            <v>0</v>
          </cell>
          <cell r="BM492">
            <v>0</v>
          </cell>
          <cell r="BN492">
            <v>0</v>
          </cell>
          <cell r="BO492">
            <v>0</v>
          </cell>
          <cell r="BP492">
            <v>0</v>
          </cell>
          <cell r="BQ492">
            <v>0</v>
          </cell>
          <cell r="BR492">
            <v>0</v>
          </cell>
          <cell r="BS492">
            <v>0</v>
          </cell>
          <cell r="BT492">
            <v>0</v>
          </cell>
          <cell r="BU492">
            <v>0</v>
          </cell>
          <cell r="BV492">
            <v>0</v>
          </cell>
          <cell r="BW492">
            <v>0</v>
          </cell>
          <cell r="BX492">
            <v>0</v>
          </cell>
          <cell r="BY492">
            <v>0</v>
          </cell>
          <cell r="BZ492">
            <v>0</v>
          </cell>
          <cell r="CA492">
            <v>0</v>
          </cell>
          <cell r="CB492">
            <v>0</v>
          </cell>
          <cell r="CC492">
            <v>0</v>
          </cell>
          <cell r="CD492">
            <v>0</v>
          </cell>
          <cell r="CE492">
            <v>0</v>
          </cell>
          <cell r="CF492">
            <v>0</v>
          </cell>
          <cell r="CG492">
            <v>0</v>
          </cell>
          <cell r="CH492">
            <v>0</v>
          </cell>
          <cell r="CI492">
            <v>0</v>
          </cell>
          <cell r="CJ492">
            <v>0</v>
          </cell>
          <cell r="CK492">
            <v>0</v>
          </cell>
          <cell r="CL492">
            <v>0</v>
          </cell>
          <cell r="CM492">
            <v>0</v>
          </cell>
          <cell r="CN492">
            <v>0</v>
          </cell>
          <cell r="CO492">
            <v>0</v>
          </cell>
          <cell r="CP492">
            <v>0</v>
          </cell>
          <cell r="CQ492">
            <v>0</v>
          </cell>
          <cell r="CR492">
            <v>0</v>
          </cell>
          <cell r="CS492">
            <v>0</v>
          </cell>
          <cell r="CT492">
            <v>0</v>
          </cell>
          <cell r="CU492">
            <v>0</v>
          </cell>
          <cell r="CV492">
            <v>0</v>
          </cell>
          <cell r="CW492">
            <v>0</v>
          </cell>
          <cell r="CX492">
            <v>0</v>
          </cell>
          <cell r="CY492">
            <v>0</v>
          </cell>
          <cell r="CZ492">
            <v>0</v>
          </cell>
          <cell r="DA492">
            <v>0</v>
          </cell>
          <cell r="DB492">
            <v>0</v>
          </cell>
          <cell r="DC492">
            <v>0</v>
          </cell>
          <cell r="DD492">
            <v>0</v>
          </cell>
          <cell r="DE492">
            <v>0</v>
          </cell>
          <cell r="DF492">
            <v>0</v>
          </cell>
          <cell r="DG492">
            <v>0</v>
          </cell>
          <cell r="DH492">
            <v>0</v>
          </cell>
          <cell r="DI492">
            <v>0</v>
          </cell>
          <cell r="DJ492">
            <v>0</v>
          </cell>
          <cell r="DK492">
            <v>0</v>
          </cell>
          <cell r="DL492">
            <v>0</v>
          </cell>
          <cell r="DM492">
            <v>0</v>
          </cell>
          <cell r="DN492">
            <v>0</v>
          </cell>
          <cell r="DO492">
            <v>0</v>
          </cell>
          <cell r="DP492">
            <v>0</v>
          </cell>
          <cell r="DQ492">
            <v>0</v>
          </cell>
          <cell r="DR492">
            <v>0</v>
          </cell>
          <cell r="DS492">
            <v>0</v>
          </cell>
          <cell r="DT492">
            <v>0</v>
          </cell>
          <cell r="DU492">
            <v>0</v>
          </cell>
          <cell r="DV492">
            <v>0</v>
          </cell>
          <cell r="DW492">
            <v>0</v>
          </cell>
          <cell r="DX492">
            <v>0</v>
          </cell>
          <cell r="DY492">
            <v>0</v>
          </cell>
          <cell r="DZ492">
            <v>0</v>
          </cell>
          <cell r="EA492">
            <v>0</v>
          </cell>
          <cell r="EB492">
            <v>0</v>
          </cell>
          <cell r="EC492">
            <v>0</v>
          </cell>
          <cell r="ED492">
            <v>0</v>
          </cell>
        </row>
        <row r="493"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-54.304868000006536</v>
          </cell>
          <cell r="L493">
            <v>-6.1590469999937341</v>
          </cell>
          <cell r="M493">
            <v>-2.4429469999740832</v>
          </cell>
          <cell r="N493">
            <v>-36.73374000005424</v>
          </cell>
          <cell r="O493">
            <v>-118.16683800000465</v>
          </cell>
          <cell r="P493">
            <v>23.185422999988077</v>
          </cell>
          <cell r="Q493">
            <v>96.533779999997932</v>
          </cell>
          <cell r="R493">
            <v>-313.09121700050309</v>
          </cell>
          <cell r="S493">
            <v>-478.24313799999072</v>
          </cell>
          <cell r="T493">
            <v>52.819932999991579</v>
          </cell>
          <cell r="U493">
            <v>12.707049999997253</v>
          </cell>
          <cell r="V493">
            <v>-1.6309300000139046</v>
          </cell>
          <cell r="W493">
            <v>0</v>
          </cell>
          <cell r="X493">
            <v>-19.729147000005469</v>
          </cell>
          <cell r="Y493">
            <v>5.5551400000113063</v>
          </cell>
          <cell r="Z493">
            <v>-7.4688399999868125</v>
          </cell>
          <cell r="AA493">
            <v>-8.4472180000157095</v>
          </cell>
          <cell r="AB493">
            <v>-69.804339999973308</v>
          </cell>
          <cell r="AC493">
            <v>64.581940000003669</v>
          </cell>
          <cell r="AD493">
            <v>136.56833300000289</v>
          </cell>
          <cell r="AE493">
            <v>354.07329500000924</v>
          </cell>
          <cell r="AF493">
            <v>149.11337499998626</v>
          </cell>
          <cell r="AG493">
            <v>46.364024999988033</v>
          </cell>
          <cell r="AH493">
            <v>9.8003499999904307</v>
          </cell>
          <cell r="AI493">
            <v>-0.64664999998058192</v>
          </cell>
          <cell r="AJ493">
            <v>0</v>
          </cell>
          <cell r="AK493">
            <v>-0.13706000000820495</v>
          </cell>
          <cell r="AL493">
            <v>2.2564450000063516</v>
          </cell>
          <cell r="AM493">
            <v>-10.814400000032037</v>
          </cell>
          <cell r="AN493">
            <v>5.2341349999769591</v>
          </cell>
          <cell r="AO493">
            <v>-29.986329999985173</v>
          </cell>
          <cell r="AP493">
            <v>28.449877000006381</v>
          </cell>
          <cell r="AQ493">
            <v>154.43952800001716</v>
          </cell>
          <cell r="AR493">
            <v>97.079892999492586</v>
          </cell>
          <cell r="AS493">
            <v>102.62839999998687</v>
          </cell>
          <cell r="AT493">
            <v>79.091068000008818</v>
          </cell>
          <cell r="AU493">
            <v>13.868889999997918</v>
          </cell>
          <cell r="AV493">
            <v>-11.604518000036478</v>
          </cell>
          <cell r="AW493">
            <v>-1.0267800000146963</v>
          </cell>
          <cell r="AX493">
            <v>-38.111820000020089</v>
          </cell>
          <cell r="AY493">
            <v>-1.6947659999714233</v>
          </cell>
          <cell r="AZ493">
            <v>-32.267330000002403</v>
          </cell>
          <cell r="BA493">
            <v>-38.031296000001021</v>
          </cell>
          <cell r="BB493">
            <v>-25.252280999993673</v>
          </cell>
          <cell r="BC493">
            <v>3.3526359999959823</v>
          </cell>
          <cell r="BD493">
            <v>46.127689999993891</v>
          </cell>
          <cell r="BE493">
            <v>108.63322699954733</v>
          </cell>
          <cell r="BF493">
            <v>69.761170000012498</v>
          </cell>
          <cell r="BG493">
            <v>71.605758999998216</v>
          </cell>
          <cell r="BH493">
            <v>0.28346300001430791</v>
          </cell>
          <cell r="BI493">
            <v>9.0961980000138283</v>
          </cell>
          <cell r="BJ493">
            <v>0</v>
          </cell>
          <cell r="BK493">
            <v>-37.176660000026459</v>
          </cell>
          <cell r="BL493">
            <v>-14.070983999990858</v>
          </cell>
          <cell r="BM493">
            <v>-12.342069999955129</v>
          </cell>
          <cell r="BN493">
            <v>-37.964013999997405</v>
          </cell>
          <cell r="BO493">
            <v>-19.731042999977944</v>
          </cell>
          <cell r="BP493">
            <v>12.421990000002552</v>
          </cell>
          <cell r="BQ493">
            <v>66.749418000021251</v>
          </cell>
          <cell r="BR493">
            <v>803.49983800016344</v>
          </cell>
          <cell r="BS493">
            <v>53.955155000003288</v>
          </cell>
          <cell r="BT493">
            <v>902.86006999999518</v>
          </cell>
          <cell r="BU493">
            <v>-5.9182950000104029</v>
          </cell>
          <cell r="BV493">
            <v>-15.208198999986053</v>
          </cell>
          <cell r="BW493">
            <v>0</v>
          </cell>
          <cell r="BX493">
            <v>-22.831750000012107</v>
          </cell>
          <cell r="BY493">
            <v>-17.587805999966804</v>
          </cell>
          <cell r="BZ493">
            <v>-28.47417700002552</v>
          </cell>
          <cell r="CA493">
            <v>-41.17204999999376</v>
          </cell>
          <cell r="CB493">
            <v>-27.831630000000587</v>
          </cell>
          <cell r="CC493">
            <v>-27.56057700002566</v>
          </cell>
          <cell r="CD493">
            <v>33.269097000011243</v>
          </cell>
          <cell r="CE493">
            <v>-76.509839000180364</v>
          </cell>
          <cell r="CF493">
            <v>48.632416999986162</v>
          </cell>
          <cell r="CG493">
            <v>1.6689899999764748</v>
          </cell>
          <cell r="CH493">
            <v>3.2259250000061002</v>
          </cell>
          <cell r="CI493">
            <v>-5.4676000000035856</v>
          </cell>
          <cell r="CJ493">
            <v>0</v>
          </cell>
          <cell r="CK493">
            <v>-31.079557000019122</v>
          </cell>
          <cell r="CL493">
            <v>-17.675685000023805</v>
          </cell>
          <cell r="CM493">
            <v>-25.602256999991369</v>
          </cell>
          <cell r="CN493">
            <v>-30.236340000003111</v>
          </cell>
          <cell r="CO493">
            <v>-20.076549999997951</v>
          </cell>
          <cell r="CP493">
            <v>-36.770569999993313</v>
          </cell>
          <cell r="CQ493">
            <v>36.87138799999957</v>
          </cell>
          <cell r="CR493">
            <v>-251.4276449996978</v>
          </cell>
          <cell r="CS493">
            <v>9.1879299999854993</v>
          </cell>
          <cell r="CT493">
            <v>-147.44335700001102</v>
          </cell>
          <cell r="CU493">
            <v>-15.702969999998459</v>
          </cell>
          <cell r="CV493">
            <v>-5.9651299999968614</v>
          </cell>
          <cell r="CW493">
            <v>0</v>
          </cell>
          <cell r="CX493">
            <v>-31.32416000001831</v>
          </cell>
          <cell r="CY493">
            <v>-20.626381000009133</v>
          </cell>
          <cell r="CZ493">
            <v>-22.043790000025183</v>
          </cell>
          <cell r="DA493">
            <v>-28.879911000025459</v>
          </cell>
          <cell r="DB493">
            <v>-22.66277799999807</v>
          </cell>
          <cell r="DC493">
            <v>-3.967268000007607</v>
          </cell>
          <cell r="DD493">
            <v>38.000170000013895</v>
          </cell>
          <cell r="DE493">
            <v>-4.1298830001614988</v>
          </cell>
          <cell r="DF493">
            <v>43.469900000025518</v>
          </cell>
          <cell r="DG493">
            <v>7.0145920000213664</v>
          </cell>
          <cell r="DH493">
            <v>-9.9264419999963138</v>
          </cell>
          <cell r="DI493">
            <v>-0.97093999999924563</v>
          </cell>
          <cell r="DJ493">
            <v>0</v>
          </cell>
          <cell r="DK493">
            <v>-51.187745000002906</v>
          </cell>
          <cell r="DL493">
            <v>-21.87031999998726</v>
          </cell>
          <cell r="DM493">
            <v>-23.82196999998996</v>
          </cell>
          <cell r="DN493">
            <v>-42.53959999998915</v>
          </cell>
          <cell r="DO493">
            <v>-2.9233340000209864</v>
          </cell>
          <cell r="DP493">
            <v>-13.092146000009961</v>
          </cell>
          <cell r="DQ493">
            <v>111.71812199999113</v>
          </cell>
          <cell r="DR493">
            <v>0</v>
          </cell>
          <cell r="DS493">
            <v>0</v>
          </cell>
          <cell r="DT493">
            <v>0</v>
          </cell>
          <cell r="DU493">
            <v>0</v>
          </cell>
          <cell r="DV493">
            <v>0</v>
          </cell>
          <cell r="DW493">
            <v>0</v>
          </cell>
          <cell r="DX493">
            <v>0</v>
          </cell>
          <cell r="DY493">
            <v>0</v>
          </cell>
          <cell r="DZ493">
            <v>0</v>
          </cell>
          <cell r="EA493">
            <v>0</v>
          </cell>
          <cell r="EB493">
            <v>0</v>
          </cell>
          <cell r="EC493">
            <v>0</v>
          </cell>
          <cell r="ED493">
            <v>0</v>
          </cell>
        </row>
        <row r="494"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  <cell r="Y494">
            <v>0</v>
          </cell>
          <cell r="Z494">
            <v>0</v>
          </cell>
          <cell r="AA494">
            <v>0</v>
          </cell>
          <cell r="AB494">
            <v>0</v>
          </cell>
          <cell r="AC494">
            <v>0</v>
          </cell>
          <cell r="AD494">
            <v>0</v>
          </cell>
          <cell r="AE494">
            <v>0</v>
          </cell>
          <cell r="AF494">
            <v>0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  <cell r="AK494">
            <v>0</v>
          </cell>
          <cell r="AL494">
            <v>0</v>
          </cell>
          <cell r="AM494">
            <v>0</v>
          </cell>
          <cell r="AN494">
            <v>0</v>
          </cell>
          <cell r="AO494">
            <v>0</v>
          </cell>
          <cell r="AP494">
            <v>0</v>
          </cell>
          <cell r="AQ494">
            <v>0</v>
          </cell>
          <cell r="AR494">
            <v>0</v>
          </cell>
          <cell r="AS494">
            <v>0</v>
          </cell>
          <cell r="AT494">
            <v>0</v>
          </cell>
          <cell r="AU494">
            <v>0</v>
          </cell>
          <cell r="AV494">
            <v>0</v>
          </cell>
          <cell r="AW494">
            <v>0</v>
          </cell>
          <cell r="AX494">
            <v>0</v>
          </cell>
          <cell r="AY494">
            <v>0</v>
          </cell>
          <cell r="AZ494">
            <v>0</v>
          </cell>
          <cell r="BA494">
            <v>0</v>
          </cell>
          <cell r="BB494">
            <v>0</v>
          </cell>
          <cell r="BC494">
            <v>0</v>
          </cell>
          <cell r="BD494">
            <v>0</v>
          </cell>
          <cell r="BE494">
            <v>0</v>
          </cell>
          <cell r="BF494">
            <v>0</v>
          </cell>
          <cell r="BG494">
            <v>0</v>
          </cell>
          <cell r="BH494">
            <v>0</v>
          </cell>
          <cell r="BI494">
            <v>0</v>
          </cell>
          <cell r="BJ494">
            <v>0</v>
          </cell>
          <cell r="BK494">
            <v>0</v>
          </cell>
          <cell r="BL494">
            <v>0</v>
          </cell>
          <cell r="BM494">
            <v>0</v>
          </cell>
          <cell r="BN494">
            <v>0</v>
          </cell>
          <cell r="BO494">
            <v>0</v>
          </cell>
          <cell r="BP494">
            <v>0</v>
          </cell>
          <cell r="BQ494">
            <v>0</v>
          </cell>
          <cell r="BR494">
            <v>0</v>
          </cell>
          <cell r="BS494">
            <v>0</v>
          </cell>
          <cell r="BT494">
            <v>0</v>
          </cell>
          <cell r="BU494">
            <v>0</v>
          </cell>
          <cell r="BV494">
            <v>0</v>
          </cell>
          <cell r="BW494">
            <v>0</v>
          </cell>
          <cell r="BX494">
            <v>0</v>
          </cell>
          <cell r="BY494">
            <v>0</v>
          </cell>
          <cell r="BZ494">
            <v>0</v>
          </cell>
          <cell r="CA494">
            <v>0</v>
          </cell>
          <cell r="CB494">
            <v>0</v>
          </cell>
          <cell r="CC494">
            <v>0</v>
          </cell>
          <cell r="CD494">
            <v>0</v>
          </cell>
          <cell r="CE494">
            <v>0</v>
          </cell>
          <cell r="CF494">
            <v>0</v>
          </cell>
          <cell r="CG494">
            <v>0</v>
          </cell>
          <cell r="CH494">
            <v>0</v>
          </cell>
          <cell r="CI494">
            <v>0</v>
          </cell>
          <cell r="CJ494">
            <v>0</v>
          </cell>
          <cell r="CK494">
            <v>0</v>
          </cell>
          <cell r="CL494">
            <v>0</v>
          </cell>
          <cell r="CM494">
            <v>0</v>
          </cell>
          <cell r="CN494">
            <v>0</v>
          </cell>
          <cell r="CO494">
            <v>0</v>
          </cell>
          <cell r="CP494">
            <v>0</v>
          </cell>
          <cell r="CQ494">
            <v>0</v>
          </cell>
          <cell r="CR494">
            <v>0</v>
          </cell>
          <cell r="CS494">
            <v>0</v>
          </cell>
          <cell r="CT494">
            <v>0</v>
          </cell>
          <cell r="CU494">
            <v>0</v>
          </cell>
          <cell r="CV494">
            <v>0</v>
          </cell>
          <cell r="CW494">
            <v>0</v>
          </cell>
          <cell r="CX494">
            <v>0</v>
          </cell>
          <cell r="CY494">
            <v>0</v>
          </cell>
          <cell r="CZ494">
            <v>0</v>
          </cell>
          <cell r="DA494">
            <v>0</v>
          </cell>
          <cell r="DB494">
            <v>0</v>
          </cell>
          <cell r="DC494">
            <v>0</v>
          </cell>
          <cell r="DD494">
            <v>0</v>
          </cell>
          <cell r="DE494">
            <v>0</v>
          </cell>
          <cell r="DF494">
            <v>0</v>
          </cell>
          <cell r="DG494">
            <v>0</v>
          </cell>
          <cell r="DH494">
            <v>0</v>
          </cell>
          <cell r="DI494">
            <v>0</v>
          </cell>
          <cell r="DJ494">
            <v>0</v>
          </cell>
          <cell r="DK494">
            <v>0</v>
          </cell>
          <cell r="DL494">
            <v>0</v>
          </cell>
          <cell r="DM494">
            <v>0</v>
          </cell>
          <cell r="DN494">
            <v>0</v>
          </cell>
          <cell r="DO494">
            <v>0</v>
          </cell>
          <cell r="DP494">
            <v>0</v>
          </cell>
          <cell r="DQ494">
            <v>0</v>
          </cell>
          <cell r="DR494">
            <v>0</v>
          </cell>
          <cell r="DS494">
            <v>0</v>
          </cell>
          <cell r="DT494">
            <v>0</v>
          </cell>
          <cell r="DU494">
            <v>0</v>
          </cell>
          <cell r="DV494">
            <v>0</v>
          </cell>
          <cell r="DW494">
            <v>0</v>
          </cell>
          <cell r="DX494">
            <v>0</v>
          </cell>
          <cell r="DY494">
            <v>0</v>
          </cell>
          <cell r="DZ494">
            <v>0</v>
          </cell>
          <cell r="EA494">
            <v>0</v>
          </cell>
          <cell r="EB494">
            <v>0</v>
          </cell>
          <cell r="EC494">
            <v>0</v>
          </cell>
          <cell r="ED494">
            <v>0</v>
          </cell>
        </row>
        <row r="495"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10</v>
          </cell>
          <cell r="N495">
            <v>-0.47196199999962118</v>
          </cell>
          <cell r="O495">
            <v>0</v>
          </cell>
          <cell r="P495">
            <v>0</v>
          </cell>
          <cell r="Q495">
            <v>20</v>
          </cell>
          <cell r="R495">
            <v>-101.17606399999931</v>
          </cell>
          <cell r="S495">
            <v>-100</v>
          </cell>
          <cell r="T495">
            <v>0</v>
          </cell>
          <cell r="U495">
            <v>0</v>
          </cell>
          <cell r="V495">
            <v>-0.20643600000039442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  <cell r="AA495">
            <v>-0.96962800000073912</v>
          </cell>
          <cell r="AB495">
            <v>0</v>
          </cell>
          <cell r="AC495">
            <v>0</v>
          </cell>
          <cell r="AD495">
            <v>0</v>
          </cell>
          <cell r="AE495">
            <v>-23.700915999972494</v>
          </cell>
          <cell r="AF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  <cell r="AK495">
            <v>-0.61764399999992747</v>
          </cell>
          <cell r="AL495">
            <v>0</v>
          </cell>
          <cell r="AM495">
            <v>0</v>
          </cell>
          <cell r="AN495">
            <v>-3.0832719999998517</v>
          </cell>
          <cell r="AO495">
            <v>0</v>
          </cell>
          <cell r="AP495">
            <v>0</v>
          </cell>
          <cell r="AQ495">
            <v>-20</v>
          </cell>
          <cell r="AR495">
            <v>5.0699640000239015</v>
          </cell>
          <cell r="AS495">
            <v>0</v>
          </cell>
          <cell r="AT495">
            <v>0</v>
          </cell>
          <cell r="AU495">
            <v>0</v>
          </cell>
          <cell r="AV495">
            <v>0</v>
          </cell>
          <cell r="AW495">
            <v>0</v>
          </cell>
          <cell r="AX495">
            <v>-0.29444099999818718</v>
          </cell>
          <cell r="AY495">
            <v>20</v>
          </cell>
          <cell r="AZ495">
            <v>-0.37093999999706284</v>
          </cell>
          <cell r="BA495">
            <v>-4.2646549999990384</v>
          </cell>
          <cell r="BB495">
            <v>0</v>
          </cell>
          <cell r="BC495">
            <v>0</v>
          </cell>
          <cell r="BD495">
            <v>-10</v>
          </cell>
          <cell r="BE495">
            <v>37.59747549999156</v>
          </cell>
          <cell r="BF495">
            <v>0</v>
          </cell>
          <cell r="BG495">
            <v>0</v>
          </cell>
          <cell r="BH495">
            <v>0</v>
          </cell>
          <cell r="BI495">
            <v>0</v>
          </cell>
          <cell r="BJ495">
            <v>0</v>
          </cell>
          <cell r="BK495">
            <v>0</v>
          </cell>
          <cell r="BL495">
            <v>19.796456000000035</v>
          </cell>
          <cell r="BM495">
            <v>19.776884999999311</v>
          </cell>
          <cell r="BN495">
            <v>-1.9758655000005092</v>
          </cell>
          <cell r="BO495">
            <v>0</v>
          </cell>
          <cell r="BP495">
            <v>0</v>
          </cell>
          <cell r="BQ495">
            <v>0</v>
          </cell>
          <cell r="BR495">
            <v>0</v>
          </cell>
          <cell r="BS495">
            <v>0</v>
          </cell>
          <cell r="BT495">
            <v>0</v>
          </cell>
          <cell r="BU495">
            <v>0</v>
          </cell>
          <cell r="BV495">
            <v>0</v>
          </cell>
          <cell r="BW495">
            <v>0</v>
          </cell>
          <cell r="BX495">
            <v>0</v>
          </cell>
          <cell r="BY495">
            <v>0</v>
          </cell>
          <cell r="BZ495">
            <v>0</v>
          </cell>
          <cell r="CA495">
            <v>0</v>
          </cell>
          <cell r="CB495">
            <v>0</v>
          </cell>
          <cell r="CC495">
            <v>0</v>
          </cell>
          <cell r="CD495">
            <v>0</v>
          </cell>
          <cell r="CE495">
            <v>0</v>
          </cell>
          <cell r="CF495">
            <v>0</v>
          </cell>
          <cell r="CG495">
            <v>0</v>
          </cell>
          <cell r="CH495">
            <v>0</v>
          </cell>
          <cell r="CI495">
            <v>0</v>
          </cell>
          <cell r="CJ495">
            <v>0</v>
          </cell>
          <cell r="CK495">
            <v>0</v>
          </cell>
          <cell r="CL495">
            <v>0</v>
          </cell>
          <cell r="CM495">
            <v>0</v>
          </cell>
          <cell r="CN495">
            <v>0</v>
          </cell>
          <cell r="CO495">
            <v>0</v>
          </cell>
          <cell r="CP495">
            <v>0</v>
          </cell>
          <cell r="CQ495">
            <v>0</v>
          </cell>
          <cell r="CR495">
            <v>0</v>
          </cell>
          <cell r="CS495">
            <v>0</v>
          </cell>
          <cell r="CT495">
            <v>0</v>
          </cell>
          <cell r="CU495">
            <v>0</v>
          </cell>
          <cell r="CV495">
            <v>0</v>
          </cell>
          <cell r="CW495">
            <v>0</v>
          </cell>
          <cell r="CX495">
            <v>0</v>
          </cell>
          <cell r="CY495">
            <v>0</v>
          </cell>
          <cell r="CZ495">
            <v>0</v>
          </cell>
          <cell r="DA495">
            <v>0</v>
          </cell>
          <cell r="DB495">
            <v>0</v>
          </cell>
          <cell r="DC495">
            <v>0</v>
          </cell>
          <cell r="DD495">
            <v>0</v>
          </cell>
          <cell r="DE495">
            <v>0</v>
          </cell>
          <cell r="DF495">
            <v>0</v>
          </cell>
          <cell r="DG495">
            <v>0</v>
          </cell>
          <cell r="DH495">
            <v>0</v>
          </cell>
          <cell r="DI495">
            <v>0</v>
          </cell>
          <cell r="DJ495">
            <v>0</v>
          </cell>
          <cell r="DK495">
            <v>0</v>
          </cell>
          <cell r="DL495">
            <v>0</v>
          </cell>
          <cell r="DM495">
            <v>0</v>
          </cell>
          <cell r="DN495">
            <v>0</v>
          </cell>
          <cell r="DO495">
            <v>0</v>
          </cell>
          <cell r="DP495">
            <v>0</v>
          </cell>
          <cell r="DQ495">
            <v>0</v>
          </cell>
          <cell r="DR495">
            <v>0</v>
          </cell>
          <cell r="DS495">
            <v>0</v>
          </cell>
          <cell r="DT495">
            <v>0</v>
          </cell>
          <cell r="DU495">
            <v>0</v>
          </cell>
          <cell r="DV495">
            <v>0</v>
          </cell>
          <cell r="DW495">
            <v>0</v>
          </cell>
          <cell r="DX495">
            <v>0</v>
          </cell>
          <cell r="DY495">
            <v>0</v>
          </cell>
          <cell r="DZ495">
            <v>0</v>
          </cell>
          <cell r="EA495">
            <v>0</v>
          </cell>
          <cell r="EB495">
            <v>0</v>
          </cell>
          <cell r="EC495">
            <v>0</v>
          </cell>
          <cell r="ED495">
            <v>0</v>
          </cell>
        </row>
        <row r="496">
          <cell r="F496">
            <v>17.271390000008978</v>
          </cell>
          <cell r="G496">
            <v>-0.24056999999447726</v>
          </cell>
          <cell r="H496">
            <v>-2.6842299999989336</v>
          </cell>
          <cell r="I496">
            <v>5.5999799999990501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-4.5273400000005495</v>
          </cell>
          <cell r="O496">
            <v>-4.7642899999918882</v>
          </cell>
          <cell r="P496">
            <v>17.847050000011222</v>
          </cell>
          <cell r="Q496">
            <v>-0.1699300000036601</v>
          </cell>
          <cell r="R496">
            <v>14.3775400002487</v>
          </cell>
          <cell r="S496">
            <v>-45.491199999989476</v>
          </cell>
          <cell r="T496">
            <v>11.091270000004442</v>
          </cell>
          <cell r="U496">
            <v>0.97990999999456108</v>
          </cell>
          <cell r="V496">
            <v>9.6082600000081584</v>
          </cell>
          <cell r="W496">
            <v>0</v>
          </cell>
          <cell r="X496">
            <v>11.304940000001807</v>
          </cell>
          <cell r="Y496">
            <v>0</v>
          </cell>
          <cell r="Z496">
            <v>0</v>
          </cell>
          <cell r="AA496">
            <v>9.2546300000103656</v>
          </cell>
          <cell r="AB496">
            <v>-0.8067600000067614</v>
          </cell>
          <cell r="AC496">
            <v>18.436489999992773</v>
          </cell>
          <cell r="AD496">
            <v>0</v>
          </cell>
          <cell r="AE496">
            <v>18.969309999840334</v>
          </cell>
          <cell r="AF496">
            <v>11.67070000001695</v>
          </cell>
          <cell r="AG496">
            <v>25.706180000008317</v>
          </cell>
          <cell r="AH496">
            <v>2.074110000001383</v>
          </cell>
          <cell r="AI496">
            <v>0.801050000001851</v>
          </cell>
          <cell r="AJ496">
            <v>0</v>
          </cell>
          <cell r="AK496">
            <v>-0.5064999999885913</v>
          </cell>
          <cell r="AL496">
            <v>0</v>
          </cell>
          <cell r="AM496">
            <v>0</v>
          </cell>
          <cell r="AN496">
            <v>-9.9085699999995995</v>
          </cell>
          <cell r="AO496">
            <v>-10.666629999992438</v>
          </cell>
          <cell r="AP496">
            <v>-0.20102999999653548</v>
          </cell>
          <cell r="AQ496">
            <v>0</v>
          </cell>
          <cell r="AR496">
            <v>18.634629999985918</v>
          </cell>
          <cell r="AS496">
            <v>-3.1436800000083167</v>
          </cell>
          <cell r="AT496">
            <v>0</v>
          </cell>
          <cell r="AU496">
            <v>7.7765599999984261</v>
          </cell>
          <cell r="AV496">
            <v>7.8940399999992223</v>
          </cell>
          <cell r="AW496">
            <v>0</v>
          </cell>
          <cell r="AX496">
            <v>0</v>
          </cell>
          <cell r="AY496">
            <v>0</v>
          </cell>
          <cell r="AZ496">
            <v>0</v>
          </cell>
          <cell r="BA496">
            <v>1.5331000000005588</v>
          </cell>
          <cell r="BB496">
            <v>-3.2661599999992177</v>
          </cell>
          <cell r="BC496">
            <v>6.9731699999829289</v>
          </cell>
          <cell r="BD496">
            <v>0.86759999999776483</v>
          </cell>
          <cell r="BE496">
            <v>57.847219999879599</v>
          </cell>
          <cell r="BF496">
            <v>5.2723399999958929</v>
          </cell>
          <cell r="BG496">
            <v>46.146670000001905</v>
          </cell>
          <cell r="BH496">
            <v>3.2678000000014435</v>
          </cell>
          <cell r="BI496">
            <v>4.341549999997369</v>
          </cell>
          <cell r="BJ496">
            <v>0</v>
          </cell>
          <cell r="BK496">
            <v>3.7326999999932013</v>
          </cell>
          <cell r="BL496">
            <v>0</v>
          </cell>
          <cell r="BM496">
            <v>0</v>
          </cell>
          <cell r="BN496">
            <v>1.3752600000007078</v>
          </cell>
          <cell r="BO496">
            <v>5.5806000000156928</v>
          </cell>
          <cell r="BP496">
            <v>-8.4619799999927636</v>
          </cell>
          <cell r="BQ496">
            <v>-3.4077200000028824</v>
          </cell>
          <cell r="BR496">
            <v>-55.280660000164062</v>
          </cell>
          <cell r="BS496">
            <v>-0.77843999999458902</v>
          </cell>
          <cell r="BT496">
            <v>0.44388000000617467</v>
          </cell>
          <cell r="BU496">
            <v>6.7193399999960093</v>
          </cell>
          <cell r="BV496">
            <v>-1.4882199999992736</v>
          </cell>
          <cell r="BW496">
            <v>0</v>
          </cell>
          <cell r="BX496">
            <v>-8.1604299999889918</v>
          </cell>
          <cell r="BY496">
            <v>-20.014919999986887</v>
          </cell>
          <cell r="BZ496">
            <v>-12.225009999994654</v>
          </cell>
          <cell r="CA496">
            <v>-4.2488100000045961</v>
          </cell>
          <cell r="CB496">
            <v>-2.2863099999958649</v>
          </cell>
          <cell r="CC496">
            <v>-13.241739999997662</v>
          </cell>
          <cell r="CD496">
            <v>0</v>
          </cell>
          <cell r="CE496">
            <v>32.546370000345632</v>
          </cell>
          <cell r="CF496">
            <v>7.0533699999796227</v>
          </cell>
          <cell r="CG496">
            <v>4.59497000000556</v>
          </cell>
          <cell r="CH496">
            <v>14.11877000000095</v>
          </cell>
          <cell r="CI496">
            <v>8.0371000000013737</v>
          </cell>
          <cell r="CJ496">
            <v>0</v>
          </cell>
          <cell r="CK496">
            <v>0</v>
          </cell>
          <cell r="CL496">
            <v>0</v>
          </cell>
          <cell r="CM496">
            <v>0</v>
          </cell>
          <cell r="CN496">
            <v>-3.8123599999962607</v>
          </cell>
          <cell r="CO496">
            <v>2.3817500000004657</v>
          </cell>
          <cell r="CP496">
            <v>0.35062000001198612</v>
          </cell>
          <cell r="CQ496">
            <v>-0.17785000000731088</v>
          </cell>
          <cell r="CR496">
            <v>-34.743449999950826</v>
          </cell>
          <cell r="CS496">
            <v>0</v>
          </cell>
          <cell r="CT496">
            <v>11.799800000007963</v>
          </cell>
          <cell r="CU496">
            <v>6.3027600000059465</v>
          </cell>
          <cell r="CV496">
            <v>-2.9454299999924842</v>
          </cell>
          <cell r="CW496">
            <v>0</v>
          </cell>
          <cell r="CX496">
            <v>-0.8203100000100676</v>
          </cell>
          <cell r="CY496">
            <v>-2.7436299999826588</v>
          </cell>
          <cell r="CZ496">
            <v>-7.6821000000054482</v>
          </cell>
          <cell r="DA496">
            <v>1.2225000000034925</v>
          </cell>
          <cell r="DB496">
            <v>-5.5985399999772198</v>
          </cell>
          <cell r="DC496">
            <v>-26.774130000005243</v>
          </cell>
          <cell r="DD496">
            <v>-7.5043699999951059</v>
          </cell>
          <cell r="DE496">
            <v>21.401010000146925</v>
          </cell>
          <cell r="DF496">
            <v>16.309130000008736</v>
          </cell>
          <cell r="DG496">
            <v>11.758430000001681</v>
          </cell>
          <cell r="DH496">
            <v>12.173150000002352</v>
          </cell>
          <cell r="DI496">
            <v>7.0656500000040978</v>
          </cell>
          <cell r="DJ496">
            <v>0</v>
          </cell>
          <cell r="DK496">
            <v>0</v>
          </cell>
          <cell r="DL496">
            <v>0</v>
          </cell>
          <cell r="DM496">
            <v>3.6959299999871291</v>
          </cell>
          <cell r="DN496">
            <v>0.99498000000312459</v>
          </cell>
          <cell r="DO496">
            <v>-13.856740000017453</v>
          </cell>
          <cell r="DP496">
            <v>-17.741469999979017</v>
          </cell>
          <cell r="DQ496">
            <v>1.0019499999907566</v>
          </cell>
          <cell r="DR496">
            <v>0</v>
          </cell>
          <cell r="DS496">
            <v>0</v>
          </cell>
          <cell r="DT496">
            <v>0</v>
          </cell>
          <cell r="DU496">
            <v>0</v>
          </cell>
          <cell r="DV496">
            <v>0</v>
          </cell>
          <cell r="DW496">
            <v>0</v>
          </cell>
          <cell r="DX496">
            <v>0</v>
          </cell>
          <cell r="DY496">
            <v>0</v>
          </cell>
          <cell r="DZ496">
            <v>0</v>
          </cell>
          <cell r="EA496">
            <v>0</v>
          </cell>
          <cell r="EB496">
            <v>0</v>
          </cell>
          <cell r="EC496">
            <v>0</v>
          </cell>
          <cell r="ED496">
            <v>0</v>
          </cell>
        </row>
        <row r="497">
          <cell r="F497">
            <v>126.41336000000592</v>
          </cell>
          <cell r="G497">
            <v>71.471490000025369</v>
          </cell>
          <cell r="H497">
            <v>-2.5903899999975692</v>
          </cell>
          <cell r="I497">
            <v>13.042650000017602</v>
          </cell>
          <cell r="J497">
            <v>-71.565640000015264</v>
          </cell>
          <cell r="K497">
            <v>-33.298850000021048</v>
          </cell>
          <cell r="L497">
            <v>9.5926900000777096</v>
          </cell>
          <cell r="M497">
            <v>6.9980199999990873</v>
          </cell>
          <cell r="N497">
            <v>4.6149699999950826</v>
          </cell>
          <cell r="O497">
            <v>-29.604630000016186</v>
          </cell>
          <cell r="P497">
            <v>88.170579999976326</v>
          </cell>
          <cell r="Q497">
            <v>92.086829999985639</v>
          </cell>
          <cell r="R497">
            <v>63.83720999956131</v>
          </cell>
          <cell r="S497">
            <v>-211.47340000001714</v>
          </cell>
          <cell r="T497">
            <v>82.538039999984903</v>
          </cell>
          <cell r="U497">
            <v>-5.1284900000027847</v>
          </cell>
          <cell r="V497">
            <v>7.3685300000070129</v>
          </cell>
          <cell r="W497">
            <v>-26.80350000000908</v>
          </cell>
          <cell r="X497">
            <v>-47.076860000030138</v>
          </cell>
          <cell r="Y497">
            <v>0.30197000002954155</v>
          </cell>
          <cell r="Z497">
            <v>5.6832600000197999</v>
          </cell>
          <cell r="AA497">
            <v>-15.891119999985676</v>
          </cell>
          <cell r="AB497">
            <v>-26.767870000039693</v>
          </cell>
          <cell r="AC497">
            <v>114.83970000001136</v>
          </cell>
          <cell r="AD497">
            <v>186.24695000000065</v>
          </cell>
          <cell r="AE497">
            <v>300.2251799996011</v>
          </cell>
          <cell r="AF497">
            <v>257.64860999997472</v>
          </cell>
          <cell r="AG497">
            <v>82.662089999997988</v>
          </cell>
          <cell r="AH497">
            <v>-5.1866399999998976</v>
          </cell>
          <cell r="AI497">
            <v>-19.792620000021998</v>
          </cell>
          <cell r="AJ497">
            <v>-39.244429999991553</v>
          </cell>
          <cell r="AK497">
            <v>-39.88232000003336</v>
          </cell>
          <cell r="AL497">
            <v>32.935089999984484</v>
          </cell>
          <cell r="AM497">
            <v>0.95108999998774379</v>
          </cell>
          <cell r="AN497">
            <v>-31.570390000008047</v>
          </cell>
          <cell r="AO497">
            <v>-33.477400000032503</v>
          </cell>
          <cell r="AP497">
            <v>50.869290000002366</v>
          </cell>
          <cell r="AQ497">
            <v>44.312809999973979</v>
          </cell>
          <cell r="AR497">
            <v>334.40984999993816</v>
          </cell>
          <cell r="AS497">
            <v>91.806020000018179</v>
          </cell>
          <cell r="AT497">
            <v>83.080989999987651</v>
          </cell>
          <cell r="AU497">
            <v>-4.5354099999822211</v>
          </cell>
          <cell r="AV497">
            <v>32.932509999984177</v>
          </cell>
          <cell r="AW497">
            <v>-24.359110000019427</v>
          </cell>
          <cell r="AX497">
            <v>33.554460000013933</v>
          </cell>
          <cell r="AY497">
            <v>7.1965199999976903</v>
          </cell>
          <cell r="AZ497">
            <v>7.394559999986086</v>
          </cell>
          <cell r="BA497">
            <v>3.1319800000055693</v>
          </cell>
          <cell r="BB497">
            <v>-59.983590000018012</v>
          </cell>
          <cell r="BC497">
            <v>23.583689999999478</v>
          </cell>
          <cell r="BD497">
            <v>140.60723000002326</v>
          </cell>
          <cell r="BE497">
            <v>333.51080999989063</v>
          </cell>
          <cell r="BF497">
            <v>141.45542999997269</v>
          </cell>
          <cell r="BG497">
            <v>133.23394999999437</v>
          </cell>
          <cell r="BH497">
            <v>2.5696899999747984</v>
          </cell>
          <cell r="BI497">
            <v>23.621840000007069</v>
          </cell>
          <cell r="BJ497">
            <v>-65.521370000002207</v>
          </cell>
          <cell r="BK497">
            <v>-16.970320000022184</v>
          </cell>
          <cell r="BL497">
            <v>26.046889999997802</v>
          </cell>
          <cell r="BM497">
            <v>-14.069469999987632</v>
          </cell>
          <cell r="BN497">
            <v>-9.6423400000203401</v>
          </cell>
          <cell r="BO497">
            <v>-93.730990000010934</v>
          </cell>
          <cell r="BP497">
            <v>42.437939999974333</v>
          </cell>
          <cell r="BQ497">
            <v>164.07955999998376</v>
          </cell>
          <cell r="BR497">
            <v>-3169.73992000008</v>
          </cell>
          <cell r="BS497">
            <v>101.28985999996075</v>
          </cell>
          <cell r="BT497">
            <v>-3209.1043099999952</v>
          </cell>
          <cell r="BU497">
            <v>-7.0509899999888148</v>
          </cell>
          <cell r="BV497">
            <v>-19.47597999998834</v>
          </cell>
          <cell r="BW497">
            <v>-45.638670000014827</v>
          </cell>
          <cell r="BX497">
            <v>-51.926670000015292</v>
          </cell>
          <cell r="BY497">
            <v>8.5417499999748543</v>
          </cell>
          <cell r="BZ497">
            <v>-0.43598999996902421</v>
          </cell>
          <cell r="CA497">
            <v>-10.088369999954011</v>
          </cell>
          <cell r="CB497">
            <v>-64.227190000005066</v>
          </cell>
          <cell r="CC497">
            <v>25.463580000039656</v>
          </cell>
          <cell r="CD497">
            <v>102.91305999999167</v>
          </cell>
          <cell r="CE497">
            <v>46.52261000033468</v>
          </cell>
          <cell r="CF497">
            <v>94.898629999952391</v>
          </cell>
          <cell r="CG497">
            <v>78.918900000018766</v>
          </cell>
          <cell r="CH497">
            <v>8.3115000000107102</v>
          </cell>
          <cell r="CI497">
            <v>10.373770000005607</v>
          </cell>
          <cell r="CJ497">
            <v>-74.51480000000447</v>
          </cell>
          <cell r="CK497">
            <v>-41.221789999981411</v>
          </cell>
          <cell r="CL497">
            <v>-10.824200000031851</v>
          </cell>
          <cell r="CM497">
            <v>-13.690559999959078</v>
          </cell>
          <cell r="CN497">
            <v>-18.012679999985266</v>
          </cell>
          <cell r="CO497">
            <v>-66.377119999960996</v>
          </cell>
          <cell r="CP497">
            <v>-11.064699999988079</v>
          </cell>
          <cell r="CQ497">
            <v>89.725659999996424</v>
          </cell>
          <cell r="CR497">
            <v>3560.3384300004691</v>
          </cell>
          <cell r="CS497">
            <v>153.2708500000299</v>
          </cell>
          <cell r="CT497">
            <v>3509.5611900000076</v>
          </cell>
          <cell r="CU497">
            <v>3.6322700000018813</v>
          </cell>
          <cell r="CV497">
            <v>-20.234930000005988</v>
          </cell>
          <cell r="CW497">
            <v>-51.521669999987353</v>
          </cell>
          <cell r="CX497">
            <v>-81.111900000018068</v>
          </cell>
          <cell r="CY497">
            <v>-5.3009600000223145</v>
          </cell>
          <cell r="CZ497">
            <v>-5.1172199999564327</v>
          </cell>
          <cell r="DA497">
            <v>-22.208470000012312</v>
          </cell>
          <cell r="DB497">
            <v>-61.553160000010394</v>
          </cell>
          <cell r="DC497">
            <v>68.455719999969006</v>
          </cell>
          <cell r="DD497">
            <v>72.466710000007879</v>
          </cell>
          <cell r="DE497">
            <v>205.35282000061125</v>
          </cell>
          <cell r="DF497">
            <v>98.789660000009462</v>
          </cell>
          <cell r="DG497">
            <v>96.340399999986403</v>
          </cell>
          <cell r="DH497">
            <v>-10.977669999992941</v>
          </cell>
          <cell r="DI497">
            <v>-27.757710000005318</v>
          </cell>
          <cell r="DJ497">
            <v>-14.339710000000196</v>
          </cell>
          <cell r="DK497">
            <v>-19.03349999996135</v>
          </cell>
          <cell r="DL497">
            <v>-5.0552299999981187</v>
          </cell>
          <cell r="DM497">
            <v>-9.7143299999879673</v>
          </cell>
          <cell r="DN497">
            <v>-21.170089999970514</v>
          </cell>
          <cell r="DO497">
            <v>-15.622719999984838</v>
          </cell>
          <cell r="DP497">
            <v>-11.797019999998156</v>
          </cell>
          <cell r="DQ497">
            <v>145.69073999999091</v>
          </cell>
          <cell r="DR497">
            <v>0</v>
          </cell>
          <cell r="DS497">
            <v>0</v>
          </cell>
          <cell r="DT497">
            <v>0</v>
          </cell>
          <cell r="DU497">
            <v>0</v>
          </cell>
          <cell r="DV497">
            <v>0</v>
          </cell>
          <cell r="DW497">
            <v>0</v>
          </cell>
          <cell r="DX497">
            <v>0</v>
          </cell>
          <cell r="DY497">
            <v>0</v>
          </cell>
          <cell r="DZ497">
            <v>0</v>
          </cell>
          <cell r="EA497">
            <v>0</v>
          </cell>
          <cell r="EB497">
            <v>0</v>
          </cell>
          <cell r="EC497">
            <v>0</v>
          </cell>
          <cell r="ED497">
            <v>0</v>
          </cell>
        </row>
        <row r="498">
          <cell r="F498">
            <v>4.9275599999818951</v>
          </cell>
          <cell r="G498">
            <v>-9.4608299999963492</v>
          </cell>
          <cell r="H498">
            <v>-9.4177100000088103</v>
          </cell>
          <cell r="I498">
            <v>-28.595460000011371</v>
          </cell>
          <cell r="J498">
            <v>-33.891289999999572</v>
          </cell>
          <cell r="K498">
            <v>-30.998659999924712</v>
          </cell>
          <cell r="L498">
            <v>-10.589129999978468</v>
          </cell>
          <cell r="M498">
            <v>-45.949829999997746</v>
          </cell>
          <cell r="N498">
            <v>-37.297480000008363</v>
          </cell>
          <cell r="O498">
            <v>-7.3579599999939092</v>
          </cell>
          <cell r="P498">
            <v>16.216780000017025</v>
          </cell>
          <cell r="Q498">
            <v>-0.1969200000166893</v>
          </cell>
          <cell r="R498">
            <v>7035.5489900000393</v>
          </cell>
          <cell r="S498">
            <v>7147.9532100000069</v>
          </cell>
          <cell r="T498">
            <v>9.6838199999765493</v>
          </cell>
          <cell r="U498">
            <v>-12.738019999989774</v>
          </cell>
          <cell r="V498">
            <v>34.539290000015171</v>
          </cell>
          <cell r="W498">
            <v>-18.249440000014147</v>
          </cell>
          <cell r="X498">
            <v>-12.810300000011921</v>
          </cell>
          <cell r="Y498">
            <v>-10.23933000001125</v>
          </cell>
          <cell r="Z498">
            <v>-76.144990000000689</v>
          </cell>
          <cell r="AA498">
            <v>-38.159349999972619</v>
          </cell>
          <cell r="AB498">
            <v>-24.006240000016987</v>
          </cell>
          <cell r="AC498">
            <v>35.422529999981634</v>
          </cell>
          <cell r="AD498">
            <v>0.29780999998911284</v>
          </cell>
          <cell r="AE498">
            <v>-1591.5018600001931</v>
          </cell>
          <cell r="AF498">
            <v>-1430.4512600000016</v>
          </cell>
          <cell r="AG498">
            <v>-2.2287199999846052</v>
          </cell>
          <cell r="AH498">
            <v>-3.3251499999896623</v>
          </cell>
          <cell r="AI498">
            <v>-14.473640000011073</v>
          </cell>
          <cell r="AJ498">
            <v>-2.0770299999858253</v>
          </cell>
          <cell r="AK498">
            <v>-23.750629999994999</v>
          </cell>
          <cell r="AL498">
            <v>-8.5420099999755621</v>
          </cell>
          <cell r="AM498">
            <v>-47.643640000023879</v>
          </cell>
          <cell r="AN498">
            <v>-47.690079999971204</v>
          </cell>
          <cell r="AO498">
            <v>-8.6198000000440516</v>
          </cell>
          <cell r="AP498">
            <v>-4.5628600000054576</v>
          </cell>
          <cell r="AQ498">
            <v>1.8629599999985658</v>
          </cell>
          <cell r="AR498">
            <v>-25.921680000144988</v>
          </cell>
          <cell r="AS498">
            <v>3.0540299999993294</v>
          </cell>
          <cell r="AT498">
            <v>-2.8197199999995064</v>
          </cell>
          <cell r="AU498">
            <v>-3.7485100000048988</v>
          </cell>
          <cell r="AV498">
            <v>-22.555879999999888</v>
          </cell>
          <cell r="AW498">
            <v>-3.2384299999976065</v>
          </cell>
          <cell r="AX498">
            <v>-11.706109999999171</v>
          </cell>
          <cell r="AY498">
            <v>42.32695000001695</v>
          </cell>
          <cell r="AZ498">
            <v>-17.495249999978114</v>
          </cell>
          <cell r="BA498">
            <v>-16.890409999992698</v>
          </cell>
          <cell r="BB498">
            <v>-3.805129999993369</v>
          </cell>
          <cell r="BC498">
            <v>1.324640000006184</v>
          </cell>
          <cell r="BD498">
            <v>9.6321400000015274</v>
          </cell>
          <cell r="BE498">
            <v>-37.227770000230521</v>
          </cell>
          <cell r="BF498">
            <v>0.52158000000054017</v>
          </cell>
          <cell r="BG498">
            <v>-6.7411900000006426</v>
          </cell>
          <cell r="BH498">
            <v>-4.2288499999849591</v>
          </cell>
          <cell r="BI498">
            <v>2.553090000001248</v>
          </cell>
          <cell r="BJ498">
            <v>-3.9655900000070687</v>
          </cell>
          <cell r="BK498">
            <v>-22.501439999992726</v>
          </cell>
          <cell r="BL498">
            <v>35.548589999962132</v>
          </cell>
          <cell r="BM498">
            <v>-2.9004800000111572</v>
          </cell>
          <cell r="BN498">
            <v>-39.278590000001714</v>
          </cell>
          <cell r="BO498">
            <v>0.45887000000220723</v>
          </cell>
          <cell r="BP498">
            <v>-7.9292099999729544</v>
          </cell>
          <cell r="BQ498">
            <v>11.235450000036508</v>
          </cell>
          <cell r="BR498">
            <v>-36.827219999860972</v>
          </cell>
          <cell r="BS498">
            <v>0</v>
          </cell>
          <cell r="BT498">
            <v>-1.0810599999967963</v>
          </cell>
          <cell r="BU498">
            <v>-0.22378999998909421</v>
          </cell>
          <cell r="BV498">
            <v>1.0699999984353781E-3</v>
          </cell>
          <cell r="BW498">
            <v>0</v>
          </cell>
          <cell r="BX498">
            <v>-0.80937999999150634</v>
          </cell>
          <cell r="BY498">
            <v>-8.8291900000185706</v>
          </cell>
          <cell r="BZ498">
            <v>-12.348249999980908</v>
          </cell>
          <cell r="CA498">
            <v>-5.266669999982696</v>
          </cell>
          <cell r="CB498">
            <v>-7.542760000040289</v>
          </cell>
          <cell r="CC498">
            <v>-0.85993999999482185</v>
          </cell>
          <cell r="CD498">
            <v>0.13274999998975545</v>
          </cell>
          <cell r="CE498">
            <v>-34.316600000020117</v>
          </cell>
          <cell r="CF498">
            <v>0</v>
          </cell>
          <cell r="CG498">
            <v>-1.5752999999967869</v>
          </cell>
          <cell r="CH498">
            <v>-7.7619999996386468E-2</v>
          </cell>
          <cell r="CI498">
            <v>-0.24300000001676381</v>
          </cell>
          <cell r="CJ498">
            <v>-7.104000000981614E-2</v>
          </cell>
          <cell r="CK498">
            <v>-1.7927999999956228</v>
          </cell>
          <cell r="CL498">
            <v>-9.7119900000398047</v>
          </cell>
          <cell r="CM498">
            <v>-12.069260000018403</v>
          </cell>
          <cell r="CN498">
            <v>-7.7231899999314919</v>
          </cell>
          <cell r="CO498">
            <v>0</v>
          </cell>
          <cell r="CP498">
            <v>-1.0312200000043958</v>
          </cell>
          <cell r="CQ498">
            <v>-2.1179999981541187E-2</v>
          </cell>
          <cell r="CR498">
            <v>-24.382249999791384</v>
          </cell>
          <cell r="CS498">
            <v>7.9770000011194497E-2</v>
          </cell>
          <cell r="CT498">
            <v>0.12465000001247972</v>
          </cell>
          <cell r="CU498">
            <v>-0.13266000000294298</v>
          </cell>
          <cell r="CV498">
            <v>-0.65555999998468906</v>
          </cell>
          <cell r="CW498">
            <v>0</v>
          </cell>
          <cell r="CX498">
            <v>-1.0836399999971036</v>
          </cell>
          <cell r="CY498">
            <v>-11.612029999960214</v>
          </cell>
          <cell r="CZ498">
            <v>-12.139659999986179</v>
          </cell>
          <cell r="DA498">
            <v>-6.8823499999707565</v>
          </cell>
          <cell r="DB498">
            <v>1.1200000066310167E-2</v>
          </cell>
          <cell r="DC498">
            <v>-1.0004100000369363</v>
          </cell>
          <cell r="DD498">
            <v>8.9084399999701418</v>
          </cell>
          <cell r="DE498">
            <v>-35.992219999432564</v>
          </cell>
          <cell r="DF498">
            <v>8.457000000635162E-2</v>
          </cell>
          <cell r="DG498">
            <v>-0.50774999998975545</v>
          </cell>
          <cell r="DH498">
            <v>-0.32286000001477078</v>
          </cell>
          <cell r="DI498">
            <v>-0.68035999999847263</v>
          </cell>
          <cell r="DJ498">
            <v>0</v>
          </cell>
          <cell r="DK498">
            <v>-2.2199099999852479</v>
          </cell>
          <cell r="DL498">
            <v>-8.5718599999672733</v>
          </cell>
          <cell r="DM498">
            <v>-11.973249999980908</v>
          </cell>
          <cell r="DN498">
            <v>-11.92015000001993</v>
          </cell>
          <cell r="DO498">
            <v>1.1533499999786727</v>
          </cell>
          <cell r="DP498">
            <v>-0.96806000001379289</v>
          </cell>
          <cell r="DQ498">
            <v>-6.5940000000409782E-2</v>
          </cell>
          <cell r="DR498">
            <v>0</v>
          </cell>
          <cell r="DS498">
            <v>0</v>
          </cell>
          <cell r="DT498">
            <v>0</v>
          </cell>
          <cell r="DU498">
            <v>0</v>
          </cell>
          <cell r="DV498">
            <v>0</v>
          </cell>
          <cell r="DW498">
            <v>0</v>
          </cell>
          <cell r="DX498">
            <v>0</v>
          </cell>
          <cell r="DY498">
            <v>0</v>
          </cell>
          <cell r="DZ498">
            <v>0</v>
          </cell>
          <cell r="EA498">
            <v>0</v>
          </cell>
          <cell r="EB498">
            <v>0</v>
          </cell>
          <cell r="EC498">
            <v>0</v>
          </cell>
          <cell r="ED498">
            <v>0</v>
          </cell>
        </row>
        <row r="499">
          <cell r="F499">
            <v>0</v>
          </cell>
          <cell r="G499">
            <v>0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0</v>
          </cell>
          <cell r="V499">
            <v>0</v>
          </cell>
          <cell r="W499">
            <v>0</v>
          </cell>
          <cell r="X499">
            <v>0</v>
          </cell>
          <cell r="Y499">
            <v>0</v>
          </cell>
          <cell r="Z499">
            <v>0</v>
          </cell>
          <cell r="AA499">
            <v>0</v>
          </cell>
          <cell r="AB499">
            <v>0</v>
          </cell>
          <cell r="AC499">
            <v>0</v>
          </cell>
          <cell r="AD499">
            <v>0</v>
          </cell>
          <cell r="AE499">
            <v>0</v>
          </cell>
          <cell r="AF499">
            <v>0</v>
          </cell>
          <cell r="AG499">
            <v>0</v>
          </cell>
          <cell r="AH499">
            <v>0</v>
          </cell>
          <cell r="AI499">
            <v>0</v>
          </cell>
          <cell r="AJ499">
            <v>0</v>
          </cell>
          <cell r="AK499">
            <v>0</v>
          </cell>
          <cell r="AL499">
            <v>0</v>
          </cell>
          <cell r="AM499">
            <v>0</v>
          </cell>
          <cell r="AN499">
            <v>0</v>
          </cell>
          <cell r="AO499">
            <v>0</v>
          </cell>
          <cell r="AP499">
            <v>0</v>
          </cell>
          <cell r="AQ499">
            <v>0</v>
          </cell>
          <cell r="AR499">
            <v>0</v>
          </cell>
          <cell r="AS499">
            <v>0</v>
          </cell>
          <cell r="AT499">
            <v>0</v>
          </cell>
          <cell r="AU499">
            <v>0</v>
          </cell>
          <cell r="AV499">
            <v>0</v>
          </cell>
          <cell r="AW499">
            <v>0</v>
          </cell>
          <cell r="AX499">
            <v>0</v>
          </cell>
          <cell r="AY499">
            <v>0</v>
          </cell>
          <cell r="AZ499">
            <v>0</v>
          </cell>
          <cell r="BA499">
            <v>0</v>
          </cell>
          <cell r="BB499">
            <v>0</v>
          </cell>
          <cell r="BC499">
            <v>0</v>
          </cell>
          <cell r="BD499">
            <v>0</v>
          </cell>
          <cell r="BE499">
            <v>0</v>
          </cell>
          <cell r="BF499">
            <v>0</v>
          </cell>
          <cell r="BG499">
            <v>0</v>
          </cell>
          <cell r="BH499">
            <v>0</v>
          </cell>
          <cell r="BI499">
            <v>0</v>
          </cell>
          <cell r="BJ499">
            <v>0</v>
          </cell>
          <cell r="BK499">
            <v>0</v>
          </cell>
          <cell r="BL499">
            <v>0</v>
          </cell>
          <cell r="BM499">
            <v>0</v>
          </cell>
          <cell r="BN499">
            <v>0</v>
          </cell>
          <cell r="BO499">
            <v>0</v>
          </cell>
          <cell r="BP499">
            <v>0</v>
          </cell>
          <cell r="BQ499">
            <v>0</v>
          </cell>
          <cell r="BR499">
            <v>0</v>
          </cell>
          <cell r="BS499">
            <v>0</v>
          </cell>
          <cell r="BT499">
            <v>0</v>
          </cell>
          <cell r="BU499">
            <v>0</v>
          </cell>
          <cell r="BV499">
            <v>0</v>
          </cell>
          <cell r="BW499">
            <v>0</v>
          </cell>
          <cell r="BX499">
            <v>0</v>
          </cell>
          <cell r="BY499">
            <v>0</v>
          </cell>
          <cell r="BZ499">
            <v>0</v>
          </cell>
          <cell r="CA499">
            <v>0</v>
          </cell>
          <cell r="CB499">
            <v>0</v>
          </cell>
          <cell r="CC499">
            <v>0</v>
          </cell>
          <cell r="CD499">
            <v>0</v>
          </cell>
          <cell r="CE499">
            <v>0</v>
          </cell>
          <cell r="CF499">
            <v>0</v>
          </cell>
          <cell r="CG499">
            <v>0</v>
          </cell>
          <cell r="CH499">
            <v>0</v>
          </cell>
          <cell r="CI499">
            <v>0</v>
          </cell>
          <cell r="CJ499">
            <v>0</v>
          </cell>
          <cell r="CK499">
            <v>0</v>
          </cell>
          <cell r="CL499">
            <v>0</v>
          </cell>
          <cell r="CM499">
            <v>0</v>
          </cell>
          <cell r="CN499">
            <v>0</v>
          </cell>
          <cell r="CO499">
            <v>0</v>
          </cell>
          <cell r="CP499">
            <v>0</v>
          </cell>
          <cell r="CQ499">
            <v>0</v>
          </cell>
          <cell r="CR499">
            <v>0</v>
          </cell>
          <cell r="CS499">
            <v>0</v>
          </cell>
          <cell r="CT499">
            <v>0</v>
          </cell>
          <cell r="CU499">
            <v>0</v>
          </cell>
          <cell r="CV499">
            <v>0</v>
          </cell>
          <cell r="CW499">
            <v>0</v>
          </cell>
          <cell r="CX499">
            <v>0</v>
          </cell>
          <cell r="CY499">
            <v>0</v>
          </cell>
          <cell r="CZ499">
            <v>0</v>
          </cell>
          <cell r="DA499">
            <v>0</v>
          </cell>
          <cell r="DB499">
            <v>0</v>
          </cell>
          <cell r="DC499">
            <v>0</v>
          </cell>
          <cell r="DD499">
            <v>0</v>
          </cell>
          <cell r="DE499">
            <v>0</v>
          </cell>
          <cell r="DF499">
            <v>0</v>
          </cell>
          <cell r="DG499">
            <v>0</v>
          </cell>
          <cell r="DH499">
            <v>0</v>
          </cell>
          <cell r="DI499">
            <v>0</v>
          </cell>
          <cell r="DJ499">
            <v>0</v>
          </cell>
          <cell r="DK499">
            <v>0</v>
          </cell>
          <cell r="DL499">
            <v>0</v>
          </cell>
          <cell r="DM499">
            <v>0</v>
          </cell>
          <cell r="DN499">
            <v>0</v>
          </cell>
          <cell r="DO499">
            <v>0</v>
          </cell>
          <cell r="DP499">
            <v>0</v>
          </cell>
          <cell r="DQ499">
            <v>0</v>
          </cell>
          <cell r="DR499">
            <v>0</v>
          </cell>
          <cell r="DS499">
            <v>0</v>
          </cell>
          <cell r="DT499">
            <v>0</v>
          </cell>
          <cell r="DU499">
            <v>0</v>
          </cell>
          <cell r="DV499">
            <v>0</v>
          </cell>
          <cell r="DW499">
            <v>0</v>
          </cell>
          <cell r="DX499">
            <v>0</v>
          </cell>
          <cell r="DY499">
            <v>0</v>
          </cell>
          <cell r="DZ499">
            <v>0</v>
          </cell>
          <cell r="EA499">
            <v>0</v>
          </cell>
          <cell r="EB499">
            <v>0</v>
          </cell>
          <cell r="EC499">
            <v>0</v>
          </cell>
          <cell r="ED499">
            <v>0</v>
          </cell>
        </row>
        <row r="501">
          <cell r="F501">
            <v>148.6123099999968</v>
          </cell>
          <cell r="G501">
            <v>58.4617000001017</v>
          </cell>
          <cell r="H501">
            <v>-14.692329999990761</v>
          </cell>
          <cell r="I501">
            <v>-9.9528299999656156</v>
          </cell>
          <cell r="J501">
            <v>-105.45693000004394</v>
          </cell>
          <cell r="K501">
            <v>-118.60237800003961</v>
          </cell>
          <cell r="L501">
            <v>-23.820817000232637</v>
          </cell>
          <cell r="M501">
            <v>-56.378837000112981</v>
          </cell>
          <cell r="N501">
            <v>-99.010602000169456</v>
          </cell>
          <cell r="O501">
            <v>-159.89371800003573</v>
          </cell>
          <cell r="P501">
            <v>145.41983300005086</v>
          </cell>
          <cell r="Q501">
            <v>197.87984000006691</v>
          </cell>
          <cell r="R501">
            <v>6650.907629000023</v>
          </cell>
          <cell r="S501">
            <v>6312.7454719997477</v>
          </cell>
          <cell r="T501">
            <v>155.68163300002925</v>
          </cell>
          <cell r="U501">
            <v>-4.1795500001171604</v>
          </cell>
          <cell r="V501">
            <v>78.04869399999734</v>
          </cell>
          <cell r="W501">
            <v>-45.052940000081435</v>
          </cell>
          <cell r="X501">
            <v>-68.311367000220343</v>
          </cell>
          <cell r="Y501">
            <v>-67.266040000133216</v>
          </cell>
          <cell r="Z501">
            <v>-94.757139999885112</v>
          </cell>
          <cell r="AA501">
            <v>-56.153465999756008</v>
          </cell>
          <cell r="AB501">
            <v>-121.38520999997854</v>
          </cell>
          <cell r="AC501">
            <v>233.28065999993123</v>
          </cell>
          <cell r="AD501">
            <v>328.25688300002366</v>
          </cell>
          <cell r="AE501">
            <v>-1215.3844910003245</v>
          </cell>
          <cell r="AF501">
            <v>-1012.018575000111</v>
          </cell>
          <cell r="AG501">
            <v>152.50357499998063</v>
          </cell>
          <cell r="AH501">
            <v>3.3626699999440461</v>
          </cell>
          <cell r="AI501">
            <v>-34.111859999946319</v>
          </cell>
          <cell r="AJ501">
            <v>-41.321460000006482</v>
          </cell>
          <cell r="AK501">
            <v>-64.894154000096023</v>
          </cell>
          <cell r="AL501">
            <v>-34.274244999978691</v>
          </cell>
          <cell r="AM501">
            <v>-73.199509999714792</v>
          </cell>
          <cell r="AN501">
            <v>-244.30116700008512</v>
          </cell>
          <cell r="AO501">
            <v>-120.44547000015154</v>
          </cell>
          <cell r="AP501">
            <v>74.555277000064962</v>
          </cell>
          <cell r="AQ501">
            <v>178.76042800000869</v>
          </cell>
          <cell r="AR501">
            <v>495.75684699974954</v>
          </cell>
          <cell r="AS501">
            <v>194.34476999996696</v>
          </cell>
          <cell r="AT501">
            <v>159.35233799996786</v>
          </cell>
          <cell r="AU501">
            <v>13.361530000111088</v>
          </cell>
          <cell r="AV501">
            <v>51.699931999784894</v>
          </cell>
          <cell r="AW501">
            <v>-28.624320000060834</v>
          </cell>
          <cell r="AX501">
            <v>-16.557910999865271</v>
          </cell>
          <cell r="AY501">
            <v>97.381454000249505</v>
          </cell>
          <cell r="AZ501">
            <v>-56.70500999991782</v>
          </cell>
          <cell r="BA501">
            <v>-7.5240999925881624E-2</v>
          </cell>
          <cell r="BB501">
            <v>-125.75995099986903</v>
          </cell>
          <cell r="BC501">
            <v>35.234135999926366</v>
          </cell>
          <cell r="BD501">
            <v>172.10511999996379</v>
          </cell>
          <cell r="BE501">
            <v>326.92851250059903</v>
          </cell>
          <cell r="BF501">
            <v>217.01051999989431</v>
          </cell>
          <cell r="BG501">
            <v>244.2451890000375</v>
          </cell>
          <cell r="BH501">
            <v>1.892102999961935</v>
          </cell>
          <cell r="BI501">
            <v>39.612678000004962</v>
          </cell>
          <cell r="BJ501">
            <v>-69.486960000009276</v>
          </cell>
          <cell r="BK501">
            <v>-72.915720000164583</v>
          </cell>
          <cell r="BL501">
            <v>42.347751999972388</v>
          </cell>
          <cell r="BM501">
            <v>-9.5351349997799844</v>
          </cell>
          <cell r="BN501">
            <v>-156.85374950012192</v>
          </cell>
          <cell r="BO501">
            <v>-161.91119299991988</v>
          </cell>
          <cell r="BP501">
            <v>20.477290000068024</v>
          </cell>
          <cell r="BQ501">
            <v>232.04573799995705</v>
          </cell>
          <cell r="BR501">
            <v>-2622.1571919992566</v>
          </cell>
          <cell r="BS501">
            <v>154.46657499996945</v>
          </cell>
          <cell r="BT501">
            <v>-2306.8814199999906</v>
          </cell>
          <cell r="BU501">
            <v>-6.4737350000650622</v>
          </cell>
          <cell r="BV501">
            <v>-36.171329000033438</v>
          </cell>
          <cell r="BW501">
            <v>-45.638670000014827</v>
          </cell>
          <cell r="BX501">
            <v>-83.728230000007898</v>
          </cell>
          <cell r="BY501">
            <v>-53.008826000150293</v>
          </cell>
          <cell r="BZ501">
            <v>-65.08964699995704</v>
          </cell>
          <cell r="CA501">
            <v>-118.39541000011377</v>
          </cell>
          <cell r="CB501">
            <v>-178.98314999998547</v>
          </cell>
          <cell r="CC501">
            <v>-42.407286999979988</v>
          </cell>
          <cell r="CD501">
            <v>160.15393700008281</v>
          </cell>
          <cell r="CE501">
            <v>-134.89551900140941</v>
          </cell>
          <cell r="CF501">
            <v>158.430696999887</v>
          </cell>
          <cell r="CG501">
            <v>86.281020000111312</v>
          </cell>
          <cell r="CH501">
            <v>25.578575000050478</v>
          </cell>
          <cell r="CI501">
            <v>-9.6824100001249462</v>
          </cell>
          <cell r="CJ501">
            <v>-74.585839999956079</v>
          </cell>
          <cell r="CK501">
            <v>-74.094146999996156</v>
          </cell>
          <cell r="CL501">
            <v>-36.423165000043809</v>
          </cell>
          <cell r="CM501">
            <v>-58.21737700002268</v>
          </cell>
          <cell r="CN501">
            <v>-103.14595999987796</v>
          </cell>
          <cell r="CO501">
            <v>-126.04912999994121</v>
          </cell>
          <cell r="CP501">
            <v>-72.019680000143126</v>
          </cell>
          <cell r="CQ501">
            <v>149.03189800004475</v>
          </cell>
          <cell r="CR501">
            <v>2979.1719050016254</v>
          </cell>
          <cell r="CS501">
            <v>169.350300000282</v>
          </cell>
          <cell r="CT501">
            <v>3171.7132330000168</v>
          </cell>
          <cell r="CU501">
            <v>-5.9005999999353662</v>
          </cell>
          <cell r="CV501">
            <v>0.77753000007942319</v>
          </cell>
          <cell r="CW501">
            <v>-51.52167000004556</v>
          </cell>
          <cell r="CX501">
            <v>-114.34001000004355</v>
          </cell>
          <cell r="CY501">
            <v>-56.563541000010446</v>
          </cell>
          <cell r="CZ501">
            <v>-44.609839999582618</v>
          </cell>
          <cell r="DA501">
            <v>-111.79834099975415</v>
          </cell>
          <cell r="DB501">
            <v>-105.62308800010942</v>
          </cell>
          <cell r="DC501">
            <v>1.9503120000008494</v>
          </cell>
          <cell r="DD501">
            <v>125.73761999979615</v>
          </cell>
          <cell r="DE501">
            <v>85.892747001722455</v>
          </cell>
          <cell r="DF501">
            <v>161.21756000001915</v>
          </cell>
          <cell r="DG501">
            <v>114.60567199997604</v>
          </cell>
          <cell r="DH501">
            <v>-9.0538220000453293</v>
          </cell>
          <cell r="DI501">
            <v>-22.343359999940731</v>
          </cell>
          <cell r="DJ501">
            <v>-14.339710000029299</v>
          </cell>
          <cell r="DK501">
            <v>-72.441155000007711</v>
          </cell>
          <cell r="DL501">
            <v>-76.876339999958873</v>
          </cell>
          <cell r="DM501">
            <v>-45.237040000036359</v>
          </cell>
          <cell r="DN501">
            <v>-64.988679999951273</v>
          </cell>
          <cell r="DO501">
            <v>-97.418683999916539</v>
          </cell>
          <cell r="DP501">
            <v>-51.17112599988468</v>
          </cell>
          <cell r="DQ501">
            <v>263.9394320002757</v>
          </cell>
          <cell r="DR501">
            <v>0</v>
          </cell>
          <cell r="DS501">
            <v>0</v>
          </cell>
          <cell r="DT501">
            <v>0</v>
          </cell>
          <cell r="DU501">
            <v>0</v>
          </cell>
          <cell r="DV501">
            <v>0</v>
          </cell>
          <cell r="DW501">
            <v>0</v>
          </cell>
          <cell r="DX501">
            <v>0</v>
          </cell>
          <cell r="DY501">
            <v>0</v>
          </cell>
          <cell r="DZ501">
            <v>0</v>
          </cell>
          <cell r="EA501">
            <v>0</v>
          </cell>
          <cell r="EB501">
            <v>0</v>
          </cell>
          <cell r="EC501">
            <v>0</v>
          </cell>
          <cell r="ED501">
            <v>0</v>
          </cell>
        </row>
        <row r="504"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0</v>
          </cell>
          <cell r="V504">
            <v>0</v>
          </cell>
          <cell r="W504">
            <v>0</v>
          </cell>
          <cell r="X504">
            <v>0</v>
          </cell>
          <cell r="Y504">
            <v>0</v>
          </cell>
          <cell r="Z504">
            <v>0</v>
          </cell>
          <cell r="AA504">
            <v>0</v>
          </cell>
          <cell r="AB504">
            <v>0</v>
          </cell>
          <cell r="AC504">
            <v>0</v>
          </cell>
          <cell r="AD504">
            <v>0</v>
          </cell>
          <cell r="AE504">
            <v>0</v>
          </cell>
          <cell r="AF504">
            <v>0</v>
          </cell>
          <cell r="AG504">
            <v>0</v>
          </cell>
          <cell r="AH504">
            <v>0</v>
          </cell>
          <cell r="AI504">
            <v>0</v>
          </cell>
          <cell r="AJ504">
            <v>0</v>
          </cell>
          <cell r="AK504">
            <v>0</v>
          </cell>
          <cell r="AL504">
            <v>0</v>
          </cell>
          <cell r="AM504">
            <v>0</v>
          </cell>
          <cell r="AN504">
            <v>0</v>
          </cell>
          <cell r="AO504">
            <v>0</v>
          </cell>
          <cell r="AP504">
            <v>0</v>
          </cell>
          <cell r="AQ504">
            <v>0</v>
          </cell>
          <cell r="AR504">
            <v>0</v>
          </cell>
          <cell r="AS504">
            <v>0</v>
          </cell>
          <cell r="AT504">
            <v>0</v>
          </cell>
          <cell r="AU504">
            <v>0</v>
          </cell>
          <cell r="AV504">
            <v>0</v>
          </cell>
          <cell r="AW504">
            <v>0</v>
          </cell>
          <cell r="AX504">
            <v>0</v>
          </cell>
          <cell r="AY504">
            <v>0</v>
          </cell>
          <cell r="AZ504">
            <v>0</v>
          </cell>
          <cell r="BA504">
            <v>0</v>
          </cell>
          <cell r="BB504">
            <v>0</v>
          </cell>
          <cell r="BC504">
            <v>0</v>
          </cell>
          <cell r="BD504">
            <v>0</v>
          </cell>
          <cell r="BE504">
            <v>0</v>
          </cell>
          <cell r="BF504">
            <v>0</v>
          </cell>
          <cell r="BG504">
            <v>0</v>
          </cell>
          <cell r="BH504">
            <v>0</v>
          </cell>
          <cell r="BI504">
            <v>0</v>
          </cell>
          <cell r="BJ504">
            <v>0</v>
          </cell>
          <cell r="BK504">
            <v>0</v>
          </cell>
          <cell r="BL504">
            <v>0</v>
          </cell>
          <cell r="BM504">
            <v>0</v>
          </cell>
          <cell r="BN504">
            <v>0</v>
          </cell>
          <cell r="BO504">
            <v>0</v>
          </cell>
          <cell r="BP504">
            <v>0</v>
          </cell>
          <cell r="BQ504">
            <v>0</v>
          </cell>
          <cell r="BR504">
            <v>0</v>
          </cell>
          <cell r="BS504">
            <v>0</v>
          </cell>
          <cell r="BT504">
            <v>0</v>
          </cell>
          <cell r="BU504">
            <v>0</v>
          </cell>
          <cell r="BV504">
            <v>0</v>
          </cell>
          <cell r="BW504">
            <v>0</v>
          </cell>
          <cell r="BX504">
            <v>0</v>
          </cell>
          <cell r="BY504">
            <v>0</v>
          </cell>
          <cell r="BZ504">
            <v>0</v>
          </cell>
          <cell r="CA504">
            <v>0</v>
          </cell>
          <cell r="CB504">
            <v>0</v>
          </cell>
          <cell r="CC504">
            <v>0</v>
          </cell>
          <cell r="CD504">
            <v>0</v>
          </cell>
          <cell r="CE504">
            <v>0</v>
          </cell>
          <cell r="CF504">
            <v>0</v>
          </cell>
          <cell r="CG504">
            <v>0</v>
          </cell>
          <cell r="CH504">
            <v>0</v>
          </cell>
          <cell r="CI504">
            <v>0</v>
          </cell>
          <cell r="CJ504">
            <v>0</v>
          </cell>
          <cell r="CK504">
            <v>0</v>
          </cell>
          <cell r="CL504">
            <v>0</v>
          </cell>
          <cell r="CM504">
            <v>0</v>
          </cell>
          <cell r="CN504">
            <v>0</v>
          </cell>
          <cell r="CO504">
            <v>0</v>
          </cell>
          <cell r="CP504">
            <v>0</v>
          </cell>
          <cell r="CQ504">
            <v>0</v>
          </cell>
          <cell r="CR504">
            <v>0</v>
          </cell>
          <cell r="CS504">
            <v>0</v>
          </cell>
          <cell r="CT504">
            <v>0</v>
          </cell>
          <cell r="CU504">
            <v>0</v>
          </cell>
          <cell r="CV504">
            <v>0</v>
          </cell>
          <cell r="CW504">
            <v>0</v>
          </cell>
          <cell r="CX504">
            <v>0</v>
          </cell>
          <cell r="CY504">
            <v>0</v>
          </cell>
          <cell r="CZ504">
            <v>0</v>
          </cell>
          <cell r="DA504">
            <v>0</v>
          </cell>
          <cell r="DB504">
            <v>0</v>
          </cell>
          <cell r="DC504">
            <v>0</v>
          </cell>
          <cell r="DD504">
            <v>0</v>
          </cell>
          <cell r="DE504">
            <v>0</v>
          </cell>
          <cell r="DF504">
            <v>0</v>
          </cell>
          <cell r="DG504">
            <v>0</v>
          </cell>
          <cell r="DH504">
            <v>0</v>
          </cell>
          <cell r="DI504">
            <v>0</v>
          </cell>
          <cell r="DJ504">
            <v>0</v>
          </cell>
          <cell r="DK504">
            <v>0</v>
          </cell>
          <cell r="DL504">
            <v>0</v>
          </cell>
          <cell r="DM504">
            <v>0</v>
          </cell>
          <cell r="DN504">
            <v>0</v>
          </cell>
          <cell r="DO504">
            <v>0</v>
          </cell>
          <cell r="DP504">
            <v>0</v>
          </cell>
          <cell r="DQ504">
            <v>0</v>
          </cell>
          <cell r="DR504">
            <v>0</v>
          </cell>
          <cell r="DS504">
            <v>0</v>
          </cell>
          <cell r="DT504">
            <v>0</v>
          </cell>
          <cell r="DU504">
            <v>0</v>
          </cell>
          <cell r="DV504">
            <v>0</v>
          </cell>
          <cell r="DW504">
            <v>0</v>
          </cell>
          <cell r="DX504">
            <v>0</v>
          </cell>
          <cell r="DY504">
            <v>0</v>
          </cell>
          <cell r="DZ504">
            <v>0</v>
          </cell>
          <cell r="EA504">
            <v>0</v>
          </cell>
          <cell r="EB504">
            <v>0</v>
          </cell>
          <cell r="EC504">
            <v>0</v>
          </cell>
          <cell r="ED504">
            <v>0</v>
          </cell>
        </row>
        <row r="505"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0</v>
          </cell>
          <cell r="V505">
            <v>0</v>
          </cell>
          <cell r="W505">
            <v>0</v>
          </cell>
          <cell r="X505">
            <v>0</v>
          </cell>
          <cell r="Y505">
            <v>0</v>
          </cell>
          <cell r="Z505">
            <v>0</v>
          </cell>
          <cell r="AA505">
            <v>0</v>
          </cell>
          <cell r="AB505">
            <v>0</v>
          </cell>
          <cell r="AC505">
            <v>0</v>
          </cell>
          <cell r="AD505">
            <v>0</v>
          </cell>
          <cell r="AE505">
            <v>0</v>
          </cell>
          <cell r="AF505">
            <v>0</v>
          </cell>
          <cell r="AG505">
            <v>0</v>
          </cell>
          <cell r="AH505">
            <v>0</v>
          </cell>
          <cell r="AI505">
            <v>0</v>
          </cell>
          <cell r="AJ505">
            <v>0</v>
          </cell>
          <cell r="AK505">
            <v>0</v>
          </cell>
          <cell r="AL505">
            <v>0</v>
          </cell>
          <cell r="AM505">
            <v>0</v>
          </cell>
          <cell r="AN505">
            <v>0</v>
          </cell>
          <cell r="AO505">
            <v>0</v>
          </cell>
          <cell r="AP505">
            <v>0</v>
          </cell>
          <cell r="AQ505">
            <v>0</v>
          </cell>
          <cell r="AR505">
            <v>0</v>
          </cell>
          <cell r="AS505">
            <v>0</v>
          </cell>
          <cell r="AT505">
            <v>0</v>
          </cell>
          <cell r="AU505">
            <v>0</v>
          </cell>
          <cell r="AV505">
            <v>0</v>
          </cell>
          <cell r="AW505">
            <v>0</v>
          </cell>
          <cell r="AX505">
            <v>0</v>
          </cell>
          <cell r="AY505">
            <v>0</v>
          </cell>
          <cell r="AZ505">
            <v>0</v>
          </cell>
          <cell r="BA505">
            <v>0</v>
          </cell>
          <cell r="BB505">
            <v>0</v>
          </cell>
          <cell r="BC505">
            <v>0</v>
          </cell>
          <cell r="BD505">
            <v>0</v>
          </cell>
          <cell r="BE505">
            <v>0</v>
          </cell>
          <cell r="BF505">
            <v>0</v>
          </cell>
          <cell r="BG505">
            <v>0</v>
          </cell>
          <cell r="BH505">
            <v>0</v>
          </cell>
          <cell r="BI505">
            <v>0</v>
          </cell>
          <cell r="BJ505">
            <v>0</v>
          </cell>
          <cell r="BK505">
            <v>0</v>
          </cell>
          <cell r="BL505">
            <v>0</v>
          </cell>
          <cell r="BM505">
            <v>0</v>
          </cell>
          <cell r="BN505">
            <v>0</v>
          </cell>
          <cell r="BO505">
            <v>0</v>
          </cell>
          <cell r="BP505">
            <v>0</v>
          </cell>
          <cell r="BQ505">
            <v>0</v>
          </cell>
          <cell r="BR505">
            <v>0</v>
          </cell>
          <cell r="BS505">
            <v>0</v>
          </cell>
          <cell r="BT505">
            <v>0</v>
          </cell>
          <cell r="BU505">
            <v>0</v>
          </cell>
          <cell r="BV505">
            <v>0</v>
          </cell>
          <cell r="BW505">
            <v>0</v>
          </cell>
          <cell r="BX505">
            <v>0</v>
          </cell>
          <cell r="BY505">
            <v>0</v>
          </cell>
          <cell r="BZ505">
            <v>0</v>
          </cell>
          <cell r="CA505">
            <v>0</v>
          </cell>
          <cell r="CB505">
            <v>0</v>
          </cell>
          <cell r="CC505">
            <v>0</v>
          </cell>
          <cell r="CD505">
            <v>0</v>
          </cell>
          <cell r="CE505">
            <v>0</v>
          </cell>
          <cell r="CF505">
            <v>0</v>
          </cell>
          <cell r="CG505">
            <v>0</v>
          </cell>
          <cell r="CH505">
            <v>0</v>
          </cell>
          <cell r="CI505">
            <v>0</v>
          </cell>
          <cell r="CJ505">
            <v>0</v>
          </cell>
          <cell r="CK505">
            <v>0</v>
          </cell>
          <cell r="CL505">
            <v>0</v>
          </cell>
          <cell r="CM505">
            <v>0</v>
          </cell>
          <cell r="CN505">
            <v>0</v>
          </cell>
          <cell r="CO505">
            <v>0</v>
          </cell>
          <cell r="CP505">
            <v>0</v>
          </cell>
          <cell r="CQ505">
            <v>0</v>
          </cell>
          <cell r="CR505">
            <v>0</v>
          </cell>
          <cell r="CS505">
            <v>0</v>
          </cell>
          <cell r="CT505">
            <v>0</v>
          </cell>
          <cell r="CU505">
            <v>0</v>
          </cell>
          <cell r="CV505">
            <v>0</v>
          </cell>
          <cell r="CW505">
            <v>0</v>
          </cell>
          <cell r="CX505">
            <v>0</v>
          </cell>
          <cell r="CY505">
            <v>0</v>
          </cell>
          <cell r="CZ505">
            <v>0</v>
          </cell>
          <cell r="DA505">
            <v>0</v>
          </cell>
          <cell r="DB505">
            <v>0</v>
          </cell>
          <cell r="DC505">
            <v>0</v>
          </cell>
          <cell r="DD505">
            <v>0</v>
          </cell>
          <cell r="DE505">
            <v>0</v>
          </cell>
          <cell r="DF505">
            <v>0</v>
          </cell>
          <cell r="DG505">
            <v>0</v>
          </cell>
          <cell r="DH505">
            <v>0</v>
          </cell>
          <cell r="DI505">
            <v>0</v>
          </cell>
          <cell r="DJ505">
            <v>0</v>
          </cell>
          <cell r="DK505">
            <v>0</v>
          </cell>
          <cell r="DL505">
            <v>0</v>
          </cell>
          <cell r="DM505">
            <v>0</v>
          </cell>
          <cell r="DN505">
            <v>0</v>
          </cell>
          <cell r="DO505">
            <v>0</v>
          </cell>
          <cell r="DP505">
            <v>0</v>
          </cell>
          <cell r="DQ505">
            <v>0</v>
          </cell>
          <cell r="DR505">
            <v>0</v>
          </cell>
          <cell r="DS505">
            <v>0</v>
          </cell>
          <cell r="DT505">
            <v>0</v>
          </cell>
          <cell r="DU505">
            <v>0</v>
          </cell>
          <cell r="DV505">
            <v>0</v>
          </cell>
          <cell r="DW505">
            <v>0</v>
          </cell>
          <cell r="DX505">
            <v>0</v>
          </cell>
          <cell r="DY505">
            <v>0</v>
          </cell>
          <cell r="DZ505">
            <v>0</v>
          </cell>
          <cell r="EA505">
            <v>0</v>
          </cell>
          <cell r="EB505">
            <v>0</v>
          </cell>
          <cell r="EC505">
            <v>0</v>
          </cell>
          <cell r="ED505">
            <v>0</v>
          </cell>
        </row>
        <row r="507">
          <cell r="F507">
            <v>0</v>
          </cell>
          <cell r="G507">
            <v>0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0</v>
          </cell>
          <cell r="V507">
            <v>0</v>
          </cell>
          <cell r="W507">
            <v>0</v>
          </cell>
          <cell r="X507">
            <v>0</v>
          </cell>
          <cell r="Y507">
            <v>0</v>
          </cell>
          <cell r="Z507">
            <v>0</v>
          </cell>
          <cell r="AA507">
            <v>0</v>
          </cell>
          <cell r="AB507">
            <v>0</v>
          </cell>
          <cell r="AC507">
            <v>0</v>
          </cell>
          <cell r="AD507">
            <v>0</v>
          </cell>
          <cell r="AE507">
            <v>0</v>
          </cell>
          <cell r="AF507">
            <v>0</v>
          </cell>
          <cell r="AG507">
            <v>0</v>
          </cell>
          <cell r="AH507">
            <v>0</v>
          </cell>
          <cell r="AI507">
            <v>0</v>
          </cell>
          <cell r="AJ507">
            <v>0</v>
          </cell>
          <cell r="AK507">
            <v>0</v>
          </cell>
          <cell r="AL507">
            <v>0</v>
          </cell>
          <cell r="AM507">
            <v>0</v>
          </cell>
          <cell r="AN507">
            <v>0</v>
          </cell>
          <cell r="AO507">
            <v>0</v>
          </cell>
          <cell r="AP507">
            <v>0</v>
          </cell>
          <cell r="AQ507">
            <v>0</v>
          </cell>
          <cell r="AR507">
            <v>0</v>
          </cell>
          <cell r="AS507">
            <v>0</v>
          </cell>
          <cell r="AT507">
            <v>0</v>
          </cell>
          <cell r="AU507">
            <v>0</v>
          </cell>
          <cell r="AV507">
            <v>0</v>
          </cell>
          <cell r="AW507">
            <v>0</v>
          </cell>
          <cell r="AX507">
            <v>0</v>
          </cell>
          <cell r="AY507">
            <v>0</v>
          </cell>
          <cell r="AZ507">
            <v>0</v>
          </cell>
          <cell r="BA507">
            <v>0</v>
          </cell>
          <cell r="BB507">
            <v>0</v>
          </cell>
          <cell r="BC507">
            <v>0</v>
          </cell>
          <cell r="BD507">
            <v>0</v>
          </cell>
          <cell r="BE507">
            <v>0</v>
          </cell>
          <cell r="BF507">
            <v>0</v>
          </cell>
          <cell r="BG507">
            <v>0</v>
          </cell>
          <cell r="BH507">
            <v>0</v>
          </cell>
          <cell r="BI507">
            <v>0</v>
          </cell>
          <cell r="BJ507">
            <v>0</v>
          </cell>
          <cell r="BK507">
            <v>0</v>
          </cell>
          <cell r="BL507">
            <v>0</v>
          </cell>
          <cell r="BM507">
            <v>0</v>
          </cell>
          <cell r="BN507">
            <v>0</v>
          </cell>
          <cell r="BO507">
            <v>0</v>
          </cell>
          <cell r="BP507">
            <v>0</v>
          </cell>
          <cell r="BQ507">
            <v>0</v>
          </cell>
          <cell r="BR507">
            <v>0</v>
          </cell>
          <cell r="BS507">
            <v>0</v>
          </cell>
          <cell r="BT507">
            <v>0</v>
          </cell>
          <cell r="BU507">
            <v>0</v>
          </cell>
          <cell r="BV507">
            <v>0</v>
          </cell>
          <cell r="BW507">
            <v>0</v>
          </cell>
          <cell r="BX507">
            <v>0</v>
          </cell>
          <cell r="BY507">
            <v>0</v>
          </cell>
          <cell r="BZ507">
            <v>0</v>
          </cell>
          <cell r="CA507">
            <v>0</v>
          </cell>
          <cell r="CB507">
            <v>0</v>
          </cell>
          <cell r="CC507">
            <v>0</v>
          </cell>
          <cell r="CD507">
            <v>0</v>
          </cell>
          <cell r="CE507">
            <v>0</v>
          </cell>
          <cell r="CF507">
            <v>0</v>
          </cell>
          <cell r="CG507">
            <v>0</v>
          </cell>
          <cell r="CH507">
            <v>0</v>
          </cell>
          <cell r="CI507">
            <v>0</v>
          </cell>
          <cell r="CJ507">
            <v>0</v>
          </cell>
          <cell r="CK507">
            <v>0</v>
          </cell>
          <cell r="CL507">
            <v>0</v>
          </cell>
          <cell r="CM507">
            <v>0</v>
          </cell>
          <cell r="CN507">
            <v>0</v>
          </cell>
          <cell r="CO507">
            <v>0</v>
          </cell>
          <cell r="CP507">
            <v>0</v>
          </cell>
          <cell r="CQ507">
            <v>0</v>
          </cell>
          <cell r="CR507">
            <v>0</v>
          </cell>
          <cell r="CS507">
            <v>0</v>
          </cell>
          <cell r="CT507">
            <v>0</v>
          </cell>
          <cell r="CU507">
            <v>0</v>
          </cell>
          <cell r="CV507">
            <v>0</v>
          </cell>
          <cell r="CW507">
            <v>0</v>
          </cell>
          <cell r="CX507">
            <v>0</v>
          </cell>
          <cell r="CY507">
            <v>0</v>
          </cell>
          <cell r="CZ507">
            <v>0</v>
          </cell>
          <cell r="DA507">
            <v>0</v>
          </cell>
          <cell r="DB507">
            <v>0</v>
          </cell>
          <cell r="DC507">
            <v>0</v>
          </cell>
          <cell r="DD507">
            <v>0</v>
          </cell>
          <cell r="DE507">
            <v>0</v>
          </cell>
          <cell r="DF507">
            <v>0</v>
          </cell>
          <cell r="DG507">
            <v>0</v>
          </cell>
          <cell r="DH507">
            <v>0</v>
          </cell>
          <cell r="DI507">
            <v>0</v>
          </cell>
          <cell r="DJ507">
            <v>0</v>
          </cell>
          <cell r="DK507">
            <v>0</v>
          </cell>
          <cell r="DL507">
            <v>0</v>
          </cell>
          <cell r="DM507">
            <v>0</v>
          </cell>
          <cell r="DN507">
            <v>0</v>
          </cell>
          <cell r="DO507">
            <v>0</v>
          </cell>
          <cell r="DP507">
            <v>0</v>
          </cell>
          <cell r="DQ507">
            <v>0</v>
          </cell>
          <cell r="DR507">
            <v>0</v>
          </cell>
          <cell r="DS507">
            <v>0</v>
          </cell>
          <cell r="DT507">
            <v>0</v>
          </cell>
          <cell r="DU507">
            <v>0</v>
          </cell>
          <cell r="DV507">
            <v>0</v>
          </cell>
          <cell r="DW507">
            <v>0</v>
          </cell>
          <cell r="DX507">
            <v>0</v>
          </cell>
          <cell r="DY507">
            <v>0</v>
          </cell>
          <cell r="DZ507">
            <v>0</v>
          </cell>
          <cell r="EA507">
            <v>0</v>
          </cell>
          <cell r="EB507">
            <v>0</v>
          </cell>
          <cell r="EC507">
            <v>0</v>
          </cell>
          <cell r="ED507">
            <v>0</v>
          </cell>
        </row>
        <row r="510">
          <cell r="F510">
            <v>0</v>
          </cell>
          <cell r="G510">
            <v>0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B510">
            <v>0</v>
          </cell>
          <cell r="AC510">
            <v>0</v>
          </cell>
          <cell r="AD510">
            <v>0</v>
          </cell>
          <cell r="AE510">
            <v>0</v>
          </cell>
          <cell r="AF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  <cell r="AK510">
            <v>0</v>
          </cell>
          <cell r="AL510">
            <v>0</v>
          </cell>
          <cell r="AM510">
            <v>0</v>
          </cell>
          <cell r="AN510">
            <v>0</v>
          </cell>
          <cell r="AO510">
            <v>0</v>
          </cell>
          <cell r="AP510">
            <v>0</v>
          </cell>
          <cell r="AQ510">
            <v>0</v>
          </cell>
          <cell r="AR510">
            <v>0</v>
          </cell>
          <cell r="AS510">
            <v>0</v>
          </cell>
          <cell r="AT510">
            <v>0</v>
          </cell>
          <cell r="AU510">
            <v>0</v>
          </cell>
          <cell r="AV510">
            <v>0</v>
          </cell>
          <cell r="AW510">
            <v>0</v>
          </cell>
          <cell r="AX510">
            <v>0</v>
          </cell>
          <cell r="AY510">
            <v>0</v>
          </cell>
          <cell r="AZ510">
            <v>0</v>
          </cell>
          <cell r="BA510">
            <v>0</v>
          </cell>
          <cell r="BB510">
            <v>0</v>
          </cell>
          <cell r="BC510">
            <v>0</v>
          </cell>
          <cell r="BD510">
            <v>0</v>
          </cell>
          <cell r="BE510">
            <v>0</v>
          </cell>
          <cell r="BF510">
            <v>0</v>
          </cell>
          <cell r="BG510">
            <v>0</v>
          </cell>
          <cell r="BH510">
            <v>0</v>
          </cell>
          <cell r="BI510">
            <v>0</v>
          </cell>
          <cell r="BJ510">
            <v>0</v>
          </cell>
          <cell r="BK510">
            <v>0</v>
          </cell>
          <cell r="BL510">
            <v>0</v>
          </cell>
          <cell r="BM510">
            <v>0</v>
          </cell>
          <cell r="BN510">
            <v>0</v>
          </cell>
          <cell r="BO510">
            <v>0</v>
          </cell>
          <cell r="BP510">
            <v>0</v>
          </cell>
          <cell r="BQ510">
            <v>0</v>
          </cell>
          <cell r="BR510">
            <v>0</v>
          </cell>
          <cell r="BS510">
            <v>0</v>
          </cell>
          <cell r="BT510">
            <v>0</v>
          </cell>
          <cell r="BU510">
            <v>0</v>
          </cell>
          <cell r="BV510">
            <v>0</v>
          </cell>
          <cell r="BW510">
            <v>0</v>
          </cell>
          <cell r="BX510">
            <v>0</v>
          </cell>
          <cell r="BY510">
            <v>0</v>
          </cell>
          <cell r="BZ510">
            <v>0</v>
          </cell>
          <cell r="CA510">
            <v>0</v>
          </cell>
          <cell r="CB510">
            <v>0</v>
          </cell>
          <cell r="CC510">
            <v>0</v>
          </cell>
          <cell r="CD510">
            <v>0</v>
          </cell>
          <cell r="CE510">
            <v>0</v>
          </cell>
          <cell r="CF510">
            <v>0</v>
          </cell>
          <cell r="CG510">
            <v>0</v>
          </cell>
          <cell r="CH510">
            <v>0</v>
          </cell>
          <cell r="CI510">
            <v>0</v>
          </cell>
          <cell r="CJ510">
            <v>0</v>
          </cell>
          <cell r="CK510">
            <v>0</v>
          </cell>
          <cell r="CL510">
            <v>0</v>
          </cell>
          <cell r="CM510">
            <v>0</v>
          </cell>
          <cell r="CN510">
            <v>0</v>
          </cell>
          <cell r="CO510">
            <v>0</v>
          </cell>
          <cell r="CP510">
            <v>0</v>
          </cell>
          <cell r="CQ510">
            <v>0</v>
          </cell>
          <cell r="CR510">
            <v>0</v>
          </cell>
          <cell r="CS510">
            <v>0</v>
          </cell>
          <cell r="CT510">
            <v>0</v>
          </cell>
          <cell r="CU510">
            <v>0</v>
          </cell>
          <cell r="CV510">
            <v>0</v>
          </cell>
          <cell r="CW510">
            <v>0</v>
          </cell>
          <cell r="CX510">
            <v>0</v>
          </cell>
          <cell r="CY510">
            <v>0</v>
          </cell>
          <cell r="CZ510">
            <v>0</v>
          </cell>
          <cell r="DA510">
            <v>0</v>
          </cell>
          <cell r="DB510">
            <v>0</v>
          </cell>
          <cell r="DC510">
            <v>0</v>
          </cell>
          <cell r="DD510">
            <v>0</v>
          </cell>
          <cell r="DE510">
            <v>0</v>
          </cell>
          <cell r="DF510">
            <v>0</v>
          </cell>
          <cell r="DG510">
            <v>0</v>
          </cell>
          <cell r="DH510">
            <v>0</v>
          </cell>
          <cell r="DI510">
            <v>0</v>
          </cell>
          <cell r="DJ510">
            <v>0</v>
          </cell>
          <cell r="DK510">
            <v>0</v>
          </cell>
          <cell r="DL510">
            <v>0</v>
          </cell>
          <cell r="DM510">
            <v>0</v>
          </cell>
          <cell r="DN510">
            <v>0</v>
          </cell>
          <cell r="DO510">
            <v>0</v>
          </cell>
          <cell r="DP510">
            <v>0</v>
          </cell>
          <cell r="DQ510">
            <v>0</v>
          </cell>
          <cell r="DR510">
            <v>0</v>
          </cell>
          <cell r="DS510">
            <v>0</v>
          </cell>
          <cell r="DT510">
            <v>0</v>
          </cell>
          <cell r="DU510">
            <v>0</v>
          </cell>
          <cell r="DV510">
            <v>0</v>
          </cell>
          <cell r="DW510">
            <v>0</v>
          </cell>
          <cell r="DX510">
            <v>0</v>
          </cell>
          <cell r="DY510">
            <v>0</v>
          </cell>
          <cell r="DZ510">
            <v>0</v>
          </cell>
          <cell r="EA510">
            <v>0</v>
          </cell>
          <cell r="EB510">
            <v>0</v>
          </cell>
          <cell r="EC510">
            <v>0</v>
          </cell>
          <cell r="ED510">
            <v>0</v>
          </cell>
        </row>
        <row r="512"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  <cell r="W512">
            <v>0</v>
          </cell>
          <cell r="X512">
            <v>0</v>
          </cell>
          <cell r="Y512">
            <v>0</v>
          </cell>
          <cell r="Z512">
            <v>0</v>
          </cell>
          <cell r="AA512">
            <v>0</v>
          </cell>
          <cell r="AB512">
            <v>0</v>
          </cell>
          <cell r="AC512">
            <v>0</v>
          </cell>
          <cell r="AD512">
            <v>0</v>
          </cell>
          <cell r="AE512">
            <v>0</v>
          </cell>
          <cell r="AF512">
            <v>0</v>
          </cell>
          <cell r="AG512">
            <v>0</v>
          </cell>
          <cell r="AH512">
            <v>0</v>
          </cell>
          <cell r="AI512">
            <v>0</v>
          </cell>
          <cell r="AJ512">
            <v>0</v>
          </cell>
          <cell r="AK512">
            <v>0</v>
          </cell>
          <cell r="AL512">
            <v>0</v>
          </cell>
          <cell r="AM512">
            <v>0</v>
          </cell>
          <cell r="AN512">
            <v>0</v>
          </cell>
          <cell r="AO512">
            <v>0</v>
          </cell>
          <cell r="AP512">
            <v>0</v>
          </cell>
          <cell r="AQ512">
            <v>0</v>
          </cell>
          <cell r="AR512">
            <v>0</v>
          </cell>
          <cell r="AS512">
            <v>0</v>
          </cell>
          <cell r="AT512">
            <v>0</v>
          </cell>
          <cell r="AU512">
            <v>0</v>
          </cell>
          <cell r="AV512">
            <v>0</v>
          </cell>
          <cell r="AW512">
            <v>0</v>
          </cell>
          <cell r="AX512">
            <v>0</v>
          </cell>
          <cell r="AY512">
            <v>0</v>
          </cell>
          <cell r="AZ512">
            <v>0</v>
          </cell>
          <cell r="BA512">
            <v>0</v>
          </cell>
          <cell r="BB512">
            <v>0</v>
          </cell>
          <cell r="BC512">
            <v>0</v>
          </cell>
          <cell r="BD512">
            <v>0</v>
          </cell>
          <cell r="BE512">
            <v>0</v>
          </cell>
          <cell r="BF512">
            <v>0</v>
          </cell>
          <cell r="BG512">
            <v>0</v>
          </cell>
          <cell r="BH512">
            <v>0</v>
          </cell>
          <cell r="BI512">
            <v>0</v>
          </cell>
          <cell r="BJ512">
            <v>0</v>
          </cell>
          <cell r="BK512">
            <v>0</v>
          </cell>
          <cell r="BL512">
            <v>0</v>
          </cell>
          <cell r="BM512">
            <v>0</v>
          </cell>
          <cell r="BN512">
            <v>0</v>
          </cell>
          <cell r="BO512">
            <v>0</v>
          </cell>
          <cell r="BP512">
            <v>0</v>
          </cell>
          <cell r="BQ512">
            <v>0</v>
          </cell>
          <cell r="BR512">
            <v>0</v>
          </cell>
          <cell r="BS512">
            <v>0</v>
          </cell>
          <cell r="BT512">
            <v>0</v>
          </cell>
          <cell r="BU512">
            <v>0</v>
          </cell>
          <cell r="BV512">
            <v>0</v>
          </cell>
          <cell r="BW512">
            <v>0</v>
          </cell>
          <cell r="BX512">
            <v>0</v>
          </cell>
          <cell r="BY512">
            <v>0</v>
          </cell>
          <cell r="BZ512">
            <v>0</v>
          </cell>
          <cell r="CA512">
            <v>0</v>
          </cell>
          <cell r="CB512">
            <v>0</v>
          </cell>
          <cell r="CC512">
            <v>0</v>
          </cell>
          <cell r="CD512">
            <v>0</v>
          </cell>
          <cell r="CE512">
            <v>0</v>
          </cell>
          <cell r="CF512">
            <v>0</v>
          </cell>
          <cell r="CG512">
            <v>0</v>
          </cell>
          <cell r="CH512">
            <v>0</v>
          </cell>
          <cell r="CI512">
            <v>0</v>
          </cell>
          <cell r="CJ512">
            <v>0</v>
          </cell>
          <cell r="CK512">
            <v>0</v>
          </cell>
          <cell r="CL512">
            <v>0</v>
          </cell>
          <cell r="CM512">
            <v>0</v>
          </cell>
          <cell r="CN512">
            <v>0</v>
          </cell>
          <cell r="CO512">
            <v>0</v>
          </cell>
          <cell r="CP512">
            <v>0</v>
          </cell>
          <cell r="CQ512">
            <v>0</v>
          </cell>
          <cell r="CR512">
            <v>0</v>
          </cell>
          <cell r="CS512">
            <v>0</v>
          </cell>
          <cell r="CT512">
            <v>0</v>
          </cell>
          <cell r="CU512">
            <v>0</v>
          </cell>
          <cell r="CV512">
            <v>0</v>
          </cell>
          <cell r="CW512">
            <v>0</v>
          </cell>
          <cell r="CX512">
            <v>0</v>
          </cell>
          <cell r="CY512">
            <v>0</v>
          </cell>
          <cell r="CZ512">
            <v>0</v>
          </cell>
          <cell r="DA512">
            <v>0</v>
          </cell>
          <cell r="DB512">
            <v>0</v>
          </cell>
          <cell r="DC512">
            <v>0</v>
          </cell>
          <cell r="DD512">
            <v>0</v>
          </cell>
          <cell r="DE512">
            <v>0</v>
          </cell>
          <cell r="DF512">
            <v>0</v>
          </cell>
          <cell r="DG512">
            <v>0</v>
          </cell>
          <cell r="DH512">
            <v>0</v>
          </cell>
          <cell r="DI512">
            <v>0</v>
          </cell>
          <cell r="DJ512">
            <v>0</v>
          </cell>
          <cell r="DK512">
            <v>0</v>
          </cell>
          <cell r="DL512">
            <v>0</v>
          </cell>
          <cell r="DM512">
            <v>0</v>
          </cell>
          <cell r="DN512">
            <v>0</v>
          </cell>
          <cell r="DO512">
            <v>0</v>
          </cell>
          <cell r="DP512">
            <v>0</v>
          </cell>
          <cell r="DQ512">
            <v>0</v>
          </cell>
          <cell r="DR512">
            <v>0</v>
          </cell>
          <cell r="DS512">
            <v>0</v>
          </cell>
          <cell r="DT512">
            <v>0</v>
          </cell>
          <cell r="DU512">
            <v>0</v>
          </cell>
          <cell r="DV512">
            <v>0</v>
          </cell>
          <cell r="DW512">
            <v>0</v>
          </cell>
          <cell r="DX512">
            <v>0</v>
          </cell>
          <cell r="DY512">
            <v>0</v>
          </cell>
          <cell r="DZ512">
            <v>0</v>
          </cell>
          <cell r="EA512">
            <v>0</v>
          </cell>
          <cell r="EB512">
            <v>0</v>
          </cell>
          <cell r="EC512">
            <v>0</v>
          </cell>
          <cell r="ED512">
            <v>0</v>
          </cell>
        </row>
        <row r="513"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0</v>
          </cell>
          <cell r="V513">
            <v>0</v>
          </cell>
          <cell r="W513">
            <v>0</v>
          </cell>
          <cell r="X513">
            <v>0</v>
          </cell>
          <cell r="Y513">
            <v>0</v>
          </cell>
          <cell r="Z513">
            <v>0</v>
          </cell>
          <cell r="AA513">
            <v>0</v>
          </cell>
          <cell r="AB513">
            <v>0</v>
          </cell>
          <cell r="AC513">
            <v>0</v>
          </cell>
          <cell r="AD513">
            <v>0</v>
          </cell>
          <cell r="AE513">
            <v>0</v>
          </cell>
          <cell r="AF513">
            <v>0</v>
          </cell>
          <cell r="AG513">
            <v>0</v>
          </cell>
          <cell r="AH513">
            <v>0</v>
          </cell>
          <cell r="AI513">
            <v>0</v>
          </cell>
          <cell r="AJ513">
            <v>0</v>
          </cell>
          <cell r="AK513">
            <v>0</v>
          </cell>
          <cell r="AL513">
            <v>0</v>
          </cell>
          <cell r="AM513">
            <v>0</v>
          </cell>
          <cell r="AN513">
            <v>0</v>
          </cell>
          <cell r="AO513">
            <v>0</v>
          </cell>
          <cell r="AP513">
            <v>0</v>
          </cell>
          <cell r="AQ513">
            <v>0</v>
          </cell>
          <cell r="AR513">
            <v>0</v>
          </cell>
          <cell r="AS513">
            <v>0</v>
          </cell>
          <cell r="AT513">
            <v>0</v>
          </cell>
          <cell r="AU513">
            <v>0</v>
          </cell>
          <cell r="AV513">
            <v>0</v>
          </cell>
          <cell r="AW513">
            <v>0</v>
          </cell>
          <cell r="AX513">
            <v>0</v>
          </cell>
          <cell r="AY513">
            <v>0</v>
          </cell>
          <cell r="AZ513">
            <v>0</v>
          </cell>
          <cell r="BA513">
            <v>0</v>
          </cell>
          <cell r="BB513">
            <v>0</v>
          </cell>
          <cell r="BC513">
            <v>0</v>
          </cell>
          <cell r="BD513">
            <v>0</v>
          </cell>
          <cell r="BE513">
            <v>0</v>
          </cell>
          <cell r="BF513">
            <v>0</v>
          </cell>
          <cell r="BG513">
            <v>0</v>
          </cell>
          <cell r="BH513">
            <v>0</v>
          </cell>
          <cell r="BI513">
            <v>0</v>
          </cell>
          <cell r="BJ513">
            <v>0</v>
          </cell>
          <cell r="BK513">
            <v>0</v>
          </cell>
          <cell r="BL513">
            <v>0</v>
          </cell>
          <cell r="BM513">
            <v>0</v>
          </cell>
          <cell r="BN513">
            <v>0</v>
          </cell>
          <cell r="BO513">
            <v>0</v>
          </cell>
          <cell r="BP513">
            <v>0</v>
          </cell>
          <cell r="BQ513">
            <v>0</v>
          </cell>
          <cell r="BR513">
            <v>0</v>
          </cell>
          <cell r="BS513">
            <v>0</v>
          </cell>
          <cell r="BT513">
            <v>0</v>
          </cell>
          <cell r="BU513">
            <v>0</v>
          </cell>
          <cell r="BV513">
            <v>0</v>
          </cell>
          <cell r="BW513">
            <v>0</v>
          </cell>
          <cell r="BX513">
            <v>0</v>
          </cell>
          <cell r="BY513">
            <v>0</v>
          </cell>
          <cell r="BZ513">
            <v>0</v>
          </cell>
          <cell r="CA513">
            <v>0</v>
          </cell>
          <cell r="CB513">
            <v>0</v>
          </cell>
          <cell r="CC513">
            <v>0</v>
          </cell>
          <cell r="CD513">
            <v>0</v>
          </cell>
          <cell r="CE513">
            <v>0</v>
          </cell>
          <cell r="CF513">
            <v>0</v>
          </cell>
          <cell r="CG513">
            <v>0</v>
          </cell>
          <cell r="CH513">
            <v>0</v>
          </cell>
          <cell r="CI513">
            <v>0</v>
          </cell>
          <cell r="CJ513">
            <v>0</v>
          </cell>
          <cell r="CK513">
            <v>0</v>
          </cell>
          <cell r="CL513">
            <v>0</v>
          </cell>
          <cell r="CM513">
            <v>0</v>
          </cell>
          <cell r="CN513">
            <v>0</v>
          </cell>
          <cell r="CO513">
            <v>0</v>
          </cell>
          <cell r="CP513">
            <v>0</v>
          </cell>
          <cell r="CQ513">
            <v>0</v>
          </cell>
          <cell r="CR513">
            <v>0</v>
          </cell>
          <cell r="CS513">
            <v>0</v>
          </cell>
          <cell r="CT513">
            <v>0</v>
          </cell>
          <cell r="CU513">
            <v>0</v>
          </cell>
          <cell r="CV513">
            <v>0</v>
          </cell>
          <cell r="CW513">
            <v>0</v>
          </cell>
          <cell r="CX513">
            <v>0</v>
          </cell>
          <cell r="CY513">
            <v>0</v>
          </cell>
          <cell r="CZ513">
            <v>0</v>
          </cell>
          <cell r="DA513">
            <v>0</v>
          </cell>
          <cell r="DB513">
            <v>0</v>
          </cell>
          <cell r="DC513">
            <v>0</v>
          </cell>
          <cell r="DD513">
            <v>0</v>
          </cell>
          <cell r="DE513">
            <v>0</v>
          </cell>
          <cell r="DF513">
            <v>0</v>
          </cell>
          <cell r="DG513">
            <v>0</v>
          </cell>
          <cell r="DH513">
            <v>0</v>
          </cell>
          <cell r="DI513">
            <v>0</v>
          </cell>
          <cell r="DJ513">
            <v>0</v>
          </cell>
          <cell r="DK513">
            <v>0</v>
          </cell>
          <cell r="DL513">
            <v>0</v>
          </cell>
          <cell r="DM513">
            <v>0</v>
          </cell>
          <cell r="DN513">
            <v>0</v>
          </cell>
          <cell r="DO513">
            <v>0</v>
          </cell>
          <cell r="DP513">
            <v>0</v>
          </cell>
          <cell r="DQ513">
            <v>0</v>
          </cell>
          <cell r="DR513">
            <v>0</v>
          </cell>
          <cell r="DS513">
            <v>0</v>
          </cell>
          <cell r="DT513">
            <v>0</v>
          </cell>
          <cell r="DU513">
            <v>0</v>
          </cell>
          <cell r="DV513">
            <v>0</v>
          </cell>
          <cell r="DW513">
            <v>0</v>
          </cell>
          <cell r="DX513">
            <v>0</v>
          </cell>
          <cell r="DY513">
            <v>0</v>
          </cell>
          <cell r="DZ513">
            <v>0</v>
          </cell>
          <cell r="EA513">
            <v>0</v>
          </cell>
          <cell r="EB513">
            <v>0</v>
          </cell>
          <cell r="EC513">
            <v>0</v>
          </cell>
          <cell r="ED513">
            <v>0</v>
          </cell>
        </row>
        <row r="514"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  <cell r="W514">
            <v>0</v>
          </cell>
          <cell r="X514">
            <v>0</v>
          </cell>
          <cell r="Y514">
            <v>0</v>
          </cell>
          <cell r="Z514">
            <v>0</v>
          </cell>
          <cell r="AA514">
            <v>0</v>
          </cell>
          <cell r="AB514">
            <v>0</v>
          </cell>
          <cell r="AC514">
            <v>0</v>
          </cell>
          <cell r="AD514">
            <v>0</v>
          </cell>
          <cell r="AE514">
            <v>0</v>
          </cell>
          <cell r="AF514">
            <v>0</v>
          </cell>
          <cell r="AG514">
            <v>0</v>
          </cell>
          <cell r="AH514">
            <v>0</v>
          </cell>
          <cell r="AI514">
            <v>0</v>
          </cell>
          <cell r="AJ514">
            <v>0</v>
          </cell>
          <cell r="AK514">
            <v>0</v>
          </cell>
          <cell r="AL514">
            <v>0</v>
          </cell>
          <cell r="AM514">
            <v>0</v>
          </cell>
          <cell r="AN514">
            <v>0</v>
          </cell>
          <cell r="AO514">
            <v>0</v>
          </cell>
          <cell r="AP514">
            <v>0</v>
          </cell>
          <cell r="AQ514">
            <v>0</v>
          </cell>
          <cell r="AR514">
            <v>0</v>
          </cell>
          <cell r="AS514">
            <v>0</v>
          </cell>
          <cell r="AT514">
            <v>0</v>
          </cell>
          <cell r="AU514">
            <v>0</v>
          </cell>
          <cell r="AV514">
            <v>0</v>
          </cell>
          <cell r="AW514">
            <v>0</v>
          </cell>
          <cell r="AX514">
            <v>0</v>
          </cell>
          <cell r="AY514">
            <v>0</v>
          </cell>
          <cell r="AZ514">
            <v>0</v>
          </cell>
          <cell r="BA514">
            <v>0</v>
          </cell>
          <cell r="BB514">
            <v>0</v>
          </cell>
          <cell r="BC514">
            <v>0</v>
          </cell>
          <cell r="BD514">
            <v>0</v>
          </cell>
          <cell r="BE514">
            <v>0</v>
          </cell>
          <cell r="BF514">
            <v>0</v>
          </cell>
          <cell r="BG514">
            <v>0</v>
          </cell>
          <cell r="BH514">
            <v>0</v>
          </cell>
          <cell r="BI514">
            <v>0</v>
          </cell>
          <cell r="BJ514">
            <v>0</v>
          </cell>
          <cell r="BK514">
            <v>0</v>
          </cell>
          <cell r="BL514">
            <v>0</v>
          </cell>
          <cell r="BM514">
            <v>0</v>
          </cell>
          <cell r="BN514">
            <v>0</v>
          </cell>
          <cell r="BO514">
            <v>0</v>
          </cell>
          <cell r="BP514">
            <v>0</v>
          </cell>
          <cell r="BQ514">
            <v>0</v>
          </cell>
          <cell r="BR514">
            <v>0</v>
          </cell>
          <cell r="BS514">
            <v>0</v>
          </cell>
          <cell r="BT514">
            <v>0</v>
          </cell>
          <cell r="BU514">
            <v>0</v>
          </cell>
          <cell r="BV514">
            <v>0</v>
          </cell>
          <cell r="BW514">
            <v>0</v>
          </cell>
          <cell r="BX514">
            <v>0</v>
          </cell>
          <cell r="BY514">
            <v>0</v>
          </cell>
          <cell r="BZ514">
            <v>0</v>
          </cell>
          <cell r="CA514">
            <v>0</v>
          </cell>
          <cell r="CB514">
            <v>0</v>
          </cell>
          <cell r="CC514">
            <v>0</v>
          </cell>
          <cell r="CD514">
            <v>0</v>
          </cell>
          <cell r="CE514">
            <v>0</v>
          </cell>
          <cell r="CF514">
            <v>0</v>
          </cell>
          <cell r="CG514">
            <v>0</v>
          </cell>
          <cell r="CH514">
            <v>0</v>
          </cell>
          <cell r="CI514">
            <v>0</v>
          </cell>
          <cell r="CJ514">
            <v>0</v>
          </cell>
          <cell r="CK514">
            <v>0</v>
          </cell>
          <cell r="CL514">
            <v>0</v>
          </cell>
          <cell r="CM514">
            <v>0</v>
          </cell>
          <cell r="CN514">
            <v>0</v>
          </cell>
          <cell r="CO514">
            <v>0</v>
          </cell>
          <cell r="CP514">
            <v>0</v>
          </cell>
          <cell r="CQ514">
            <v>0</v>
          </cell>
          <cell r="CR514">
            <v>0</v>
          </cell>
          <cell r="CS514">
            <v>0</v>
          </cell>
          <cell r="CT514">
            <v>0</v>
          </cell>
          <cell r="CU514">
            <v>0</v>
          </cell>
          <cell r="CV514">
            <v>0</v>
          </cell>
          <cell r="CW514">
            <v>0</v>
          </cell>
          <cell r="CX514">
            <v>0</v>
          </cell>
          <cell r="CY514">
            <v>0</v>
          </cell>
          <cell r="CZ514">
            <v>0</v>
          </cell>
          <cell r="DA514">
            <v>0</v>
          </cell>
          <cell r="DB514">
            <v>0</v>
          </cell>
          <cell r="DC514">
            <v>0</v>
          </cell>
          <cell r="DD514">
            <v>0</v>
          </cell>
          <cell r="DE514">
            <v>0</v>
          </cell>
          <cell r="DF514">
            <v>0</v>
          </cell>
          <cell r="DG514">
            <v>0</v>
          </cell>
          <cell r="DH514">
            <v>0</v>
          </cell>
          <cell r="DI514">
            <v>0</v>
          </cell>
          <cell r="DJ514">
            <v>0</v>
          </cell>
          <cell r="DK514">
            <v>0</v>
          </cell>
          <cell r="DL514">
            <v>0</v>
          </cell>
          <cell r="DM514">
            <v>0</v>
          </cell>
          <cell r="DN514">
            <v>0</v>
          </cell>
          <cell r="DO514">
            <v>0</v>
          </cell>
          <cell r="DP514">
            <v>0</v>
          </cell>
          <cell r="DQ514">
            <v>0</v>
          </cell>
          <cell r="DR514">
            <v>0</v>
          </cell>
          <cell r="DS514">
            <v>0</v>
          </cell>
          <cell r="DT514">
            <v>0</v>
          </cell>
          <cell r="DU514">
            <v>0</v>
          </cell>
          <cell r="DV514">
            <v>0</v>
          </cell>
          <cell r="DW514">
            <v>0</v>
          </cell>
          <cell r="DX514">
            <v>0</v>
          </cell>
          <cell r="DY514">
            <v>0</v>
          </cell>
          <cell r="DZ514">
            <v>0</v>
          </cell>
          <cell r="EA514">
            <v>0</v>
          </cell>
          <cell r="EB514">
            <v>0</v>
          </cell>
          <cell r="EC514">
            <v>0</v>
          </cell>
          <cell r="ED514">
            <v>0</v>
          </cell>
        </row>
        <row r="515"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0</v>
          </cell>
          <cell r="V515">
            <v>0</v>
          </cell>
          <cell r="W515">
            <v>0</v>
          </cell>
          <cell r="X515">
            <v>0</v>
          </cell>
          <cell r="Y515">
            <v>0</v>
          </cell>
          <cell r="Z515">
            <v>0</v>
          </cell>
          <cell r="AA515">
            <v>0</v>
          </cell>
          <cell r="AB515">
            <v>0</v>
          </cell>
          <cell r="AC515">
            <v>0</v>
          </cell>
          <cell r="AD515">
            <v>0</v>
          </cell>
          <cell r="AE515">
            <v>0</v>
          </cell>
          <cell r="AF515">
            <v>0</v>
          </cell>
          <cell r="AG515">
            <v>0</v>
          </cell>
          <cell r="AH515">
            <v>0</v>
          </cell>
          <cell r="AI515">
            <v>0</v>
          </cell>
          <cell r="AJ515">
            <v>0</v>
          </cell>
          <cell r="AK515">
            <v>0</v>
          </cell>
          <cell r="AL515">
            <v>0</v>
          </cell>
          <cell r="AM515">
            <v>0</v>
          </cell>
          <cell r="AN515">
            <v>0</v>
          </cell>
          <cell r="AO515">
            <v>0</v>
          </cell>
          <cell r="AP515">
            <v>0</v>
          </cell>
          <cell r="AQ515">
            <v>0</v>
          </cell>
          <cell r="AR515">
            <v>0</v>
          </cell>
          <cell r="AS515">
            <v>0</v>
          </cell>
          <cell r="AT515">
            <v>0</v>
          </cell>
          <cell r="AU515">
            <v>0</v>
          </cell>
          <cell r="AV515">
            <v>0</v>
          </cell>
          <cell r="AW515">
            <v>0</v>
          </cell>
          <cell r="AX515">
            <v>0</v>
          </cell>
          <cell r="AY515">
            <v>0</v>
          </cell>
          <cell r="AZ515">
            <v>0</v>
          </cell>
          <cell r="BA515">
            <v>0</v>
          </cell>
          <cell r="BB515">
            <v>0</v>
          </cell>
          <cell r="BC515">
            <v>0</v>
          </cell>
          <cell r="BD515">
            <v>0</v>
          </cell>
          <cell r="BE515">
            <v>0</v>
          </cell>
          <cell r="BF515">
            <v>0</v>
          </cell>
          <cell r="BG515">
            <v>0</v>
          </cell>
          <cell r="BH515">
            <v>0</v>
          </cell>
          <cell r="BI515">
            <v>0</v>
          </cell>
          <cell r="BJ515">
            <v>0</v>
          </cell>
          <cell r="BK515">
            <v>0</v>
          </cell>
          <cell r="BL515">
            <v>0</v>
          </cell>
          <cell r="BM515">
            <v>0</v>
          </cell>
          <cell r="BN515">
            <v>0</v>
          </cell>
          <cell r="BO515">
            <v>0</v>
          </cell>
          <cell r="BP515">
            <v>0</v>
          </cell>
          <cell r="BQ515">
            <v>0</v>
          </cell>
          <cell r="BR515">
            <v>0</v>
          </cell>
          <cell r="BS515">
            <v>0</v>
          </cell>
          <cell r="BT515">
            <v>0</v>
          </cell>
          <cell r="BU515">
            <v>0</v>
          </cell>
          <cell r="BV515">
            <v>0</v>
          </cell>
          <cell r="BW515">
            <v>0</v>
          </cell>
          <cell r="BX515">
            <v>0</v>
          </cell>
          <cell r="BY515">
            <v>0</v>
          </cell>
          <cell r="BZ515">
            <v>0</v>
          </cell>
          <cell r="CA515">
            <v>0</v>
          </cell>
          <cell r="CB515">
            <v>0</v>
          </cell>
          <cell r="CC515">
            <v>0</v>
          </cell>
          <cell r="CD515">
            <v>0</v>
          </cell>
          <cell r="CE515">
            <v>0</v>
          </cell>
          <cell r="CF515">
            <v>0</v>
          </cell>
          <cell r="CG515">
            <v>0</v>
          </cell>
          <cell r="CH515">
            <v>0</v>
          </cell>
          <cell r="CI515">
            <v>0</v>
          </cell>
          <cell r="CJ515">
            <v>0</v>
          </cell>
          <cell r="CK515">
            <v>0</v>
          </cell>
          <cell r="CL515">
            <v>0</v>
          </cell>
          <cell r="CM515">
            <v>0</v>
          </cell>
          <cell r="CN515">
            <v>0</v>
          </cell>
          <cell r="CO515">
            <v>0</v>
          </cell>
          <cell r="CP515">
            <v>0</v>
          </cell>
          <cell r="CQ515">
            <v>0</v>
          </cell>
          <cell r="CR515">
            <v>0</v>
          </cell>
          <cell r="CS515">
            <v>0</v>
          </cell>
          <cell r="CT515">
            <v>0</v>
          </cell>
          <cell r="CU515">
            <v>0</v>
          </cell>
          <cell r="CV515">
            <v>0</v>
          </cell>
          <cell r="CW515">
            <v>0</v>
          </cell>
          <cell r="CX515">
            <v>0</v>
          </cell>
          <cell r="CY515">
            <v>0</v>
          </cell>
          <cell r="CZ515">
            <v>0</v>
          </cell>
          <cell r="DA515">
            <v>0</v>
          </cell>
          <cell r="DB515">
            <v>0</v>
          </cell>
          <cell r="DC515">
            <v>0</v>
          </cell>
          <cell r="DD515">
            <v>0</v>
          </cell>
          <cell r="DE515">
            <v>0</v>
          </cell>
          <cell r="DF515">
            <v>0</v>
          </cell>
          <cell r="DG515">
            <v>0</v>
          </cell>
          <cell r="DH515">
            <v>0</v>
          </cell>
          <cell r="DI515">
            <v>0</v>
          </cell>
          <cell r="DJ515">
            <v>0</v>
          </cell>
          <cell r="DK515">
            <v>0</v>
          </cell>
          <cell r="DL515">
            <v>0</v>
          </cell>
          <cell r="DM515">
            <v>0</v>
          </cell>
          <cell r="DN515">
            <v>0</v>
          </cell>
          <cell r="DO515">
            <v>0</v>
          </cell>
          <cell r="DP515">
            <v>0</v>
          </cell>
          <cell r="DQ515">
            <v>0</v>
          </cell>
          <cell r="DR515">
            <v>0</v>
          </cell>
          <cell r="DS515">
            <v>0</v>
          </cell>
          <cell r="DT515">
            <v>0</v>
          </cell>
          <cell r="DU515">
            <v>0</v>
          </cell>
          <cell r="DV515">
            <v>0</v>
          </cell>
          <cell r="DW515">
            <v>0</v>
          </cell>
          <cell r="DX515">
            <v>0</v>
          </cell>
          <cell r="DY515">
            <v>0</v>
          </cell>
          <cell r="DZ515">
            <v>0</v>
          </cell>
          <cell r="EA515">
            <v>0</v>
          </cell>
          <cell r="EB515">
            <v>0</v>
          </cell>
          <cell r="EC515">
            <v>0</v>
          </cell>
          <cell r="ED515">
            <v>0</v>
          </cell>
        </row>
        <row r="516">
          <cell r="F516">
            <v>0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0</v>
          </cell>
          <cell r="V516">
            <v>0</v>
          </cell>
          <cell r="W516">
            <v>0</v>
          </cell>
          <cell r="X516">
            <v>0</v>
          </cell>
          <cell r="Y516">
            <v>0</v>
          </cell>
          <cell r="Z516">
            <v>0</v>
          </cell>
          <cell r="AA516">
            <v>0</v>
          </cell>
          <cell r="AB516">
            <v>0</v>
          </cell>
          <cell r="AC516">
            <v>0</v>
          </cell>
          <cell r="AD516">
            <v>0</v>
          </cell>
          <cell r="AE516">
            <v>0</v>
          </cell>
          <cell r="AF516">
            <v>0</v>
          </cell>
          <cell r="AG516">
            <v>0</v>
          </cell>
          <cell r="AH516">
            <v>0</v>
          </cell>
          <cell r="AI516">
            <v>0</v>
          </cell>
          <cell r="AJ516">
            <v>0</v>
          </cell>
          <cell r="AK516">
            <v>0</v>
          </cell>
          <cell r="AL516">
            <v>0</v>
          </cell>
          <cell r="AM516">
            <v>0</v>
          </cell>
          <cell r="AN516">
            <v>0</v>
          </cell>
          <cell r="AO516">
            <v>0</v>
          </cell>
          <cell r="AP516">
            <v>0</v>
          </cell>
          <cell r="AQ516">
            <v>0</v>
          </cell>
          <cell r="AR516">
            <v>0</v>
          </cell>
          <cell r="AS516">
            <v>0</v>
          </cell>
          <cell r="AT516">
            <v>0</v>
          </cell>
          <cell r="AU516">
            <v>0</v>
          </cell>
          <cell r="AV516">
            <v>0</v>
          </cell>
          <cell r="AW516">
            <v>0</v>
          </cell>
          <cell r="AX516">
            <v>0</v>
          </cell>
          <cell r="AY516">
            <v>0</v>
          </cell>
          <cell r="AZ516">
            <v>0</v>
          </cell>
          <cell r="BA516">
            <v>0</v>
          </cell>
          <cell r="BB516">
            <v>0</v>
          </cell>
          <cell r="BC516">
            <v>0</v>
          </cell>
          <cell r="BD516">
            <v>0</v>
          </cell>
          <cell r="BE516">
            <v>0</v>
          </cell>
          <cell r="BF516">
            <v>0</v>
          </cell>
          <cell r="BG516">
            <v>0</v>
          </cell>
          <cell r="BH516">
            <v>0</v>
          </cell>
          <cell r="BI516">
            <v>0</v>
          </cell>
          <cell r="BJ516">
            <v>0</v>
          </cell>
          <cell r="BK516">
            <v>0</v>
          </cell>
          <cell r="BL516">
            <v>0</v>
          </cell>
          <cell r="BM516">
            <v>0</v>
          </cell>
          <cell r="BN516">
            <v>0</v>
          </cell>
          <cell r="BO516">
            <v>0</v>
          </cell>
          <cell r="BP516">
            <v>0</v>
          </cell>
          <cell r="BQ516">
            <v>0</v>
          </cell>
          <cell r="BR516">
            <v>0</v>
          </cell>
          <cell r="BS516">
            <v>0</v>
          </cell>
          <cell r="BT516">
            <v>0</v>
          </cell>
          <cell r="BU516">
            <v>0</v>
          </cell>
          <cell r="BV516">
            <v>0</v>
          </cell>
          <cell r="BW516">
            <v>0</v>
          </cell>
          <cell r="BX516">
            <v>0</v>
          </cell>
          <cell r="BY516">
            <v>0</v>
          </cell>
          <cell r="BZ516">
            <v>0</v>
          </cell>
          <cell r="CA516">
            <v>0</v>
          </cell>
          <cell r="CB516">
            <v>0</v>
          </cell>
          <cell r="CC516">
            <v>0</v>
          </cell>
          <cell r="CD516">
            <v>0</v>
          </cell>
          <cell r="CE516">
            <v>0</v>
          </cell>
          <cell r="CF516">
            <v>0</v>
          </cell>
          <cell r="CG516">
            <v>0</v>
          </cell>
          <cell r="CH516">
            <v>0</v>
          </cell>
          <cell r="CI516">
            <v>0</v>
          </cell>
          <cell r="CJ516">
            <v>0</v>
          </cell>
          <cell r="CK516">
            <v>0</v>
          </cell>
          <cell r="CL516">
            <v>0</v>
          </cell>
          <cell r="CM516">
            <v>0</v>
          </cell>
          <cell r="CN516">
            <v>0</v>
          </cell>
          <cell r="CO516">
            <v>0</v>
          </cell>
          <cell r="CP516">
            <v>0</v>
          </cell>
          <cell r="CQ516">
            <v>0</v>
          </cell>
          <cell r="CR516">
            <v>0</v>
          </cell>
          <cell r="CS516">
            <v>0</v>
          </cell>
          <cell r="CT516">
            <v>0</v>
          </cell>
          <cell r="CU516">
            <v>0</v>
          </cell>
          <cell r="CV516">
            <v>0</v>
          </cell>
          <cell r="CW516">
            <v>0</v>
          </cell>
          <cell r="CX516">
            <v>0</v>
          </cell>
          <cell r="CY516">
            <v>0</v>
          </cell>
          <cell r="CZ516">
            <v>0</v>
          </cell>
          <cell r="DA516">
            <v>0</v>
          </cell>
          <cell r="DB516">
            <v>0</v>
          </cell>
          <cell r="DC516">
            <v>0</v>
          </cell>
          <cell r="DD516">
            <v>0</v>
          </cell>
          <cell r="DE516">
            <v>0</v>
          </cell>
          <cell r="DF516">
            <v>0</v>
          </cell>
          <cell r="DG516">
            <v>0</v>
          </cell>
          <cell r="DH516">
            <v>0</v>
          </cell>
          <cell r="DI516">
            <v>0</v>
          </cell>
          <cell r="DJ516">
            <v>0</v>
          </cell>
          <cell r="DK516">
            <v>0</v>
          </cell>
          <cell r="DL516">
            <v>0</v>
          </cell>
          <cell r="DM516">
            <v>0</v>
          </cell>
          <cell r="DN516">
            <v>0</v>
          </cell>
          <cell r="DO516">
            <v>0</v>
          </cell>
          <cell r="DP516">
            <v>0</v>
          </cell>
          <cell r="DQ516">
            <v>0</v>
          </cell>
          <cell r="DR516">
            <v>0</v>
          </cell>
          <cell r="DS516">
            <v>0</v>
          </cell>
          <cell r="DT516">
            <v>0</v>
          </cell>
          <cell r="DU516">
            <v>0</v>
          </cell>
          <cell r="DV516">
            <v>0</v>
          </cell>
          <cell r="DW516">
            <v>0</v>
          </cell>
          <cell r="DX516">
            <v>0</v>
          </cell>
          <cell r="DY516">
            <v>0</v>
          </cell>
          <cell r="DZ516">
            <v>0</v>
          </cell>
          <cell r="EA516">
            <v>0</v>
          </cell>
          <cell r="EB516">
            <v>0</v>
          </cell>
          <cell r="EC516">
            <v>0</v>
          </cell>
          <cell r="ED516">
            <v>0</v>
          </cell>
        </row>
        <row r="517"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B517">
            <v>0</v>
          </cell>
          <cell r="AC517">
            <v>0</v>
          </cell>
          <cell r="AD517">
            <v>0</v>
          </cell>
          <cell r="AE517">
            <v>0</v>
          </cell>
          <cell r="AF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  <cell r="AK517">
            <v>0</v>
          </cell>
          <cell r="AL517">
            <v>0</v>
          </cell>
          <cell r="AM517">
            <v>0</v>
          </cell>
          <cell r="AN517">
            <v>0</v>
          </cell>
          <cell r="AO517">
            <v>0</v>
          </cell>
          <cell r="AP517">
            <v>0</v>
          </cell>
          <cell r="AQ517">
            <v>0</v>
          </cell>
          <cell r="AR517">
            <v>0</v>
          </cell>
          <cell r="AS517">
            <v>0</v>
          </cell>
          <cell r="AT517">
            <v>0</v>
          </cell>
          <cell r="AU517">
            <v>0</v>
          </cell>
          <cell r="AV517">
            <v>0</v>
          </cell>
          <cell r="AW517">
            <v>0</v>
          </cell>
          <cell r="AX517">
            <v>0</v>
          </cell>
          <cell r="AY517">
            <v>0</v>
          </cell>
          <cell r="AZ517">
            <v>0</v>
          </cell>
          <cell r="BA517">
            <v>0</v>
          </cell>
          <cell r="BB517">
            <v>0</v>
          </cell>
          <cell r="BC517">
            <v>0</v>
          </cell>
          <cell r="BD517">
            <v>0</v>
          </cell>
          <cell r="BE517">
            <v>0</v>
          </cell>
          <cell r="BF517">
            <v>0</v>
          </cell>
          <cell r="BG517">
            <v>0</v>
          </cell>
          <cell r="BH517">
            <v>0</v>
          </cell>
          <cell r="BI517">
            <v>0</v>
          </cell>
          <cell r="BJ517">
            <v>0</v>
          </cell>
          <cell r="BK517">
            <v>0</v>
          </cell>
          <cell r="BL517">
            <v>0</v>
          </cell>
          <cell r="BM517">
            <v>0</v>
          </cell>
          <cell r="BN517">
            <v>0</v>
          </cell>
          <cell r="BO517">
            <v>0</v>
          </cell>
          <cell r="BP517">
            <v>0</v>
          </cell>
          <cell r="BQ517">
            <v>0</v>
          </cell>
          <cell r="BR517">
            <v>0</v>
          </cell>
          <cell r="BS517">
            <v>0</v>
          </cell>
          <cell r="BT517">
            <v>0</v>
          </cell>
          <cell r="BU517">
            <v>0</v>
          </cell>
          <cell r="BV517">
            <v>0</v>
          </cell>
          <cell r="BW517">
            <v>0</v>
          </cell>
          <cell r="BX517">
            <v>0</v>
          </cell>
          <cell r="BY517">
            <v>0</v>
          </cell>
          <cell r="BZ517">
            <v>0</v>
          </cell>
          <cell r="CA517">
            <v>0</v>
          </cell>
          <cell r="CB517">
            <v>0</v>
          </cell>
          <cell r="CC517">
            <v>0</v>
          </cell>
          <cell r="CD517">
            <v>0</v>
          </cell>
          <cell r="CE517">
            <v>0</v>
          </cell>
          <cell r="CF517">
            <v>0</v>
          </cell>
          <cell r="CG517">
            <v>0</v>
          </cell>
          <cell r="CH517">
            <v>0</v>
          </cell>
          <cell r="CI517">
            <v>0</v>
          </cell>
          <cell r="CJ517">
            <v>0</v>
          </cell>
          <cell r="CK517">
            <v>0</v>
          </cell>
          <cell r="CL517">
            <v>0</v>
          </cell>
          <cell r="CM517">
            <v>0</v>
          </cell>
          <cell r="CN517">
            <v>0</v>
          </cell>
          <cell r="CO517">
            <v>0</v>
          </cell>
          <cell r="CP517">
            <v>0</v>
          </cell>
          <cell r="CQ517">
            <v>0</v>
          </cell>
          <cell r="CR517">
            <v>0</v>
          </cell>
          <cell r="CS517">
            <v>0</v>
          </cell>
          <cell r="CT517">
            <v>0</v>
          </cell>
          <cell r="CU517">
            <v>0</v>
          </cell>
          <cell r="CV517">
            <v>0</v>
          </cell>
          <cell r="CW517">
            <v>0</v>
          </cell>
          <cell r="CX517">
            <v>0</v>
          </cell>
          <cell r="CY517">
            <v>0</v>
          </cell>
          <cell r="CZ517">
            <v>0</v>
          </cell>
          <cell r="DA517">
            <v>0</v>
          </cell>
          <cell r="DB517">
            <v>0</v>
          </cell>
          <cell r="DC517">
            <v>0</v>
          </cell>
          <cell r="DD517">
            <v>0</v>
          </cell>
          <cell r="DE517">
            <v>0</v>
          </cell>
          <cell r="DF517">
            <v>0</v>
          </cell>
          <cell r="DG517">
            <v>0</v>
          </cell>
          <cell r="DH517">
            <v>0</v>
          </cell>
          <cell r="DI517">
            <v>0</v>
          </cell>
          <cell r="DJ517">
            <v>0</v>
          </cell>
          <cell r="DK517">
            <v>0</v>
          </cell>
          <cell r="DL517">
            <v>0</v>
          </cell>
          <cell r="DM517">
            <v>0</v>
          </cell>
          <cell r="DN517">
            <v>0</v>
          </cell>
          <cell r="DO517">
            <v>0</v>
          </cell>
          <cell r="DP517">
            <v>0</v>
          </cell>
          <cell r="DQ517">
            <v>0</v>
          </cell>
          <cell r="DR517">
            <v>0</v>
          </cell>
          <cell r="DS517">
            <v>0</v>
          </cell>
          <cell r="DT517">
            <v>0</v>
          </cell>
          <cell r="DU517">
            <v>0</v>
          </cell>
          <cell r="DV517">
            <v>0</v>
          </cell>
          <cell r="DW517">
            <v>0</v>
          </cell>
          <cell r="DX517">
            <v>0</v>
          </cell>
          <cell r="DY517">
            <v>0</v>
          </cell>
          <cell r="DZ517">
            <v>0</v>
          </cell>
          <cell r="EA517">
            <v>0</v>
          </cell>
          <cell r="EB517">
            <v>0</v>
          </cell>
          <cell r="EC517">
            <v>0</v>
          </cell>
          <cell r="ED517">
            <v>0</v>
          </cell>
        </row>
        <row r="518"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0</v>
          </cell>
          <cell r="W518">
            <v>0</v>
          </cell>
          <cell r="X518">
            <v>0</v>
          </cell>
          <cell r="Y518">
            <v>0</v>
          </cell>
          <cell r="Z518">
            <v>0</v>
          </cell>
          <cell r="AA518">
            <v>0</v>
          </cell>
          <cell r="AB518">
            <v>0</v>
          </cell>
          <cell r="AC518">
            <v>0</v>
          </cell>
          <cell r="AD518">
            <v>0</v>
          </cell>
          <cell r="AE518">
            <v>0</v>
          </cell>
          <cell r="AF518">
            <v>0</v>
          </cell>
          <cell r="AG518">
            <v>0</v>
          </cell>
          <cell r="AH518">
            <v>0</v>
          </cell>
          <cell r="AI518">
            <v>0</v>
          </cell>
          <cell r="AJ518">
            <v>0</v>
          </cell>
          <cell r="AK518">
            <v>0</v>
          </cell>
          <cell r="AL518">
            <v>0</v>
          </cell>
          <cell r="AM518">
            <v>0</v>
          </cell>
          <cell r="AN518">
            <v>0</v>
          </cell>
          <cell r="AO518">
            <v>0</v>
          </cell>
          <cell r="AP518">
            <v>0</v>
          </cell>
          <cell r="AQ518">
            <v>0</v>
          </cell>
          <cell r="AR518">
            <v>0</v>
          </cell>
          <cell r="AS518">
            <v>0</v>
          </cell>
          <cell r="AT518">
            <v>0</v>
          </cell>
          <cell r="AU518">
            <v>0</v>
          </cell>
          <cell r="AV518">
            <v>0</v>
          </cell>
          <cell r="AW518">
            <v>0</v>
          </cell>
          <cell r="AX518">
            <v>0</v>
          </cell>
          <cell r="AY518">
            <v>0</v>
          </cell>
          <cell r="AZ518">
            <v>0</v>
          </cell>
          <cell r="BA518">
            <v>0</v>
          </cell>
          <cell r="BB518">
            <v>0</v>
          </cell>
          <cell r="BC518">
            <v>0</v>
          </cell>
          <cell r="BD518">
            <v>0</v>
          </cell>
          <cell r="BE518">
            <v>0</v>
          </cell>
          <cell r="BF518">
            <v>0</v>
          </cell>
          <cell r="BG518">
            <v>0</v>
          </cell>
          <cell r="BH518">
            <v>0</v>
          </cell>
          <cell r="BI518">
            <v>0</v>
          </cell>
          <cell r="BJ518">
            <v>0</v>
          </cell>
          <cell r="BK518">
            <v>0</v>
          </cell>
          <cell r="BL518">
            <v>0</v>
          </cell>
          <cell r="BM518">
            <v>0</v>
          </cell>
          <cell r="BN518">
            <v>0</v>
          </cell>
          <cell r="BO518">
            <v>0</v>
          </cell>
          <cell r="BP518">
            <v>0</v>
          </cell>
          <cell r="BQ518">
            <v>0</v>
          </cell>
          <cell r="BR518">
            <v>0</v>
          </cell>
          <cell r="BS518">
            <v>0</v>
          </cell>
          <cell r="BT518">
            <v>0</v>
          </cell>
          <cell r="BU518">
            <v>0</v>
          </cell>
          <cell r="BV518">
            <v>0</v>
          </cell>
          <cell r="BW518">
            <v>0</v>
          </cell>
          <cell r="BX518">
            <v>0</v>
          </cell>
          <cell r="BY518">
            <v>0</v>
          </cell>
          <cell r="BZ518">
            <v>0</v>
          </cell>
          <cell r="CA518">
            <v>0</v>
          </cell>
          <cell r="CB518">
            <v>0</v>
          </cell>
          <cell r="CC518">
            <v>0</v>
          </cell>
          <cell r="CD518">
            <v>0</v>
          </cell>
          <cell r="CE518">
            <v>0</v>
          </cell>
          <cell r="CF518">
            <v>0</v>
          </cell>
          <cell r="CG518">
            <v>0</v>
          </cell>
          <cell r="CH518">
            <v>0</v>
          </cell>
          <cell r="CI518">
            <v>0</v>
          </cell>
          <cell r="CJ518">
            <v>0</v>
          </cell>
          <cell r="CK518">
            <v>0</v>
          </cell>
          <cell r="CL518">
            <v>0</v>
          </cell>
          <cell r="CM518">
            <v>0</v>
          </cell>
          <cell r="CN518">
            <v>0</v>
          </cell>
          <cell r="CO518">
            <v>0</v>
          </cell>
          <cell r="CP518">
            <v>0</v>
          </cell>
          <cell r="CQ518">
            <v>0</v>
          </cell>
          <cell r="CR518">
            <v>0</v>
          </cell>
          <cell r="CS518">
            <v>0</v>
          </cell>
          <cell r="CT518">
            <v>0</v>
          </cell>
          <cell r="CU518">
            <v>0</v>
          </cell>
          <cell r="CV518">
            <v>0</v>
          </cell>
          <cell r="CW518">
            <v>0</v>
          </cell>
          <cell r="CX518">
            <v>0</v>
          </cell>
          <cell r="CY518">
            <v>0</v>
          </cell>
          <cell r="CZ518">
            <v>0</v>
          </cell>
          <cell r="DA518">
            <v>0</v>
          </cell>
          <cell r="DB518">
            <v>0</v>
          </cell>
          <cell r="DC518">
            <v>0</v>
          </cell>
          <cell r="DD518">
            <v>0</v>
          </cell>
          <cell r="DE518">
            <v>0</v>
          </cell>
          <cell r="DF518">
            <v>0</v>
          </cell>
          <cell r="DG518">
            <v>0</v>
          </cell>
          <cell r="DH518">
            <v>0</v>
          </cell>
          <cell r="DI518">
            <v>0</v>
          </cell>
          <cell r="DJ518">
            <v>0</v>
          </cell>
          <cell r="DK518">
            <v>0</v>
          </cell>
          <cell r="DL518">
            <v>0</v>
          </cell>
          <cell r="DM518">
            <v>0</v>
          </cell>
          <cell r="DN518">
            <v>0</v>
          </cell>
          <cell r="DO518">
            <v>0</v>
          </cell>
          <cell r="DP518">
            <v>0</v>
          </cell>
          <cell r="DQ518">
            <v>0</v>
          </cell>
          <cell r="DR518">
            <v>0</v>
          </cell>
          <cell r="DS518">
            <v>0</v>
          </cell>
          <cell r="DT518">
            <v>0</v>
          </cell>
          <cell r="DU518">
            <v>0</v>
          </cell>
          <cell r="DV518">
            <v>0</v>
          </cell>
          <cell r="DW518">
            <v>0</v>
          </cell>
          <cell r="DX518">
            <v>0</v>
          </cell>
          <cell r="DY518">
            <v>0</v>
          </cell>
          <cell r="DZ518">
            <v>0</v>
          </cell>
          <cell r="EA518">
            <v>0</v>
          </cell>
          <cell r="EB518">
            <v>0</v>
          </cell>
          <cell r="EC518">
            <v>0</v>
          </cell>
          <cell r="ED518">
            <v>0</v>
          </cell>
        </row>
        <row r="519"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  <cell r="X519">
            <v>0</v>
          </cell>
          <cell r="Y519">
            <v>0</v>
          </cell>
          <cell r="Z519">
            <v>0</v>
          </cell>
          <cell r="AA519">
            <v>0</v>
          </cell>
          <cell r="AB519">
            <v>0</v>
          </cell>
          <cell r="AC519">
            <v>0</v>
          </cell>
          <cell r="AD519">
            <v>0</v>
          </cell>
          <cell r="AE519">
            <v>0</v>
          </cell>
          <cell r="AF519">
            <v>0</v>
          </cell>
          <cell r="AG519">
            <v>0</v>
          </cell>
          <cell r="AH519">
            <v>0</v>
          </cell>
          <cell r="AI519">
            <v>0</v>
          </cell>
          <cell r="AJ519">
            <v>0</v>
          </cell>
          <cell r="AK519">
            <v>0</v>
          </cell>
          <cell r="AL519">
            <v>0</v>
          </cell>
          <cell r="AM519">
            <v>0</v>
          </cell>
          <cell r="AN519">
            <v>0</v>
          </cell>
          <cell r="AO519">
            <v>0</v>
          </cell>
          <cell r="AP519">
            <v>0</v>
          </cell>
          <cell r="AQ519">
            <v>0</v>
          </cell>
          <cell r="AR519">
            <v>0</v>
          </cell>
          <cell r="AS519">
            <v>0</v>
          </cell>
          <cell r="AT519">
            <v>0</v>
          </cell>
          <cell r="AU519">
            <v>0</v>
          </cell>
          <cell r="AV519">
            <v>0</v>
          </cell>
          <cell r="AW519">
            <v>0</v>
          </cell>
          <cell r="AX519">
            <v>0</v>
          </cell>
          <cell r="AY519">
            <v>0</v>
          </cell>
          <cell r="AZ519">
            <v>0</v>
          </cell>
          <cell r="BA519">
            <v>0</v>
          </cell>
          <cell r="BB519">
            <v>0</v>
          </cell>
          <cell r="BC519">
            <v>0</v>
          </cell>
          <cell r="BD519">
            <v>0</v>
          </cell>
          <cell r="BE519">
            <v>0</v>
          </cell>
          <cell r="BF519">
            <v>0</v>
          </cell>
          <cell r="BG519">
            <v>0</v>
          </cell>
          <cell r="BH519">
            <v>0</v>
          </cell>
          <cell r="BI519">
            <v>0</v>
          </cell>
          <cell r="BJ519">
            <v>0</v>
          </cell>
          <cell r="BK519">
            <v>0</v>
          </cell>
          <cell r="BL519">
            <v>0</v>
          </cell>
          <cell r="BM519">
            <v>0</v>
          </cell>
          <cell r="BN519">
            <v>0</v>
          </cell>
          <cell r="BO519">
            <v>0</v>
          </cell>
          <cell r="BP519">
            <v>0</v>
          </cell>
          <cell r="BQ519">
            <v>0</v>
          </cell>
          <cell r="BR519">
            <v>0</v>
          </cell>
          <cell r="BS519">
            <v>0</v>
          </cell>
          <cell r="BT519">
            <v>0</v>
          </cell>
          <cell r="BU519">
            <v>0</v>
          </cell>
          <cell r="BV519">
            <v>0</v>
          </cell>
          <cell r="BW519">
            <v>0</v>
          </cell>
          <cell r="BX519">
            <v>0</v>
          </cell>
          <cell r="BY519">
            <v>0</v>
          </cell>
          <cell r="BZ519">
            <v>0</v>
          </cell>
          <cell r="CA519">
            <v>0</v>
          </cell>
          <cell r="CB519">
            <v>0</v>
          </cell>
          <cell r="CC519">
            <v>0</v>
          </cell>
          <cell r="CD519">
            <v>0</v>
          </cell>
          <cell r="CE519">
            <v>0</v>
          </cell>
          <cell r="CF519">
            <v>0</v>
          </cell>
          <cell r="CG519">
            <v>0</v>
          </cell>
          <cell r="CH519">
            <v>0</v>
          </cell>
          <cell r="CI519">
            <v>0</v>
          </cell>
          <cell r="CJ519">
            <v>0</v>
          </cell>
          <cell r="CK519">
            <v>0</v>
          </cell>
          <cell r="CL519">
            <v>0</v>
          </cell>
          <cell r="CM519">
            <v>0</v>
          </cell>
          <cell r="CN519">
            <v>0</v>
          </cell>
          <cell r="CO519">
            <v>0</v>
          </cell>
          <cell r="CP519">
            <v>0</v>
          </cell>
          <cell r="CQ519">
            <v>0</v>
          </cell>
          <cell r="CR519">
            <v>0</v>
          </cell>
          <cell r="CS519">
            <v>0</v>
          </cell>
          <cell r="CT519">
            <v>0</v>
          </cell>
          <cell r="CU519">
            <v>0</v>
          </cell>
          <cell r="CV519">
            <v>0</v>
          </cell>
          <cell r="CW519">
            <v>0</v>
          </cell>
          <cell r="CX519">
            <v>0</v>
          </cell>
          <cell r="CY519">
            <v>0</v>
          </cell>
          <cell r="CZ519">
            <v>0</v>
          </cell>
          <cell r="DA519">
            <v>0</v>
          </cell>
          <cell r="DB519">
            <v>0</v>
          </cell>
          <cell r="DC519">
            <v>0</v>
          </cell>
          <cell r="DD519">
            <v>0</v>
          </cell>
          <cell r="DE519">
            <v>0</v>
          </cell>
          <cell r="DF519">
            <v>0</v>
          </cell>
          <cell r="DG519">
            <v>0</v>
          </cell>
          <cell r="DH519">
            <v>0</v>
          </cell>
          <cell r="DI519">
            <v>0</v>
          </cell>
          <cell r="DJ519">
            <v>0</v>
          </cell>
          <cell r="DK519">
            <v>0</v>
          </cell>
          <cell r="DL519">
            <v>0</v>
          </cell>
          <cell r="DM519">
            <v>0</v>
          </cell>
          <cell r="DN519">
            <v>0</v>
          </cell>
          <cell r="DO519">
            <v>0</v>
          </cell>
          <cell r="DP519">
            <v>0</v>
          </cell>
          <cell r="DQ519">
            <v>0</v>
          </cell>
          <cell r="DR519">
            <v>0</v>
          </cell>
          <cell r="DS519">
            <v>0</v>
          </cell>
          <cell r="DT519">
            <v>0</v>
          </cell>
          <cell r="DU519">
            <v>0</v>
          </cell>
          <cell r="DV519">
            <v>0</v>
          </cell>
          <cell r="DW519">
            <v>0</v>
          </cell>
          <cell r="DX519">
            <v>0</v>
          </cell>
          <cell r="DY519">
            <v>0</v>
          </cell>
          <cell r="DZ519">
            <v>0</v>
          </cell>
          <cell r="EA519">
            <v>0</v>
          </cell>
          <cell r="EB519">
            <v>0</v>
          </cell>
          <cell r="EC519">
            <v>0</v>
          </cell>
          <cell r="ED519">
            <v>0</v>
          </cell>
        </row>
        <row r="520"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  <cell r="AA520">
            <v>0</v>
          </cell>
          <cell r="AB520">
            <v>0</v>
          </cell>
          <cell r="AC520">
            <v>0</v>
          </cell>
          <cell r="AD520">
            <v>0</v>
          </cell>
          <cell r="AE520">
            <v>0</v>
          </cell>
          <cell r="AF520">
            <v>0</v>
          </cell>
          <cell r="AG520">
            <v>0</v>
          </cell>
          <cell r="AH520">
            <v>0</v>
          </cell>
          <cell r="AI520">
            <v>0</v>
          </cell>
          <cell r="AJ520">
            <v>0</v>
          </cell>
          <cell r="AK520">
            <v>0</v>
          </cell>
          <cell r="AL520">
            <v>0</v>
          </cell>
          <cell r="AM520">
            <v>0</v>
          </cell>
          <cell r="AN520">
            <v>0</v>
          </cell>
          <cell r="AO520">
            <v>0</v>
          </cell>
          <cell r="AP520">
            <v>0</v>
          </cell>
          <cell r="AQ520">
            <v>0</v>
          </cell>
          <cell r="AR520">
            <v>0</v>
          </cell>
          <cell r="AS520">
            <v>0</v>
          </cell>
          <cell r="AT520">
            <v>0</v>
          </cell>
          <cell r="AU520">
            <v>0</v>
          </cell>
          <cell r="AV520">
            <v>0</v>
          </cell>
          <cell r="AW520">
            <v>0</v>
          </cell>
          <cell r="AX520">
            <v>0</v>
          </cell>
          <cell r="AY520">
            <v>0</v>
          </cell>
          <cell r="AZ520">
            <v>0</v>
          </cell>
          <cell r="BA520">
            <v>0</v>
          </cell>
          <cell r="BB520">
            <v>0</v>
          </cell>
          <cell r="BC520">
            <v>0</v>
          </cell>
          <cell r="BD520">
            <v>0</v>
          </cell>
          <cell r="BE520">
            <v>0</v>
          </cell>
          <cell r="BF520">
            <v>0</v>
          </cell>
          <cell r="BG520">
            <v>0</v>
          </cell>
          <cell r="BH520">
            <v>0</v>
          </cell>
          <cell r="BI520">
            <v>0</v>
          </cell>
          <cell r="BJ520">
            <v>0</v>
          </cell>
          <cell r="BK520">
            <v>0</v>
          </cell>
          <cell r="BL520">
            <v>0</v>
          </cell>
          <cell r="BM520">
            <v>0</v>
          </cell>
          <cell r="BN520">
            <v>0</v>
          </cell>
          <cell r="BO520">
            <v>0</v>
          </cell>
          <cell r="BP520">
            <v>0</v>
          </cell>
          <cell r="BQ520">
            <v>0</v>
          </cell>
          <cell r="BR520">
            <v>0</v>
          </cell>
          <cell r="BS520">
            <v>0</v>
          </cell>
          <cell r="BT520">
            <v>0</v>
          </cell>
          <cell r="BU520">
            <v>0</v>
          </cell>
          <cell r="BV520">
            <v>0</v>
          </cell>
          <cell r="BW520">
            <v>0</v>
          </cell>
          <cell r="BX520">
            <v>0</v>
          </cell>
          <cell r="BY520">
            <v>0</v>
          </cell>
          <cell r="BZ520">
            <v>0</v>
          </cell>
          <cell r="CA520">
            <v>0</v>
          </cell>
          <cell r="CB520">
            <v>0</v>
          </cell>
          <cell r="CC520">
            <v>0</v>
          </cell>
          <cell r="CD520">
            <v>0</v>
          </cell>
          <cell r="CE520">
            <v>0</v>
          </cell>
          <cell r="CF520">
            <v>0</v>
          </cell>
          <cell r="CG520">
            <v>0</v>
          </cell>
          <cell r="CH520">
            <v>0</v>
          </cell>
          <cell r="CI520">
            <v>0</v>
          </cell>
          <cell r="CJ520">
            <v>0</v>
          </cell>
          <cell r="CK520">
            <v>0</v>
          </cell>
          <cell r="CL520">
            <v>0</v>
          </cell>
          <cell r="CM520">
            <v>0</v>
          </cell>
          <cell r="CN520">
            <v>0</v>
          </cell>
          <cell r="CO520">
            <v>0</v>
          </cell>
          <cell r="CP520">
            <v>0</v>
          </cell>
          <cell r="CQ520">
            <v>0</v>
          </cell>
          <cell r="CR520">
            <v>0</v>
          </cell>
          <cell r="CS520">
            <v>0</v>
          </cell>
          <cell r="CT520">
            <v>0</v>
          </cell>
          <cell r="CU520">
            <v>0</v>
          </cell>
          <cell r="CV520">
            <v>0</v>
          </cell>
          <cell r="CW520">
            <v>0</v>
          </cell>
          <cell r="CX520">
            <v>0</v>
          </cell>
          <cell r="CY520">
            <v>0</v>
          </cell>
          <cell r="CZ520">
            <v>0</v>
          </cell>
          <cell r="DA520">
            <v>0</v>
          </cell>
          <cell r="DB520">
            <v>0</v>
          </cell>
          <cell r="DC520">
            <v>0</v>
          </cell>
          <cell r="DD520">
            <v>0</v>
          </cell>
          <cell r="DE520">
            <v>0</v>
          </cell>
          <cell r="DF520">
            <v>0</v>
          </cell>
          <cell r="DG520">
            <v>0</v>
          </cell>
          <cell r="DH520">
            <v>0</v>
          </cell>
          <cell r="DI520">
            <v>0</v>
          </cell>
          <cell r="DJ520">
            <v>0</v>
          </cell>
          <cell r="DK520">
            <v>0</v>
          </cell>
          <cell r="DL520">
            <v>0</v>
          </cell>
          <cell r="DM520">
            <v>0</v>
          </cell>
          <cell r="DN520">
            <v>0</v>
          </cell>
          <cell r="DO520">
            <v>0</v>
          </cell>
          <cell r="DP520">
            <v>0</v>
          </cell>
          <cell r="DQ520">
            <v>0</v>
          </cell>
          <cell r="DR520">
            <v>0</v>
          </cell>
          <cell r="DS520">
            <v>0</v>
          </cell>
          <cell r="DT520">
            <v>0</v>
          </cell>
          <cell r="DU520">
            <v>0</v>
          </cell>
          <cell r="DV520">
            <v>0</v>
          </cell>
          <cell r="DW520">
            <v>0</v>
          </cell>
          <cell r="DX520">
            <v>0</v>
          </cell>
          <cell r="DY520">
            <v>0</v>
          </cell>
          <cell r="DZ520">
            <v>0</v>
          </cell>
          <cell r="EA520">
            <v>0</v>
          </cell>
          <cell r="EB520">
            <v>0</v>
          </cell>
          <cell r="EC520">
            <v>0</v>
          </cell>
          <cell r="ED520">
            <v>0</v>
          </cell>
        </row>
        <row r="521"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0</v>
          </cell>
          <cell r="AE521">
            <v>0</v>
          </cell>
          <cell r="AF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  <cell r="AK521">
            <v>0</v>
          </cell>
          <cell r="AL521">
            <v>0</v>
          </cell>
          <cell r="AM521">
            <v>0</v>
          </cell>
          <cell r="AN521">
            <v>0</v>
          </cell>
          <cell r="AO521">
            <v>0</v>
          </cell>
          <cell r="AP521">
            <v>0</v>
          </cell>
          <cell r="AQ521">
            <v>0</v>
          </cell>
          <cell r="AR521">
            <v>0</v>
          </cell>
          <cell r="AS521">
            <v>0</v>
          </cell>
          <cell r="AT521">
            <v>0</v>
          </cell>
          <cell r="AU521">
            <v>0</v>
          </cell>
          <cell r="AV521">
            <v>0</v>
          </cell>
          <cell r="AW521">
            <v>0</v>
          </cell>
          <cell r="AX521">
            <v>0</v>
          </cell>
          <cell r="AY521">
            <v>0</v>
          </cell>
          <cell r="AZ521">
            <v>0</v>
          </cell>
          <cell r="BA521">
            <v>0</v>
          </cell>
          <cell r="BB521">
            <v>0</v>
          </cell>
          <cell r="BC521">
            <v>0</v>
          </cell>
          <cell r="BD521">
            <v>0</v>
          </cell>
          <cell r="BE521">
            <v>0</v>
          </cell>
          <cell r="BF521">
            <v>0</v>
          </cell>
          <cell r="BG521">
            <v>0</v>
          </cell>
          <cell r="BH521">
            <v>0</v>
          </cell>
          <cell r="BI521">
            <v>0</v>
          </cell>
          <cell r="BJ521">
            <v>0</v>
          </cell>
          <cell r="BK521">
            <v>0</v>
          </cell>
          <cell r="BL521">
            <v>0</v>
          </cell>
          <cell r="BM521">
            <v>0</v>
          </cell>
          <cell r="BN521">
            <v>0</v>
          </cell>
          <cell r="BO521">
            <v>0</v>
          </cell>
          <cell r="BP521">
            <v>0</v>
          </cell>
          <cell r="BQ521">
            <v>0</v>
          </cell>
          <cell r="BR521">
            <v>0</v>
          </cell>
          <cell r="BS521">
            <v>0</v>
          </cell>
          <cell r="BT521">
            <v>0</v>
          </cell>
          <cell r="BU521">
            <v>0</v>
          </cell>
          <cell r="BV521">
            <v>0</v>
          </cell>
          <cell r="BW521">
            <v>0</v>
          </cell>
          <cell r="BX521">
            <v>0</v>
          </cell>
          <cell r="BY521">
            <v>0</v>
          </cell>
          <cell r="BZ521">
            <v>0</v>
          </cell>
          <cell r="CA521">
            <v>0</v>
          </cell>
          <cell r="CB521">
            <v>0</v>
          </cell>
          <cell r="CC521">
            <v>0</v>
          </cell>
          <cell r="CD521">
            <v>0</v>
          </cell>
          <cell r="CE521">
            <v>0</v>
          </cell>
          <cell r="CF521">
            <v>0</v>
          </cell>
          <cell r="CG521">
            <v>0</v>
          </cell>
          <cell r="CH521">
            <v>0</v>
          </cell>
          <cell r="CI521">
            <v>0</v>
          </cell>
          <cell r="CJ521">
            <v>0</v>
          </cell>
          <cell r="CK521">
            <v>0</v>
          </cell>
          <cell r="CL521">
            <v>0</v>
          </cell>
          <cell r="CM521">
            <v>0</v>
          </cell>
          <cell r="CN521">
            <v>0</v>
          </cell>
          <cell r="CO521">
            <v>0</v>
          </cell>
          <cell r="CP521">
            <v>0</v>
          </cell>
          <cell r="CQ521">
            <v>0</v>
          </cell>
          <cell r="CR521">
            <v>0</v>
          </cell>
          <cell r="CS521">
            <v>0</v>
          </cell>
          <cell r="CT521">
            <v>0</v>
          </cell>
          <cell r="CU521">
            <v>0</v>
          </cell>
          <cell r="CV521">
            <v>0</v>
          </cell>
          <cell r="CW521">
            <v>0</v>
          </cell>
          <cell r="CX521">
            <v>0</v>
          </cell>
          <cell r="CY521">
            <v>0</v>
          </cell>
          <cell r="CZ521">
            <v>0</v>
          </cell>
          <cell r="DA521">
            <v>0</v>
          </cell>
          <cell r="DB521">
            <v>0</v>
          </cell>
          <cell r="DC521">
            <v>0</v>
          </cell>
          <cell r="DD521">
            <v>0</v>
          </cell>
          <cell r="DE521">
            <v>0</v>
          </cell>
          <cell r="DF521">
            <v>0</v>
          </cell>
          <cell r="DG521">
            <v>0</v>
          </cell>
          <cell r="DH521">
            <v>0</v>
          </cell>
          <cell r="DI521">
            <v>0</v>
          </cell>
          <cell r="DJ521">
            <v>0</v>
          </cell>
          <cell r="DK521">
            <v>0</v>
          </cell>
          <cell r="DL521">
            <v>0</v>
          </cell>
          <cell r="DM521">
            <v>0</v>
          </cell>
          <cell r="DN521">
            <v>0</v>
          </cell>
          <cell r="DO521">
            <v>0</v>
          </cell>
          <cell r="DP521">
            <v>0</v>
          </cell>
          <cell r="DQ521">
            <v>0</v>
          </cell>
          <cell r="DR521">
            <v>0</v>
          </cell>
          <cell r="DS521">
            <v>0</v>
          </cell>
          <cell r="DT521">
            <v>0</v>
          </cell>
          <cell r="DU521">
            <v>0</v>
          </cell>
          <cell r="DV521">
            <v>0</v>
          </cell>
          <cell r="DW521">
            <v>0</v>
          </cell>
          <cell r="DX521">
            <v>0</v>
          </cell>
          <cell r="DY521">
            <v>0</v>
          </cell>
          <cell r="DZ521">
            <v>0</v>
          </cell>
          <cell r="EA521">
            <v>0</v>
          </cell>
          <cell r="EB521">
            <v>0</v>
          </cell>
          <cell r="EC521">
            <v>0</v>
          </cell>
          <cell r="ED521">
            <v>0</v>
          </cell>
        </row>
        <row r="522"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B522">
            <v>0</v>
          </cell>
          <cell r="AC522">
            <v>0</v>
          </cell>
          <cell r="AD522">
            <v>0</v>
          </cell>
          <cell r="AE522">
            <v>0</v>
          </cell>
          <cell r="AF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  <cell r="AK522">
            <v>0</v>
          </cell>
          <cell r="AL522">
            <v>0</v>
          </cell>
          <cell r="AM522">
            <v>0</v>
          </cell>
          <cell r="AN522">
            <v>0</v>
          </cell>
          <cell r="AO522">
            <v>0</v>
          </cell>
          <cell r="AP522">
            <v>0</v>
          </cell>
          <cell r="AQ522">
            <v>0</v>
          </cell>
          <cell r="AR522">
            <v>0</v>
          </cell>
          <cell r="AS522">
            <v>0</v>
          </cell>
          <cell r="AT522">
            <v>0</v>
          </cell>
          <cell r="AU522">
            <v>0</v>
          </cell>
          <cell r="AV522">
            <v>0</v>
          </cell>
          <cell r="AW522">
            <v>0</v>
          </cell>
          <cell r="AX522">
            <v>0</v>
          </cell>
          <cell r="AY522">
            <v>0</v>
          </cell>
          <cell r="AZ522">
            <v>0</v>
          </cell>
          <cell r="BA522">
            <v>0</v>
          </cell>
          <cell r="BB522">
            <v>0</v>
          </cell>
          <cell r="BC522">
            <v>0</v>
          </cell>
          <cell r="BD522">
            <v>0</v>
          </cell>
          <cell r="BE522">
            <v>0</v>
          </cell>
          <cell r="BF522">
            <v>0</v>
          </cell>
          <cell r="BG522">
            <v>0</v>
          </cell>
          <cell r="BH522">
            <v>0</v>
          </cell>
          <cell r="BI522">
            <v>0</v>
          </cell>
          <cell r="BJ522">
            <v>0</v>
          </cell>
          <cell r="BK522">
            <v>0</v>
          </cell>
          <cell r="BL522">
            <v>0</v>
          </cell>
          <cell r="BM522">
            <v>0</v>
          </cell>
          <cell r="BN522">
            <v>0</v>
          </cell>
          <cell r="BO522">
            <v>0</v>
          </cell>
          <cell r="BP522">
            <v>0</v>
          </cell>
          <cell r="BQ522">
            <v>0</v>
          </cell>
          <cell r="BR522">
            <v>0</v>
          </cell>
          <cell r="BS522">
            <v>0</v>
          </cell>
          <cell r="BT522">
            <v>0</v>
          </cell>
          <cell r="BU522">
            <v>0</v>
          </cell>
          <cell r="BV522">
            <v>0</v>
          </cell>
          <cell r="BW522">
            <v>0</v>
          </cell>
          <cell r="BX522">
            <v>0</v>
          </cell>
          <cell r="BY522">
            <v>0</v>
          </cell>
          <cell r="BZ522">
            <v>0</v>
          </cell>
          <cell r="CA522">
            <v>0</v>
          </cell>
          <cell r="CB522">
            <v>0</v>
          </cell>
          <cell r="CC522">
            <v>0</v>
          </cell>
          <cell r="CD522">
            <v>0</v>
          </cell>
          <cell r="CE522">
            <v>0</v>
          </cell>
          <cell r="CF522">
            <v>0</v>
          </cell>
          <cell r="CG522">
            <v>0</v>
          </cell>
          <cell r="CH522">
            <v>0</v>
          </cell>
          <cell r="CI522">
            <v>0</v>
          </cell>
          <cell r="CJ522">
            <v>0</v>
          </cell>
          <cell r="CK522">
            <v>0</v>
          </cell>
          <cell r="CL522">
            <v>0</v>
          </cell>
          <cell r="CM522">
            <v>0</v>
          </cell>
          <cell r="CN522">
            <v>0</v>
          </cell>
          <cell r="CO522">
            <v>0</v>
          </cell>
          <cell r="CP522">
            <v>0</v>
          </cell>
          <cell r="CQ522">
            <v>0</v>
          </cell>
          <cell r="CR522">
            <v>0</v>
          </cell>
          <cell r="CS522">
            <v>0</v>
          </cell>
          <cell r="CT522">
            <v>0</v>
          </cell>
          <cell r="CU522">
            <v>0</v>
          </cell>
          <cell r="CV522">
            <v>0</v>
          </cell>
          <cell r="CW522">
            <v>0</v>
          </cell>
          <cell r="CX522">
            <v>0</v>
          </cell>
          <cell r="CY522">
            <v>0</v>
          </cell>
          <cell r="CZ522">
            <v>0</v>
          </cell>
          <cell r="DA522">
            <v>0</v>
          </cell>
          <cell r="DB522">
            <v>0</v>
          </cell>
          <cell r="DC522">
            <v>0</v>
          </cell>
          <cell r="DD522">
            <v>0</v>
          </cell>
          <cell r="DE522">
            <v>0</v>
          </cell>
          <cell r="DF522">
            <v>0</v>
          </cell>
          <cell r="DG522">
            <v>0</v>
          </cell>
          <cell r="DH522">
            <v>0</v>
          </cell>
          <cell r="DI522">
            <v>0</v>
          </cell>
          <cell r="DJ522">
            <v>0</v>
          </cell>
          <cell r="DK522">
            <v>0</v>
          </cell>
          <cell r="DL522">
            <v>0</v>
          </cell>
          <cell r="DM522">
            <v>0</v>
          </cell>
          <cell r="DN522">
            <v>0</v>
          </cell>
          <cell r="DO522">
            <v>0</v>
          </cell>
          <cell r="DP522">
            <v>0</v>
          </cell>
          <cell r="DQ522">
            <v>0</v>
          </cell>
          <cell r="DR522">
            <v>0</v>
          </cell>
          <cell r="DS522">
            <v>0</v>
          </cell>
          <cell r="DT522">
            <v>0</v>
          </cell>
          <cell r="DU522">
            <v>0</v>
          </cell>
          <cell r="DV522">
            <v>0</v>
          </cell>
          <cell r="DW522">
            <v>0</v>
          </cell>
          <cell r="DX522">
            <v>0</v>
          </cell>
          <cell r="DY522">
            <v>0</v>
          </cell>
          <cell r="DZ522">
            <v>0</v>
          </cell>
          <cell r="EA522">
            <v>0</v>
          </cell>
          <cell r="EB522">
            <v>0</v>
          </cell>
          <cell r="EC522">
            <v>0</v>
          </cell>
          <cell r="ED522">
            <v>0</v>
          </cell>
        </row>
        <row r="523">
          <cell r="F523">
            <v>0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Y523">
            <v>0</v>
          </cell>
          <cell r="Z523">
            <v>0</v>
          </cell>
          <cell r="AA523">
            <v>0</v>
          </cell>
          <cell r="AB523">
            <v>0</v>
          </cell>
          <cell r="AC523">
            <v>0</v>
          </cell>
          <cell r="AD523">
            <v>0</v>
          </cell>
          <cell r="AE523">
            <v>0</v>
          </cell>
          <cell r="AF523">
            <v>0</v>
          </cell>
          <cell r="AG523">
            <v>0</v>
          </cell>
          <cell r="AH523">
            <v>0</v>
          </cell>
          <cell r="AI523">
            <v>0</v>
          </cell>
          <cell r="AJ523">
            <v>0</v>
          </cell>
          <cell r="AK523">
            <v>0</v>
          </cell>
          <cell r="AL523">
            <v>0</v>
          </cell>
          <cell r="AM523">
            <v>0</v>
          </cell>
          <cell r="AN523">
            <v>0</v>
          </cell>
          <cell r="AO523">
            <v>0</v>
          </cell>
          <cell r="AP523">
            <v>0</v>
          </cell>
          <cell r="AQ523">
            <v>0</v>
          </cell>
          <cell r="AR523">
            <v>0</v>
          </cell>
          <cell r="AS523">
            <v>0</v>
          </cell>
          <cell r="AT523">
            <v>0</v>
          </cell>
          <cell r="AU523">
            <v>0</v>
          </cell>
          <cell r="AV523">
            <v>0</v>
          </cell>
          <cell r="AW523">
            <v>0</v>
          </cell>
          <cell r="AX523">
            <v>0</v>
          </cell>
          <cell r="AY523">
            <v>0</v>
          </cell>
          <cell r="AZ523">
            <v>0</v>
          </cell>
          <cell r="BA523">
            <v>0</v>
          </cell>
          <cell r="BB523">
            <v>0</v>
          </cell>
          <cell r="BC523">
            <v>0</v>
          </cell>
          <cell r="BD523">
            <v>0</v>
          </cell>
          <cell r="BE523">
            <v>0</v>
          </cell>
          <cell r="BF523">
            <v>0</v>
          </cell>
          <cell r="BG523">
            <v>0</v>
          </cell>
          <cell r="BH523">
            <v>0</v>
          </cell>
          <cell r="BI523">
            <v>0</v>
          </cell>
          <cell r="BJ523">
            <v>0</v>
          </cell>
          <cell r="BK523">
            <v>0</v>
          </cell>
          <cell r="BL523">
            <v>0</v>
          </cell>
          <cell r="BM523">
            <v>0</v>
          </cell>
          <cell r="BN523">
            <v>0</v>
          </cell>
          <cell r="BO523">
            <v>0</v>
          </cell>
          <cell r="BP523">
            <v>0</v>
          </cell>
          <cell r="BQ523">
            <v>0</v>
          </cell>
          <cell r="BR523">
            <v>0</v>
          </cell>
          <cell r="BS523">
            <v>0</v>
          </cell>
          <cell r="BT523">
            <v>0</v>
          </cell>
          <cell r="BU523">
            <v>0</v>
          </cell>
          <cell r="BV523">
            <v>0</v>
          </cell>
          <cell r="BW523">
            <v>0</v>
          </cell>
          <cell r="BX523">
            <v>0</v>
          </cell>
          <cell r="BY523">
            <v>0</v>
          </cell>
          <cell r="BZ523">
            <v>0</v>
          </cell>
          <cell r="CA523">
            <v>0</v>
          </cell>
          <cell r="CB523">
            <v>0</v>
          </cell>
          <cell r="CC523">
            <v>0</v>
          </cell>
          <cell r="CD523">
            <v>0</v>
          </cell>
          <cell r="CE523">
            <v>0</v>
          </cell>
          <cell r="CF523">
            <v>0</v>
          </cell>
          <cell r="CG523">
            <v>0</v>
          </cell>
          <cell r="CH523">
            <v>0</v>
          </cell>
          <cell r="CI523">
            <v>0</v>
          </cell>
          <cell r="CJ523">
            <v>0</v>
          </cell>
          <cell r="CK523">
            <v>0</v>
          </cell>
          <cell r="CL523">
            <v>0</v>
          </cell>
          <cell r="CM523">
            <v>0</v>
          </cell>
          <cell r="CN523">
            <v>0</v>
          </cell>
          <cell r="CO523">
            <v>0</v>
          </cell>
          <cell r="CP523">
            <v>0</v>
          </cell>
          <cell r="CQ523">
            <v>0</v>
          </cell>
          <cell r="CR523">
            <v>0</v>
          </cell>
          <cell r="CS523">
            <v>0</v>
          </cell>
          <cell r="CT523">
            <v>0</v>
          </cell>
          <cell r="CU523">
            <v>0</v>
          </cell>
          <cell r="CV523">
            <v>0</v>
          </cell>
          <cell r="CW523">
            <v>0</v>
          </cell>
          <cell r="CX523">
            <v>0</v>
          </cell>
          <cell r="CY523">
            <v>0</v>
          </cell>
          <cell r="CZ523">
            <v>0</v>
          </cell>
          <cell r="DA523">
            <v>0</v>
          </cell>
          <cell r="DB523">
            <v>0</v>
          </cell>
          <cell r="DC523">
            <v>0</v>
          </cell>
          <cell r="DD523">
            <v>0</v>
          </cell>
          <cell r="DE523">
            <v>0</v>
          </cell>
          <cell r="DF523">
            <v>0</v>
          </cell>
          <cell r="DG523">
            <v>0</v>
          </cell>
          <cell r="DH523">
            <v>0</v>
          </cell>
          <cell r="DI523">
            <v>0</v>
          </cell>
          <cell r="DJ523">
            <v>0</v>
          </cell>
          <cell r="DK523">
            <v>0</v>
          </cell>
          <cell r="DL523">
            <v>0</v>
          </cell>
          <cell r="DM523">
            <v>0</v>
          </cell>
          <cell r="DN523">
            <v>0</v>
          </cell>
          <cell r="DO523">
            <v>0</v>
          </cell>
          <cell r="DP523">
            <v>0</v>
          </cell>
          <cell r="DQ523">
            <v>0</v>
          </cell>
          <cell r="DR523">
            <v>0</v>
          </cell>
          <cell r="DS523">
            <v>0</v>
          </cell>
          <cell r="DT523">
            <v>0</v>
          </cell>
          <cell r="DU523">
            <v>0</v>
          </cell>
          <cell r="DV523">
            <v>0</v>
          </cell>
          <cell r="DW523">
            <v>0</v>
          </cell>
          <cell r="DX523">
            <v>0</v>
          </cell>
          <cell r="DY523">
            <v>0</v>
          </cell>
          <cell r="DZ523">
            <v>0</v>
          </cell>
          <cell r="EA523">
            <v>0</v>
          </cell>
          <cell r="EB523">
            <v>0</v>
          </cell>
          <cell r="EC523">
            <v>0</v>
          </cell>
          <cell r="ED523">
            <v>0</v>
          </cell>
        </row>
        <row r="524"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  <cell r="X524">
            <v>0</v>
          </cell>
          <cell r="Y524">
            <v>0</v>
          </cell>
          <cell r="Z524">
            <v>0</v>
          </cell>
          <cell r="AA524">
            <v>0</v>
          </cell>
          <cell r="AB524">
            <v>0</v>
          </cell>
          <cell r="AC524">
            <v>0</v>
          </cell>
          <cell r="AD524">
            <v>0</v>
          </cell>
          <cell r="AE524">
            <v>0</v>
          </cell>
          <cell r="AF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0</v>
          </cell>
          <cell r="AK524">
            <v>0</v>
          </cell>
          <cell r="AL524">
            <v>0</v>
          </cell>
          <cell r="AM524">
            <v>0</v>
          </cell>
          <cell r="AN524">
            <v>0</v>
          </cell>
          <cell r="AO524">
            <v>0</v>
          </cell>
          <cell r="AP524">
            <v>0</v>
          </cell>
          <cell r="AQ524">
            <v>0</v>
          </cell>
          <cell r="AR524">
            <v>0</v>
          </cell>
          <cell r="AS524">
            <v>0</v>
          </cell>
          <cell r="AT524">
            <v>0</v>
          </cell>
          <cell r="AU524">
            <v>0</v>
          </cell>
          <cell r="AV524">
            <v>0</v>
          </cell>
          <cell r="AW524">
            <v>0</v>
          </cell>
          <cell r="AX524">
            <v>0</v>
          </cell>
          <cell r="AY524">
            <v>0</v>
          </cell>
          <cell r="AZ524">
            <v>0</v>
          </cell>
          <cell r="BA524">
            <v>0</v>
          </cell>
          <cell r="BB524">
            <v>0</v>
          </cell>
          <cell r="BC524">
            <v>0</v>
          </cell>
          <cell r="BD524">
            <v>0</v>
          </cell>
          <cell r="BE524">
            <v>0</v>
          </cell>
          <cell r="BF524">
            <v>0</v>
          </cell>
          <cell r="BG524">
            <v>0</v>
          </cell>
          <cell r="BH524">
            <v>0</v>
          </cell>
          <cell r="BI524">
            <v>0</v>
          </cell>
          <cell r="BJ524">
            <v>0</v>
          </cell>
          <cell r="BK524">
            <v>0</v>
          </cell>
          <cell r="BL524">
            <v>0</v>
          </cell>
          <cell r="BM524">
            <v>0</v>
          </cell>
          <cell r="BN524">
            <v>0</v>
          </cell>
          <cell r="BO524">
            <v>0</v>
          </cell>
          <cell r="BP524">
            <v>0</v>
          </cell>
          <cell r="BQ524">
            <v>0</v>
          </cell>
          <cell r="BR524">
            <v>0</v>
          </cell>
          <cell r="BS524">
            <v>0</v>
          </cell>
          <cell r="BT524">
            <v>0</v>
          </cell>
          <cell r="BU524">
            <v>0</v>
          </cell>
          <cell r="BV524">
            <v>0</v>
          </cell>
          <cell r="BW524">
            <v>0</v>
          </cell>
          <cell r="BX524">
            <v>0</v>
          </cell>
          <cell r="BY524">
            <v>0</v>
          </cell>
          <cell r="BZ524">
            <v>0</v>
          </cell>
          <cell r="CA524">
            <v>0</v>
          </cell>
          <cell r="CB524">
            <v>0</v>
          </cell>
          <cell r="CC524">
            <v>0</v>
          </cell>
          <cell r="CD524">
            <v>0</v>
          </cell>
          <cell r="CE524">
            <v>0</v>
          </cell>
          <cell r="CF524">
            <v>0</v>
          </cell>
          <cell r="CG524">
            <v>0</v>
          </cell>
          <cell r="CH524">
            <v>0</v>
          </cell>
          <cell r="CI524">
            <v>0</v>
          </cell>
          <cell r="CJ524">
            <v>0</v>
          </cell>
          <cell r="CK524">
            <v>0</v>
          </cell>
          <cell r="CL524">
            <v>0</v>
          </cell>
          <cell r="CM524">
            <v>0</v>
          </cell>
          <cell r="CN524">
            <v>0</v>
          </cell>
          <cell r="CO524">
            <v>0</v>
          </cell>
          <cell r="CP524">
            <v>0</v>
          </cell>
          <cell r="CQ524">
            <v>0</v>
          </cell>
          <cell r="CR524">
            <v>0</v>
          </cell>
          <cell r="CS524">
            <v>0</v>
          </cell>
          <cell r="CT524">
            <v>0</v>
          </cell>
          <cell r="CU524">
            <v>0</v>
          </cell>
          <cell r="CV524">
            <v>0</v>
          </cell>
          <cell r="CW524">
            <v>0</v>
          </cell>
          <cell r="CX524">
            <v>0</v>
          </cell>
          <cell r="CY524">
            <v>0</v>
          </cell>
          <cell r="CZ524">
            <v>0</v>
          </cell>
          <cell r="DA524">
            <v>0</v>
          </cell>
          <cell r="DB524">
            <v>0</v>
          </cell>
          <cell r="DC524">
            <v>0</v>
          </cell>
          <cell r="DD524">
            <v>0</v>
          </cell>
          <cell r="DE524">
            <v>0</v>
          </cell>
          <cell r="DF524">
            <v>0</v>
          </cell>
          <cell r="DG524">
            <v>0</v>
          </cell>
          <cell r="DH524">
            <v>0</v>
          </cell>
          <cell r="DI524">
            <v>0</v>
          </cell>
          <cell r="DJ524">
            <v>0</v>
          </cell>
          <cell r="DK524">
            <v>0</v>
          </cell>
          <cell r="DL524">
            <v>0</v>
          </cell>
          <cell r="DM524">
            <v>0</v>
          </cell>
          <cell r="DN524">
            <v>0</v>
          </cell>
          <cell r="DO524">
            <v>0</v>
          </cell>
          <cell r="DP524">
            <v>0</v>
          </cell>
          <cell r="DQ524">
            <v>0</v>
          </cell>
          <cell r="DR524">
            <v>0</v>
          </cell>
          <cell r="DS524">
            <v>0</v>
          </cell>
          <cell r="DT524">
            <v>0</v>
          </cell>
          <cell r="DU524">
            <v>0</v>
          </cell>
          <cell r="DV524">
            <v>0</v>
          </cell>
          <cell r="DW524">
            <v>0</v>
          </cell>
          <cell r="DX524">
            <v>0</v>
          </cell>
          <cell r="DY524">
            <v>0</v>
          </cell>
          <cell r="DZ524">
            <v>0</v>
          </cell>
          <cell r="EA524">
            <v>0</v>
          </cell>
          <cell r="EB524">
            <v>0</v>
          </cell>
          <cell r="EC524">
            <v>0</v>
          </cell>
          <cell r="ED524">
            <v>0</v>
          </cell>
        </row>
        <row r="525"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  <cell r="Q525">
            <v>0</v>
          </cell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0</v>
          </cell>
          <cell r="W525">
            <v>0</v>
          </cell>
          <cell r="X525">
            <v>0</v>
          </cell>
          <cell r="Y525">
            <v>0</v>
          </cell>
          <cell r="Z525">
            <v>0</v>
          </cell>
          <cell r="AA525">
            <v>0</v>
          </cell>
          <cell r="AB525">
            <v>0</v>
          </cell>
          <cell r="AC525">
            <v>0</v>
          </cell>
          <cell r="AD525">
            <v>0</v>
          </cell>
          <cell r="AE525">
            <v>0</v>
          </cell>
          <cell r="AF525">
            <v>0</v>
          </cell>
          <cell r="AG525">
            <v>0</v>
          </cell>
          <cell r="AH525">
            <v>0</v>
          </cell>
          <cell r="AI525">
            <v>0</v>
          </cell>
          <cell r="AJ525">
            <v>0</v>
          </cell>
          <cell r="AK525">
            <v>0</v>
          </cell>
          <cell r="AL525">
            <v>0</v>
          </cell>
          <cell r="AM525">
            <v>0</v>
          </cell>
          <cell r="AN525">
            <v>0</v>
          </cell>
          <cell r="AO525">
            <v>0</v>
          </cell>
          <cell r="AP525">
            <v>0</v>
          </cell>
          <cell r="AQ525">
            <v>0</v>
          </cell>
          <cell r="AR525">
            <v>0</v>
          </cell>
          <cell r="AS525">
            <v>0</v>
          </cell>
          <cell r="AT525">
            <v>0</v>
          </cell>
          <cell r="AU525">
            <v>0</v>
          </cell>
          <cell r="AV525">
            <v>0</v>
          </cell>
          <cell r="AW525">
            <v>0</v>
          </cell>
          <cell r="AX525">
            <v>0</v>
          </cell>
          <cell r="AY525">
            <v>0</v>
          </cell>
          <cell r="AZ525">
            <v>0</v>
          </cell>
          <cell r="BA525">
            <v>0</v>
          </cell>
          <cell r="BB525">
            <v>0</v>
          </cell>
          <cell r="BC525">
            <v>0</v>
          </cell>
          <cell r="BD525">
            <v>0</v>
          </cell>
          <cell r="BE525">
            <v>0</v>
          </cell>
          <cell r="BF525">
            <v>0</v>
          </cell>
          <cell r="BG525">
            <v>0</v>
          </cell>
          <cell r="BH525">
            <v>0</v>
          </cell>
          <cell r="BI525">
            <v>0</v>
          </cell>
          <cell r="BJ525">
            <v>0</v>
          </cell>
          <cell r="BK525">
            <v>0</v>
          </cell>
          <cell r="BL525">
            <v>0</v>
          </cell>
          <cell r="BM525">
            <v>0</v>
          </cell>
          <cell r="BN525">
            <v>0</v>
          </cell>
          <cell r="BO525">
            <v>0</v>
          </cell>
          <cell r="BP525">
            <v>0</v>
          </cell>
          <cell r="BQ525">
            <v>0</v>
          </cell>
          <cell r="BR525">
            <v>0</v>
          </cell>
          <cell r="BS525">
            <v>0</v>
          </cell>
          <cell r="BT525">
            <v>0</v>
          </cell>
          <cell r="BU525">
            <v>0</v>
          </cell>
          <cell r="BV525">
            <v>0</v>
          </cell>
          <cell r="BW525">
            <v>0</v>
          </cell>
          <cell r="BX525">
            <v>0</v>
          </cell>
          <cell r="BY525">
            <v>0</v>
          </cell>
          <cell r="BZ525">
            <v>0</v>
          </cell>
          <cell r="CA525">
            <v>0</v>
          </cell>
          <cell r="CB525">
            <v>0</v>
          </cell>
          <cell r="CC525">
            <v>0</v>
          </cell>
          <cell r="CD525">
            <v>0</v>
          </cell>
          <cell r="CE525">
            <v>0</v>
          </cell>
          <cell r="CF525">
            <v>0</v>
          </cell>
          <cell r="CG525">
            <v>0</v>
          </cell>
          <cell r="CH525">
            <v>0</v>
          </cell>
          <cell r="CI525">
            <v>0</v>
          </cell>
          <cell r="CJ525">
            <v>0</v>
          </cell>
          <cell r="CK525">
            <v>0</v>
          </cell>
          <cell r="CL525">
            <v>0</v>
          </cell>
          <cell r="CM525">
            <v>0</v>
          </cell>
          <cell r="CN525">
            <v>0</v>
          </cell>
          <cell r="CO525">
            <v>0</v>
          </cell>
          <cell r="CP525">
            <v>0</v>
          </cell>
          <cell r="CQ525">
            <v>0</v>
          </cell>
          <cell r="CR525">
            <v>0</v>
          </cell>
          <cell r="CS525">
            <v>0</v>
          </cell>
          <cell r="CT525">
            <v>0</v>
          </cell>
          <cell r="CU525">
            <v>0</v>
          </cell>
          <cell r="CV525">
            <v>0</v>
          </cell>
          <cell r="CW525">
            <v>0</v>
          </cell>
          <cell r="CX525">
            <v>0</v>
          </cell>
          <cell r="CY525">
            <v>0</v>
          </cell>
          <cell r="CZ525">
            <v>0</v>
          </cell>
          <cell r="DA525">
            <v>0</v>
          </cell>
          <cell r="DB525">
            <v>0</v>
          </cell>
          <cell r="DC525">
            <v>0</v>
          </cell>
          <cell r="DD525">
            <v>0</v>
          </cell>
          <cell r="DE525">
            <v>0</v>
          </cell>
          <cell r="DF525">
            <v>0</v>
          </cell>
          <cell r="DG525">
            <v>0</v>
          </cell>
          <cell r="DH525">
            <v>0</v>
          </cell>
          <cell r="DI525">
            <v>0</v>
          </cell>
          <cell r="DJ525">
            <v>0</v>
          </cell>
          <cell r="DK525">
            <v>0</v>
          </cell>
          <cell r="DL525">
            <v>0</v>
          </cell>
          <cell r="DM525">
            <v>0</v>
          </cell>
          <cell r="DN525">
            <v>0</v>
          </cell>
          <cell r="DO525">
            <v>0</v>
          </cell>
          <cell r="DP525">
            <v>0</v>
          </cell>
          <cell r="DQ525">
            <v>0</v>
          </cell>
          <cell r="DR525">
            <v>0</v>
          </cell>
          <cell r="DS525">
            <v>0</v>
          </cell>
          <cell r="DT525">
            <v>0</v>
          </cell>
          <cell r="DU525">
            <v>0</v>
          </cell>
          <cell r="DV525">
            <v>0</v>
          </cell>
          <cell r="DW525">
            <v>0</v>
          </cell>
          <cell r="DX525">
            <v>0</v>
          </cell>
          <cell r="DY525">
            <v>0</v>
          </cell>
          <cell r="DZ525">
            <v>0</v>
          </cell>
          <cell r="EA525">
            <v>0</v>
          </cell>
          <cell r="EB525">
            <v>0</v>
          </cell>
          <cell r="EC525">
            <v>0</v>
          </cell>
          <cell r="ED525">
            <v>0</v>
          </cell>
        </row>
        <row r="527">
          <cell r="F527">
            <v>0</v>
          </cell>
          <cell r="G527">
            <v>0</v>
          </cell>
          <cell r="H527">
            <v>0</v>
          </cell>
          <cell r="I527">
            <v>0</v>
          </cell>
          <cell r="J527">
            <v>0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R527">
            <v>0</v>
          </cell>
          <cell r="S527">
            <v>0</v>
          </cell>
          <cell r="T527">
            <v>0</v>
          </cell>
          <cell r="U527">
            <v>0</v>
          </cell>
          <cell r="V527">
            <v>0</v>
          </cell>
          <cell r="W527">
            <v>0</v>
          </cell>
          <cell r="X527">
            <v>0</v>
          </cell>
          <cell r="Y527">
            <v>0</v>
          </cell>
          <cell r="Z527">
            <v>0</v>
          </cell>
          <cell r="AA527">
            <v>0</v>
          </cell>
          <cell r="AB527">
            <v>0</v>
          </cell>
          <cell r="AC527">
            <v>0</v>
          </cell>
          <cell r="AD527">
            <v>0</v>
          </cell>
          <cell r="AE527">
            <v>0</v>
          </cell>
          <cell r="AF527">
            <v>0</v>
          </cell>
          <cell r="AG527">
            <v>0</v>
          </cell>
          <cell r="AH527">
            <v>0</v>
          </cell>
          <cell r="AI527">
            <v>0</v>
          </cell>
          <cell r="AJ527">
            <v>0</v>
          </cell>
          <cell r="AK527">
            <v>0</v>
          </cell>
          <cell r="AL527">
            <v>0</v>
          </cell>
          <cell r="AM527">
            <v>0</v>
          </cell>
          <cell r="AN527">
            <v>0</v>
          </cell>
          <cell r="AO527">
            <v>0</v>
          </cell>
          <cell r="AP527">
            <v>0</v>
          </cell>
          <cell r="AQ527">
            <v>0</v>
          </cell>
          <cell r="AR527">
            <v>0</v>
          </cell>
          <cell r="AS527">
            <v>0</v>
          </cell>
          <cell r="AT527">
            <v>0</v>
          </cell>
          <cell r="AU527">
            <v>0</v>
          </cell>
          <cell r="AV527">
            <v>0</v>
          </cell>
          <cell r="AW527">
            <v>0</v>
          </cell>
          <cell r="AX527">
            <v>0</v>
          </cell>
          <cell r="AY527">
            <v>0</v>
          </cell>
          <cell r="AZ527">
            <v>0</v>
          </cell>
          <cell r="BA527">
            <v>0</v>
          </cell>
          <cell r="BB527">
            <v>0</v>
          </cell>
          <cell r="BC527">
            <v>0</v>
          </cell>
          <cell r="BD527">
            <v>0</v>
          </cell>
          <cell r="BE527">
            <v>0</v>
          </cell>
          <cell r="BF527">
            <v>0</v>
          </cell>
          <cell r="BG527">
            <v>0</v>
          </cell>
          <cell r="BH527">
            <v>0</v>
          </cell>
          <cell r="BI527">
            <v>0</v>
          </cell>
          <cell r="BJ527">
            <v>0</v>
          </cell>
          <cell r="BK527">
            <v>0</v>
          </cell>
          <cell r="BL527">
            <v>0</v>
          </cell>
          <cell r="BM527">
            <v>0</v>
          </cell>
          <cell r="BN527">
            <v>0</v>
          </cell>
          <cell r="BO527">
            <v>0</v>
          </cell>
          <cell r="BP527">
            <v>0</v>
          </cell>
          <cell r="BQ527">
            <v>0</v>
          </cell>
          <cell r="BR527">
            <v>0</v>
          </cell>
          <cell r="BS527">
            <v>0</v>
          </cell>
          <cell r="BT527">
            <v>0</v>
          </cell>
          <cell r="BU527">
            <v>0</v>
          </cell>
          <cell r="BV527">
            <v>0</v>
          </cell>
          <cell r="BW527">
            <v>0</v>
          </cell>
          <cell r="BX527">
            <v>0</v>
          </cell>
          <cell r="BY527">
            <v>0</v>
          </cell>
          <cell r="BZ527">
            <v>0</v>
          </cell>
          <cell r="CA527">
            <v>0</v>
          </cell>
          <cell r="CB527">
            <v>0</v>
          </cell>
          <cell r="CC527">
            <v>0</v>
          </cell>
          <cell r="CD527">
            <v>0</v>
          </cell>
          <cell r="CE527">
            <v>0</v>
          </cell>
          <cell r="CF527">
            <v>0</v>
          </cell>
          <cell r="CG527">
            <v>0</v>
          </cell>
          <cell r="CH527">
            <v>0</v>
          </cell>
          <cell r="CI527">
            <v>0</v>
          </cell>
          <cell r="CJ527">
            <v>0</v>
          </cell>
          <cell r="CK527">
            <v>0</v>
          </cell>
          <cell r="CL527">
            <v>0</v>
          </cell>
          <cell r="CM527">
            <v>0</v>
          </cell>
          <cell r="CN527">
            <v>0</v>
          </cell>
          <cell r="CO527">
            <v>0</v>
          </cell>
          <cell r="CP527">
            <v>0</v>
          </cell>
          <cell r="CQ527">
            <v>0</v>
          </cell>
          <cell r="CR527">
            <v>0</v>
          </cell>
          <cell r="CS527">
            <v>0</v>
          </cell>
          <cell r="CT527">
            <v>0</v>
          </cell>
          <cell r="CU527">
            <v>0</v>
          </cell>
          <cell r="CV527">
            <v>0</v>
          </cell>
          <cell r="CW527">
            <v>0</v>
          </cell>
          <cell r="CX527">
            <v>0</v>
          </cell>
          <cell r="CY527">
            <v>0</v>
          </cell>
          <cell r="CZ527">
            <v>0</v>
          </cell>
          <cell r="DA527">
            <v>0</v>
          </cell>
          <cell r="DB527">
            <v>0</v>
          </cell>
          <cell r="DC527">
            <v>0</v>
          </cell>
          <cell r="DD527">
            <v>0</v>
          </cell>
          <cell r="DE527">
            <v>0</v>
          </cell>
          <cell r="DF527">
            <v>0</v>
          </cell>
          <cell r="DG527">
            <v>0</v>
          </cell>
          <cell r="DH527">
            <v>0</v>
          </cell>
          <cell r="DI527">
            <v>0</v>
          </cell>
          <cell r="DJ527">
            <v>0</v>
          </cell>
          <cell r="DK527">
            <v>0</v>
          </cell>
          <cell r="DL527">
            <v>0</v>
          </cell>
          <cell r="DM527">
            <v>0</v>
          </cell>
          <cell r="DN527">
            <v>0</v>
          </cell>
          <cell r="DO527">
            <v>0</v>
          </cell>
          <cell r="DP527">
            <v>0</v>
          </cell>
          <cell r="DQ527">
            <v>0</v>
          </cell>
          <cell r="DR527">
            <v>0</v>
          </cell>
          <cell r="DS527">
            <v>0</v>
          </cell>
          <cell r="DT527">
            <v>0</v>
          </cell>
          <cell r="DU527">
            <v>0</v>
          </cell>
          <cell r="DV527">
            <v>0</v>
          </cell>
          <cell r="DW527">
            <v>0</v>
          </cell>
          <cell r="DX527">
            <v>0</v>
          </cell>
          <cell r="DY527">
            <v>0</v>
          </cell>
          <cell r="DZ527">
            <v>0</v>
          </cell>
          <cell r="EA527">
            <v>0</v>
          </cell>
          <cell r="EB527">
            <v>0</v>
          </cell>
          <cell r="EC527">
            <v>0</v>
          </cell>
          <cell r="ED527">
            <v>0</v>
          </cell>
        </row>
        <row r="529"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0</v>
          </cell>
          <cell r="V529">
            <v>0</v>
          </cell>
          <cell r="W529">
            <v>0</v>
          </cell>
          <cell r="X529">
            <v>0</v>
          </cell>
          <cell r="Y529">
            <v>0</v>
          </cell>
          <cell r="Z529">
            <v>0</v>
          </cell>
          <cell r="AA529">
            <v>0</v>
          </cell>
          <cell r="AB529">
            <v>0</v>
          </cell>
          <cell r="AC529">
            <v>0</v>
          </cell>
          <cell r="AD529">
            <v>0</v>
          </cell>
          <cell r="AE529">
            <v>0</v>
          </cell>
          <cell r="AF529">
            <v>0</v>
          </cell>
          <cell r="AG529">
            <v>0</v>
          </cell>
          <cell r="AH529">
            <v>0</v>
          </cell>
          <cell r="AI529">
            <v>0</v>
          </cell>
          <cell r="AJ529">
            <v>0</v>
          </cell>
          <cell r="AK529">
            <v>0</v>
          </cell>
          <cell r="AL529">
            <v>0</v>
          </cell>
          <cell r="AM529">
            <v>0</v>
          </cell>
          <cell r="AN529">
            <v>0</v>
          </cell>
          <cell r="AO529">
            <v>0</v>
          </cell>
          <cell r="AP529">
            <v>0</v>
          </cell>
          <cell r="AQ529">
            <v>0</v>
          </cell>
          <cell r="AR529">
            <v>0</v>
          </cell>
          <cell r="AS529">
            <v>0</v>
          </cell>
          <cell r="AT529">
            <v>0</v>
          </cell>
          <cell r="AU529">
            <v>0</v>
          </cell>
          <cell r="AV529">
            <v>0</v>
          </cell>
          <cell r="AW529">
            <v>0</v>
          </cell>
          <cell r="AX529">
            <v>0</v>
          </cell>
          <cell r="AY529">
            <v>0</v>
          </cell>
          <cell r="AZ529">
            <v>0</v>
          </cell>
          <cell r="BA529">
            <v>0</v>
          </cell>
          <cell r="BB529">
            <v>0</v>
          </cell>
          <cell r="BC529">
            <v>0</v>
          </cell>
          <cell r="BD529">
            <v>0</v>
          </cell>
          <cell r="BE529">
            <v>0</v>
          </cell>
          <cell r="BF529">
            <v>0</v>
          </cell>
          <cell r="BG529">
            <v>0</v>
          </cell>
          <cell r="BH529">
            <v>0</v>
          </cell>
          <cell r="BI529">
            <v>0</v>
          </cell>
          <cell r="BJ529">
            <v>0</v>
          </cell>
          <cell r="BK529">
            <v>0</v>
          </cell>
          <cell r="BL529">
            <v>0</v>
          </cell>
          <cell r="BM529">
            <v>0</v>
          </cell>
          <cell r="BN529">
            <v>0</v>
          </cell>
          <cell r="BO529">
            <v>0</v>
          </cell>
          <cell r="BP529">
            <v>0</v>
          </cell>
          <cell r="BQ529">
            <v>0</v>
          </cell>
          <cell r="BR529">
            <v>0</v>
          </cell>
          <cell r="BS529">
            <v>0</v>
          </cell>
          <cell r="BT529">
            <v>0</v>
          </cell>
          <cell r="BU529">
            <v>0</v>
          </cell>
          <cell r="BV529">
            <v>0</v>
          </cell>
          <cell r="BW529">
            <v>0</v>
          </cell>
          <cell r="BX529">
            <v>0</v>
          </cell>
          <cell r="BY529">
            <v>0</v>
          </cell>
          <cell r="BZ529">
            <v>0</v>
          </cell>
          <cell r="CA529">
            <v>0</v>
          </cell>
          <cell r="CB529">
            <v>0</v>
          </cell>
          <cell r="CC529">
            <v>0</v>
          </cell>
          <cell r="CD529">
            <v>0</v>
          </cell>
          <cell r="CE529">
            <v>0</v>
          </cell>
          <cell r="CF529">
            <v>0</v>
          </cell>
          <cell r="CG529">
            <v>0</v>
          </cell>
          <cell r="CH529">
            <v>0</v>
          </cell>
          <cell r="CI529">
            <v>0</v>
          </cell>
          <cell r="CJ529">
            <v>0</v>
          </cell>
          <cell r="CK529">
            <v>0</v>
          </cell>
          <cell r="CL529">
            <v>0</v>
          </cell>
          <cell r="CM529">
            <v>0</v>
          </cell>
          <cell r="CN529">
            <v>0</v>
          </cell>
          <cell r="CO529">
            <v>0</v>
          </cell>
          <cell r="CP529">
            <v>0</v>
          </cell>
          <cell r="CQ529">
            <v>0</v>
          </cell>
          <cell r="CR529">
            <v>0</v>
          </cell>
          <cell r="CS529">
            <v>0</v>
          </cell>
          <cell r="CT529">
            <v>0</v>
          </cell>
          <cell r="CU529">
            <v>0</v>
          </cell>
          <cell r="CV529">
            <v>0</v>
          </cell>
          <cell r="CW529">
            <v>0</v>
          </cell>
          <cell r="CX529">
            <v>0</v>
          </cell>
          <cell r="CY529">
            <v>0</v>
          </cell>
          <cell r="CZ529">
            <v>0</v>
          </cell>
          <cell r="DA529">
            <v>0</v>
          </cell>
          <cell r="DB529">
            <v>0</v>
          </cell>
          <cell r="DC529">
            <v>0</v>
          </cell>
          <cell r="DD529">
            <v>0</v>
          </cell>
          <cell r="DE529">
            <v>0</v>
          </cell>
          <cell r="DF529">
            <v>0</v>
          </cell>
          <cell r="DG529">
            <v>0</v>
          </cell>
          <cell r="DH529">
            <v>0</v>
          </cell>
          <cell r="DI529">
            <v>0</v>
          </cell>
          <cell r="DJ529">
            <v>0</v>
          </cell>
          <cell r="DK529">
            <v>0</v>
          </cell>
          <cell r="DL529">
            <v>0</v>
          </cell>
          <cell r="DM529">
            <v>0</v>
          </cell>
          <cell r="DN529">
            <v>0</v>
          </cell>
          <cell r="DO529">
            <v>0</v>
          </cell>
          <cell r="DP529">
            <v>0</v>
          </cell>
          <cell r="DQ529">
            <v>0</v>
          </cell>
          <cell r="DR529">
            <v>0</v>
          </cell>
          <cell r="DS529">
            <v>0</v>
          </cell>
          <cell r="DT529">
            <v>0</v>
          </cell>
          <cell r="DU529">
            <v>0</v>
          </cell>
          <cell r="DV529">
            <v>0</v>
          </cell>
          <cell r="DW529">
            <v>0</v>
          </cell>
          <cell r="DX529">
            <v>0</v>
          </cell>
          <cell r="DY529">
            <v>0</v>
          </cell>
          <cell r="DZ529">
            <v>0</v>
          </cell>
          <cell r="EA529">
            <v>0</v>
          </cell>
          <cell r="EB529">
            <v>0</v>
          </cell>
          <cell r="EC529">
            <v>0</v>
          </cell>
          <cell r="ED529">
            <v>0</v>
          </cell>
        </row>
        <row r="532">
          <cell r="F532">
            <v>0</v>
          </cell>
          <cell r="G532">
            <v>0</v>
          </cell>
          <cell r="H532">
            <v>0</v>
          </cell>
          <cell r="I532">
            <v>0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  <cell r="AC532">
            <v>0</v>
          </cell>
          <cell r="AD532">
            <v>0</v>
          </cell>
          <cell r="AE532">
            <v>0</v>
          </cell>
          <cell r="AF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  <cell r="AK532">
            <v>0</v>
          </cell>
          <cell r="AL532">
            <v>0</v>
          </cell>
          <cell r="AM532">
            <v>0</v>
          </cell>
          <cell r="AN532">
            <v>0</v>
          </cell>
          <cell r="AO532">
            <v>0</v>
          </cell>
          <cell r="AP532">
            <v>0</v>
          </cell>
          <cell r="AQ532">
            <v>0</v>
          </cell>
          <cell r="AR532">
            <v>0</v>
          </cell>
          <cell r="AS532">
            <v>0</v>
          </cell>
          <cell r="AT532">
            <v>0</v>
          </cell>
          <cell r="AU532">
            <v>0</v>
          </cell>
          <cell r="AV532">
            <v>0</v>
          </cell>
          <cell r="AW532">
            <v>0</v>
          </cell>
          <cell r="AX532">
            <v>0</v>
          </cell>
          <cell r="AY532">
            <v>0</v>
          </cell>
          <cell r="AZ532">
            <v>0</v>
          </cell>
          <cell r="BA532">
            <v>0</v>
          </cell>
          <cell r="BB532">
            <v>0</v>
          </cell>
          <cell r="BC532">
            <v>0</v>
          </cell>
          <cell r="BD532">
            <v>0</v>
          </cell>
          <cell r="BE532">
            <v>0</v>
          </cell>
          <cell r="BF532">
            <v>0</v>
          </cell>
          <cell r="BG532">
            <v>0</v>
          </cell>
          <cell r="BH532">
            <v>0</v>
          </cell>
          <cell r="BI532">
            <v>0</v>
          </cell>
          <cell r="BJ532">
            <v>0</v>
          </cell>
          <cell r="BK532">
            <v>0</v>
          </cell>
          <cell r="BL532">
            <v>0</v>
          </cell>
          <cell r="BM532">
            <v>0</v>
          </cell>
          <cell r="BN532">
            <v>0</v>
          </cell>
          <cell r="BO532">
            <v>0</v>
          </cell>
          <cell r="BP532">
            <v>0</v>
          </cell>
          <cell r="BQ532">
            <v>0</v>
          </cell>
          <cell r="BR532">
            <v>0</v>
          </cell>
          <cell r="BS532">
            <v>0</v>
          </cell>
          <cell r="BT532">
            <v>0</v>
          </cell>
          <cell r="BU532">
            <v>0</v>
          </cell>
          <cell r="BV532">
            <v>0</v>
          </cell>
          <cell r="BW532">
            <v>0</v>
          </cell>
          <cell r="BX532">
            <v>0</v>
          </cell>
          <cell r="BY532">
            <v>0</v>
          </cell>
          <cell r="BZ532">
            <v>0</v>
          </cell>
          <cell r="CA532">
            <v>0</v>
          </cell>
          <cell r="CB532">
            <v>0</v>
          </cell>
          <cell r="CC532">
            <v>0</v>
          </cell>
          <cell r="CD532">
            <v>0</v>
          </cell>
          <cell r="CE532">
            <v>0</v>
          </cell>
          <cell r="CF532">
            <v>0</v>
          </cell>
          <cell r="CG532">
            <v>0</v>
          </cell>
          <cell r="CH532">
            <v>0</v>
          </cell>
          <cell r="CI532">
            <v>0</v>
          </cell>
          <cell r="CJ532">
            <v>0</v>
          </cell>
          <cell r="CK532">
            <v>0</v>
          </cell>
          <cell r="CL532">
            <v>0</v>
          </cell>
          <cell r="CM532">
            <v>0</v>
          </cell>
          <cell r="CN532">
            <v>0</v>
          </cell>
          <cell r="CO532">
            <v>0</v>
          </cell>
          <cell r="CP532">
            <v>0</v>
          </cell>
          <cell r="CQ532">
            <v>0</v>
          </cell>
          <cell r="CR532">
            <v>0</v>
          </cell>
          <cell r="CS532">
            <v>0</v>
          </cell>
          <cell r="CT532">
            <v>0</v>
          </cell>
          <cell r="CU532">
            <v>0</v>
          </cell>
          <cell r="CV532">
            <v>0</v>
          </cell>
          <cell r="CW532">
            <v>0</v>
          </cell>
          <cell r="CX532">
            <v>0</v>
          </cell>
          <cell r="CY532">
            <v>0</v>
          </cell>
          <cell r="CZ532">
            <v>0</v>
          </cell>
          <cell r="DA532">
            <v>0</v>
          </cell>
          <cell r="DB532">
            <v>0</v>
          </cell>
          <cell r="DC532">
            <v>0</v>
          </cell>
          <cell r="DD532">
            <v>0</v>
          </cell>
          <cell r="DE532">
            <v>0</v>
          </cell>
          <cell r="DF532">
            <v>0</v>
          </cell>
          <cell r="DG532">
            <v>0</v>
          </cell>
          <cell r="DH532">
            <v>0</v>
          </cell>
          <cell r="DI532">
            <v>0</v>
          </cell>
          <cell r="DJ532">
            <v>0</v>
          </cell>
          <cell r="DK532">
            <v>0</v>
          </cell>
          <cell r="DL532">
            <v>0</v>
          </cell>
          <cell r="DM532">
            <v>0</v>
          </cell>
          <cell r="DN532">
            <v>0</v>
          </cell>
          <cell r="DO532">
            <v>0</v>
          </cell>
          <cell r="DP532">
            <v>0</v>
          </cell>
          <cell r="DQ532">
            <v>0</v>
          </cell>
          <cell r="DR532">
            <v>0</v>
          </cell>
          <cell r="DS532">
            <v>0</v>
          </cell>
          <cell r="DT532">
            <v>0</v>
          </cell>
          <cell r="DU532">
            <v>0</v>
          </cell>
          <cell r="DV532">
            <v>0</v>
          </cell>
          <cell r="DW532">
            <v>0</v>
          </cell>
          <cell r="DX532">
            <v>0</v>
          </cell>
          <cell r="DY532">
            <v>0</v>
          </cell>
          <cell r="DZ532">
            <v>0</v>
          </cell>
          <cell r="EA532">
            <v>0</v>
          </cell>
          <cell r="EB532">
            <v>0</v>
          </cell>
          <cell r="EC532">
            <v>0</v>
          </cell>
          <cell r="ED532">
            <v>0</v>
          </cell>
        </row>
        <row r="533"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  <cell r="AK533">
            <v>0</v>
          </cell>
          <cell r="AL533">
            <v>0</v>
          </cell>
          <cell r="AM533">
            <v>0</v>
          </cell>
          <cell r="AN533">
            <v>0</v>
          </cell>
          <cell r="AO533">
            <v>0</v>
          </cell>
          <cell r="AP533">
            <v>0</v>
          </cell>
          <cell r="AQ533">
            <v>0</v>
          </cell>
          <cell r="AR533">
            <v>0</v>
          </cell>
          <cell r="AS533">
            <v>0</v>
          </cell>
          <cell r="AT533">
            <v>0</v>
          </cell>
          <cell r="AU533">
            <v>0</v>
          </cell>
          <cell r="AV533">
            <v>0</v>
          </cell>
          <cell r="AW533">
            <v>0</v>
          </cell>
          <cell r="AX533">
            <v>0</v>
          </cell>
          <cell r="AY533">
            <v>0</v>
          </cell>
          <cell r="AZ533">
            <v>0</v>
          </cell>
          <cell r="BA533">
            <v>0</v>
          </cell>
          <cell r="BB533">
            <v>0</v>
          </cell>
          <cell r="BC533">
            <v>0</v>
          </cell>
          <cell r="BD533">
            <v>0</v>
          </cell>
          <cell r="BE533">
            <v>0</v>
          </cell>
          <cell r="BF533">
            <v>0</v>
          </cell>
          <cell r="BG533">
            <v>0</v>
          </cell>
          <cell r="BH533">
            <v>0</v>
          </cell>
          <cell r="BI533">
            <v>0</v>
          </cell>
          <cell r="BJ533">
            <v>0</v>
          </cell>
          <cell r="BK533">
            <v>0</v>
          </cell>
          <cell r="BL533">
            <v>0</v>
          </cell>
          <cell r="BM533">
            <v>0</v>
          </cell>
          <cell r="BN533">
            <v>0</v>
          </cell>
          <cell r="BO533">
            <v>0</v>
          </cell>
          <cell r="BP533">
            <v>0</v>
          </cell>
          <cell r="BQ533">
            <v>0</v>
          </cell>
          <cell r="BR533">
            <v>0</v>
          </cell>
          <cell r="BS533">
            <v>0</v>
          </cell>
          <cell r="BT533">
            <v>0</v>
          </cell>
          <cell r="BU533">
            <v>0</v>
          </cell>
          <cell r="BV533">
            <v>0</v>
          </cell>
          <cell r="BW533">
            <v>0</v>
          </cell>
          <cell r="BX533">
            <v>0</v>
          </cell>
          <cell r="BY533">
            <v>0</v>
          </cell>
          <cell r="BZ533">
            <v>0</v>
          </cell>
          <cell r="CA533">
            <v>0</v>
          </cell>
          <cell r="CB533">
            <v>0</v>
          </cell>
          <cell r="CC533">
            <v>0</v>
          </cell>
          <cell r="CD533">
            <v>0</v>
          </cell>
          <cell r="CE533">
            <v>0</v>
          </cell>
          <cell r="CF533">
            <v>0</v>
          </cell>
          <cell r="CG533">
            <v>0</v>
          </cell>
          <cell r="CH533">
            <v>0</v>
          </cell>
          <cell r="CI533">
            <v>0</v>
          </cell>
          <cell r="CJ533">
            <v>0</v>
          </cell>
          <cell r="CK533">
            <v>0</v>
          </cell>
          <cell r="CL533">
            <v>0</v>
          </cell>
          <cell r="CM533">
            <v>0</v>
          </cell>
          <cell r="CN533">
            <v>0</v>
          </cell>
          <cell r="CO533">
            <v>0</v>
          </cell>
          <cell r="CP533">
            <v>0</v>
          </cell>
          <cell r="CQ533">
            <v>0</v>
          </cell>
          <cell r="CR533">
            <v>0</v>
          </cell>
          <cell r="CS533">
            <v>0</v>
          </cell>
          <cell r="CT533">
            <v>0</v>
          </cell>
          <cell r="CU533">
            <v>0</v>
          </cell>
          <cell r="CV533">
            <v>0</v>
          </cell>
          <cell r="CW533">
            <v>0</v>
          </cell>
          <cell r="CX533">
            <v>0</v>
          </cell>
          <cell r="CY533">
            <v>0</v>
          </cell>
          <cell r="CZ533">
            <v>0</v>
          </cell>
          <cell r="DA533">
            <v>0</v>
          </cell>
          <cell r="DB533">
            <v>0</v>
          </cell>
          <cell r="DC533">
            <v>0</v>
          </cell>
          <cell r="DD533">
            <v>0</v>
          </cell>
          <cell r="DE533">
            <v>0</v>
          </cell>
          <cell r="DF533">
            <v>0</v>
          </cell>
          <cell r="DG533">
            <v>0</v>
          </cell>
          <cell r="DH533">
            <v>0</v>
          </cell>
          <cell r="DI533">
            <v>0</v>
          </cell>
          <cell r="DJ533">
            <v>0</v>
          </cell>
          <cell r="DK533">
            <v>0</v>
          </cell>
          <cell r="DL533">
            <v>0</v>
          </cell>
          <cell r="DM533">
            <v>0</v>
          </cell>
          <cell r="DN533">
            <v>0</v>
          </cell>
          <cell r="DO533">
            <v>0</v>
          </cell>
          <cell r="DP533">
            <v>0</v>
          </cell>
          <cell r="DQ533">
            <v>0</v>
          </cell>
          <cell r="DR533">
            <v>0</v>
          </cell>
          <cell r="DS533">
            <v>0</v>
          </cell>
          <cell r="DT533">
            <v>0</v>
          </cell>
          <cell r="DU533">
            <v>0</v>
          </cell>
          <cell r="DV533">
            <v>0</v>
          </cell>
          <cell r="DW533">
            <v>0</v>
          </cell>
          <cell r="DX533">
            <v>0</v>
          </cell>
          <cell r="DY533">
            <v>0</v>
          </cell>
          <cell r="DZ533">
            <v>0</v>
          </cell>
          <cell r="EA533">
            <v>0</v>
          </cell>
          <cell r="EB533">
            <v>0</v>
          </cell>
          <cell r="EC533">
            <v>0</v>
          </cell>
          <cell r="ED533">
            <v>0</v>
          </cell>
        </row>
        <row r="534"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0</v>
          </cell>
          <cell r="V534">
            <v>0</v>
          </cell>
          <cell r="W534">
            <v>0</v>
          </cell>
          <cell r="X534">
            <v>0</v>
          </cell>
          <cell r="Y534">
            <v>0</v>
          </cell>
          <cell r="Z534">
            <v>0</v>
          </cell>
          <cell r="AA534">
            <v>0</v>
          </cell>
          <cell r="AB534">
            <v>0</v>
          </cell>
          <cell r="AC534">
            <v>0</v>
          </cell>
          <cell r="AD534">
            <v>0</v>
          </cell>
          <cell r="AE534">
            <v>0</v>
          </cell>
          <cell r="AF534">
            <v>0</v>
          </cell>
          <cell r="AG534">
            <v>0</v>
          </cell>
          <cell r="AH534">
            <v>0</v>
          </cell>
          <cell r="AI534">
            <v>0</v>
          </cell>
          <cell r="AJ534">
            <v>0</v>
          </cell>
          <cell r="AK534">
            <v>0</v>
          </cell>
          <cell r="AL534">
            <v>0</v>
          </cell>
          <cell r="AM534">
            <v>0</v>
          </cell>
          <cell r="AN534">
            <v>0</v>
          </cell>
          <cell r="AO534">
            <v>0</v>
          </cell>
          <cell r="AP534">
            <v>0</v>
          </cell>
          <cell r="AQ534">
            <v>0</v>
          </cell>
          <cell r="AR534">
            <v>0</v>
          </cell>
          <cell r="AS534">
            <v>0</v>
          </cell>
          <cell r="AT534">
            <v>0</v>
          </cell>
          <cell r="AU534">
            <v>0</v>
          </cell>
          <cell r="AV534">
            <v>0</v>
          </cell>
          <cell r="AW534">
            <v>0</v>
          </cell>
          <cell r="AX534">
            <v>0</v>
          </cell>
          <cell r="AY534">
            <v>0</v>
          </cell>
          <cell r="AZ534">
            <v>0</v>
          </cell>
          <cell r="BA534">
            <v>0</v>
          </cell>
          <cell r="BB534">
            <v>0</v>
          </cell>
          <cell r="BC534">
            <v>0</v>
          </cell>
          <cell r="BD534">
            <v>0</v>
          </cell>
          <cell r="BE534">
            <v>0</v>
          </cell>
          <cell r="BF534">
            <v>0</v>
          </cell>
          <cell r="BG534">
            <v>0</v>
          </cell>
          <cell r="BH534">
            <v>0</v>
          </cell>
          <cell r="BI534">
            <v>0</v>
          </cell>
          <cell r="BJ534">
            <v>0</v>
          </cell>
          <cell r="BK534">
            <v>0</v>
          </cell>
          <cell r="BL534">
            <v>0</v>
          </cell>
          <cell r="BM534">
            <v>0</v>
          </cell>
          <cell r="BN534">
            <v>0</v>
          </cell>
          <cell r="BO534">
            <v>0</v>
          </cell>
          <cell r="BP534">
            <v>0</v>
          </cell>
          <cell r="BQ534">
            <v>0</v>
          </cell>
          <cell r="BR534">
            <v>0</v>
          </cell>
          <cell r="BS534">
            <v>0</v>
          </cell>
          <cell r="BT534">
            <v>0</v>
          </cell>
          <cell r="BU534">
            <v>0</v>
          </cell>
          <cell r="BV534">
            <v>0</v>
          </cell>
          <cell r="BW534">
            <v>0</v>
          </cell>
          <cell r="BX534">
            <v>0</v>
          </cell>
          <cell r="BY534">
            <v>0</v>
          </cell>
          <cell r="BZ534">
            <v>0</v>
          </cell>
          <cell r="CA534">
            <v>0</v>
          </cell>
          <cell r="CB534">
            <v>0</v>
          </cell>
          <cell r="CC534">
            <v>0</v>
          </cell>
          <cell r="CD534">
            <v>0</v>
          </cell>
          <cell r="CE534">
            <v>0</v>
          </cell>
          <cell r="CF534">
            <v>0</v>
          </cell>
          <cell r="CG534">
            <v>0</v>
          </cell>
          <cell r="CH534">
            <v>0</v>
          </cell>
          <cell r="CI534">
            <v>0</v>
          </cell>
          <cell r="CJ534">
            <v>0</v>
          </cell>
          <cell r="CK534">
            <v>0</v>
          </cell>
          <cell r="CL534">
            <v>0</v>
          </cell>
          <cell r="CM534">
            <v>0</v>
          </cell>
          <cell r="CN534">
            <v>0</v>
          </cell>
          <cell r="CO534">
            <v>0</v>
          </cell>
          <cell r="CP534">
            <v>0</v>
          </cell>
          <cell r="CQ534">
            <v>0</v>
          </cell>
          <cell r="CR534">
            <v>0</v>
          </cell>
          <cell r="CS534">
            <v>0</v>
          </cell>
          <cell r="CT534">
            <v>0</v>
          </cell>
          <cell r="CU534">
            <v>0</v>
          </cell>
          <cell r="CV534">
            <v>0</v>
          </cell>
          <cell r="CW534">
            <v>0</v>
          </cell>
          <cell r="CX534">
            <v>0</v>
          </cell>
          <cell r="CY534">
            <v>0</v>
          </cell>
          <cell r="CZ534">
            <v>0</v>
          </cell>
          <cell r="DA534">
            <v>0</v>
          </cell>
          <cell r="DB534">
            <v>0</v>
          </cell>
          <cell r="DC534">
            <v>0</v>
          </cell>
          <cell r="DD534">
            <v>0</v>
          </cell>
          <cell r="DE534">
            <v>0</v>
          </cell>
          <cell r="DF534">
            <v>0</v>
          </cell>
          <cell r="DG534">
            <v>0</v>
          </cell>
          <cell r="DH534">
            <v>0</v>
          </cell>
          <cell r="DI534">
            <v>0</v>
          </cell>
          <cell r="DJ534">
            <v>0</v>
          </cell>
          <cell r="DK534">
            <v>0</v>
          </cell>
          <cell r="DL534">
            <v>0</v>
          </cell>
          <cell r="DM534">
            <v>0</v>
          </cell>
          <cell r="DN534">
            <v>0</v>
          </cell>
          <cell r="DO534">
            <v>0</v>
          </cell>
          <cell r="DP534">
            <v>0</v>
          </cell>
          <cell r="DQ534">
            <v>0</v>
          </cell>
          <cell r="DR534">
            <v>0</v>
          </cell>
          <cell r="DS534">
            <v>0</v>
          </cell>
          <cell r="DT534">
            <v>0</v>
          </cell>
          <cell r="DU534">
            <v>0</v>
          </cell>
          <cell r="DV534">
            <v>0</v>
          </cell>
          <cell r="DW534">
            <v>0</v>
          </cell>
          <cell r="DX534">
            <v>0</v>
          </cell>
          <cell r="DY534">
            <v>0</v>
          </cell>
          <cell r="DZ534">
            <v>0</v>
          </cell>
          <cell r="EA534">
            <v>0</v>
          </cell>
          <cell r="EB534">
            <v>0</v>
          </cell>
          <cell r="EC534">
            <v>0</v>
          </cell>
          <cell r="ED534">
            <v>0</v>
          </cell>
        </row>
        <row r="535"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0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  <cell r="AK535">
            <v>0</v>
          </cell>
          <cell r="AL535">
            <v>0</v>
          </cell>
          <cell r="AM535">
            <v>0</v>
          </cell>
          <cell r="AN535">
            <v>0</v>
          </cell>
          <cell r="AO535">
            <v>0</v>
          </cell>
          <cell r="AP535">
            <v>0</v>
          </cell>
          <cell r="AQ535">
            <v>0</v>
          </cell>
          <cell r="AR535">
            <v>0</v>
          </cell>
          <cell r="AS535">
            <v>0</v>
          </cell>
          <cell r="AT535">
            <v>0</v>
          </cell>
          <cell r="AU535">
            <v>0</v>
          </cell>
          <cell r="AV535">
            <v>0</v>
          </cell>
          <cell r="AW535">
            <v>0</v>
          </cell>
          <cell r="AX535">
            <v>0</v>
          </cell>
          <cell r="AY535">
            <v>0</v>
          </cell>
          <cell r="AZ535">
            <v>0</v>
          </cell>
          <cell r="BA535">
            <v>0</v>
          </cell>
          <cell r="BB535">
            <v>0</v>
          </cell>
          <cell r="BC535">
            <v>0</v>
          </cell>
          <cell r="BD535">
            <v>0</v>
          </cell>
          <cell r="BE535">
            <v>0</v>
          </cell>
          <cell r="BF535">
            <v>0</v>
          </cell>
          <cell r="BG535">
            <v>0</v>
          </cell>
          <cell r="BH535">
            <v>0</v>
          </cell>
          <cell r="BI535">
            <v>0</v>
          </cell>
          <cell r="BJ535">
            <v>0</v>
          </cell>
          <cell r="BK535">
            <v>0</v>
          </cell>
          <cell r="BL535">
            <v>0</v>
          </cell>
          <cell r="BM535">
            <v>0</v>
          </cell>
          <cell r="BN535">
            <v>0</v>
          </cell>
          <cell r="BO535">
            <v>0</v>
          </cell>
          <cell r="BP535">
            <v>0</v>
          </cell>
          <cell r="BQ535">
            <v>0</v>
          </cell>
          <cell r="BR535">
            <v>0</v>
          </cell>
          <cell r="BS535">
            <v>0</v>
          </cell>
          <cell r="BT535">
            <v>0</v>
          </cell>
          <cell r="BU535">
            <v>0</v>
          </cell>
          <cell r="BV535">
            <v>0</v>
          </cell>
          <cell r="BW535">
            <v>0</v>
          </cell>
          <cell r="BX535">
            <v>0</v>
          </cell>
          <cell r="BY535">
            <v>0</v>
          </cell>
          <cell r="BZ535">
            <v>0</v>
          </cell>
          <cell r="CA535">
            <v>0</v>
          </cell>
          <cell r="CB535">
            <v>0</v>
          </cell>
          <cell r="CC535">
            <v>0</v>
          </cell>
          <cell r="CD535">
            <v>0</v>
          </cell>
          <cell r="CE535">
            <v>0</v>
          </cell>
          <cell r="CF535">
            <v>0</v>
          </cell>
          <cell r="CG535">
            <v>0</v>
          </cell>
          <cell r="CH535">
            <v>0</v>
          </cell>
          <cell r="CI535">
            <v>0</v>
          </cell>
          <cell r="CJ535">
            <v>0</v>
          </cell>
          <cell r="CK535">
            <v>0</v>
          </cell>
          <cell r="CL535">
            <v>0</v>
          </cell>
          <cell r="CM535">
            <v>0</v>
          </cell>
          <cell r="CN535">
            <v>0</v>
          </cell>
          <cell r="CO535">
            <v>0</v>
          </cell>
          <cell r="CP535">
            <v>0</v>
          </cell>
          <cell r="CQ535">
            <v>0</v>
          </cell>
          <cell r="CR535">
            <v>0</v>
          </cell>
          <cell r="CS535">
            <v>0</v>
          </cell>
          <cell r="CT535">
            <v>0</v>
          </cell>
          <cell r="CU535">
            <v>0</v>
          </cell>
          <cell r="CV535">
            <v>0</v>
          </cell>
          <cell r="CW535">
            <v>0</v>
          </cell>
          <cell r="CX535">
            <v>0</v>
          </cell>
          <cell r="CY535">
            <v>0</v>
          </cell>
          <cell r="CZ535">
            <v>0</v>
          </cell>
          <cell r="DA535">
            <v>0</v>
          </cell>
          <cell r="DB535">
            <v>0</v>
          </cell>
          <cell r="DC535">
            <v>0</v>
          </cell>
          <cell r="DD535">
            <v>0</v>
          </cell>
          <cell r="DE535">
            <v>0</v>
          </cell>
          <cell r="DF535">
            <v>0</v>
          </cell>
          <cell r="DG535">
            <v>0</v>
          </cell>
          <cell r="DH535">
            <v>0</v>
          </cell>
          <cell r="DI535">
            <v>0</v>
          </cell>
          <cell r="DJ535">
            <v>0</v>
          </cell>
          <cell r="DK535">
            <v>0</v>
          </cell>
          <cell r="DL535">
            <v>0</v>
          </cell>
          <cell r="DM535">
            <v>0</v>
          </cell>
          <cell r="DN535">
            <v>0</v>
          </cell>
          <cell r="DO535">
            <v>0</v>
          </cell>
          <cell r="DP535">
            <v>0</v>
          </cell>
          <cell r="DQ535">
            <v>0</v>
          </cell>
          <cell r="DR535">
            <v>0</v>
          </cell>
          <cell r="DS535">
            <v>0</v>
          </cell>
          <cell r="DT535">
            <v>0</v>
          </cell>
          <cell r="DU535">
            <v>0</v>
          </cell>
          <cell r="DV535">
            <v>0</v>
          </cell>
          <cell r="DW535">
            <v>0</v>
          </cell>
          <cell r="DX535">
            <v>0</v>
          </cell>
          <cell r="DY535">
            <v>0</v>
          </cell>
          <cell r="DZ535">
            <v>0</v>
          </cell>
          <cell r="EA535">
            <v>0</v>
          </cell>
          <cell r="EB535">
            <v>0</v>
          </cell>
          <cell r="EC535">
            <v>0</v>
          </cell>
          <cell r="ED535">
            <v>0</v>
          </cell>
        </row>
        <row r="536">
          <cell r="F536">
            <v>0</v>
          </cell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  <cell r="AK536">
            <v>0</v>
          </cell>
          <cell r="AL536">
            <v>0</v>
          </cell>
          <cell r="AM536">
            <v>0</v>
          </cell>
          <cell r="AN536">
            <v>0</v>
          </cell>
          <cell r="AO536">
            <v>0</v>
          </cell>
          <cell r="AP536">
            <v>0</v>
          </cell>
          <cell r="AQ536">
            <v>0</v>
          </cell>
          <cell r="AR536">
            <v>0</v>
          </cell>
          <cell r="AS536">
            <v>0</v>
          </cell>
          <cell r="AT536">
            <v>0</v>
          </cell>
          <cell r="AU536">
            <v>0</v>
          </cell>
          <cell r="AV536">
            <v>0</v>
          </cell>
          <cell r="AW536">
            <v>0</v>
          </cell>
          <cell r="AX536">
            <v>0</v>
          </cell>
          <cell r="AY536">
            <v>0</v>
          </cell>
          <cell r="AZ536">
            <v>0</v>
          </cell>
          <cell r="BA536">
            <v>0</v>
          </cell>
          <cell r="BB536">
            <v>0</v>
          </cell>
          <cell r="BC536">
            <v>0</v>
          </cell>
          <cell r="BD536">
            <v>0</v>
          </cell>
          <cell r="BE536">
            <v>0</v>
          </cell>
          <cell r="BF536">
            <v>0</v>
          </cell>
          <cell r="BG536">
            <v>0</v>
          </cell>
          <cell r="BH536">
            <v>0</v>
          </cell>
          <cell r="BI536">
            <v>0</v>
          </cell>
          <cell r="BJ536">
            <v>0</v>
          </cell>
          <cell r="BK536">
            <v>0</v>
          </cell>
          <cell r="BL536">
            <v>0</v>
          </cell>
          <cell r="BM536">
            <v>0</v>
          </cell>
          <cell r="BN536">
            <v>0</v>
          </cell>
          <cell r="BO536">
            <v>0</v>
          </cell>
          <cell r="BP536">
            <v>0</v>
          </cell>
          <cell r="BQ536">
            <v>0</v>
          </cell>
          <cell r="BR536">
            <v>0</v>
          </cell>
          <cell r="BS536">
            <v>0</v>
          </cell>
          <cell r="BT536">
            <v>0</v>
          </cell>
          <cell r="BU536">
            <v>0</v>
          </cell>
          <cell r="BV536">
            <v>0</v>
          </cell>
          <cell r="BW536">
            <v>0</v>
          </cell>
          <cell r="BX536">
            <v>0</v>
          </cell>
          <cell r="BY536">
            <v>0</v>
          </cell>
          <cell r="BZ536">
            <v>0</v>
          </cell>
          <cell r="CA536">
            <v>0</v>
          </cell>
          <cell r="CB536">
            <v>0</v>
          </cell>
          <cell r="CC536">
            <v>0</v>
          </cell>
          <cell r="CD536">
            <v>0</v>
          </cell>
          <cell r="CE536">
            <v>0</v>
          </cell>
          <cell r="CF536">
            <v>0</v>
          </cell>
          <cell r="CG536">
            <v>0</v>
          </cell>
          <cell r="CH536">
            <v>0</v>
          </cell>
          <cell r="CI536">
            <v>0</v>
          </cell>
          <cell r="CJ536">
            <v>0</v>
          </cell>
          <cell r="CK536">
            <v>0</v>
          </cell>
          <cell r="CL536">
            <v>0</v>
          </cell>
          <cell r="CM536">
            <v>0</v>
          </cell>
          <cell r="CN536">
            <v>0</v>
          </cell>
          <cell r="CO536">
            <v>0</v>
          </cell>
          <cell r="CP536">
            <v>0</v>
          </cell>
          <cell r="CQ536">
            <v>0</v>
          </cell>
          <cell r="CR536">
            <v>0</v>
          </cell>
          <cell r="CS536">
            <v>0</v>
          </cell>
          <cell r="CT536">
            <v>0</v>
          </cell>
          <cell r="CU536">
            <v>0</v>
          </cell>
          <cell r="CV536">
            <v>0</v>
          </cell>
          <cell r="CW536">
            <v>0</v>
          </cell>
          <cell r="CX536">
            <v>0</v>
          </cell>
          <cell r="CY536">
            <v>0</v>
          </cell>
          <cell r="CZ536">
            <v>0</v>
          </cell>
          <cell r="DA536">
            <v>0</v>
          </cell>
          <cell r="DB536">
            <v>0</v>
          </cell>
          <cell r="DC536">
            <v>0</v>
          </cell>
          <cell r="DD536">
            <v>0</v>
          </cell>
          <cell r="DE536">
            <v>0</v>
          </cell>
          <cell r="DF536">
            <v>0</v>
          </cell>
          <cell r="DG536">
            <v>0</v>
          </cell>
          <cell r="DH536">
            <v>0</v>
          </cell>
          <cell r="DI536">
            <v>0</v>
          </cell>
          <cell r="DJ536">
            <v>0</v>
          </cell>
          <cell r="DK536">
            <v>0</v>
          </cell>
          <cell r="DL536">
            <v>0</v>
          </cell>
          <cell r="DM536">
            <v>0</v>
          </cell>
          <cell r="DN536">
            <v>0</v>
          </cell>
          <cell r="DO536">
            <v>0</v>
          </cell>
          <cell r="DP536">
            <v>0</v>
          </cell>
          <cell r="DQ536">
            <v>0</v>
          </cell>
          <cell r="DR536">
            <v>0</v>
          </cell>
          <cell r="DS536">
            <v>0</v>
          </cell>
          <cell r="DT536">
            <v>0</v>
          </cell>
          <cell r="DU536">
            <v>0</v>
          </cell>
          <cell r="DV536">
            <v>0</v>
          </cell>
          <cell r="DW536">
            <v>0</v>
          </cell>
          <cell r="DX536">
            <v>0</v>
          </cell>
          <cell r="DY536">
            <v>0</v>
          </cell>
          <cell r="DZ536">
            <v>0</v>
          </cell>
          <cell r="EA536">
            <v>0</v>
          </cell>
          <cell r="EB536">
            <v>0</v>
          </cell>
          <cell r="EC536">
            <v>0</v>
          </cell>
          <cell r="ED536">
            <v>0</v>
          </cell>
        </row>
        <row r="537"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0</v>
          </cell>
          <cell r="AE537">
            <v>0</v>
          </cell>
          <cell r="AF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  <cell r="AK537">
            <v>0</v>
          </cell>
          <cell r="AL537">
            <v>0</v>
          </cell>
          <cell r="AM537">
            <v>0</v>
          </cell>
          <cell r="AN537">
            <v>0</v>
          </cell>
          <cell r="AO537">
            <v>0</v>
          </cell>
          <cell r="AP537">
            <v>0</v>
          </cell>
          <cell r="AQ537">
            <v>0</v>
          </cell>
          <cell r="AR537">
            <v>0</v>
          </cell>
          <cell r="AS537">
            <v>0</v>
          </cell>
          <cell r="AT537">
            <v>0</v>
          </cell>
          <cell r="AU537">
            <v>0</v>
          </cell>
          <cell r="AV537">
            <v>0</v>
          </cell>
          <cell r="AW537">
            <v>0</v>
          </cell>
          <cell r="AX537">
            <v>0</v>
          </cell>
          <cell r="AY537">
            <v>0</v>
          </cell>
          <cell r="AZ537">
            <v>0</v>
          </cell>
          <cell r="BA537">
            <v>0</v>
          </cell>
          <cell r="BB537">
            <v>0</v>
          </cell>
          <cell r="BC537">
            <v>0</v>
          </cell>
          <cell r="BD537">
            <v>0</v>
          </cell>
          <cell r="BE537">
            <v>0</v>
          </cell>
          <cell r="BF537">
            <v>0</v>
          </cell>
          <cell r="BG537">
            <v>0</v>
          </cell>
          <cell r="BH537">
            <v>0</v>
          </cell>
          <cell r="BI537">
            <v>0</v>
          </cell>
          <cell r="BJ537">
            <v>0</v>
          </cell>
          <cell r="BK537">
            <v>0</v>
          </cell>
          <cell r="BL537">
            <v>0</v>
          </cell>
          <cell r="BM537">
            <v>0</v>
          </cell>
          <cell r="BN537">
            <v>0</v>
          </cell>
          <cell r="BO537">
            <v>0</v>
          </cell>
          <cell r="BP537">
            <v>0</v>
          </cell>
          <cell r="BQ537">
            <v>0</v>
          </cell>
          <cell r="BR537">
            <v>0</v>
          </cell>
          <cell r="BS537">
            <v>0</v>
          </cell>
          <cell r="BT537">
            <v>0</v>
          </cell>
          <cell r="BU537">
            <v>0</v>
          </cell>
          <cell r="BV537">
            <v>0</v>
          </cell>
          <cell r="BW537">
            <v>0</v>
          </cell>
          <cell r="BX537">
            <v>0</v>
          </cell>
          <cell r="BY537">
            <v>0</v>
          </cell>
          <cell r="BZ537">
            <v>0</v>
          </cell>
          <cell r="CA537">
            <v>0</v>
          </cell>
          <cell r="CB537">
            <v>0</v>
          </cell>
          <cell r="CC537">
            <v>0</v>
          </cell>
          <cell r="CD537">
            <v>0</v>
          </cell>
          <cell r="CE537">
            <v>0</v>
          </cell>
          <cell r="CF537">
            <v>0</v>
          </cell>
          <cell r="CG537">
            <v>0</v>
          </cell>
          <cell r="CH537">
            <v>0</v>
          </cell>
          <cell r="CI537">
            <v>0</v>
          </cell>
          <cell r="CJ537">
            <v>0</v>
          </cell>
          <cell r="CK537">
            <v>0</v>
          </cell>
          <cell r="CL537">
            <v>0</v>
          </cell>
          <cell r="CM537">
            <v>0</v>
          </cell>
          <cell r="CN537">
            <v>0</v>
          </cell>
          <cell r="CO537">
            <v>0</v>
          </cell>
          <cell r="CP537">
            <v>0</v>
          </cell>
          <cell r="CQ537">
            <v>0</v>
          </cell>
          <cell r="CR537">
            <v>0</v>
          </cell>
          <cell r="CS537">
            <v>0</v>
          </cell>
          <cell r="CT537">
            <v>0</v>
          </cell>
          <cell r="CU537">
            <v>0</v>
          </cell>
          <cell r="CV537">
            <v>0</v>
          </cell>
          <cell r="CW537">
            <v>0</v>
          </cell>
          <cell r="CX537">
            <v>0</v>
          </cell>
          <cell r="CY537">
            <v>0</v>
          </cell>
          <cell r="CZ537">
            <v>0</v>
          </cell>
          <cell r="DA537">
            <v>0</v>
          </cell>
          <cell r="DB537">
            <v>0</v>
          </cell>
          <cell r="DC537">
            <v>0</v>
          </cell>
          <cell r="DD537">
            <v>0</v>
          </cell>
          <cell r="DE537">
            <v>0</v>
          </cell>
          <cell r="DF537">
            <v>0</v>
          </cell>
          <cell r="DG537">
            <v>0</v>
          </cell>
          <cell r="DH537">
            <v>0</v>
          </cell>
          <cell r="DI537">
            <v>0</v>
          </cell>
          <cell r="DJ537">
            <v>0</v>
          </cell>
          <cell r="DK537">
            <v>0</v>
          </cell>
          <cell r="DL537">
            <v>0</v>
          </cell>
          <cell r="DM537">
            <v>0</v>
          </cell>
          <cell r="DN537">
            <v>0</v>
          </cell>
          <cell r="DO537">
            <v>0</v>
          </cell>
          <cell r="DP537">
            <v>0</v>
          </cell>
          <cell r="DQ537">
            <v>0</v>
          </cell>
          <cell r="DR537">
            <v>0</v>
          </cell>
          <cell r="DS537">
            <v>0</v>
          </cell>
          <cell r="DT537">
            <v>0</v>
          </cell>
          <cell r="DU537">
            <v>0</v>
          </cell>
          <cell r="DV537">
            <v>0</v>
          </cell>
          <cell r="DW537">
            <v>0</v>
          </cell>
          <cell r="DX537">
            <v>0</v>
          </cell>
          <cell r="DY537">
            <v>0</v>
          </cell>
          <cell r="DZ537">
            <v>0</v>
          </cell>
          <cell r="EA537">
            <v>0</v>
          </cell>
          <cell r="EB537">
            <v>0</v>
          </cell>
          <cell r="EC537">
            <v>0</v>
          </cell>
          <cell r="ED537">
            <v>0</v>
          </cell>
        </row>
        <row r="538">
          <cell r="F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R538">
            <v>0</v>
          </cell>
          <cell r="S538">
            <v>0</v>
          </cell>
          <cell r="T538">
            <v>0</v>
          </cell>
          <cell r="U538">
            <v>0</v>
          </cell>
          <cell r="V538">
            <v>0</v>
          </cell>
          <cell r="W538">
            <v>0</v>
          </cell>
          <cell r="X538">
            <v>0</v>
          </cell>
          <cell r="Y538">
            <v>0</v>
          </cell>
          <cell r="Z538">
            <v>0</v>
          </cell>
          <cell r="AA538">
            <v>0</v>
          </cell>
          <cell r="AB538">
            <v>0</v>
          </cell>
          <cell r="AC538">
            <v>0</v>
          </cell>
          <cell r="AD538">
            <v>0</v>
          </cell>
          <cell r="AE538">
            <v>0</v>
          </cell>
          <cell r="AF538">
            <v>0</v>
          </cell>
          <cell r="AG538">
            <v>0</v>
          </cell>
          <cell r="AH538">
            <v>0</v>
          </cell>
          <cell r="AI538">
            <v>0</v>
          </cell>
          <cell r="AJ538">
            <v>0</v>
          </cell>
          <cell r="AK538">
            <v>0</v>
          </cell>
          <cell r="AL538">
            <v>0</v>
          </cell>
          <cell r="AM538">
            <v>0</v>
          </cell>
          <cell r="AN538">
            <v>0</v>
          </cell>
          <cell r="AO538">
            <v>0</v>
          </cell>
          <cell r="AP538">
            <v>0</v>
          </cell>
          <cell r="AQ538">
            <v>0</v>
          </cell>
          <cell r="AR538">
            <v>0</v>
          </cell>
          <cell r="AS538">
            <v>0</v>
          </cell>
          <cell r="AT538">
            <v>0</v>
          </cell>
          <cell r="AU538">
            <v>0</v>
          </cell>
          <cell r="AV538">
            <v>0</v>
          </cell>
          <cell r="AW538">
            <v>0</v>
          </cell>
          <cell r="AX538">
            <v>0</v>
          </cell>
          <cell r="AY538">
            <v>0</v>
          </cell>
          <cell r="AZ538">
            <v>0</v>
          </cell>
          <cell r="BA538">
            <v>0</v>
          </cell>
          <cell r="BB538">
            <v>0</v>
          </cell>
          <cell r="BC538">
            <v>0</v>
          </cell>
          <cell r="BD538">
            <v>0</v>
          </cell>
          <cell r="BE538">
            <v>0</v>
          </cell>
          <cell r="BF538">
            <v>0</v>
          </cell>
          <cell r="BG538">
            <v>0</v>
          </cell>
          <cell r="BH538">
            <v>0</v>
          </cell>
          <cell r="BI538">
            <v>0</v>
          </cell>
          <cell r="BJ538">
            <v>0</v>
          </cell>
          <cell r="BK538">
            <v>0</v>
          </cell>
          <cell r="BL538">
            <v>0</v>
          </cell>
          <cell r="BM538">
            <v>0</v>
          </cell>
          <cell r="BN538">
            <v>0</v>
          </cell>
          <cell r="BO538">
            <v>0</v>
          </cell>
          <cell r="BP538">
            <v>0</v>
          </cell>
          <cell r="BQ538">
            <v>0</v>
          </cell>
          <cell r="BR538">
            <v>0</v>
          </cell>
          <cell r="BS538">
            <v>0</v>
          </cell>
          <cell r="BT538">
            <v>0</v>
          </cell>
          <cell r="BU538">
            <v>0</v>
          </cell>
          <cell r="BV538">
            <v>0</v>
          </cell>
          <cell r="BW538">
            <v>0</v>
          </cell>
          <cell r="BX538">
            <v>0</v>
          </cell>
          <cell r="BY538">
            <v>0</v>
          </cell>
          <cell r="BZ538">
            <v>0</v>
          </cell>
          <cell r="CA538">
            <v>0</v>
          </cell>
          <cell r="CB538">
            <v>0</v>
          </cell>
          <cell r="CC538">
            <v>0</v>
          </cell>
          <cell r="CD538">
            <v>0</v>
          </cell>
          <cell r="CE538">
            <v>0</v>
          </cell>
          <cell r="CF538">
            <v>0</v>
          </cell>
          <cell r="CG538">
            <v>0</v>
          </cell>
          <cell r="CH538">
            <v>0</v>
          </cell>
          <cell r="CI538">
            <v>0</v>
          </cell>
          <cell r="CJ538">
            <v>0</v>
          </cell>
          <cell r="CK538">
            <v>0</v>
          </cell>
          <cell r="CL538">
            <v>0</v>
          </cell>
          <cell r="CM538">
            <v>0</v>
          </cell>
          <cell r="CN538">
            <v>0</v>
          </cell>
          <cell r="CO538">
            <v>0</v>
          </cell>
          <cell r="CP538">
            <v>0</v>
          </cell>
          <cell r="CQ538">
            <v>0</v>
          </cell>
          <cell r="CR538">
            <v>0</v>
          </cell>
          <cell r="CS538">
            <v>0</v>
          </cell>
          <cell r="CT538">
            <v>0</v>
          </cell>
          <cell r="CU538">
            <v>0</v>
          </cell>
          <cell r="CV538">
            <v>0</v>
          </cell>
          <cell r="CW538">
            <v>0</v>
          </cell>
          <cell r="CX538">
            <v>0</v>
          </cell>
          <cell r="CY538">
            <v>0</v>
          </cell>
          <cell r="CZ538">
            <v>0</v>
          </cell>
          <cell r="DA538">
            <v>0</v>
          </cell>
          <cell r="DB538">
            <v>0</v>
          </cell>
          <cell r="DC538">
            <v>0</v>
          </cell>
          <cell r="DD538">
            <v>0</v>
          </cell>
          <cell r="DE538">
            <v>0</v>
          </cell>
          <cell r="DF538">
            <v>0</v>
          </cell>
          <cell r="DG538">
            <v>0</v>
          </cell>
          <cell r="DH538">
            <v>0</v>
          </cell>
          <cell r="DI538">
            <v>0</v>
          </cell>
          <cell r="DJ538">
            <v>0</v>
          </cell>
          <cell r="DK538">
            <v>0</v>
          </cell>
          <cell r="DL538">
            <v>0</v>
          </cell>
          <cell r="DM538">
            <v>0</v>
          </cell>
          <cell r="DN538">
            <v>0</v>
          </cell>
          <cell r="DO538">
            <v>0</v>
          </cell>
          <cell r="DP538">
            <v>0</v>
          </cell>
          <cell r="DQ538">
            <v>0</v>
          </cell>
          <cell r="DR538">
            <v>0</v>
          </cell>
          <cell r="DS538">
            <v>0</v>
          </cell>
          <cell r="DT538">
            <v>0</v>
          </cell>
          <cell r="DU538">
            <v>0</v>
          </cell>
          <cell r="DV538">
            <v>0</v>
          </cell>
          <cell r="DW538">
            <v>0</v>
          </cell>
          <cell r="DX538">
            <v>0</v>
          </cell>
          <cell r="DY538">
            <v>0</v>
          </cell>
          <cell r="DZ538">
            <v>0</v>
          </cell>
          <cell r="EA538">
            <v>0</v>
          </cell>
          <cell r="EB538">
            <v>0</v>
          </cell>
          <cell r="EC538">
            <v>0</v>
          </cell>
          <cell r="ED538">
            <v>0</v>
          </cell>
        </row>
        <row r="539">
          <cell r="F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R539">
            <v>0</v>
          </cell>
          <cell r="S539">
            <v>0</v>
          </cell>
          <cell r="T539">
            <v>0</v>
          </cell>
          <cell r="U539">
            <v>0</v>
          </cell>
          <cell r="V539">
            <v>0</v>
          </cell>
          <cell r="W539">
            <v>0</v>
          </cell>
          <cell r="X539">
            <v>0</v>
          </cell>
          <cell r="Y539">
            <v>0</v>
          </cell>
          <cell r="Z539">
            <v>0</v>
          </cell>
          <cell r="AA539">
            <v>0</v>
          </cell>
          <cell r="AB539">
            <v>0</v>
          </cell>
          <cell r="AC539">
            <v>0</v>
          </cell>
          <cell r="AD539">
            <v>0</v>
          </cell>
          <cell r="AE539">
            <v>0</v>
          </cell>
          <cell r="AF539">
            <v>0</v>
          </cell>
          <cell r="AG539">
            <v>0</v>
          </cell>
          <cell r="AH539">
            <v>0</v>
          </cell>
          <cell r="AI539">
            <v>0</v>
          </cell>
          <cell r="AJ539">
            <v>0</v>
          </cell>
          <cell r="AK539">
            <v>0</v>
          </cell>
          <cell r="AL539">
            <v>0</v>
          </cell>
          <cell r="AM539">
            <v>0</v>
          </cell>
          <cell r="AN539">
            <v>0</v>
          </cell>
          <cell r="AO539">
            <v>0</v>
          </cell>
          <cell r="AP539">
            <v>0</v>
          </cell>
          <cell r="AQ539">
            <v>0</v>
          </cell>
          <cell r="AR539">
            <v>0</v>
          </cell>
          <cell r="AS539">
            <v>0</v>
          </cell>
          <cell r="AT539">
            <v>0</v>
          </cell>
          <cell r="AU539">
            <v>0</v>
          </cell>
          <cell r="AV539">
            <v>0</v>
          </cell>
          <cell r="AW539">
            <v>0</v>
          </cell>
          <cell r="AX539">
            <v>0</v>
          </cell>
          <cell r="AY539">
            <v>0</v>
          </cell>
          <cell r="AZ539">
            <v>0</v>
          </cell>
          <cell r="BA539">
            <v>0</v>
          </cell>
          <cell r="BB539">
            <v>0</v>
          </cell>
          <cell r="BC539">
            <v>0</v>
          </cell>
          <cell r="BD539">
            <v>0</v>
          </cell>
          <cell r="BE539">
            <v>0</v>
          </cell>
          <cell r="BF539">
            <v>0</v>
          </cell>
          <cell r="BG539">
            <v>0</v>
          </cell>
          <cell r="BH539">
            <v>0</v>
          </cell>
          <cell r="BI539">
            <v>0</v>
          </cell>
          <cell r="BJ539">
            <v>0</v>
          </cell>
          <cell r="BK539">
            <v>0</v>
          </cell>
          <cell r="BL539">
            <v>0</v>
          </cell>
          <cell r="BM539">
            <v>0</v>
          </cell>
          <cell r="BN539">
            <v>0</v>
          </cell>
          <cell r="BO539">
            <v>0</v>
          </cell>
          <cell r="BP539">
            <v>0</v>
          </cell>
          <cell r="BQ539">
            <v>0</v>
          </cell>
          <cell r="BR539">
            <v>0</v>
          </cell>
          <cell r="BS539">
            <v>0</v>
          </cell>
          <cell r="BT539">
            <v>0</v>
          </cell>
          <cell r="BU539">
            <v>0</v>
          </cell>
          <cell r="BV539">
            <v>0</v>
          </cell>
          <cell r="BW539">
            <v>0</v>
          </cell>
          <cell r="BX539">
            <v>0</v>
          </cell>
          <cell r="BY539">
            <v>0</v>
          </cell>
          <cell r="BZ539">
            <v>0</v>
          </cell>
          <cell r="CA539">
            <v>0</v>
          </cell>
          <cell r="CB539">
            <v>0</v>
          </cell>
          <cell r="CC539">
            <v>0</v>
          </cell>
          <cell r="CD539">
            <v>0</v>
          </cell>
          <cell r="CE539">
            <v>0</v>
          </cell>
          <cell r="CF539">
            <v>0</v>
          </cell>
          <cell r="CG539">
            <v>0</v>
          </cell>
          <cell r="CH539">
            <v>0</v>
          </cell>
          <cell r="CI539">
            <v>0</v>
          </cell>
          <cell r="CJ539">
            <v>0</v>
          </cell>
          <cell r="CK539">
            <v>0</v>
          </cell>
          <cell r="CL539">
            <v>0</v>
          </cell>
          <cell r="CM539">
            <v>0</v>
          </cell>
          <cell r="CN539">
            <v>0</v>
          </cell>
          <cell r="CO539">
            <v>0</v>
          </cell>
          <cell r="CP539">
            <v>0</v>
          </cell>
          <cell r="CQ539">
            <v>0</v>
          </cell>
          <cell r="CR539">
            <v>0</v>
          </cell>
          <cell r="CS539">
            <v>0</v>
          </cell>
          <cell r="CT539">
            <v>0</v>
          </cell>
          <cell r="CU539">
            <v>0</v>
          </cell>
          <cell r="CV539">
            <v>0</v>
          </cell>
          <cell r="CW539">
            <v>0</v>
          </cell>
          <cell r="CX539">
            <v>0</v>
          </cell>
          <cell r="CY539">
            <v>0</v>
          </cell>
          <cell r="CZ539">
            <v>0</v>
          </cell>
          <cell r="DA539">
            <v>0</v>
          </cell>
          <cell r="DB539">
            <v>0</v>
          </cell>
          <cell r="DC539">
            <v>0</v>
          </cell>
          <cell r="DD539">
            <v>0</v>
          </cell>
          <cell r="DE539">
            <v>0</v>
          </cell>
          <cell r="DF539">
            <v>0</v>
          </cell>
          <cell r="DG539">
            <v>0</v>
          </cell>
          <cell r="DH539">
            <v>0</v>
          </cell>
          <cell r="DI539">
            <v>0</v>
          </cell>
          <cell r="DJ539">
            <v>0</v>
          </cell>
          <cell r="DK539">
            <v>0</v>
          </cell>
          <cell r="DL539">
            <v>0</v>
          </cell>
          <cell r="DM539">
            <v>0</v>
          </cell>
          <cell r="DN539">
            <v>0</v>
          </cell>
          <cell r="DO539">
            <v>0</v>
          </cell>
          <cell r="DP539">
            <v>0</v>
          </cell>
          <cell r="DQ539">
            <v>0</v>
          </cell>
          <cell r="DR539">
            <v>0</v>
          </cell>
          <cell r="DS539">
            <v>0</v>
          </cell>
          <cell r="DT539">
            <v>0</v>
          </cell>
          <cell r="DU539">
            <v>0</v>
          </cell>
          <cell r="DV539">
            <v>0</v>
          </cell>
          <cell r="DW539">
            <v>0</v>
          </cell>
          <cell r="DX539">
            <v>0</v>
          </cell>
          <cell r="DY539">
            <v>0</v>
          </cell>
          <cell r="DZ539">
            <v>0</v>
          </cell>
          <cell r="EA539">
            <v>0</v>
          </cell>
          <cell r="EB539">
            <v>0</v>
          </cell>
          <cell r="EC539">
            <v>0</v>
          </cell>
          <cell r="ED539">
            <v>0</v>
          </cell>
        </row>
        <row r="540"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B540">
            <v>0</v>
          </cell>
          <cell r="AC540">
            <v>0</v>
          </cell>
          <cell r="AD540">
            <v>0</v>
          </cell>
          <cell r="AE540">
            <v>0</v>
          </cell>
          <cell r="AF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  <cell r="AK540">
            <v>0</v>
          </cell>
          <cell r="AL540">
            <v>0</v>
          </cell>
          <cell r="AM540">
            <v>0</v>
          </cell>
          <cell r="AN540">
            <v>0</v>
          </cell>
          <cell r="AO540">
            <v>0</v>
          </cell>
          <cell r="AP540">
            <v>0</v>
          </cell>
          <cell r="AQ540">
            <v>0</v>
          </cell>
          <cell r="AR540">
            <v>0</v>
          </cell>
          <cell r="AS540">
            <v>0</v>
          </cell>
          <cell r="AT540">
            <v>0</v>
          </cell>
          <cell r="AU540">
            <v>0</v>
          </cell>
          <cell r="AV540">
            <v>0</v>
          </cell>
          <cell r="AW540">
            <v>0</v>
          </cell>
          <cell r="AX540">
            <v>0</v>
          </cell>
          <cell r="AY540">
            <v>0</v>
          </cell>
          <cell r="AZ540">
            <v>0</v>
          </cell>
          <cell r="BA540">
            <v>0</v>
          </cell>
          <cell r="BB540">
            <v>0</v>
          </cell>
          <cell r="BC540">
            <v>0</v>
          </cell>
          <cell r="BD540">
            <v>0</v>
          </cell>
          <cell r="BE540">
            <v>0</v>
          </cell>
          <cell r="BF540">
            <v>0</v>
          </cell>
          <cell r="BG540">
            <v>0</v>
          </cell>
          <cell r="BH540">
            <v>0</v>
          </cell>
          <cell r="BI540">
            <v>0</v>
          </cell>
          <cell r="BJ540">
            <v>0</v>
          </cell>
          <cell r="BK540">
            <v>0</v>
          </cell>
          <cell r="BL540">
            <v>0</v>
          </cell>
          <cell r="BM540">
            <v>0</v>
          </cell>
          <cell r="BN540">
            <v>0</v>
          </cell>
          <cell r="BO540">
            <v>0</v>
          </cell>
          <cell r="BP540">
            <v>0</v>
          </cell>
          <cell r="BQ540">
            <v>0</v>
          </cell>
          <cell r="BR540">
            <v>0</v>
          </cell>
          <cell r="BS540">
            <v>0</v>
          </cell>
          <cell r="BT540">
            <v>0</v>
          </cell>
          <cell r="BU540">
            <v>0</v>
          </cell>
          <cell r="BV540">
            <v>0</v>
          </cell>
          <cell r="BW540">
            <v>0</v>
          </cell>
          <cell r="BX540">
            <v>0</v>
          </cell>
          <cell r="BY540">
            <v>0</v>
          </cell>
          <cell r="BZ540">
            <v>0</v>
          </cell>
          <cell r="CA540">
            <v>0</v>
          </cell>
          <cell r="CB540">
            <v>0</v>
          </cell>
          <cell r="CC540">
            <v>0</v>
          </cell>
          <cell r="CD540">
            <v>0</v>
          </cell>
          <cell r="CE540">
            <v>0</v>
          </cell>
          <cell r="CF540">
            <v>0</v>
          </cell>
          <cell r="CG540">
            <v>0</v>
          </cell>
          <cell r="CH540">
            <v>0</v>
          </cell>
          <cell r="CI540">
            <v>0</v>
          </cell>
          <cell r="CJ540">
            <v>0</v>
          </cell>
          <cell r="CK540">
            <v>0</v>
          </cell>
          <cell r="CL540">
            <v>0</v>
          </cell>
          <cell r="CM540">
            <v>0</v>
          </cell>
          <cell r="CN540">
            <v>0</v>
          </cell>
          <cell r="CO540">
            <v>0</v>
          </cell>
          <cell r="CP540">
            <v>0</v>
          </cell>
          <cell r="CQ540">
            <v>0</v>
          </cell>
          <cell r="CR540">
            <v>0</v>
          </cell>
          <cell r="CS540">
            <v>0</v>
          </cell>
          <cell r="CT540">
            <v>0</v>
          </cell>
          <cell r="CU540">
            <v>0</v>
          </cell>
          <cell r="CV540">
            <v>0</v>
          </cell>
          <cell r="CW540">
            <v>0</v>
          </cell>
          <cell r="CX540">
            <v>0</v>
          </cell>
          <cell r="CY540">
            <v>0</v>
          </cell>
          <cell r="CZ540">
            <v>0</v>
          </cell>
          <cell r="DA540">
            <v>0</v>
          </cell>
          <cell r="DB540">
            <v>0</v>
          </cell>
          <cell r="DC540">
            <v>0</v>
          </cell>
          <cell r="DD540">
            <v>0</v>
          </cell>
          <cell r="DE540">
            <v>0</v>
          </cell>
          <cell r="DF540">
            <v>0</v>
          </cell>
          <cell r="DG540">
            <v>0</v>
          </cell>
          <cell r="DH540">
            <v>0</v>
          </cell>
          <cell r="DI540">
            <v>0</v>
          </cell>
          <cell r="DJ540">
            <v>0</v>
          </cell>
          <cell r="DK540">
            <v>0</v>
          </cell>
          <cell r="DL540">
            <v>0</v>
          </cell>
          <cell r="DM540">
            <v>0</v>
          </cell>
          <cell r="DN540">
            <v>0</v>
          </cell>
          <cell r="DO540">
            <v>0</v>
          </cell>
          <cell r="DP540">
            <v>0</v>
          </cell>
          <cell r="DQ540">
            <v>0</v>
          </cell>
          <cell r="DR540">
            <v>0</v>
          </cell>
          <cell r="DS540">
            <v>0</v>
          </cell>
          <cell r="DT540">
            <v>0</v>
          </cell>
          <cell r="DU540">
            <v>0</v>
          </cell>
          <cell r="DV540">
            <v>0</v>
          </cell>
          <cell r="DW540">
            <v>0</v>
          </cell>
          <cell r="DX540">
            <v>0</v>
          </cell>
          <cell r="DY540">
            <v>0</v>
          </cell>
          <cell r="DZ540">
            <v>0</v>
          </cell>
          <cell r="EA540">
            <v>0</v>
          </cell>
          <cell r="EB540">
            <v>0</v>
          </cell>
          <cell r="EC540">
            <v>0</v>
          </cell>
          <cell r="ED540">
            <v>0</v>
          </cell>
        </row>
        <row r="541">
          <cell r="F541">
            <v>0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0</v>
          </cell>
          <cell r="AE541">
            <v>0</v>
          </cell>
          <cell r="AF541">
            <v>0</v>
          </cell>
          <cell r="AG541">
            <v>0</v>
          </cell>
          <cell r="AH541">
            <v>0</v>
          </cell>
          <cell r="AI541">
            <v>0</v>
          </cell>
          <cell r="AJ541">
            <v>0</v>
          </cell>
          <cell r="AK541">
            <v>0</v>
          </cell>
          <cell r="AL541">
            <v>0</v>
          </cell>
          <cell r="AM541">
            <v>0</v>
          </cell>
          <cell r="AN541">
            <v>0</v>
          </cell>
          <cell r="AO541">
            <v>0</v>
          </cell>
          <cell r="AP541">
            <v>0</v>
          </cell>
          <cell r="AQ541">
            <v>0</v>
          </cell>
          <cell r="AR541">
            <v>0</v>
          </cell>
          <cell r="AS541">
            <v>0</v>
          </cell>
          <cell r="AT541">
            <v>0</v>
          </cell>
          <cell r="AU541">
            <v>0</v>
          </cell>
          <cell r="AV541">
            <v>0</v>
          </cell>
          <cell r="AW541">
            <v>0</v>
          </cell>
          <cell r="AX541">
            <v>0</v>
          </cell>
          <cell r="AY541">
            <v>0</v>
          </cell>
          <cell r="AZ541">
            <v>0</v>
          </cell>
          <cell r="BA541">
            <v>0</v>
          </cell>
          <cell r="BB541">
            <v>0</v>
          </cell>
          <cell r="BC541">
            <v>0</v>
          </cell>
          <cell r="BD541">
            <v>0</v>
          </cell>
          <cell r="BE541">
            <v>0</v>
          </cell>
          <cell r="BF541">
            <v>0</v>
          </cell>
          <cell r="BG541">
            <v>0</v>
          </cell>
          <cell r="BH541">
            <v>0</v>
          </cell>
          <cell r="BI541">
            <v>0</v>
          </cell>
          <cell r="BJ541">
            <v>0</v>
          </cell>
          <cell r="BK541">
            <v>0</v>
          </cell>
          <cell r="BL541">
            <v>0</v>
          </cell>
          <cell r="BM541">
            <v>0</v>
          </cell>
          <cell r="BN541">
            <v>0</v>
          </cell>
          <cell r="BO541">
            <v>0</v>
          </cell>
          <cell r="BP541">
            <v>0</v>
          </cell>
          <cell r="BQ541">
            <v>0</v>
          </cell>
          <cell r="BR541">
            <v>0</v>
          </cell>
          <cell r="BS541">
            <v>0</v>
          </cell>
          <cell r="BT541">
            <v>0</v>
          </cell>
          <cell r="BU541">
            <v>0</v>
          </cell>
          <cell r="BV541">
            <v>0</v>
          </cell>
          <cell r="BW541">
            <v>0</v>
          </cell>
          <cell r="BX541">
            <v>0</v>
          </cell>
          <cell r="BY541">
            <v>0</v>
          </cell>
          <cell r="BZ541">
            <v>0</v>
          </cell>
          <cell r="CA541">
            <v>0</v>
          </cell>
          <cell r="CB541">
            <v>0</v>
          </cell>
          <cell r="CC541">
            <v>0</v>
          </cell>
          <cell r="CD541">
            <v>0</v>
          </cell>
          <cell r="CE541">
            <v>0</v>
          </cell>
          <cell r="CF541">
            <v>0</v>
          </cell>
          <cell r="CG541">
            <v>0</v>
          </cell>
          <cell r="CH541">
            <v>0</v>
          </cell>
          <cell r="CI541">
            <v>0</v>
          </cell>
          <cell r="CJ541">
            <v>0</v>
          </cell>
          <cell r="CK541">
            <v>0</v>
          </cell>
          <cell r="CL541">
            <v>0</v>
          </cell>
          <cell r="CM541">
            <v>0</v>
          </cell>
          <cell r="CN541">
            <v>0</v>
          </cell>
          <cell r="CO541">
            <v>0</v>
          </cell>
          <cell r="CP541">
            <v>0</v>
          </cell>
          <cell r="CQ541">
            <v>0</v>
          </cell>
          <cell r="CR541">
            <v>0</v>
          </cell>
          <cell r="CS541">
            <v>0</v>
          </cell>
          <cell r="CT541">
            <v>0</v>
          </cell>
          <cell r="CU541">
            <v>0</v>
          </cell>
          <cell r="CV541">
            <v>0</v>
          </cell>
          <cell r="CW541">
            <v>0</v>
          </cell>
          <cell r="CX541">
            <v>0</v>
          </cell>
          <cell r="CY541">
            <v>0</v>
          </cell>
          <cell r="CZ541">
            <v>0</v>
          </cell>
          <cell r="DA541">
            <v>0</v>
          </cell>
          <cell r="DB541">
            <v>0</v>
          </cell>
          <cell r="DC541">
            <v>0</v>
          </cell>
          <cell r="DD541">
            <v>0</v>
          </cell>
          <cell r="DE541">
            <v>0</v>
          </cell>
          <cell r="DF541">
            <v>0</v>
          </cell>
          <cell r="DG541">
            <v>0</v>
          </cell>
          <cell r="DH541">
            <v>0</v>
          </cell>
          <cell r="DI541">
            <v>0</v>
          </cell>
          <cell r="DJ541">
            <v>0</v>
          </cell>
          <cell r="DK541">
            <v>0</v>
          </cell>
          <cell r="DL541">
            <v>0</v>
          </cell>
          <cell r="DM541">
            <v>0</v>
          </cell>
          <cell r="DN541">
            <v>0</v>
          </cell>
          <cell r="DO541">
            <v>0</v>
          </cell>
          <cell r="DP541">
            <v>0</v>
          </cell>
          <cell r="DQ541">
            <v>0</v>
          </cell>
          <cell r="DR541">
            <v>0</v>
          </cell>
          <cell r="DS541">
            <v>0</v>
          </cell>
          <cell r="DT541">
            <v>0</v>
          </cell>
          <cell r="DU541">
            <v>0</v>
          </cell>
          <cell r="DV541">
            <v>0</v>
          </cell>
          <cell r="DW541">
            <v>0</v>
          </cell>
          <cell r="DX541">
            <v>0</v>
          </cell>
          <cell r="DY541">
            <v>0</v>
          </cell>
          <cell r="DZ541">
            <v>0</v>
          </cell>
          <cell r="EA541">
            <v>0</v>
          </cell>
          <cell r="EB541">
            <v>0</v>
          </cell>
          <cell r="EC541">
            <v>0</v>
          </cell>
          <cell r="ED541">
            <v>0</v>
          </cell>
        </row>
        <row r="542">
          <cell r="F542">
            <v>0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  <cell r="AK542">
            <v>0</v>
          </cell>
          <cell r="AL542">
            <v>0</v>
          </cell>
          <cell r="AM542">
            <v>0</v>
          </cell>
          <cell r="AN542">
            <v>0</v>
          </cell>
          <cell r="AO542">
            <v>0</v>
          </cell>
          <cell r="AP542">
            <v>0</v>
          </cell>
          <cell r="AQ542">
            <v>0</v>
          </cell>
          <cell r="AR542">
            <v>0</v>
          </cell>
          <cell r="AS542">
            <v>0</v>
          </cell>
          <cell r="AT542">
            <v>0</v>
          </cell>
          <cell r="AU542">
            <v>0</v>
          </cell>
          <cell r="AV542">
            <v>0</v>
          </cell>
          <cell r="AW542">
            <v>0</v>
          </cell>
          <cell r="AX542">
            <v>0</v>
          </cell>
          <cell r="AY542">
            <v>0</v>
          </cell>
          <cell r="AZ542">
            <v>0</v>
          </cell>
          <cell r="BA542">
            <v>0</v>
          </cell>
          <cell r="BB542">
            <v>0</v>
          </cell>
          <cell r="BC542">
            <v>0</v>
          </cell>
          <cell r="BD542">
            <v>0</v>
          </cell>
          <cell r="BE542">
            <v>0</v>
          </cell>
          <cell r="BF542">
            <v>0</v>
          </cell>
          <cell r="BG542">
            <v>0</v>
          </cell>
          <cell r="BH542">
            <v>0</v>
          </cell>
          <cell r="BI542">
            <v>0</v>
          </cell>
          <cell r="BJ542">
            <v>0</v>
          </cell>
          <cell r="BK542">
            <v>0</v>
          </cell>
          <cell r="BL542">
            <v>0</v>
          </cell>
          <cell r="BM542">
            <v>0</v>
          </cell>
          <cell r="BN542">
            <v>0</v>
          </cell>
          <cell r="BO542">
            <v>0</v>
          </cell>
          <cell r="BP542">
            <v>0</v>
          </cell>
          <cell r="BQ542">
            <v>0</v>
          </cell>
          <cell r="BR542">
            <v>0</v>
          </cell>
          <cell r="BS542">
            <v>0</v>
          </cell>
          <cell r="BT542">
            <v>0</v>
          </cell>
          <cell r="BU542">
            <v>0</v>
          </cell>
          <cell r="BV542">
            <v>0</v>
          </cell>
          <cell r="BW542">
            <v>0</v>
          </cell>
          <cell r="BX542">
            <v>0</v>
          </cell>
          <cell r="BY542">
            <v>0</v>
          </cell>
          <cell r="BZ542">
            <v>0</v>
          </cell>
          <cell r="CA542">
            <v>0</v>
          </cell>
          <cell r="CB542">
            <v>0</v>
          </cell>
          <cell r="CC542">
            <v>0</v>
          </cell>
          <cell r="CD542">
            <v>0</v>
          </cell>
          <cell r="CE542">
            <v>0</v>
          </cell>
          <cell r="CF542">
            <v>0</v>
          </cell>
          <cell r="CG542">
            <v>0</v>
          </cell>
          <cell r="CH542">
            <v>0</v>
          </cell>
          <cell r="CI542">
            <v>0</v>
          </cell>
          <cell r="CJ542">
            <v>0</v>
          </cell>
          <cell r="CK542">
            <v>0</v>
          </cell>
          <cell r="CL542">
            <v>0</v>
          </cell>
          <cell r="CM542">
            <v>0</v>
          </cell>
          <cell r="CN542">
            <v>0</v>
          </cell>
          <cell r="CO542">
            <v>0</v>
          </cell>
          <cell r="CP542">
            <v>0</v>
          </cell>
          <cell r="CQ542">
            <v>0</v>
          </cell>
          <cell r="CR542">
            <v>0</v>
          </cell>
          <cell r="CS542">
            <v>0</v>
          </cell>
          <cell r="CT542">
            <v>0</v>
          </cell>
          <cell r="CU542">
            <v>0</v>
          </cell>
          <cell r="CV542">
            <v>0</v>
          </cell>
          <cell r="CW542">
            <v>0</v>
          </cell>
          <cell r="CX542">
            <v>0</v>
          </cell>
          <cell r="CY542">
            <v>0</v>
          </cell>
          <cell r="CZ542">
            <v>0</v>
          </cell>
          <cell r="DA542">
            <v>0</v>
          </cell>
          <cell r="DB542">
            <v>0</v>
          </cell>
          <cell r="DC542">
            <v>0</v>
          </cell>
          <cell r="DD542">
            <v>0</v>
          </cell>
          <cell r="DE542">
            <v>0</v>
          </cell>
          <cell r="DF542">
            <v>0</v>
          </cell>
          <cell r="DG542">
            <v>0</v>
          </cell>
          <cell r="DH542">
            <v>0</v>
          </cell>
          <cell r="DI542">
            <v>0</v>
          </cell>
          <cell r="DJ542">
            <v>0</v>
          </cell>
          <cell r="DK542">
            <v>0</v>
          </cell>
          <cell r="DL542">
            <v>0</v>
          </cell>
          <cell r="DM542">
            <v>0</v>
          </cell>
          <cell r="DN542">
            <v>0</v>
          </cell>
          <cell r="DO542">
            <v>0</v>
          </cell>
          <cell r="DP542">
            <v>0</v>
          </cell>
          <cell r="DQ542">
            <v>0</v>
          </cell>
          <cell r="DR542">
            <v>0</v>
          </cell>
          <cell r="DS542">
            <v>0</v>
          </cell>
          <cell r="DT542">
            <v>0</v>
          </cell>
          <cell r="DU542">
            <v>0</v>
          </cell>
          <cell r="DV542">
            <v>0</v>
          </cell>
          <cell r="DW542">
            <v>0</v>
          </cell>
          <cell r="DX542">
            <v>0</v>
          </cell>
          <cell r="DY542">
            <v>0</v>
          </cell>
          <cell r="DZ542">
            <v>0</v>
          </cell>
          <cell r="EA542">
            <v>0</v>
          </cell>
          <cell r="EB542">
            <v>0</v>
          </cell>
          <cell r="EC542">
            <v>0</v>
          </cell>
          <cell r="ED542">
            <v>0</v>
          </cell>
        </row>
        <row r="543">
          <cell r="F543">
            <v>-4569.0166150000878</v>
          </cell>
          <cell r="G543">
            <v>-3228.8689592400333</v>
          </cell>
          <cell r="H543">
            <v>-3212.7933144000126</v>
          </cell>
          <cell r="I543">
            <v>-2581.7353799000266</v>
          </cell>
          <cell r="J543">
            <v>-2300.6174519999768</v>
          </cell>
          <cell r="K543">
            <v>-1933.4385419999599</v>
          </cell>
          <cell r="L543">
            <v>-1493.7893139999942</v>
          </cell>
          <cell r="M543">
            <v>-1496.7304279999807</v>
          </cell>
          <cell r="N543">
            <v>-1729.5693632899784</v>
          </cell>
          <cell r="O543">
            <v>-3093.9553229999729</v>
          </cell>
          <cell r="P543">
            <v>-3537.5292896999745</v>
          </cell>
          <cell r="Q543">
            <v>-4442.0618084999733</v>
          </cell>
          <cell r="R543">
            <v>-33502.023928029463</v>
          </cell>
          <cell r="S543">
            <v>-4569.0166150000878</v>
          </cell>
          <cell r="T543">
            <v>-3110.7870982399909</v>
          </cell>
          <cell r="U543">
            <v>-3212.7933144000126</v>
          </cell>
          <cell r="V543">
            <v>-2581.7353799000266</v>
          </cell>
          <cell r="W543">
            <v>-2300.6174519999768</v>
          </cell>
          <cell r="X543">
            <v>-1933.4385419999599</v>
          </cell>
          <cell r="Y543">
            <v>-1493.7893139999942</v>
          </cell>
          <cell r="Z543">
            <v>-1496.7304279999807</v>
          </cell>
          <cell r="AA543">
            <v>-1729.5693632899784</v>
          </cell>
          <cell r="AB543">
            <v>-3093.9553229999729</v>
          </cell>
          <cell r="AC543">
            <v>-3537.5292896999745</v>
          </cell>
          <cell r="AD543">
            <v>-4442.0618084999733</v>
          </cell>
          <cell r="AE543">
            <v>-33502.023928029463</v>
          </cell>
          <cell r="AF543">
            <v>-4569.0166150000878</v>
          </cell>
          <cell r="AG543">
            <v>-3110.7870982399909</v>
          </cell>
          <cell r="AH543">
            <v>-3212.7933144000126</v>
          </cell>
          <cell r="AI543">
            <v>-2581.7353799000266</v>
          </cell>
          <cell r="AJ543">
            <v>-2300.6174519999768</v>
          </cell>
          <cell r="AK543">
            <v>-1933.4385419999599</v>
          </cell>
          <cell r="AL543">
            <v>-1493.7893139999942</v>
          </cell>
          <cell r="AM543">
            <v>-1496.7304279999807</v>
          </cell>
          <cell r="AN543">
            <v>-1729.5693632899784</v>
          </cell>
          <cell r="AO543">
            <v>-3093.9553229999729</v>
          </cell>
          <cell r="AP543">
            <v>-3537.5292896999745</v>
          </cell>
          <cell r="AQ543">
            <v>-4442.0618084999733</v>
          </cell>
          <cell r="AR543">
            <v>-33502.023928029463</v>
          </cell>
          <cell r="AS543">
            <v>-4569.0166150000878</v>
          </cell>
          <cell r="AT543">
            <v>-3110.7870982399909</v>
          </cell>
          <cell r="AU543">
            <v>-3212.7933144000126</v>
          </cell>
          <cell r="AV543">
            <v>-2581.7353799000266</v>
          </cell>
          <cell r="AW543">
            <v>-2300.6174519999768</v>
          </cell>
          <cell r="AX543">
            <v>-1933.4385419999599</v>
          </cell>
          <cell r="AY543">
            <v>-1493.7893139999942</v>
          </cell>
          <cell r="AZ543">
            <v>-1496.7304279999807</v>
          </cell>
          <cell r="BA543">
            <v>-1729.5693632899784</v>
          </cell>
          <cell r="BB543">
            <v>-3093.9553229999729</v>
          </cell>
          <cell r="BC543">
            <v>-3537.5292896999745</v>
          </cell>
          <cell r="BD543">
            <v>-4442.0618084999733</v>
          </cell>
          <cell r="BE543">
            <v>-33620.105789029971</v>
          </cell>
          <cell r="BF543">
            <v>-4569.0166150000878</v>
          </cell>
          <cell r="BG543">
            <v>-3228.8689592400333</v>
          </cell>
          <cell r="BH543">
            <v>-3212.7933144000126</v>
          </cell>
          <cell r="BI543">
            <v>-2581.7353799000266</v>
          </cell>
          <cell r="BJ543">
            <v>-2300.6174519999768</v>
          </cell>
          <cell r="BK543">
            <v>-1933.4385419999599</v>
          </cell>
          <cell r="BL543">
            <v>-1493.7893139999942</v>
          </cell>
          <cell r="BM543">
            <v>-1496.7304279999807</v>
          </cell>
          <cell r="BN543">
            <v>-1729.5693632899784</v>
          </cell>
          <cell r="BO543">
            <v>-3093.9553229999729</v>
          </cell>
          <cell r="BP543">
            <v>-3537.5292896999745</v>
          </cell>
          <cell r="BQ543">
            <v>-4442.0618084999733</v>
          </cell>
          <cell r="BR543">
            <v>-33502.023928029463</v>
          </cell>
          <cell r="BS543">
            <v>-4569.0166150000878</v>
          </cell>
          <cell r="BT543">
            <v>-3110.7870982399909</v>
          </cell>
          <cell r="BU543">
            <v>-3212.7933144000126</v>
          </cell>
          <cell r="BV543">
            <v>-2581.7353799000266</v>
          </cell>
          <cell r="BW543">
            <v>-2300.6174519999768</v>
          </cell>
          <cell r="BX543">
            <v>-1933.4385419999599</v>
          </cell>
          <cell r="BY543">
            <v>-1493.7893139999942</v>
          </cell>
          <cell r="BZ543">
            <v>-1496.7304279999807</v>
          </cell>
          <cell r="CA543">
            <v>-1729.5693632899784</v>
          </cell>
          <cell r="CB543">
            <v>-3093.9553229999729</v>
          </cell>
          <cell r="CC543">
            <v>-3537.5292896999745</v>
          </cell>
          <cell r="CD543">
            <v>-4442.0618084999733</v>
          </cell>
          <cell r="CE543">
            <v>-33502.023928029463</v>
          </cell>
          <cell r="CF543">
            <v>-4569.0166150000878</v>
          </cell>
          <cell r="CG543">
            <v>-3110.7870982399909</v>
          </cell>
          <cell r="CH543">
            <v>-3212.7933144000126</v>
          </cell>
          <cell r="CI543">
            <v>-2581.7353799000266</v>
          </cell>
          <cell r="CJ543">
            <v>-2300.6174519999768</v>
          </cell>
          <cell r="CK543">
            <v>-1933.4385419999599</v>
          </cell>
          <cell r="CL543">
            <v>-1493.7893139999942</v>
          </cell>
          <cell r="CM543">
            <v>-1496.7304279999807</v>
          </cell>
          <cell r="CN543">
            <v>-1729.5693632899784</v>
          </cell>
          <cell r="CO543">
            <v>-3093.9553229999729</v>
          </cell>
          <cell r="CP543">
            <v>-3537.5292896999745</v>
          </cell>
          <cell r="CQ543">
            <v>-4442.0618084999733</v>
          </cell>
          <cell r="CR543">
            <v>-33502.023928029463</v>
          </cell>
          <cell r="CS543">
            <v>-4569.0166150000878</v>
          </cell>
          <cell r="CT543">
            <v>-3110.7870982399909</v>
          </cell>
          <cell r="CU543">
            <v>-3212.7933144000126</v>
          </cell>
          <cell r="CV543">
            <v>-2581.7353799000266</v>
          </cell>
          <cell r="CW543">
            <v>-2300.6174519999768</v>
          </cell>
          <cell r="CX543">
            <v>-1933.4385419999599</v>
          </cell>
          <cell r="CY543">
            <v>-1493.7893139999942</v>
          </cell>
          <cell r="CZ543">
            <v>-1496.7304279999807</v>
          </cell>
          <cell r="DA543">
            <v>-1729.5693632899784</v>
          </cell>
          <cell r="DB543">
            <v>-3093.9553229999729</v>
          </cell>
          <cell r="DC543">
            <v>-3537.5292896999745</v>
          </cell>
          <cell r="DD543">
            <v>-4442.0618084999733</v>
          </cell>
          <cell r="DE543">
            <v>-33620.105789029971</v>
          </cell>
          <cell r="DF543">
            <v>-4569.0166150000878</v>
          </cell>
          <cell r="DG543">
            <v>-3228.8689592400333</v>
          </cell>
          <cell r="DH543">
            <v>-3212.7933144000126</v>
          </cell>
          <cell r="DI543">
            <v>-2581.7353799000266</v>
          </cell>
          <cell r="DJ543">
            <v>-2300.6174519999768</v>
          </cell>
          <cell r="DK543">
            <v>-1933.4385419999599</v>
          </cell>
          <cell r="DL543">
            <v>-1493.7893139999942</v>
          </cell>
          <cell r="DM543">
            <v>-1496.7304279999807</v>
          </cell>
          <cell r="DN543">
            <v>-1729.5693632899784</v>
          </cell>
          <cell r="DO543">
            <v>-3093.9553229999729</v>
          </cell>
          <cell r="DP543">
            <v>-3537.5292896999745</v>
          </cell>
          <cell r="DQ543">
            <v>-4442.0618084999733</v>
          </cell>
          <cell r="DR543">
            <v>0</v>
          </cell>
          <cell r="DS543">
            <v>0</v>
          </cell>
          <cell r="DT543">
            <v>0</v>
          </cell>
          <cell r="DU543">
            <v>0</v>
          </cell>
          <cell r="DV543">
            <v>0</v>
          </cell>
          <cell r="DW543">
            <v>0</v>
          </cell>
          <cell r="DX543">
            <v>0</v>
          </cell>
          <cell r="DY543">
            <v>0</v>
          </cell>
          <cell r="DZ543">
            <v>0</v>
          </cell>
          <cell r="EA543">
            <v>0</v>
          </cell>
          <cell r="EB543">
            <v>0</v>
          </cell>
          <cell r="EC543">
            <v>0</v>
          </cell>
          <cell r="ED543">
            <v>0</v>
          </cell>
        </row>
        <row r="544"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0</v>
          </cell>
          <cell r="AE544">
            <v>0</v>
          </cell>
          <cell r="AF544">
            <v>0</v>
          </cell>
          <cell r="AG544">
            <v>0</v>
          </cell>
          <cell r="AH544">
            <v>0</v>
          </cell>
          <cell r="AI544">
            <v>0</v>
          </cell>
          <cell r="AJ544">
            <v>0</v>
          </cell>
          <cell r="AK544">
            <v>0</v>
          </cell>
          <cell r="AL544">
            <v>0</v>
          </cell>
          <cell r="AM544">
            <v>0</v>
          </cell>
          <cell r="AN544">
            <v>0</v>
          </cell>
          <cell r="AO544">
            <v>0</v>
          </cell>
          <cell r="AP544">
            <v>0</v>
          </cell>
          <cell r="AQ544">
            <v>0</v>
          </cell>
          <cell r="AR544">
            <v>0</v>
          </cell>
          <cell r="AS544">
            <v>0</v>
          </cell>
          <cell r="AT544">
            <v>0</v>
          </cell>
          <cell r="AU544">
            <v>0</v>
          </cell>
          <cell r="AV544">
            <v>0</v>
          </cell>
          <cell r="AW544">
            <v>0</v>
          </cell>
          <cell r="AX544">
            <v>0</v>
          </cell>
          <cell r="AY544">
            <v>0</v>
          </cell>
          <cell r="AZ544">
            <v>0</v>
          </cell>
          <cell r="BA544">
            <v>0</v>
          </cell>
          <cell r="BB544">
            <v>0</v>
          </cell>
          <cell r="BC544">
            <v>0</v>
          </cell>
          <cell r="BD544">
            <v>0</v>
          </cell>
          <cell r="BE544">
            <v>0</v>
          </cell>
          <cell r="BF544">
            <v>0</v>
          </cell>
          <cell r="BG544">
            <v>0</v>
          </cell>
          <cell r="BH544">
            <v>0</v>
          </cell>
          <cell r="BI544">
            <v>0</v>
          </cell>
          <cell r="BJ544">
            <v>0</v>
          </cell>
          <cell r="BK544">
            <v>0</v>
          </cell>
          <cell r="BL544">
            <v>0</v>
          </cell>
          <cell r="BM544">
            <v>0</v>
          </cell>
          <cell r="BN544">
            <v>0</v>
          </cell>
          <cell r="BO544">
            <v>0</v>
          </cell>
          <cell r="BP544">
            <v>0</v>
          </cell>
          <cell r="BQ544">
            <v>0</v>
          </cell>
          <cell r="BR544">
            <v>0</v>
          </cell>
          <cell r="BS544">
            <v>0</v>
          </cell>
          <cell r="BT544">
            <v>0</v>
          </cell>
          <cell r="BU544">
            <v>0</v>
          </cell>
          <cell r="BV544">
            <v>0</v>
          </cell>
          <cell r="BW544">
            <v>0</v>
          </cell>
          <cell r="BX544">
            <v>0</v>
          </cell>
          <cell r="BY544">
            <v>0</v>
          </cell>
          <cell r="BZ544">
            <v>0</v>
          </cell>
          <cell r="CA544">
            <v>0</v>
          </cell>
          <cell r="CB544">
            <v>0</v>
          </cell>
          <cell r="CC544">
            <v>0</v>
          </cell>
          <cell r="CD544">
            <v>0</v>
          </cell>
          <cell r="CE544">
            <v>0</v>
          </cell>
          <cell r="CF544">
            <v>0</v>
          </cell>
          <cell r="CG544">
            <v>0</v>
          </cell>
          <cell r="CH544">
            <v>0</v>
          </cell>
          <cell r="CI544">
            <v>0</v>
          </cell>
          <cell r="CJ544">
            <v>0</v>
          </cell>
          <cell r="CK544">
            <v>0</v>
          </cell>
          <cell r="CL544">
            <v>0</v>
          </cell>
          <cell r="CM544">
            <v>0</v>
          </cell>
          <cell r="CN544">
            <v>0</v>
          </cell>
          <cell r="CO544">
            <v>0</v>
          </cell>
          <cell r="CP544">
            <v>0</v>
          </cell>
          <cell r="CQ544">
            <v>0</v>
          </cell>
          <cell r="CR544">
            <v>0</v>
          </cell>
          <cell r="CS544">
            <v>0</v>
          </cell>
          <cell r="CT544">
            <v>0</v>
          </cell>
          <cell r="CU544">
            <v>0</v>
          </cell>
          <cell r="CV544">
            <v>0</v>
          </cell>
          <cell r="CW544">
            <v>0</v>
          </cell>
          <cell r="CX544">
            <v>0</v>
          </cell>
          <cell r="CY544">
            <v>0</v>
          </cell>
          <cell r="CZ544">
            <v>0</v>
          </cell>
          <cell r="DA544">
            <v>0</v>
          </cell>
          <cell r="DB544">
            <v>0</v>
          </cell>
          <cell r="DC544">
            <v>0</v>
          </cell>
          <cell r="DD544">
            <v>0</v>
          </cell>
          <cell r="DE544">
            <v>0</v>
          </cell>
          <cell r="DF544">
            <v>0</v>
          </cell>
          <cell r="DG544">
            <v>0</v>
          </cell>
          <cell r="DH544">
            <v>0</v>
          </cell>
          <cell r="DI544">
            <v>0</v>
          </cell>
          <cell r="DJ544">
            <v>0</v>
          </cell>
          <cell r="DK544">
            <v>0</v>
          </cell>
          <cell r="DL544">
            <v>0</v>
          </cell>
          <cell r="DM544">
            <v>0</v>
          </cell>
          <cell r="DN544">
            <v>0</v>
          </cell>
          <cell r="DO544">
            <v>0</v>
          </cell>
          <cell r="DP544">
            <v>0</v>
          </cell>
          <cell r="DQ544">
            <v>0</v>
          </cell>
          <cell r="DR544">
            <v>0</v>
          </cell>
          <cell r="DS544">
            <v>0</v>
          </cell>
          <cell r="DT544">
            <v>0</v>
          </cell>
          <cell r="DU544">
            <v>0</v>
          </cell>
          <cell r="DV544">
            <v>0</v>
          </cell>
          <cell r="DW544">
            <v>0</v>
          </cell>
          <cell r="DX544">
            <v>0</v>
          </cell>
          <cell r="DY544">
            <v>0</v>
          </cell>
          <cell r="DZ544">
            <v>0</v>
          </cell>
          <cell r="EA544">
            <v>0</v>
          </cell>
          <cell r="EB544">
            <v>0</v>
          </cell>
          <cell r="EC544">
            <v>0</v>
          </cell>
          <cell r="ED544">
            <v>0</v>
          </cell>
        </row>
        <row r="545">
          <cell r="F545">
            <v>0</v>
          </cell>
          <cell r="G545">
            <v>0</v>
          </cell>
          <cell r="H545">
            <v>0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0</v>
          </cell>
          <cell r="AE545">
            <v>0</v>
          </cell>
          <cell r="AF545">
            <v>0</v>
          </cell>
          <cell r="AG545">
            <v>0</v>
          </cell>
          <cell r="AH545">
            <v>0</v>
          </cell>
          <cell r="AI545">
            <v>0</v>
          </cell>
          <cell r="AJ545">
            <v>0</v>
          </cell>
          <cell r="AK545">
            <v>0</v>
          </cell>
          <cell r="AL545">
            <v>0</v>
          </cell>
          <cell r="AM545">
            <v>0</v>
          </cell>
          <cell r="AN545">
            <v>0</v>
          </cell>
          <cell r="AO545">
            <v>0</v>
          </cell>
          <cell r="AP545">
            <v>0</v>
          </cell>
          <cell r="AQ545">
            <v>0</v>
          </cell>
          <cell r="AR545">
            <v>0</v>
          </cell>
          <cell r="AS545">
            <v>0</v>
          </cell>
          <cell r="AT545">
            <v>0</v>
          </cell>
          <cell r="AU545">
            <v>0</v>
          </cell>
          <cell r="AV545">
            <v>0</v>
          </cell>
          <cell r="AW545">
            <v>0</v>
          </cell>
          <cell r="AX545">
            <v>0</v>
          </cell>
          <cell r="AY545">
            <v>0</v>
          </cell>
          <cell r="AZ545">
            <v>0</v>
          </cell>
          <cell r="BA545">
            <v>0</v>
          </cell>
          <cell r="BB545">
            <v>0</v>
          </cell>
          <cell r="BC545">
            <v>0</v>
          </cell>
          <cell r="BD545">
            <v>0</v>
          </cell>
          <cell r="BE545">
            <v>0</v>
          </cell>
          <cell r="BF545">
            <v>0</v>
          </cell>
          <cell r="BG545">
            <v>0</v>
          </cell>
          <cell r="BH545">
            <v>0</v>
          </cell>
          <cell r="BI545">
            <v>0</v>
          </cell>
          <cell r="BJ545">
            <v>0</v>
          </cell>
          <cell r="BK545">
            <v>0</v>
          </cell>
          <cell r="BL545">
            <v>0</v>
          </cell>
          <cell r="BM545">
            <v>0</v>
          </cell>
          <cell r="BN545">
            <v>0</v>
          </cell>
          <cell r="BO545">
            <v>0</v>
          </cell>
          <cell r="BP545">
            <v>0</v>
          </cell>
          <cell r="BQ545">
            <v>0</v>
          </cell>
          <cell r="BR545">
            <v>0</v>
          </cell>
          <cell r="BS545">
            <v>0</v>
          </cell>
          <cell r="BT545">
            <v>0</v>
          </cell>
          <cell r="BU545">
            <v>0</v>
          </cell>
          <cell r="BV545">
            <v>0</v>
          </cell>
          <cell r="BW545">
            <v>0</v>
          </cell>
          <cell r="BX545">
            <v>0</v>
          </cell>
          <cell r="BY545">
            <v>0</v>
          </cell>
          <cell r="BZ545">
            <v>0</v>
          </cell>
          <cell r="CA545">
            <v>0</v>
          </cell>
          <cell r="CB545">
            <v>0</v>
          </cell>
          <cell r="CC545">
            <v>0</v>
          </cell>
          <cell r="CD545">
            <v>0</v>
          </cell>
          <cell r="CE545">
            <v>0</v>
          </cell>
          <cell r="CF545">
            <v>0</v>
          </cell>
          <cell r="CG545">
            <v>0</v>
          </cell>
          <cell r="CH545">
            <v>0</v>
          </cell>
          <cell r="CI545">
            <v>0</v>
          </cell>
          <cell r="CJ545">
            <v>0</v>
          </cell>
          <cell r="CK545">
            <v>0</v>
          </cell>
          <cell r="CL545">
            <v>0</v>
          </cell>
          <cell r="CM545">
            <v>0</v>
          </cell>
          <cell r="CN545">
            <v>0</v>
          </cell>
          <cell r="CO545">
            <v>0</v>
          </cell>
          <cell r="CP545">
            <v>0</v>
          </cell>
          <cell r="CQ545">
            <v>0</v>
          </cell>
          <cell r="CR545">
            <v>0</v>
          </cell>
          <cell r="CS545">
            <v>0</v>
          </cell>
          <cell r="CT545">
            <v>0</v>
          </cell>
          <cell r="CU545">
            <v>0</v>
          </cell>
          <cell r="CV545">
            <v>0</v>
          </cell>
          <cell r="CW545">
            <v>0</v>
          </cell>
          <cell r="CX545">
            <v>0</v>
          </cell>
          <cell r="CY545">
            <v>0</v>
          </cell>
          <cell r="CZ545">
            <v>0</v>
          </cell>
          <cell r="DA545">
            <v>0</v>
          </cell>
          <cell r="DB545">
            <v>0</v>
          </cell>
          <cell r="DC545">
            <v>0</v>
          </cell>
          <cell r="DD545">
            <v>0</v>
          </cell>
          <cell r="DE545">
            <v>0</v>
          </cell>
          <cell r="DF545">
            <v>0</v>
          </cell>
          <cell r="DG545">
            <v>0</v>
          </cell>
          <cell r="DH545">
            <v>0</v>
          </cell>
          <cell r="DI545">
            <v>0</v>
          </cell>
          <cell r="DJ545">
            <v>0</v>
          </cell>
          <cell r="DK545">
            <v>0</v>
          </cell>
          <cell r="DL545">
            <v>0</v>
          </cell>
          <cell r="DM545">
            <v>0</v>
          </cell>
          <cell r="DN545">
            <v>0</v>
          </cell>
          <cell r="DO545">
            <v>0</v>
          </cell>
          <cell r="DP545">
            <v>0</v>
          </cell>
          <cell r="DQ545">
            <v>0</v>
          </cell>
          <cell r="DR545">
            <v>0</v>
          </cell>
          <cell r="DS545">
            <v>0</v>
          </cell>
          <cell r="DT545">
            <v>0</v>
          </cell>
          <cell r="DU545">
            <v>0</v>
          </cell>
          <cell r="DV545">
            <v>0</v>
          </cell>
          <cell r="DW545">
            <v>0</v>
          </cell>
          <cell r="DX545">
            <v>0</v>
          </cell>
          <cell r="DY545">
            <v>0</v>
          </cell>
          <cell r="DZ545">
            <v>0</v>
          </cell>
          <cell r="EA545">
            <v>0</v>
          </cell>
          <cell r="EB545">
            <v>0</v>
          </cell>
          <cell r="EC545">
            <v>0</v>
          </cell>
          <cell r="ED545">
            <v>0</v>
          </cell>
        </row>
        <row r="546"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0</v>
          </cell>
          <cell r="AE546">
            <v>0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>
            <v>0</v>
          </cell>
          <cell r="AO546">
            <v>0</v>
          </cell>
          <cell r="AP546">
            <v>0</v>
          </cell>
          <cell r="AQ546">
            <v>0</v>
          </cell>
          <cell r="AR546">
            <v>0</v>
          </cell>
          <cell r="AS546">
            <v>0</v>
          </cell>
          <cell r="AT546">
            <v>0</v>
          </cell>
          <cell r="AU546">
            <v>0</v>
          </cell>
          <cell r="AV546">
            <v>0</v>
          </cell>
          <cell r="AW546">
            <v>0</v>
          </cell>
          <cell r="AX546">
            <v>0</v>
          </cell>
          <cell r="AY546">
            <v>0</v>
          </cell>
          <cell r="AZ546">
            <v>0</v>
          </cell>
          <cell r="BA546">
            <v>0</v>
          </cell>
          <cell r="BB546">
            <v>0</v>
          </cell>
          <cell r="BC546">
            <v>0</v>
          </cell>
          <cell r="BD546">
            <v>0</v>
          </cell>
          <cell r="BE546">
            <v>0</v>
          </cell>
          <cell r="BF546">
            <v>0</v>
          </cell>
          <cell r="BG546">
            <v>0</v>
          </cell>
          <cell r="BH546">
            <v>0</v>
          </cell>
          <cell r="BI546">
            <v>0</v>
          </cell>
          <cell r="BJ546">
            <v>0</v>
          </cell>
          <cell r="BK546">
            <v>0</v>
          </cell>
          <cell r="BL546">
            <v>0</v>
          </cell>
          <cell r="BM546">
            <v>0</v>
          </cell>
          <cell r="BN546">
            <v>0</v>
          </cell>
          <cell r="BO546">
            <v>0</v>
          </cell>
          <cell r="BP546">
            <v>0</v>
          </cell>
          <cell r="BQ546">
            <v>0</v>
          </cell>
          <cell r="BR546">
            <v>0</v>
          </cell>
          <cell r="BS546">
            <v>0</v>
          </cell>
          <cell r="BT546">
            <v>0</v>
          </cell>
          <cell r="BU546">
            <v>0</v>
          </cell>
          <cell r="BV546">
            <v>0</v>
          </cell>
          <cell r="BW546">
            <v>0</v>
          </cell>
          <cell r="BX546">
            <v>0</v>
          </cell>
          <cell r="BY546">
            <v>0</v>
          </cell>
          <cell r="BZ546">
            <v>0</v>
          </cell>
          <cell r="CA546">
            <v>0</v>
          </cell>
          <cell r="CB546">
            <v>0</v>
          </cell>
          <cell r="CC546">
            <v>0</v>
          </cell>
          <cell r="CD546">
            <v>0</v>
          </cell>
          <cell r="CE546">
            <v>0</v>
          </cell>
          <cell r="CF546">
            <v>0</v>
          </cell>
          <cell r="CG546">
            <v>0</v>
          </cell>
          <cell r="CH546">
            <v>0</v>
          </cell>
          <cell r="CI546">
            <v>0</v>
          </cell>
          <cell r="CJ546">
            <v>0</v>
          </cell>
          <cell r="CK546">
            <v>0</v>
          </cell>
          <cell r="CL546">
            <v>0</v>
          </cell>
          <cell r="CM546">
            <v>0</v>
          </cell>
          <cell r="CN546">
            <v>0</v>
          </cell>
          <cell r="CO546">
            <v>0</v>
          </cell>
          <cell r="CP546">
            <v>0</v>
          </cell>
          <cell r="CQ546">
            <v>0</v>
          </cell>
          <cell r="CR546">
            <v>0</v>
          </cell>
          <cell r="CS546">
            <v>0</v>
          </cell>
          <cell r="CT546">
            <v>0</v>
          </cell>
          <cell r="CU546">
            <v>0</v>
          </cell>
          <cell r="CV546">
            <v>0</v>
          </cell>
          <cell r="CW546">
            <v>0</v>
          </cell>
          <cell r="CX546">
            <v>0</v>
          </cell>
          <cell r="CY546">
            <v>0</v>
          </cell>
          <cell r="CZ546">
            <v>0</v>
          </cell>
          <cell r="DA546">
            <v>0</v>
          </cell>
          <cell r="DB546">
            <v>0</v>
          </cell>
          <cell r="DC546">
            <v>0</v>
          </cell>
          <cell r="DD546">
            <v>0</v>
          </cell>
          <cell r="DE546">
            <v>0</v>
          </cell>
          <cell r="DF546">
            <v>0</v>
          </cell>
          <cell r="DG546">
            <v>0</v>
          </cell>
          <cell r="DH546">
            <v>0</v>
          </cell>
          <cell r="DI546">
            <v>0</v>
          </cell>
          <cell r="DJ546">
            <v>0</v>
          </cell>
          <cell r="DK546">
            <v>0</v>
          </cell>
          <cell r="DL546">
            <v>0</v>
          </cell>
          <cell r="DM546">
            <v>0</v>
          </cell>
          <cell r="DN546">
            <v>0</v>
          </cell>
          <cell r="DO546">
            <v>0</v>
          </cell>
          <cell r="DP546">
            <v>0</v>
          </cell>
          <cell r="DQ546">
            <v>0</v>
          </cell>
          <cell r="DR546">
            <v>0</v>
          </cell>
          <cell r="DS546">
            <v>0</v>
          </cell>
          <cell r="DT546">
            <v>0</v>
          </cell>
          <cell r="DU546">
            <v>0</v>
          </cell>
          <cell r="DV546">
            <v>0</v>
          </cell>
          <cell r="DW546">
            <v>0</v>
          </cell>
          <cell r="DX546">
            <v>0</v>
          </cell>
          <cell r="DY546">
            <v>0</v>
          </cell>
          <cell r="DZ546">
            <v>0</v>
          </cell>
          <cell r="EA546">
            <v>0</v>
          </cell>
          <cell r="EB546">
            <v>0</v>
          </cell>
          <cell r="EC546">
            <v>0</v>
          </cell>
          <cell r="ED546">
            <v>0</v>
          </cell>
        </row>
        <row r="547"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0</v>
          </cell>
          <cell r="W547">
            <v>0</v>
          </cell>
          <cell r="X547">
            <v>0</v>
          </cell>
          <cell r="Y547">
            <v>0</v>
          </cell>
          <cell r="Z547">
            <v>0</v>
          </cell>
          <cell r="AA547">
            <v>0</v>
          </cell>
          <cell r="AB547">
            <v>0</v>
          </cell>
          <cell r="AC547">
            <v>0</v>
          </cell>
          <cell r="AD547">
            <v>0</v>
          </cell>
          <cell r="AE547">
            <v>0</v>
          </cell>
          <cell r="AF547">
            <v>0</v>
          </cell>
          <cell r="AG547">
            <v>0</v>
          </cell>
          <cell r="AH547">
            <v>0</v>
          </cell>
          <cell r="AI547">
            <v>0</v>
          </cell>
          <cell r="AJ547">
            <v>0</v>
          </cell>
          <cell r="AK547">
            <v>0</v>
          </cell>
          <cell r="AL547">
            <v>0</v>
          </cell>
          <cell r="AM547">
            <v>0</v>
          </cell>
          <cell r="AN547">
            <v>0</v>
          </cell>
          <cell r="AO547">
            <v>0</v>
          </cell>
          <cell r="AP547">
            <v>0</v>
          </cell>
          <cell r="AQ547">
            <v>0</v>
          </cell>
          <cell r="AR547">
            <v>0</v>
          </cell>
          <cell r="AS547">
            <v>0</v>
          </cell>
          <cell r="AT547">
            <v>0</v>
          </cell>
          <cell r="AU547">
            <v>0</v>
          </cell>
          <cell r="AV547">
            <v>0</v>
          </cell>
          <cell r="AW547">
            <v>0</v>
          </cell>
          <cell r="AX547">
            <v>0</v>
          </cell>
          <cell r="AY547">
            <v>0</v>
          </cell>
          <cell r="AZ547">
            <v>0</v>
          </cell>
          <cell r="BA547">
            <v>0</v>
          </cell>
          <cell r="BB547">
            <v>0</v>
          </cell>
          <cell r="BC547">
            <v>0</v>
          </cell>
          <cell r="BD547">
            <v>0</v>
          </cell>
          <cell r="BE547">
            <v>0</v>
          </cell>
          <cell r="BF547">
            <v>0</v>
          </cell>
          <cell r="BG547">
            <v>0</v>
          </cell>
          <cell r="BH547">
            <v>0</v>
          </cell>
          <cell r="BI547">
            <v>0</v>
          </cell>
          <cell r="BJ547">
            <v>0</v>
          </cell>
          <cell r="BK547">
            <v>0</v>
          </cell>
          <cell r="BL547">
            <v>0</v>
          </cell>
          <cell r="BM547">
            <v>0</v>
          </cell>
          <cell r="BN547">
            <v>0</v>
          </cell>
          <cell r="BO547">
            <v>0</v>
          </cell>
          <cell r="BP547">
            <v>0</v>
          </cell>
          <cell r="BQ547">
            <v>0</v>
          </cell>
          <cell r="BR547">
            <v>0</v>
          </cell>
          <cell r="BS547">
            <v>0</v>
          </cell>
          <cell r="BT547">
            <v>0</v>
          </cell>
          <cell r="BU547">
            <v>0</v>
          </cell>
          <cell r="BV547">
            <v>0</v>
          </cell>
          <cell r="BW547">
            <v>0</v>
          </cell>
          <cell r="BX547">
            <v>0</v>
          </cell>
          <cell r="BY547">
            <v>0</v>
          </cell>
          <cell r="BZ547">
            <v>0</v>
          </cell>
          <cell r="CA547">
            <v>0</v>
          </cell>
          <cell r="CB547">
            <v>0</v>
          </cell>
          <cell r="CC547">
            <v>0</v>
          </cell>
          <cell r="CD547">
            <v>0</v>
          </cell>
          <cell r="CE547">
            <v>0</v>
          </cell>
          <cell r="CF547">
            <v>0</v>
          </cell>
          <cell r="CG547">
            <v>0</v>
          </cell>
          <cell r="CH547">
            <v>0</v>
          </cell>
          <cell r="CI547">
            <v>0</v>
          </cell>
          <cell r="CJ547">
            <v>0</v>
          </cell>
          <cell r="CK547">
            <v>0</v>
          </cell>
          <cell r="CL547">
            <v>0</v>
          </cell>
          <cell r="CM547">
            <v>0</v>
          </cell>
          <cell r="CN547">
            <v>0</v>
          </cell>
          <cell r="CO547">
            <v>0</v>
          </cell>
          <cell r="CP547">
            <v>0</v>
          </cell>
          <cell r="CQ547">
            <v>0</v>
          </cell>
          <cell r="CR547">
            <v>0</v>
          </cell>
          <cell r="CS547">
            <v>0</v>
          </cell>
          <cell r="CT547">
            <v>0</v>
          </cell>
          <cell r="CU547">
            <v>0</v>
          </cell>
          <cell r="CV547">
            <v>0</v>
          </cell>
          <cell r="CW547">
            <v>0</v>
          </cell>
          <cell r="CX547">
            <v>0</v>
          </cell>
          <cell r="CY547">
            <v>0</v>
          </cell>
          <cell r="CZ547">
            <v>0</v>
          </cell>
          <cell r="DA547">
            <v>0</v>
          </cell>
          <cell r="DB547">
            <v>0</v>
          </cell>
          <cell r="DC547">
            <v>0</v>
          </cell>
          <cell r="DD547">
            <v>0</v>
          </cell>
          <cell r="DE547">
            <v>0</v>
          </cell>
          <cell r="DF547">
            <v>0</v>
          </cell>
          <cell r="DG547">
            <v>0</v>
          </cell>
          <cell r="DH547">
            <v>0</v>
          </cell>
          <cell r="DI547">
            <v>0</v>
          </cell>
          <cell r="DJ547">
            <v>0</v>
          </cell>
          <cell r="DK547">
            <v>0</v>
          </cell>
          <cell r="DL547">
            <v>0</v>
          </cell>
          <cell r="DM547">
            <v>0</v>
          </cell>
          <cell r="DN547">
            <v>0</v>
          </cell>
          <cell r="DO547">
            <v>0</v>
          </cell>
          <cell r="DP547">
            <v>0</v>
          </cell>
          <cell r="DQ547">
            <v>0</v>
          </cell>
          <cell r="DR547">
            <v>0</v>
          </cell>
          <cell r="DS547">
            <v>0</v>
          </cell>
          <cell r="DT547">
            <v>0</v>
          </cell>
          <cell r="DU547">
            <v>0</v>
          </cell>
          <cell r="DV547">
            <v>0</v>
          </cell>
          <cell r="DW547">
            <v>0</v>
          </cell>
          <cell r="DX547">
            <v>0</v>
          </cell>
          <cell r="DY547">
            <v>0</v>
          </cell>
          <cell r="DZ547">
            <v>0</v>
          </cell>
          <cell r="EA547">
            <v>0</v>
          </cell>
          <cell r="EB547">
            <v>0</v>
          </cell>
          <cell r="EC547">
            <v>0</v>
          </cell>
          <cell r="ED547">
            <v>0</v>
          </cell>
        </row>
        <row r="548">
          <cell r="F548">
            <v>0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0</v>
          </cell>
          <cell r="AE548">
            <v>0</v>
          </cell>
          <cell r="AF548">
            <v>0</v>
          </cell>
          <cell r="AG548">
            <v>0</v>
          </cell>
          <cell r="AH548">
            <v>0</v>
          </cell>
          <cell r="AI548">
            <v>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  <cell r="AO548">
            <v>0</v>
          </cell>
          <cell r="AP548">
            <v>0</v>
          </cell>
          <cell r="AQ548">
            <v>0</v>
          </cell>
          <cell r="AR548">
            <v>0</v>
          </cell>
          <cell r="AS548">
            <v>0</v>
          </cell>
          <cell r="AT548">
            <v>0</v>
          </cell>
          <cell r="AU548">
            <v>0</v>
          </cell>
          <cell r="AV548">
            <v>0</v>
          </cell>
          <cell r="AW548">
            <v>0</v>
          </cell>
          <cell r="AX548">
            <v>0</v>
          </cell>
          <cell r="AY548">
            <v>0</v>
          </cell>
          <cell r="AZ548">
            <v>0</v>
          </cell>
          <cell r="BA548">
            <v>0</v>
          </cell>
          <cell r="BB548">
            <v>0</v>
          </cell>
          <cell r="BC548">
            <v>0</v>
          </cell>
          <cell r="BD548">
            <v>0</v>
          </cell>
          <cell r="BE548">
            <v>0</v>
          </cell>
          <cell r="BF548">
            <v>0</v>
          </cell>
          <cell r="BG548">
            <v>0</v>
          </cell>
          <cell r="BH548">
            <v>0</v>
          </cell>
          <cell r="BI548">
            <v>0</v>
          </cell>
          <cell r="BJ548">
            <v>0</v>
          </cell>
          <cell r="BK548">
            <v>0</v>
          </cell>
          <cell r="BL548">
            <v>0</v>
          </cell>
          <cell r="BM548">
            <v>0</v>
          </cell>
          <cell r="BN548">
            <v>0</v>
          </cell>
          <cell r="BO548">
            <v>0</v>
          </cell>
          <cell r="BP548">
            <v>0</v>
          </cell>
          <cell r="BQ548">
            <v>0</v>
          </cell>
          <cell r="BR548">
            <v>0</v>
          </cell>
          <cell r="BS548">
            <v>0</v>
          </cell>
          <cell r="BT548">
            <v>0</v>
          </cell>
          <cell r="BU548">
            <v>0</v>
          </cell>
          <cell r="BV548">
            <v>0</v>
          </cell>
          <cell r="BW548">
            <v>0</v>
          </cell>
          <cell r="BX548">
            <v>0</v>
          </cell>
          <cell r="BY548">
            <v>0</v>
          </cell>
          <cell r="BZ548">
            <v>0</v>
          </cell>
          <cell r="CA548">
            <v>0</v>
          </cell>
          <cell r="CB548">
            <v>0</v>
          </cell>
          <cell r="CC548">
            <v>0</v>
          </cell>
          <cell r="CD548">
            <v>0</v>
          </cell>
          <cell r="CE548">
            <v>0</v>
          </cell>
          <cell r="CF548">
            <v>0</v>
          </cell>
          <cell r="CG548">
            <v>0</v>
          </cell>
          <cell r="CH548">
            <v>0</v>
          </cell>
          <cell r="CI548">
            <v>0</v>
          </cell>
          <cell r="CJ548">
            <v>0</v>
          </cell>
          <cell r="CK548">
            <v>0</v>
          </cell>
          <cell r="CL548">
            <v>0</v>
          </cell>
          <cell r="CM548">
            <v>0</v>
          </cell>
          <cell r="CN548">
            <v>0</v>
          </cell>
          <cell r="CO548">
            <v>0</v>
          </cell>
          <cell r="CP548">
            <v>0</v>
          </cell>
          <cell r="CQ548">
            <v>0</v>
          </cell>
          <cell r="CR548">
            <v>0</v>
          </cell>
          <cell r="CS548">
            <v>0</v>
          </cell>
          <cell r="CT548">
            <v>0</v>
          </cell>
          <cell r="CU548">
            <v>0</v>
          </cell>
          <cell r="CV548">
            <v>0</v>
          </cell>
          <cell r="CW548">
            <v>0</v>
          </cell>
          <cell r="CX548">
            <v>0</v>
          </cell>
          <cell r="CY548">
            <v>0</v>
          </cell>
          <cell r="CZ548">
            <v>0</v>
          </cell>
          <cell r="DA548">
            <v>0</v>
          </cell>
          <cell r="DB548">
            <v>0</v>
          </cell>
          <cell r="DC548">
            <v>0</v>
          </cell>
          <cell r="DD548">
            <v>0</v>
          </cell>
          <cell r="DE548">
            <v>0</v>
          </cell>
          <cell r="DF548">
            <v>0</v>
          </cell>
          <cell r="DG548">
            <v>0</v>
          </cell>
          <cell r="DH548">
            <v>0</v>
          </cell>
          <cell r="DI548">
            <v>0</v>
          </cell>
          <cell r="DJ548">
            <v>0</v>
          </cell>
          <cell r="DK548">
            <v>0</v>
          </cell>
          <cell r="DL548">
            <v>0</v>
          </cell>
          <cell r="DM548">
            <v>0</v>
          </cell>
          <cell r="DN548">
            <v>0</v>
          </cell>
          <cell r="DO548">
            <v>0</v>
          </cell>
          <cell r="DP548">
            <v>0</v>
          </cell>
          <cell r="DQ548">
            <v>0</v>
          </cell>
          <cell r="DR548">
            <v>0</v>
          </cell>
          <cell r="DS548">
            <v>0</v>
          </cell>
          <cell r="DT548">
            <v>0</v>
          </cell>
          <cell r="DU548">
            <v>0</v>
          </cell>
          <cell r="DV548">
            <v>0</v>
          </cell>
          <cell r="DW548">
            <v>0</v>
          </cell>
          <cell r="DX548">
            <v>0</v>
          </cell>
          <cell r="DY548">
            <v>0</v>
          </cell>
          <cell r="DZ548">
            <v>0</v>
          </cell>
          <cell r="EA548">
            <v>0</v>
          </cell>
          <cell r="EB548">
            <v>0</v>
          </cell>
          <cell r="EC548">
            <v>0</v>
          </cell>
          <cell r="ED548">
            <v>0</v>
          </cell>
        </row>
        <row r="549">
          <cell r="F549">
            <v>0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0</v>
          </cell>
          <cell r="Q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0</v>
          </cell>
          <cell r="AE549">
            <v>0</v>
          </cell>
          <cell r="AF549">
            <v>0</v>
          </cell>
          <cell r="AG549">
            <v>0</v>
          </cell>
          <cell r="AH549">
            <v>0</v>
          </cell>
          <cell r="AI549">
            <v>0</v>
          </cell>
          <cell r="AJ549">
            <v>0</v>
          </cell>
          <cell r="AK549">
            <v>0</v>
          </cell>
          <cell r="AL549">
            <v>0</v>
          </cell>
          <cell r="AM549">
            <v>0</v>
          </cell>
          <cell r="AN549">
            <v>0</v>
          </cell>
          <cell r="AO549">
            <v>0</v>
          </cell>
          <cell r="AP549">
            <v>0</v>
          </cell>
          <cell r="AQ549">
            <v>0</v>
          </cell>
          <cell r="AR549">
            <v>0</v>
          </cell>
          <cell r="AS549">
            <v>0</v>
          </cell>
          <cell r="AT549">
            <v>0</v>
          </cell>
          <cell r="AU549">
            <v>0</v>
          </cell>
          <cell r="AV549">
            <v>0</v>
          </cell>
          <cell r="AW549">
            <v>0</v>
          </cell>
          <cell r="AX549">
            <v>0</v>
          </cell>
          <cell r="AY549">
            <v>0</v>
          </cell>
          <cell r="AZ549">
            <v>0</v>
          </cell>
          <cell r="BA549">
            <v>0</v>
          </cell>
          <cell r="BB549">
            <v>0</v>
          </cell>
          <cell r="BC549">
            <v>0</v>
          </cell>
          <cell r="BD549">
            <v>0</v>
          </cell>
          <cell r="BE549">
            <v>0</v>
          </cell>
          <cell r="BF549">
            <v>0</v>
          </cell>
          <cell r="BG549">
            <v>0</v>
          </cell>
          <cell r="BH549">
            <v>0</v>
          </cell>
          <cell r="BI549">
            <v>0</v>
          </cell>
          <cell r="BJ549">
            <v>0</v>
          </cell>
          <cell r="BK549">
            <v>0</v>
          </cell>
          <cell r="BL549">
            <v>0</v>
          </cell>
          <cell r="BM549">
            <v>0</v>
          </cell>
          <cell r="BN549">
            <v>0</v>
          </cell>
          <cell r="BO549">
            <v>0</v>
          </cell>
          <cell r="BP549">
            <v>0</v>
          </cell>
          <cell r="BQ549">
            <v>0</v>
          </cell>
          <cell r="BR549">
            <v>0</v>
          </cell>
          <cell r="BS549">
            <v>0</v>
          </cell>
          <cell r="BT549">
            <v>0</v>
          </cell>
          <cell r="BU549">
            <v>0</v>
          </cell>
          <cell r="BV549">
            <v>0</v>
          </cell>
          <cell r="BW549">
            <v>0</v>
          </cell>
          <cell r="BX549">
            <v>0</v>
          </cell>
          <cell r="BY549">
            <v>0</v>
          </cell>
          <cell r="BZ549">
            <v>0</v>
          </cell>
          <cell r="CA549">
            <v>0</v>
          </cell>
          <cell r="CB549">
            <v>0</v>
          </cell>
          <cell r="CC549">
            <v>0</v>
          </cell>
          <cell r="CD549">
            <v>0</v>
          </cell>
          <cell r="CE549">
            <v>0</v>
          </cell>
          <cell r="CF549">
            <v>0</v>
          </cell>
          <cell r="CG549">
            <v>0</v>
          </cell>
          <cell r="CH549">
            <v>0</v>
          </cell>
          <cell r="CI549">
            <v>0</v>
          </cell>
          <cell r="CJ549">
            <v>0</v>
          </cell>
          <cell r="CK549">
            <v>0</v>
          </cell>
          <cell r="CL549">
            <v>0</v>
          </cell>
          <cell r="CM549">
            <v>0</v>
          </cell>
          <cell r="CN549">
            <v>0</v>
          </cell>
          <cell r="CO549">
            <v>0</v>
          </cell>
          <cell r="CP549">
            <v>0</v>
          </cell>
          <cell r="CQ549">
            <v>0</v>
          </cell>
          <cell r="CR549">
            <v>0</v>
          </cell>
          <cell r="CS549">
            <v>0</v>
          </cell>
          <cell r="CT549">
            <v>0</v>
          </cell>
          <cell r="CU549">
            <v>0</v>
          </cell>
          <cell r="CV549">
            <v>0</v>
          </cell>
          <cell r="CW549">
            <v>0</v>
          </cell>
          <cell r="CX549">
            <v>0</v>
          </cell>
          <cell r="CY549">
            <v>0</v>
          </cell>
          <cell r="CZ549">
            <v>0</v>
          </cell>
          <cell r="DA549">
            <v>0</v>
          </cell>
          <cell r="DB549">
            <v>0</v>
          </cell>
          <cell r="DC549">
            <v>0</v>
          </cell>
          <cell r="DD549">
            <v>0</v>
          </cell>
          <cell r="DE549">
            <v>0</v>
          </cell>
          <cell r="DF549">
            <v>0</v>
          </cell>
          <cell r="DG549">
            <v>0</v>
          </cell>
          <cell r="DH549">
            <v>0</v>
          </cell>
          <cell r="DI549">
            <v>0</v>
          </cell>
          <cell r="DJ549">
            <v>0</v>
          </cell>
          <cell r="DK549">
            <v>0</v>
          </cell>
          <cell r="DL549">
            <v>0</v>
          </cell>
          <cell r="DM549">
            <v>0</v>
          </cell>
          <cell r="DN549">
            <v>0</v>
          </cell>
          <cell r="DO549">
            <v>0</v>
          </cell>
          <cell r="DP549">
            <v>0</v>
          </cell>
          <cell r="DQ549">
            <v>0</v>
          </cell>
          <cell r="DR549">
            <v>0</v>
          </cell>
          <cell r="DS549">
            <v>0</v>
          </cell>
          <cell r="DT549">
            <v>0</v>
          </cell>
          <cell r="DU549">
            <v>0</v>
          </cell>
          <cell r="DV549">
            <v>0</v>
          </cell>
          <cell r="DW549">
            <v>0</v>
          </cell>
          <cell r="DX549">
            <v>0</v>
          </cell>
          <cell r="DY549">
            <v>0</v>
          </cell>
          <cell r="DZ549">
            <v>0</v>
          </cell>
          <cell r="EA549">
            <v>0</v>
          </cell>
          <cell r="EB549">
            <v>0</v>
          </cell>
          <cell r="EC549">
            <v>0</v>
          </cell>
          <cell r="ED549">
            <v>0</v>
          </cell>
        </row>
        <row r="550"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0</v>
          </cell>
          <cell r="W550">
            <v>0</v>
          </cell>
          <cell r="X550">
            <v>0</v>
          </cell>
          <cell r="Y550">
            <v>0</v>
          </cell>
          <cell r="Z550">
            <v>0</v>
          </cell>
          <cell r="AA550">
            <v>0</v>
          </cell>
          <cell r="AB550">
            <v>0</v>
          </cell>
          <cell r="AC550">
            <v>0</v>
          </cell>
          <cell r="AD550">
            <v>0</v>
          </cell>
          <cell r="AE550">
            <v>0</v>
          </cell>
          <cell r="AF550">
            <v>0</v>
          </cell>
          <cell r="AG550">
            <v>0</v>
          </cell>
          <cell r="AH550">
            <v>0</v>
          </cell>
          <cell r="AI550">
            <v>0</v>
          </cell>
          <cell r="AJ550">
            <v>0</v>
          </cell>
          <cell r="AK550">
            <v>0</v>
          </cell>
          <cell r="AL550">
            <v>0</v>
          </cell>
          <cell r="AM550">
            <v>0</v>
          </cell>
          <cell r="AN550">
            <v>0</v>
          </cell>
          <cell r="AO550">
            <v>0</v>
          </cell>
          <cell r="AP550">
            <v>0</v>
          </cell>
          <cell r="AQ550">
            <v>0</v>
          </cell>
          <cell r="AR550">
            <v>0</v>
          </cell>
          <cell r="AS550">
            <v>0</v>
          </cell>
          <cell r="AT550">
            <v>0</v>
          </cell>
          <cell r="AU550">
            <v>0</v>
          </cell>
          <cell r="AV550">
            <v>0</v>
          </cell>
          <cell r="AW550">
            <v>0</v>
          </cell>
          <cell r="AX550">
            <v>0</v>
          </cell>
          <cell r="AY550">
            <v>0</v>
          </cell>
          <cell r="AZ550">
            <v>0</v>
          </cell>
          <cell r="BA550">
            <v>0</v>
          </cell>
          <cell r="BB550">
            <v>0</v>
          </cell>
          <cell r="BC550">
            <v>0</v>
          </cell>
          <cell r="BD550">
            <v>0</v>
          </cell>
          <cell r="BE550">
            <v>0</v>
          </cell>
          <cell r="BF550">
            <v>0</v>
          </cell>
          <cell r="BG550">
            <v>0</v>
          </cell>
          <cell r="BH550">
            <v>0</v>
          </cell>
          <cell r="BI550">
            <v>0</v>
          </cell>
          <cell r="BJ550">
            <v>0</v>
          </cell>
          <cell r="BK550">
            <v>0</v>
          </cell>
          <cell r="BL550">
            <v>0</v>
          </cell>
          <cell r="BM550">
            <v>0</v>
          </cell>
          <cell r="BN550">
            <v>0</v>
          </cell>
          <cell r="BO550">
            <v>0</v>
          </cell>
          <cell r="BP550">
            <v>0</v>
          </cell>
          <cell r="BQ550">
            <v>0</v>
          </cell>
          <cell r="BR550">
            <v>0</v>
          </cell>
          <cell r="BS550">
            <v>0</v>
          </cell>
          <cell r="BT550">
            <v>0</v>
          </cell>
          <cell r="BU550">
            <v>0</v>
          </cell>
          <cell r="BV550">
            <v>0</v>
          </cell>
          <cell r="BW550">
            <v>0</v>
          </cell>
          <cell r="BX550">
            <v>0</v>
          </cell>
          <cell r="BY550">
            <v>0</v>
          </cell>
          <cell r="BZ550">
            <v>0</v>
          </cell>
          <cell r="CA550">
            <v>0</v>
          </cell>
          <cell r="CB550">
            <v>0</v>
          </cell>
          <cell r="CC550">
            <v>0</v>
          </cell>
          <cell r="CD550">
            <v>0</v>
          </cell>
          <cell r="CE550">
            <v>0</v>
          </cell>
          <cell r="CF550">
            <v>0</v>
          </cell>
          <cell r="CG550">
            <v>0</v>
          </cell>
          <cell r="CH550">
            <v>0</v>
          </cell>
          <cell r="CI550">
            <v>0</v>
          </cell>
          <cell r="CJ550">
            <v>0</v>
          </cell>
          <cell r="CK550">
            <v>0</v>
          </cell>
          <cell r="CL550">
            <v>0</v>
          </cell>
          <cell r="CM550">
            <v>0</v>
          </cell>
          <cell r="CN550">
            <v>0</v>
          </cell>
          <cell r="CO550">
            <v>0</v>
          </cell>
          <cell r="CP550">
            <v>0</v>
          </cell>
          <cell r="CQ550">
            <v>0</v>
          </cell>
          <cell r="CR550">
            <v>0</v>
          </cell>
          <cell r="CS550">
            <v>0</v>
          </cell>
          <cell r="CT550">
            <v>0</v>
          </cell>
          <cell r="CU550">
            <v>0</v>
          </cell>
          <cell r="CV550">
            <v>0</v>
          </cell>
          <cell r="CW550">
            <v>0</v>
          </cell>
          <cell r="CX550">
            <v>0</v>
          </cell>
          <cell r="CY550">
            <v>0</v>
          </cell>
          <cell r="CZ550">
            <v>0</v>
          </cell>
          <cell r="DA550">
            <v>0</v>
          </cell>
          <cell r="DB550">
            <v>0</v>
          </cell>
          <cell r="DC550">
            <v>0</v>
          </cell>
          <cell r="DD550">
            <v>0</v>
          </cell>
          <cell r="DE550">
            <v>0</v>
          </cell>
          <cell r="DF550">
            <v>0</v>
          </cell>
          <cell r="DG550">
            <v>0</v>
          </cell>
          <cell r="DH550">
            <v>0</v>
          </cell>
          <cell r="DI550">
            <v>0</v>
          </cell>
          <cell r="DJ550">
            <v>0</v>
          </cell>
          <cell r="DK550">
            <v>0</v>
          </cell>
          <cell r="DL550">
            <v>0</v>
          </cell>
          <cell r="DM550">
            <v>0</v>
          </cell>
          <cell r="DN550">
            <v>0</v>
          </cell>
          <cell r="DO550">
            <v>0</v>
          </cell>
          <cell r="DP550">
            <v>0</v>
          </cell>
          <cell r="DQ550">
            <v>0</v>
          </cell>
          <cell r="DR550">
            <v>0</v>
          </cell>
          <cell r="DS550">
            <v>0</v>
          </cell>
          <cell r="DT550">
            <v>0</v>
          </cell>
          <cell r="DU550">
            <v>0</v>
          </cell>
          <cell r="DV550">
            <v>0</v>
          </cell>
          <cell r="DW550">
            <v>0</v>
          </cell>
          <cell r="DX550">
            <v>0</v>
          </cell>
          <cell r="DY550">
            <v>0</v>
          </cell>
          <cell r="DZ550">
            <v>0</v>
          </cell>
          <cell r="EA550">
            <v>0</v>
          </cell>
          <cell r="EB550">
            <v>0</v>
          </cell>
          <cell r="EC550">
            <v>0</v>
          </cell>
          <cell r="ED550">
            <v>0</v>
          </cell>
        </row>
        <row r="551"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V551">
            <v>0</v>
          </cell>
          <cell r="W551">
            <v>0</v>
          </cell>
          <cell r="X551">
            <v>0</v>
          </cell>
          <cell r="Y551">
            <v>0</v>
          </cell>
          <cell r="Z551">
            <v>0</v>
          </cell>
          <cell r="AA551">
            <v>0</v>
          </cell>
          <cell r="AB551">
            <v>0</v>
          </cell>
          <cell r="AC551">
            <v>0</v>
          </cell>
          <cell r="AD551">
            <v>0</v>
          </cell>
          <cell r="AE551">
            <v>0</v>
          </cell>
          <cell r="AF551">
            <v>0</v>
          </cell>
          <cell r="AG551">
            <v>0</v>
          </cell>
          <cell r="AH551">
            <v>0</v>
          </cell>
          <cell r="AI551">
            <v>0</v>
          </cell>
          <cell r="AJ551">
            <v>0</v>
          </cell>
          <cell r="AK551">
            <v>0</v>
          </cell>
          <cell r="AL551">
            <v>0</v>
          </cell>
          <cell r="AM551">
            <v>0</v>
          </cell>
          <cell r="AN551">
            <v>0</v>
          </cell>
          <cell r="AO551">
            <v>0</v>
          </cell>
          <cell r="AP551">
            <v>0</v>
          </cell>
          <cell r="AQ551">
            <v>0</v>
          </cell>
          <cell r="AR551">
            <v>0</v>
          </cell>
          <cell r="AS551">
            <v>0</v>
          </cell>
          <cell r="AT551">
            <v>0</v>
          </cell>
          <cell r="AU551">
            <v>0</v>
          </cell>
          <cell r="AV551">
            <v>0</v>
          </cell>
          <cell r="AW551">
            <v>0</v>
          </cell>
          <cell r="AX551">
            <v>0</v>
          </cell>
          <cell r="AY551">
            <v>0</v>
          </cell>
          <cell r="AZ551">
            <v>0</v>
          </cell>
          <cell r="BA551">
            <v>0</v>
          </cell>
          <cell r="BB551">
            <v>0</v>
          </cell>
          <cell r="BC551">
            <v>0</v>
          </cell>
          <cell r="BD551">
            <v>0</v>
          </cell>
          <cell r="BE551">
            <v>0</v>
          </cell>
          <cell r="BF551">
            <v>0</v>
          </cell>
          <cell r="BG551">
            <v>0</v>
          </cell>
          <cell r="BH551">
            <v>0</v>
          </cell>
          <cell r="BI551">
            <v>0</v>
          </cell>
          <cell r="BJ551">
            <v>0</v>
          </cell>
          <cell r="BK551">
            <v>0</v>
          </cell>
          <cell r="BL551">
            <v>0</v>
          </cell>
          <cell r="BM551">
            <v>0</v>
          </cell>
          <cell r="BN551">
            <v>0</v>
          </cell>
          <cell r="BO551">
            <v>0</v>
          </cell>
          <cell r="BP551">
            <v>0</v>
          </cell>
          <cell r="BQ551">
            <v>0</v>
          </cell>
          <cell r="BR551">
            <v>0</v>
          </cell>
          <cell r="BS551">
            <v>0</v>
          </cell>
          <cell r="BT551">
            <v>0</v>
          </cell>
          <cell r="BU551">
            <v>0</v>
          </cell>
          <cell r="BV551">
            <v>0</v>
          </cell>
          <cell r="BW551">
            <v>0</v>
          </cell>
          <cell r="BX551">
            <v>0</v>
          </cell>
          <cell r="BY551">
            <v>0</v>
          </cell>
          <cell r="BZ551">
            <v>0</v>
          </cell>
          <cell r="CA551">
            <v>0</v>
          </cell>
          <cell r="CB551">
            <v>0</v>
          </cell>
          <cell r="CC551">
            <v>0</v>
          </cell>
          <cell r="CD551">
            <v>0</v>
          </cell>
          <cell r="CE551">
            <v>0</v>
          </cell>
          <cell r="CF551">
            <v>0</v>
          </cell>
          <cell r="CG551">
            <v>0</v>
          </cell>
          <cell r="CH551">
            <v>0</v>
          </cell>
          <cell r="CI551">
            <v>0</v>
          </cell>
          <cell r="CJ551">
            <v>0</v>
          </cell>
          <cell r="CK551">
            <v>0</v>
          </cell>
          <cell r="CL551">
            <v>0</v>
          </cell>
          <cell r="CM551">
            <v>0</v>
          </cell>
          <cell r="CN551">
            <v>0</v>
          </cell>
          <cell r="CO551">
            <v>0</v>
          </cell>
          <cell r="CP551">
            <v>0</v>
          </cell>
          <cell r="CQ551">
            <v>0</v>
          </cell>
          <cell r="CR551">
            <v>0</v>
          </cell>
          <cell r="CS551">
            <v>0</v>
          </cell>
          <cell r="CT551">
            <v>0</v>
          </cell>
          <cell r="CU551">
            <v>0</v>
          </cell>
          <cell r="CV551">
            <v>0</v>
          </cell>
          <cell r="CW551">
            <v>0</v>
          </cell>
          <cell r="CX551">
            <v>0</v>
          </cell>
          <cell r="CY551">
            <v>0</v>
          </cell>
          <cell r="CZ551">
            <v>0</v>
          </cell>
          <cell r="DA551">
            <v>0</v>
          </cell>
          <cell r="DB551">
            <v>0</v>
          </cell>
          <cell r="DC551">
            <v>0</v>
          </cell>
          <cell r="DD551">
            <v>0</v>
          </cell>
          <cell r="DE551">
            <v>0</v>
          </cell>
          <cell r="DF551">
            <v>0</v>
          </cell>
          <cell r="DG551">
            <v>0</v>
          </cell>
          <cell r="DH551">
            <v>0</v>
          </cell>
          <cell r="DI551">
            <v>0</v>
          </cell>
          <cell r="DJ551">
            <v>0</v>
          </cell>
          <cell r="DK551">
            <v>0</v>
          </cell>
          <cell r="DL551">
            <v>0</v>
          </cell>
          <cell r="DM551">
            <v>0</v>
          </cell>
          <cell r="DN551">
            <v>0</v>
          </cell>
          <cell r="DO551">
            <v>0</v>
          </cell>
          <cell r="DP551">
            <v>0</v>
          </cell>
          <cell r="DQ551">
            <v>0</v>
          </cell>
          <cell r="DR551">
            <v>0</v>
          </cell>
          <cell r="DS551">
            <v>0</v>
          </cell>
          <cell r="DT551">
            <v>0</v>
          </cell>
          <cell r="DU551">
            <v>0</v>
          </cell>
          <cell r="DV551">
            <v>0</v>
          </cell>
          <cell r="DW551">
            <v>0</v>
          </cell>
          <cell r="DX551">
            <v>0</v>
          </cell>
          <cell r="DY551">
            <v>0</v>
          </cell>
          <cell r="DZ551">
            <v>0</v>
          </cell>
          <cell r="EA551">
            <v>0</v>
          </cell>
          <cell r="EB551">
            <v>0</v>
          </cell>
          <cell r="EC551">
            <v>0</v>
          </cell>
          <cell r="ED551">
            <v>0</v>
          </cell>
        </row>
        <row r="552"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  <cell r="R552">
            <v>0</v>
          </cell>
          <cell r="S552">
            <v>0</v>
          </cell>
          <cell r="T552">
            <v>0</v>
          </cell>
          <cell r="U552">
            <v>0</v>
          </cell>
          <cell r="V552">
            <v>0</v>
          </cell>
          <cell r="W552">
            <v>0</v>
          </cell>
          <cell r="X552">
            <v>0</v>
          </cell>
          <cell r="Y552">
            <v>0</v>
          </cell>
          <cell r="Z552">
            <v>0</v>
          </cell>
          <cell r="AA552">
            <v>0</v>
          </cell>
          <cell r="AB552">
            <v>0</v>
          </cell>
          <cell r="AC552">
            <v>0</v>
          </cell>
          <cell r="AD552">
            <v>0</v>
          </cell>
          <cell r="AE552">
            <v>0</v>
          </cell>
          <cell r="AF552">
            <v>0</v>
          </cell>
          <cell r="AG552">
            <v>0</v>
          </cell>
          <cell r="AH552">
            <v>0</v>
          </cell>
          <cell r="AI552">
            <v>0</v>
          </cell>
          <cell r="AJ552">
            <v>0</v>
          </cell>
          <cell r="AK552">
            <v>0</v>
          </cell>
          <cell r="AL552">
            <v>0</v>
          </cell>
          <cell r="AM552">
            <v>0</v>
          </cell>
          <cell r="AN552">
            <v>0</v>
          </cell>
          <cell r="AO552">
            <v>0</v>
          </cell>
          <cell r="AP552">
            <v>0</v>
          </cell>
          <cell r="AQ552">
            <v>0</v>
          </cell>
          <cell r="AR552">
            <v>0</v>
          </cell>
          <cell r="AS552">
            <v>0</v>
          </cell>
          <cell r="AT552">
            <v>0</v>
          </cell>
          <cell r="AU552">
            <v>0</v>
          </cell>
          <cell r="AV552">
            <v>0</v>
          </cell>
          <cell r="AW552">
            <v>0</v>
          </cell>
          <cell r="AX552">
            <v>0</v>
          </cell>
          <cell r="AY552">
            <v>0</v>
          </cell>
          <cell r="AZ552">
            <v>0</v>
          </cell>
          <cell r="BA552">
            <v>0</v>
          </cell>
          <cell r="BB552">
            <v>0</v>
          </cell>
          <cell r="BC552">
            <v>0</v>
          </cell>
          <cell r="BD552">
            <v>0</v>
          </cell>
          <cell r="BE552">
            <v>0</v>
          </cell>
          <cell r="BF552">
            <v>0</v>
          </cell>
          <cell r="BG552">
            <v>0</v>
          </cell>
          <cell r="BH552">
            <v>0</v>
          </cell>
          <cell r="BI552">
            <v>0</v>
          </cell>
          <cell r="BJ552">
            <v>0</v>
          </cell>
          <cell r="BK552">
            <v>0</v>
          </cell>
          <cell r="BL552">
            <v>0</v>
          </cell>
          <cell r="BM552">
            <v>0</v>
          </cell>
          <cell r="BN552">
            <v>0</v>
          </cell>
          <cell r="BO552">
            <v>0</v>
          </cell>
          <cell r="BP552">
            <v>0</v>
          </cell>
          <cell r="BQ552">
            <v>0</v>
          </cell>
          <cell r="BR552">
            <v>0</v>
          </cell>
          <cell r="BS552">
            <v>0</v>
          </cell>
          <cell r="BT552">
            <v>0</v>
          </cell>
          <cell r="BU552">
            <v>0</v>
          </cell>
          <cell r="BV552">
            <v>0</v>
          </cell>
          <cell r="BW552">
            <v>0</v>
          </cell>
          <cell r="BX552">
            <v>0</v>
          </cell>
          <cell r="BY552">
            <v>0</v>
          </cell>
          <cell r="BZ552">
            <v>0</v>
          </cell>
          <cell r="CA552">
            <v>0</v>
          </cell>
          <cell r="CB552">
            <v>0</v>
          </cell>
          <cell r="CC552">
            <v>0</v>
          </cell>
          <cell r="CD552">
            <v>0</v>
          </cell>
          <cell r="CE552">
            <v>0</v>
          </cell>
          <cell r="CF552">
            <v>0</v>
          </cell>
          <cell r="CG552">
            <v>0</v>
          </cell>
          <cell r="CH552">
            <v>0</v>
          </cell>
          <cell r="CI552">
            <v>0</v>
          </cell>
          <cell r="CJ552">
            <v>0</v>
          </cell>
          <cell r="CK552">
            <v>0</v>
          </cell>
          <cell r="CL552">
            <v>0</v>
          </cell>
          <cell r="CM552">
            <v>0</v>
          </cell>
          <cell r="CN552">
            <v>0</v>
          </cell>
          <cell r="CO552">
            <v>0</v>
          </cell>
          <cell r="CP552">
            <v>0</v>
          </cell>
          <cell r="CQ552">
            <v>0</v>
          </cell>
          <cell r="CR552">
            <v>0</v>
          </cell>
          <cell r="CS552">
            <v>0</v>
          </cell>
          <cell r="CT552">
            <v>0</v>
          </cell>
          <cell r="CU552">
            <v>0</v>
          </cell>
          <cell r="CV552">
            <v>0</v>
          </cell>
          <cell r="CW552">
            <v>0</v>
          </cell>
          <cell r="CX552">
            <v>0</v>
          </cell>
          <cell r="CY552">
            <v>0</v>
          </cell>
          <cell r="CZ552">
            <v>0</v>
          </cell>
          <cell r="DA552">
            <v>0</v>
          </cell>
          <cell r="DB552">
            <v>0</v>
          </cell>
          <cell r="DC552">
            <v>0</v>
          </cell>
          <cell r="DD552">
            <v>0</v>
          </cell>
          <cell r="DE552">
            <v>0</v>
          </cell>
          <cell r="DF552">
            <v>0</v>
          </cell>
          <cell r="DG552">
            <v>0</v>
          </cell>
          <cell r="DH552">
            <v>0</v>
          </cell>
          <cell r="DI552">
            <v>0</v>
          </cell>
          <cell r="DJ552">
            <v>0</v>
          </cell>
          <cell r="DK552">
            <v>0</v>
          </cell>
          <cell r="DL552">
            <v>0</v>
          </cell>
          <cell r="DM552">
            <v>0</v>
          </cell>
          <cell r="DN552">
            <v>0</v>
          </cell>
          <cell r="DO552">
            <v>0</v>
          </cell>
          <cell r="DP552">
            <v>0</v>
          </cell>
          <cell r="DQ552">
            <v>0</v>
          </cell>
          <cell r="DR552">
            <v>0</v>
          </cell>
          <cell r="DS552">
            <v>0</v>
          </cell>
          <cell r="DT552">
            <v>0</v>
          </cell>
          <cell r="DU552">
            <v>0</v>
          </cell>
          <cell r="DV552">
            <v>0</v>
          </cell>
          <cell r="DW552">
            <v>0</v>
          </cell>
          <cell r="DX552">
            <v>0</v>
          </cell>
          <cell r="DY552">
            <v>0</v>
          </cell>
          <cell r="DZ552">
            <v>0</v>
          </cell>
          <cell r="EA552">
            <v>0</v>
          </cell>
          <cell r="EB552">
            <v>0</v>
          </cell>
          <cell r="EC552">
            <v>0</v>
          </cell>
          <cell r="ED552">
            <v>0</v>
          </cell>
        </row>
        <row r="553">
          <cell r="F553">
            <v>0</v>
          </cell>
          <cell r="G553">
            <v>0</v>
          </cell>
          <cell r="H553">
            <v>0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R553">
            <v>0</v>
          </cell>
          <cell r="S553">
            <v>0</v>
          </cell>
          <cell r="T553">
            <v>0</v>
          </cell>
          <cell r="U553">
            <v>0</v>
          </cell>
          <cell r="V553">
            <v>0</v>
          </cell>
          <cell r="W553">
            <v>0</v>
          </cell>
          <cell r="X553">
            <v>0</v>
          </cell>
          <cell r="Y553">
            <v>0</v>
          </cell>
          <cell r="Z553">
            <v>0</v>
          </cell>
          <cell r="AA553">
            <v>0</v>
          </cell>
          <cell r="AB553">
            <v>0</v>
          </cell>
          <cell r="AC553">
            <v>0</v>
          </cell>
          <cell r="AD553">
            <v>0</v>
          </cell>
          <cell r="AE553">
            <v>0</v>
          </cell>
          <cell r="AF553">
            <v>0</v>
          </cell>
          <cell r="AG553">
            <v>0</v>
          </cell>
          <cell r="AH553">
            <v>0</v>
          </cell>
          <cell r="AI553">
            <v>0</v>
          </cell>
          <cell r="AJ553">
            <v>0</v>
          </cell>
          <cell r="AK553">
            <v>0</v>
          </cell>
          <cell r="AL553">
            <v>0</v>
          </cell>
          <cell r="AM553">
            <v>0</v>
          </cell>
          <cell r="AN553">
            <v>0</v>
          </cell>
          <cell r="AO553">
            <v>0</v>
          </cell>
          <cell r="AP553">
            <v>0</v>
          </cell>
          <cell r="AQ553">
            <v>0</v>
          </cell>
          <cell r="AR553">
            <v>0</v>
          </cell>
          <cell r="AS553">
            <v>0</v>
          </cell>
          <cell r="AT553">
            <v>0</v>
          </cell>
          <cell r="AU553">
            <v>0</v>
          </cell>
          <cell r="AV553">
            <v>0</v>
          </cell>
          <cell r="AW553">
            <v>0</v>
          </cell>
          <cell r="AX553">
            <v>0</v>
          </cell>
          <cell r="AY553">
            <v>0</v>
          </cell>
          <cell r="AZ553">
            <v>0</v>
          </cell>
          <cell r="BA553">
            <v>0</v>
          </cell>
          <cell r="BB553">
            <v>0</v>
          </cell>
          <cell r="BC553">
            <v>0</v>
          </cell>
          <cell r="BD553">
            <v>0</v>
          </cell>
          <cell r="BE553">
            <v>0</v>
          </cell>
          <cell r="BF553">
            <v>0</v>
          </cell>
          <cell r="BG553">
            <v>0</v>
          </cell>
          <cell r="BH553">
            <v>0</v>
          </cell>
          <cell r="BI553">
            <v>0</v>
          </cell>
          <cell r="BJ553">
            <v>0</v>
          </cell>
          <cell r="BK553">
            <v>0</v>
          </cell>
          <cell r="BL553">
            <v>0</v>
          </cell>
          <cell r="BM553">
            <v>0</v>
          </cell>
          <cell r="BN553">
            <v>0</v>
          </cell>
          <cell r="BO553">
            <v>0</v>
          </cell>
          <cell r="BP553">
            <v>0</v>
          </cell>
          <cell r="BQ553">
            <v>0</v>
          </cell>
          <cell r="BR553">
            <v>0</v>
          </cell>
          <cell r="BS553">
            <v>0</v>
          </cell>
          <cell r="BT553">
            <v>0</v>
          </cell>
          <cell r="BU553">
            <v>0</v>
          </cell>
          <cell r="BV553">
            <v>0</v>
          </cell>
          <cell r="BW553">
            <v>0</v>
          </cell>
          <cell r="BX553">
            <v>0</v>
          </cell>
          <cell r="BY553">
            <v>0</v>
          </cell>
          <cell r="BZ553">
            <v>0</v>
          </cell>
          <cell r="CA553">
            <v>0</v>
          </cell>
          <cell r="CB553">
            <v>0</v>
          </cell>
          <cell r="CC553">
            <v>0</v>
          </cell>
          <cell r="CD553">
            <v>0</v>
          </cell>
          <cell r="CE553">
            <v>0</v>
          </cell>
          <cell r="CF553">
            <v>0</v>
          </cell>
          <cell r="CG553">
            <v>0</v>
          </cell>
          <cell r="CH553">
            <v>0</v>
          </cell>
          <cell r="CI553">
            <v>0</v>
          </cell>
          <cell r="CJ553">
            <v>0</v>
          </cell>
          <cell r="CK553">
            <v>0</v>
          </cell>
          <cell r="CL553">
            <v>0</v>
          </cell>
          <cell r="CM553">
            <v>0</v>
          </cell>
          <cell r="CN553">
            <v>0</v>
          </cell>
          <cell r="CO553">
            <v>0</v>
          </cell>
          <cell r="CP553">
            <v>0</v>
          </cell>
          <cell r="CQ553">
            <v>0</v>
          </cell>
          <cell r="CR553">
            <v>0</v>
          </cell>
          <cell r="CS553">
            <v>0</v>
          </cell>
          <cell r="CT553">
            <v>0</v>
          </cell>
          <cell r="CU553">
            <v>0</v>
          </cell>
          <cell r="CV553">
            <v>0</v>
          </cell>
          <cell r="CW553">
            <v>0</v>
          </cell>
          <cell r="CX553">
            <v>0</v>
          </cell>
          <cell r="CY553">
            <v>0</v>
          </cell>
          <cell r="CZ553">
            <v>0</v>
          </cell>
          <cell r="DA553">
            <v>0</v>
          </cell>
          <cell r="DB553">
            <v>0</v>
          </cell>
          <cell r="DC553">
            <v>0</v>
          </cell>
          <cell r="DD553">
            <v>0</v>
          </cell>
          <cell r="DE553">
            <v>0</v>
          </cell>
          <cell r="DF553">
            <v>0</v>
          </cell>
          <cell r="DG553">
            <v>0</v>
          </cell>
          <cell r="DH553">
            <v>0</v>
          </cell>
          <cell r="DI553">
            <v>0</v>
          </cell>
          <cell r="DJ553">
            <v>0</v>
          </cell>
          <cell r="DK553">
            <v>0</v>
          </cell>
          <cell r="DL553">
            <v>0</v>
          </cell>
          <cell r="DM553">
            <v>0</v>
          </cell>
          <cell r="DN553">
            <v>0</v>
          </cell>
          <cell r="DO553">
            <v>0</v>
          </cell>
          <cell r="DP553">
            <v>0</v>
          </cell>
          <cell r="DQ553">
            <v>0</v>
          </cell>
          <cell r="DR553">
            <v>0</v>
          </cell>
          <cell r="DS553">
            <v>0</v>
          </cell>
          <cell r="DT553">
            <v>0</v>
          </cell>
          <cell r="DU553">
            <v>0</v>
          </cell>
          <cell r="DV553">
            <v>0</v>
          </cell>
          <cell r="DW553">
            <v>0</v>
          </cell>
          <cell r="DX553">
            <v>0</v>
          </cell>
          <cell r="DY553">
            <v>0</v>
          </cell>
          <cell r="DZ553">
            <v>0</v>
          </cell>
          <cell r="EA553">
            <v>0</v>
          </cell>
          <cell r="EB553">
            <v>0</v>
          </cell>
          <cell r="EC553">
            <v>0</v>
          </cell>
          <cell r="ED553">
            <v>0</v>
          </cell>
        </row>
        <row r="554">
          <cell r="F554">
            <v>0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R554">
            <v>0</v>
          </cell>
          <cell r="S554">
            <v>0</v>
          </cell>
          <cell r="T554">
            <v>0</v>
          </cell>
          <cell r="U554">
            <v>0</v>
          </cell>
          <cell r="V554">
            <v>0</v>
          </cell>
          <cell r="W554">
            <v>0</v>
          </cell>
          <cell r="X554">
            <v>0</v>
          </cell>
          <cell r="Y554">
            <v>0</v>
          </cell>
          <cell r="Z554">
            <v>0</v>
          </cell>
          <cell r="AA554">
            <v>0</v>
          </cell>
          <cell r="AB554">
            <v>0</v>
          </cell>
          <cell r="AC554">
            <v>0</v>
          </cell>
          <cell r="AD554">
            <v>0</v>
          </cell>
          <cell r="AE554">
            <v>0</v>
          </cell>
          <cell r="AF554">
            <v>0</v>
          </cell>
          <cell r="AG554">
            <v>0</v>
          </cell>
          <cell r="AH554">
            <v>0</v>
          </cell>
          <cell r="AI554">
            <v>0</v>
          </cell>
          <cell r="AJ554">
            <v>0</v>
          </cell>
          <cell r="AK554">
            <v>0</v>
          </cell>
          <cell r="AL554">
            <v>0</v>
          </cell>
          <cell r="AM554">
            <v>0</v>
          </cell>
          <cell r="AN554">
            <v>0</v>
          </cell>
          <cell r="AO554">
            <v>0</v>
          </cell>
          <cell r="AP554">
            <v>0</v>
          </cell>
          <cell r="AQ554">
            <v>0</v>
          </cell>
          <cell r="AR554">
            <v>0</v>
          </cell>
          <cell r="AS554">
            <v>0</v>
          </cell>
          <cell r="AT554">
            <v>0</v>
          </cell>
          <cell r="AU554">
            <v>0</v>
          </cell>
          <cell r="AV554">
            <v>0</v>
          </cell>
          <cell r="AW554">
            <v>0</v>
          </cell>
          <cell r="AX554">
            <v>0</v>
          </cell>
          <cell r="AY554">
            <v>0</v>
          </cell>
          <cell r="AZ554">
            <v>0</v>
          </cell>
          <cell r="BA554">
            <v>0</v>
          </cell>
          <cell r="BB554">
            <v>0</v>
          </cell>
          <cell r="BC554">
            <v>0</v>
          </cell>
          <cell r="BD554">
            <v>0</v>
          </cell>
          <cell r="BE554">
            <v>0</v>
          </cell>
          <cell r="BF554">
            <v>0</v>
          </cell>
          <cell r="BG554">
            <v>0</v>
          </cell>
          <cell r="BH554">
            <v>0</v>
          </cell>
          <cell r="BI554">
            <v>0</v>
          </cell>
          <cell r="BJ554">
            <v>0</v>
          </cell>
          <cell r="BK554">
            <v>0</v>
          </cell>
          <cell r="BL554">
            <v>0</v>
          </cell>
          <cell r="BM554">
            <v>0</v>
          </cell>
          <cell r="BN554">
            <v>0</v>
          </cell>
          <cell r="BO554">
            <v>0</v>
          </cell>
          <cell r="BP554">
            <v>0</v>
          </cell>
          <cell r="BQ554">
            <v>0</v>
          </cell>
          <cell r="BR554">
            <v>0</v>
          </cell>
          <cell r="BS554">
            <v>0</v>
          </cell>
          <cell r="BT554">
            <v>0</v>
          </cell>
          <cell r="BU554">
            <v>0</v>
          </cell>
          <cell r="BV554">
            <v>0</v>
          </cell>
          <cell r="BW554">
            <v>0</v>
          </cell>
          <cell r="BX554">
            <v>0</v>
          </cell>
          <cell r="BY554">
            <v>0</v>
          </cell>
          <cell r="BZ554">
            <v>0</v>
          </cell>
          <cell r="CA554">
            <v>0</v>
          </cell>
          <cell r="CB554">
            <v>0</v>
          </cell>
          <cell r="CC554">
            <v>0</v>
          </cell>
          <cell r="CD554">
            <v>0</v>
          </cell>
          <cell r="CE554">
            <v>0</v>
          </cell>
          <cell r="CF554">
            <v>0</v>
          </cell>
          <cell r="CG554">
            <v>0</v>
          </cell>
          <cell r="CH554">
            <v>0</v>
          </cell>
          <cell r="CI554">
            <v>0</v>
          </cell>
          <cell r="CJ554">
            <v>0</v>
          </cell>
          <cell r="CK554">
            <v>0</v>
          </cell>
          <cell r="CL554">
            <v>0</v>
          </cell>
          <cell r="CM554">
            <v>0</v>
          </cell>
          <cell r="CN554">
            <v>0</v>
          </cell>
          <cell r="CO554">
            <v>0</v>
          </cell>
          <cell r="CP554">
            <v>0</v>
          </cell>
          <cell r="CQ554">
            <v>0</v>
          </cell>
          <cell r="CR554">
            <v>0</v>
          </cell>
          <cell r="CS554">
            <v>0</v>
          </cell>
          <cell r="CT554">
            <v>0</v>
          </cell>
          <cell r="CU554">
            <v>0</v>
          </cell>
          <cell r="CV554">
            <v>0</v>
          </cell>
          <cell r="CW554">
            <v>0</v>
          </cell>
          <cell r="CX554">
            <v>0</v>
          </cell>
          <cell r="CY554">
            <v>0</v>
          </cell>
          <cell r="CZ554">
            <v>0</v>
          </cell>
          <cell r="DA554">
            <v>0</v>
          </cell>
          <cell r="DB554">
            <v>0</v>
          </cell>
          <cell r="DC554">
            <v>0</v>
          </cell>
          <cell r="DD554">
            <v>0</v>
          </cell>
          <cell r="DE554">
            <v>0</v>
          </cell>
          <cell r="DF554">
            <v>0</v>
          </cell>
          <cell r="DG554">
            <v>0</v>
          </cell>
          <cell r="DH554">
            <v>0</v>
          </cell>
          <cell r="DI554">
            <v>0</v>
          </cell>
          <cell r="DJ554">
            <v>0</v>
          </cell>
          <cell r="DK554">
            <v>0</v>
          </cell>
          <cell r="DL554">
            <v>0</v>
          </cell>
          <cell r="DM554">
            <v>0</v>
          </cell>
          <cell r="DN554">
            <v>0</v>
          </cell>
          <cell r="DO554">
            <v>0</v>
          </cell>
          <cell r="DP554">
            <v>0</v>
          </cell>
          <cell r="DQ554">
            <v>0</v>
          </cell>
          <cell r="DR554">
            <v>0</v>
          </cell>
          <cell r="DS554">
            <v>0</v>
          </cell>
          <cell r="DT554">
            <v>0</v>
          </cell>
          <cell r="DU554">
            <v>0</v>
          </cell>
          <cell r="DV554">
            <v>0</v>
          </cell>
          <cell r="DW554">
            <v>0</v>
          </cell>
          <cell r="DX554">
            <v>0</v>
          </cell>
          <cell r="DY554">
            <v>0</v>
          </cell>
          <cell r="DZ554">
            <v>0</v>
          </cell>
          <cell r="EA554">
            <v>0</v>
          </cell>
          <cell r="EB554">
            <v>0</v>
          </cell>
          <cell r="EC554">
            <v>0</v>
          </cell>
          <cell r="ED554">
            <v>0</v>
          </cell>
        </row>
        <row r="556">
          <cell r="F556">
            <v>-4569.0166150000878</v>
          </cell>
          <cell r="G556">
            <v>-3228.8689592400333</v>
          </cell>
          <cell r="H556">
            <v>-3212.7933144000126</v>
          </cell>
          <cell r="I556">
            <v>-2581.7353799000266</v>
          </cell>
          <cell r="J556">
            <v>-2300.6174519999768</v>
          </cell>
          <cell r="K556">
            <v>-1933.4385419999599</v>
          </cell>
          <cell r="L556">
            <v>-1493.789313999936</v>
          </cell>
          <cell r="M556">
            <v>-1496.7304279999807</v>
          </cell>
          <cell r="N556">
            <v>-1729.5693632899784</v>
          </cell>
          <cell r="O556">
            <v>-3093.9553229999729</v>
          </cell>
          <cell r="P556">
            <v>-3537.5292896999745</v>
          </cell>
          <cell r="Q556">
            <v>-4442.0618084999733</v>
          </cell>
          <cell r="R556">
            <v>-33502.023928030394</v>
          </cell>
          <cell r="S556">
            <v>-4569.0166150000878</v>
          </cell>
          <cell r="T556">
            <v>-3110.7870982399909</v>
          </cell>
          <cell r="U556">
            <v>-3212.7933144000126</v>
          </cell>
          <cell r="V556">
            <v>-2581.7353799000266</v>
          </cell>
          <cell r="W556">
            <v>-2300.6174519999768</v>
          </cell>
          <cell r="X556">
            <v>-1933.4385419999599</v>
          </cell>
          <cell r="Y556">
            <v>-1493.789313999936</v>
          </cell>
          <cell r="Z556">
            <v>-1496.7304279999807</v>
          </cell>
          <cell r="AA556">
            <v>-1729.5693632899784</v>
          </cell>
          <cell r="AB556">
            <v>-3093.9553229999729</v>
          </cell>
          <cell r="AC556">
            <v>-3537.5292896999745</v>
          </cell>
          <cell r="AD556">
            <v>-4442.0618084999733</v>
          </cell>
          <cell r="AE556">
            <v>-33502.023928030394</v>
          </cell>
          <cell r="AF556">
            <v>-4569.0166150000878</v>
          </cell>
          <cell r="AG556">
            <v>-3110.7870982399909</v>
          </cell>
          <cell r="AH556">
            <v>-3212.793314400129</v>
          </cell>
          <cell r="AI556">
            <v>-2581.7353798999684</v>
          </cell>
          <cell r="AJ556">
            <v>-2300.6174519999768</v>
          </cell>
          <cell r="AK556">
            <v>-1933.4385419999599</v>
          </cell>
          <cell r="AL556">
            <v>-1493.789313999936</v>
          </cell>
          <cell r="AM556">
            <v>-1496.7304279999807</v>
          </cell>
          <cell r="AN556">
            <v>-1729.5693632899784</v>
          </cell>
          <cell r="AO556">
            <v>-3093.9553229999729</v>
          </cell>
          <cell r="AP556">
            <v>-3537.5292896999745</v>
          </cell>
          <cell r="AQ556">
            <v>-4442.0618084999733</v>
          </cell>
          <cell r="AR556">
            <v>-33502.023928032257</v>
          </cell>
          <cell r="AS556">
            <v>-4569.0166150000878</v>
          </cell>
          <cell r="AT556">
            <v>-3110.7870982399909</v>
          </cell>
          <cell r="AU556">
            <v>-3212.7933144000126</v>
          </cell>
          <cell r="AV556">
            <v>-2581.7353799000848</v>
          </cell>
          <cell r="AW556">
            <v>-2300.6174519999768</v>
          </cell>
          <cell r="AX556">
            <v>-1933.4385420000181</v>
          </cell>
          <cell r="AY556">
            <v>-1493.789313999936</v>
          </cell>
          <cell r="AZ556">
            <v>-1496.7304279999807</v>
          </cell>
          <cell r="BA556">
            <v>-1729.5693632899784</v>
          </cell>
          <cell r="BB556">
            <v>-3093.9553229999729</v>
          </cell>
          <cell r="BC556">
            <v>-3537.5292896999745</v>
          </cell>
          <cell r="BD556">
            <v>-4442.0618084999733</v>
          </cell>
          <cell r="BE556">
            <v>-33620.105789029971</v>
          </cell>
          <cell r="BF556">
            <v>-4569.0166150000878</v>
          </cell>
          <cell r="BG556">
            <v>-3228.8689592400333</v>
          </cell>
          <cell r="BH556">
            <v>-3212.7933144000126</v>
          </cell>
          <cell r="BI556">
            <v>-2581.7353798999684</v>
          </cell>
          <cell r="BJ556">
            <v>-2300.617452000035</v>
          </cell>
          <cell r="BK556">
            <v>-1933.4385419999016</v>
          </cell>
          <cell r="BL556">
            <v>-1493.789313999936</v>
          </cell>
          <cell r="BM556">
            <v>-1496.7304279999807</v>
          </cell>
          <cell r="BN556">
            <v>-1729.5693632899784</v>
          </cell>
          <cell r="BO556">
            <v>-3093.9553229999729</v>
          </cell>
          <cell r="BP556">
            <v>-3537.5292896999745</v>
          </cell>
          <cell r="BQ556">
            <v>-4442.0618084999733</v>
          </cell>
          <cell r="BR556">
            <v>-33502.023928029463</v>
          </cell>
          <cell r="BS556">
            <v>-4569.0166150000878</v>
          </cell>
          <cell r="BT556">
            <v>-3110.7870982399909</v>
          </cell>
          <cell r="BU556">
            <v>-3212.7933143998962</v>
          </cell>
          <cell r="BV556">
            <v>-2581.7353799000848</v>
          </cell>
          <cell r="BW556">
            <v>-2300.617452000035</v>
          </cell>
          <cell r="BX556">
            <v>-1933.4385420000181</v>
          </cell>
          <cell r="BY556">
            <v>-1493.789313999936</v>
          </cell>
          <cell r="BZ556">
            <v>-1496.7304279999807</v>
          </cell>
          <cell r="CA556">
            <v>-1729.5693632899784</v>
          </cell>
          <cell r="CB556">
            <v>-3093.9553229999729</v>
          </cell>
          <cell r="CC556">
            <v>-3537.5292896999745</v>
          </cell>
          <cell r="CD556">
            <v>-4442.0618084999733</v>
          </cell>
          <cell r="CE556">
            <v>-33502.0239280276</v>
          </cell>
          <cell r="CF556">
            <v>-4569.0166150000878</v>
          </cell>
          <cell r="CG556">
            <v>-3110.7870982399909</v>
          </cell>
          <cell r="CH556">
            <v>-3212.793314400129</v>
          </cell>
          <cell r="CI556">
            <v>-2581.7353799000848</v>
          </cell>
          <cell r="CJ556">
            <v>-2300.617452000035</v>
          </cell>
          <cell r="CK556">
            <v>-1933.4385420000181</v>
          </cell>
          <cell r="CL556">
            <v>-1493.789313999936</v>
          </cell>
          <cell r="CM556">
            <v>-1496.7304279999807</v>
          </cell>
          <cell r="CN556">
            <v>-1729.5693632899784</v>
          </cell>
          <cell r="CO556">
            <v>-3093.9553229999729</v>
          </cell>
          <cell r="CP556">
            <v>-3537.5292896999745</v>
          </cell>
          <cell r="CQ556">
            <v>-4442.0618084999733</v>
          </cell>
          <cell r="CR556">
            <v>-33502.023928029463</v>
          </cell>
          <cell r="CS556">
            <v>-4569.0166150000878</v>
          </cell>
          <cell r="CT556">
            <v>-3110.7870982399909</v>
          </cell>
          <cell r="CU556">
            <v>-3212.793314400129</v>
          </cell>
          <cell r="CV556">
            <v>-2581.7353799000848</v>
          </cell>
          <cell r="CW556">
            <v>-2300.617452000035</v>
          </cell>
          <cell r="CX556">
            <v>-1933.4385420000181</v>
          </cell>
          <cell r="CY556">
            <v>-1493.789313999936</v>
          </cell>
          <cell r="CZ556">
            <v>-1496.7304279999807</v>
          </cell>
          <cell r="DA556">
            <v>-1729.5693632899784</v>
          </cell>
          <cell r="DB556">
            <v>-3093.95532299974</v>
          </cell>
          <cell r="DC556">
            <v>-3537.5292896998581</v>
          </cell>
          <cell r="DD556">
            <v>-4442.0618084999733</v>
          </cell>
          <cell r="DE556">
            <v>-33620.105789029971</v>
          </cell>
          <cell r="DF556">
            <v>-4569.0166150000878</v>
          </cell>
          <cell r="DG556">
            <v>-3228.8689592399169</v>
          </cell>
          <cell r="DH556">
            <v>-3212.793314400129</v>
          </cell>
          <cell r="DI556">
            <v>-2581.7353799000848</v>
          </cell>
          <cell r="DJ556">
            <v>-2300.617452000035</v>
          </cell>
          <cell r="DK556">
            <v>-1933.4385420000181</v>
          </cell>
          <cell r="DL556">
            <v>-1493.789313999936</v>
          </cell>
          <cell r="DM556">
            <v>-1496.7304279999807</v>
          </cell>
          <cell r="DN556">
            <v>-1729.5693632899784</v>
          </cell>
          <cell r="DO556">
            <v>-3093.9553229999729</v>
          </cell>
          <cell r="DP556">
            <v>-3537.5292896998581</v>
          </cell>
          <cell r="DQ556">
            <v>-4442.0618084999733</v>
          </cell>
          <cell r="DR556">
            <v>0</v>
          </cell>
          <cell r="DS556">
            <v>0</v>
          </cell>
          <cell r="DT556">
            <v>0</v>
          </cell>
          <cell r="DU556">
            <v>0</v>
          </cell>
          <cell r="DV556">
            <v>0</v>
          </cell>
          <cell r="DW556">
            <v>0</v>
          </cell>
          <cell r="DX556">
            <v>0</v>
          </cell>
          <cell r="DY556">
            <v>0</v>
          </cell>
          <cell r="DZ556">
            <v>0</v>
          </cell>
          <cell r="EA556">
            <v>0</v>
          </cell>
          <cell r="EB556">
            <v>0</v>
          </cell>
          <cell r="EC556">
            <v>0</v>
          </cell>
          <cell r="ED556">
            <v>0</v>
          </cell>
        </row>
        <row r="559">
          <cell r="F559">
            <v>0</v>
          </cell>
          <cell r="G559">
            <v>0</v>
          </cell>
          <cell r="H559">
            <v>-0.74423200000000023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V559">
            <v>0</v>
          </cell>
          <cell r="W559">
            <v>0</v>
          </cell>
          <cell r="X559">
            <v>0</v>
          </cell>
          <cell r="Y559">
            <v>0</v>
          </cell>
          <cell r="Z559">
            <v>0</v>
          </cell>
          <cell r="AA559">
            <v>0</v>
          </cell>
          <cell r="AB559">
            <v>0</v>
          </cell>
          <cell r="AC559">
            <v>0</v>
          </cell>
          <cell r="AD559">
            <v>0</v>
          </cell>
          <cell r="AE559">
            <v>-5.9266320000000405</v>
          </cell>
          <cell r="AF559">
            <v>0</v>
          </cell>
          <cell r="AG559">
            <v>0</v>
          </cell>
          <cell r="AH559">
            <v>0.30468999999999369</v>
          </cell>
          <cell r="AI559">
            <v>0</v>
          </cell>
          <cell r="AJ559">
            <v>0</v>
          </cell>
          <cell r="AK559">
            <v>0</v>
          </cell>
          <cell r="AL559">
            <v>0</v>
          </cell>
          <cell r="AM559">
            <v>-6.2313219999999987</v>
          </cell>
          <cell r="AN559">
            <v>0</v>
          </cell>
          <cell r="AO559">
            <v>0</v>
          </cell>
          <cell r="AP559">
            <v>0</v>
          </cell>
          <cell r="AQ559">
            <v>0</v>
          </cell>
          <cell r="AR559">
            <v>0.88729999999998199</v>
          </cell>
          <cell r="AS559">
            <v>0</v>
          </cell>
          <cell r="AT559">
            <v>0</v>
          </cell>
          <cell r="AU559">
            <v>0.88729999999998199</v>
          </cell>
          <cell r="AV559">
            <v>0</v>
          </cell>
          <cell r="AW559">
            <v>0</v>
          </cell>
          <cell r="AX559">
            <v>0</v>
          </cell>
          <cell r="AY559">
            <v>0</v>
          </cell>
          <cell r="AZ559">
            <v>0</v>
          </cell>
          <cell r="BA559">
            <v>0</v>
          </cell>
          <cell r="BB559">
            <v>0</v>
          </cell>
          <cell r="BC559">
            <v>0</v>
          </cell>
          <cell r="BD559">
            <v>0</v>
          </cell>
          <cell r="BE559">
            <v>0</v>
          </cell>
          <cell r="BF559">
            <v>0</v>
          </cell>
          <cell r="BG559">
            <v>0</v>
          </cell>
          <cell r="BH559">
            <v>0</v>
          </cell>
          <cell r="BI559">
            <v>0</v>
          </cell>
          <cell r="BJ559">
            <v>0</v>
          </cell>
          <cell r="BK559">
            <v>0</v>
          </cell>
          <cell r="BL559">
            <v>0</v>
          </cell>
          <cell r="BM559">
            <v>0</v>
          </cell>
          <cell r="BN559">
            <v>0</v>
          </cell>
          <cell r="BO559">
            <v>0</v>
          </cell>
          <cell r="BP559">
            <v>0</v>
          </cell>
          <cell r="BQ559">
            <v>0</v>
          </cell>
          <cell r="BR559">
            <v>23.859960000000001</v>
          </cell>
          <cell r="BS559">
            <v>0</v>
          </cell>
          <cell r="BT559">
            <v>0</v>
          </cell>
          <cell r="BU559">
            <v>0</v>
          </cell>
          <cell r="BV559">
            <v>0</v>
          </cell>
          <cell r="BW559">
            <v>0</v>
          </cell>
          <cell r="BX559">
            <v>0</v>
          </cell>
          <cell r="BY559">
            <v>0</v>
          </cell>
          <cell r="BZ559">
            <v>0</v>
          </cell>
          <cell r="CA559">
            <v>23.859960000000001</v>
          </cell>
          <cell r="CB559">
            <v>0</v>
          </cell>
          <cell r="CC559">
            <v>0</v>
          </cell>
          <cell r="CD559">
            <v>0</v>
          </cell>
          <cell r="CE559">
            <v>-0.67149999999998045</v>
          </cell>
          <cell r="CF559">
            <v>0</v>
          </cell>
          <cell r="CG559">
            <v>0</v>
          </cell>
          <cell r="CH559">
            <v>-0.67149999999998045</v>
          </cell>
          <cell r="CI559">
            <v>0</v>
          </cell>
          <cell r="CJ559">
            <v>0</v>
          </cell>
          <cell r="CK559">
            <v>0</v>
          </cell>
          <cell r="CL559">
            <v>0</v>
          </cell>
          <cell r="CM559">
            <v>0</v>
          </cell>
          <cell r="CN559">
            <v>0</v>
          </cell>
          <cell r="CO559">
            <v>0</v>
          </cell>
          <cell r="CP559">
            <v>0</v>
          </cell>
          <cell r="CQ559">
            <v>0</v>
          </cell>
          <cell r="CR559">
            <v>31.980960000000096</v>
          </cell>
          <cell r="CS559">
            <v>0</v>
          </cell>
          <cell r="CT559">
            <v>8.1846900000000176</v>
          </cell>
          <cell r="CU559">
            <v>-4.8553200000000061</v>
          </cell>
          <cell r="CV559">
            <v>0</v>
          </cell>
          <cell r="CW559">
            <v>0</v>
          </cell>
          <cell r="CX559">
            <v>0</v>
          </cell>
          <cell r="CY559">
            <v>0</v>
          </cell>
          <cell r="CZ559">
            <v>0</v>
          </cell>
          <cell r="DA559">
            <v>28.651589999999985</v>
          </cell>
          <cell r="DB559">
            <v>0</v>
          </cell>
          <cell r="DC559">
            <v>0</v>
          </cell>
          <cell r="DD559">
            <v>0</v>
          </cell>
          <cell r="DE559">
            <v>0.77616200000011304</v>
          </cell>
          <cell r="DF559">
            <v>0</v>
          </cell>
          <cell r="DG559">
            <v>0</v>
          </cell>
          <cell r="DH559">
            <v>-8.2622979999998734</v>
          </cell>
          <cell r="DI559">
            <v>0</v>
          </cell>
          <cell r="DJ559">
            <v>0</v>
          </cell>
          <cell r="DK559">
            <v>0</v>
          </cell>
          <cell r="DL559">
            <v>0</v>
          </cell>
          <cell r="DM559">
            <v>0</v>
          </cell>
          <cell r="DN559">
            <v>9.0384600000001001</v>
          </cell>
          <cell r="DO559">
            <v>0</v>
          </cell>
          <cell r="DP559">
            <v>0</v>
          </cell>
          <cell r="DQ559">
            <v>0</v>
          </cell>
          <cell r="DR559">
            <v>0</v>
          </cell>
          <cell r="DS559">
            <v>0</v>
          </cell>
          <cell r="DT559">
            <v>0</v>
          </cell>
          <cell r="DU559">
            <v>0</v>
          </cell>
          <cell r="DV559">
            <v>0</v>
          </cell>
          <cell r="DW559">
            <v>0</v>
          </cell>
          <cell r="DX559">
            <v>0</v>
          </cell>
          <cell r="DY559">
            <v>0</v>
          </cell>
          <cell r="DZ559">
            <v>0</v>
          </cell>
          <cell r="EA559">
            <v>0</v>
          </cell>
          <cell r="EB559">
            <v>0</v>
          </cell>
          <cell r="EC559">
            <v>0</v>
          </cell>
          <cell r="ED559">
            <v>0</v>
          </cell>
        </row>
        <row r="560"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0</v>
          </cell>
          <cell r="V560">
            <v>0</v>
          </cell>
          <cell r="W560">
            <v>0</v>
          </cell>
          <cell r="X560">
            <v>0</v>
          </cell>
          <cell r="Y560">
            <v>0</v>
          </cell>
          <cell r="Z560">
            <v>0</v>
          </cell>
          <cell r="AA560">
            <v>0</v>
          </cell>
          <cell r="AB560">
            <v>0</v>
          </cell>
          <cell r="AC560">
            <v>0</v>
          </cell>
          <cell r="AD560">
            <v>0</v>
          </cell>
          <cell r="AE560">
            <v>0</v>
          </cell>
          <cell r="AF560">
            <v>0</v>
          </cell>
          <cell r="AG560">
            <v>0</v>
          </cell>
          <cell r="AH560">
            <v>0</v>
          </cell>
          <cell r="AI560">
            <v>0</v>
          </cell>
          <cell r="AJ560">
            <v>0</v>
          </cell>
          <cell r="AK560">
            <v>0</v>
          </cell>
          <cell r="AL560">
            <v>0</v>
          </cell>
          <cell r="AM560">
            <v>0</v>
          </cell>
          <cell r="AN560">
            <v>0</v>
          </cell>
          <cell r="AO560">
            <v>0</v>
          </cell>
          <cell r="AP560">
            <v>0</v>
          </cell>
          <cell r="AQ560">
            <v>0</v>
          </cell>
          <cell r="AR560">
            <v>0</v>
          </cell>
          <cell r="AS560">
            <v>0</v>
          </cell>
          <cell r="AT560">
            <v>0</v>
          </cell>
          <cell r="AU560">
            <v>0</v>
          </cell>
          <cell r="AV560">
            <v>0</v>
          </cell>
          <cell r="AW560">
            <v>0</v>
          </cell>
          <cell r="AX560">
            <v>0</v>
          </cell>
          <cell r="AY560">
            <v>0</v>
          </cell>
          <cell r="AZ560">
            <v>0</v>
          </cell>
          <cell r="BA560">
            <v>0</v>
          </cell>
          <cell r="BB560">
            <v>0</v>
          </cell>
          <cell r="BC560">
            <v>0</v>
          </cell>
          <cell r="BD560">
            <v>0</v>
          </cell>
          <cell r="BE560">
            <v>0</v>
          </cell>
          <cell r="BF560">
            <v>0</v>
          </cell>
          <cell r="BG560">
            <v>0</v>
          </cell>
          <cell r="BH560">
            <v>0</v>
          </cell>
          <cell r="BI560">
            <v>0</v>
          </cell>
          <cell r="BJ560">
            <v>0</v>
          </cell>
          <cell r="BK560">
            <v>0</v>
          </cell>
          <cell r="BL560">
            <v>0</v>
          </cell>
          <cell r="BM560">
            <v>0</v>
          </cell>
          <cell r="BN560">
            <v>0</v>
          </cell>
          <cell r="BO560">
            <v>0</v>
          </cell>
          <cell r="BP560">
            <v>0</v>
          </cell>
          <cell r="BQ560">
            <v>0</v>
          </cell>
          <cell r="BR560">
            <v>0</v>
          </cell>
          <cell r="BS560">
            <v>0</v>
          </cell>
          <cell r="BT560">
            <v>0</v>
          </cell>
          <cell r="BU560">
            <v>0</v>
          </cell>
          <cell r="BV560">
            <v>0</v>
          </cell>
          <cell r="BW560">
            <v>0</v>
          </cell>
          <cell r="BX560">
            <v>0</v>
          </cell>
          <cell r="BY560">
            <v>0</v>
          </cell>
          <cell r="BZ560">
            <v>0</v>
          </cell>
          <cell r="CA560">
            <v>0</v>
          </cell>
          <cell r="CB560">
            <v>0</v>
          </cell>
          <cell r="CC560">
            <v>0</v>
          </cell>
          <cell r="CD560">
            <v>0</v>
          </cell>
          <cell r="CE560">
            <v>0</v>
          </cell>
          <cell r="CF560">
            <v>0</v>
          </cell>
          <cell r="CG560">
            <v>0</v>
          </cell>
          <cell r="CH560">
            <v>0</v>
          </cell>
          <cell r="CI560">
            <v>0</v>
          </cell>
          <cell r="CJ560">
            <v>0</v>
          </cell>
          <cell r="CK560">
            <v>0</v>
          </cell>
          <cell r="CL560">
            <v>0</v>
          </cell>
          <cell r="CM560">
            <v>0</v>
          </cell>
          <cell r="CN560">
            <v>0</v>
          </cell>
          <cell r="CO560">
            <v>0</v>
          </cell>
          <cell r="CP560">
            <v>0</v>
          </cell>
          <cell r="CQ560">
            <v>0</v>
          </cell>
          <cell r="CR560">
            <v>0</v>
          </cell>
          <cell r="CS560">
            <v>0</v>
          </cell>
          <cell r="CT560">
            <v>0</v>
          </cell>
          <cell r="CU560">
            <v>0</v>
          </cell>
          <cell r="CV560">
            <v>0</v>
          </cell>
          <cell r="CW560">
            <v>0</v>
          </cell>
          <cell r="CX560">
            <v>0</v>
          </cell>
          <cell r="CY560">
            <v>0</v>
          </cell>
          <cell r="CZ560">
            <v>0</v>
          </cell>
          <cell r="DA560">
            <v>0</v>
          </cell>
          <cell r="DB560">
            <v>0</v>
          </cell>
          <cell r="DC560">
            <v>0</v>
          </cell>
          <cell r="DD560">
            <v>0</v>
          </cell>
          <cell r="DE560">
            <v>0</v>
          </cell>
          <cell r="DF560">
            <v>0</v>
          </cell>
          <cell r="DG560">
            <v>0</v>
          </cell>
          <cell r="DH560">
            <v>0</v>
          </cell>
          <cell r="DI560">
            <v>0</v>
          </cell>
          <cell r="DJ560">
            <v>0</v>
          </cell>
          <cell r="DK560">
            <v>0</v>
          </cell>
          <cell r="DL560">
            <v>0</v>
          </cell>
          <cell r="DM560">
            <v>0</v>
          </cell>
          <cell r="DN560">
            <v>0</v>
          </cell>
          <cell r="DO560">
            <v>0</v>
          </cell>
          <cell r="DP560">
            <v>0</v>
          </cell>
          <cell r="DQ560">
            <v>0</v>
          </cell>
          <cell r="DR560">
            <v>0</v>
          </cell>
          <cell r="DS560">
            <v>0</v>
          </cell>
          <cell r="DT560">
            <v>0</v>
          </cell>
          <cell r="DU560">
            <v>0</v>
          </cell>
          <cell r="DV560">
            <v>0</v>
          </cell>
          <cell r="DW560">
            <v>0</v>
          </cell>
          <cell r="DX560">
            <v>0</v>
          </cell>
          <cell r="DY560">
            <v>0</v>
          </cell>
          <cell r="DZ560">
            <v>0</v>
          </cell>
          <cell r="EA560">
            <v>0</v>
          </cell>
          <cell r="EB560">
            <v>0</v>
          </cell>
          <cell r="EC560">
            <v>0</v>
          </cell>
          <cell r="ED560">
            <v>0</v>
          </cell>
        </row>
        <row r="561"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  <cell r="W561">
            <v>0</v>
          </cell>
          <cell r="X561">
            <v>0</v>
          </cell>
          <cell r="Y561">
            <v>0</v>
          </cell>
          <cell r="Z561">
            <v>0</v>
          </cell>
          <cell r="AA561">
            <v>0</v>
          </cell>
          <cell r="AB561">
            <v>0</v>
          </cell>
          <cell r="AC561">
            <v>0</v>
          </cell>
          <cell r="AD561">
            <v>0</v>
          </cell>
          <cell r="AE561">
            <v>0</v>
          </cell>
          <cell r="AF561">
            <v>0</v>
          </cell>
          <cell r="AG561">
            <v>0</v>
          </cell>
          <cell r="AH561">
            <v>0</v>
          </cell>
          <cell r="AI561">
            <v>0</v>
          </cell>
          <cell r="AJ561">
            <v>0</v>
          </cell>
          <cell r="AK561">
            <v>0</v>
          </cell>
          <cell r="AL561">
            <v>0</v>
          </cell>
          <cell r="AM561">
            <v>0</v>
          </cell>
          <cell r="AN561">
            <v>0</v>
          </cell>
          <cell r="AO561">
            <v>0</v>
          </cell>
          <cell r="AP561">
            <v>0</v>
          </cell>
          <cell r="AQ561">
            <v>0</v>
          </cell>
          <cell r="AR561">
            <v>0</v>
          </cell>
          <cell r="AS561">
            <v>0</v>
          </cell>
          <cell r="AT561">
            <v>0</v>
          </cell>
          <cell r="AU561">
            <v>0</v>
          </cell>
          <cell r="AV561">
            <v>0</v>
          </cell>
          <cell r="AW561">
            <v>0</v>
          </cell>
          <cell r="AX561">
            <v>0</v>
          </cell>
          <cell r="AY561">
            <v>0</v>
          </cell>
          <cell r="AZ561">
            <v>0</v>
          </cell>
          <cell r="BA561">
            <v>0</v>
          </cell>
          <cell r="BB561">
            <v>0</v>
          </cell>
          <cell r="BC561">
            <v>0</v>
          </cell>
          <cell r="BD561">
            <v>0</v>
          </cell>
          <cell r="BE561">
            <v>0</v>
          </cell>
          <cell r="BF561">
            <v>0</v>
          </cell>
          <cell r="BG561">
            <v>0</v>
          </cell>
          <cell r="BH561">
            <v>0</v>
          </cell>
          <cell r="BI561">
            <v>0</v>
          </cell>
          <cell r="BJ561">
            <v>0</v>
          </cell>
          <cell r="BK561">
            <v>0</v>
          </cell>
          <cell r="BL561">
            <v>0</v>
          </cell>
          <cell r="BM561">
            <v>0</v>
          </cell>
          <cell r="BN561">
            <v>0</v>
          </cell>
          <cell r="BO561">
            <v>0</v>
          </cell>
          <cell r="BP561">
            <v>0</v>
          </cell>
          <cell r="BQ561">
            <v>0</v>
          </cell>
          <cell r="BR561">
            <v>0</v>
          </cell>
          <cell r="BS561">
            <v>0</v>
          </cell>
          <cell r="BT561">
            <v>0</v>
          </cell>
          <cell r="BU561">
            <v>0</v>
          </cell>
          <cell r="BV561">
            <v>0</v>
          </cell>
          <cell r="BW561">
            <v>0</v>
          </cell>
          <cell r="BX561">
            <v>0</v>
          </cell>
          <cell r="BY561">
            <v>0</v>
          </cell>
          <cell r="BZ561">
            <v>0</v>
          </cell>
          <cell r="CA561">
            <v>0</v>
          </cell>
          <cell r="CB561">
            <v>0</v>
          </cell>
          <cell r="CC561">
            <v>0</v>
          </cell>
          <cell r="CD561">
            <v>0</v>
          </cell>
          <cell r="CE561">
            <v>0</v>
          </cell>
          <cell r="CF561">
            <v>0</v>
          </cell>
          <cell r="CG561">
            <v>0</v>
          </cell>
          <cell r="CH561">
            <v>0</v>
          </cell>
          <cell r="CI561">
            <v>0</v>
          </cell>
          <cell r="CJ561">
            <v>0</v>
          </cell>
          <cell r="CK561">
            <v>0</v>
          </cell>
          <cell r="CL561">
            <v>0</v>
          </cell>
          <cell r="CM561">
            <v>0</v>
          </cell>
          <cell r="CN561">
            <v>0</v>
          </cell>
          <cell r="CO561">
            <v>0</v>
          </cell>
          <cell r="CP561">
            <v>0</v>
          </cell>
          <cell r="CQ561">
            <v>0</v>
          </cell>
          <cell r="CR561">
            <v>0</v>
          </cell>
          <cell r="CS561">
            <v>0</v>
          </cell>
          <cell r="CT561">
            <v>0</v>
          </cell>
          <cell r="CU561">
            <v>0</v>
          </cell>
          <cell r="CV561">
            <v>0</v>
          </cell>
          <cell r="CW561">
            <v>0</v>
          </cell>
          <cell r="CX561">
            <v>0</v>
          </cell>
          <cell r="CY561">
            <v>0</v>
          </cell>
          <cell r="CZ561">
            <v>0</v>
          </cell>
          <cell r="DA561">
            <v>0</v>
          </cell>
          <cell r="DB561">
            <v>0</v>
          </cell>
          <cell r="DC561">
            <v>0</v>
          </cell>
          <cell r="DD561">
            <v>0</v>
          </cell>
          <cell r="DE561">
            <v>0</v>
          </cell>
          <cell r="DF561">
            <v>0</v>
          </cell>
          <cell r="DG561">
            <v>0</v>
          </cell>
          <cell r="DH561">
            <v>0</v>
          </cell>
          <cell r="DI561">
            <v>0</v>
          </cell>
          <cell r="DJ561">
            <v>0</v>
          </cell>
          <cell r="DK561">
            <v>0</v>
          </cell>
          <cell r="DL561">
            <v>0</v>
          </cell>
          <cell r="DM561">
            <v>0</v>
          </cell>
          <cell r="DN561">
            <v>0</v>
          </cell>
          <cell r="DO561">
            <v>0</v>
          </cell>
          <cell r="DP561">
            <v>0</v>
          </cell>
          <cell r="DQ561">
            <v>0</v>
          </cell>
          <cell r="DR561">
            <v>0</v>
          </cell>
          <cell r="DS561">
            <v>0</v>
          </cell>
          <cell r="DT561">
            <v>0</v>
          </cell>
          <cell r="DU561">
            <v>0</v>
          </cell>
          <cell r="DV561">
            <v>0</v>
          </cell>
          <cell r="DW561">
            <v>0</v>
          </cell>
          <cell r="DX561">
            <v>0</v>
          </cell>
          <cell r="DY561">
            <v>0</v>
          </cell>
          <cell r="DZ561">
            <v>0</v>
          </cell>
          <cell r="EA561">
            <v>0</v>
          </cell>
          <cell r="EB561">
            <v>0</v>
          </cell>
          <cell r="EC561">
            <v>0</v>
          </cell>
          <cell r="ED561">
            <v>0</v>
          </cell>
        </row>
        <row r="562"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  <cell r="W562">
            <v>0</v>
          </cell>
          <cell r="X562">
            <v>0</v>
          </cell>
          <cell r="Y562">
            <v>0</v>
          </cell>
          <cell r="Z562">
            <v>0</v>
          </cell>
          <cell r="AA562">
            <v>0</v>
          </cell>
          <cell r="AB562">
            <v>0</v>
          </cell>
          <cell r="AC562">
            <v>0</v>
          </cell>
          <cell r="AD562">
            <v>0</v>
          </cell>
          <cell r="AE562">
            <v>0</v>
          </cell>
          <cell r="AF562">
            <v>0</v>
          </cell>
          <cell r="AG562">
            <v>0</v>
          </cell>
          <cell r="AH562">
            <v>0</v>
          </cell>
          <cell r="AI562">
            <v>0</v>
          </cell>
          <cell r="AJ562">
            <v>0</v>
          </cell>
          <cell r="AK562">
            <v>0</v>
          </cell>
          <cell r="AL562">
            <v>0</v>
          </cell>
          <cell r="AM562">
            <v>0</v>
          </cell>
          <cell r="AN562">
            <v>0</v>
          </cell>
          <cell r="AO562">
            <v>0</v>
          </cell>
          <cell r="AP562">
            <v>0</v>
          </cell>
          <cell r="AQ562">
            <v>0</v>
          </cell>
          <cell r="AR562">
            <v>0</v>
          </cell>
          <cell r="AS562">
            <v>0</v>
          </cell>
          <cell r="AT562">
            <v>0</v>
          </cell>
          <cell r="AU562">
            <v>0</v>
          </cell>
          <cell r="AV562">
            <v>0</v>
          </cell>
          <cell r="AW562">
            <v>0</v>
          </cell>
          <cell r="AX562">
            <v>0</v>
          </cell>
          <cell r="AY562">
            <v>0</v>
          </cell>
          <cell r="AZ562">
            <v>0</v>
          </cell>
          <cell r="BA562">
            <v>0</v>
          </cell>
          <cell r="BB562">
            <v>0</v>
          </cell>
          <cell r="BC562">
            <v>0</v>
          </cell>
          <cell r="BD562">
            <v>0</v>
          </cell>
          <cell r="BE562">
            <v>0</v>
          </cell>
          <cell r="BF562">
            <v>0</v>
          </cell>
          <cell r="BG562">
            <v>0</v>
          </cell>
          <cell r="BH562">
            <v>0</v>
          </cell>
          <cell r="BI562">
            <v>0</v>
          </cell>
          <cell r="BJ562">
            <v>0</v>
          </cell>
          <cell r="BK562">
            <v>0</v>
          </cell>
          <cell r="BL562">
            <v>0</v>
          </cell>
          <cell r="BM562">
            <v>0</v>
          </cell>
          <cell r="BN562">
            <v>0</v>
          </cell>
          <cell r="BO562">
            <v>0</v>
          </cell>
          <cell r="BP562">
            <v>0</v>
          </cell>
          <cell r="BQ562">
            <v>0</v>
          </cell>
          <cell r="BR562">
            <v>0.40859999999999985</v>
          </cell>
          <cell r="BS562">
            <v>0</v>
          </cell>
          <cell r="BT562">
            <v>0</v>
          </cell>
          <cell r="BU562">
            <v>0.40859999999999985</v>
          </cell>
          <cell r="BV562">
            <v>0</v>
          </cell>
          <cell r="BW562">
            <v>0</v>
          </cell>
          <cell r="BX562">
            <v>0</v>
          </cell>
          <cell r="BY562">
            <v>0</v>
          </cell>
          <cell r="BZ562">
            <v>0</v>
          </cell>
          <cell r="CA562">
            <v>0</v>
          </cell>
          <cell r="CB562">
            <v>0</v>
          </cell>
          <cell r="CC562">
            <v>0</v>
          </cell>
          <cell r="CD562">
            <v>0</v>
          </cell>
          <cell r="CE562">
            <v>0.58614000000000033</v>
          </cell>
          <cell r="CF562">
            <v>0</v>
          </cell>
          <cell r="CG562">
            <v>0</v>
          </cell>
          <cell r="CH562">
            <v>0.58614000000000033</v>
          </cell>
          <cell r="CI562">
            <v>0</v>
          </cell>
          <cell r="CJ562">
            <v>0</v>
          </cell>
          <cell r="CK562">
            <v>0</v>
          </cell>
          <cell r="CL562">
            <v>0</v>
          </cell>
          <cell r="CM562">
            <v>0</v>
          </cell>
          <cell r="CN562">
            <v>0</v>
          </cell>
          <cell r="CO562">
            <v>0</v>
          </cell>
          <cell r="CP562">
            <v>0</v>
          </cell>
          <cell r="CQ562">
            <v>0</v>
          </cell>
          <cell r="CR562">
            <v>0.58610999999999081</v>
          </cell>
          <cell r="CS562">
            <v>0</v>
          </cell>
          <cell r="CT562">
            <v>0</v>
          </cell>
          <cell r="CU562">
            <v>0.58610999999999081</v>
          </cell>
          <cell r="CV562">
            <v>0</v>
          </cell>
          <cell r="CW562">
            <v>0</v>
          </cell>
          <cell r="CX562">
            <v>0</v>
          </cell>
          <cell r="CY562">
            <v>0</v>
          </cell>
          <cell r="CZ562">
            <v>0</v>
          </cell>
          <cell r="DA562">
            <v>0</v>
          </cell>
          <cell r="DB562">
            <v>0</v>
          </cell>
          <cell r="DC562">
            <v>0</v>
          </cell>
          <cell r="DD562">
            <v>0</v>
          </cell>
          <cell r="DE562">
            <v>0.39553600000000699</v>
          </cell>
          <cell r="DF562">
            <v>0</v>
          </cell>
          <cell r="DG562">
            <v>0</v>
          </cell>
          <cell r="DH562">
            <v>0.39553600000000699</v>
          </cell>
          <cell r="DI562">
            <v>0</v>
          </cell>
          <cell r="DJ562">
            <v>0</v>
          </cell>
          <cell r="DK562">
            <v>0</v>
          </cell>
          <cell r="DL562">
            <v>0</v>
          </cell>
          <cell r="DM562">
            <v>0</v>
          </cell>
          <cell r="DN562">
            <v>0</v>
          </cell>
          <cell r="DO562">
            <v>0</v>
          </cell>
          <cell r="DP562">
            <v>0</v>
          </cell>
          <cell r="DQ562">
            <v>0</v>
          </cell>
          <cell r="DR562">
            <v>0</v>
          </cell>
          <cell r="DS562">
            <v>0</v>
          </cell>
          <cell r="DT562">
            <v>0</v>
          </cell>
          <cell r="DU562">
            <v>0</v>
          </cell>
          <cell r="DV562">
            <v>0</v>
          </cell>
          <cell r="DW562">
            <v>0</v>
          </cell>
          <cell r="DX562">
            <v>0</v>
          </cell>
          <cell r="DY562">
            <v>0</v>
          </cell>
          <cell r="DZ562">
            <v>0</v>
          </cell>
          <cell r="EA562">
            <v>0</v>
          </cell>
          <cell r="EB562">
            <v>0</v>
          </cell>
          <cell r="EC562">
            <v>0</v>
          </cell>
          <cell r="ED562">
            <v>0</v>
          </cell>
        </row>
        <row r="563">
          <cell r="F563">
            <v>0</v>
          </cell>
          <cell r="G563">
            <v>2.0196599999999876</v>
          </cell>
          <cell r="H563">
            <v>-17.199299999999994</v>
          </cell>
          <cell r="I563">
            <v>-6.3378979999999956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-50.620530000000144</v>
          </cell>
          <cell r="S563">
            <v>0</v>
          </cell>
          <cell r="T563">
            <v>-8.7327600000000132</v>
          </cell>
          <cell r="U563">
            <v>-29.17488000000003</v>
          </cell>
          <cell r="V563">
            <v>-1.3118900000000018</v>
          </cell>
          <cell r="W563">
            <v>0</v>
          </cell>
          <cell r="X563">
            <v>0</v>
          </cell>
          <cell r="Y563">
            <v>0</v>
          </cell>
          <cell r="Z563">
            <v>-11.40100000000001</v>
          </cell>
          <cell r="AA563">
            <v>0</v>
          </cell>
          <cell r="AB563">
            <v>0</v>
          </cell>
          <cell r="AC563">
            <v>0</v>
          </cell>
          <cell r="AD563">
            <v>0</v>
          </cell>
          <cell r="AE563">
            <v>-92.249346000002333</v>
          </cell>
          <cell r="AF563">
            <v>0</v>
          </cell>
          <cell r="AG563">
            <v>-7.8458000000000538</v>
          </cell>
          <cell r="AH563">
            <v>-46.321200000000317</v>
          </cell>
          <cell r="AI563">
            <v>-5.3573000000000093</v>
          </cell>
          <cell r="AJ563">
            <v>0</v>
          </cell>
          <cell r="AK563">
            <v>-3.5620000000003529</v>
          </cell>
          <cell r="AL563">
            <v>2.6519999999999868</v>
          </cell>
          <cell r="AM563">
            <v>-19.321325999999999</v>
          </cell>
          <cell r="AN563">
            <v>0</v>
          </cell>
          <cell r="AO563">
            <v>0</v>
          </cell>
          <cell r="AP563">
            <v>0</v>
          </cell>
          <cell r="AQ563">
            <v>-12.49372000000001</v>
          </cell>
          <cell r="AR563">
            <v>-124.68087899999591</v>
          </cell>
          <cell r="AS563">
            <v>0</v>
          </cell>
          <cell r="AT563">
            <v>-15.174809999999979</v>
          </cell>
          <cell r="AU563">
            <v>-89.210149999998976</v>
          </cell>
          <cell r="AV563">
            <v>-10.65375999999992</v>
          </cell>
          <cell r="AW563">
            <v>0.40629999999998745</v>
          </cell>
          <cell r="AX563">
            <v>-3.7561999999998079</v>
          </cell>
          <cell r="AY563">
            <v>-1.5270000000000437</v>
          </cell>
          <cell r="AZ563">
            <v>-5.8800949999999972</v>
          </cell>
          <cell r="BA563">
            <v>1.1148359999999968</v>
          </cell>
          <cell r="BB563">
            <v>0</v>
          </cell>
          <cell r="BC563">
            <v>0</v>
          </cell>
          <cell r="BD563">
            <v>0</v>
          </cell>
          <cell r="BE563">
            <v>-33.315715000002456</v>
          </cell>
          <cell r="BF563">
            <v>0</v>
          </cell>
          <cell r="BG563">
            <v>-11.917259999999715</v>
          </cell>
          <cell r="BH563">
            <v>-16.357130000000325</v>
          </cell>
          <cell r="BI563">
            <v>-15.998529999999846</v>
          </cell>
          <cell r="BJ563">
            <v>9.3833200000000261</v>
          </cell>
          <cell r="BK563">
            <v>5.4203999999999724</v>
          </cell>
          <cell r="BL563">
            <v>-1.0219700000000103</v>
          </cell>
          <cell r="BM563">
            <v>-5.0348999999999933</v>
          </cell>
          <cell r="BN563">
            <v>0</v>
          </cell>
          <cell r="BO563">
            <v>2.2103549999999927</v>
          </cell>
          <cell r="BP563">
            <v>0</v>
          </cell>
          <cell r="BQ563">
            <v>0</v>
          </cell>
          <cell r="BR563">
            <v>-55.809800000002724</v>
          </cell>
          <cell r="BS563">
            <v>2.5976399999999558</v>
          </cell>
          <cell r="BT563">
            <v>-14.777350000000297</v>
          </cell>
          <cell r="BU563">
            <v>-70.622199999999793</v>
          </cell>
          <cell r="BV563">
            <v>6.9562999999998283</v>
          </cell>
          <cell r="BW563">
            <v>32.513500000000022</v>
          </cell>
          <cell r="BX563">
            <v>-6.1190000000005966</v>
          </cell>
          <cell r="BY563">
            <v>-6.9542999999994208</v>
          </cell>
          <cell r="BZ563">
            <v>5.9459999999999127</v>
          </cell>
          <cell r="CA563">
            <v>-8.2800999999999476</v>
          </cell>
          <cell r="CB563">
            <v>9.6618500000001859</v>
          </cell>
          <cell r="CC563">
            <v>0</v>
          </cell>
          <cell r="CD563">
            <v>-6.7321399999999585</v>
          </cell>
          <cell r="CE563">
            <v>-87.920210000003863</v>
          </cell>
          <cell r="CF563">
            <v>0</v>
          </cell>
          <cell r="CG563">
            <v>-9.1764299999999821</v>
          </cell>
          <cell r="CH563">
            <v>-73.496499999999287</v>
          </cell>
          <cell r="CI563">
            <v>-4.4641799999999421</v>
          </cell>
          <cell r="CJ563">
            <v>10.468199999999797</v>
          </cell>
          <cell r="CK563">
            <v>-11.230800000000045</v>
          </cell>
          <cell r="CL563">
            <v>-7.3610000000007858</v>
          </cell>
          <cell r="CM563">
            <v>-0.7110000000011496</v>
          </cell>
          <cell r="CN563">
            <v>8.2699999999931606E-2</v>
          </cell>
          <cell r="CO563">
            <v>12.272500000000036</v>
          </cell>
          <cell r="CP563">
            <v>-1.2778000000000134</v>
          </cell>
          <cell r="CQ563">
            <v>-3.0259000000000356</v>
          </cell>
          <cell r="CR563">
            <v>-105.99383200000739</v>
          </cell>
          <cell r="CS563">
            <v>0</v>
          </cell>
          <cell r="CT563">
            <v>-11.839950000000272</v>
          </cell>
          <cell r="CU563">
            <v>-66.338299999999435</v>
          </cell>
          <cell r="CV563">
            <v>-3.4612700000002405</v>
          </cell>
          <cell r="CW563">
            <v>17.277000000000044</v>
          </cell>
          <cell r="CX563">
            <v>-7.4503999999997177</v>
          </cell>
          <cell r="CY563">
            <v>-25.272000000000844</v>
          </cell>
          <cell r="CZ563">
            <v>-12.972999999999956</v>
          </cell>
          <cell r="DA563">
            <v>1.3840000000072905E-2</v>
          </cell>
          <cell r="DB563">
            <v>10.611100000000079</v>
          </cell>
          <cell r="DC563">
            <v>0</v>
          </cell>
          <cell r="DD563">
            <v>-6.5608520000000041</v>
          </cell>
          <cell r="DE563">
            <v>-135.99441600000137</v>
          </cell>
          <cell r="DF563">
            <v>0</v>
          </cell>
          <cell r="DG563">
            <v>-1.5381999999999607</v>
          </cell>
          <cell r="DH563">
            <v>-108.15850000000137</v>
          </cell>
          <cell r="DI563">
            <v>-2.9655999999995402</v>
          </cell>
          <cell r="DJ563">
            <v>1.3768000000000029</v>
          </cell>
          <cell r="DK563">
            <v>-10.607270000000426</v>
          </cell>
          <cell r="DL563">
            <v>1.7649999999994179</v>
          </cell>
          <cell r="DM563">
            <v>-32.790440000000672</v>
          </cell>
          <cell r="DN563">
            <v>-2.7838999999999032</v>
          </cell>
          <cell r="DO563">
            <v>11.951743999999735</v>
          </cell>
          <cell r="DP563">
            <v>0</v>
          </cell>
          <cell r="DQ563">
            <v>7.7559499999999844</v>
          </cell>
          <cell r="DR563">
            <v>0</v>
          </cell>
          <cell r="DS563">
            <v>0</v>
          </cell>
          <cell r="DT563">
            <v>0</v>
          </cell>
          <cell r="DU563">
            <v>0</v>
          </cell>
          <cell r="DV563">
            <v>0</v>
          </cell>
          <cell r="DW563">
            <v>0</v>
          </cell>
          <cell r="DX563">
            <v>0</v>
          </cell>
          <cell r="DY563">
            <v>0</v>
          </cell>
          <cell r="DZ563">
            <v>0</v>
          </cell>
          <cell r="EA563">
            <v>0</v>
          </cell>
          <cell r="EB563">
            <v>0</v>
          </cell>
          <cell r="EC563">
            <v>0</v>
          </cell>
          <cell r="ED563">
            <v>0</v>
          </cell>
        </row>
        <row r="564"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  <cell r="M564">
            <v>-11.401210800000001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R564">
            <v>-5.5672909999999547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-0.50811799999999963</v>
          </cell>
          <cell r="X564">
            <v>0</v>
          </cell>
          <cell r="Y564">
            <v>0</v>
          </cell>
          <cell r="Z564">
            <v>-5.0591730000000439</v>
          </cell>
          <cell r="AA564">
            <v>0</v>
          </cell>
          <cell r="AB564">
            <v>0</v>
          </cell>
          <cell r="AC564">
            <v>0</v>
          </cell>
          <cell r="AD564">
            <v>0</v>
          </cell>
          <cell r="AE564">
            <v>5.7287609999998494</v>
          </cell>
          <cell r="AF564">
            <v>0</v>
          </cell>
          <cell r="AG564">
            <v>0</v>
          </cell>
          <cell r="AH564">
            <v>0</v>
          </cell>
          <cell r="AI564">
            <v>0</v>
          </cell>
          <cell r="AJ564">
            <v>0.91436799999999963</v>
          </cell>
          <cell r="AK564">
            <v>1.7692500000000564</v>
          </cell>
          <cell r="AL564">
            <v>-0.60061699999999973</v>
          </cell>
          <cell r="AM564">
            <v>3.6457599999999957</v>
          </cell>
          <cell r="AN564">
            <v>0</v>
          </cell>
          <cell r="AO564">
            <v>0</v>
          </cell>
          <cell r="AP564">
            <v>0</v>
          </cell>
          <cell r="AQ564">
            <v>0</v>
          </cell>
          <cell r="AR564">
            <v>-2.1527850000002218</v>
          </cell>
          <cell r="AS564">
            <v>0</v>
          </cell>
          <cell r="AT564">
            <v>0</v>
          </cell>
          <cell r="AU564">
            <v>0</v>
          </cell>
          <cell r="AV564">
            <v>0</v>
          </cell>
          <cell r="AW564">
            <v>0</v>
          </cell>
          <cell r="AX564">
            <v>1.835739999999987</v>
          </cell>
          <cell r="AY564">
            <v>-4.1818549999999988</v>
          </cell>
          <cell r="AZ564">
            <v>0.19333000000000311</v>
          </cell>
          <cell r="BA564">
            <v>0</v>
          </cell>
          <cell r="BB564">
            <v>0</v>
          </cell>
          <cell r="BC564">
            <v>0</v>
          </cell>
          <cell r="BD564">
            <v>0</v>
          </cell>
          <cell r="BE564">
            <v>2.5690550000008443</v>
          </cell>
          <cell r="BF564">
            <v>0</v>
          </cell>
          <cell r="BG564">
            <v>0</v>
          </cell>
          <cell r="BH564">
            <v>0</v>
          </cell>
          <cell r="BI564">
            <v>0</v>
          </cell>
          <cell r="BJ564">
            <v>0</v>
          </cell>
          <cell r="BK564">
            <v>1.7693199999999933</v>
          </cell>
          <cell r="BL564">
            <v>1.5009400000000142</v>
          </cell>
          <cell r="BM564">
            <v>-0.70120499999998742</v>
          </cell>
          <cell r="BN564">
            <v>0</v>
          </cell>
          <cell r="BO564">
            <v>0</v>
          </cell>
          <cell r="BP564">
            <v>0</v>
          </cell>
          <cell r="BQ564">
            <v>0</v>
          </cell>
          <cell r="BR564">
            <v>2.1183299999993324</v>
          </cell>
          <cell r="BS564">
            <v>0</v>
          </cell>
          <cell r="BT564">
            <v>0</v>
          </cell>
          <cell r="BU564">
            <v>0</v>
          </cell>
          <cell r="BV564">
            <v>0</v>
          </cell>
          <cell r="BW564">
            <v>0.49617000000000644</v>
          </cell>
          <cell r="BX564">
            <v>0</v>
          </cell>
          <cell r="BY564">
            <v>1.1582199999998011</v>
          </cell>
          <cell r="BZ564">
            <v>0.46393999999963853</v>
          </cell>
          <cell r="CA564">
            <v>0</v>
          </cell>
          <cell r="CB564">
            <v>0</v>
          </cell>
          <cell r="CC564">
            <v>0</v>
          </cell>
          <cell r="CD564">
            <v>0</v>
          </cell>
          <cell r="CE564">
            <v>30.30289300000004</v>
          </cell>
          <cell r="CF564">
            <v>0</v>
          </cell>
          <cell r="CG564">
            <v>0</v>
          </cell>
          <cell r="CH564">
            <v>16.201173000000011</v>
          </cell>
          <cell r="CI564">
            <v>0</v>
          </cell>
          <cell r="CJ564">
            <v>3.0918199999999842</v>
          </cell>
          <cell r="CK564">
            <v>3.0060799999999972</v>
          </cell>
          <cell r="CL564">
            <v>0.38611999999989166</v>
          </cell>
          <cell r="CM564">
            <v>7.6176999999997861</v>
          </cell>
          <cell r="CN564">
            <v>0</v>
          </cell>
          <cell r="CO564">
            <v>0</v>
          </cell>
          <cell r="CP564">
            <v>0</v>
          </cell>
          <cell r="CQ564">
            <v>0</v>
          </cell>
          <cell r="CR564">
            <v>0.34708999999929802</v>
          </cell>
          <cell r="CS564">
            <v>0</v>
          </cell>
          <cell r="CT564">
            <v>0</v>
          </cell>
          <cell r="CU564">
            <v>0</v>
          </cell>
          <cell r="CV564">
            <v>0</v>
          </cell>
          <cell r="CW564">
            <v>2.8644199999999955</v>
          </cell>
          <cell r="CX564">
            <v>-2.3700600000000236</v>
          </cell>
          <cell r="CY564">
            <v>0.99873000000025058</v>
          </cell>
          <cell r="CZ564">
            <v>-1.1460000000006403</v>
          </cell>
          <cell r="DA564">
            <v>0</v>
          </cell>
          <cell r="DB564">
            <v>0</v>
          </cell>
          <cell r="DC564">
            <v>0</v>
          </cell>
          <cell r="DD564">
            <v>0</v>
          </cell>
          <cell r="DE564">
            <v>-2.3163999999997031</v>
          </cell>
          <cell r="DF564">
            <v>0</v>
          </cell>
          <cell r="DG564">
            <v>0</v>
          </cell>
          <cell r="DH564">
            <v>0</v>
          </cell>
          <cell r="DI564">
            <v>0</v>
          </cell>
          <cell r="DJ564">
            <v>0</v>
          </cell>
          <cell r="DK564">
            <v>0</v>
          </cell>
          <cell r="DL564">
            <v>-10.250500000000102</v>
          </cell>
          <cell r="DM564">
            <v>7.9341000000003987</v>
          </cell>
          <cell r="DN564">
            <v>0</v>
          </cell>
          <cell r="DO564">
            <v>0</v>
          </cell>
          <cell r="DP564">
            <v>0</v>
          </cell>
          <cell r="DQ564">
            <v>0</v>
          </cell>
          <cell r="DR564">
            <v>0</v>
          </cell>
          <cell r="DS564">
            <v>0</v>
          </cell>
          <cell r="DT564">
            <v>0</v>
          </cell>
          <cell r="DU564">
            <v>0</v>
          </cell>
          <cell r="DV564">
            <v>0</v>
          </cell>
          <cell r="DW564">
            <v>0</v>
          </cell>
          <cell r="DX564">
            <v>0</v>
          </cell>
          <cell r="DY564">
            <v>0</v>
          </cell>
          <cell r="DZ564">
            <v>0</v>
          </cell>
          <cell r="EA564">
            <v>0</v>
          </cell>
          <cell r="EB564">
            <v>0</v>
          </cell>
          <cell r="EC564">
            <v>0</v>
          </cell>
          <cell r="ED564">
            <v>0</v>
          </cell>
        </row>
        <row r="565"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0</v>
          </cell>
          <cell r="AD565">
            <v>0</v>
          </cell>
          <cell r="AE565">
            <v>0</v>
          </cell>
          <cell r="AF565">
            <v>0</v>
          </cell>
          <cell r="AG565">
            <v>0</v>
          </cell>
          <cell r="AH565">
            <v>0</v>
          </cell>
          <cell r="AI565">
            <v>0</v>
          </cell>
          <cell r="AJ565">
            <v>0</v>
          </cell>
          <cell r="AK565">
            <v>0</v>
          </cell>
          <cell r="AL565">
            <v>0</v>
          </cell>
          <cell r="AM565">
            <v>0</v>
          </cell>
          <cell r="AN565">
            <v>0</v>
          </cell>
          <cell r="AO565">
            <v>0</v>
          </cell>
          <cell r="AP565">
            <v>0</v>
          </cell>
          <cell r="AQ565">
            <v>0</v>
          </cell>
          <cell r="AR565">
            <v>0</v>
          </cell>
          <cell r="AS565">
            <v>0</v>
          </cell>
          <cell r="AT565">
            <v>0</v>
          </cell>
          <cell r="AU565">
            <v>0</v>
          </cell>
          <cell r="AV565">
            <v>0</v>
          </cell>
          <cell r="AW565">
            <v>0</v>
          </cell>
          <cell r="AX565">
            <v>0</v>
          </cell>
          <cell r="AY565">
            <v>0</v>
          </cell>
          <cell r="AZ565">
            <v>0</v>
          </cell>
          <cell r="BA565">
            <v>0</v>
          </cell>
          <cell r="BB565">
            <v>0</v>
          </cell>
          <cell r="BC565">
            <v>0</v>
          </cell>
          <cell r="BD565">
            <v>0</v>
          </cell>
          <cell r="BE565">
            <v>0</v>
          </cell>
          <cell r="BF565">
            <v>0</v>
          </cell>
          <cell r="BG565">
            <v>0</v>
          </cell>
          <cell r="BH565">
            <v>0</v>
          </cell>
          <cell r="BI565">
            <v>0</v>
          </cell>
          <cell r="BJ565">
            <v>0</v>
          </cell>
          <cell r="BK565">
            <v>0</v>
          </cell>
          <cell r="BL565">
            <v>0</v>
          </cell>
          <cell r="BM565">
            <v>0</v>
          </cell>
          <cell r="BN565">
            <v>0</v>
          </cell>
          <cell r="BO565">
            <v>0</v>
          </cell>
          <cell r="BP565">
            <v>0</v>
          </cell>
          <cell r="BQ565">
            <v>0</v>
          </cell>
          <cell r="BR565">
            <v>0</v>
          </cell>
          <cell r="BS565">
            <v>0</v>
          </cell>
          <cell r="BT565">
            <v>0</v>
          </cell>
          <cell r="BU565">
            <v>0</v>
          </cell>
          <cell r="BV565">
            <v>0</v>
          </cell>
          <cell r="BW565">
            <v>0</v>
          </cell>
          <cell r="BX565">
            <v>0</v>
          </cell>
          <cell r="BY565">
            <v>0</v>
          </cell>
          <cell r="BZ565">
            <v>0</v>
          </cell>
          <cell r="CA565">
            <v>0</v>
          </cell>
          <cell r="CB565">
            <v>0</v>
          </cell>
          <cell r="CC565">
            <v>0</v>
          </cell>
          <cell r="CD565">
            <v>0</v>
          </cell>
          <cell r="CE565">
            <v>28.186279999999982</v>
          </cell>
          <cell r="CF565">
            <v>0</v>
          </cell>
          <cell r="CG565">
            <v>0</v>
          </cell>
          <cell r="CH565">
            <v>0</v>
          </cell>
          <cell r="CI565">
            <v>28.186279999999982</v>
          </cell>
          <cell r="CJ565">
            <v>0</v>
          </cell>
          <cell r="CK565">
            <v>0</v>
          </cell>
          <cell r="CL565">
            <v>0</v>
          </cell>
          <cell r="CM565">
            <v>0</v>
          </cell>
          <cell r="CN565">
            <v>0</v>
          </cell>
          <cell r="CO565">
            <v>0</v>
          </cell>
          <cell r="CP565">
            <v>0</v>
          </cell>
          <cell r="CQ565">
            <v>0</v>
          </cell>
          <cell r="CR565">
            <v>0</v>
          </cell>
          <cell r="CS565">
            <v>0</v>
          </cell>
          <cell r="CT565">
            <v>0</v>
          </cell>
          <cell r="CU565">
            <v>0</v>
          </cell>
          <cell r="CV565">
            <v>0</v>
          </cell>
          <cell r="CW565">
            <v>0</v>
          </cell>
          <cell r="CX565">
            <v>0</v>
          </cell>
          <cell r="CY565">
            <v>0</v>
          </cell>
          <cell r="CZ565">
            <v>0</v>
          </cell>
          <cell r="DA565">
            <v>0</v>
          </cell>
          <cell r="DB565">
            <v>0</v>
          </cell>
          <cell r="DC565">
            <v>0</v>
          </cell>
          <cell r="DD565">
            <v>0</v>
          </cell>
          <cell r="DE565">
            <v>0</v>
          </cell>
          <cell r="DF565">
            <v>0</v>
          </cell>
          <cell r="DG565">
            <v>0</v>
          </cell>
          <cell r="DH565">
            <v>0</v>
          </cell>
          <cell r="DI565">
            <v>0</v>
          </cell>
          <cell r="DJ565">
            <v>0</v>
          </cell>
          <cell r="DK565">
            <v>0</v>
          </cell>
          <cell r="DL565">
            <v>0</v>
          </cell>
          <cell r="DM565">
            <v>0</v>
          </cell>
          <cell r="DN565">
            <v>0</v>
          </cell>
          <cell r="DO565">
            <v>0</v>
          </cell>
          <cell r="DP565">
            <v>0</v>
          </cell>
          <cell r="DQ565">
            <v>0</v>
          </cell>
          <cell r="DR565">
            <v>0</v>
          </cell>
          <cell r="DS565">
            <v>0</v>
          </cell>
          <cell r="DT565">
            <v>0</v>
          </cell>
          <cell r="DU565">
            <v>0</v>
          </cell>
          <cell r="DV565">
            <v>0</v>
          </cell>
          <cell r="DW565">
            <v>0</v>
          </cell>
          <cell r="DX565">
            <v>0</v>
          </cell>
          <cell r="DY565">
            <v>0</v>
          </cell>
          <cell r="DZ565">
            <v>0</v>
          </cell>
          <cell r="EA565">
            <v>0</v>
          </cell>
          <cell r="EB565">
            <v>0</v>
          </cell>
          <cell r="EC565">
            <v>0</v>
          </cell>
          <cell r="ED565">
            <v>0</v>
          </cell>
        </row>
        <row r="567">
          <cell r="F567">
            <v>0</v>
          </cell>
          <cell r="G567">
            <v>2.0196600000000444</v>
          </cell>
          <cell r="H567">
            <v>-17.943532000000005</v>
          </cell>
          <cell r="I567">
            <v>-6.3378979999999956</v>
          </cell>
          <cell r="J567">
            <v>0</v>
          </cell>
          <cell r="K567">
            <v>0</v>
          </cell>
          <cell r="L567">
            <v>0</v>
          </cell>
          <cell r="M567">
            <v>-11.401210800000001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R567">
            <v>-56.187820999999985</v>
          </cell>
          <cell r="S567">
            <v>0</v>
          </cell>
          <cell r="T567">
            <v>-8.7327600000000132</v>
          </cell>
          <cell r="U567">
            <v>-29.17488000000003</v>
          </cell>
          <cell r="V567">
            <v>-1.3118900000000018</v>
          </cell>
          <cell r="W567">
            <v>-0.50811799999999963</v>
          </cell>
          <cell r="X567">
            <v>0</v>
          </cell>
          <cell r="Y567">
            <v>0</v>
          </cell>
          <cell r="Z567">
            <v>-16.460173000000054</v>
          </cell>
          <cell r="AA567">
            <v>0</v>
          </cell>
          <cell r="AB567">
            <v>0</v>
          </cell>
          <cell r="AC567">
            <v>0</v>
          </cell>
          <cell r="AD567">
            <v>0</v>
          </cell>
          <cell r="AE567">
            <v>-92.447217000000819</v>
          </cell>
          <cell r="AF567">
            <v>0</v>
          </cell>
          <cell r="AG567">
            <v>-7.8458000000000538</v>
          </cell>
          <cell r="AH567">
            <v>-46.01651000000038</v>
          </cell>
          <cell r="AI567">
            <v>-5.3573000000000093</v>
          </cell>
          <cell r="AJ567">
            <v>0.91436799999999963</v>
          </cell>
          <cell r="AK567">
            <v>-1.7927500000000691</v>
          </cell>
          <cell r="AL567">
            <v>2.0513829999999871</v>
          </cell>
          <cell r="AM567">
            <v>-21.906888000000208</v>
          </cell>
          <cell r="AN567">
            <v>0</v>
          </cell>
          <cell r="AO567">
            <v>0</v>
          </cell>
          <cell r="AP567">
            <v>0</v>
          </cell>
          <cell r="AQ567">
            <v>-12.49372000000001</v>
          </cell>
          <cell r="AR567">
            <v>-125.94636399999581</v>
          </cell>
          <cell r="AS567">
            <v>0</v>
          </cell>
          <cell r="AT567">
            <v>-15.174809999999979</v>
          </cell>
          <cell r="AU567">
            <v>-88.322849999998652</v>
          </cell>
          <cell r="AV567">
            <v>-10.65375999999992</v>
          </cell>
          <cell r="AW567">
            <v>0.40629999999998745</v>
          </cell>
          <cell r="AX567">
            <v>-1.9204599999993661</v>
          </cell>
          <cell r="AY567">
            <v>-5.7088550000000851</v>
          </cell>
          <cell r="AZ567">
            <v>-5.6867649999999799</v>
          </cell>
          <cell r="BA567">
            <v>1.1148359999999968</v>
          </cell>
          <cell r="BB567">
            <v>0</v>
          </cell>
          <cell r="BC567">
            <v>0</v>
          </cell>
          <cell r="BD567">
            <v>0</v>
          </cell>
          <cell r="BE567">
            <v>-30.746660000000702</v>
          </cell>
          <cell r="BF567">
            <v>0</v>
          </cell>
          <cell r="BG567">
            <v>-11.91725999999926</v>
          </cell>
          <cell r="BH567">
            <v>-16.357130000000325</v>
          </cell>
          <cell r="BI567">
            <v>-15.998529999999846</v>
          </cell>
          <cell r="BJ567">
            <v>9.3833200000000261</v>
          </cell>
          <cell r="BK567">
            <v>7.189719999999852</v>
          </cell>
          <cell r="BL567">
            <v>0.47897000000011758</v>
          </cell>
          <cell r="BM567">
            <v>-5.7361049999999523</v>
          </cell>
          <cell r="BN567">
            <v>0</v>
          </cell>
          <cell r="BO567">
            <v>2.2103549999999927</v>
          </cell>
          <cell r="BP567">
            <v>0</v>
          </cell>
          <cell r="BQ567">
            <v>0</v>
          </cell>
          <cell r="BR567">
            <v>-29.422910000001139</v>
          </cell>
          <cell r="BS567">
            <v>2.5976399999999558</v>
          </cell>
          <cell r="BT567">
            <v>-14.777350000000297</v>
          </cell>
          <cell r="BU567">
            <v>-70.213600000000952</v>
          </cell>
          <cell r="BV567">
            <v>6.9562999999998283</v>
          </cell>
          <cell r="BW567">
            <v>33.009670000000369</v>
          </cell>
          <cell r="BX567">
            <v>-6.1190000000005966</v>
          </cell>
          <cell r="BY567">
            <v>-5.7960800000000745</v>
          </cell>
          <cell r="BZ567">
            <v>6.4099399999995512</v>
          </cell>
          <cell r="CA567">
            <v>15.579859999999826</v>
          </cell>
          <cell r="CB567">
            <v>9.6618500000001859</v>
          </cell>
          <cell r="CC567">
            <v>0</v>
          </cell>
          <cell r="CD567">
            <v>-6.7321399999999585</v>
          </cell>
          <cell r="CE567">
            <v>-29.516396999999415</v>
          </cell>
          <cell r="CF567">
            <v>0</v>
          </cell>
          <cell r="CG567">
            <v>-9.1764299999999821</v>
          </cell>
          <cell r="CH567">
            <v>-57.380686999998943</v>
          </cell>
          <cell r="CI567">
            <v>23.722099999999955</v>
          </cell>
          <cell r="CJ567">
            <v>13.56001999999944</v>
          </cell>
          <cell r="CK567">
            <v>-8.2247200000001612</v>
          </cell>
          <cell r="CL567">
            <v>-6.9748800000015763</v>
          </cell>
          <cell r="CM567">
            <v>6.906699999997727</v>
          </cell>
          <cell r="CN567">
            <v>8.2699999999931606E-2</v>
          </cell>
          <cell r="CO567">
            <v>12.272500000000036</v>
          </cell>
          <cell r="CP567">
            <v>-1.2778000000000134</v>
          </cell>
          <cell r="CQ567">
            <v>-3.0259000000000356</v>
          </cell>
          <cell r="CR567">
            <v>-73.079672000007122</v>
          </cell>
          <cell r="CS567">
            <v>0</v>
          </cell>
          <cell r="CT567">
            <v>-3.6552600000002258</v>
          </cell>
          <cell r="CU567">
            <v>-70.60750999999982</v>
          </cell>
          <cell r="CV567">
            <v>-3.4612700000002405</v>
          </cell>
          <cell r="CW567">
            <v>20.14142000000038</v>
          </cell>
          <cell r="CX567">
            <v>-9.8204599999999118</v>
          </cell>
          <cell r="CY567">
            <v>-24.273270000001503</v>
          </cell>
          <cell r="CZ567">
            <v>-14.119000000002416</v>
          </cell>
          <cell r="DA567">
            <v>28.665430000000015</v>
          </cell>
          <cell r="DB567">
            <v>10.611100000000079</v>
          </cell>
          <cell r="DC567">
            <v>0</v>
          </cell>
          <cell r="DD567">
            <v>-6.5608520000000041</v>
          </cell>
          <cell r="DE567">
            <v>-137.13911800000642</v>
          </cell>
          <cell r="DF567">
            <v>0</v>
          </cell>
          <cell r="DG567">
            <v>-1.5381999999999607</v>
          </cell>
          <cell r="DH567">
            <v>-116.0252619999992</v>
          </cell>
          <cell r="DI567">
            <v>-2.9655999999995402</v>
          </cell>
          <cell r="DJ567">
            <v>1.3768000000000029</v>
          </cell>
          <cell r="DK567">
            <v>-10.607270000000426</v>
          </cell>
          <cell r="DL567">
            <v>-8.485499999998865</v>
          </cell>
          <cell r="DM567">
            <v>-24.856340000002092</v>
          </cell>
          <cell r="DN567">
            <v>6.2545600000003105</v>
          </cell>
          <cell r="DO567">
            <v>11.951743999999735</v>
          </cell>
          <cell r="DP567">
            <v>0</v>
          </cell>
          <cell r="DQ567">
            <v>7.7559499999999844</v>
          </cell>
          <cell r="DR567">
            <v>0</v>
          </cell>
          <cell r="DS567">
            <v>0</v>
          </cell>
          <cell r="DT567">
            <v>0</v>
          </cell>
          <cell r="DU567">
            <v>0</v>
          </cell>
          <cell r="DV567">
            <v>0</v>
          </cell>
          <cell r="DW567">
            <v>0</v>
          </cell>
          <cell r="DX567">
            <v>0</v>
          </cell>
          <cell r="DY567">
            <v>0</v>
          </cell>
          <cell r="DZ567">
            <v>0</v>
          </cell>
          <cell r="EA567">
            <v>0</v>
          </cell>
          <cell r="EB567">
            <v>0</v>
          </cell>
          <cell r="EC567">
            <v>0</v>
          </cell>
          <cell r="ED567">
            <v>0</v>
          </cell>
        </row>
        <row r="568">
          <cell r="F568" t="str">
            <v>=</v>
          </cell>
          <cell r="G568" t="str">
            <v>=</v>
          </cell>
          <cell r="H568" t="str">
            <v>=</v>
          </cell>
          <cell r="I568" t="str">
            <v>=</v>
          </cell>
          <cell r="J568" t="str">
            <v>=</v>
          </cell>
          <cell r="K568" t="str">
            <v>=</v>
          </cell>
          <cell r="L568" t="str">
            <v>=</v>
          </cell>
          <cell r="M568" t="str">
            <v>=</v>
          </cell>
          <cell r="N568" t="str">
            <v>=</v>
          </cell>
          <cell r="O568" t="str">
            <v>=</v>
          </cell>
          <cell r="P568" t="str">
            <v>=</v>
          </cell>
          <cell r="Q568" t="str">
            <v>=</v>
          </cell>
          <cell r="R568" t="str">
            <v>=</v>
          </cell>
          <cell r="S568" t="str">
            <v>=</v>
          </cell>
          <cell r="T568" t="str">
            <v>=</v>
          </cell>
          <cell r="U568" t="str">
            <v>=</v>
          </cell>
          <cell r="V568" t="str">
            <v>=</v>
          </cell>
          <cell r="W568" t="str">
            <v>=</v>
          </cell>
          <cell r="X568" t="str">
            <v>=</v>
          </cell>
          <cell r="Y568" t="str">
            <v>=</v>
          </cell>
          <cell r="Z568" t="str">
            <v>=</v>
          </cell>
          <cell r="AA568" t="str">
            <v>=</v>
          </cell>
          <cell r="AB568" t="str">
            <v>=</v>
          </cell>
          <cell r="AC568" t="str">
            <v>=</v>
          </cell>
          <cell r="AD568" t="str">
            <v>=</v>
          </cell>
          <cell r="AE568" t="str">
            <v>=</v>
          </cell>
          <cell r="AF568" t="str">
            <v>=</v>
          </cell>
          <cell r="AG568" t="str">
            <v>=</v>
          </cell>
          <cell r="AH568" t="str">
            <v>=</v>
          </cell>
          <cell r="AI568" t="str">
            <v>=</v>
          </cell>
          <cell r="AJ568" t="str">
            <v>=</v>
          </cell>
          <cell r="AK568" t="str">
            <v>=</v>
          </cell>
          <cell r="AL568" t="str">
            <v>=</v>
          </cell>
          <cell r="AM568" t="str">
            <v>=</v>
          </cell>
          <cell r="AN568" t="str">
            <v>=</v>
          </cell>
          <cell r="AO568" t="str">
            <v>=</v>
          </cell>
          <cell r="AP568" t="str">
            <v>=</v>
          </cell>
          <cell r="AQ568" t="str">
            <v>=</v>
          </cell>
          <cell r="AR568" t="str">
            <v>=</v>
          </cell>
          <cell r="AS568" t="str">
            <v>=</v>
          </cell>
          <cell r="AT568" t="str">
            <v>=</v>
          </cell>
          <cell r="AU568" t="str">
            <v>=</v>
          </cell>
          <cell r="AV568" t="str">
            <v>=</v>
          </cell>
          <cell r="AW568" t="str">
            <v>=</v>
          </cell>
          <cell r="AX568" t="str">
            <v>=</v>
          </cell>
          <cell r="AY568" t="str">
            <v>=</v>
          </cell>
          <cell r="AZ568" t="str">
            <v>=</v>
          </cell>
          <cell r="BA568" t="str">
            <v>=</v>
          </cell>
          <cell r="BB568" t="str">
            <v>=</v>
          </cell>
          <cell r="BC568" t="str">
            <v>=</v>
          </cell>
          <cell r="BD568" t="str">
            <v>=</v>
          </cell>
          <cell r="BE568" t="str">
            <v>=</v>
          </cell>
          <cell r="BF568" t="str">
            <v>=</v>
          </cell>
          <cell r="BG568" t="str">
            <v>=</v>
          </cell>
          <cell r="BH568" t="str">
            <v>=</v>
          </cell>
          <cell r="BI568" t="str">
            <v>=</v>
          </cell>
          <cell r="BJ568" t="str">
            <v>=</v>
          </cell>
          <cell r="BK568" t="str">
            <v>=</v>
          </cell>
          <cell r="BL568" t="str">
            <v>=</v>
          </cell>
          <cell r="BM568" t="str">
            <v>=</v>
          </cell>
          <cell r="BN568" t="str">
            <v>=</v>
          </cell>
          <cell r="BO568" t="str">
            <v>=</v>
          </cell>
          <cell r="BP568" t="str">
            <v>=</v>
          </cell>
          <cell r="BQ568" t="str">
            <v>=</v>
          </cell>
          <cell r="BR568" t="str">
            <v>=</v>
          </cell>
          <cell r="BS568" t="str">
            <v>=</v>
          </cell>
          <cell r="BT568" t="str">
            <v>=</v>
          </cell>
          <cell r="BU568" t="str">
            <v>=</v>
          </cell>
          <cell r="BV568" t="str">
            <v>=</v>
          </cell>
          <cell r="BW568" t="str">
            <v>=</v>
          </cell>
          <cell r="BX568" t="str">
            <v>=</v>
          </cell>
          <cell r="BY568" t="str">
            <v>=</v>
          </cell>
          <cell r="BZ568" t="str">
            <v>=</v>
          </cell>
          <cell r="CA568" t="str">
            <v>=</v>
          </cell>
          <cell r="CB568" t="str">
            <v>=</v>
          </cell>
          <cell r="CC568" t="str">
            <v>=</v>
          </cell>
          <cell r="CD568" t="str">
            <v>=</v>
          </cell>
          <cell r="CE568" t="str">
            <v>=</v>
          </cell>
          <cell r="CF568" t="str">
            <v>=</v>
          </cell>
          <cell r="CG568" t="str">
            <v>=</v>
          </cell>
          <cell r="CH568" t="str">
            <v>=</v>
          </cell>
          <cell r="CI568" t="str">
            <v>=</v>
          </cell>
          <cell r="CJ568" t="str">
            <v>=</v>
          </cell>
          <cell r="CK568" t="str">
            <v>=</v>
          </cell>
          <cell r="CL568" t="str">
            <v>=</v>
          </cell>
          <cell r="CM568" t="str">
            <v>=</v>
          </cell>
          <cell r="CN568" t="str">
            <v>=</v>
          </cell>
          <cell r="CO568" t="str">
            <v>=</v>
          </cell>
          <cell r="CP568" t="str">
            <v>=</v>
          </cell>
          <cell r="CQ568" t="str">
            <v>=</v>
          </cell>
          <cell r="CR568" t="str">
            <v>=</v>
          </cell>
          <cell r="CS568" t="str">
            <v>=</v>
          </cell>
          <cell r="CT568" t="str">
            <v>=</v>
          </cell>
          <cell r="CU568" t="str">
            <v>=</v>
          </cell>
          <cell r="CV568" t="str">
            <v>=</v>
          </cell>
          <cell r="CW568" t="str">
            <v>=</v>
          </cell>
          <cell r="CX568" t="str">
            <v>=</v>
          </cell>
          <cell r="CY568" t="str">
            <v>=</v>
          </cell>
          <cell r="CZ568" t="str">
            <v>=</v>
          </cell>
          <cell r="DA568" t="str">
            <v>=</v>
          </cell>
          <cell r="DB568" t="str">
            <v>=</v>
          </cell>
          <cell r="DC568" t="str">
            <v>=</v>
          </cell>
          <cell r="DD568" t="str">
            <v>=</v>
          </cell>
          <cell r="DE568" t="str">
            <v>=</v>
          </cell>
          <cell r="DF568" t="str">
            <v>=</v>
          </cell>
          <cell r="DG568" t="str">
            <v>=</v>
          </cell>
          <cell r="DH568" t="str">
            <v>=</v>
          </cell>
          <cell r="DI568" t="str">
            <v>=</v>
          </cell>
          <cell r="DJ568" t="str">
            <v>=</v>
          </cell>
          <cell r="DK568" t="str">
            <v>=</v>
          </cell>
          <cell r="DL568" t="str">
            <v>=</v>
          </cell>
          <cell r="DM568" t="str">
            <v>=</v>
          </cell>
          <cell r="DN568" t="str">
            <v>=</v>
          </cell>
          <cell r="DO568" t="str">
            <v>=</v>
          </cell>
          <cell r="DP568" t="str">
            <v>=</v>
          </cell>
          <cell r="DQ568" t="str">
            <v>=</v>
          </cell>
          <cell r="DR568" t="str">
            <v>=</v>
          </cell>
          <cell r="DS568" t="str">
            <v>=</v>
          </cell>
          <cell r="DT568" t="str">
            <v>=</v>
          </cell>
          <cell r="DU568" t="str">
            <v>=</v>
          </cell>
          <cell r="DV568" t="str">
            <v>=</v>
          </cell>
          <cell r="DW568" t="str">
            <v>=</v>
          </cell>
          <cell r="DX568" t="str">
            <v>=</v>
          </cell>
          <cell r="DY568" t="str">
            <v>=</v>
          </cell>
          <cell r="DZ568" t="str">
            <v>=</v>
          </cell>
          <cell r="EA568" t="str">
            <v>=</v>
          </cell>
          <cell r="EB568" t="str">
            <v>=</v>
          </cell>
          <cell r="EC568" t="str">
            <v>=</v>
          </cell>
          <cell r="ED568" t="str">
            <v>=</v>
          </cell>
        </row>
        <row r="569">
          <cell r="F569">
            <v>-637.29746000096202</v>
          </cell>
          <cell r="G569">
            <v>20.148954759351909</v>
          </cell>
          <cell r="H569">
            <v>-102.70056439936161</v>
          </cell>
          <cell r="I569">
            <v>-56.76671089977026</v>
          </cell>
          <cell r="J569">
            <v>-73.905966999940574</v>
          </cell>
          <cell r="K569">
            <v>105.21280299965292</v>
          </cell>
          <cell r="L569">
            <v>212.79522699955851</v>
          </cell>
          <cell r="M569">
            <v>224.63049220014364</v>
          </cell>
          <cell r="N569">
            <v>160.32604270987213</v>
          </cell>
          <cell r="O569">
            <v>-279.25613899901509</v>
          </cell>
          <cell r="P569">
            <v>-262.90215269941837</v>
          </cell>
          <cell r="Q569">
            <v>-111.36374550126493</v>
          </cell>
          <cell r="R569">
            <v>-424.52171802520752</v>
          </cell>
          <cell r="S569">
            <v>-535.42099900078028</v>
          </cell>
          <cell r="T569">
            <v>-97.912259240634739</v>
          </cell>
          <cell r="U569">
            <v>-56.136465400457382</v>
          </cell>
          <cell r="V569">
            <v>100.10821609944105</v>
          </cell>
          <cell r="W569">
            <v>-20.66610400006175</v>
          </cell>
          <cell r="X569">
            <v>51.496229999698699</v>
          </cell>
          <cell r="Y569">
            <v>320.41713800001889</v>
          </cell>
          <cell r="Z569">
            <v>219.42045000009239</v>
          </cell>
          <cell r="AA569">
            <v>239.31166071072221</v>
          </cell>
          <cell r="AB569">
            <v>-201.49349000118673</v>
          </cell>
          <cell r="AC569">
            <v>-233.64826969988644</v>
          </cell>
          <cell r="AD569">
            <v>-209.99782550055534</v>
          </cell>
          <cell r="AE569">
            <v>-1343.5255870297551</v>
          </cell>
          <cell r="AF569">
            <v>-1036.4162610005587</v>
          </cell>
          <cell r="AG569">
            <v>-145.14899824000895</v>
          </cell>
          <cell r="AH569">
            <v>-208.67674540076405</v>
          </cell>
          <cell r="AI569">
            <v>-200.80461990088224</v>
          </cell>
          <cell r="AJ569">
            <v>-84.457764999009669</v>
          </cell>
          <cell r="AK569">
            <v>-57.396325000561774</v>
          </cell>
          <cell r="AL569">
            <v>311.80915399920195</v>
          </cell>
          <cell r="AM569">
            <v>143.83398799877614</v>
          </cell>
          <cell r="AN569">
            <v>605.89428071025759</v>
          </cell>
          <cell r="AO569">
            <v>-195.12744100019336</v>
          </cell>
          <cell r="AP569">
            <v>-73.906180700287223</v>
          </cell>
          <cell r="AQ569">
            <v>-403.12867349851876</v>
          </cell>
          <cell r="AR569">
            <v>-964.41279502213001</v>
          </cell>
          <cell r="AS569">
            <v>-387.54899299982935</v>
          </cell>
          <cell r="AT569">
            <v>-202.33218323998153</v>
          </cell>
          <cell r="AU569">
            <v>-101.92776439990848</v>
          </cell>
          <cell r="AV569">
            <v>-124.20236390084028</v>
          </cell>
          <cell r="AW569">
            <v>-76.388764000497758</v>
          </cell>
          <cell r="AX569">
            <v>70.656002999283373</v>
          </cell>
          <cell r="AY569">
            <v>308.30605100095272</v>
          </cell>
          <cell r="AZ569">
            <v>73.196859000250697</v>
          </cell>
          <cell r="BA569">
            <v>371.29157270956784</v>
          </cell>
          <cell r="BB569">
            <v>-187.63371500000358</v>
          </cell>
          <cell r="BC569">
            <v>-212.50158070027828</v>
          </cell>
          <cell r="BD569">
            <v>-495.32791650108993</v>
          </cell>
          <cell r="BE569">
            <v>-235.50858951359987</v>
          </cell>
          <cell r="BF569">
            <v>-389.46051399968565</v>
          </cell>
          <cell r="BG569">
            <v>52.777087760157883</v>
          </cell>
          <cell r="BH569">
            <v>-54.178784400224686</v>
          </cell>
          <cell r="BI569">
            <v>-167.24406190030277</v>
          </cell>
          <cell r="BJ569">
            <v>-43.365879999473691</v>
          </cell>
          <cell r="BK569">
            <v>-25.294602999463677</v>
          </cell>
          <cell r="BL569">
            <v>378.32891799882054</v>
          </cell>
          <cell r="BM569">
            <v>304.54155099950731</v>
          </cell>
          <cell r="BN569">
            <v>323.35814921092242</v>
          </cell>
          <cell r="BO569">
            <v>-148.2197950007394</v>
          </cell>
          <cell r="BP569">
            <v>-80.55342570040375</v>
          </cell>
          <cell r="BQ569">
            <v>-386.19723150134087</v>
          </cell>
          <cell r="BR569">
            <v>-1770.5070420280099</v>
          </cell>
          <cell r="BS569">
            <v>-266.66791199985892</v>
          </cell>
          <cell r="BT569">
            <v>-155.42555523943156</v>
          </cell>
          <cell r="BU569">
            <v>-479.5021014008671</v>
          </cell>
          <cell r="BV569">
            <v>-484.19316990021616</v>
          </cell>
          <cell r="BW569">
            <v>-216.346405999735</v>
          </cell>
          <cell r="BX569">
            <v>-71.992192001082003</v>
          </cell>
          <cell r="BY569">
            <v>120.41387000028044</v>
          </cell>
          <cell r="BZ569">
            <v>413.9241829989478</v>
          </cell>
          <cell r="CA569">
            <v>268.70344271045178</v>
          </cell>
          <cell r="CB569">
            <v>-126.06538300029933</v>
          </cell>
          <cell r="CC569">
            <v>-364.12941269949079</v>
          </cell>
          <cell r="CD569">
            <v>-409.22640549950302</v>
          </cell>
          <cell r="CE569">
            <v>-1251.1358170211315</v>
          </cell>
          <cell r="CF569">
            <v>-428.97636099997908</v>
          </cell>
          <cell r="CG569">
            <v>-46.53026123996824</v>
          </cell>
          <cell r="CH569">
            <v>-329.56514940038323</v>
          </cell>
          <cell r="CI569">
            <v>-326.30480090063065</v>
          </cell>
          <cell r="CJ569">
            <v>-306.75864600017667</v>
          </cell>
          <cell r="CK569">
            <v>-80.190034001134336</v>
          </cell>
          <cell r="CL569">
            <v>156.31293599866331</v>
          </cell>
          <cell r="CM569">
            <v>320.22337000072002</v>
          </cell>
          <cell r="CN569">
            <v>573.95424170978367</v>
          </cell>
          <cell r="CO569">
            <v>-204.23837799858302</v>
          </cell>
          <cell r="CP569">
            <v>-173.89050970040262</v>
          </cell>
          <cell r="CQ569">
            <v>-405.17222449928522</v>
          </cell>
          <cell r="CR569">
            <v>-807.50972003489733</v>
          </cell>
          <cell r="CS569">
            <v>-271.23575800005347</v>
          </cell>
          <cell r="CT569">
            <v>265.74530076049268</v>
          </cell>
          <cell r="CU569">
            <v>-404.05871140025556</v>
          </cell>
          <cell r="CV569">
            <v>-445.01571390032768</v>
          </cell>
          <cell r="CW569">
            <v>-181.1307520000264</v>
          </cell>
          <cell r="CX569">
            <v>24.758458001539111</v>
          </cell>
          <cell r="CY569">
            <v>225.04303999897093</v>
          </cell>
          <cell r="CZ569">
            <v>452.94255200121552</v>
          </cell>
          <cell r="DA569">
            <v>355.19556071050465</v>
          </cell>
          <cell r="DB569">
            <v>-463.93622800055891</v>
          </cell>
          <cell r="DC569">
            <v>-102.18474769964814</v>
          </cell>
          <cell r="DD569">
            <v>-263.63272050116211</v>
          </cell>
          <cell r="DE569">
            <v>-924.22344603389502</v>
          </cell>
          <cell r="DF569">
            <v>-261.59881400130689</v>
          </cell>
          <cell r="DG569">
            <v>-107.79156324081123</v>
          </cell>
          <cell r="DH569">
            <v>-329.02715640049428</v>
          </cell>
          <cell r="DI569">
            <v>-303.86851289961487</v>
          </cell>
          <cell r="DJ569">
            <v>-289.47762500029057</v>
          </cell>
          <cell r="DK569">
            <v>123.45483400020748</v>
          </cell>
          <cell r="DL569">
            <v>188.35878199990839</v>
          </cell>
          <cell r="DM569">
            <v>312.40277800057083</v>
          </cell>
          <cell r="DN569">
            <v>268.18278570938855</v>
          </cell>
          <cell r="DO569">
            <v>-49.565263000316918</v>
          </cell>
          <cell r="DP569">
            <v>-44.760002699680626</v>
          </cell>
          <cell r="DQ569">
            <v>-430.53368850052357</v>
          </cell>
          <cell r="DR569">
            <v>0</v>
          </cell>
          <cell r="DS569">
            <v>0</v>
          </cell>
          <cell r="DT569">
            <v>0</v>
          </cell>
          <cell r="DU569">
            <v>0</v>
          </cell>
          <cell r="DV569">
            <v>0</v>
          </cell>
          <cell r="DW569">
            <v>0</v>
          </cell>
          <cell r="DX569">
            <v>0</v>
          </cell>
          <cell r="DY569">
            <v>0</v>
          </cell>
          <cell r="DZ569">
            <v>0</v>
          </cell>
          <cell r="EA569">
            <v>0</v>
          </cell>
          <cell r="EB569">
            <v>0</v>
          </cell>
          <cell r="EC569">
            <v>0</v>
          </cell>
          <cell r="ED569">
            <v>0</v>
          </cell>
        </row>
        <row r="570">
          <cell r="F570" t="str">
            <v>=</v>
          </cell>
          <cell r="G570" t="str">
            <v>=</v>
          </cell>
          <cell r="H570" t="str">
            <v>=</v>
          </cell>
          <cell r="I570" t="str">
            <v>=</v>
          </cell>
          <cell r="J570" t="str">
            <v>=</v>
          </cell>
          <cell r="K570" t="str">
            <v>=</v>
          </cell>
          <cell r="L570" t="str">
            <v>=</v>
          </cell>
          <cell r="M570" t="str">
            <v>=</v>
          </cell>
          <cell r="N570" t="str">
            <v>=</v>
          </cell>
          <cell r="O570" t="str">
            <v>=</v>
          </cell>
          <cell r="P570" t="str">
            <v>=</v>
          </cell>
          <cell r="Q570" t="str">
            <v>=</v>
          </cell>
          <cell r="R570" t="str">
            <v>=</v>
          </cell>
          <cell r="S570" t="str">
            <v>=</v>
          </cell>
          <cell r="T570" t="str">
            <v>=</v>
          </cell>
          <cell r="U570" t="str">
            <v>=</v>
          </cell>
          <cell r="V570" t="str">
            <v>=</v>
          </cell>
          <cell r="W570" t="str">
            <v>=</v>
          </cell>
          <cell r="X570" t="str">
            <v>=</v>
          </cell>
          <cell r="Y570" t="str">
            <v>=</v>
          </cell>
          <cell r="Z570" t="str">
            <v>=</v>
          </cell>
          <cell r="AA570" t="str">
            <v>=</v>
          </cell>
          <cell r="AB570" t="str">
            <v>=</v>
          </cell>
          <cell r="AC570" t="str">
            <v>=</v>
          </cell>
          <cell r="AD570" t="str">
            <v>=</v>
          </cell>
          <cell r="AE570" t="str">
            <v>=</v>
          </cell>
          <cell r="AF570" t="str">
            <v>=</v>
          </cell>
          <cell r="AG570" t="str">
            <v>=</v>
          </cell>
          <cell r="AH570" t="str">
            <v>=</v>
          </cell>
          <cell r="AI570" t="str">
            <v>=</v>
          </cell>
          <cell r="AJ570" t="str">
            <v>=</v>
          </cell>
          <cell r="AK570" t="str">
            <v>=</v>
          </cell>
          <cell r="AL570" t="str">
            <v>=</v>
          </cell>
          <cell r="AM570" t="str">
            <v>=</v>
          </cell>
          <cell r="AN570" t="str">
            <v>=</v>
          </cell>
          <cell r="AO570" t="str">
            <v>=</v>
          </cell>
          <cell r="AP570" t="str">
            <v>=</v>
          </cell>
          <cell r="AQ570" t="str">
            <v>=</v>
          </cell>
          <cell r="AR570" t="str">
            <v>=</v>
          </cell>
          <cell r="AS570" t="str">
            <v>=</v>
          </cell>
          <cell r="AT570" t="str">
            <v>=</v>
          </cell>
          <cell r="AU570" t="str">
            <v>=</v>
          </cell>
          <cell r="AV570" t="str">
            <v>=</v>
          </cell>
          <cell r="AW570" t="str">
            <v>=</v>
          </cell>
          <cell r="AX570" t="str">
            <v>=</v>
          </cell>
          <cell r="AY570" t="str">
            <v>=</v>
          </cell>
          <cell r="AZ570" t="str">
            <v>=</v>
          </cell>
          <cell r="BA570" t="str">
            <v>=</v>
          </cell>
          <cell r="BB570" t="str">
            <v>=</v>
          </cell>
          <cell r="BC570" t="str">
            <v>=</v>
          </cell>
          <cell r="BD570" t="str">
            <v>=</v>
          </cell>
          <cell r="BE570" t="str">
            <v>=</v>
          </cell>
          <cell r="BF570" t="str">
            <v>=</v>
          </cell>
          <cell r="BG570" t="str">
            <v>=</v>
          </cell>
          <cell r="BH570" t="str">
            <v>=</v>
          </cell>
          <cell r="BI570" t="str">
            <v>=</v>
          </cell>
          <cell r="BJ570" t="str">
            <v>=</v>
          </cell>
          <cell r="BK570" t="str">
            <v>=</v>
          </cell>
          <cell r="BL570" t="str">
            <v>=</v>
          </cell>
          <cell r="BM570" t="str">
            <v>=</v>
          </cell>
          <cell r="BN570" t="str">
            <v>=</v>
          </cell>
          <cell r="BO570" t="str">
            <v>=</v>
          </cell>
          <cell r="BP570" t="str">
            <v>=</v>
          </cell>
          <cell r="BQ570" t="str">
            <v>=</v>
          </cell>
          <cell r="BR570" t="str">
            <v>=</v>
          </cell>
          <cell r="BS570" t="str">
            <v>=</v>
          </cell>
          <cell r="BT570" t="str">
            <v>=</v>
          </cell>
          <cell r="BU570" t="str">
            <v>=</v>
          </cell>
          <cell r="BV570" t="str">
            <v>=</v>
          </cell>
          <cell r="BW570" t="str">
            <v>=</v>
          </cell>
          <cell r="BX570" t="str">
            <v>=</v>
          </cell>
          <cell r="BY570" t="str">
            <v>=</v>
          </cell>
          <cell r="BZ570" t="str">
            <v>=</v>
          </cell>
          <cell r="CA570" t="str">
            <v>=</v>
          </cell>
          <cell r="CB570" t="str">
            <v>=</v>
          </cell>
          <cell r="CC570" t="str">
            <v>=</v>
          </cell>
          <cell r="CD570" t="str">
            <v>=</v>
          </cell>
          <cell r="CE570" t="str">
            <v>=</v>
          </cell>
          <cell r="CF570" t="str">
            <v>=</v>
          </cell>
          <cell r="CG570" t="str">
            <v>=</v>
          </cell>
          <cell r="CH570" t="str">
            <v>=</v>
          </cell>
          <cell r="CI570" t="str">
            <v>=</v>
          </cell>
          <cell r="CJ570" t="str">
            <v>=</v>
          </cell>
          <cell r="CK570" t="str">
            <v>=</v>
          </cell>
          <cell r="CL570" t="str">
            <v>=</v>
          </cell>
          <cell r="CM570" t="str">
            <v>=</v>
          </cell>
          <cell r="CN570" t="str">
            <v>=</v>
          </cell>
          <cell r="CO570" t="str">
            <v>=</v>
          </cell>
          <cell r="CP570" t="str">
            <v>=</v>
          </cell>
          <cell r="CQ570" t="str">
            <v>=</v>
          </cell>
          <cell r="CR570" t="str">
            <v>=</v>
          </cell>
          <cell r="CS570" t="str">
            <v>=</v>
          </cell>
          <cell r="CT570" t="str">
            <v>=</v>
          </cell>
          <cell r="CU570" t="str">
            <v>=</v>
          </cell>
          <cell r="CV570" t="str">
            <v>=</v>
          </cell>
          <cell r="CW570" t="str">
            <v>=</v>
          </cell>
          <cell r="CX570" t="str">
            <v>=</v>
          </cell>
          <cell r="CY570" t="str">
            <v>=</v>
          </cell>
          <cell r="CZ570" t="str">
            <v>=</v>
          </cell>
          <cell r="DA570" t="str">
            <v>=</v>
          </cell>
          <cell r="DB570" t="str">
            <v>=</v>
          </cell>
          <cell r="DC570" t="str">
            <v>=</v>
          </cell>
          <cell r="DD570" t="str">
            <v>=</v>
          </cell>
          <cell r="DE570" t="str">
            <v>=</v>
          </cell>
          <cell r="DF570" t="str">
            <v>=</v>
          </cell>
          <cell r="DG570" t="str">
            <v>=</v>
          </cell>
          <cell r="DH570" t="str">
            <v>=</v>
          </cell>
          <cell r="DI570" t="str">
            <v>=</v>
          </cell>
          <cell r="DJ570" t="str">
            <v>=</v>
          </cell>
          <cell r="DK570" t="str">
            <v>=</v>
          </cell>
          <cell r="DL570" t="str">
            <v>=</v>
          </cell>
          <cell r="DM570" t="str">
            <v>=</v>
          </cell>
          <cell r="DN570" t="str">
            <v>=</v>
          </cell>
          <cell r="DO570" t="str">
            <v>=</v>
          </cell>
          <cell r="DP570" t="str">
            <v>=</v>
          </cell>
          <cell r="DQ570" t="str">
            <v>=</v>
          </cell>
          <cell r="DR570" t="str">
            <v>=</v>
          </cell>
          <cell r="DS570" t="str">
            <v>=</v>
          </cell>
          <cell r="DT570" t="str">
            <v>=</v>
          </cell>
          <cell r="DU570" t="str">
            <v>=</v>
          </cell>
          <cell r="DV570" t="str">
            <v>=</v>
          </cell>
          <cell r="DW570" t="str">
            <v>=</v>
          </cell>
          <cell r="DX570" t="str">
            <v>=</v>
          </cell>
          <cell r="DY570" t="str">
            <v>=</v>
          </cell>
          <cell r="DZ570" t="str">
            <v>=</v>
          </cell>
          <cell r="EA570" t="str">
            <v>=</v>
          </cell>
          <cell r="EB570" t="str">
            <v>=</v>
          </cell>
          <cell r="EC570" t="str">
            <v>=</v>
          </cell>
          <cell r="ED570" t="str">
            <v>=</v>
          </cell>
        </row>
        <row r="571">
          <cell r="F571" t="str">
            <v/>
          </cell>
          <cell r="G571" t="str">
            <v/>
          </cell>
          <cell r="H571" t="str">
            <v/>
          </cell>
          <cell r="I571" t="str">
            <v/>
          </cell>
          <cell r="J571" t="str">
            <v/>
          </cell>
          <cell r="K571" t="str">
            <v/>
          </cell>
          <cell r="L571" t="str">
            <v/>
          </cell>
          <cell r="M571" t="str">
            <v/>
          </cell>
          <cell r="N571" t="str">
            <v/>
          </cell>
          <cell r="O571" t="str">
            <v/>
          </cell>
          <cell r="P571" t="str">
            <v/>
          </cell>
          <cell r="Q571" t="str">
            <v/>
          </cell>
          <cell r="R571" t="str">
            <v/>
          </cell>
          <cell r="S571" t="str">
            <v/>
          </cell>
          <cell r="T571" t="str">
            <v/>
          </cell>
          <cell r="U571" t="str">
            <v/>
          </cell>
          <cell r="V571" t="str">
            <v/>
          </cell>
          <cell r="W571" t="str">
            <v/>
          </cell>
          <cell r="X571" t="str">
            <v/>
          </cell>
          <cell r="Y571" t="str">
            <v/>
          </cell>
          <cell r="Z571" t="str">
            <v/>
          </cell>
          <cell r="AA571" t="str">
            <v/>
          </cell>
          <cell r="AB571" t="str">
            <v/>
          </cell>
          <cell r="AC571" t="str">
            <v/>
          </cell>
          <cell r="AD571" t="str">
            <v/>
          </cell>
          <cell r="AE571" t="str">
            <v/>
          </cell>
          <cell r="AF571" t="str">
            <v/>
          </cell>
          <cell r="AG571" t="str">
            <v/>
          </cell>
          <cell r="AH571" t="str">
            <v/>
          </cell>
          <cell r="AI571" t="str">
            <v/>
          </cell>
          <cell r="AJ571" t="str">
            <v/>
          </cell>
          <cell r="AK571" t="str">
            <v/>
          </cell>
          <cell r="AL571" t="str">
            <v/>
          </cell>
          <cell r="AM571" t="str">
            <v/>
          </cell>
          <cell r="AN571" t="str">
            <v/>
          </cell>
          <cell r="AO571" t="str">
            <v/>
          </cell>
          <cell r="AP571" t="str">
            <v/>
          </cell>
          <cell r="AQ571" t="str">
            <v/>
          </cell>
          <cell r="AR571" t="str">
            <v/>
          </cell>
          <cell r="AS571" t="str">
            <v/>
          </cell>
          <cell r="AT571" t="str">
            <v/>
          </cell>
          <cell r="AU571" t="str">
            <v/>
          </cell>
          <cell r="AV571" t="str">
            <v/>
          </cell>
          <cell r="AW571" t="str">
            <v/>
          </cell>
          <cell r="AX571" t="str">
            <v/>
          </cell>
          <cell r="AY571" t="str">
            <v/>
          </cell>
          <cell r="AZ571" t="str">
            <v/>
          </cell>
          <cell r="BA571" t="str">
            <v/>
          </cell>
          <cell r="BB571" t="str">
            <v/>
          </cell>
          <cell r="BC571" t="str">
            <v/>
          </cell>
          <cell r="BD571" t="str">
            <v/>
          </cell>
          <cell r="BE571" t="str">
            <v/>
          </cell>
          <cell r="BF571" t="str">
            <v/>
          </cell>
          <cell r="BG571" t="str">
            <v/>
          </cell>
          <cell r="BH571" t="str">
            <v/>
          </cell>
          <cell r="BI571" t="str">
            <v/>
          </cell>
          <cell r="BJ571" t="str">
            <v/>
          </cell>
          <cell r="BK571" t="str">
            <v/>
          </cell>
          <cell r="BL571" t="str">
            <v/>
          </cell>
          <cell r="BM571" t="str">
            <v/>
          </cell>
          <cell r="BN571" t="str">
            <v/>
          </cell>
          <cell r="BO571" t="str">
            <v/>
          </cell>
          <cell r="BP571" t="str">
            <v/>
          </cell>
          <cell r="BQ571" t="str">
            <v/>
          </cell>
          <cell r="BR571" t="str">
            <v/>
          </cell>
          <cell r="BS571" t="str">
            <v/>
          </cell>
          <cell r="BT571" t="str">
            <v/>
          </cell>
          <cell r="BU571" t="str">
            <v/>
          </cell>
          <cell r="BV571" t="str">
            <v/>
          </cell>
          <cell r="BW571" t="str">
            <v/>
          </cell>
          <cell r="BX571" t="str">
            <v/>
          </cell>
          <cell r="BY571" t="str">
            <v/>
          </cell>
          <cell r="BZ571" t="str">
            <v/>
          </cell>
          <cell r="CA571" t="str">
            <v/>
          </cell>
          <cell r="CB571" t="str">
            <v/>
          </cell>
          <cell r="CC571" t="str">
            <v/>
          </cell>
          <cell r="CD571" t="str">
            <v/>
          </cell>
          <cell r="CE571" t="str">
            <v/>
          </cell>
          <cell r="CF571" t="str">
            <v/>
          </cell>
          <cell r="CG571" t="str">
            <v/>
          </cell>
          <cell r="CH571" t="str">
            <v/>
          </cell>
          <cell r="CI571" t="str">
            <v/>
          </cell>
          <cell r="CJ571" t="str">
            <v/>
          </cell>
          <cell r="CK571" t="str">
            <v/>
          </cell>
          <cell r="CL571" t="str">
            <v/>
          </cell>
          <cell r="CM571" t="str">
            <v/>
          </cell>
          <cell r="CN571" t="str">
            <v/>
          </cell>
          <cell r="CO571" t="str">
            <v/>
          </cell>
          <cell r="CP571" t="str">
            <v/>
          </cell>
          <cell r="CQ571" t="str">
            <v/>
          </cell>
          <cell r="CR571" t="str">
            <v/>
          </cell>
          <cell r="CS571" t="str">
            <v/>
          </cell>
          <cell r="CT571" t="str">
            <v/>
          </cell>
          <cell r="CU571" t="str">
            <v/>
          </cell>
          <cell r="CV571" t="str">
            <v/>
          </cell>
          <cell r="CW571" t="str">
            <v/>
          </cell>
          <cell r="CX571" t="str">
            <v/>
          </cell>
          <cell r="CY571" t="str">
            <v/>
          </cell>
          <cell r="CZ571" t="str">
            <v/>
          </cell>
          <cell r="DA571" t="str">
            <v/>
          </cell>
          <cell r="DB571" t="str">
            <v/>
          </cell>
          <cell r="DC571" t="str">
            <v/>
          </cell>
          <cell r="DD571" t="str">
            <v/>
          </cell>
          <cell r="DE571" t="str">
            <v/>
          </cell>
          <cell r="DF571" t="str">
            <v/>
          </cell>
          <cell r="DG571" t="str">
            <v/>
          </cell>
          <cell r="DH571" t="str">
            <v/>
          </cell>
          <cell r="DI571" t="str">
            <v/>
          </cell>
          <cell r="DJ571" t="str">
            <v/>
          </cell>
          <cell r="DK571" t="str">
            <v/>
          </cell>
          <cell r="DL571" t="str">
            <v/>
          </cell>
          <cell r="DM571" t="str">
            <v/>
          </cell>
          <cell r="DN571" t="str">
            <v/>
          </cell>
          <cell r="DO571" t="str">
            <v/>
          </cell>
          <cell r="DP571" t="str">
            <v/>
          </cell>
          <cell r="DQ571" t="str">
            <v/>
          </cell>
          <cell r="DR571" t="str">
            <v/>
          </cell>
          <cell r="DS571" t="str">
            <v/>
          </cell>
          <cell r="DT571" t="str">
            <v/>
          </cell>
          <cell r="DU571" t="str">
            <v/>
          </cell>
          <cell r="DV571" t="str">
            <v/>
          </cell>
          <cell r="DW571" t="str">
            <v/>
          </cell>
          <cell r="DX571" t="str">
            <v/>
          </cell>
          <cell r="DY571" t="str">
            <v/>
          </cell>
          <cell r="DZ571" t="str">
            <v/>
          </cell>
          <cell r="EA571" t="str">
            <v/>
          </cell>
          <cell r="EB571" t="str">
            <v/>
          </cell>
          <cell r="EC571" t="str">
            <v/>
          </cell>
          <cell r="ED571" t="str">
            <v/>
          </cell>
        </row>
        <row r="572">
          <cell r="F572" t="str">
            <v/>
          </cell>
          <cell r="G572" t="str">
            <v/>
          </cell>
          <cell r="H572" t="str">
            <v/>
          </cell>
          <cell r="I572" t="str">
            <v/>
          </cell>
          <cell r="J572" t="str">
            <v/>
          </cell>
          <cell r="K572" t="str">
            <v/>
          </cell>
          <cell r="L572" t="str">
            <v/>
          </cell>
          <cell r="M572" t="str">
            <v/>
          </cell>
          <cell r="N572" t="str">
            <v/>
          </cell>
          <cell r="O572" t="str">
            <v/>
          </cell>
          <cell r="P572" t="str">
            <v/>
          </cell>
          <cell r="Q572" t="str">
            <v/>
          </cell>
          <cell r="R572" t="str">
            <v/>
          </cell>
          <cell r="S572" t="str">
            <v/>
          </cell>
          <cell r="T572" t="str">
            <v/>
          </cell>
          <cell r="U572" t="str">
            <v/>
          </cell>
          <cell r="V572" t="str">
            <v/>
          </cell>
          <cell r="W572" t="str">
            <v/>
          </cell>
          <cell r="X572" t="str">
            <v/>
          </cell>
          <cell r="Y572" t="str">
            <v/>
          </cell>
          <cell r="Z572" t="str">
            <v/>
          </cell>
          <cell r="AA572" t="str">
            <v/>
          </cell>
          <cell r="AB572" t="str">
            <v/>
          </cell>
          <cell r="AC572" t="str">
            <v/>
          </cell>
          <cell r="AD572" t="str">
            <v/>
          </cell>
          <cell r="AE572" t="str">
            <v/>
          </cell>
          <cell r="AF572" t="str">
            <v/>
          </cell>
          <cell r="AG572" t="str">
            <v/>
          </cell>
          <cell r="AH572" t="str">
            <v/>
          </cell>
          <cell r="AI572" t="str">
            <v/>
          </cell>
          <cell r="AJ572" t="str">
            <v/>
          </cell>
          <cell r="AK572" t="str">
            <v/>
          </cell>
          <cell r="AL572" t="str">
            <v/>
          </cell>
          <cell r="AM572" t="str">
            <v/>
          </cell>
          <cell r="AN572" t="str">
            <v/>
          </cell>
          <cell r="AO572" t="str">
            <v/>
          </cell>
          <cell r="AP572" t="str">
            <v/>
          </cell>
          <cell r="AQ572" t="str">
            <v/>
          </cell>
          <cell r="AR572" t="str">
            <v/>
          </cell>
          <cell r="AS572" t="str">
            <v/>
          </cell>
          <cell r="AT572" t="str">
            <v/>
          </cell>
          <cell r="AU572" t="str">
            <v/>
          </cell>
          <cell r="AV572" t="str">
            <v/>
          </cell>
          <cell r="AW572" t="str">
            <v/>
          </cell>
          <cell r="AX572" t="str">
            <v/>
          </cell>
          <cell r="AY572" t="str">
            <v/>
          </cell>
          <cell r="AZ572" t="str">
            <v/>
          </cell>
          <cell r="BA572" t="str">
            <v/>
          </cell>
          <cell r="BB572" t="str">
            <v/>
          </cell>
          <cell r="BC572" t="str">
            <v/>
          </cell>
          <cell r="BD572" t="str">
            <v/>
          </cell>
          <cell r="BE572" t="str">
            <v/>
          </cell>
          <cell r="BF572" t="str">
            <v/>
          </cell>
          <cell r="BG572" t="str">
            <v/>
          </cell>
          <cell r="BH572" t="str">
            <v/>
          </cell>
          <cell r="BI572" t="str">
            <v/>
          </cell>
          <cell r="BJ572" t="str">
            <v/>
          </cell>
          <cell r="BK572" t="str">
            <v/>
          </cell>
          <cell r="BL572" t="str">
            <v/>
          </cell>
          <cell r="BM572" t="str">
            <v/>
          </cell>
          <cell r="BN572" t="str">
            <v/>
          </cell>
          <cell r="BO572" t="str">
            <v/>
          </cell>
          <cell r="BP572" t="str">
            <v/>
          </cell>
          <cell r="BQ572" t="str">
            <v/>
          </cell>
          <cell r="BR572" t="str">
            <v/>
          </cell>
          <cell r="BS572" t="str">
            <v/>
          </cell>
          <cell r="BT572" t="str">
            <v/>
          </cell>
          <cell r="BU572" t="str">
            <v/>
          </cell>
          <cell r="BV572" t="str">
            <v/>
          </cell>
          <cell r="BW572" t="str">
            <v/>
          </cell>
          <cell r="BX572" t="str">
            <v/>
          </cell>
          <cell r="BY572" t="str">
            <v/>
          </cell>
          <cell r="BZ572" t="str">
            <v/>
          </cell>
          <cell r="CA572" t="str">
            <v/>
          </cell>
          <cell r="CB572" t="str">
            <v/>
          </cell>
          <cell r="CC572" t="str">
            <v/>
          </cell>
          <cell r="CD572" t="str">
            <v/>
          </cell>
          <cell r="CE572" t="str">
            <v/>
          </cell>
          <cell r="CF572" t="str">
            <v/>
          </cell>
          <cell r="CG572" t="str">
            <v/>
          </cell>
          <cell r="CH572" t="str">
            <v/>
          </cell>
          <cell r="CI572" t="str">
            <v/>
          </cell>
          <cell r="CJ572" t="str">
            <v/>
          </cell>
          <cell r="CK572" t="str">
            <v/>
          </cell>
          <cell r="CL572" t="str">
            <v/>
          </cell>
          <cell r="CM572" t="str">
            <v/>
          </cell>
          <cell r="CN572" t="str">
            <v/>
          </cell>
          <cell r="CO572" t="str">
            <v/>
          </cell>
          <cell r="CP572" t="str">
            <v/>
          </cell>
          <cell r="CQ572" t="str">
            <v/>
          </cell>
          <cell r="CR572" t="str">
            <v/>
          </cell>
          <cell r="CS572" t="str">
            <v/>
          </cell>
          <cell r="CT572" t="str">
            <v/>
          </cell>
          <cell r="CU572" t="str">
            <v/>
          </cell>
          <cell r="CV572" t="str">
            <v/>
          </cell>
          <cell r="CW572" t="str">
            <v/>
          </cell>
          <cell r="CX572" t="str">
            <v/>
          </cell>
          <cell r="CY572" t="str">
            <v/>
          </cell>
          <cell r="CZ572" t="str">
            <v/>
          </cell>
          <cell r="DA572" t="str">
            <v/>
          </cell>
          <cell r="DB572" t="str">
            <v/>
          </cell>
          <cell r="DC572" t="str">
            <v/>
          </cell>
          <cell r="DD572" t="str">
            <v/>
          </cell>
          <cell r="DE572" t="str">
            <v/>
          </cell>
          <cell r="DF572" t="str">
            <v/>
          </cell>
          <cell r="DG572" t="str">
            <v/>
          </cell>
          <cell r="DH572" t="str">
            <v/>
          </cell>
          <cell r="DI572" t="str">
            <v/>
          </cell>
          <cell r="DJ572" t="str">
            <v/>
          </cell>
          <cell r="DK572" t="str">
            <v/>
          </cell>
          <cell r="DL572" t="str">
            <v/>
          </cell>
          <cell r="DM572" t="str">
            <v/>
          </cell>
          <cell r="DN572" t="str">
            <v/>
          </cell>
          <cell r="DO572" t="str">
            <v/>
          </cell>
          <cell r="DP572" t="str">
            <v/>
          </cell>
          <cell r="DQ572" t="str">
            <v/>
          </cell>
          <cell r="DR572" t="str">
            <v/>
          </cell>
          <cell r="DS572" t="str">
            <v/>
          </cell>
          <cell r="DT572" t="str">
            <v/>
          </cell>
          <cell r="DU572" t="str">
            <v/>
          </cell>
          <cell r="DV572" t="str">
            <v/>
          </cell>
          <cell r="DW572" t="str">
            <v/>
          </cell>
          <cell r="DX572" t="str">
            <v/>
          </cell>
          <cell r="DY572" t="str">
            <v/>
          </cell>
          <cell r="DZ572" t="str">
            <v/>
          </cell>
          <cell r="EA572" t="str">
            <v/>
          </cell>
          <cell r="EB572" t="str">
            <v/>
          </cell>
          <cell r="EC572" t="str">
            <v/>
          </cell>
          <cell r="ED572" t="str">
            <v/>
          </cell>
        </row>
        <row r="573">
          <cell r="J573" t="str">
            <v>"The Rack"</v>
          </cell>
          <cell r="W573" t="str">
            <v>"The Rack"</v>
          </cell>
          <cell r="AJ573" t="str">
            <v>"The Rack"</v>
          </cell>
          <cell r="AW573" t="str">
            <v>"The Rack"</v>
          </cell>
          <cell r="BJ573" t="str">
            <v>"The Rack"</v>
          </cell>
          <cell r="BW573" t="str">
            <v>"The Rack"</v>
          </cell>
          <cell r="CJ573" t="str">
            <v>"The Rack"</v>
          </cell>
          <cell r="CW573" t="str">
            <v>"The Rack"</v>
          </cell>
          <cell r="DJ573" t="str">
            <v>"The Rack"</v>
          </cell>
          <cell r="DW573" t="str">
            <v>"The Rack"</v>
          </cell>
        </row>
        <row r="576">
          <cell r="F576">
            <v>0</v>
          </cell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  <cell r="X576">
            <v>0</v>
          </cell>
          <cell r="Y576">
            <v>0</v>
          </cell>
          <cell r="Z576">
            <v>0</v>
          </cell>
          <cell r="AA576">
            <v>0</v>
          </cell>
          <cell r="AB576">
            <v>0</v>
          </cell>
          <cell r="AC576">
            <v>0</v>
          </cell>
          <cell r="AD576">
            <v>0</v>
          </cell>
          <cell r="AE576">
            <v>0</v>
          </cell>
          <cell r="AF576">
            <v>0</v>
          </cell>
          <cell r="AG576">
            <v>0</v>
          </cell>
          <cell r="AH576">
            <v>0</v>
          </cell>
          <cell r="AI576">
            <v>0</v>
          </cell>
          <cell r="AJ576">
            <v>0</v>
          </cell>
          <cell r="AK576">
            <v>0</v>
          </cell>
          <cell r="AL576">
            <v>0</v>
          </cell>
          <cell r="AM576">
            <v>0</v>
          </cell>
          <cell r="AN576">
            <v>0</v>
          </cell>
          <cell r="AO576">
            <v>0</v>
          </cell>
          <cell r="AP576">
            <v>0</v>
          </cell>
          <cell r="AQ576">
            <v>0</v>
          </cell>
          <cell r="AR576">
            <v>0</v>
          </cell>
          <cell r="AS576">
            <v>0</v>
          </cell>
          <cell r="AT576">
            <v>0</v>
          </cell>
          <cell r="AU576">
            <v>0</v>
          </cell>
          <cell r="AV576">
            <v>0</v>
          </cell>
          <cell r="AW576">
            <v>0</v>
          </cell>
          <cell r="AX576">
            <v>0</v>
          </cell>
          <cell r="AY576">
            <v>0</v>
          </cell>
          <cell r="AZ576">
            <v>0</v>
          </cell>
          <cell r="BA576">
            <v>0</v>
          </cell>
          <cell r="BB576">
            <v>0</v>
          </cell>
          <cell r="BC576">
            <v>0</v>
          </cell>
          <cell r="BD576">
            <v>0</v>
          </cell>
          <cell r="BE576">
            <v>0</v>
          </cell>
          <cell r="BF576">
            <v>0</v>
          </cell>
          <cell r="BG576">
            <v>0</v>
          </cell>
          <cell r="BH576">
            <v>0</v>
          </cell>
          <cell r="BI576">
            <v>0</v>
          </cell>
          <cell r="BJ576">
            <v>0</v>
          </cell>
          <cell r="BK576">
            <v>0</v>
          </cell>
          <cell r="BL576">
            <v>0</v>
          </cell>
          <cell r="BM576">
            <v>0</v>
          </cell>
          <cell r="BN576">
            <v>0</v>
          </cell>
          <cell r="BO576">
            <v>0</v>
          </cell>
          <cell r="BP576">
            <v>0</v>
          </cell>
          <cell r="BQ576">
            <v>0</v>
          </cell>
          <cell r="BR576">
            <v>0</v>
          </cell>
          <cell r="BS576">
            <v>0</v>
          </cell>
          <cell r="BT576">
            <v>0</v>
          </cell>
          <cell r="BU576">
            <v>0</v>
          </cell>
          <cell r="BV576">
            <v>0</v>
          </cell>
          <cell r="BW576">
            <v>0</v>
          </cell>
          <cell r="BX576">
            <v>0</v>
          </cell>
          <cell r="BY576">
            <v>0</v>
          </cell>
          <cell r="BZ576">
            <v>0</v>
          </cell>
          <cell r="CA576">
            <v>0</v>
          </cell>
          <cell r="CB576">
            <v>0</v>
          </cell>
          <cell r="CC576">
            <v>0</v>
          </cell>
          <cell r="CD576">
            <v>0</v>
          </cell>
          <cell r="CE576">
            <v>0</v>
          </cell>
          <cell r="CF576">
            <v>0</v>
          </cell>
          <cell r="CG576">
            <v>0</v>
          </cell>
          <cell r="CH576">
            <v>0</v>
          </cell>
          <cell r="CI576">
            <v>0</v>
          </cell>
          <cell r="CJ576">
            <v>0</v>
          </cell>
          <cell r="CK576">
            <v>0</v>
          </cell>
          <cell r="CL576">
            <v>0</v>
          </cell>
          <cell r="CM576">
            <v>0</v>
          </cell>
          <cell r="CN576">
            <v>0</v>
          </cell>
          <cell r="CO576">
            <v>0</v>
          </cell>
          <cell r="CP576">
            <v>0</v>
          </cell>
          <cell r="CQ576">
            <v>0</v>
          </cell>
          <cell r="CR576">
            <v>0</v>
          </cell>
          <cell r="CS576">
            <v>0</v>
          </cell>
          <cell r="CT576">
            <v>0</v>
          </cell>
          <cell r="CU576">
            <v>0</v>
          </cell>
          <cell r="CV576">
            <v>0</v>
          </cell>
          <cell r="CW576">
            <v>0</v>
          </cell>
          <cell r="CX576">
            <v>0</v>
          </cell>
          <cell r="CY576">
            <v>0</v>
          </cell>
          <cell r="CZ576">
            <v>0</v>
          </cell>
          <cell r="DA576">
            <v>0</v>
          </cell>
          <cell r="DB576">
            <v>0</v>
          </cell>
          <cell r="DC576">
            <v>0</v>
          </cell>
          <cell r="DD576">
            <v>0</v>
          </cell>
          <cell r="DE576">
            <v>0</v>
          </cell>
          <cell r="DF576">
            <v>0</v>
          </cell>
          <cell r="DG576">
            <v>0</v>
          </cell>
          <cell r="DH576">
            <v>0</v>
          </cell>
          <cell r="DI576">
            <v>0</v>
          </cell>
          <cell r="DJ576">
            <v>0</v>
          </cell>
          <cell r="DK576">
            <v>0</v>
          </cell>
          <cell r="DL576">
            <v>0</v>
          </cell>
          <cell r="DM576">
            <v>0</v>
          </cell>
          <cell r="DN576">
            <v>0</v>
          </cell>
          <cell r="DO576">
            <v>0</v>
          </cell>
          <cell r="DP576">
            <v>0</v>
          </cell>
          <cell r="DQ576">
            <v>0</v>
          </cell>
          <cell r="DR576">
            <v>0</v>
          </cell>
          <cell r="DS576">
            <v>0</v>
          </cell>
          <cell r="DT576">
            <v>0</v>
          </cell>
          <cell r="DU576">
            <v>0</v>
          </cell>
          <cell r="DV576">
            <v>0</v>
          </cell>
          <cell r="DW576">
            <v>0</v>
          </cell>
          <cell r="DX576">
            <v>0</v>
          </cell>
          <cell r="DY576">
            <v>0</v>
          </cell>
          <cell r="DZ576">
            <v>0</v>
          </cell>
          <cell r="EA576">
            <v>0</v>
          </cell>
          <cell r="EB576">
            <v>0</v>
          </cell>
          <cell r="EC576">
            <v>0</v>
          </cell>
          <cell r="ED576">
            <v>0</v>
          </cell>
        </row>
        <row r="577"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173.73999999999069</v>
          </cell>
          <cell r="P577">
            <v>0</v>
          </cell>
          <cell r="Q577">
            <v>0</v>
          </cell>
          <cell r="R577">
            <v>182.50999999791384</v>
          </cell>
          <cell r="S577">
            <v>0</v>
          </cell>
          <cell r="T577">
            <v>0</v>
          </cell>
          <cell r="U577">
            <v>87.940000000060536</v>
          </cell>
          <cell r="V577">
            <v>65.340000000083819</v>
          </cell>
          <cell r="W577">
            <v>0</v>
          </cell>
          <cell r="X577">
            <v>29.230000000097789</v>
          </cell>
          <cell r="Y577">
            <v>0</v>
          </cell>
          <cell r="Z577">
            <v>0</v>
          </cell>
          <cell r="AA577">
            <v>0</v>
          </cell>
          <cell r="AB577">
            <v>0</v>
          </cell>
          <cell r="AC577">
            <v>0</v>
          </cell>
          <cell r="AD577">
            <v>0</v>
          </cell>
          <cell r="AE577">
            <v>147.32999999821186</v>
          </cell>
          <cell r="AF577">
            <v>0</v>
          </cell>
          <cell r="AG577">
            <v>0</v>
          </cell>
          <cell r="AH577">
            <v>128.68000000005122</v>
          </cell>
          <cell r="AI577">
            <v>0</v>
          </cell>
          <cell r="AJ577">
            <v>0</v>
          </cell>
          <cell r="AK577">
            <v>18.650000000023283</v>
          </cell>
          <cell r="AL577">
            <v>0</v>
          </cell>
          <cell r="AM577">
            <v>0</v>
          </cell>
          <cell r="AN577">
            <v>0</v>
          </cell>
          <cell r="AO577">
            <v>0</v>
          </cell>
          <cell r="AP577">
            <v>0</v>
          </cell>
          <cell r="AQ577">
            <v>0</v>
          </cell>
          <cell r="AR577">
            <v>54.179999999701977</v>
          </cell>
          <cell r="AS577">
            <v>0</v>
          </cell>
          <cell r="AT577">
            <v>31.739999999990687</v>
          </cell>
          <cell r="AU577">
            <v>0</v>
          </cell>
          <cell r="AV577">
            <v>22.439999999944121</v>
          </cell>
          <cell r="AW577">
            <v>0</v>
          </cell>
          <cell r="AX577">
            <v>0</v>
          </cell>
          <cell r="AY577">
            <v>0</v>
          </cell>
          <cell r="AZ577">
            <v>0</v>
          </cell>
          <cell r="BA577">
            <v>0</v>
          </cell>
          <cell r="BB577">
            <v>0</v>
          </cell>
          <cell r="BC577">
            <v>0</v>
          </cell>
          <cell r="BD577">
            <v>0</v>
          </cell>
          <cell r="BE577">
            <v>-26.899999998509884</v>
          </cell>
          <cell r="BF577">
            <v>0</v>
          </cell>
          <cell r="BG577">
            <v>0</v>
          </cell>
          <cell r="BH577">
            <v>0.5</v>
          </cell>
          <cell r="BI577">
            <v>0</v>
          </cell>
          <cell r="BJ577">
            <v>0</v>
          </cell>
          <cell r="BK577">
            <v>0</v>
          </cell>
          <cell r="BL577">
            <v>0</v>
          </cell>
          <cell r="BM577">
            <v>0</v>
          </cell>
          <cell r="BN577">
            <v>0</v>
          </cell>
          <cell r="BO577">
            <v>-27.399999999906868</v>
          </cell>
          <cell r="BP577">
            <v>0</v>
          </cell>
          <cell r="BQ577">
            <v>0</v>
          </cell>
          <cell r="BR577">
            <v>1834.929999999702</v>
          </cell>
          <cell r="BS577">
            <v>127.55000000004657</v>
          </cell>
          <cell r="BT577">
            <v>35.5</v>
          </cell>
          <cell r="BU577">
            <v>174.56999999994878</v>
          </cell>
          <cell r="BV577">
            <v>96.96999999997206</v>
          </cell>
          <cell r="BW577">
            <v>60.349999999976717</v>
          </cell>
          <cell r="BX577">
            <v>523.30000000004657</v>
          </cell>
          <cell r="BY577">
            <v>0</v>
          </cell>
          <cell r="BZ577">
            <v>0</v>
          </cell>
          <cell r="CA577">
            <v>129.06000000005588</v>
          </cell>
          <cell r="CB577">
            <v>442.62999999988824</v>
          </cell>
          <cell r="CC577">
            <v>245</v>
          </cell>
          <cell r="CD577">
            <v>0</v>
          </cell>
          <cell r="CE577">
            <v>1132.070000000298</v>
          </cell>
          <cell r="CF577">
            <v>0</v>
          </cell>
          <cell r="CG577">
            <v>0</v>
          </cell>
          <cell r="CH577">
            <v>72.440000000060536</v>
          </cell>
          <cell r="CI577">
            <v>125.63000000000466</v>
          </cell>
          <cell r="CJ577">
            <v>208.54999999993015</v>
          </cell>
          <cell r="CK577">
            <v>440.96000000007916</v>
          </cell>
          <cell r="CL577">
            <v>0</v>
          </cell>
          <cell r="CM577">
            <v>0</v>
          </cell>
          <cell r="CN577">
            <v>83.689999999944121</v>
          </cell>
          <cell r="CO577">
            <v>44.330000000074506</v>
          </cell>
          <cell r="CP577">
            <v>163.81000000005588</v>
          </cell>
          <cell r="CQ577">
            <v>-7.3399999998509884</v>
          </cell>
          <cell r="CR577">
            <v>1378.1899999994785</v>
          </cell>
          <cell r="CS577">
            <v>245.52000000001863</v>
          </cell>
          <cell r="CT577">
            <v>184.42000000004191</v>
          </cell>
          <cell r="CU577">
            <v>29.090000000083819</v>
          </cell>
          <cell r="CV577">
            <v>74.020000000018626</v>
          </cell>
          <cell r="CW577">
            <v>114.14000000001397</v>
          </cell>
          <cell r="CX577">
            <v>83.35999999998603</v>
          </cell>
          <cell r="CY577">
            <v>0</v>
          </cell>
          <cell r="CZ577">
            <v>0</v>
          </cell>
          <cell r="DA577">
            <v>415.67999999993481</v>
          </cell>
          <cell r="DB577">
            <v>69.35999999998603</v>
          </cell>
          <cell r="DC577">
            <v>162.59999999997672</v>
          </cell>
          <cell r="DD577">
            <v>0</v>
          </cell>
          <cell r="DE577">
            <v>1333.2199999988079</v>
          </cell>
          <cell r="DF577">
            <v>189.23999999999069</v>
          </cell>
          <cell r="DG577">
            <v>0</v>
          </cell>
          <cell r="DH577">
            <v>101.53000000002794</v>
          </cell>
          <cell r="DI577">
            <v>168.93999999994412</v>
          </cell>
          <cell r="DJ577">
            <v>77.07999999995809</v>
          </cell>
          <cell r="DK577">
            <v>577.62999999988824</v>
          </cell>
          <cell r="DL577">
            <v>0</v>
          </cell>
          <cell r="DM577">
            <v>0</v>
          </cell>
          <cell r="DN577">
            <v>87.199999999953434</v>
          </cell>
          <cell r="DO577">
            <v>35.600000000093132</v>
          </cell>
          <cell r="DP577">
            <v>32.200000000069849</v>
          </cell>
          <cell r="DQ577">
            <v>63.799999999813735</v>
          </cell>
          <cell r="DR577">
            <v>0</v>
          </cell>
          <cell r="DS577">
            <v>0</v>
          </cell>
          <cell r="DT577">
            <v>0</v>
          </cell>
          <cell r="DU577">
            <v>0</v>
          </cell>
          <cell r="DV577">
            <v>0</v>
          </cell>
          <cell r="DW577">
            <v>0</v>
          </cell>
          <cell r="DX577">
            <v>0</v>
          </cell>
          <cell r="DY577">
            <v>0</v>
          </cell>
          <cell r="DZ577">
            <v>0</v>
          </cell>
          <cell r="EA577">
            <v>0</v>
          </cell>
          <cell r="EB577">
            <v>0</v>
          </cell>
          <cell r="EC577">
            <v>0</v>
          </cell>
          <cell r="ED577">
            <v>0</v>
          </cell>
        </row>
        <row r="578">
          <cell r="F578">
            <v>0</v>
          </cell>
          <cell r="G578">
            <v>22.129999999946449</v>
          </cell>
          <cell r="H578">
            <v>0</v>
          </cell>
          <cell r="I578">
            <v>0</v>
          </cell>
          <cell r="J578">
            <v>84.830000000016298</v>
          </cell>
          <cell r="K578">
            <v>7.2399999999906868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17.28000000002794</v>
          </cell>
          <cell r="R578">
            <v>523.45999999996275</v>
          </cell>
          <cell r="S578">
            <v>-82.630000000004657</v>
          </cell>
          <cell r="T578">
            <v>487.12000000005355</v>
          </cell>
          <cell r="U578">
            <v>-38.220000000030268</v>
          </cell>
          <cell r="V578">
            <v>52.540000000037253</v>
          </cell>
          <cell r="W578">
            <v>-322</v>
          </cell>
          <cell r="X578">
            <v>27.900000000023283</v>
          </cell>
          <cell r="Y578">
            <v>160.96999999997206</v>
          </cell>
          <cell r="Z578">
            <v>0</v>
          </cell>
          <cell r="AA578">
            <v>-127.65999999997439</v>
          </cell>
          <cell r="AB578">
            <v>0</v>
          </cell>
          <cell r="AC578">
            <v>45.599999999976717</v>
          </cell>
          <cell r="AD578">
            <v>319.84000000002561</v>
          </cell>
          <cell r="AE578">
            <v>2839.5900000017136</v>
          </cell>
          <cell r="AF578">
            <v>1540.9400000000023</v>
          </cell>
          <cell r="AG578">
            <v>200.9199999999837</v>
          </cell>
          <cell r="AH578">
            <v>123.9199999999837</v>
          </cell>
          <cell r="AI578">
            <v>54.720000000030268</v>
          </cell>
          <cell r="AJ578">
            <v>108.23999999999069</v>
          </cell>
          <cell r="AK578">
            <v>-212.22000000003027</v>
          </cell>
          <cell r="AL578">
            <v>50.450000000011642</v>
          </cell>
          <cell r="AM578">
            <v>0</v>
          </cell>
          <cell r="AN578">
            <v>122.19000000000233</v>
          </cell>
          <cell r="AO578">
            <v>42.799999999988358</v>
          </cell>
          <cell r="AP578">
            <v>247.75</v>
          </cell>
          <cell r="AQ578">
            <v>559.88000000000466</v>
          </cell>
          <cell r="AR578">
            <v>942.21999999973923</v>
          </cell>
          <cell r="AS578">
            <v>340.76000000000931</v>
          </cell>
          <cell r="AT578">
            <v>494.22000000003027</v>
          </cell>
          <cell r="AU578">
            <v>18.590000000025611</v>
          </cell>
          <cell r="AV578">
            <v>-198.10000000003492</v>
          </cell>
          <cell r="AW578">
            <v>-108.4100000000326</v>
          </cell>
          <cell r="AX578">
            <v>-314.43000000005122</v>
          </cell>
          <cell r="AY578">
            <v>186.90000000002328</v>
          </cell>
          <cell r="AZ578">
            <v>28.360000000102445</v>
          </cell>
          <cell r="BA578">
            <v>241.94000000000233</v>
          </cell>
          <cell r="BB578">
            <v>-3.75</v>
          </cell>
          <cell r="BC578">
            <v>67.759999999951106</v>
          </cell>
          <cell r="BD578">
            <v>188.38000000000466</v>
          </cell>
          <cell r="BE578">
            <v>1484.7200000006706</v>
          </cell>
          <cell r="BF578">
            <v>237.53000000002794</v>
          </cell>
          <cell r="BG578">
            <v>358.5800000000163</v>
          </cell>
          <cell r="BH578">
            <v>94.659999999974389</v>
          </cell>
          <cell r="BI578">
            <v>203.52000000001863</v>
          </cell>
          <cell r="BJ578">
            <v>-60.409999999974389</v>
          </cell>
          <cell r="BK578">
            <v>-46.419999999983702</v>
          </cell>
          <cell r="BL578">
            <v>-94.5</v>
          </cell>
          <cell r="BM578">
            <v>75.299999999930151</v>
          </cell>
          <cell r="BN578">
            <v>22.28000000002794</v>
          </cell>
          <cell r="BO578">
            <v>-34.610000000015134</v>
          </cell>
          <cell r="BP578">
            <v>257.84000000002561</v>
          </cell>
          <cell r="BQ578">
            <v>470.95000000001164</v>
          </cell>
          <cell r="BR578">
            <v>443.23000000044703</v>
          </cell>
          <cell r="BS578">
            <v>502.65999999997439</v>
          </cell>
          <cell r="BT578">
            <v>723.06999999994878</v>
          </cell>
          <cell r="BU578">
            <v>-21.64000000001397</v>
          </cell>
          <cell r="BV578">
            <v>-273.59999999997672</v>
          </cell>
          <cell r="BW578">
            <v>-175.54000000003725</v>
          </cell>
          <cell r="BX578">
            <v>-220.84999999997672</v>
          </cell>
          <cell r="BY578">
            <v>-277.70000000006985</v>
          </cell>
          <cell r="BZ578">
            <v>-15.310000000055879</v>
          </cell>
          <cell r="CA578">
            <v>45.75</v>
          </cell>
          <cell r="CB578">
            <v>61.220000000001164</v>
          </cell>
          <cell r="CC578">
            <v>-120.79999999998836</v>
          </cell>
          <cell r="CD578">
            <v>215.96999999997206</v>
          </cell>
          <cell r="CE578">
            <v>1376.6399999987334</v>
          </cell>
          <cell r="CF578">
            <v>453.4199999999837</v>
          </cell>
          <cell r="CG578">
            <v>576.15000000002328</v>
          </cell>
          <cell r="CH578">
            <v>115</v>
          </cell>
          <cell r="CI578">
            <v>-177.38000000000466</v>
          </cell>
          <cell r="CJ578">
            <v>-259.6699999999837</v>
          </cell>
          <cell r="CK578">
            <v>-41.740000000048894</v>
          </cell>
          <cell r="CL578">
            <v>205.65000000002328</v>
          </cell>
          <cell r="CM578">
            <v>-40.400000000023283</v>
          </cell>
          <cell r="CN578">
            <v>56.369999999995343</v>
          </cell>
          <cell r="CO578">
            <v>81.329999999987194</v>
          </cell>
          <cell r="CP578">
            <v>-91.779999999969732</v>
          </cell>
          <cell r="CQ578">
            <v>499.68999999994412</v>
          </cell>
          <cell r="CR578">
            <v>0</v>
          </cell>
          <cell r="CS578">
            <v>0</v>
          </cell>
          <cell r="CT578">
            <v>0</v>
          </cell>
          <cell r="CU578">
            <v>0</v>
          </cell>
          <cell r="CV578">
            <v>0</v>
          </cell>
          <cell r="CW578">
            <v>0</v>
          </cell>
          <cell r="CX578">
            <v>0</v>
          </cell>
          <cell r="CY578">
            <v>0</v>
          </cell>
          <cell r="CZ578">
            <v>0</v>
          </cell>
          <cell r="DA578">
            <v>0</v>
          </cell>
          <cell r="DB578">
            <v>0</v>
          </cell>
          <cell r="DC578">
            <v>0</v>
          </cell>
          <cell r="DD578">
            <v>0</v>
          </cell>
          <cell r="DE578">
            <v>0</v>
          </cell>
          <cell r="DF578">
            <v>0</v>
          </cell>
          <cell r="DG578">
            <v>0</v>
          </cell>
          <cell r="DH578">
            <v>0</v>
          </cell>
          <cell r="DI578">
            <v>0</v>
          </cell>
          <cell r="DJ578">
            <v>0</v>
          </cell>
          <cell r="DK578">
            <v>0</v>
          </cell>
          <cell r="DL578">
            <v>0</v>
          </cell>
          <cell r="DM578">
            <v>0</v>
          </cell>
          <cell r="DN578">
            <v>0</v>
          </cell>
          <cell r="DO578">
            <v>0</v>
          </cell>
          <cell r="DP578">
            <v>0</v>
          </cell>
          <cell r="DQ578">
            <v>0</v>
          </cell>
          <cell r="DR578">
            <v>0</v>
          </cell>
          <cell r="DS578">
            <v>0</v>
          </cell>
          <cell r="DT578">
            <v>0</v>
          </cell>
          <cell r="DU578">
            <v>0</v>
          </cell>
          <cell r="DV578">
            <v>0</v>
          </cell>
          <cell r="DW578">
            <v>0</v>
          </cell>
          <cell r="DX578">
            <v>0</v>
          </cell>
          <cell r="DY578">
            <v>0</v>
          </cell>
          <cell r="DZ578">
            <v>0</v>
          </cell>
          <cell r="EA578">
            <v>0</v>
          </cell>
          <cell r="EB578">
            <v>0</v>
          </cell>
          <cell r="EC578">
            <v>0</v>
          </cell>
          <cell r="ED578">
            <v>0</v>
          </cell>
        </row>
        <row r="579"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  <cell r="W579">
            <v>0</v>
          </cell>
          <cell r="X579">
            <v>0</v>
          </cell>
          <cell r="Y579">
            <v>0</v>
          </cell>
          <cell r="Z579">
            <v>0</v>
          </cell>
          <cell r="AA579">
            <v>0</v>
          </cell>
          <cell r="AB579">
            <v>0</v>
          </cell>
          <cell r="AC579">
            <v>0</v>
          </cell>
          <cell r="AD579">
            <v>0</v>
          </cell>
          <cell r="AE579">
            <v>0</v>
          </cell>
          <cell r="AF579">
            <v>0</v>
          </cell>
          <cell r="AG579">
            <v>0</v>
          </cell>
          <cell r="AH579">
            <v>0</v>
          </cell>
          <cell r="AI579">
            <v>0</v>
          </cell>
          <cell r="AJ579">
            <v>0</v>
          </cell>
          <cell r="AK579">
            <v>0</v>
          </cell>
          <cell r="AL579">
            <v>0</v>
          </cell>
          <cell r="AM579">
            <v>0</v>
          </cell>
          <cell r="AN579">
            <v>0</v>
          </cell>
          <cell r="AO579">
            <v>0</v>
          </cell>
          <cell r="AP579">
            <v>0</v>
          </cell>
          <cell r="AQ579">
            <v>0</v>
          </cell>
          <cell r="AR579">
            <v>0</v>
          </cell>
          <cell r="AS579">
            <v>0</v>
          </cell>
          <cell r="AT579">
            <v>0</v>
          </cell>
          <cell r="AU579">
            <v>0</v>
          </cell>
          <cell r="AV579">
            <v>0</v>
          </cell>
          <cell r="AW579">
            <v>0</v>
          </cell>
          <cell r="AX579">
            <v>0</v>
          </cell>
          <cell r="AY579">
            <v>0</v>
          </cell>
          <cell r="AZ579">
            <v>0</v>
          </cell>
          <cell r="BA579">
            <v>0</v>
          </cell>
          <cell r="BB579">
            <v>0</v>
          </cell>
          <cell r="BC579">
            <v>0</v>
          </cell>
          <cell r="BD579">
            <v>0</v>
          </cell>
          <cell r="BE579">
            <v>0</v>
          </cell>
          <cell r="BF579">
            <v>0</v>
          </cell>
          <cell r="BG579">
            <v>0</v>
          </cell>
          <cell r="BH579">
            <v>0</v>
          </cell>
          <cell r="BI579">
            <v>0</v>
          </cell>
          <cell r="BJ579">
            <v>0</v>
          </cell>
          <cell r="BK579">
            <v>0</v>
          </cell>
          <cell r="BL579">
            <v>0</v>
          </cell>
          <cell r="BM579">
            <v>0</v>
          </cell>
          <cell r="BN579">
            <v>0</v>
          </cell>
          <cell r="BO579">
            <v>0</v>
          </cell>
          <cell r="BP579">
            <v>0</v>
          </cell>
          <cell r="BQ579">
            <v>0</v>
          </cell>
          <cell r="BR579">
            <v>0</v>
          </cell>
          <cell r="BS579">
            <v>0</v>
          </cell>
          <cell r="BT579">
            <v>0</v>
          </cell>
          <cell r="BU579">
            <v>0</v>
          </cell>
          <cell r="BV579">
            <v>0</v>
          </cell>
          <cell r="BW579">
            <v>0</v>
          </cell>
          <cell r="BX579">
            <v>0</v>
          </cell>
          <cell r="BY579">
            <v>0</v>
          </cell>
          <cell r="BZ579">
            <v>0</v>
          </cell>
          <cell r="CA579">
            <v>0</v>
          </cell>
          <cell r="CB579">
            <v>0</v>
          </cell>
          <cell r="CC579">
            <v>0</v>
          </cell>
          <cell r="CD579">
            <v>0</v>
          </cell>
          <cell r="CE579">
            <v>0</v>
          </cell>
          <cell r="CF579">
            <v>0</v>
          </cell>
          <cell r="CG579">
            <v>0</v>
          </cell>
          <cell r="CH579">
            <v>0</v>
          </cell>
          <cell r="CI579">
            <v>0</v>
          </cell>
          <cell r="CJ579">
            <v>0</v>
          </cell>
          <cell r="CK579">
            <v>0</v>
          </cell>
          <cell r="CL579">
            <v>0</v>
          </cell>
          <cell r="CM579">
            <v>0</v>
          </cell>
          <cell r="CN579">
            <v>0</v>
          </cell>
          <cell r="CO579">
            <v>0</v>
          </cell>
          <cell r="CP579">
            <v>0</v>
          </cell>
          <cell r="CQ579">
            <v>0</v>
          </cell>
          <cell r="CR579">
            <v>0</v>
          </cell>
          <cell r="CS579">
            <v>0</v>
          </cell>
          <cell r="CT579">
            <v>0</v>
          </cell>
          <cell r="CU579">
            <v>0</v>
          </cell>
          <cell r="CV579">
            <v>0</v>
          </cell>
          <cell r="CW579">
            <v>0</v>
          </cell>
          <cell r="CX579">
            <v>0</v>
          </cell>
          <cell r="CY579">
            <v>0</v>
          </cell>
          <cell r="CZ579">
            <v>0</v>
          </cell>
          <cell r="DA579">
            <v>0</v>
          </cell>
          <cell r="DB579">
            <v>0</v>
          </cell>
          <cell r="DC579">
            <v>0</v>
          </cell>
          <cell r="DD579">
            <v>0</v>
          </cell>
          <cell r="DE579">
            <v>0</v>
          </cell>
          <cell r="DF579">
            <v>0</v>
          </cell>
          <cell r="DG579">
            <v>0</v>
          </cell>
          <cell r="DH579">
            <v>0</v>
          </cell>
          <cell r="DI579">
            <v>0</v>
          </cell>
          <cell r="DJ579">
            <v>0</v>
          </cell>
          <cell r="DK579">
            <v>0</v>
          </cell>
          <cell r="DL579">
            <v>0</v>
          </cell>
          <cell r="DM579">
            <v>0</v>
          </cell>
          <cell r="DN579">
            <v>0</v>
          </cell>
          <cell r="DO579">
            <v>0</v>
          </cell>
          <cell r="DP579">
            <v>0</v>
          </cell>
          <cell r="DQ579">
            <v>0</v>
          </cell>
          <cell r="DR579">
            <v>0</v>
          </cell>
          <cell r="DS579">
            <v>0</v>
          </cell>
          <cell r="DT579">
            <v>0</v>
          </cell>
          <cell r="DU579">
            <v>0</v>
          </cell>
          <cell r="DV579">
            <v>0</v>
          </cell>
          <cell r="DW579">
            <v>0</v>
          </cell>
          <cell r="DX579">
            <v>0</v>
          </cell>
          <cell r="DY579">
            <v>0</v>
          </cell>
          <cell r="DZ579">
            <v>0</v>
          </cell>
          <cell r="EA579">
            <v>0</v>
          </cell>
          <cell r="EB579">
            <v>0</v>
          </cell>
          <cell r="EC579">
            <v>0</v>
          </cell>
          <cell r="ED579">
            <v>0</v>
          </cell>
        </row>
        <row r="580">
          <cell r="F580">
            <v>0</v>
          </cell>
          <cell r="G580">
            <v>-96.885000000009313</v>
          </cell>
          <cell r="H580">
            <v>0</v>
          </cell>
          <cell r="I580">
            <v>21.102000000013504</v>
          </cell>
          <cell r="J580">
            <v>-84.080000000016298</v>
          </cell>
          <cell r="K580">
            <v>0</v>
          </cell>
          <cell r="L580">
            <v>-175.69999999995343</v>
          </cell>
          <cell r="M580">
            <v>-100.25999999995111</v>
          </cell>
          <cell r="N580">
            <v>-81.559999999997672</v>
          </cell>
          <cell r="O580">
            <v>120.27000000001863</v>
          </cell>
          <cell r="P580">
            <v>111.18000000005122</v>
          </cell>
          <cell r="Q580">
            <v>-19.119999999995343</v>
          </cell>
          <cell r="R580">
            <v>-548.85399999981746</v>
          </cell>
          <cell r="S580">
            <v>-171.05999999999767</v>
          </cell>
          <cell r="T580">
            <v>46.115999999979977</v>
          </cell>
          <cell r="U580">
            <v>32.899999999994179</v>
          </cell>
          <cell r="V580">
            <v>10.229999999923166</v>
          </cell>
          <cell r="W580">
            <v>-47.320000000006985</v>
          </cell>
          <cell r="X580">
            <v>-42.289999999979045</v>
          </cell>
          <cell r="Y580">
            <v>-188.6699999999837</v>
          </cell>
          <cell r="Z580">
            <v>-52.720000000030268</v>
          </cell>
          <cell r="AA580">
            <v>-133.73999999999069</v>
          </cell>
          <cell r="AB580">
            <v>-94.560000000055879</v>
          </cell>
          <cell r="AC580">
            <v>9.8900000000139698</v>
          </cell>
          <cell r="AD580">
            <v>82.369999999937136</v>
          </cell>
          <cell r="AE580">
            <v>-308.77000000048429</v>
          </cell>
          <cell r="AF580">
            <v>22.35999999998603</v>
          </cell>
          <cell r="AG580">
            <v>24.770000000018626</v>
          </cell>
          <cell r="AH580">
            <v>0</v>
          </cell>
          <cell r="AI580">
            <v>0</v>
          </cell>
          <cell r="AJ580">
            <v>8.8699999999953434</v>
          </cell>
          <cell r="AK580">
            <v>-67.169999999983702</v>
          </cell>
          <cell r="AL580">
            <v>-72.869999999995343</v>
          </cell>
          <cell r="AM580">
            <v>0</v>
          </cell>
          <cell r="AN580">
            <v>-96.739999999990687</v>
          </cell>
          <cell r="AO580">
            <v>-145.84999999997672</v>
          </cell>
          <cell r="AP580">
            <v>55.310000000055879</v>
          </cell>
          <cell r="AQ580">
            <v>-37.450000000011642</v>
          </cell>
          <cell r="AR580">
            <v>0</v>
          </cell>
          <cell r="AS580">
            <v>0</v>
          </cell>
          <cell r="AT580">
            <v>0</v>
          </cell>
          <cell r="AU580">
            <v>0</v>
          </cell>
          <cell r="AV580">
            <v>0</v>
          </cell>
          <cell r="AW580">
            <v>0</v>
          </cell>
          <cell r="AX580">
            <v>0</v>
          </cell>
          <cell r="AY580">
            <v>0</v>
          </cell>
          <cell r="AZ580">
            <v>0</v>
          </cell>
          <cell r="BA580">
            <v>0</v>
          </cell>
          <cell r="BB580">
            <v>0</v>
          </cell>
          <cell r="BC580">
            <v>0</v>
          </cell>
          <cell r="BD580">
            <v>0</v>
          </cell>
          <cell r="BE580">
            <v>0</v>
          </cell>
          <cell r="BF580">
            <v>0</v>
          </cell>
          <cell r="BG580">
            <v>0</v>
          </cell>
          <cell r="BH580">
            <v>0</v>
          </cell>
          <cell r="BI580">
            <v>0</v>
          </cell>
          <cell r="BJ580">
            <v>0</v>
          </cell>
          <cell r="BK580">
            <v>0</v>
          </cell>
          <cell r="BL580">
            <v>0</v>
          </cell>
          <cell r="BM580">
            <v>0</v>
          </cell>
          <cell r="BN580">
            <v>0</v>
          </cell>
          <cell r="BO580">
            <v>0</v>
          </cell>
          <cell r="BP580">
            <v>0</v>
          </cell>
          <cell r="BQ580">
            <v>0</v>
          </cell>
          <cell r="BR580">
            <v>0</v>
          </cell>
          <cell r="BS580">
            <v>0</v>
          </cell>
          <cell r="BT580">
            <v>0</v>
          </cell>
          <cell r="BU580">
            <v>0</v>
          </cell>
          <cell r="BV580">
            <v>0</v>
          </cell>
          <cell r="BW580">
            <v>0</v>
          </cell>
          <cell r="BX580">
            <v>0</v>
          </cell>
          <cell r="BY580">
            <v>0</v>
          </cell>
          <cell r="BZ580">
            <v>0</v>
          </cell>
          <cell r="CA580">
            <v>0</v>
          </cell>
          <cell r="CB580">
            <v>0</v>
          </cell>
          <cell r="CC580">
            <v>0</v>
          </cell>
          <cell r="CD580">
            <v>0</v>
          </cell>
          <cell r="CE580">
            <v>0</v>
          </cell>
          <cell r="CF580">
            <v>0</v>
          </cell>
          <cell r="CG580">
            <v>0</v>
          </cell>
          <cell r="CH580">
            <v>0</v>
          </cell>
          <cell r="CI580">
            <v>0</v>
          </cell>
          <cell r="CJ580">
            <v>0</v>
          </cell>
          <cell r="CK580">
            <v>0</v>
          </cell>
          <cell r="CL580">
            <v>0</v>
          </cell>
          <cell r="CM580">
            <v>0</v>
          </cell>
          <cell r="CN580">
            <v>0</v>
          </cell>
          <cell r="CO580">
            <v>0</v>
          </cell>
          <cell r="CP580">
            <v>0</v>
          </cell>
          <cell r="CQ580">
            <v>0</v>
          </cell>
          <cell r="CR580">
            <v>0</v>
          </cell>
          <cell r="CS580">
            <v>0</v>
          </cell>
          <cell r="CT580">
            <v>0</v>
          </cell>
          <cell r="CU580">
            <v>0</v>
          </cell>
          <cell r="CV580">
            <v>0</v>
          </cell>
          <cell r="CW580">
            <v>0</v>
          </cell>
          <cell r="CX580">
            <v>0</v>
          </cell>
          <cell r="CY580">
            <v>0</v>
          </cell>
          <cell r="CZ580">
            <v>0</v>
          </cell>
          <cell r="DA580">
            <v>0</v>
          </cell>
          <cell r="DB580">
            <v>0</v>
          </cell>
          <cell r="DC580">
            <v>0</v>
          </cell>
          <cell r="DD580">
            <v>0</v>
          </cell>
          <cell r="DE580">
            <v>0</v>
          </cell>
          <cell r="DF580">
            <v>0</v>
          </cell>
          <cell r="DG580">
            <v>0</v>
          </cell>
          <cell r="DH580">
            <v>0</v>
          </cell>
          <cell r="DI580">
            <v>0</v>
          </cell>
          <cell r="DJ580">
            <v>0</v>
          </cell>
          <cell r="DK580">
            <v>0</v>
          </cell>
          <cell r="DL580">
            <v>0</v>
          </cell>
          <cell r="DM580">
            <v>0</v>
          </cell>
          <cell r="DN580">
            <v>0</v>
          </cell>
          <cell r="DO580">
            <v>0</v>
          </cell>
          <cell r="DP580">
            <v>0</v>
          </cell>
          <cell r="DQ580">
            <v>0</v>
          </cell>
          <cell r="DR580">
            <v>0</v>
          </cell>
          <cell r="DS580">
            <v>0</v>
          </cell>
          <cell r="DT580">
            <v>0</v>
          </cell>
          <cell r="DU580">
            <v>0</v>
          </cell>
          <cell r="DV580">
            <v>0</v>
          </cell>
          <cell r="DW580">
            <v>0</v>
          </cell>
          <cell r="DX580">
            <v>0</v>
          </cell>
          <cell r="DY580">
            <v>0</v>
          </cell>
          <cell r="DZ580">
            <v>0</v>
          </cell>
          <cell r="EA580">
            <v>0</v>
          </cell>
          <cell r="EB580">
            <v>0</v>
          </cell>
          <cell r="EC580">
            <v>0</v>
          </cell>
          <cell r="ED580">
            <v>0</v>
          </cell>
        </row>
        <row r="581">
          <cell r="F581">
            <v>3329.7000000001863</v>
          </cell>
          <cell r="G581">
            <v>2475.6999999992549</v>
          </cell>
          <cell r="H581">
            <v>942.14999999944121</v>
          </cell>
          <cell r="I581">
            <v>523.5</v>
          </cell>
          <cell r="J581">
            <v>-695.89999999944121</v>
          </cell>
          <cell r="K581">
            <v>985.60000000149012</v>
          </cell>
          <cell r="L581">
            <v>59.899999999441206</v>
          </cell>
          <cell r="M581">
            <v>219.09999999776483</v>
          </cell>
          <cell r="N581">
            <v>444.20000000018626</v>
          </cell>
          <cell r="O581">
            <v>1340.4999999990687</v>
          </cell>
          <cell r="P581">
            <v>2244.9000000003725</v>
          </cell>
          <cell r="Q581">
            <v>2793.1999999992549</v>
          </cell>
          <cell r="R581">
            <v>9752.6000000089407</v>
          </cell>
          <cell r="S581">
            <v>-3333.5</v>
          </cell>
          <cell r="T581">
            <v>2541.0999999996275</v>
          </cell>
          <cell r="U581">
            <v>891.60000000055879</v>
          </cell>
          <cell r="V581">
            <v>938.29999999888241</v>
          </cell>
          <cell r="W581">
            <v>1143.1000000005588</v>
          </cell>
          <cell r="X581">
            <v>1178.3000000007451</v>
          </cell>
          <cell r="Y581">
            <v>57.700000000186265</v>
          </cell>
          <cell r="Z581">
            <v>33</v>
          </cell>
          <cell r="AA581">
            <v>438.40000000037253</v>
          </cell>
          <cell r="AB581">
            <v>901.89999999944121</v>
          </cell>
          <cell r="AC581">
            <v>1830.3000000007451</v>
          </cell>
          <cell r="AD581">
            <v>3132.4000000003725</v>
          </cell>
          <cell r="AE581">
            <v>18773.050000011921</v>
          </cell>
          <cell r="AF581">
            <v>6330.0999999996275</v>
          </cell>
          <cell r="AG581">
            <v>2466.4000000003725</v>
          </cell>
          <cell r="AH581">
            <v>508.04999999981374</v>
          </cell>
          <cell r="AI581">
            <v>791.70000000018626</v>
          </cell>
          <cell r="AJ581">
            <v>1222.9000000003725</v>
          </cell>
          <cell r="AK581">
            <v>1354.5</v>
          </cell>
          <cell r="AL581">
            <v>-27.300000000745058</v>
          </cell>
          <cell r="AM581">
            <v>146.39999999850988</v>
          </cell>
          <cell r="AN581">
            <v>585.20000000018626</v>
          </cell>
          <cell r="AO581">
            <v>1382.7000000001863</v>
          </cell>
          <cell r="AP581">
            <v>2058</v>
          </cell>
          <cell r="AQ581">
            <v>1954.3999999985099</v>
          </cell>
          <cell r="AR581">
            <v>13895.700000017881</v>
          </cell>
          <cell r="AS581">
            <v>2270.3000000007451</v>
          </cell>
          <cell r="AT581">
            <v>1692.0000000009313</v>
          </cell>
          <cell r="AU581">
            <v>393.99999999906868</v>
          </cell>
          <cell r="AV581">
            <v>254.90000000037253</v>
          </cell>
          <cell r="AW581">
            <v>1542.3999999994412</v>
          </cell>
          <cell r="AX581">
            <v>2518.3999999994412</v>
          </cell>
          <cell r="AY581">
            <v>-9.5999999986961484</v>
          </cell>
          <cell r="AZ581">
            <v>0.19999999925494194</v>
          </cell>
          <cell r="BA581">
            <v>885.5</v>
          </cell>
          <cell r="BB581">
            <v>1734.7999999998137</v>
          </cell>
          <cell r="BC581">
            <v>1855.0999999996275</v>
          </cell>
          <cell r="BD581">
            <v>757.70000000111759</v>
          </cell>
          <cell r="BE581">
            <v>13096.720000013709</v>
          </cell>
          <cell r="BF581">
            <v>2149.8000000007451</v>
          </cell>
          <cell r="BG581">
            <v>1801.8999999994412</v>
          </cell>
          <cell r="BH581">
            <v>937.82000000029802</v>
          </cell>
          <cell r="BI581">
            <v>-55.999999999068677</v>
          </cell>
          <cell r="BJ581">
            <v>1622.8999999994412</v>
          </cell>
          <cell r="BK581">
            <v>2502.5</v>
          </cell>
          <cell r="BL581">
            <v>179.20000000018626</v>
          </cell>
          <cell r="BM581">
            <v>142.5</v>
          </cell>
          <cell r="BN581">
            <v>877.40000000037253</v>
          </cell>
          <cell r="BO581">
            <v>1107.5</v>
          </cell>
          <cell r="BP581">
            <v>1626.6999999992549</v>
          </cell>
          <cell r="BQ581">
            <v>204.5</v>
          </cell>
          <cell r="BR581">
            <v>29341.999999985099</v>
          </cell>
          <cell r="BS581">
            <v>3150.9000000003725</v>
          </cell>
          <cell r="BT581">
            <v>8583.4000000003725</v>
          </cell>
          <cell r="BU581">
            <v>872.40000000037253</v>
          </cell>
          <cell r="BV581">
            <v>498.20000000018626</v>
          </cell>
          <cell r="BW581">
            <v>2103.2000000001863</v>
          </cell>
          <cell r="BX581">
            <v>1456.1999999992549</v>
          </cell>
          <cell r="BY581">
            <v>590.20000000018626</v>
          </cell>
          <cell r="BZ581">
            <v>356.89999999850988</v>
          </cell>
          <cell r="CA581">
            <v>1839.1999999992549</v>
          </cell>
          <cell r="CB581">
            <v>3492.6000000005588</v>
          </cell>
          <cell r="CC581">
            <v>3200.1999999992549</v>
          </cell>
          <cell r="CD581">
            <v>3198.6000000005588</v>
          </cell>
          <cell r="CE581">
            <v>21455.649999991059</v>
          </cell>
          <cell r="CF581">
            <v>3312.3999999985099</v>
          </cell>
          <cell r="CG581">
            <v>1814.9000000003725</v>
          </cell>
          <cell r="CH581">
            <v>783.54999999981374</v>
          </cell>
          <cell r="CI581">
            <v>939.09999999962747</v>
          </cell>
          <cell r="CJ581">
            <v>1436.0999999996275</v>
          </cell>
          <cell r="CK581">
            <v>1619.9000000003725</v>
          </cell>
          <cell r="CL581">
            <v>127.70000000111759</v>
          </cell>
          <cell r="CM581">
            <v>390.29999999888241</v>
          </cell>
          <cell r="CN581">
            <v>1844.9000000003725</v>
          </cell>
          <cell r="CO581">
            <v>2006.5</v>
          </cell>
          <cell r="CP581">
            <v>3845</v>
          </cell>
          <cell r="CQ581">
            <v>3335.2999999988824</v>
          </cell>
          <cell r="CR581">
            <v>22333.859999999404</v>
          </cell>
          <cell r="CS581">
            <v>5304.9999999990687</v>
          </cell>
          <cell r="CT581">
            <v>-3032.7999999998137</v>
          </cell>
          <cell r="CU581">
            <v>1494.2599999997765</v>
          </cell>
          <cell r="CV581">
            <v>1472.4000000003725</v>
          </cell>
          <cell r="CW581">
            <v>2491.2999999998137</v>
          </cell>
          <cell r="CX581">
            <v>2308.4000000003725</v>
          </cell>
          <cell r="CY581">
            <v>155.60000000055879</v>
          </cell>
          <cell r="CZ581">
            <v>539.69999999925494</v>
          </cell>
          <cell r="DA581">
            <v>1464.4999999990687</v>
          </cell>
          <cell r="DB581">
            <v>2310.2999999998137</v>
          </cell>
          <cell r="DC581">
            <v>3660.5</v>
          </cell>
          <cell r="DD581">
            <v>4164.7000000001863</v>
          </cell>
          <cell r="DE581">
            <v>22709.840000018477</v>
          </cell>
          <cell r="DF581">
            <v>5555.7000000001863</v>
          </cell>
          <cell r="DG581">
            <v>1880.6000000005588</v>
          </cell>
          <cell r="DH581">
            <v>1182.0399999991059</v>
          </cell>
          <cell r="DI581">
            <v>500.89999999944121</v>
          </cell>
          <cell r="DJ581">
            <v>1582.4000000003725</v>
          </cell>
          <cell r="DK581">
            <v>2027.9999999990687</v>
          </cell>
          <cell r="DL581">
            <v>199.90000000037253</v>
          </cell>
          <cell r="DM581">
            <v>443.30000000074506</v>
          </cell>
          <cell r="DN581">
            <v>1325</v>
          </cell>
          <cell r="DO581">
            <v>2330</v>
          </cell>
          <cell r="DP581">
            <v>2669.0000000009313</v>
          </cell>
          <cell r="DQ581">
            <v>3013.0000000009313</v>
          </cell>
          <cell r="DR581">
            <v>0</v>
          </cell>
          <cell r="DS581">
            <v>0</v>
          </cell>
          <cell r="DT581">
            <v>0</v>
          </cell>
          <cell r="DU581">
            <v>0</v>
          </cell>
          <cell r="DV581">
            <v>0</v>
          </cell>
          <cell r="DW581">
            <v>0</v>
          </cell>
          <cell r="DX581">
            <v>0</v>
          </cell>
          <cell r="DY581">
            <v>0</v>
          </cell>
          <cell r="DZ581">
            <v>0</v>
          </cell>
          <cell r="EA581">
            <v>0</v>
          </cell>
          <cell r="EB581">
            <v>0</v>
          </cell>
          <cell r="EC581">
            <v>0</v>
          </cell>
          <cell r="ED581">
            <v>0</v>
          </cell>
        </row>
        <row r="582">
          <cell r="F582">
            <v>552.10000000055879</v>
          </cell>
          <cell r="G582">
            <v>1638.5999999996275</v>
          </cell>
          <cell r="H582">
            <v>218.20000000018626</v>
          </cell>
          <cell r="I582">
            <v>637.59999999962747</v>
          </cell>
          <cell r="J582">
            <v>2517.0999999996275</v>
          </cell>
          <cell r="K582">
            <v>694</v>
          </cell>
          <cell r="L582">
            <v>0</v>
          </cell>
          <cell r="M582">
            <v>0</v>
          </cell>
          <cell r="N582">
            <v>253.79999999981374</v>
          </cell>
          <cell r="O582">
            <v>1411.5999999996275</v>
          </cell>
          <cell r="P582">
            <v>794.20000000018626</v>
          </cell>
          <cell r="Q582">
            <v>589</v>
          </cell>
          <cell r="R582">
            <v>5385.6000000089407</v>
          </cell>
          <cell r="S582">
            <v>-3252.5</v>
          </cell>
          <cell r="T582">
            <v>2222.0999999996275</v>
          </cell>
          <cell r="U582">
            <v>461</v>
          </cell>
          <cell r="V582">
            <v>672.5</v>
          </cell>
          <cell r="W582">
            <v>1635.5999999996275</v>
          </cell>
          <cell r="X582">
            <v>615.89999999944121</v>
          </cell>
          <cell r="Y582">
            <v>0</v>
          </cell>
          <cell r="Z582">
            <v>117.40000000037253</v>
          </cell>
          <cell r="AA582">
            <v>624.79999999981374</v>
          </cell>
          <cell r="AB582">
            <v>1121.7999999998137</v>
          </cell>
          <cell r="AC582">
            <v>245</v>
          </cell>
          <cell r="AD582">
            <v>922</v>
          </cell>
          <cell r="AE582">
            <v>10670.500000014901</v>
          </cell>
          <cell r="AF582">
            <v>1755.7000000001863</v>
          </cell>
          <cell r="AG582">
            <v>921.79999999981374</v>
          </cell>
          <cell r="AH582">
            <v>1497.5</v>
          </cell>
          <cell r="AI582">
            <v>424.20000000018626</v>
          </cell>
          <cell r="AJ582">
            <v>1501.7000000001863</v>
          </cell>
          <cell r="AK582">
            <v>844.70000000018626</v>
          </cell>
          <cell r="AL582">
            <v>-2</v>
          </cell>
          <cell r="AM582">
            <v>145.70000000018626</v>
          </cell>
          <cell r="AN582">
            <v>479.5</v>
          </cell>
          <cell r="AO582">
            <v>1462.2000000001863</v>
          </cell>
          <cell r="AP582">
            <v>1169.5</v>
          </cell>
          <cell r="AQ582">
            <v>470</v>
          </cell>
          <cell r="AR582">
            <v>13302.600000008941</v>
          </cell>
          <cell r="AS582">
            <v>2848</v>
          </cell>
          <cell r="AT582">
            <v>1549.5</v>
          </cell>
          <cell r="AU582">
            <v>1340.3999999994412</v>
          </cell>
          <cell r="AV582">
            <v>1175.5999999996275</v>
          </cell>
          <cell r="AW582">
            <v>488.5</v>
          </cell>
          <cell r="AX582">
            <v>989.09999999962747</v>
          </cell>
          <cell r="AY582">
            <v>263</v>
          </cell>
          <cell r="AZ582">
            <v>70.400000000372529</v>
          </cell>
          <cell r="BA582">
            <v>-82.5</v>
          </cell>
          <cell r="BB582">
            <v>1282.2000000001863</v>
          </cell>
          <cell r="BC582">
            <v>1650.5999999996275</v>
          </cell>
          <cell r="BD582">
            <v>1727.7999999998137</v>
          </cell>
          <cell r="BE582">
            <v>13264.300000011921</v>
          </cell>
          <cell r="BF582">
            <v>3415.6000000005588</v>
          </cell>
          <cell r="BG582">
            <v>1676.2999999998137</v>
          </cell>
          <cell r="BH582">
            <v>1301</v>
          </cell>
          <cell r="BI582">
            <v>608.09999999962747</v>
          </cell>
          <cell r="BJ582">
            <v>916.09999999962747</v>
          </cell>
          <cell r="BK582">
            <v>947.40000000037253</v>
          </cell>
          <cell r="BL582">
            <v>109</v>
          </cell>
          <cell r="BM582">
            <v>201</v>
          </cell>
          <cell r="BN582">
            <v>287.5</v>
          </cell>
          <cell r="BO582">
            <v>687.90000000037253</v>
          </cell>
          <cell r="BP582">
            <v>1906.7999999998137</v>
          </cell>
          <cell r="BQ582">
            <v>1207.5999999996275</v>
          </cell>
          <cell r="BR582">
            <v>24384.10000000149</v>
          </cell>
          <cell r="BS582">
            <v>3220</v>
          </cell>
          <cell r="BT582">
            <v>10473.799999999814</v>
          </cell>
          <cell r="BU582">
            <v>189.90000000037253</v>
          </cell>
          <cell r="BV582">
            <v>1162.3999999994412</v>
          </cell>
          <cell r="BW582">
            <v>1432.0999999996275</v>
          </cell>
          <cell r="BX582">
            <v>2322.2000000001863</v>
          </cell>
          <cell r="BY582">
            <v>46.900000000372529</v>
          </cell>
          <cell r="BZ582">
            <v>-215.40000000037253</v>
          </cell>
          <cell r="CA582">
            <v>675.70000000018626</v>
          </cell>
          <cell r="CB582">
            <v>824.60000000055879</v>
          </cell>
          <cell r="CC582">
            <v>1447.7000000001863</v>
          </cell>
          <cell r="CD582">
            <v>2804.2000000001863</v>
          </cell>
          <cell r="CE582">
            <v>18060.400000013411</v>
          </cell>
          <cell r="CF582">
            <v>4263.2000000001863</v>
          </cell>
          <cell r="CG582">
            <v>3324.2000000001863</v>
          </cell>
          <cell r="CH582">
            <v>689.5</v>
          </cell>
          <cell r="CI582">
            <v>519</v>
          </cell>
          <cell r="CJ582">
            <v>1474.7999999998137</v>
          </cell>
          <cell r="CK582">
            <v>1764.0999999996275</v>
          </cell>
          <cell r="CL582">
            <v>206.20000000018626</v>
          </cell>
          <cell r="CM582">
            <v>228</v>
          </cell>
          <cell r="CN582">
            <v>604.09999999962747</v>
          </cell>
          <cell r="CO582">
            <v>1142.9000000003725</v>
          </cell>
          <cell r="CP582">
            <v>1654.5</v>
          </cell>
          <cell r="CQ582">
            <v>2189.9000000003725</v>
          </cell>
          <cell r="CR582">
            <v>4089.6999999955297</v>
          </cell>
          <cell r="CS582">
            <v>3365.7999999998137</v>
          </cell>
          <cell r="CT582">
            <v>-11470</v>
          </cell>
          <cell r="CU582">
            <v>126.59999999962747</v>
          </cell>
          <cell r="CV582">
            <v>778.40000000037253</v>
          </cell>
          <cell r="CW582">
            <v>1657</v>
          </cell>
          <cell r="CX582">
            <v>1552.7000000001863</v>
          </cell>
          <cell r="CY582">
            <v>375.70000000018626</v>
          </cell>
          <cell r="CZ582">
            <v>34.700000000186265</v>
          </cell>
          <cell r="DA582">
            <v>875.5</v>
          </cell>
          <cell r="DB582">
            <v>1222.1999999992549</v>
          </cell>
          <cell r="DC582">
            <v>2082.7999999998137</v>
          </cell>
          <cell r="DD582">
            <v>3488.2999999998137</v>
          </cell>
          <cell r="DE582">
            <v>17852</v>
          </cell>
          <cell r="DF582">
            <v>3346.7999999998137</v>
          </cell>
          <cell r="DG582">
            <v>2534</v>
          </cell>
          <cell r="DH582">
            <v>741</v>
          </cell>
          <cell r="DI582">
            <v>669.59999999962747</v>
          </cell>
          <cell r="DJ582">
            <v>793.40000000037253</v>
          </cell>
          <cell r="DK582">
            <v>1742.5999999996275</v>
          </cell>
          <cell r="DL582">
            <v>-64.700000000186265</v>
          </cell>
          <cell r="DM582">
            <v>96.899999999441206</v>
          </cell>
          <cell r="DN582">
            <v>1137.5</v>
          </cell>
          <cell r="DO582">
            <v>1647.7999999998137</v>
          </cell>
          <cell r="DP582">
            <v>2237.5999999996275</v>
          </cell>
          <cell r="DQ582">
            <v>2969.5</v>
          </cell>
          <cell r="DR582">
            <v>0</v>
          </cell>
          <cell r="DS582">
            <v>0</v>
          </cell>
          <cell r="DT582">
            <v>0</v>
          </cell>
          <cell r="DU582">
            <v>0</v>
          </cell>
          <cell r="DV582">
            <v>0</v>
          </cell>
          <cell r="DW582">
            <v>0</v>
          </cell>
          <cell r="DX582">
            <v>0</v>
          </cell>
          <cell r="DY582">
            <v>0</v>
          </cell>
          <cell r="DZ582">
            <v>0</v>
          </cell>
          <cell r="EA582">
            <v>0</v>
          </cell>
          <cell r="EB582">
            <v>0</v>
          </cell>
          <cell r="EC582">
            <v>0</v>
          </cell>
          <cell r="ED582">
            <v>0</v>
          </cell>
        </row>
        <row r="583">
          <cell r="F583">
            <v>9722.5</v>
          </cell>
          <cell r="G583">
            <v>4228.0999999996275</v>
          </cell>
          <cell r="H583">
            <v>2212.1999999992549</v>
          </cell>
          <cell r="I583">
            <v>-300.70000000018626</v>
          </cell>
          <cell r="J583">
            <v>-520.39999999850988</v>
          </cell>
          <cell r="K583">
            <v>-1687.2000000001863</v>
          </cell>
          <cell r="L583">
            <v>-3924.1000000014901</v>
          </cell>
          <cell r="M583">
            <v>-3753.9000000003725</v>
          </cell>
          <cell r="N583">
            <v>-4598.8600000003353</v>
          </cell>
          <cell r="O583">
            <v>-307.14999999944121</v>
          </cell>
          <cell r="P583">
            <v>1445.5000000009313</v>
          </cell>
          <cell r="Q583">
            <v>9383.3000000007451</v>
          </cell>
          <cell r="R583">
            <v>-21647.340000003576</v>
          </cell>
          <cell r="S583">
            <v>-23937.599999999627</v>
          </cell>
          <cell r="T583">
            <v>2606.9000000003725</v>
          </cell>
          <cell r="U583">
            <v>1370.6999999992549</v>
          </cell>
          <cell r="V583">
            <v>-748.79999999981374</v>
          </cell>
          <cell r="W583">
            <v>-981.85000000009313</v>
          </cell>
          <cell r="X583">
            <v>-2022.5999999996275</v>
          </cell>
          <cell r="Y583">
            <v>-622.29999999981374</v>
          </cell>
          <cell r="Z583">
            <v>-1696.5</v>
          </cell>
          <cell r="AA583">
            <v>-2225.839999999851</v>
          </cell>
          <cell r="AB583">
            <v>-91.450000000186265</v>
          </cell>
          <cell r="AC583">
            <v>1710.4999999990687</v>
          </cell>
          <cell r="AD583">
            <v>4991.5</v>
          </cell>
          <cell r="AE583">
            <v>13484.599999986589</v>
          </cell>
          <cell r="AF583">
            <v>8799</v>
          </cell>
          <cell r="AG583">
            <v>2505.0999999996275</v>
          </cell>
          <cell r="AH583">
            <v>389.79999999981374</v>
          </cell>
          <cell r="AI583">
            <v>-437.5</v>
          </cell>
          <cell r="AJ583">
            <v>-1404.2999999998137</v>
          </cell>
          <cell r="AK583">
            <v>-2328.1000000005588</v>
          </cell>
          <cell r="AL583">
            <v>42</v>
          </cell>
          <cell r="AM583">
            <v>-93.900000000372529</v>
          </cell>
          <cell r="AN583">
            <v>-106.99999999906868</v>
          </cell>
          <cell r="AO583">
            <v>-490.29999999981374</v>
          </cell>
          <cell r="AP583">
            <v>1963.5</v>
          </cell>
          <cell r="AQ583">
            <v>4646.3000000007451</v>
          </cell>
          <cell r="AR583">
            <v>8171.5500000119209</v>
          </cell>
          <cell r="AS583">
            <v>4702.0000000009313</v>
          </cell>
          <cell r="AT583">
            <v>3466</v>
          </cell>
          <cell r="AU583">
            <v>694.29999999981374</v>
          </cell>
          <cell r="AV583">
            <v>-465.39999999944121</v>
          </cell>
          <cell r="AW583">
            <v>-509.81000000005588</v>
          </cell>
          <cell r="AX583">
            <v>-2404.1999999992549</v>
          </cell>
          <cell r="AY583">
            <v>-10.099999999627471</v>
          </cell>
          <cell r="AZ583">
            <v>-963.5</v>
          </cell>
          <cell r="BA583">
            <v>-1023.4399999994785</v>
          </cell>
          <cell r="BB583">
            <v>-1333.6000000005588</v>
          </cell>
          <cell r="BC583">
            <v>807.90000000037253</v>
          </cell>
          <cell r="BD583">
            <v>5211.3999999994412</v>
          </cell>
          <cell r="BE583">
            <v>11711.659999996424</v>
          </cell>
          <cell r="BF583">
            <v>3738.2000000001863</v>
          </cell>
          <cell r="BG583">
            <v>2644</v>
          </cell>
          <cell r="BH583">
            <v>432.90000000037253</v>
          </cell>
          <cell r="BI583">
            <v>-324.90000000037253</v>
          </cell>
          <cell r="BJ583">
            <v>-1453.2999999988824</v>
          </cell>
          <cell r="BK583">
            <v>-2266.2000000001863</v>
          </cell>
          <cell r="BL583">
            <v>35.900000000372529</v>
          </cell>
          <cell r="BM583">
            <v>-61.200000000186265</v>
          </cell>
          <cell r="BN583">
            <v>1341.2000000011176</v>
          </cell>
          <cell r="BO583">
            <v>-353.94000000040978</v>
          </cell>
          <cell r="BP583">
            <v>2490.2999999998137</v>
          </cell>
          <cell r="BQ583">
            <v>5488.7000000001863</v>
          </cell>
          <cell r="BR583">
            <v>5653.6100000068545</v>
          </cell>
          <cell r="BS583">
            <v>2890.6000000000931</v>
          </cell>
          <cell r="BT583">
            <v>5227.7999999998137</v>
          </cell>
          <cell r="BU583">
            <v>326.59999999962747</v>
          </cell>
          <cell r="BV583">
            <v>-416.6999999997206</v>
          </cell>
          <cell r="BW583">
            <v>-1564.3999999999069</v>
          </cell>
          <cell r="BX583">
            <v>-1682.5999999996275</v>
          </cell>
          <cell r="BY583">
            <v>-266.20000000018626</v>
          </cell>
          <cell r="BZ583">
            <v>-175.09999999962747</v>
          </cell>
          <cell r="CA583">
            <v>-143.64999999990687</v>
          </cell>
          <cell r="CB583">
            <v>-904.53999999957159</v>
          </cell>
          <cell r="CC583">
            <v>-176.29999999981374</v>
          </cell>
          <cell r="CD583">
            <v>2538.0999999996275</v>
          </cell>
          <cell r="CE583">
            <v>4168</v>
          </cell>
          <cell r="CF583">
            <v>3658.5</v>
          </cell>
          <cell r="CG583">
            <v>2541.6000000005588</v>
          </cell>
          <cell r="CH583">
            <v>405.60000000009313</v>
          </cell>
          <cell r="CI583">
            <v>-810.10000000009313</v>
          </cell>
          <cell r="CJ583">
            <v>-928.89999999990687</v>
          </cell>
          <cell r="CK583">
            <v>-2034.6999999997206</v>
          </cell>
          <cell r="CL583">
            <v>227.20000000018626</v>
          </cell>
          <cell r="CM583">
            <v>-274.20000000018626</v>
          </cell>
          <cell r="CN583">
            <v>126.5</v>
          </cell>
          <cell r="CO583">
            <v>-524.5</v>
          </cell>
          <cell r="CP583">
            <v>-43.699999999254942</v>
          </cell>
          <cell r="CQ583">
            <v>1824.7000000001863</v>
          </cell>
          <cell r="CR583">
            <v>-4412.6499999985099</v>
          </cell>
          <cell r="CS583">
            <v>3141.1999999997206</v>
          </cell>
          <cell r="CT583">
            <v>-5671.3000000002794</v>
          </cell>
          <cell r="CU583">
            <v>202.29999999981374</v>
          </cell>
          <cell r="CV583">
            <v>-570.89999999990687</v>
          </cell>
          <cell r="CW583">
            <v>-1408.8999999999069</v>
          </cell>
          <cell r="CX583">
            <v>-1603.5</v>
          </cell>
          <cell r="CY583">
            <v>627.5</v>
          </cell>
          <cell r="CZ583">
            <v>-504.39999999990687</v>
          </cell>
          <cell r="DA583">
            <v>200.24999999953434</v>
          </cell>
          <cell r="DB583">
            <v>-509.3000000002794</v>
          </cell>
          <cell r="DC583">
            <v>219.40000000037253</v>
          </cell>
          <cell r="DD583">
            <v>1465</v>
          </cell>
          <cell r="DE583">
            <v>4541</v>
          </cell>
          <cell r="DF583">
            <v>2991.1000000000931</v>
          </cell>
          <cell r="DG583">
            <v>2298.8000000002794</v>
          </cell>
          <cell r="DH583">
            <v>-291.70000000018626</v>
          </cell>
          <cell r="DI583">
            <v>140.40000000037253</v>
          </cell>
          <cell r="DJ583">
            <v>-856.29999999981374</v>
          </cell>
          <cell r="DK583">
            <v>-1204.2000000001863</v>
          </cell>
          <cell r="DL583">
            <v>-280</v>
          </cell>
          <cell r="DM583">
            <v>-801.89999999990687</v>
          </cell>
          <cell r="DN583">
            <v>-180.16000000014901</v>
          </cell>
          <cell r="DO583">
            <v>-454.83999999985099</v>
          </cell>
          <cell r="DP583">
            <v>800.20000000018626</v>
          </cell>
          <cell r="DQ583">
            <v>2379.5999999996275</v>
          </cell>
          <cell r="DR583">
            <v>0</v>
          </cell>
          <cell r="DS583">
            <v>0</v>
          </cell>
          <cell r="DT583">
            <v>0</v>
          </cell>
          <cell r="DU583">
            <v>0</v>
          </cell>
          <cell r="DV583">
            <v>0</v>
          </cell>
          <cell r="DW583">
            <v>0</v>
          </cell>
          <cell r="DX583">
            <v>0</v>
          </cell>
          <cell r="DY583">
            <v>0</v>
          </cell>
          <cell r="DZ583">
            <v>0</v>
          </cell>
          <cell r="EA583">
            <v>0</v>
          </cell>
          <cell r="EB583">
            <v>0</v>
          </cell>
          <cell r="EC583">
            <v>0</v>
          </cell>
          <cell r="ED583">
            <v>0</v>
          </cell>
        </row>
        <row r="584">
          <cell r="F584">
            <v>265.5</v>
          </cell>
          <cell r="G584">
            <v>-244.39999999990687</v>
          </cell>
          <cell r="H584">
            <v>-326.86000000010245</v>
          </cell>
          <cell r="I584">
            <v>211.21999999997206</v>
          </cell>
          <cell r="J584">
            <v>190.28000000002794</v>
          </cell>
          <cell r="K584">
            <v>-268.51999999990221</v>
          </cell>
          <cell r="L584">
            <v>-1642.6499999999069</v>
          </cell>
          <cell r="M584">
            <v>-1943.839999999851</v>
          </cell>
          <cell r="N584">
            <v>-1081.5</v>
          </cell>
          <cell r="O584">
            <v>47.349999999860302</v>
          </cell>
          <cell r="P584">
            <v>296.06000000005588</v>
          </cell>
          <cell r="Q584">
            <v>1023.7999999998137</v>
          </cell>
          <cell r="R584">
            <v>-3838.3799999989569</v>
          </cell>
          <cell r="S584">
            <v>-3896.410000000149</v>
          </cell>
          <cell r="T584">
            <v>287.37000000011176</v>
          </cell>
          <cell r="U584">
            <v>100.56999999983236</v>
          </cell>
          <cell r="V584">
            <v>-321.76000000000931</v>
          </cell>
          <cell r="W584">
            <v>141.71000000007916</v>
          </cell>
          <cell r="X584">
            <v>208.95999999996275</v>
          </cell>
          <cell r="Y584">
            <v>-788.05000000004657</v>
          </cell>
          <cell r="Z584">
            <v>-729.14000000013039</v>
          </cell>
          <cell r="AA584">
            <v>-973.61000000010245</v>
          </cell>
          <cell r="AB584">
            <v>-48.159999999916181</v>
          </cell>
          <cell r="AC584">
            <v>384.70000000018626</v>
          </cell>
          <cell r="AD584">
            <v>1795.440000000177</v>
          </cell>
          <cell r="AE584">
            <v>0</v>
          </cell>
          <cell r="AF584">
            <v>0</v>
          </cell>
          <cell r="AG584">
            <v>0</v>
          </cell>
          <cell r="AH584">
            <v>0</v>
          </cell>
          <cell r="AI584">
            <v>0</v>
          </cell>
          <cell r="AJ584">
            <v>0</v>
          </cell>
          <cell r="AK584">
            <v>0</v>
          </cell>
          <cell r="AL584">
            <v>0</v>
          </cell>
          <cell r="AM584">
            <v>0</v>
          </cell>
          <cell r="AN584">
            <v>0</v>
          </cell>
          <cell r="AO584">
            <v>0</v>
          </cell>
          <cell r="AP584">
            <v>0</v>
          </cell>
          <cell r="AQ584">
            <v>0</v>
          </cell>
          <cell r="AR584">
            <v>0</v>
          </cell>
          <cell r="AS584">
            <v>0</v>
          </cell>
          <cell r="AT584">
            <v>0</v>
          </cell>
          <cell r="AU584">
            <v>0</v>
          </cell>
          <cell r="AV584">
            <v>0</v>
          </cell>
          <cell r="AW584">
            <v>0</v>
          </cell>
          <cell r="AX584">
            <v>0</v>
          </cell>
          <cell r="AY584">
            <v>0</v>
          </cell>
          <cell r="AZ584">
            <v>0</v>
          </cell>
          <cell r="BA584">
            <v>0</v>
          </cell>
          <cell r="BB584">
            <v>0</v>
          </cell>
          <cell r="BC584">
            <v>0</v>
          </cell>
          <cell r="BD584">
            <v>0</v>
          </cell>
          <cell r="BE584">
            <v>0</v>
          </cell>
          <cell r="BF584">
            <v>0</v>
          </cell>
          <cell r="BG584">
            <v>0</v>
          </cell>
          <cell r="BH584">
            <v>0</v>
          </cell>
          <cell r="BI584">
            <v>0</v>
          </cell>
          <cell r="BJ584">
            <v>0</v>
          </cell>
          <cell r="BK584">
            <v>0</v>
          </cell>
          <cell r="BL584">
            <v>0</v>
          </cell>
          <cell r="BM584">
            <v>0</v>
          </cell>
          <cell r="BN584">
            <v>0</v>
          </cell>
          <cell r="BO584">
            <v>0</v>
          </cell>
          <cell r="BP584">
            <v>0</v>
          </cell>
          <cell r="BQ584">
            <v>0</v>
          </cell>
          <cell r="BR584">
            <v>0</v>
          </cell>
          <cell r="BS584">
            <v>0</v>
          </cell>
          <cell r="BT584">
            <v>0</v>
          </cell>
          <cell r="BU584">
            <v>0</v>
          </cell>
          <cell r="BV584">
            <v>0</v>
          </cell>
          <cell r="BW584">
            <v>0</v>
          </cell>
          <cell r="BX584">
            <v>0</v>
          </cell>
          <cell r="BY584">
            <v>0</v>
          </cell>
          <cell r="BZ584">
            <v>0</v>
          </cell>
          <cell r="CA584">
            <v>0</v>
          </cell>
          <cell r="CB584">
            <v>0</v>
          </cell>
          <cell r="CC584">
            <v>0</v>
          </cell>
          <cell r="CD584">
            <v>0</v>
          </cell>
          <cell r="CE584">
            <v>0</v>
          </cell>
          <cell r="CF584">
            <v>0</v>
          </cell>
          <cell r="CG584">
            <v>0</v>
          </cell>
          <cell r="CH584">
            <v>0</v>
          </cell>
          <cell r="CI584">
            <v>0</v>
          </cell>
          <cell r="CJ584">
            <v>0</v>
          </cell>
          <cell r="CK584">
            <v>0</v>
          </cell>
          <cell r="CL584">
            <v>0</v>
          </cell>
          <cell r="CM584">
            <v>0</v>
          </cell>
          <cell r="CN584">
            <v>0</v>
          </cell>
          <cell r="CO584">
            <v>0</v>
          </cell>
          <cell r="CP584">
            <v>0</v>
          </cell>
          <cell r="CQ584">
            <v>0</v>
          </cell>
          <cell r="CR584">
            <v>0</v>
          </cell>
          <cell r="CS584">
            <v>0</v>
          </cell>
          <cell r="CT584">
            <v>0</v>
          </cell>
          <cell r="CU584">
            <v>0</v>
          </cell>
          <cell r="CV584">
            <v>0</v>
          </cell>
          <cell r="CW584">
            <v>0</v>
          </cell>
          <cell r="CX584">
            <v>0</v>
          </cell>
          <cell r="CY584">
            <v>0</v>
          </cell>
          <cell r="CZ584">
            <v>0</v>
          </cell>
          <cell r="DA584">
            <v>0</v>
          </cell>
          <cell r="DB584">
            <v>0</v>
          </cell>
          <cell r="DC584">
            <v>0</v>
          </cell>
          <cell r="DD584">
            <v>0</v>
          </cell>
          <cell r="DE584">
            <v>0</v>
          </cell>
          <cell r="DF584">
            <v>0</v>
          </cell>
          <cell r="DG584">
            <v>0</v>
          </cell>
          <cell r="DH584">
            <v>0</v>
          </cell>
          <cell r="DI584">
            <v>0</v>
          </cell>
          <cell r="DJ584">
            <v>0</v>
          </cell>
          <cell r="DK584">
            <v>0</v>
          </cell>
          <cell r="DL584">
            <v>0</v>
          </cell>
          <cell r="DM584">
            <v>0</v>
          </cell>
          <cell r="DN584">
            <v>0</v>
          </cell>
          <cell r="DO584">
            <v>0</v>
          </cell>
          <cell r="DP584">
            <v>0</v>
          </cell>
          <cell r="DQ584">
            <v>0</v>
          </cell>
          <cell r="DR584">
            <v>0</v>
          </cell>
          <cell r="DS584">
            <v>0</v>
          </cell>
          <cell r="DT584">
            <v>0</v>
          </cell>
          <cell r="DU584">
            <v>0</v>
          </cell>
          <cell r="DV584">
            <v>0</v>
          </cell>
          <cell r="DW584">
            <v>0</v>
          </cell>
          <cell r="DX584">
            <v>0</v>
          </cell>
          <cell r="DY584">
            <v>0</v>
          </cell>
          <cell r="DZ584">
            <v>0</v>
          </cell>
          <cell r="EA584">
            <v>0</v>
          </cell>
          <cell r="EB584">
            <v>0</v>
          </cell>
          <cell r="EC584">
            <v>0</v>
          </cell>
          <cell r="ED584">
            <v>0</v>
          </cell>
        </row>
        <row r="585">
          <cell r="F585">
            <v>2710</v>
          </cell>
          <cell r="G585">
            <v>2319</v>
          </cell>
          <cell r="H585">
            <v>1823.7999999998137</v>
          </cell>
          <cell r="I585">
            <v>532.09999999997672</v>
          </cell>
          <cell r="J585">
            <v>103.5</v>
          </cell>
          <cell r="K585">
            <v>824.20000000018626</v>
          </cell>
          <cell r="L585">
            <v>0</v>
          </cell>
          <cell r="M585">
            <v>0</v>
          </cell>
          <cell r="N585">
            <v>505.20000000018626</v>
          </cell>
          <cell r="O585">
            <v>146.79999999981374</v>
          </cell>
          <cell r="P585">
            <v>1672.7999999998137</v>
          </cell>
          <cell r="Q585">
            <v>2522.1999999999534</v>
          </cell>
          <cell r="R585">
            <v>11631.10000000149</v>
          </cell>
          <cell r="S585">
            <v>2448.5999999996275</v>
          </cell>
          <cell r="T585">
            <v>2429.1999999999534</v>
          </cell>
          <cell r="U585">
            <v>1662</v>
          </cell>
          <cell r="V585">
            <v>416.70000000006985</v>
          </cell>
          <cell r="W585">
            <v>367.80000000004657</v>
          </cell>
          <cell r="X585">
            <v>917.29999999981374</v>
          </cell>
          <cell r="Y585">
            <v>0</v>
          </cell>
          <cell r="Z585">
            <v>0</v>
          </cell>
          <cell r="AA585">
            <v>503.79999999981374</v>
          </cell>
          <cell r="AB585">
            <v>46.599999999627471</v>
          </cell>
          <cell r="AC585">
            <v>1795.2000000001863</v>
          </cell>
          <cell r="AD585">
            <v>1043.8999999999069</v>
          </cell>
          <cell r="AE585">
            <v>11589.660000000149</v>
          </cell>
          <cell r="AF585">
            <v>2414.2000000001863</v>
          </cell>
          <cell r="AG585">
            <v>2302.8000000000466</v>
          </cell>
          <cell r="AH585">
            <v>1389.0999999998603</v>
          </cell>
          <cell r="AI585">
            <v>453.06000000005588</v>
          </cell>
          <cell r="AJ585">
            <v>252</v>
          </cell>
          <cell r="AK585">
            <v>817.70000000018626</v>
          </cell>
          <cell r="AL585">
            <v>0</v>
          </cell>
          <cell r="AM585">
            <v>0</v>
          </cell>
          <cell r="AN585">
            <v>531</v>
          </cell>
          <cell r="AO585">
            <v>160.20000000018626</v>
          </cell>
          <cell r="AP585">
            <v>2124.5999999996275</v>
          </cell>
          <cell r="AQ585">
            <v>1145</v>
          </cell>
          <cell r="AR585">
            <v>12508.699999999255</v>
          </cell>
          <cell r="AS585">
            <v>5145.2000000001863</v>
          </cell>
          <cell r="AT585">
            <v>1166.2000000001863</v>
          </cell>
          <cell r="AU585">
            <v>1664.3999999999069</v>
          </cell>
          <cell r="AV585">
            <v>368.39999999990687</v>
          </cell>
          <cell r="AW585">
            <v>405.79999999981374</v>
          </cell>
          <cell r="AX585">
            <v>534.79999999981374</v>
          </cell>
          <cell r="AY585">
            <v>0</v>
          </cell>
          <cell r="AZ585">
            <v>0</v>
          </cell>
          <cell r="BA585">
            <v>192.29999999981374</v>
          </cell>
          <cell r="BB585">
            <v>120.20000000018626</v>
          </cell>
          <cell r="BC585">
            <v>1943.4000000003725</v>
          </cell>
          <cell r="BD585">
            <v>968</v>
          </cell>
          <cell r="BE585">
            <v>12491.199999999255</v>
          </cell>
          <cell r="BF585">
            <v>5099.2999999998137</v>
          </cell>
          <cell r="BG585">
            <v>1127.4000000003725</v>
          </cell>
          <cell r="BH585">
            <v>1520.2999999998137</v>
          </cell>
          <cell r="BI585">
            <v>344.79999999981374</v>
          </cell>
          <cell r="BJ585">
            <v>683.5999999998603</v>
          </cell>
          <cell r="BK585">
            <v>473.5</v>
          </cell>
          <cell r="BL585">
            <v>0</v>
          </cell>
          <cell r="BM585">
            <v>0</v>
          </cell>
          <cell r="BN585">
            <v>192.79999999981374</v>
          </cell>
          <cell r="BO585">
            <v>-27.700000000186265</v>
          </cell>
          <cell r="BP585">
            <v>2044.4000000003725</v>
          </cell>
          <cell r="BQ585">
            <v>1032.8000000000466</v>
          </cell>
          <cell r="BR585">
            <v>12678.89999999851</v>
          </cell>
          <cell r="BS585">
            <v>5029.5</v>
          </cell>
          <cell r="BT585">
            <v>953.5</v>
          </cell>
          <cell r="BU585">
            <v>1134.2000000001863</v>
          </cell>
          <cell r="BV585">
            <v>347.09999999997672</v>
          </cell>
          <cell r="BW585">
            <v>375</v>
          </cell>
          <cell r="BX585">
            <v>829</v>
          </cell>
          <cell r="BY585">
            <v>0</v>
          </cell>
          <cell r="BZ585">
            <v>0</v>
          </cell>
          <cell r="CA585">
            <v>365.5</v>
          </cell>
          <cell r="CB585">
            <v>196.70000000018626</v>
          </cell>
          <cell r="CC585">
            <v>2274.2000000001863</v>
          </cell>
          <cell r="CD585">
            <v>1174.2000000001863</v>
          </cell>
          <cell r="CE585">
            <v>12565.490000002086</v>
          </cell>
          <cell r="CF585">
            <v>4909.5999999996275</v>
          </cell>
          <cell r="CG585">
            <v>1028.6999999999534</v>
          </cell>
          <cell r="CH585">
            <v>1278.1000000000931</v>
          </cell>
          <cell r="CI585">
            <v>273.18999999994412</v>
          </cell>
          <cell r="CJ585">
            <v>670.89999999990687</v>
          </cell>
          <cell r="CK585">
            <v>1040.7000000001863</v>
          </cell>
          <cell r="CL585">
            <v>0</v>
          </cell>
          <cell r="CM585">
            <v>0</v>
          </cell>
          <cell r="CN585">
            <v>424.59999999962747</v>
          </cell>
          <cell r="CO585">
            <v>66.799999999813735</v>
          </cell>
          <cell r="CP585">
            <v>1781.7000000001863</v>
          </cell>
          <cell r="CQ585">
            <v>1091.2000000001863</v>
          </cell>
          <cell r="CR585">
            <v>13725.300000000745</v>
          </cell>
          <cell r="CS585">
            <v>5204</v>
          </cell>
          <cell r="CT585">
            <v>1218.1000000000931</v>
          </cell>
          <cell r="CU585">
            <v>1137</v>
          </cell>
          <cell r="CV585">
            <v>491.5</v>
          </cell>
          <cell r="CW585">
            <v>688.5</v>
          </cell>
          <cell r="CX585">
            <v>1043.7000000001863</v>
          </cell>
          <cell r="CY585">
            <v>0</v>
          </cell>
          <cell r="CZ585">
            <v>0</v>
          </cell>
          <cell r="DA585">
            <v>442.59999999962747</v>
          </cell>
          <cell r="DB585">
            <v>291.40000000037253</v>
          </cell>
          <cell r="DC585">
            <v>1832.2000000001863</v>
          </cell>
          <cell r="DD585">
            <v>1376.3000000000466</v>
          </cell>
          <cell r="DE585">
            <v>12286.5</v>
          </cell>
          <cell r="DF585">
            <v>5283.2000000001863</v>
          </cell>
          <cell r="DG585">
            <v>1294.7000000001863</v>
          </cell>
          <cell r="DH585">
            <v>1361.3000000000466</v>
          </cell>
          <cell r="DI585">
            <v>229.79999999981374</v>
          </cell>
          <cell r="DJ585">
            <v>602</v>
          </cell>
          <cell r="DK585">
            <v>1179</v>
          </cell>
          <cell r="DL585">
            <v>0</v>
          </cell>
          <cell r="DM585">
            <v>0</v>
          </cell>
          <cell r="DN585">
            <v>98.799999999813735</v>
          </cell>
          <cell r="DO585">
            <v>120.29999999981374</v>
          </cell>
          <cell r="DP585">
            <v>1923.2999999998137</v>
          </cell>
          <cell r="DQ585">
            <v>194.0999999998603</v>
          </cell>
          <cell r="DR585">
            <v>0</v>
          </cell>
          <cell r="DS585">
            <v>0</v>
          </cell>
          <cell r="DT585">
            <v>0</v>
          </cell>
          <cell r="DU585">
            <v>0</v>
          </cell>
          <cell r="DV585">
            <v>0</v>
          </cell>
          <cell r="DW585">
            <v>0</v>
          </cell>
          <cell r="DX585">
            <v>0</v>
          </cell>
          <cell r="DY585">
            <v>0</v>
          </cell>
          <cell r="DZ585">
            <v>0</v>
          </cell>
          <cell r="EA585">
            <v>0</v>
          </cell>
          <cell r="EB585">
            <v>0</v>
          </cell>
          <cell r="EC585">
            <v>0</v>
          </cell>
          <cell r="ED585">
            <v>0</v>
          </cell>
        </row>
        <row r="587">
          <cell r="F587">
            <v>0</v>
          </cell>
          <cell r="G587">
            <v>-18.300000000046566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  <cell r="L587">
            <v>-105.69999999995343</v>
          </cell>
          <cell r="M587">
            <v>-148.5</v>
          </cell>
          <cell r="N587">
            <v>-145</v>
          </cell>
          <cell r="O587">
            <v>0</v>
          </cell>
          <cell r="P587">
            <v>0</v>
          </cell>
          <cell r="Q587">
            <v>-59.399999999906868</v>
          </cell>
          <cell r="R587">
            <v>-299.5</v>
          </cell>
          <cell r="S587">
            <v>0</v>
          </cell>
          <cell r="T587">
            <v>-5.5999999998603016</v>
          </cell>
          <cell r="U587">
            <v>0</v>
          </cell>
          <cell r="V587">
            <v>177.9000000001397</v>
          </cell>
          <cell r="W587">
            <v>0</v>
          </cell>
          <cell r="X587">
            <v>0</v>
          </cell>
          <cell r="Y587">
            <v>-379.5</v>
          </cell>
          <cell r="Z587">
            <v>-98.799999999813735</v>
          </cell>
          <cell r="AA587">
            <v>-25</v>
          </cell>
          <cell r="AB587">
            <v>0</v>
          </cell>
          <cell r="AC587">
            <v>0</v>
          </cell>
          <cell r="AD587">
            <v>31.5</v>
          </cell>
          <cell r="AE587">
            <v>-1622.7000000001863</v>
          </cell>
          <cell r="AF587">
            <v>0</v>
          </cell>
          <cell r="AG587">
            <v>0</v>
          </cell>
          <cell r="AH587">
            <v>0</v>
          </cell>
          <cell r="AI587">
            <v>0</v>
          </cell>
          <cell r="AJ587">
            <v>0</v>
          </cell>
          <cell r="AK587">
            <v>0</v>
          </cell>
          <cell r="AL587">
            <v>-359</v>
          </cell>
          <cell r="AM587">
            <v>-93.100000000093132</v>
          </cell>
          <cell r="AN587">
            <v>-939.0999999998603</v>
          </cell>
          <cell r="AO587">
            <v>-221.69999999995343</v>
          </cell>
          <cell r="AP587">
            <v>0</v>
          </cell>
          <cell r="AQ587">
            <v>-9.8000000000465661</v>
          </cell>
          <cell r="AR587">
            <v>403</v>
          </cell>
          <cell r="AS587">
            <v>0</v>
          </cell>
          <cell r="AT587">
            <v>0</v>
          </cell>
          <cell r="AU587">
            <v>0</v>
          </cell>
          <cell r="AV587">
            <v>271.5</v>
          </cell>
          <cell r="AW587">
            <v>0</v>
          </cell>
          <cell r="AX587">
            <v>0</v>
          </cell>
          <cell r="AY587">
            <v>175.89999999990687</v>
          </cell>
          <cell r="AZ587">
            <v>-83.600000000093132</v>
          </cell>
          <cell r="BA587">
            <v>328.59999999962747</v>
          </cell>
          <cell r="BB587">
            <v>-198.39999999990687</v>
          </cell>
          <cell r="BC587">
            <v>0</v>
          </cell>
          <cell r="BD587">
            <v>-91</v>
          </cell>
          <cell r="BE587">
            <v>-1051.2000000011176</v>
          </cell>
          <cell r="BF587">
            <v>0</v>
          </cell>
          <cell r="BG587">
            <v>0</v>
          </cell>
          <cell r="BH587">
            <v>0</v>
          </cell>
          <cell r="BI587">
            <v>0</v>
          </cell>
          <cell r="BJ587">
            <v>0</v>
          </cell>
          <cell r="BK587">
            <v>0</v>
          </cell>
          <cell r="BL587">
            <v>-148</v>
          </cell>
          <cell r="BM587">
            <v>0</v>
          </cell>
          <cell r="BN587">
            <v>-427.29999999981374</v>
          </cell>
          <cell r="BO587">
            <v>-328.39999999990687</v>
          </cell>
          <cell r="BP587">
            <v>-107.30000000004657</v>
          </cell>
          <cell r="BQ587">
            <v>-40.199999999953434</v>
          </cell>
          <cell r="BR587">
            <v>-985.09999999962747</v>
          </cell>
          <cell r="BS587">
            <v>0</v>
          </cell>
          <cell r="BT587">
            <v>0</v>
          </cell>
          <cell r="BU587">
            <v>0</v>
          </cell>
          <cell r="BV587">
            <v>0</v>
          </cell>
          <cell r="BW587">
            <v>0</v>
          </cell>
          <cell r="BX587">
            <v>0</v>
          </cell>
          <cell r="BY587">
            <v>-91.199999999953434</v>
          </cell>
          <cell r="BZ587">
            <v>-69.400000000139698</v>
          </cell>
          <cell r="CA587">
            <v>-340.80000000004657</v>
          </cell>
          <cell r="CB587">
            <v>-460.70000000018626</v>
          </cell>
          <cell r="CC587">
            <v>-161.5</v>
          </cell>
          <cell r="CD587">
            <v>138.5</v>
          </cell>
          <cell r="CE587">
            <v>-644.79999999888241</v>
          </cell>
          <cell r="CF587">
            <v>44.099999999860302</v>
          </cell>
          <cell r="CG587">
            <v>14.800000000046566</v>
          </cell>
          <cell r="CH587">
            <v>0</v>
          </cell>
          <cell r="CI587">
            <v>-137.69999999995343</v>
          </cell>
          <cell r="CJ587">
            <v>0</v>
          </cell>
          <cell r="CK587">
            <v>0</v>
          </cell>
          <cell r="CL587">
            <v>10</v>
          </cell>
          <cell r="CM587">
            <v>-40.100000000093132</v>
          </cell>
          <cell r="CN587">
            <v>-264.39999999990687</v>
          </cell>
          <cell r="CO587">
            <v>-257.5</v>
          </cell>
          <cell r="CP587">
            <v>-145.30000000004657</v>
          </cell>
          <cell r="CQ587">
            <v>131.29999999981374</v>
          </cell>
          <cell r="CR587">
            <v>-1609.9999999981374</v>
          </cell>
          <cell r="CS587">
            <v>39.299999999813735</v>
          </cell>
          <cell r="CT587">
            <v>-1202.0999999998603</v>
          </cell>
          <cell r="CU587">
            <v>0</v>
          </cell>
          <cell r="CV587">
            <v>185.5</v>
          </cell>
          <cell r="CW587">
            <v>0</v>
          </cell>
          <cell r="CX587">
            <v>0</v>
          </cell>
          <cell r="CY587">
            <v>-95.5</v>
          </cell>
          <cell r="CZ587">
            <v>13.5</v>
          </cell>
          <cell r="DA587">
            <v>-332.19999999995343</v>
          </cell>
          <cell r="DB587">
            <v>-92.100000000093132</v>
          </cell>
          <cell r="DC587">
            <v>-213</v>
          </cell>
          <cell r="DD587">
            <v>86.600000000093132</v>
          </cell>
          <cell r="DE587">
            <v>-618.19999999925494</v>
          </cell>
          <cell r="DF587">
            <v>13.799999999813735</v>
          </cell>
          <cell r="DG587">
            <v>0</v>
          </cell>
          <cell r="DH587">
            <v>0</v>
          </cell>
          <cell r="DI587">
            <v>0</v>
          </cell>
          <cell r="DJ587">
            <v>0</v>
          </cell>
          <cell r="DK587">
            <v>0</v>
          </cell>
          <cell r="DL587">
            <v>-246.60000000009313</v>
          </cell>
          <cell r="DM587">
            <v>-20.299999999813735</v>
          </cell>
          <cell r="DN587">
            <v>53.5</v>
          </cell>
          <cell r="DO587">
            <v>-401.80000000004657</v>
          </cell>
          <cell r="DP587">
            <v>-49.299999999813735</v>
          </cell>
          <cell r="DQ587">
            <v>32.5</v>
          </cell>
          <cell r="DR587">
            <v>0</v>
          </cell>
          <cell r="DS587">
            <v>0</v>
          </cell>
          <cell r="DT587">
            <v>0</v>
          </cell>
          <cell r="DU587">
            <v>0</v>
          </cell>
          <cell r="DV587">
            <v>0</v>
          </cell>
          <cell r="DW587">
            <v>0</v>
          </cell>
          <cell r="DX587">
            <v>0</v>
          </cell>
          <cell r="DY587">
            <v>0</v>
          </cell>
          <cell r="DZ587">
            <v>0</v>
          </cell>
          <cell r="EA587">
            <v>0</v>
          </cell>
          <cell r="EB587">
            <v>0</v>
          </cell>
          <cell r="EC587">
            <v>0</v>
          </cell>
          <cell r="ED587">
            <v>0</v>
          </cell>
        </row>
        <row r="588"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0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R588">
            <v>0</v>
          </cell>
          <cell r="S588">
            <v>0</v>
          </cell>
          <cell r="T588">
            <v>0</v>
          </cell>
          <cell r="U588">
            <v>0</v>
          </cell>
          <cell r="V588">
            <v>0</v>
          </cell>
          <cell r="W588">
            <v>0</v>
          </cell>
          <cell r="X588">
            <v>0</v>
          </cell>
          <cell r="Y588">
            <v>0</v>
          </cell>
          <cell r="Z588">
            <v>0</v>
          </cell>
          <cell r="AA588">
            <v>0</v>
          </cell>
          <cell r="AB588">
            <v>0</v>
          </cell>
          <cell r="AC588">
            <v>0</v>
          </cell>
          <cell r="AD588">
            <v>0</v>
          </cell>
          <cell r="AE588">
            <v>0</v>
          </cell>
          <cell r="AF588">
            <v>0</v>
          </cell>
          <cell r="AG588">
            <v>0</v>
          </cell>
          <cell r="AH588">
            <v>0</v>
          </cell>
          <cell r="AI588">
            <v>0</v>
          </cell>
          <cell r="AJ588">
            <v>0</v>
          </cell>
          <cell r="AK588">
            <v>0</v>
          </cell>
          <cell r="AL588">
            <v>0</v>
          </cell>
          <cell r="AM588">
            <v>0</v>
          </cell>
          <cell r="AN588">
            <v>0</v>
          </cell>
          <cell r="AO588">
            <v>0</v>
          </cell>
          <cell r="AP588">
            <v>0</v>
          </cell>
          <cell r="AQ588">
            <v>0</v>
          </cell>
          <cell r="AR588">
            <v>0</v>
          </cell>
          <cell r="AS588">
            <v>0</v>
          </cell>
          <cell r="AT588">
            <v>0</v>
          </cell>
          <cell r="AU588">
            <v>0</v>
          </cell>
          <cell r="AV588">
            <v>0</v>
          </cell>
          <cell r="AW588">
            <v>0</v>
          </cell>
          <cell r="AX588">
            <v>0</v>
          </cell>
          <cell r="AY588">
            <v>0</v>
          </cell>
          <cell r="AZ588">
            <v>0</v>
          </cell>
          <cell r="BA588">
            <v>0</v>
          </cell>
          <cell r="BB588">
            <v>0</v>
          </cell>
          <cell r="BC588">
            <v>0</v>
          </cell>
          <cell r="BD588">
            <v>0</v>
          </cell>
          <cell r="BE588">
            <v>0</v>
          </cell>
          <cell r="BF588">
            <v>0</v>
          </cell>
          <cell r="BG588">
            <v>0</v>
          </cell>
          <cell r="BH588">
            <v>0</v>
          </cell>
          <cell r="BI588">
            <v>0</v>
          </cell>
          <cell r="BJ588">
            <v>0</v>
          </cell>
          <cell r="BK588">
            <v>0</v>
          </cell>
          <cell r="BL588">
            <v>0</v>
          </cell>
          <cell r="BM588">
            <v>0</v>
          </cell>
          <cell r="BN588">
            <v>0</v>
          </cell>
          <cell r="BO588">
            <v>0</v>
          </cell>
          <cell r="BP588">
            <v>0</v>
          </cell>
          <cell r="BQ588">
            <v>0</v>
          </cell>
          <cell r="BR588">
            <v>0</v>
          </cell>
          <cell r="BS588">
            <v>0</v>
          </cell>
          <cell r="BT588">
            <v>0</v>
          </cell>
          <cell r="BU588">
            <v>0</v>
          </cell>
          <cell r="BV588">
            <v>0</v>
          </cell>
          <cell r="BW588">
            <v>0</v>
          </cell>
          <cell r="BX588">
            <v>0</v>
          </cell>
          <cell r="BY588">
            <v>0</v>
          </cell>
          <cell r="BZ588">
            <v>0</v>
          </cell>
          <cell r="CA588">
            <v>0</v>
          </cell>
          <cell r="CB588">
            <v>0</v>
          </cell>
          <cell r="CC588">
            <v>0</v>
          </cell>
          <cell r="CD588">
            <v>0</v>
          </cell>
          <cell r="CE588">
            <v>0</v>
          </cell>
          <cell r="CF588">
            <v>0</v>
          </cell>
          <cell r="CG588">
            <v>0</v>
          </cell>
          <cell r="CH588">
            <v>0</v>
          </cell>
          <cell r="CI588">
            <v>0</v>
          </cell>
          <cell r="CJ588">
            <v>0</v>
          </cell>
          <cell r="CK588">
            <v>0</v>
          </cell>
          <cell r="CL588">
            <v>0</v>
          </cell>
          <cell r="CM588">
            <v>0</v>
          </cell>
          <cell r="CN588">
            <v>0</v>
          </cell>
          <cell r="CO588">
            <v>0</v>
          </cell>
          <cell r="CP588">
            <v>0</v>
          </cell>
          <cell r="CQ588">
            <v>0</v>
          </cell>
          <cell r="CR588">
            <v>0</v>
          </cell>
          <cell r="CS588">
            <v>0</v>
          </cell>
          <cell r="CT588">
            <v>0</v>
          </cell>
          <cell r="CU588">
            <v>0</v>
          </cell>
          <cell r="CV588">
            <v>0</v>
          </cell>
          <cell r="CW588">
            <v>0</v>
          </cell>
          <cell r="CX588">
            <v>0</v>
          </cell>
          <cell r="CY588">
            <v>0</v>
          </cell>
          <cell r="CZ588">
            <v>0</v>
          </cell>
          <cell r="DA588">
            <v>0</v>
          </cell>
          <cell r="DB588">
            <v>0</v>
          </cell>
          <cell r="DC588">
            <v>0</v>
          </cell>
          <cell r="DD588">
            <v>0</v>
          </cell>
          <cell r="DE588">
            <v>0</v>
          </cell>
          <cell r="DF588">
            <v>0</v>
          </cell>
          <cell r="DG588">
            <v>0</v>
          </cell>
          <cell r="DH588">
            <v>0</v>
          </cell>
          <cell r="DI588">
            <v>0</v>
          </cell>
          <cell r="DJ588">
            <v>0</v>
          </cell>
          <cell r="DK588">
            <v>0</v>
          </cell>
          <cell r="DL588">
            <v>0</v>
          </cell>
          <cell r="DM588">
            <v>0</v>
          </cell>
          <cell r="DN588">
            <v>0</v>
          </cell>
          <cell r="DO588">
            <v>0</v>
          </cell>
          <cell r="DP588">
            <v>0</v>
          </cell>
          <cell r="DQ588">
            <v>0</v>
          </cell>
          <cell r="DR588">
            <v>0</v>
          </cell>
          <cell r="DS588">
            <v>0</v>
          </cell>
          <cell r="DT588">
            <v>0</v>
          </cell>
          <cell r="DU588">
            <v>0</v>
          </cell>
          <cell r="DV588">
            <v>0</v>
          </cell>
          <cell r="DW588">
            <v>0</v>
          </cell>
          <cell r="DX588">
            <v>0</v>
          </cell>
          <cell r="DY588">
            <v>0</v>
          </cell>
          <cell r="DZ588">
            <v>0</v>
          </cell>
          <cell r="EA588">
            <v>0</v>
          </cell>
          <cell r="EB588">
            <v>0</v>
          </cell>
          <cell r="EC588">
            <v>0</v>
          </cell>
          <cell r="ED588">
            <v>0</v>
          </cell>
        </row>
        <row r="589">
          <cell r="F589">
            <v>0</v>
          </cell>
          <cell r="G589">
            <v>0</v>
          </cell>
          <cell r="H589">
            <v>0</v>
          </cell>
          <cell r="I589">
            <v>0</v>
          </cell>
          <cell r="J589">
            <v>0</v>
          </cell>
          <cell r="K589">
            <v>-315.88999999989755</v>
          </cell>
          <cell r="L589">
            <v>-52.569999999832362</v>
          </cell>
          <cell r="M589">
            <v>-7.9399999994784594</v>
          </cell>
          <cell r="N589">
            <v>-229.64000000013039</v>
          </cell>
          <cell r="O589">
            <v>-690.80000000004657</v>
          </cell>
          <cell r="P589">
            <v>134.63999999989755</v>
          </cell>
          <cell r="Q589">
            <v>594.93599999998696</v>
          </cell>
          <cell r="R589">
            <v>-1771.820000000298</v>
          </cell>
          <cell r="S589">
            <v>-2699.8559999999125</v>
          </cell>
          <cell r="T589">
            <v>272.34999999962747</v>
          </cell>
          <cell r="U589">
            <v>73.5</v>
          </cell>
          <cell r="V589">
            <v>-8.1999999999534339</v>
          </cell>
          <cell r="W589">
            <v>0</v>
          </cell>
          <cell r="X589">
            <v>-105.61000000010245</v>
          </cell>
          <cell r="Y589">
            <v>34.399999999906868</v>
          </cell>
          <cell r="Z589">
            <v>-38.5</v>
          </cell>
          <cell r="AA589">
            <v>-50.604000000050291</v>
          </cell>
          <cell r="AB589">
            <v>-407.80000000004657</v>
          </cell>
          <cell r="AC589">
            <v>370.69999999995343</v>
          </cell>
          <cell r="AD589">
            <v>787.80000000004657</v>
          </cell>
          <cell r="AE589">
            <v>2147.2669999971986</v>
          </cell>
          <cell r="AF589">
            <v>883.72000000020489</v>
          </cell>
          <cell r="AG589">
            <v>320.73500000010245</v>
          </cell>
          <cell r="AH589">
            <v>56.700000000069849</v>
          </cell>
          <cell r="AI589">
            <v>-4.1999999999534339</v>
          </cell>
          <cell r="AJ589">
            <v>0</v>
          </cell>
          <cell r="AK589">
            <v>-0.22400000039488077</v>
          </cell>
          <cell r="AL589">
            <v>9.1400000001303852</v>
          </cell>
          <cell r="AM589">
            <v>-65.899999999906868</v>
          </cell>
          <cell r="AN589">
            <v>31.915000000037253</v>
          </cell>
          <cell r="AO589">
            <v>-172.19999999995343</v>
          </cell>
          <cell r="AP589">
            <v>168.56099999998696</v>
          </cell>
          <cell r="AQ589">
            <v>919.0199999997858</v>
          </cell>
          <cell r="AR589">
            <v>607.89300000295043</v>
          </cell>
          <cell r="AS589">
            <v>601.89999999990687</v>
          </cell>
          <cell r="AT589">
            <v>476.53000000002794</v>
          </cell>
          <cell r="AU589">
            <v>79.550000000046566</v>
          </cell>
          <cell r="AV589">
            <v>-64.864000000292435</v>
          </cell>
          <cell r="AW589">
            <v>-7.3300000000745058</v>
          </cell>
          <cell r="AX589">
            <v>-214</v>
          </cell>
          <cell r="AY589">
            <v>-22.229999999981374</v>
          </cell>
          <cell r="AZ589">
            <v>-186.10000000009313</v>
          </cell>
          <cell r="BA589">
            <v>-219.62500000023283</v>
          </cell>
          <cell r="BB589">
            <v>-142.49699999997392</v>
          </cell>
          <cell r="BC589">
            <v>32.049999999813735</v>
          </cell>
          <cell r="BD589">
            <v>274.5089999998454</v>
          </cell>
          <cell r="BE589">
            <v>603.79799999669194</v>
          </cell>
          <cell r="BF589">
            <v>405.19000000017695</v>
          </cell>
          <cell r="BG589">
            <v>411.97000000020489</v>
          </cell>
          <cell r="BH589">
            <v>4.6349999998928979</v>
          </cell>
          <cell r="BI589">
            <v>52.243000000016764</v>
          </cell>
          <cell r="BJ589">
            <v>0</v>
          </cell>
          <cell r="BK589">
            <v>-202.60000000009313</v>
          </cell>
          <cell r="BL589">
            <v>-118.5500000002794</v>
          </cell>
          <cell r="BM589">
            <v>-65.699999999953434</v>
          </cell>
          <cell r="BN589">
            <v>-240.14999999990687</v>
          </cell>
          <cell r="BO589">
            <v>-114.98999999999069</v>
          </cell>
          <cell r="BP589">
            <v>80.399999999906868</v>
          </cell>
          <cell r="BQ589">
            <v>391.3499999998603</v>
          </cell>
          <cell r="BR589">
            <v>6222.8300000019372</v>
          </cell>
          <cell r="BS589">
            <v>291.92999999993481</v>
          </cell>
          <cell r="BT589">
            <v>6827.7199999997392</v>
          </cell>
          <cell r="BU589">
            <v>-34.64000000001397</v>
          </cell>
          <cell r="BV589">
            <v>-81.384999999776483</v>
          </cell>
          <cell r="BW589">
            <v>0</v>
          </cell>
          <cell r="BX589">
            <v>-128</v>
          </cell>
          <cell r="BY589">
            <v>-92.930000000167638</v>
          </cell>
          <cell r="BZ589">
            <v>-180.48999999975786</v>
          </cell>
          <cell r="CA589">
            <v>-237.4000000001397</v>
          </cell>
          <cell r="CB589">
            <v>-158.79999999981374</v>
          </cell>
          <cell r="CC589">
            <v>-169.73999999999069</v>
          </cell>
          <cell r="CD589">
            <v>186.56499999994412</v>
          </cell>
          <cell r="CE589">
            <v>-447.5160000026226</v>
          </cell>
          <cell r="CF589">
            <v>298.63499999977648</v>
          </cell>
          <cell r="CG589">
            <v>2.4599999999627471</v>
          </cell>
          <cell r="CH589">
            <v>18.315000000060536</v>
          </cell>
          <cell r="CI589">
            <v>-31.399999999906868</v>
          </cell>
          <cell r="CJ589">
            <v>0</v>
          </cell>
          <cell r="CK589">
            <v>-161.71999999997206</v>
          </cell>
          <cell r="CL589">
            <v>-89.450000000186265</v>
          </cell>
          <cell r="CM589">
            <v>-161.56000000005588</v>
          </cell>
          <cell r="CN589">
            <v>-178.60000000009313</v>
          </cell>
          <cell r="CO589">
            <v>-110.60000000009313</v>
          </cell>
          <cell r="CP589">
            <v>-228.6500000001397</v>
          </cell>
          <cell r="CQ589">
            <v>195.05400000000373</v>
          </cell>
          <cell r="CR589">
            <v>-1496.4630000069737</v>
          </cell>
          <cell r="CS589">
            <v>51</v>
          </cell>
          <cell r="CT589">
            <v>-884.50000000023283</v>
          </cell>
          <cell r="CU589">
            <v>-91.160000000032596</v>
          </cell>
          <cell r="CV589">
            <v>-34.399999999906868</v>
          </cell>
          <cell r="CW589">
            <v>0</v>
          </cell>
          <cell r="CX589">
            <v>-175.19999999995343</v>
          </cell>
          <cell r="CY589">
            <v>-122.08000000007451</v>
          </cell>
          <cell r="CZ589">
            <v>-127</v>
          </cell>
          <cell r="DA589">
            <v>-173.39400000008754</v>
          </cell>
          <cell r="DB589">
            <v>-123.13400000007823</v>
          </cell>
          <cell r="DC589">
            <v>-32.09499999997206</v>
          </cell>
          <cell r="DD589">
            <v>215.5</v>
          </cell>
          <cell r="DE589">
            <v>-85</v>
          </cell>
          <cell r="DF589">
            <v>242.19999999995343</v>
          </cell>
          <cell r="DG589">
            <v>14.78000000026077</v>
          </cell>
          <cell r="DH589">
            <v>-87.010000000009313</v>
          </cell>
          <cell r="DI589">
            <v>-4.5</v>
          </cell>
          <cell r="DJ589">
            <v>0</v>
          </cell>
          <cell r="DK589">
            <v>-298.04999999981374</v>
          </cell>
          <cell r="DL589">
            <v>-126.39999999990687</v>
          </cell>
          <cell r="DM589">
            <v>-135.30000000004657</v>
          </cell>
          <cell r="DN589">
            <v>-246</v>
          </cell>
          <cell r="DO589">
            <v>-24.154000000096858</v>
          </cell>
          <cell r="DP589">
            <v>-80.889999999897555</v>
          </cell>
          <cell r="DQ589">
            <v>660.32400000002235</v>
          </cell>
          <cell r="DR589">
            <v>0</v>
          </cell>
          <cell r="DS589">
            <v>0</v>
          </cell>
          <cell r="DT589">
            <v>0</v>
          </cell>
          <cell r="DU589">
            <v>0</v>
          </cell>
          <cell r="DV589">
            <v>0</v>
          </cell>
          <cell r="DW589">
            <v>0</v>
          </cell>
          <cell r="DX589">
            <v>0</v>
          </cell>
          <cell r="DY589">
            <v>0</v>
          </cell>
          <cell r="DZ589">
            <v>0</v>
          </cell>
          <cell r="EA589">
            <v>0</v>
          </cell>
          <cell r="EB589">
            <v>0</v>
          </cell>
          <cell r="EC589">
            <v>0</v>
          </cell>
          <cell r="ED589">
            <v>0</v>
          </cell>
        </row>
        <row r="590"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0</v>
          </cell>
          <cell r="X590">
            <v>0</v>
          </cell>
          <cell r="Y590">
            <v>0</v>
          </cell>
          <cell r="Z590">
            <v>0</v>
          </cell>
          <cell r="AA590">
            <v>0</v>
          </cell>
          <cell r="AB590">
            <v>0</v>
          </cell>
          <cell r="AC590">
            <v>0</v>
          </cell>
          <cell r="AD590">
            <v>0</v>
          </cell>
          <cell r="AE590">
            <v>0</v>
          </cell>
          <cell r="AF590">
            <v>0</v>
          </cell>
          <cell r="AG590">
            <v>0</v>
          </cell>
          <cell r="AH590">
            <v>0</v>
          </cell>
          <cell r="AI590">
            <v>0</v>
          </cell>
          <cell r="AJ590">
            <v>0</v>
          </cell>
          <cell r="AK590">
            <v>0</v>
          </cell>
          <cell r="AL590">
            <v>0</v>
          </cell>
          <cell r="AM590">
            <v>0</v>
          </cell>
          <cell r="AN590">
            <v>0</v>
          </cell>
          <cell r="AO590">
            <v>0</v>
          </cell>
          <cell r="AP590">
            <v>0</v>
          </cell>
          <cell r="AQ590">
            <v>0</v>
          </cell>
          <cell r="AR590">
            <v>0</v>
          </cell>
          <cell r="AS590">
            <v>0</v>
          </cell>
          <cell r="AT590">
            <v>0</v>
          </cell>
          <cell r="AU590">
            <v>0</v>
          </cell>
          <cell r="AV590">
            <v>0</v>
          </cell>
          <cell r="AW590">
            <v>0</v>
          </cell>
          <cell r="AX590">
            <v>0</v>
          </cell>
          <cell r="AY590">
            <v>0</v>
          </cell>
          <cell r="AZ590">
            <v>0</v>
          </cell>
          <cell r="BA590">
            <v>0</v>
          </cell>
          <cell r="BB590">
            <v>0</v>
          </cell>
          <cell r="BC590">
            <v>0</v>
          </cell>
          <cell r="BD590">
            <v>0</v>
          </cell>
          <cell r="BE590">
            <v>0</v>
          </cell>
          <cell r="BF590">
            <v>0</v>
          </cell>
          <cell r="BG590">
            <v>0</v>
          </cell>
          <cell r="BH590">
            <v>0</v>
          </cell>
          <cell r="BI590">
            <v>0</v>
          </cell>
          <cell r="BJ590">
            <v>0</v>
          </cell>
          <cell r="BK590">
            <v>0</v>
          </cell>
          <cell r="BL590">
            <v>0</v>
          </cell>
          <cell r="BM590">
            <v>0</v>
          </cell>
          <cell r="BN590">
            <v>0</v>
          </cell>
          <cell r="BO590">
            <v>0</v>
          </cell>
          <cell r="BP590">
            <v>0</v>
          </cell>
          <cell r="BQ590">
            <v>0</v>
          </cell>
          <cell r="BR590">
            <v>0</v>
          </cell>
          <cell r="BS590">
            <v>0</v>
          </cell>
          <cell r="BT590">
            <v>0</v>
          </cell>
          <cell r="BU590">
            <v>0</v>
          </cell>
          <cell r="BV590">
            <v>0</v>
          </cell>
          <cell r="BW590">
            <v>0</v>
          </cell>
          <cell r="BX590">
            <v>0</v>
          </cell>
          <cell r="BY590">
            <v>0</v>
          </cell>
          <cell r="BZ590">
            <v>0</v>
          </cell>
          <cell r="CA590">
            <v>0</v>
          </cell>
          <cell r="CB590">
            <v>0</v>
          </cell>
          <cell r="CC590">
            <v>0</v>
          </cell>
          <cell r="CD590">
            <v>0</v>
          </cell>
          <cell r="CE590">
            <v>0</v>
          </cell>
          <cell r="CF590">
            <v>0</v>
          </cell>
          <cell r="CG590">
            <v>0</v>
          </cell>
          <cell r="CH590">
            <v>0</v>
          </cell>
          <cell r="CI590">
            <v>0</v>
          </cell>
          <cell r="CJ590">
            <v>0</v>
          </cell>
          <cell r="CK590">
            <v>0</v>
          </cell>
          <cell r="CL590">
            <v>0</v>
          </cell>
          <cell r="CM590">
            <v>0</v>
          </cell>
          <cell r="CN590">
            <v>0</v>
          </cell>
          <cell r="CO590">
            <v>0</v>
          </cell>
          <cell r="CP590">
            <v>0</v>
          </cell>
          <cell r="CQ590">
            <v>0</v>
          </cell>
          <cell r="CR590">
            <v>0</v>
          </cell>
          <cell r="CS590">
            <v>0</v>
          </cell>
          <cell r="CT590">
            <v>0</v>
          </cell>
          <cell r="CU590">
            <v>0</v>
          </cell>
          <cell r="CV590">
            <v>0</v>
          </cell>
          <cell r="CW590">
            <v>0</v>
          </cell>
          <cell r="CX590">
            <v>0</v>
          </cell>
          <cell r="CY590">
            <v>0</v>
          </cell>
          <cell r="CZ590">
            <v>0</v>
          </cell>
          <cell r="DA590">
            <v>0</v>
          </cell>
          <cell r="DB590">
            <v>0</v>
          </cell>
          <cell r="DC590">
            <v>0</v>
          </cell>
          <cell r="DD590">
            <v>0</v>
          </cell>
          <cell r="DE590">
            <v>0</v>
          </cell>
          <cell r="DF590">
            <v>0</v>
          </cell>
          <cell r="DG590">
            <v>0</v>
          </cell>
          <cell r="DH590">
            <v>0</v>
          </cell>
          <cell r="DI590">
            <v>0</v>
          </cell>
          <cell r="DJ590">
            <v>0</v>
          </cell>
          <cell r="DK590">
            <v>0</v>
          </cell>
          <cell r="DL590">
            <v>0</v>
          </cell>
          <cell r="DM590">
            <v>0</v>
          </cell>
          <cell r="DN590">
            <v>0</v>
          </cell>
          <cell r="DO590">
            <v>0</v>
          </cell>
          <cell r="DP590">
            <v>0</v>
          </cell>
          <cell r="DQ590">
            <v>0</v>
          </cell>
          <cell r="DR590">
            <v>0</v>
          </cell>
          <cell r="DS590">
            <v>0</v>
          </cell>
          <cell r="DT590">
            <v>0</v>
          </cell>
          <cell r="DU590">
            <v>0</v>
          </cell>
          <cell r="DV590">
            <v>0</v>
          </cell>
          <cell r="DW590">
            <v>0</v>
          </cell>
          <cell r="DX590">
            <v>0</v>
          </cell>
          <cell r="DY590">
            <v>0</v>
          </cell>
          <cell r="DZ590">
            <v>0</v>
          </cell>
          <cell r="EA590">
            <v>0</v>
          </cell>
          <cell r="EB590">
            <v>0</v>
          </cell>
          <cell r="EC590">
            <v>0</v>
          </cell>
          <cell r="ED590">
            <v>0</v>
          </cell>
        </row>
        <row r="591">
          <cell r="F591">
            <v>0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  <cell r="L591">
            <v>0</v>
          </cell>
          <cell r="M591">
            <v>163.21399999997811</v>
          </cell>
          <cell r="N591">
            <v>-3.7580000000016298</v>
          </cell>
          <cell r="O591">
            <v>0</v>
          </cell>
          <cell r="P591">
            <v>0</v>
          </cell>
          <cell r="Q591">
            <v>326.42299999998068</v>
          </cell>
          <cell r="R591">
            <v>-1641.50800000038</v>
          </cell>
          <cell r="S591">
            <v>-1632.1180000000168</v>
          </cell>
          <cell r="T591">
            <v>0</v>
          </cell>
          <cell r="U591">
            <v>0</v>
          </cell>
          <cell r="V591">
            <v>-1.6290000000153668</v>
          </cell>
          <cell r="W591">
            <v>0</v>
          </cell>
          <cell r="X591">
            <v>0</v>
          </cell>
          <cell r="Y591">
            <v>0</v>
          </cell>
          <cell r="Z591">
            <v>0</v>
          </cell>
          <cell r="AA591">
            <v>-7.760999999998603</v>
          </cell>
          <cell r="AB591">
            <v>0</v>
          </cell>
          <cell r="AC591">
            <v>0</v>
          </cell>
          <cell r="AD591">
            <v>0</v>
          </cell>
          <cell r="AE591">
            <v>-356.40199999976903</v>
          </cell>
          <cell r="AF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  <cell r="AK591">
            <v>-4.9900000000197906</v>
          </cell>
          <cell r="AL591">
            <v>0</v>
          </cell>
          <cell r="AM591">
            <v>0</v>
          </cell>
          <cell r="AN591">
            <v>-24.989000000001397</v>
          </cell>
          <cell r="AO591">
            <v>0</v>
          </cell>
          <cell r="AP591">
            <v>0</v>
          </cell>
          <cell r="AQ591">
            <v>-326.42300000000978</v>
          </cell>
          <cell r="AR591">
            <v>123.41899999976158</v>
          </cell>
          <cell r="AS591">
            <v>0</v>
          </cell>
          <cell r="AT591">
            <v>0</v>
          </cell>
          <cell r="AU591">
            <v>0</v>
          </cell>
          <cell r="AV591">
            <v>0</v>
          </cell>
          <cell r="AW591">
            <v>0</v>
          </cell>
          <cell r="AX591">
            <v>-2.3759999999892898</v>
          </cell>
          <cell r="AY591">
            <v>326.4199999999837</v>
          </cell>
          <cell r="AZ591">
            <v>-2.970000000030268</v>
          </cell>
          <cell r="BA591">
            <v>-34.445000000006985</v>
          </cell>
          <cell r="BB591">
            <v>0</v>
          </cell>
          <cell r="BC591">
            <v>0</v>
          </cell>
          <cell r="BD591">
            <v>-163.20999999999185</v>
          </cell>
          <cell r="BE591">
            <v>633.54300000052899</v>
          </cell>
          <cell r="BF591">
            <v>0</v>
          </cell>
          <cell r="BG591">
            <v>0</v>
          </cell>
          <cell r="BH591">
            <v>0</v>
          </cell>
          <cell r="BI591">
            <v>0</v>
          </cell>
          <cell r="BJ591">
            <v>0</v>
          </cell>
          <cell r="BK591">
            <v>0</v>
          </cell>
          <cell r="BL591">
            <v>324.81099999998696</v>
          </cell>
          <cell r="BM591">
            <v>324.60000000009313</v>
          </cell>
          <cell r="BN591">
            <v>-15.868000000016764</v>
          </cell>
          <cell r="BO591">
            <v>0</v>
          </cell>
          <cell r="BP591">
            <v>0</v>
          </cell>
          <cell r="BQ591">
            <v>0</v>
          </cell>
          <cell r="BR591">
            <v>0</v>
          </cell>
          <cell r="BS591">
            <v>0</v>
          </cell>
          <cell r="BT591">
            <v>0</v>
          </cell>
          <cell r="BU591">
            <v>0</v>
          </cell>
          <cell r="BV591">
            <v>0</v>
          </cell>
          <cell r="BW591">
            <v>0</v>
          </cell>
          <cell r="BX591">
            <v>0</v>
          </cell>
          <cell r="BY591">
            <v>0</v>
          </cell>
          <cell r="BZ591">
            <v>0</v>
          </cell>
          <cell r="CA591">
            <v>0</v>
          </cell>
          <cell r="CB591">
            <v>0</v>
          </cell>
          <cell r="CC591">
            <v>0</v>
          </cell>
          <cell r="CD591">
            <v>0</v>
          </cell>
          <cell r="CE591">
            <v>0</v>
          </cell>
          <cell r="CF591">
            <v>0</v>
          </cell>
          <cell r="CG591">
            <v>0</v>
          </cell>
          <cell r="CH591">
            <v>0</v>
          </cell>
          <cell r="CI591">
            <v>0</v>
          </cell>
          <cell r="CJ591">
            <v>0</v>
          </cell>
          <cell r="CK591">
            <v>0</v>
          </cell>
          <cell r="CL591">
            <v>0</v>
          </cell>
          <cell r="CM591">
            <v>0</v>
          </cell>
          <cell r="CN591">
            <v>0</v>
          </cell>
          <cell r="CO591">
            <v>0</v>
          </cell>
          <cell r="CP591">
            <v>0</v>
          </cell>
          <cell r="CQ591">
            <v>0</v>
          </cell>
          <cell r="CR591">
            <v>0</v>
          </cell>
          <cell r="CS591">
            <v>0</v>
          </cell>
          <cell r="CT591">
            <v>0</v>
          </cell>
          <cell r="CU591">
            <v>0</v>
          </cell>
          <cell r="CV591">
            <v>0</v>
          </cell>
          <cell r="CW591">
            <v>0</v>
          </cell>
          <cell r="CX591">
            <v>0</v>
          </cell>
          <cell r="CY591">
            <v>0</v>
          </cell>
          <cell r="CZ591">
            <v>0</v>
          </cell>
          <cell r="DA591">
            <v>0</v>
          </cell>
          <cell r="DB591">
            <v>0</v>
          </cell>
          <cell r="DC591">
            <v>0</v>
          </cell>
          <cell r="DD591">
            <v>0</v>
          </cell>
          <cell r="DE591">
            <v>0</v>
          </cell>
          <cell r="DF591">
            <v>0</v>
          </cell>
          <cell r="DG591">
            <v>0</v>
          </cell>
          <cell r="DH591">
            <v>0</v>
          </cell>
          <cell r="DI591">
            <v>0</v>
          </cell>
          <cell r="DJ591">
            <v>0</v>
          </cell>
          <cell r="DK591">
            <v>0</v>
          </cell>
          <cell r="DL591">
            <v>0</v>
          </cell>
          <cell r="DM591">
            <v>0</v>
          </cell>
          <cell r="DN591">
            <v>0</v>
          </cell>
          <cell r="DO591">
            <v>0</v>
          </cell>
          <cell r="DP591">
            <v>0</v>
          </cell>
          <cell r="DQ591">
            <v>0</v>
          </cell>
          <cell r="DR591">
            <v>0</v>
          </cell>
          <cell r="DS591">
            <v>0</v>
          </cell>
          <cell r="DT591">
            <v>0</v>
          </cell>
          <cell r="DU591">
            <v>0</v>
          </cell>
          <cell r="DV591">
            <v>0</v>
          </cell>
          <cell r="DW591">
            <v>0</v>
          </cell>
          <cell r="DX591">
            <v>0</v>
          </cell>
          <cell r="DY591">
            <v>0</v>
          </cell>
          <cell r="DZ591">
            <v>0</v>
          </cell>
          <cell r="EA591">
            <v>0</v>
          </cell>
          <cell r="EB591">
            <v>0</v>
          </cell>
          <cell r="EC591">
            <v>0</v>
          </cell>
          <cell r="ED591">
            <v>0</v>
          </cell>
        </row>
        <row r="592">
          <cell r="F592">
            <v>53.100000000093132</v>
          </cell>
          <cell r="G592">
            <v>1.1500000000232831</v>
          </cell>
          <cell r="H592">
            <v>-7.75</v>
          </cell>
          <cell r="I592">
            <v>16.320000000006985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-13.200000000011642</v>
          </cell>
          <cell r="O592">
            <v>-14</v>
          </cell>
          <cell r="P592">
            <v>52.400000000023283</v>
          </cell>
          <cell r="Q592">
            <v>-0.54999999998835847</v>
          </cell>
          <cell r="R592">
            <v>35.014999999664724</v>
          </cell>
          <cell r="S592">
            <v>-136.60000000009313</v>
          </cell>
          <cell r="T592">
            <v>32.75</v>
          </cell>
          <cell r="U592">
            <v>2.625</v>
          </cell>
          <cell r="V592">
            <v>27.619999999995343</v>
          </cell>
          <cell r="W592">
            <v>0</v>
          </cell>
          <cell r="X592">
            <v>32.545000000012806</v>
          </cell>
          <cell r="Y592">
            <v>0</v>
          </cell>
          <cell r="Z592">
            <v>0</v>
          </cell>
          <cell r="AA592">
            <v>27.025000000023283</v>
          </cell>
          <cell r="AB592">
            <v>-3.25</v>
          </cell>
          <cell r="AC592">
            <v>52.300000000046566</v>
          </cell>
          <cell r="AD592">
            <v>0</v>
          </cell>
          <cell r="AE592">
            <v>56.394999999552965</v>
          </cell>
          <cell r="AF592">
            <v>33.149999999906868</v>
          </cell>
          <cell r="AG592">
            <v>75.080000000016298</v>
          </cell>
          <cell r="AH592">
            <v>6.0250000000232831</v>
          </cell>
          <cell r="AI592">
            <v>3.1150000000197906</v>
          </cell>
          <cell r="AJ592">
            <v>0</v>
          </cell>
          <cell r="AK592">
            <v>-1.625</v>
          </cell>
          <cell r="AL592">
            <v>0</v>
          </cell>
          <cell r="AM592">
            <v>0</v>
          </cell>
          <cell r="AN592">
            <v>-29.25</v>
          </cell>
          <cell r="AO592">
            <v>-29.550000000046566</v>
          </cell>
          <cell r="AP592">
            <v>-0.55000000004656613</v>
          </cell>
          <cell r="AQ592">
            <v>0</v>
          </cell>
          <cell r="AR592">
            <v>55.684999999590218</v>
          </cell>
          <cell r="AS592">
            <v>-9.1800000000512227</v>
          </cell>
          <cell r="AT592">
            <v>0</v>
          </cell>
          <cell r="AU592">
            <v>22.200000000011642</v>
          </cell>
          <cell r="AV592">
            <v>22.704999999987194</v>
          </cell>
          <cell r="AW592">
            <v>0</v>
          </cell>
          <cell r="AX592">
            <v>0</v>
          </cell>
          <cell r="AY592">
            <v>0</v>
          </cell>
          <cell r="AZ592">
            <v>0</v>
          </cell>
          <cell r="BA592">
            <v>5.4000000000232831</v>
          </cell>
          <cell r="BB592">
            <v>-8.8000000000465661</v>
          </cell>
          <cell r="BC592">
            <v>19.799999999930151</v>
          </cell>
          <cell r="BD592">
            <v>3.5600000000558794</v>
          </cell>
          <cell r="BE592">
            <v>168.75999999977648</v>
          </cell>
          <cell r="BF592">
            <v>15.369999999995343</v>
          </cell>
          <cell r="BG592">
            <v>134.15000000002328</v>
          </cell>
          <cell r="BH592">
            <v>9.5</v>
          </cell>
          <cell r="BI592">
            <v>11.980000000039581</v>
          </cell>
          <cell r="BJ592">
            <v>0</v>
          </cell>
          <cell r="BK592">
            <v>10.560000000055879</v>
          </cell>
          <cell r="BL592">
            <v>0</v>
          </cell>
          <cell r="BM592">
            <v>0</v>
          </cell>
          <cell r="BN592">
            <v>3.7800000000279397</v>
          </cell>
          <cell r="BO592">
            <v>17</v>
          </cell>
          <cell r="BP592">
            <v>-23.900000000023283</v>
          </cell>
          <cell r="BQ592">
            <v>-9.6800000000512227</v>
          </cell>
          <cell r="BR592">
            <v>-165.18500000052154</v>
          </cell>
          <cell r="BS592">
            <v>-2.3300000000162981</v>
          </cell>
          <cell r="BT592">
            <v>1.2300000000395812</v>
          </cell>
          <cell r="BU592">
            <v>19.930000000051223</v>
          </cell>
          <cell r="BV592">
            <v>-6.2849999999743886</v>
          </cell>
          <cell r="BW592">
            <v>0</v>
          </cell>
          <cell r="BX592">
            <v>-24.674999999988358</v>
          </cell>
          <cell r="BY592">
            <v>-59.600000000093132</v>
          </cell>
          <cell r="BZ592">
            <v>-35.875</v>
          </cell>
          <cell r="CA592">
            <v>-12.880000000004657</v>
          </cell>
          <cell r="CB592">
            <v>-6.3000000000465661</v>
          </cell>
          <cell r="CC592">
            <v>-38.399999999906868</v>
          </cell>
          <cell r="CD592">
            <v>0</v>
          </cell>
          <cell r="CE592">
            <v>94.610000000335276</v>
          </cell>
          <cell r="CF592">
            <v>21.649999999965075</v>
          </cell>
          <cell r="CG592">
            <v>13.825000000011642</v>
          </cell>
          <cell r="CH592">
            <v>41.90500000002794</v>
          </cell>
          <cell r="CI592">
            <v>23.5</v>
          </cell>
          <cell r="CJ592">
            <v>0</v>
          </cell>
          <cell r="CK592">
            <v>0</v>
          </cell>
          <cell r="CL592">
            <v>0</v>
          </cell>
          <cell r="CM592">
            <v>0</v>
          </cell>
          <cell r="CN592">
            <v>-11.619999999995343</v>
          </cell>
          <cell r="CO592">
            <v>6.25</v>
          </cell>
          <cell r="CP592">
            <v>-0.40000000002328306</v>
          </cell>
          <cell r="CQ592">
            <v>-0.5</v>
          </cell>
          <cell r="CR592">
            <v>-102.07000000029802</v>
          </cell>
          <cell r="CS592">
            <v>0</v>
          </cell>
          <cell r="CT592">
            <v>33.900000000023283</v>
          </cell>
          <cell r="CU592">
            <v>19</v>
          </cell>
          <cell r="CV592">
            <v>-8.3499999999767169</v>
          </cell>
          <cell r="CW592">
            <v>0</v>
          </cell>
          <cell r="CX592">
            <v>-2.3499999999767169</v>
          </cell>
          <cell r="CY592">
            <v>-8.0999999999767169</v>
          </cell>
          <cell r="CZ592">
            <v>-22.875</v>
          </cell>
          <cell r="DA592">
            <v>3.7999999999883585</v>
          </cell>
          <cell r="DB592">
            <v>-18.050000000046566</v>
          </cell>
          <cell r="DC592">
            <v>-78.450000000069849</v>
          </cell>
          <cell r="DD592">
            <v>-20.59499999997206</v>
          </cell>
          <cell r="DE592">
            <v>63.154999999329448</v>
          </cell>
          <cell r="DF592">
            <v>47.875</v>
          </cell>
          <cell r="DG592">
            <v>35.299999999988358</v>
          </cell>
          <cell r="DH592">
            <v>34.924999999988358</v>
          </cell>
          <cell r="DI592">
            <v>21.149999999994179</v>
          </cell>
          <cell r="DJ592">
            <v>0</v>
          </cell>
          <cell r="DK592">
            <v>0</v>
          </cell>
          <cell r="DL592">
            <v>0</v>
          </cell>
          <cell r="DM592">
            <v>10.060000000055879</v>
          </cell>
          <cell r="DN592">
            <v>1.8449999999720603</v>
          </cell>
          <cell r="DO592">
            <v>-40.25</v>
          </cell>
          <cell r="DP592">
            <v>-50.650000000023283</v>
          </cell>
          <cell r="DQ592">
            <v>2.9000000000232831</v>
          </cell>
          <cell r="DR592">
            <v>0</v>
          </cell>
          <cell r="DS592">
            <v>0</v>
          </cell>
          <cell r="DT592">
            <v>0</v>
          </cell>
          <cell r="DU592">
            <v>0</v>
          </cell>
          <cell r="DV592">
            <v>0</v>
          </cell>
          <cell r="DW592">
            <v>0</v>
          </cell>
          <cell r="DX592">
            <v>0</v>
          </cell>
          <cell r="DY592">
            <v>0</v>
          </cell>
          <cell r="DZ592">
            <v>0</v>
          </cell>
          <cell r="EA592">
            <v>0</v>
          </cell>
          <cell r="EB592">
            <v>0</v>
          </cell>
          <cell r="EC592">
            <v>0</v>
          </cell>
          <cell r="ED592">
            <v>0</v>
          </cell>
        </row>
        <row r="593">
          <cell r="F593">
            <v>737.79999999981374</v>
          </cell>
          <cell r="G593">
            <v>403.69999999995343</v>
          </cell>
          <cell r="H593">
            <v>-17.600000000093132</v>
          </cell>
          <cell r="I593">
            <v>83.599999999860302</v>
          </cell>
          <cell r="J593">
            <v>-430.30000000004657</v>
          </cell>
          <cell r="K593">
            <v>-174</v>
          </cell>
          <cell r="L593">
            <v>55</v>
          </cell>
          <cell r="M593">
            <v>48.299999999813735</v>
          </cell>
          <cell r="N593">
            <v>30.200000000186265</v>
          </cell>
          <cell r="O593">
            <v>-165.70000000018626</v>
          </cell>
          <cell r="P593">
            <v>497.40000000037253</v>
          </cell>
          <cell r="Q593">
            <v>549.39999999990687</v>
          </cell>
          <cell r="R593">
            <v>322.10000000149012</v>
          </cell>
          <cell r="S593">
            <v>-1229</v>
          </cell>
          <cell r="T593">
            <v>459.20000000018626</v>
          </cell>
          <cell r="U593">
            <v>-21.200000000186265</v>
          </cell>
          <cell r="V593">
            <v>46.100000000093132</v>
          </cell>
          <cell r="W593">
            <v>-167.5999999998603</v>
          </cell>
          <cell r="X593">
            <v>-268.5</v>
          </cell>
          <cell r="Y593">
            <v>0.29999999981373549</v>
          </cell>
          <cell r="Z593">
            <v>31.5</v>
          </cell>
          <cell r="AA593">
            <v>-81.599999999627471</v>
          </cell>
          <cell r="AB593">
            <v>-171.10000000009313</v>
          </cell>
          <cell r="AC593">
            <v>643</v>
          </cell>
          <cell r="AD593">
            <v>1081</v>
          </cell>
          <cell r="AE593">
            <v>1655.3000000007451</v>
          </cell>
          <cell r="AF593">
            <v>1469.7999999998137</v>
          </cell>
          <cell r="AG593">
            <v>469.30000000004657</v>
          </cell>
          <cell r="AH593">
            <v>-29.399999999906868</v>
          </cell>
          <cell r="AI593">
            <v>-108.9000000001397</v>
          </cell>
          <cell r="AJ593">
            <v>-223.20000000018626</v>
          </cell>
          <cell r="AK593">
            <v>-243</v>
          </cell>
          <cell r="AL593">
            <v>187</v>
          </cell>
          <cell r="AM593">
            <v>13.299999999813735</v>
          </cell>
          <cell r="AN593">
            <v>-181.5</v>
          </cell>
          <cell r="AO593">
            <v>-200.0999999998603</v>
          </cell>
          <cell r="AP593">
            <v>268.5</v>
          </cell>
          <cell r="AQ593">
            <v>233.5</v>
          </cell>
          <cell r="AR593">
            <v>1887.9000000022352</v>
          </cell>
          <cell r="AS593">
            <v>525.40000000037253</v>
          </cell>
          <cell r="AT593">
            <v>476.5</v>
          </cell>
          <cell r="AU593">
            <v>-21.600000000093132</v>
          </cell>
          <cell r="AV593">
            <v>195.5</v>
          </cell>
          <cell r="AW593">
            <v>-146</v>
          </cell>
          <cell r="AX593">
            <v>188.5</v>
          </cell>
          <cell r="AY593">
            <v>41.799999999813735</v>
          </cell>
          <cell r="AZ593">
            <v>44</v>
          </cell>
          <cell r="BA593">
            <v>6</v>
          </cell>
          <cell r="BB593">
            <v>-349</v>
          </cell>
          <cell r="BC593">
            <v>126.10000000009313</v>
          </cell>
          <cell r="BD593">
            <v>800.70000000018626</v>
          </cell>
          <cell r="BE593">
            <v>1874.5</v>
          </cell>
          <cell r="BF593">
            <v>794.79999999981374</v>
          </cell>
          <cell r="BG593">
            <v>760.5</v>
          </cell>
          <cell r="BH593">
            <v>14.200000000186265</v>
          </cell>
          <cell r="BI593">
            <v>121.30000000004657</v>
          </cell>
          <cell r="BJ593">
            <v>-366.60000000009313</v>
          </cell>
          <cell r="BK593">
            <v>-87.600000000093132</v>
          </cell>
          <cell r="BL593">
            <v>142.40000000037253</v>
          </cell>
          <cell r="BM593">
            <v>-82.5</v>
          </cell>
          <cell r="BN593">
            <v>-50</v>
          </cell>
          <cell r="BO593">
            <v>-531</v>
          </cell>
          <cell r="BP593">
            <v>228.60000000009313</v>
          </cell>
          <cell r="BQ593">
            <v>930.40000000037253</v>
          </cell>
          <cell r="BR593">
            <v>-23327.699999999255</v>
          </cell>
          <cell r="BS593">
            <v>583.5</v>
          </cell>
          <cell r="BT593">
            <v>-23608</v>
          </cell>
          <cell r="BU593">
            <v>-43.600000000093132</v>
          </cell>
          <cell r="BV593">
            <v>-120.30000000004657</v>
          </cell>
          <cell r="BW593">
            <v>-240.9000000001397</v>
          </cell>
          <cell r="BX593">
            <v>-288.19999999995343</v>
          </cell>
          <cell r="BY593">
            <v>46</v>
          </cell>
          <cell r="BZ593">
            <v>-2.5</v>
          </cell>
          <cell r="CA593">
            <v>-57.300000000279397</v>
          </cell>
          <cell r="CB593">
            <v>-364.80000000004657</v>
          </cell>
          <cell r="CC593">
            <v>148.39999999990687</v>
          </cell>
          <cell r="CD593">
            <v>620</v>
          </cell>
          <cell r="CE593">
            <v>348</v>
          </cell>
          <cell r="CF593">
            <v>545.20000000018626</v>
          </cell>
          <cell r="CG593">
            <v>464.89999999990687</v>
          </cell>
          <cell r="CH593">
            <v>56.899999999906868</v>
          </cell>
          <cell r="CI593">
            <v>63.199999999953434</v>
          </cell>
          <cell r="CJ593">
            <v>-410.89999999990687</v>
          </cell>
          <cell r="CK593">
            <v>-243.4000000001397</v>
          </cell>
          <cell r="CL593">
            <v>-52.799999999813735</v>
          </cell>
          <cell r="CM593">
            <v>-73</v>
          </cell>
          <cell r="CN593">
            <v>-109.79999999981374</v>
          </cell>
          <cell r="CO593">
            <v>-374.19999999995343</v>
          </cell>
          <cell r="CP593">
            <v>-52.600000000093132</v>
          </cell>
          <cell r="CQ593">
            <v>534.5</v>
          </cell>
          <cell r="CR593">
            <v>25609.29999999702</v>
          </cell>
          <cell r="CS593">
            <v>880.40000000037253</v>
          </cell>
          <cell r="CT593">
            <v>25254.399999999907</v>
          </cell>
          <cell r="CU593">
            <v>16.800000000046566</v>
          </cell>
          <cell r="CV593">
            <v>-98.200000000186265</v>
          </cell>
          <cell r="CW593">
            <v>-271.19999999995343</v>
          </cell>
          <cell r="CX593">
            <v>-456</v>
          </cell>
          <cell r="CY593">
            <v>-25</v>
          </cell>
          <cell r="CZ593">
            <v>-27</v>
          </cell>
          <cell r="DA593">
            <v>-129.29999999981374</v>
          </cell>
          <cell r="DB593">
            <v>-334.10000000009313</v>
          </cell>
          <cell r="DC593">
            <v>386</v>
          </cell>
          <cell r="DD593">
            <v>412.5</v>
          </cell>
          <cell r="DE593">
            <v>1175.9000000022352</v>
          </cell>
          <cell r="DF593">
            <v>561.70000000018626</v>
          </cell>
          <cell r="DG593">
            <v>554.69999999995343</v>
          </cell>
          <cell r="DH593">
            <v>-58.800000000046566</v>
          </cell>
          <cell r="DI593">
            <v>-159.10000000009313</v>
          </cell>
          <cell r="DJ593">
            <v>-79</v>
          </cell>
          <cell r="DK593">
            <v>-104</v>
          </cell>
          <cell r="DL593">
            <v>-26.5</v>
          </cell>
          <cell r="DM593">
            <v>-53.700000000186265</v>
          </cell>
          <cell r="DN593">
            <v>-121</v>
          </cell>
          <cell r="DO593">
            <v>-83.900000000372529</v>
          </cell>
          <cell r="DP593">
            <v>-69.899999999906868</v>
          </cell>
          <cell r="DQ593">
            <v>815.40000000037253</v>
          </cell>
          <cell r="DR593">
            <v>0</v>
          </cell>
          <cell r="DS593">
            <v>0</v>
          </cell>
          <cell r="DT593">
            <v>0</v>
          </cell>
          <cell r="DU593">
            <v>0</v>
          </cell>
          <cell r="DV593">
            <v>0</v>
          </cell>
          <cell r="DW593">
            <v>0</v>
          </cell>
          <cell r="DX593">
            <v>0</v>
          </cell>
          <cell r="DY593">
            <v>0</v>
          </cell>
          <cell r="DZ593">
            <v>0</v>
          </cell>
          <cell r="EA593">
            <v>0</v>
          </cell>
          <cell r="EB593">
            <v>0</v>
          </cell>
          <cell r="EC593">
            <v>0</v>
          </cell>
          <cell r="ED593">
            <v>0</v>
          </cell>
        </row>
        <row r="594">
          <cell r="F594">
            <v>26.199999999953434</v>
          </cell>
          <cell r="G594">
            <v>-60.900000000139698</v>
          </cell>
          <cell r="H594">
            <v>-57.800000000046566</v>
          </cell>
          <cell r="I594">
            <v>-170.69999999995343</v>
          </cell>
          <cell r="J594">
            <v>-203.60000000009313</v>
          </cell>
          <cell r="K594">
            <v>-204.5</v>
          </cell>
          <cell r="L594">
            <v>-67.799999999813735</v>
          </cell>
          <cell r="M594">
            <v>-294.5</v>
          </cell>
          <cell r="N594">
            <v>-240.5</v>
          </cell>
          <cell r="O594">
            <v>-46.699999999953434</v>
          </cell>
          <cell r="P594">
            <v>93</v>
          </cell>
          <cell r="Q594">
            <v>-1.3999999999068677</v>
          </cell>
          <cell r="R594">
            <v>50367.70000000298</v>
          </cell>
          <cell r="S594">
            <v>51082.90000000014</v>
          </cell>
          <cell r="T594">
            <v>51.199999999953434</v>
          </cell>
          <cell r="U594">
            <v>-81.199999999953434</v>
          </cell>
          <cell r="V594">
            <v>226.60000000009313</v>
          </cell>
          <cell r="W594">
            <v>-109.30000000004657</v>
          </cell>
          <cell r="X594">
            <v>-82.700000000186265</v>
          </cell>
          <cell r="Y594">
            <v>-66.299999999813735</v>
          </cell>
          <cell r="Z594">
            <v>-481</v>
          </cell>
          <cell r="AA594">
            <v>-247.70000000018626</v>
          </cell>
          <cell r="AB594">
            <v>-159.39999999990687</v>
          </cell>
          <cell r="AC594">
            <v>232.80000000004657</v>
          </cell>
          <cell r="AD594">
            <v>1.7999999998137355</v>
          </cell>
          <cell r="AE594">
            <v>-11293.29999999702</v>
          </cell>
          <cell r="AF594">
            <v>-10307</v>
          </cell>
          <cell r="AG594">
            <v>-13.300000000046566</v>
          </cell>
          <cell r="AH594">
            <v>-19.399999999906868</v>
          </cell>
          <cell r="AI594">
            <v>-87.799999999813735</v>
          </cell>
          <cell r="AJ594">
            <v>-12.399999999906868</v>
          </cell>
          <cell r="AK594">
            <v>-141.60000000009313</v>
          </cell>
          <cell r="AL594">
            <v>-56.600000000093132</v>
          </cell>
          <cell r="AM594">
            <v>-294.70000000018626</v>
          </cell>
          <cell r="AN594">
            <v>-293.79999999981374</v>
          </cell>
          <cell r="AO594">
            <v>-49.800000000046566</v>
          </cell>
          <cell r="AP594">
            <v>-27.699999999953434</v>
          </cell>
          <cell r="AQ594">
            <v>10.800000000046566</v>
          </cell>
          <cell r="AR594">
            <v>-166.19999999552965</v>
          </cell>
          <cell r="AS594">
            <v>16.600000000093132</v>
          </cell>
          <cell r="AT594">
            <v>-17</v>
          </cell>
          <cell r="AU594">
            <v>-22.600000000093132</v>
          </cell>
          <cell r="AV594">
            <v>-136.69999999995343</v>
          </cell>
          <cell r="AW594">
            <v>-22.099999999860302</v>
          </cell>
          <cell r="AX594">
            <v>-72.099999999860302</v>
          </cell>
          <cell r="AY594">
            <v>269.8000000002794</v>
          </cell>
          <cell r="AZ594">
            <v>-113.20000000018626</v>
          </cell>
          <cell r="BA594">
            <v>-103.6999999997206</v>
          </cell>
          <cell r="BB594">
            <v>-25.199999999953434</v>
          </cell>
          <cell r="BC594">
            <v>4</v>
          </cell>
          <cell r="BD594">
            <v>56</v>
          </cell>
          <cell r="BE594">
            <v>-213.00000000372529</v>
          </cell>
          <cell r="BF594">
            <v>2.2999999998137355</v>
          </cell>
          <cell r="BG594">
            <v>-39.899999999906868</v>
          </cell>
          <cell r="BH594">
            <v>-26.5</v>
          </cell>
          <cell r="BI594">
            <v>11.899999999906868</v>
          </cell>
          <cell r="BJ594">
            <v>-23.899999999906868</v>
          </cell>
          <cell r="BK594">
            <v>-137.60000000009313</v>
          </cell>
          <cell r="BL594">
            <v>236</v>
          </cell>
          <cell r="BM594">
            <v>-14</v>
          </cell>
          <cell r="BN594">
            <v>-238.4000000001397</v>
          </cell>
          <cell r="BO594">
            <v>2.3000000000465661</v>
          </cell>
          <cell r="BP594">
            <v>-50.600000000093132</v>
          </cell>
          <cell r="BQ594">
            <v>65.399999999906868</v>
          </cell>
          <cell r="BR594">
            <v>-215.30000000819564</v>
          </cell>
          <cell r="BS594">
            <v>0</v>
          </cell>
          <cell r="BT594">
            <v>-6.7000000001862645</v>
          </cell>
          <cell r="BU594">
            <v>-1.3999999999068677</v>
          </cell>
          <cell r="BV594">
            <v>0</v>
          </cell>
          <cell r="BW594">
            <v>0</v>
          </cell>
          <cell r="BX594">
            <v>-4.9000000001396984</v>
          </cell>
          <cell r="BY594">
            <v>-51.100000000093132</v>
          </cell>
          <cell r="BZ594">
            <v>-72.300000000046566</v>
          </cell>
          <cell r="CA594">
            <v>-31.699999999953434</v>
          </cell>
          <cell r="CB594">
            <v>-43.200000000186265</v>
          </cell>
          <cell r="CC594">
            <v>-4.8000000000465661</v>
          </cell>
          <cell r="CD594">
            <v>0.80000000004656613</v>
          </cell>
          <cell r="CE594">
            <v>-203.40000000223517</v>
          </cell>
          <cell r="CF594">
            <v>0</v>
          </cell>
          <cell r="CG594">
            <v>-9.8000000000465661</v>
          </cell>
          <cell r="CH594">
            <v>-0.60000000009313226</v>
          </cell>
          <cell r="CI594">
            <v>-1.3000000000465661</v>
          </cell>
          <cell r="CJ594">
            <v>-0.39999999990686774</v>
          </cell>
          <cell r="CK594">
            <v>-10.799999999813735</v>
          </cell>
          <cell r="CL594">
            <v>-56.899999999906868</v>
          </cell>
          <cell r="CM594">
            <v>-71.899999999906868</v>
          </cell>
          <cell r="CN594">
            <v>-45.399999999906868</v>
          </cell>
          <cell r="CO594">
            <v>0</v>
          </cell>
          <cell r="CP594">
            <v>-6</v>
          </cell>
          <cell r="CQ594">
            <v>-0.30000000004656613</v>
          </cell>
          <cell r="CR594">
            <v>-145.50000000372529</v>
          </cell>
          <cell r="CS594">
            <v>0.60000000009313226</v>
          </cell>
          <cell r="CT594">
            <v>0.80000000004656613</v>
          </cell>
          <cell r="CU594">
            <v>-0.90000000013969839</v>
          </cell>
          <cell r="CV594">
            <v>-3.7000000001862645</v>
          </cell>
          <cell r="CW594">
            <v>0</v>
          </cell>
          <cell r="CX594">
            <v>-6.5</v>
          </cell>
          <cell r="CY594">
            <v>-67.5</v>
          </cell>
          <cell r="CZ594">
            <v>-72.299999999813735</v>
          </cell>
          <cell r="DA594">
            <v>-41.699999999953434</v>
          </cell>
          <cell r="DB594">
            <v>0</v>
          </cell>
          <cell r="DC594">
            <v>-5.8000000000465661</v>
          </cell>
          <cell r="DD594">
            <v>51.5</v>
          </cell>
          <cell r="DE594">
            <v>-213.79999999701977</v>
          </cell>
          <cell r="DF594">
            <v>0.5</v>
          </cell>
          <cell r="DG594">
            <v>-3.2999999998137355</v>
          </cell>
          <cell r="DH594">
            <v>-1.8999999999068677</v>
          </cell>
          <cell r="DI594">
            <v>-4.1999999999534339</v>
          </cell>
          <cell r="DJ594">
            <v>0</v>
          </cell>
          <cell r="DK594">
            <v>-13.400000000139698</v>
          </cell>
          <cell r="DL594">
            <v>-49.899999999906868</v>
          </cell>
          <cell r="DM594">
            <v>-69.699999999953434</v>
          </cell>
          <cell r="DN594">
            <v>-72.5</v>
          </cell>
          <cell r="DO594">
            <v>6.6999999997206032</v>
          </cell>
          <cell r="DP594">
            <v>-5.6999999999534339</v>
          </cell>
          <cell r="DQ594">
            <v>-0.40000000013969839</v>
          </cell>
          <cell r="DR594">
            <v>0</v>
          </cell>
          <cell r="DS594">
            <v>0</v>
          </cell>
          <cell r="DT594">
            <v>0</v>
          </cell>
          <cell r="DU594">
            <v>0</v>
          </cell>
          <cell r="DV594">
            <v>0</v>
          </cell>
          <cell r="DW594">
            <v>0</v>
          </cell>
          <cell r="DX594">
            <v>0</v>
          </cell>
          <cell r="DY594">
            <v>0</v>
          </cell>
          <cell r="DZ594">
            <v>0</v>
          </cell>
          <cell r="EA594">
            <v>0</v>
          </cell>
          <cell r="EB594">
            <v>0</v>
          </cell>
          <cell r="EC594">
            <v>0</v>
          </cell>
          <cell r="ED594">
            <v>0</v>
          </cell>
        </row>
        <row r="595"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>
            <v>0</v>
          </cell>
          <cell r="K595">
            <v>0</v>
          </cell>
          <cell r="L595">
            <v>0</v>
          </cell>
          <cell r="M595">
            <v>0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  <cell r="X595">
            <v>0</v>
          </cell>
          <cell r="Y595">
            <v>0</v>
          </cell>
          <cell r="Z595">
            <v>0</v>
          </cell>
          <cell r="AA595">
            <v>0</v>
          </cell>
          <cell r="AB595">
            <v>0</v>
          </cell>
          <cell r="AC595">
            <v>0</v>
          </cell>
          <cell r="AD595">
            <v>0</v>
          </cell>
          <cell r="AE595">
            <v>0</v>
          </cell>
          <cell r="AF595">
            <v>0</v>
          </cell>
          <cell r="AG595">
            <v>0</v>
          </cell>
          <cell r="AH595">
            <v>0</v>
          </cell>
          <cell r="AI595">
            <v>0</v>
          </cell>
          <cell r="AJ595">
            <v>0</v>
          </cell>
          <cell r="AK595">
            <v>0</v>
          </cell>
          <cell r="AL595">
            <v>0</v>
          </cell>
          <cell r="AM595">
            <v>0</v>
          </cell>
          <cell r="AN595">
            <v>0</v>
          </cell>
          <cell r="AO595">
            <v>0</v>
          </cell>
          <cell r="AP595">
            <v>0</v>
          </cell>
          <cell r="AQ595">
            <v>0</v>
          </cell>
          <cell r="AR595">
            <v>0</v>
          </cell>
          <cell r="AS595">
            <v>0</v>
          </cell>
          <cell r="AT595">
            <v>0</v>
          </cell>
          <cell r="AU595">
            <v>0</v>
          </cell>
          <cell r="AV595">
            <v>0</v>
          </cell>
          <cell r="AW595">
            <v>0</v>
          </cell>
          <cell r="AX595">
            <v>0</v>
          </cell>
          <cell r="AY595">
            <v>0</v>
          </cell>
          <cell r="AZ595">
            <v>0</v>
          </cell>
          <cell r="BA595">
            <v>0</v>
          </cell>
          <cell r="BB595">
            <v>0</v>
          </cell>
          <cell r="BC595">
            <v>0</v>
          </cell>
          <cell r="BD595">
            <v>0</v>
          </cell>
          <cell r="BE595">
            <v>0</v>
          </cell>
          <cell r="BF595">
            <v>0</v>
          </cell>
          <cell r="BG595">
            <v>0</v>
          </cell>
          <cell r="BH595">
            <v>0</v>
          </cell>
          <cell r="BI595">
            <v>0</v>
          </cell>
          <cell r="BJ595">
            <v>0</v>
          </cell>
          <cell r="BK595">
            <v>0</v>
          </cell>
          <cell r="BL595">
            <v>0</v>
          </cell>
          <cell r="BM595">
            <v>0</v>
          </cell>
          <cell r="BN595">
            <v>0</v>
          </cell>
          <cell r="BO595">
            <v>0</v>
          </cell>
          <cell r="BP595">
            <v>0</v>
          </cell>
          <cell r="BQ595">
            <v>0</v>
          </cell>
          <cell r="BR595">
            <v>0</v>
          </cell>
          <cell r="BS595">
            <v>0</v>
          </cell>
          <cell r="BT595">
            <v>0</v>
          </cell>
          <cell r="BU595">
            <v>0</v>
          </cell>
          <cell r="BV595">
            <v>0</v>
          </cell>
          <cell r="BW595">
            <v>0</v>
          </cell>
          <cell r="BX595">
            <v>0</v>
          </cell>
          <cell r="BY595">
            <v>0</v>
          </cell>
          <cell r="BZ595">
            <v>0</v>
          </cell>
          <cell r="CA595">
            <v>0</v>
          </cell>
          <cell r="CB595">
            <v>0</v>
          </cell>
          <cell r="CC595">
            <v>0</v>
          </cell>
          <cell r="CD595">
            <v>0</v>
          </cell>
          <cell r="CE595">
            <v>0</v>
          </cell>
          <cell r="CF595">
            <v>0</v>
          </cell>
          <cell r="CG595">
            <v>0</v>
          </cell>
          <cell r="CH595">
            <v>0</v>
          </cell>
          <cell r="CI595">
            <v>0</v>
          </cell>
          <cell r="CJ595">
            <v>0</v>
          </cell>
          <cell r="CK595">
            <v>0</v>
          </cell>
          <cell r="CL595">
            <v>0</v>
          </cell>
          <cell r="CM595">
            <v>0</v>
          </cell>
          <cell r="CN595">
            <v>0</v>
          </cell>
          <cell r="CO595">
            <v>0</v>
          </cell>
          <cell r="CP595">
            <v>0</v>
          </cell>
          <cell r="CQ595">
            <v>0</v>
          </cell>
          <cell r="CR595">
            <v>0</v>
          </cell>
          <cell r="CS595">
            <v>0</v>
          </cell>
          <cell r="CT595">
            <v>0</v>
          </cell>
          <cell r="CU595">
            <v>0</v>
          </cell>
          <cell r="CV595">
            <v>0</v>
          </cell>
          <cell r="CW595">
            <v>0</v>
          </cell>
          <cell r="CX595">
            <v>0</v>
          </cell>
          <cell r="CY595">
            <v>0</v>
          </cell>
          <cell r="CZ595">
            <v>0</v>
          </cell>
          <cell r="DA595">
            <v>0</v>
          </cell>
          <cell r="DB595">
            <v>0</v>
          </cell>
          <cell r="DC595">
            <v>0</v>
          </cell>
          <cell r="DD595">
            <v>0</v>
          </cell>
          <cell r="DE595">
            <v>0</v>
          </cell>
          <cell r="DF595">
            <v>0</v>
          </cell>
          <cell r="DG595">
            <v>0</v>
          </cell>
          <cell r="DH595">
            <v>0</v>
          </cell>
          <cell r="DI595">
            <v>0</v>
          </cell>
          <cell r="DJ595">
            <v>0</v>
          </cell>
          <cell r="DK595">
            <v>0</v>
          </cell>
          <cell r="DL595">
            <v>0</v>
          </cell>
          <cell r="DM595">
            <v>0</v>
          </cell>
          <cell r="DN595">
            <v>0</v>
          </cell>
          <cell r="DO595">
            <v>0</v>
          </cell>
          <cell r="DP595">
            <v>0</v>
          </cell>
          <cell r="DQ595">
            <v>0</v>
          </cell>
          <cell r="DR595">
            <v>0</v>
          </cell>
          <cell r="DS595">
            <v>0</v>
          </cell>
          <cell r="DT595">
            <v>0</v>
          </cell>
          <cell r="DU595">
            <v>0</v>
          </cell>
          <cell r="DV595">
            <v>0</v>
          </cell>
          <cell r="DW595">
            <v>0</v>
          </cell>
          <cell r="DX595">
            <v>0</v>
          </cell>
          <cell r="DY595">
            <v>0</v>
          </cell>
          <cell r="DZ595">
            <v>0</v>
          </cell>
          <cell r="EA595">
            <v>0</v>
          </cell>
          <cell r="EB595">
            <v>0</v>
          </cell>
          <cell r="EC595">
            <v>0</v>
          </cell>
          <cell r="ED595">
            <v>0</v>
          </cell>
        </row>
        <row r="597"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>
            <v>0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  <cell r="X597">
            <v>0</v>
          </cell>
          <cell r="Y597">
            <v>0</v>
          </cell>
          <cell r="Z597">
            <v>0</v>
          </cell>
          <cell r="AA597">
            <v>0</v>
          </cell>
          <cell r="AB597">
            <v>0</v>
          </cell>
          <cell r="AC597">
            <v>0</v>
          </cell>
          <cell r="AD597">
            <v>0</v>
          </cell>
          <cell r="AE597">
            <v>0</v>
          </cell>
          <cell r="AF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  <cell r="AK597">
            <v>0</v>
          </cell>
          <cell r="AL597">
            <v>0</v>
          </cell>
          <cell r="AM597">
            <v>0</v>
          </cell>
          <cell r="AN597">
            <v>0</v>
          </cell>
          <cell r="AO597">
            <v>0</v>
          </cell>
          <cell r="AP597">
            <v>0</v>
          </cell>
          <cell r="AQ597">
            <v>0</v>
          </cell>
          <cell r="AR597">
            <v>0</v>
          </cell>
          <cell r="AS597">
            <v>0</v>
          </cell>
          <cell r="AT597">
            <v>0</v>
          </cell>
          <cell r="AU597">
            <v>0</v>
          </cell>
          <cell r="AV597">
            <v>0</v>
          </cell>
          <cell r="AW597">
            <v>0</v>
          </cell>
          <cell r="AX597">
            <v>0</v>
          </cell>
          <cell r="AY597">
            <v>0</v>
          </cell>
          <cell r="AZ597">
            <v>0</v>
          </cell>
          <cell r="BA597">
            <v>0</v>
          </cell>
          <cell r="BB597">
            <v>0</v>
          </cell>
          <cell r="BC597">
            <v>0</v>
          </cell>
          <cell r="BD597">
            <v>0</v>
          </cell>
          <cell r="BE597">
            <v>0</v>
          </cell>
          <cell r="BF597">
            <v>0</v>
          </cell>
          <cell r="BG597">
            <v>0</v>
          </cell>
          <cell r="BH597">
            <v>0</v>
          </cell>
          <cell r="BI597">
            <v>0</v>
          </cell>
          <cell r="BJ597">
            <v>0</v>
          </cell>
          <cell r="BK597">
            <v>0</v>
          </cell>
          <cell r="BL597">
            <v>0</v>
          </cell>
          <cell r="BM597">
            <v>0</v>
          </cell>
          <cell r="BN597">
            <v>0</v>
          </cell>
          <cell r="BO597">
            <v>0</v>
          </cell>
          <cell r="BP597">
            <v>0</v>
          </cell>
          <cell r="BQ597">
            <v>0</v>
          </cell>
          <cell r="BR597">
            <v>0</v>
          </cell>
          <cell r="BS597">
            <v>0</v>
          </cell>
          <cell r="BT597">
            <v>0</v>
          </cell>
          <cell r="BU597">
            <v>0</v>
          </cell>
          <cell r="BV597">
            <v>0</v>
          </cell>
          <cell r="BW597">
            <v>0</v>
          </cell>
          <cell r="BX597">
            <v>0</v>
          </cell>
          <cell r="BY597">
            <v>0</v>
          </cell>
          <cell r="BZ597">
            <v>0</v>
          </cell>
          <cell r="CA597">
            <v>0</v>
          </cell>
          <cell r="CB597">
            <v>0</v>
          </cell>
          <cell r="CC597">
            <v>0</v>
          </cell>
          <cell r="CD597">
            <v>0</v>
          </cell>
          <cell r="CE597">
            <v>0</v>
          </cell>
          <cell r="CF597">
            <v>0</v>
          </cell>
          <cell r="CG597">
            <v>0</v>
          </cell>
          <cell r="CH597">
            <v>0</v>
          </cell>
          <cell r="CI597">
            <v>0</v>
          </cell>
          <cell r="CJ597">
            <v>0</v>
          </cell>
          <cell r="CK597">
            <v>0</v>
          </cell>
          <cell r="CL597">
            <v>0</v>
          </cell>
          <cell r="CM597">
            <v>0</v>
          </cell>
          <cell r="CN597">
            <v>0</v>
          </cell>
          <cell r="CO597">
            <v>0</v>
          </cell>
          <cell r="CP597">
            <v>0</v>
          </cell>
          <cell r="CQ597">
            <v>0</v>
          </cell>
          <cell r="CR597">
            <v>0</v>
          </cell>
          <cell r="CS597">
            <v>0</v>
          </cell>
          <cell r="CT597">
            <v>0</v>
          </cell>
          <cell r="CU597">
            <v>0</v>
          </cell>
          <cell r="CV597">
            <v>0</v>
          </cell>
          <cell r="CW597">
            <v>0</v>
          </cell>
          <cell r="CX597">
            <v>0</v>
          </cell>
          <cell r="CY597">
            <v>0</v>
          </cell>
          <cell r="CZ597">
            <v>0</v>
          </cell>
          <cell r="DA597">
            <v>0</v>
          </cell>
          <cell r="DB597">
            <v>0</v>
          </cell>
          <cell r="DC597">
            <v>0</v>
          </cell>
          <cell r="DD597">
            <v>0</v>
          </cell>
          <cell r="DE597">
            <v>0</v>
          </cell>
          <cell r="DF597">
            <v>0</v>
          </cell>
          <cell r="DG597">
            <v>0</v>
          </cell>
          <cell r="DH597">
            <v>0</v>
          </cell>
          <cell r="DI597">
            <v>0</v>
          </cell>
          <cell r="DJ597">
            <v>0</v>
          </cell>
          <cell r="DK597">
            <v>0</v>
          </cell>
          <cell r="DL597">
            <v>0</v>
          </cell>
          <cell r="DM597">
            <v>0</v>
          </cell>
          <cell r="DN597">
            <v>0</v>
          </cell>
          <cell r="DO597">
            <v>0</v>
          </cell>
          <cell r="DP597">
            <v>0</v>
          </cell>
          <cell r="DQ597">
            <v>0</v>
          </cell>
          <cell r="DR597">
            <v>0</v>
          </cell>
          <cell r="DS597">
            <v>0</v>
          </cell>
          <cell r="DT597">
            <v>0</v>
          </cell>
          <cell r="DU597">
            <v>0</v>
          </cell>
          <cell r="DV597">
            <v>0</v>
          </cell>
          <cell r="DW597">
            <v>0</v>
          </cell>
          <cell r="DX597">
            <v>0</v>
          </cell>
          <cell r="DY597">
            <v>0</v>
          </cell>
          <cell r="DZ597">
            <v>0</v>
          </cell>
          <cell r="EA597">
            <v>0</v>
          </cell>
          <cell r="EB597">
            <v>0</v>
          </cell>
          <cell r="EC597">
            <v>0</v>
          </cell>
          <cell r="ED597">
            <v>0</v>
          </cell>
        </row>
        <row r="598"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B598">
            <v>0</v>
          </cell>
          <cell r="AC598">
            <v>0</v>
          </cell>
          <cell r="AD598">
            <v>0</v>
          </cell>
          <cell r="AE598">
            <v>0</v>
          </cell>
          <cell r="AF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  <cell r="AK598">
            <v>0</v>
          </cell>
          <cell r="AL598">
            <v>0</v>
          </cell>
          <cell r="AM598">
            <v>0</v>
          </cell>
          <cell r="AN598">
            <v>0</v>
          </cell>
          <cell r="AO598">
            <v>0</v>
          </cell>
          <cell r="AP598">
            <v>0</v>
          </cell>
          <cell r="AQ598">
            <v>0</v>
          </cell>
          <cell r="AR598">
            <v>0</v>
          </cell>
          <cell r="AS598">
            <v>0</v>
          </cell>
          <cell r="AT598">
            <v>0</v>
          </cell>
          <cell r="AU598">
            <v>0</v>
          </cell>
          <cell r="AV598">
            <v>0</v>
          </cell>
          <cell r="AW598">
            <v>0</v>
          </cell>
          <cell r="AX598">
            <v>0</v>
          </cell>
          <cell r="AY598">
            <v>0</v>
          </cell>
          <cell r="AZ598">
            <v>0</v>
          </cell>
          <cell r="BA598">
            <v>0</v>
          </cell>
          <cell r="BB598">
            <v>0</v>
          </cell>
          <cell r="BC598">
            <v>0</v>
          </cell>
          <cell r="BD598">
            <v>0</v>
          </cell>
          <cell r="BE598">
            <v>0</v>
          </cell>
          <cell r="BF598">
            <v>0</v>
          </cell>
          <cell r="BG598">
            <v>0</v>
          </cell>
          <cell r="BH598">
            <v>0</v>
          </cell>
          <cell r="BI598">
            <v>0</v>
          </cell>
          <cell r="BJ598">
            <v>0</v>
          </cell>
          <cell r="BK598">
            <v>0</v>
          </cell>
          <cell r="BL598">
            <v>0</v>
          </cell>
          <cell r="BM598">
            <v>0</v>
          </cell>
          <cell r="BN598">
            <v>0</v>
          </cell>
          <cell r="BO598">
            <v>0</v>
          </cell>
          <cell r="BP598">
            <v>0</v>
          </cell>
          <cell r="BQ598">
            <v>0</v>
          </cell>
          <cell r="BR598">
            <v>0</v>
          </cell>
          <cell r="BS598">
            <v>0</v>
          </cell>
          <cell r="BT598">
            <v>0</v>
          </cell>
          <cell r="BU598">
            <v>0</v>
          </cell>
          <cell r="BV598">
            <v>0</v>
          </cell>
          <cell r="BW598">
            <v>0</v>
          </cell>
          <cell r="BX598">
            <v>0</v>
          </cell>
          <cell r="BY598">
            <v>0</v>
          </cell>
          <cell r="BZ598">
            <v>0</v>
          </cell>
          <cell r="CA598">
            <v>0</v>
          </cell>
          <cell r="CB598">
            <v>0</v>
          </cell>
          <cell r="CC598">
            <v>0</v>
          </cell>
          <cell r="CD598">
            <v>0</v>
          </cell>
          <cell r="CE598">
            <v>0</v>
          </cell>
          <cell r="CF598">
            <v>0</v>
          </cell>
          <cell r="CG598">
            <v>0</v>
          </cell>
          <cell r="CH598">
            <v>0</v>
          </cell>
          <cell r="CI598">
            <v>0</v>
          </cell>
          <cell r="CJ598">
            <v>0</v>
          </cell>
          <cell r="CK598">
            <v>0</v>
          </cell>
          <cell r="CL598">
            <v>0</v>
          </cell>
          <cell r="CM598">
            <v>0</v>
          </cell>
          <cell r="CN598">
            <v>0</v>
          </cell>
          <cell r="CO598">
            <v>0</v>
          </cell>
          <cell r="CP598">
            <v>0</v>
          </cell>
          <cell r="CQ598">
            <v>0</v>
          </cell>
          <cell r="CR598">
            <v>0</v>
          </cell>
          <cell r="CS598">
            <v>0</v>
          </cell>
          <cell r="CT598">
            <v>0</v>
          </cell>
          <cell r="CU598">
            <v>0</v>
          </cell>
          <cell r="CV598">
            <v>0</v>
          </cell>
          <cell r="CW598">
            <v>0</v>
          </cell>
          <cell r="CX598">
            <v>0</v>
          </cell>
          <cell r="CY598">
            <v>0</v>
          </cell>
          <cell r="CZ598">
            <v>0</v>
          </cell>
          <cell r="DA598">
            <v>0</v>
          </cell>
          <cell r="DB598">
            <v>0</v>
          </cell>
          <cell r="DC598">
            <v>0</v>
          </cell>
          <cell r="DD598">
            <v>0</v>
          </cell>
          <cell r="DE598">
            <v>0</v>
          </cell>
          <cell r="DF598">
            <v>0</v>
          </cell>
          <cell r="DG598">
            <v>0</v>
          </cell>
          <cell r="DH598">
            <v>0</v>
          </cell>
          <cell r="DI598">
            <v>0</v>
          </cell>
          <cell r="DJ598">
            <v>0</v>
          </cell>
          <cell r="DK598">
            <v>0</v>
          </cell>
          <cell r="DL598">
            <v>0</v>
          </cell>
          <cell r="DM598">
            <v>0</v>
          </cell>
          <cell r="DN598">
            <v>0</v>
          </cell>
          <cell r="DO598">
            <v>0</v>
          </cell>
          <cell r="DP598">
            <v>0</v>
          </cell>
          <cell r="DQ598">
            <v>0</v>
          </cell>
          <cell r="DR598">
            <v>0</v>
          </cell>
          <cell r="DS598">
            <v>0</v>
          </cell>
          <cell r="DT598">
            <v>0</v>
          </cell>
          <cell r="DU598">
            <v>0</v>
          </cell>
          <cell r="DV598">
            <v>0</v>
          </cell>
          <cell r="DW598">
            <v>0</v>
          </cell>
          <cell r="DX598">
            <v>0</v>
          </cell>
          <cell r="DY598">
            <v>0</v>
          </cell>
          <cell r="DZ598">
            <v>0</v>
          </cell>
          <cell r="EA598">
            <v>0</v>
          </cell>
          <cell r="EB598">
            <v>0</v>
          </cell>
          <cell r="EC598">
            <v>0</v>
          </cell>
          <cell r="ED598">
            <v>0</v>
          </cell>
        </row>
        <row r="599">
          <cell r="F599">
            <v>0</v>
          </cell>
          <cell r="G599">
            <v>0</v>
          </cell>
          <cell r="H599">
            <v>0</v>
          </cell>
          <cell r="I599">
            <v>0</v>
          </cell>
          <cell r="J599">
            <v>0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  <cell r="X599">
            <v>0</v>
          </cell>
          <cell r="Y599">
            <v>0</v>
          </cell>
          <cell r="Z599">
            <v>0</v>
          </cell>
          <cell r="AA599">
            <v>0</v>
          </cell>
          <cell r="AB599">
            <v>0</v>
          </cell>
          <cell r="AC599">
            <v>0</v>
          </cell>
          <cell r="AD599">
            <v>0</v>
          </cell>
          <cell r="AE599">
            <v>0</v>
          </cell>
          <cell r="AF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  <cell r="AK599">
            <v>0</v>
          </cell>
          <cell r="AL599">
            <v>0</v>
          </cell>
          <cell r="AM599">
            <v>0</v>
          </cell>
          <cell r="AN599">
            <v>0</v>
          </cell>
          <cell r="AO599">
            <v>0</v>
          </cell>
          <cell r="AP599">
            <v>0</v>
          </cell>
          <cell r="AQ599">
            <v>0</v>
          </cell>
          <cell r="AR599">
            <v>0</v>
          </cell>
          <cell r="AS599">
            <v>0</v>
          </cell>
          <cell r="AT599">
            <v>0</v>
          </cell>
          <cell r="AU599">
            <v>0</v>
          </cell>
          <cell r="AV599">
            <v>0</v>
          </cell>
          <cell r="AW599">
            <v>0</v>
          </cell>
          <cell r="AX599">
            <v>0</v>
          </cell>
          <cell r="AY599">
            <v>0</v>
          </cell>
          <cell r="AZ599">
            <v>0</v>
          </cell>
          <cell r="BA599">
            <v>0</v>
          </cell>
          <cell r="BB599">
            <v>0</v>
          </cell>
          <cell r="BC599">
            <v>0</v>
          </cell>
          <cell r="BD599">
            <v>0</v>
          </cell>
          <cell r="BE599">
            <v>0</v>
          </cell>
          <cell r="BF599">
            <v>0</v>
          </cell>
          <cell r="BG599">
            <v>0</v>
          </cell>
          <cell r="BH599">
            <v>0</v>
          </cell>
          <cell r="BI599">
            <v>0</v>
          </cell>
          <cell r="BJ599">
            <v>0</v>
          </cell>
          <cell r="BK599">
            <v>0</v>
          </cell>
          <cell r="BL599">
            <v>0</v>
          </cell>
          <cell r="BM599">
            <v>0</v>
          </cell>
          <cell r="BN599">
            <v>0</v>
          </cell>
          <cell r="BO599">
            <v>0</v>
          </cell>
          <cell r="BP599">
            <v>0</v>
          </cell>
          <cell r="BQ599">
            <v>0</v>
          </cell>
          <cell r="BR599">
            <v>0</v>
          </cell>
          <cell r="BS599">
            <v>0</v>
          </cell>
          <cell r="BT599">
            <v>0</v>
          </cell>
          <cell r="BU599">
            <v>0</v>
          </cell>
          <cell r="BV599">
            <v>0</v>
          </cell>
          <cell r="BW599">
            <v>0</v>
          </cell>
          <cell r="BX599">
            <v>0</v>
          </cell>
          <cell r="BY599">
            <v>0</v>
          </cell>
          <cell r="BZ599">
            <v>0</v>
          </cell>
          <cell r="CA599">
            <v>0</v>
          </cell>
          <cell r="CB599">
            <v>0</v>
          </cell>
          <cell r="CC599">
            <v>0</v>
          </cell>
          <cell r="CD599">
            <v>0</v>
          </cell>
          <cell r="CE599">
            <v>0</v>
          </cell>
          <cell r="CF599">
            <v>0</v>
          </cell>
          <cell r="CG599">
            <v>0</v>
          </cell>
          <cell r="CH599">
            <v>0</v>
          </cell>
          <cell r="CI599">
            <v>0</v>
          </cell>
          <cell r="CJ599">
            <v>0</v>
          </cell>
          <cell r="CK599">
            <v>0</v>
          </cell>
          <cell r="CL599">
            <v>0</v>
          </cell>
          <cell r="CM599">
            <v>0</v>
          </cell>
          <cell r="CN599">
            <v>0</v>
          </cell>
          <cell r="CO599">
            <v>0</v>
          </cell>
          <cell r="CP599">
            <v>0</v>
          </cell>
          <cell r="CQ599">
            <v>0</v>
          </cell>
          <cell r="CR599">
            <v>0</v>
          </cell>
          <cell r="CS599">
            <v>0</v>
          </cell>
          <cell r="CT599">
            <v>0</v>
          </cell>
          <cell r="CU599">
            <v>0</v>
          </cell>
          <cell r="CV599">
            <v>0</v>
          </cell>
          <cell r="CW599">
            <v>0</v>
          </cell>
          <cell r="CX599">
            <v>0</v>
          </cell>
          <cell r="CY599">
            <v>0</v>
          </cell>
          <cell r="CZ599">
            <v>0</v>
          </cell>
          <cell r="DA599">
            <v>0</v>
          </cell>
          <cell r="DB599">
            <v>0</v>
          </cell>
          <cell r="DC599">
            <v>0</v>
          </cell>
          <cell r="DD599">
            <v>0</v>
          </cell>
          <cell r="DE599">
            <v>0</v>
          </cell>
          <cell r="DF599">
            <v>0</v>
          </cell>
          <cell r="DG599">
            <v>0</v>
          </cell>
          <cell r="DH599">
            <v>0</v>
          </cell>
          <cell r="DI599">
            <v>0</v>
          </cell>
          <cell r="DJ599">
            <v>0</v>
          </cell>
          <cell r="DK599">
            <v>0</v>
          </cell>
          <cell r="DL599">
            <v>0</v>
          </cell>
          <cell r="DM599">
            <v>0</v>
          </cell>
          <cell r="DN599">
            <v>0</v>
          </cell>
          <cell r="DO599">
            <v>0</v>
          </cell>
          <cell r="DP599">
            <v>0</v>
          </cell>
          <cell r="DQ599">
            <v>0</v>
          </cell>
          <cell r="DR599">
            <v>0</v>
          </cell>
          <cell r="DS599">
            <v>0</v>
          </cell>
          <cell r="DT599">
            <v>0</v>
          </cell>
          <cell r="DU599">
            <v>0</v>
          </cell>
          <cell r="DV599">
            <v>0</v>
          </cell>
          <cell r="DW599">
            <v>0</v>
          </cell>
          <cell r="DX599">
            <v>0</v>
          </cell>
          <cell r="DY599">
            <v>0</v>
          </cell>
          <cell r="DZ599">
            <v>0</v>
          </cell>
          <cell r="EA599">
            <v>0</v>
          </cell>
          <cell r="EB599">
            <v>0</v>
          </cell>
          <cell r="EC599">
            <v>0</v>
          </cell>
          <cell r="ED599">
            <v>0</v>
          </cell>
        </row>
        <row r="600"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B600">
            <v>0</v>
          </cell>
          <cell r="AC600">
            <v>0</v>
          </cell>
          <cell r="AD600">
            <v>0</v>
          </cell>
          <cell r="AE600">
            <v>0</v>
          </cell>
          <cell r="AF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0</v>
          </cell>
          <cell r="AO600">
            <v>0</v>
          </cell>
          <cell r="AP600">
            <v>0</v>
          </cell>
          <cell r="AQ600">
            <v>0</v>
          </cell>
          <cell r="AR600">
            <v>0</v>
          </cell>
          <cell r="AS600">
            <v>0</v>
          </cell>
          <cell r="AT600">
            <v>0</v>
          </cell>
          <cell r="AU600">
            <v>0</v>
          </cell>
          <cell r="AV600">
            <v>0</v>
          </cell>
          <cell r="AW600">
            <v>0</v>
          </cell>
          <cell r="AX600">
            <v>0</v>
          </cell>
          <cell r="AY600">
            <v>0</v>
          </cell>
          <cell r="AZ600">
            <v>0</v>
          </cell>
          <cell r="BA600">
            <v>0</v>
          </cell>
          <cell r="BB600">
            <v>0</v>
          </cell>
          <cell r="BC600">
            <v>0</v>
          </cell>
          <cell r="BD600">
            <v>0</v>
          </cell>
          <cell r="BE600">
            <v>0</v>
          </cell>
          <cell r="BF600">
            <v>0</v>
          </cell>
          <cell r="BG600">
            <v>0</v>
          </cell>
          <cell r="BH600">
            <v>0</v>
          </cell>
          <cell r="BI600">
            <v>0</v>
          </cell>
          <cell r="BJ600">
            <v>0</v>
          </cell>
          <cell r="BK600">
            <v>0</v>
          </cell>
          <cell r="BL600">
            <v>0</v>
          </cell>
          <cell r="BM600">
            <v>0</v>
          </cell>
          <cell r="BN600">
            <v>0</v>
          </cell>
          <cell r="BO600">
            <v>0</v>
          </cell>
          <cell r="BP600">
            <v>0</v>
          </cell>
          <cell r="BQ600">
            <v>0</v>
          </cell>
          <cell r="BR600">
            <v>0</v>
          </cell>
          <cell r="BS600">
            <v>0</v>
          </cell>
          <cell r="BT600">
            <v>0</v>
          </cell>
          <cell r="BU600">
            <v>0</v>
          </cell>
          <cell r="BV600">
            <v>0</v>
          </cell>
          <cell r="BW600">
            <v>0</v>
          </cell>
          <cell r="BX600">
            <v>0</v>
          </cell>
          <cell r="BY600">
            <v>0</v>
          </cell>
          <cell r="BZ600">
            <v>0</v>
          </cell>
          <cell r="CA600">
            <v>0</v>
          </cell>
          <cell r="CB600">
            <v>0</v>
          </cell>
          <cell r="CC600">
            <v>0</v>
          </cell>
          <cell r="CD600">
            <v>0</v>
          </cell>
          <cell r="CE600">
            <v>0</v>
          </cell>
          <cell r="CF600">
            <v>0</v>
          </cell>
          <cell r="CG600">
            <v>0</v>
          </cell>
          <cell r="CH600">
            <v>0</v>
          </cell>
          <cell r="CI600">
            <v>0</v>
          </cell>
          <cell r="CJ600">
            <v>0</v>
          </cell>
          <cell r="CK600">
            <v>0</v>
          </cell>
          <cell r="CL600">
            <v>0</v>
          </cell>
          <cell r="CM600">
            <v>0</v>
          </cell>
          <cell r="CN600">
            <v>0</v>
          </cell>
          <cell r="CO600">
            <v>0</v>
          </cell>
          <cell r="CP600">
            <v>0</v>
          </cell>
          <cell r="CQ600">
            <v>0</v>
          </cell>
          <cell r="CR600">
            <v>0</v>
          </cell>
          <cell r="CS600">
            <v>0</v>
          </cell>
          <cell r="CT600">
            <v>0</v>
          </cell>
          <cell r="CU600">
            <v>0</v>
          </cell>
          <cell r="CV600">
            <v>0</v>
          </cell>
          <cell r="CW600">
            <v>0</v>
          </cell>
          <cell r="CX600">
            <v>0</v>
          </cell>
          <cell r="CY600">
            <v>0</v>
          </cell>
          <cell r="CZ600">
            <v>0</v>
          </cell>
          <cell r="DA600">
            <v>0</v>
          </cell>
          <cell r="DB600">
            <v>0</v>
          </cell>
          <cell r="DC600">
            <v>0</v>
          </cell>
          <cell r="DD600">
            <v>0</v>
          </cell>
          <cell r="DE600">
            <v>0</v>
          </cell>
          <cell r="DF600">
            <v>0</v>
          </cell>
          <cell r="DG600">
            <v>0</v>
          </cell>
          <cell r="DH600">
            <v>0</v>
          </cell>
          <cell r="DI600">
            <v>0</v>
          </cell>
          <cell r="DJ600">
            <v>0</v>
          </cell>
          <cell r="DK600">
            <v>0</v>
          </cell>
          <cell r="DL600">
            <v>0</v>
          </cell>
          <cell r="DM600">
            <v>0</v>
          </cell>
          <cell r="DN600">
            <v>0</v>
          </cell>
          <cell r="DO600">
            <v>0</v>
          </cell>
          <cell r="DP600">
            <v>0</v>
          </cell>
          <cell r="DQ600">
            <v>0</v>
          </cell>
          <cell r="DR600">
            <v>0</v>
          </cell>
          <cell r="DS600">
            <v>0</v>
          </cell>
          <cell r="DT600">
            <v>0</v>
          </cell>
          <cell r="DU600">
            <v>0</v>
          </cell>
          <cell r="DV600">
            <v>0</v>
          </cell>
          <cell r="DW600">
            <v>0</v>
          </cell>
          <cell r="DX600">
            <v>0</v>
          </cell>
          <cell r="DY600">
            <v>0</v>
          </cell>
          <cell r="DZ600">
            <v>0</v>
          </cell>
          <cell r="EA600">
            <v>0</v>
          </cell>
          <cell r="EB600">
            <v>0</v>
          </cell>
          <cell r="EC600">
            <v>0</v>
          </cell>
          <cell r="ED600">
            <v>0</v>
          </cell>
        </row>
        <row r="601">
          <cell r="F601">
            <v>0</v>
          </cell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  <cell r="AA601">
            <v>0</v>
          </cell>
          <cell r="AB601">
            <v>0</v>
          </cell>
          <cell r="AC601">
            <v>0</v>
          </cell>
          <cell r="AD601">
            <v>0</v>
          </cell>
          <cell r="AE601">
            <v>0</v>
          </cell>
          <cell r="AF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  <cell r="AK601">
            <v>0</v>
          </cell>
          <cell r="AL601">
            <v>0</v>
          </cell>
          <cell r="AM601">
            <v>0</v>
          </cell>
          <cell r="AN601">
            <v>0</v>
          </cell>
          <cell r="AO601">
            <v>0</v>
          </cell>
          <cell r="AP601">
            <v>0</v>
          </cell>
          <cell r="AQ601">
            <v>0</v>
          </cell>
          <cell r="AR601">
            <v>0</v>
          </cell>
          <cell r="AS601">
            <v>0</v>
          </cell>
          <cell r="AT601">
            <v>0</v>
          </cell>
          <cell r="AU601">
            <v>0</v>
          </cell>
          <cell r="AV601">
            <v>0</v>
          </cell>
          <cell r="AW601">
            <v>0</v>
          </cell>
          <cell r="AX601">
            <v>0</v>
          </cell>
          <cell r="AY601">
            <v>0</v>
          </cell>
          <cell r="AZ601">
            <v>0</v>
          </cell>
          <cell r="BA601">
            <v>0</v>
          </cell>
          <cell r="BB601">
            <v>0</v>
          </cell>
          <cell r="BC601">
            <v>0</v>
          </cell>
          <cell r="BD601">
            <v>0</v>
          </cell>
          <cell r="BE601">
            <v>0</v>
          </cell>
          <cell r="BF601">
            <v>0</v>
          </cell>
          <cell r="BG601">
            <v>0</v>
          </cell>
          <cell r="BH601">
            <v>0</v>
          </cell>
          <cell r="BI601">
            <v>0</v>
          </cell>
          <cell r="BJ601">
            <v>0</v>
          </cell>
          <cell r="BK601">
            <v>0</v>
          </cell>
          <cell r="BL601">
            <v>0</v>
          </cell>
          <cell r="BM601">
            <v>0</v>
          </cell>
          <cell r="BN601">
            <v>0</v>
          </cell>
          <cell r="BO601">
            <v>0</v>
          </cell>
          <cell r="BP601">
            <v>0</v>
          </cell>
          <cell r="BQ601">
            <v>0</v>
          </cell>
          <cell r="BR601">
            <v>0</v>
          </cell>
          <cell r="BS601">
            <v>0</v>
          </cell>
          <cell r="BT601">
            <v>0</v>
          </cell>
          <cell r="BU601">
            <v>0</v>
          </cell>
          <cell r="BV601">
            <v>0</v>
          </cell>
          <cell r="BW601">
            <v>0</v>
          </cell>
          <cell r="BX601">
            <v>0</v>
          </cell>
          <cell r="BY601">
            <v>0</v>
          </cell>
          <cell r="BZ601">
            <v>0</v>
          </cell>
          <cell r="CA601">
            <v>0</v>
          </cell>
          <cell r="CB601">
            <v>0</v>
          </cell>
          <cell r="CC601">
            <v>0</v>
          </cell>
          <cell r="CD601">
            <v>0</v>
          </cell>
          <cell r="CE601">
            <v>0</v>
          </cell>
          <cell r="CF601">
            <v>0</v>
          </cell>
          <cell r="CG601">
            <v>0</v>
          </cell>
          <cell r="CH601">
            <v>0</v>
          </cell>
          <cell r="CI601">
            <v>0</v>
          </cell>
          <cell r="CJ601">
            <v>0</v>
          </cell>
          <cell r="CK601">
            <v>0</v>
          </cell>
          <cell r="CL601">
            <v>0</v>
          </cell>
          <cell r="CM601">
            <v>0</v>
          </cell>
          <cell r="CN601">
            <v>0</v>
          </cell>
          <cell r="CO601">
            <v>0</v>
          </cell>
          <cell r="CP601">
            <v>0</v>
          </cell>
          <cell r="CQ601">
            <v>0</v>
          </cell>
          <cell r="CR601">
            <v>0</v>
          </cell>
          <cell r="CS601">
            <v>0</v>
          </cell>
          <cell r="CT601">
            <v>0</v>
          </cell>
          <cell r="CU601">
            <v>0</v>
          </cell>
          <cell r="CV601">
            <v>0</v>
          </cell>
          <cell r="CW601">
            <v>0</v>
          </cell>
          <cell r="CX601">
            <v>0</v>
          </cell>
          <cell r="CY601">
            <v>0</v>
          </cell>
          <cell r="CZ601">
            <v>0</v>
          </cell>
          <cell r="DA601">
            <v>0</v>
          </cell>
          <cell r="DB601">
            <v>0</v>
          </cell>
          <cell r="DC601">
            <v>0</v>
          </cell>
          <cell r="DD601">
            <v>0</v>
          </cell>
          <cell r="DE601">
            <v>0</v>
          </cell>
          <cell r="DF601">
            <v>0</v>
          </cell>
          <cell r="DG601">
            <v>0</v>
          </cell>
          <cell r="DH601">
            <v>0</v>
          </cell>
          <cell r="DI601">
            <v>0</v>
          </cell>
          <cell r="DJ601">
            <v>0</v>
          </cell>
          <cell r="DK601">
            <v>0</v>
          </cell>
          <cell r="DL601">
            <v>0</v>
          </cell>
          <cell r="DM601">
            <v>0</v>
          </cell>
          <cell r="DN601">
            <v>0</v>
          </cell>
          <cell r="DO601">
            <v>0</v>
          </cell>
          <cell r="DP601">
            <v>0</v>
          </cell>
          <cell r="DQ601">
            <v>0</v>
          </cell>
          <cell r="DR601">
            <v>0</v>
          </cell>
          <cell r="DS601">
            <v>0</v>
          </cell>
          <cell r="DT601">
            <v>0</v>
          </cell>
          <cell r="DU601">
            <v>0</v>
          </cell>
          <cell r="DV601">
            <v>0</v>
          </cell>
          <cell r="DW601">
            <v>0</v>
          </cell>
          <cell r="DX601">
            <v>0</v>
          </cell>
          <cell r="DY601">
            <v>0</v>
          </cell>
          <cell r="DZ601">
            <v>0</v>
          </cell>
          <cell r="EA601">
            <v>0</v>
          </cell>
          <cell r="EB601">
            <v>0</v>
          </cell>
          <cell r="EC601">
            <v>0</v>
          </cell>
          <cell r="ED601">
            <v>0</v>
          </cell>
        </row>
        <row r="602">
          <cell r="F602">
            <v>0</v>
          </cell>
          <cell r="G602">
            <v>0</v>
          </cell>
          <cell r="H602">
            <v>0</v>
          </cell>
          <cell r="I602">
            <v>0</v>
          </cell>
          <cell r="J602">
            <v>0</v>
          </cell>
          <cell r="K602">
            <v>0</v>
          </cell>
          <cell r="L602">
            <v>0</v>
          </cell>
          <cell r="M602">
            <v>0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  <cell r="W602">
            <v>0</v>
          </cell>
          <cell r="X602">
            <v>0</v>
          </cell>
          <cell r="Y602">
            <v>0</v>
          </cell>
          <cell r="Z602">
            <v>0</v>
          </cell>
          <cell r="AA602">
            <v>0</v>
          </cell>
          <cell r="AB602">
            <v>0</v>
          </cell>
          <cell r="AC602">
            <v>0</v>
          </cell>
          <cell r="AD602">
            <v>0</v>
          </cell>
          <cell r="AE602">
            <v>0</v>
          </cell>
          <cell r="AF602">
            <v>0</v>
          </cell>
          <cell r="AG602">
            <v>0</v>
          </cell>
          <cell r="AH602">
            <v>0</v>
          </cell>
          <cell r="AI602">
            <v>0</v>
          </cell>
          <cell r="AJ602">
            <v>0</v>
          </cell>
          <cell r="AK602">
            <v>0</v>
          </cell>
          <cell r="AL602">
            <v>0</v>
          </cell>
          <cell r="AM602">
            <v>0</v>
          </cell>
          <cell r="AN602">
            <v>0</v>
          </cell>
          <cell r="AO602">
            <v>0</v>
          </cell>
          <cell r="AP602">
            <v>0</v>
          </cell>
          <cell r="AQ602">
            <v>0</v>
          </cell>
          <cell r="AR602">
            <v>0</v>
          </cell>
          <cell r="AS602">
            <v>0</v>
          </cell>
          <cell r="AT602">
            <v>0</v>
          </cell>
          <cell r="AU602">
            <v>0</v>
          </cell>
          <cell r="AV602">
            <v>0</v>
          </cell>
          <cell r="AW602">
            <v>0</v>
          </cell>
          <cell r="AX602">
            <v>0</v>
          </cell>
          <cell r="AY602">
            <v>0</v>
          </cell>
          <cell r="AZ602">
            <v>0</v>
          </cell>
          <cell r="BA602">
            <v>0</v>
          </cell>
          <cell r="BB602">
            <v>0</v>
          </cell>
          <cell r="BC602">
            <v>0</v>
          </cell>
          <cell r="BD602">
            <v>0</v>
          </cell>
          <cell r="BE602">
            <v>0</v>
          </cell>
          <cell r="BF602">
            <v>0</v>
          </cell>
          <cell r="BG602">
            <v>0</v>
          </cell>
          <cell r="BH602">
            <v>0</v>
          </cell>
          <cell r="BI602">
            <v>0</v>
          </cell>
          <cell r="BJ602">
            <v>0</v>
          </cell>
          <cell r="BK602">
            <v>0</v>
          </cell>
          <cell r="BL602">
            <v>0</v>
          </cell>
          <cell r="BM602">
            <v>0</v>
          </cell>
          <cell r="BN602">
            <v>0</v>
          </cell>
          <cell r="BO602">
            <v>0</v>
          </cell>
          <cell r="BP602">
            <v>0</v>
          </cell>
          <cell r="BQ602">
            <v>0</v>
          </cell>
          <cell r="BR602">
            <v>0</v>
          </cell>
          <cell r="BS602">
            <v>0</v>
          </cell>
          <cell r="BT602">
            <v>0</v>
          </cell>
          <cell r="BU602">
            <v>0</v>
          </cell>
          <cell r="BV602">
            <v>0</v>
          </cell>
          <cell r="BW602">
            <v>0</v>
          </cell>
          <cell r="BX602">
            <v>0</v>
          </cell>
          <cell r="BY602">
            <v>0</v>
          </cell>
          <cell r="BZ602">
            <v>0</v>
          </cell>
          <cell r="CA602">
            <v>0</v>
          </cell>
          <cell r="CB602">
            <v>0</v>
          </cell>
          <cell r="CC602">
            <v>0</v>
          </cell>
          <cell r="CD602">
            <v>0</v>
          </cell>
          <cell r="CE602">
            <v>0</v>
          </cell>
          <cell r="CF602">
            <v>0</v>
          </cell>
          <cell r="CG602">
            <v>0</v>
          </cell>
          <cell r="CH602">
            <v>0</v>
          </cell>
          <cell r="CI602">
            <v>0</v>
          </cell>
          <cell r="CJ602">
            <v>0</v>
          </cell>
          <cell r="CK602">
            <v>0</v>
          </cell>
          <cell r="CL602">
            <v>0</v>
          </cell>
          <cell r="CM602">
            <v>0</v>
          </cell>
          <cell r="CN602">
            <v>0</v>
          </cell>
          <cell r="CO602">
            <v>0</v>
          </cell>
          <cell r="CP602">
            <v>0</v>
          </cell>
          <cell r="CQ602">
            <v>0</v>
          </cell>
          <cell r="CR602">
            <v>0</v>
          </cell>
          <cell r="CS602">
            <v>0</v>
          </cell>
          <cell r="CT602">
            <v>0</v>
          </cell>
          <cell r="CU602">
            <v>0</v>
          </cell>
          <cell r="CV602">
            <v>0</v>
          </cell>
          <cell r="CW602">
            <v>0</v>
          </cell>
          <cell r="CX602">
            <v>0</v>
          </cell>
          <cell r="CY602">
            <v>0</v>
          </cell>
          <cell r="CZ602">
            <v>0</v>
          </cell>
          <cell r="DA602">
            <v>0</v>
          </cell>
          <cell r="DB602">
            <v>0</v>
          </cell>
          <cell r="DC602">
            <v>0</v>
          </cell>
          <cell r="DD602">
            <v>0</v>
          </cell>
          <cell r="DE602">
            <v>0</v>
          </cell>
          <cell r="DF602">
            <v>0</v>
          </cell>
          <cell r="DG602">
            <v>0</v>
          </cell>
          <cell r="DH602">
            <v>0</v>
          </cell>
          <cell r="DI602">
            <v>0</v>
          </cell>
          <cell r="DJ602">
            <v>0</v>
          </cell>
          <cell r="DK602">
            <v>0</v>
          </cell>
          <cell r="DL602">
            <v>0</v>
          </cell>
          <cell r="DM602">
            <v>0</v>
          </cell>
          <cell r="DN602">
            <v>0</v>
          </cell>
          <cell r="DO602">
            <v>0</v>
          </cell>
          <cell r="DP602">
            <v>0</v>
          </cell>
          <cell r="DQ602">
            <v>0</v>
          </cell>
          <cell r="DR602">
            <v>0</v>
          </cell>
          <cell r="DS602">
            <v>0</v>
          </cell>
          <cell r="DT602">
            <v>0</v>
          </cell>
          <cell r="DU602">
            <v>0</v>
          </cell>
          <cell r="DV602">
            <v>0</v>
          </cell>
          <cell r="DW602">
            <v>0</v>
          </cell>
          <cell r="DX602">
            <v>0</v>
          </cell>
          <cell r="DY602">
            <v>0</v>
          </cell>
          <cell r="DZ602">
            <v>0</v>
          </cell>
          <cell r="EA602">
            <v>0</v>
          </cell>
          <cell r="EB602">
            <v>0</v>
          </cell>
          <cell r="EC602">
            <v>0</v>
          </cell>
          <cell r="ED602">
            <v>0</v>
          </cell>
        </row>
        <row r="603">
          <cell r="F603">
            <v>0</v>
          </cell>
          <cell r="G603">
            <v>0</v>
          </cell>
          <cell r="H603">
            <v>0</v>
          </cell>
          <cell r="I603">
            <v>0</v>
          </cell>
          <cell r="J603">
            <v>0</v>
          </cell>
          <cell r="K603">
            <v>0</v>
          </cell>
          <cell r="L603">
            <v>0</v>
          </cell>
          <cell r="M603">
            <v>0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B603">
            <v>0</v>
          </cell>
          <cell r="AC603">
            <v>0</v>
          </cell>
          <cell r="AD603">
            <v>0</v>
          </cell>
          <cell r="AE603">
            <v>0</v>
          </cell>
          <cell r="AF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  <cell r="AK603">
            <v>0</v>
          </cell>
          <cell r="AL603">
            <v>0</v>
          </cell>
          <cell r="AM603">
            <v>0</v>
          </cell>
          <cell r="AN603">
            <v>0</v>
          </cell>
          <cell r="AO603">
            <v>0</v>
          </cell>
          <cell r="AP603">
            <v>0</v>
          </cell>
          <cell r="AQ603">
            <v>0</v>
          </cell>
          <cell r="AR603">
            <v>0</v>
          </cell>
          <cell r="AS603">
            <v>0</v>
          </cell>
          <cell r="AT603">
            <v>0</v>
          </cell>
          <cell r="AU603">
            <v>0</v>
          </cell>
          <cell r="AV603">
            <v>0</v>
          </cell>
          <cell r="AW603">
            <v>0</v>
          </cell>
          <cell r="AX603">
            <v>0</v>
          </cell>
          <cell r="AY603">
            <v>0</v>
          </cell>
          <cell r="AZ603">
            <v>0</v>
          </cell>
          <cell r="BA603">
            <v>0</v>
          </cell>
          <cell r="BB603">
            <v>0</v>
          </cell>
          <cell r="BC603">
            <v>0</v>
          </cell>
          <cell r="BD603">
            <v>0</v>
          </cell>
          <cell r="BE603">
            <v>0</v>
          </cell>
          <cell r="BF603">
            <v>0</v>
          </cell>
          <cell r="BG603">
            <v>0</v>
          </cell>
          <cell r="BH603">
            <v>0</v>
          </cell>
          <cell r="BI603">
            <v>0</v>
          </cell>
          <cell r="BJ603">
            <v>0</v>
          </cell>
          <cell r="BK603">
            <v>0</v>
          </cell>
          <cell r="BL603">
            <v>0</v>
          </cell>
          <cell r="BM603">
            <v>0</v>
          </cell>
          <cell r="BN603">
            <v>0</v>
          </cell>
          <cell r="BO603">
            <v>0</v>
          </cell>
          <cell r="BP603">
            <v>0</v>
          </cell>
          <cell r="BQ603">
            <v>0</v>
          </cell>
          <cell r="BR603">
            <v>0</v>
          </cell>
          <cell r="BS603">
            <v>0</v>
          </cell>
          <cell r="BT603">
            <v>0</v>
          </cell>
          <cell r="BU603">
            <v>0</v>
          </cell>
          <cell r="BV603">
            <v>0</v>
          </cell>
          <cell r="BW603">
            <v>0</v>
          </cell>
          <cell r="BX603">
            <v>0</v>
          </cell>
          <cell r="BY603">
            <v>0</v>
          </cell>
          <cell r="BZ603">
            <v>0</v>
          </cell>
          <cell r="CA603">
            <v>0</v>
          </cell>
          <cell r="CB603">
            <v>0</v>
          </cell>
          <cell r="CC603">
            <v>0</v>
          </cell>
          <cell r="CD603">
            <v>0</v>
          </cell>
          <cell r="CE603">
            <v>0</v>
          </cell>
          <cell r="CF603">
            <v>0</v>
          </cell>
          <cell r="CG603">
            <v>0</v>
          </cell>
          <cell r="CH603">
            <v>0</v>
          </cell>
          <cell r="CI603">
            <v>0</v>
          </cell>
          <cell r="CJ603">
            <v>0</v>
          </cell>
          <cell r="CK603">
            <v>0</v>
          </cell>
          <cell r="CL603">
            <v>0</v>
          </cell>
          <cell r="CM603">
            <v>0</v>
          </cell>
          <cell r="CN603">
            <v>0</v>
          </cell>
          <cell r="CO603">
            <v>0</v>
          </cell>
          <cell r="CP603">
            <v>0</v>
          </cell>
          <cell r="CQ603">
            <v>0</v>
          </cell>
          <cell r="CR603">
            <v>0</v>
          </cell>
          <cell r="CS603">
            <v>0</v>
          </cell>
          <cell r="CT603">
            <v>0</v>
          </cell>
          <cell r="CU603">
            <v>0</v>
          </cell>
          <cell r="CV603">
            <v>0</v>
          </cell>
          <cell r="CW603">
            <v>0</v>
          </cell>
          <cell r="CX603">
            <v>0</v>
          </cell>
          <cell r="CY603">
            <v>0</v>
          </cell>
          <cell r="CZ603">
            <v>0</v>
          </cell>
          <cell r="DA603">
            <v>0</v>
          </cell>
          <cell r="DB603">
            <v>0</v>
          </cell>
          <cell r="DC603">
            <v>0</v>
          </cell>
          <cell r="DD603">
            <v>0</v>
          </cell>
          <cell r="DE603">
            <v>0</v>
          </cell>
          <cell r="DF603">
            <v>0</v>
          </cell>
          <cell r="DG603">
            <v>0</v>
          </cell>
          <cell r="DH603">
            <v>0</v>
          </cell>
          <cell r="DI603">
            <v>0</v>
          </cell>
          <cell r="DJ603">
            <v>0</v>
          </cell>
          <cell r="DK603">
            <v>0</v>
          </cell>
          <cell r="DL603">
            <v>0</v>
          </cell>
          <cell r="DM603">
            <v>0</v>
          </cell>
          <cell r="DN603">
            <v>0</v>
          </cell>
          <cell r="DO603">
            <v>0</v>
          </cell>
          <cell r="DP603">
            <v>0</v>
          </cell>
          <cell r="DQ603">
            <v>0</v>
          </cell>
          <cell r="DR603">
            <v>0</v>
          </cell>
          <cell r="DS603">
            <v>0</v>
          </cell>
          <cell r="DT603">
            <v>0</v>
          </cell>
          <cell r="DU603">
            <v>0</v>
          </cell>
          <cell r="DV603">
            <v>0</v>
          </cell>
          <cell r="DW603">
            <v>0</v>
          </cell>
          <cell r="DX603">
            <v>0</v>
          </cell>
          <cell r="DY603">
            <v>0</v>
          </cell>
          <cell r="DZ603">
            <v>0</v>
          </cell>
          <cell r="EA603">
            <v>0</v>
          </cell>
          <cell r="EB603">
            <v>0</v>
          </cell>
          <cell r="EC603">
            <v>0</v>
          </cell>
          <cell r="ED603">
            <v>0</v>
          </cell>
        </row>
        <row r="604">
          <cell r="F604">
            <v>0</v>
          </cell>
          <cell r="G604">
            <v>0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  <cell r="W604">
            <v>0</v>
          </cell>
          <cell r="X604">
            <v>0</v>
          </cell>
          <cell r="Y604">
            <v>0</v>
          </cell>
          <cell r="Z604">
            <v>0</v>
          </cell>
          <cell r="AA604">
            <v>0</v>
          </cell>
          <cell r="AB604">
            <v>0</v>
          </cell>
          <cell r="AC604">
            <v>0</v>
          </cell>
          <cell r="AD604">
            <v>0</v>
          </cell>
          <cell r="AE604">
            <v>0</v>
          </cell>
          <cell r="AF604">
            <v>0</v>
          </cell>
          <cell r="AG604">
            <v>0</v>
          </cell>
          <cell r="AH604">
            <v>0</v>
          </cell>
          <cell r="AI604">
            <v>0</v>
          </cell>
          <cell r="AJ604">
            <v>0</v>
          </cell>
          <cell r="AK604">
            <v>0</v>
          </cell>
          <cell r="AL604">
            <v>0</v>
          </cell>
          <cell r="AM604">
            <v>0</v>
          </cell>
          <cell r="AN604">
            <v>0</v>
          </cell>
          <cell r="AO604">
            <v>0</v>
          </cell>
          <cell r="AP604">
            <v>0</v>
          </cell>
          <cell r="AQ604">
            <v>0</v>
          </cell>
          <cell r="AR604">
            <v>0</v>
          </cell>
          <cell r="AS604">
            <v>0</v>
          </cell>
          <cell r="AT604">
            <v>0</v>
          </cell>
          <cell r="AU604">
            <v>0</v>
          </cell>
          <cell r="AV604">
            <v>0</v>
          </cell>
          <cell r="AW604">
            <v>0</v>
          </cell>
          <cell r="AX604">
            <v>0</v>
          </cell>
          <cell r="AY604">
            <v>0</v>
          </cell>
          <cell r="AZ604">
            <v>0</v>
          </cell>
          <cell r="BA604">
            <v>0</v>
          </cell>
          <cell r="BB604">
            <v>0</v>
          </cell>
          <cell r="BC604">
            <v>0</v>
          </cell>
          <cell r="BD604">
            <v>0</v>
          </cell>
          <cell r="BE604">
            <v>0</v>
          </cell>
          <cell r="BF604">
            <v>0</v>
          </cell>
          <cell r="BG604">
            <v>0</v>
          </cell>
          <cell r="BH604">
            <v>0</v>
          </cell>
          <cell r="BI604">
            <v>0</v>
          </cell>
          <cell r="BJ604">
            <v>0</v>
          </cell>
          <cell r="BK604">
            <v>0</v>
          </cell>
          <cell r="BL604">
            <v>0</v>
          </cell>
          <cell r="BM604">
            <v>0</v>
          </cell>
          <cell r="BN604">
            <v>0</v>
          </cell>
          <cell r="BO604">
            <v>0</v>
          </cell>
          <cell r="BP604">
            <v>0</v>
          </cell>
          <cell r="BQ604">
            <v>0</v>
          </cell>
          <cell r="BR604">
            <v>0</v>
          </cell>
          <cell r="BS604">
            <v>0</v>
          </cell>
          <cell r="BT604">
            <v>0</v>
          </cell>
          <cell r="BU604">
            <v>0</v>
          </cell>
          <cell r="BV604">
            <v>0</v>
          </cell>
          <cell r="BW604">
            <v>0</v>
          </cell>
          <cell r="BX604">
            <v>0</v>
          </cell>
          <cell r="BY604">
            <v>0</v>
          </cell>
          <cell r="BZ604">
            <v>0</v>
          </cell>
          <cell r="CA604">
            <v>0</v>
          </cell>
          <cell r="CB604">
            <v>0</v>
          </cell>
          <cell r="CC604">
            <v>0</v>
          </cell>
          <cell r="CD604">
            <v>0</v>
          </cell>
          <cell r="CE604">
            <v>0</v>
          </cell>
          <cell r="CF604">
            <v>0</v>
          </cell>
          <cell r="CG604">
            <v>0</v>
          </cell>
          <cell r="CH604">
            <v>0</v>
          </cell>
          <cell r="CI604">
            <v>0</v>
          </cell>
          <cell r="CJ604">
            <v>0</v>
          </cell>
          <cell r="CK604">
            <v>0</v>
          </cell>
          <cell r="CL604">
            <v>0</v>
          </cell>
          <cell r="CM604">
            <v>0</v>
          </cell>
          <cell r="CN604">
            <v>0</v>
          </cell>
          <cell r="CO604">
            <v>0</v>
          </cell>
          <cell r="CP604">
            <v>0</v>
          </cell>
          <cell r="CQ604">
            <v>0</v>
          </cell>
          <cell r="CR604">
            <v>0</v>
          </cell>
          <cell r="CS604">
            <v>0</v>
          </cell>
          <cell r="CT604">
            <v>0</v>
          </cell>
          <cell r="CU604">
            <v>0</v>
          </cell>
          <cell r="CV604">
            <v>0</v>
          </cell>
          <cell r="CW604">
            <v>0</v>
          </cell>
          <cell r="CX604">
            <v>0</v>
          </cell>
          <cell r="CY604">
            <v>0</v>
          </cell>
          <cell r="CZ604">
            <v>0</v>
          </cell>
          <cell r="DA604">
            <v>0</v>
          </cell>
          <cell r="DB604">
            <v>0</v>
          </cell>
          <cell r="DC604">
            <v>0</v>
          </cell>
          <cell r="DD604">
            <v>0</v>
          </cell>
          <cell r="DE604">
            <v>0</v>
          </cell>
          <cell r="DF604">
            <v>0</v>
          </cell>
          <cell r="DG604">
            <v>0</v>
          </cell>
          <cell r="DH604">
            <v>0</v>
          </cell>
          <cell r="DI604">
            <v>0</v>
          </cell>
          <cell r="DJ604">
            <v>0</v>
          </cell>
          <cell r="DK604">
            <v>0</v>
          </cell>
          <cell r="DL604">
            <v>0</v>
          </cell>
          <cell r="DM604">
            <v>0</v>
          </cell>
          <cell r="DN604">
            <v>0</v>
          </cell>
          <cell r="DO604">
            <v>0</v>
          </cell>
          <cell r="DP604">
            <v>0</v>
          </cell>
          <cell r="DQ604">
            <v>0</v>
          </cell>
          <cell r="DR604">
            <v>0</v>
          </cell>
          <cell r="DS604">
            <v>0</v>
          </cell>
          <cell r="DT604">
            <v>0</v>
          </cell>
          <cell r="DU604">
            <v>0</v>
          </cell>
          <cell r="DV604">
            <v>0</v>
          </cell>
          <cell r="DW604">
            <v>0</v>
          </cell>
          <cell r="DX604">
            <v>0</v>
          </cell>
          <cell r="DY604">
            <v>0</v>
          </cell>
          <cell r="DZ604">
            <v>0</v>
          </cell>
          <cell r="EA604">
            <v>0</v>
          </cell>
          <cell r="EB604">
            <v>0</v>
          </cell>
          <cell r="EC604">
            <v>0</v>
          </cell>
          <cell r="ED604">
            <v>0</v>
          </cell>
        </row>
        <row r="607">
          <cell r="F607">
            <v>0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B607">
            <v>0</v>
          </cell>
          <cell r="AC607">
            <v>0</v>
          </cell>
          <cell r="AD607">
            <v>0</v>
          </cell>
          <cell r="AE607">
            <v>0</v>
          </cell>
          <cell r="AF607">
            <v>0</v>
          </cell>
          <cell r="AG607">
            <v>0</v>
          </cell>
          <cell r="AH607">
            <v>0</v>
          </cell>
          <cell r="AI607">
            <v>0</v>
          </cell>
          <cell r="AJ607">
            <v>0</v>
          </cell>
          <cell r="AK607">
            <v>0</v>
          </cell>
          <cell r="AL607">
            <v>0</v>
          </cell>
          <cell r="AM607">
            <v>0</v>
          </cell>
          <cell r="AN607">
            <v>0</v>
          </cell>
          <cell r="AO607">
            <v>0</v>
          </cell>
          <cell r="AP607">
            <v>0</v>
          </cell>
          <cell r="AQ607">
            <v>0</v>
          </cell>
          <cell r="AR607">
            <v>0</v>
          </cell>
          <cell r="AS607">
            <v>0</v>
          </cell>
          <cell r="AT607">
            <v>0</v>
          </cell>
          <cell r="AU607">
            <v>0</v>
          </cell>
          <cell r="AV607">
            <v>0</v>
          </cell>
          <cell r="AW607">
            <v>0</v>
          </cell>
          <cell r="AX607">
            <v>0</v>
          </cell>
          <cell r="AY607">
            <v>0</v>
          </cell>
          <cell r="AZ607">
            <v>0</v>
          </cell>
          <cell r="BA607">
            <v>0</v>
          </cell>
          <cell r="BB607">
            <v>0</v>
          </cell>
          <cell r="BC607">
            <v>0</v>
          </cell>
          <cell r="BD607">
            <v>0</v>
          </cell>
          <cell r="BE607">
            <v>0</v>
          </cell>
          <cell r="BF607">
            <v>0</v>
          </cell>
          <cell r="BG607">
            <v>0</v>
          </cell>
          <cell r="BH607">
            <v>0</v>
          </cell>
          <cell r="BI607">
            <v>0</v>
          </cell>
          <cell r="BJ607">
            <v>0</v>
          </cell>
          <cell r="BK607">
            <v>0</v>
          </cell>
          <cell r="BL607">
            <v>0</v>
          </cell>
          <cell r="BM607">
            <v>0</v>
          </cell>
          <cell r="BN607">
            <v>0</v>
          </cell>
          <cell r="BO607">
            <v>0</v>
          </cell>
          <cell r="BP607">
            <v>0</v>
          </cell>
          <cell r="BQ607">
            <v>0</v>
          </cell>
          <cell r="BR607">
            <v>0</v>
          </cell>
          <cell r="BS607">
            <v>0</v>
          </cell>
          <cell r="BT607">
            <v>0</v>
          </cell>
          <cell r="BU607">
            <v>0</v>
          </cell>
          <cell r="BV607">
            <v>0</v>
          </cell>
          <cell r="BW607">
            <v>0</v>
          </cell>
          <cell r="BX607">
            <v>0</v>
          </cell>
          <cell r="BY607">
            <v>0</v>
          </cell>
          <cell r="BZ607">
            <v>0</v>
          </cell>
          <cell r="CA607">
            <v>0</v>
          </cell>
          <cell r="CB607">
            <v>0</v>
          </cell>
          <cell r="CC607">
            <v>0</v>
          </cell>
          <cell r="CD607">
            <v>0</v>
          </cell>
          <cell r="CE607">
            <v>0</v>
          </cell>
          <cell r="CF607">
            <v>0</v>
          </cell>
          <cell r="CG607">
            <v>0</v>
          </cell>
          <cell r="CH607">
            <v>0</v>
          </cell>
          <cell r="CI607">
            <v>0</v>
          </cell>
          <cell r="CJ607">
            <v>0</v>
          </cell>
          <cell r="CK607">
            <v>0</v>
          </cell>
          <cell r="CL607">
            <v>0</v>
          </cell>
          <cell r="CM607">
            <v>0</v>
          </cell>
          <cell r="CN607">
            <v>0</v>
          </cell>
          <cell r="CO607">
            <v>0</v>
          </cell>
          <cell r="CP607">
            <v>0</v>
          </cell>
          <cell r="CQ607">
            <v>0</v>
          </cell>
          <cell r="CR607">
            <v>0</v>
          </cell>
          <cell r="CS607">
            <v>0</v>
          </cell>
          <cell r="CT607">
            <v>0</v>
          </cell>
          <cell r="CU607">
            <v>0</v>
          </cell>
          <cell r="CV607">
            <v>0</v>
          </cell>
          <cell r="CW607">
            <v>0</v>
          </cell>
          <cell r="CX607">
            <v>0</v>
          </cell>
          <cell r="CY607">
            <v>0</v>
          </cell>
          <cell r="CZ607">
            <v>0</v>
          </cell>
          <cell r="DA607">
            <v>0</v>
          </cell>
          <cell r="DB607">
            <v>0</v>
          </cell>
          <cell r="DC607">
            <v>0</v>
          </cell>
          <cell r="DD607">
            <v>0</v>
          </cell>
          <cell r="DE607">
            <v>0</v>
          </cell>
          <cell r="DF607">
            <v>0</v>
          </cell>
          <cell r="DG607">
            <v>0</v>
          </cell>
          <cell r="DH607">
            <v>0</v>
          </cell>
          <cell r="DI607">
            <v>0</v>
          </cell>
          <cell r="DJ607">
            <v>0</v>
          </cell>
          <cell r="DK607">
            <v>0</v>
          </cell>
          <cell r="DL607">
            <v>0</v>
          </cell>
          <cell r="DM607">
            <v>0</v>
          </cell>
          <cell r="DN607">
            <v>0</v>
          </cell>
          <cell r="DO607">
            <v>0</v>
          </cell>
          <cell r="DP607">
            <v>0</v>
          </cell>
          <cell r="DQ607">
            <v>0</v>
          </cell>
          <cell r="DR607">
            <v>0</v>
          </cell>
          <cell r="DS607">
            <v>0</v>
          </cell>
          <cell r="DT607">
            <v>0</v>
          </cell>
          <cell r="DU607">
            <v>0</v>
          </cell>
          <cell r="DV607">
            <v>0</v>
          </cell>
          <cell r="DW607">
            <v>0</v>
          </cell>
          <cell r="DX607">
            <v>0</v>
          </cell>
          <cell r="DY607">
            <v>0</v>
          </cell>
          <cell r="DZ607">
            <v>0</v>
          </cell>
          <cell r="EA607">
            <v>0</v>
          </cell>
          <cell r="EB607">
            <v>0</v>
          </cell>
          <cell r="EC607">
            <v>0</v>
          </cell>
          <cell r="ED607">
            <v>0</v>
          </cell>
          <cell r="EE607">
            <v>0</v>
          </cell>
        </row>
        <row r="608"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  <cell r="Y608">
            <v>0</v>
          </cell>
          <cell r="Z608">
            <v>0</v>
          </cell>
          <cell r="AA608">
            <v>0</v>
          </cell>
          <cell r="AB608">
            <v>0</v>
          </cell>
          <cell r="AC608">
            <v>0</v>
          </cell>
          <cell r="AD608">
            <v>0</v>
          </cell>
          <cell r="AE608">
            <v>0</v>
          </cell>
          <cell r="AF608">
            <v>0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  <cell r="AK608">
            <v>0</v>
          </cell>
          <cell r="AL608">
            <v>0</v>
          </cell>
          <cell r="AM608">
            <v>0</v>
          </cell>
          <cell r="AN608">
            <v>0</v>
          </cell>
          <cell r="AO608">
            <v>0</v>
          </cell>
          <cell r="AP608">
            <v>0</v>
          </cell>
          <cell r="AQ608">
            <v>0</v>
          </cell>
          <cell r="AR608">
            <v>0</v>
          </cell>
          <cell r="AS608">
            <v>0</v>
          </cell>
          <cell r="AT608">
            <v>0</v>
          </cell>
          <cell r="AU608">
            <v>0</v>
          </cell>
          <cell r="AV608">
            <v>0</v>
          </cell>
          <cell r="AW608">
            <v>0</v>
          </cell>
          <cell r="AX608">
            <v>0</v>
          </cell>
          <cell r="AY608">
            <v>0</v>
          </cell>
          <cell r="AZ608">
            <v>0</v>
          </cell>
          <cell r="BA608">
            <v>0</v>
          </cell>
          <cell r="BB608">
            <v>0</v>
          </cell>
          <cell r="BC608">
            <v>0</v>
          </cell>
          <cell r="BD608">
            <v>0</v>
          </cell>
          <cell r="BE608">
            <v>0</v>
          </cell>
          <cell r="BF608">
            <v>0</v>
          </cell>
          <cell r="BG608">
            <v>0</v>
          </cell>
          <cell r="BH608">
            <v>0</v>
          </cell>
          <cell r="BI608">
            <v>0</v>
          </cell>
          <cell r="BJ608">
            <v>0</v>
          </cell>
          <cell r="BK608">
            <v>0</v>
          </cell>
          <cell r="BL608">
            <v>0</v>
          </cell>
          <cell r="BM608">
            <v>0</v>
          </cell>
          <cell r="BN608">
            <v>0</v>
          </cell>
          <cell r="BO608">
            <v>0</v>
          </cell>
          <cell r="BP608">
            <v>0</v>
          </cell>
          <cell r="BQ608">
            <v>0</v>
          </cell>
          <cell r="BR608">
            <v>0</v>
          </cell>
          <cell r="BS608">
            <v>0</v>
          </cell>
          <cell r="BT608">
            <v>0</v>
          </cell>
          <cell r="BU608">
            <v>0</v>
          </cell>
          <cell r="BV608">
            <v>0</v>
          </cell>
          <cell r="BW608">
            <v>0</v>
          </cell>
          <cell r="BX608">
            <v>-1E-3</v>
          </cell>
          <cell r="BY608">
            <v>0</v>
          </cell>
          <cell r="BZ608">
            <v>0</v>
          </cell>
          <cell r="CA608">
            <v>0</v>
          </cell>
          <cell r="CB608">
            <v>-1E-3</v>
          </cell>
          <cell r="CC608">
            <v>0</v>
          </cell>
          <cell r="CD608">
            <v>0</v>
          </cell>
          <cell r="CE608">
            <v>0</v>
          </cell>
          <cell r="CF608">
            <v>0</v>
          </cell>
          <cell r="CG608">
            <v>0</v>
          </cell>
          <cell r="CH608">
            <v>0</v>
          </cell>
          <cell r="CI608">
            <v>0</v>
          </cell>
          <cell r="CJ608">
            <v>-1E-3</v>
          </cell>
          <cell r="CK608">
            <v>-1E-3</v>
          </cell>
          <cell r="CL608">
            <v>0</v>
          </cell>
          <cell r="CM608">
            <v>0</v>
          </cell>
          <cell r="CN608">
            <v>0</v>
          </cell>
          <cell r="CO608">
            <v>0</v>
          </cell>
          <cell r="CP608">
            <v>0</v>
          </cell>
          <cell r="CQ608">
            <v>0</v>
          </cell>
          <cell r="CR608">
            <v>0</v>
          </cell>
          <cell r="CS608">
            <v>0</v>
          </cell>
          <cell r="CT608">
            <v>0</v>
          </cell>
          <cell r="CU608">
            <v>0</v>
          </cell>
          <cell r="CV608">
            <v>0</v>
          </cell>
          <cell r="CW608">
            <v>0</v>
          </cell>
          <cell r="CX608">
            <v>0</v>
          </cell>
          <cell r="CY608">
            <v>0</v>
          </cell>
          <cell r="CZ608">
            <v>0</v>
          </cell>
          <cell r="DA608">
            <v>-1E-3</v>
          </cell>
          <cell r="DB608">
            <v>0</v>
          </cell>
          <cell r="DC608">
            <v>0</v>
          </cell>
          <cell r="DD608">
            <v>0</v>
          </cell>
          <cell r="DE608">
            <v>0</v>
          </cell>
          <cell r="DF608">
            <v>0</v>
          </cell>
          <cell r="DG608">
            <v>0</v>
          </cell>
          <cell r="DH608">
            <v>0</v>
          </cell>
          <cell r="DI608">
            <v>0</v>
          </cell>
          <cell r="DJ608">
            <v>0</v>
          </cell>
          <cell r="DK608">
            <v>-1E-3</v>
          </cell>
          <cell r="DL608">
            <v>0</v>
          </cell>
          <cell r="DM608">
            <v>0</v>
          </cell>
          <cell r="DN608">
            <v>0</v>
          </cell>
          <cell r="DO608">
            <v>0</v>
          </cell>
          <cell r="DP608">
            <v>0</v>
          </cell>
          <cell r="DQ608">
            <v>0</v>
          </cell>
          <cell r="DR608">
            <v>0</v>
          </cell>
          <cell r="DS608">
            <v>0</v>
          </cell>
          <cell r="DT608">
            <v>0</v>
          </cell>
          <cell r="DU608">
            <v>0</v>
          </cell>
          <cell r="DV608">
            <v>0</v>
          </cell>
          <cell r="DW608">
            <v>0</v>
          </cell>
          <cell r="DX608">
            <v>0</v>
          </cell>
          <cell r="DY608">
            <v>0</v>
          </cell>
          <cell r="DZ608">
            <v>0</v>
          </cell>
          <cell r="EA608">
            <v>0</v>
          </cell>
          <cell r="EB608">
            <v>0</v>
          </cell>
          <cell r="EC608">
            <v>0</v>
          </cell>
          <cell r="ED608">
            <v>0</v>
          </cell>
          <cell r="EE608">
            <v>0</v>
          </cell>
        </row>
        <row r="609"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  <cell r="T609">
            <v>-1E-3</v>
          </cell>
          <cell r="U609">
            <v>0</v>
          </cell>
          <cell r="V609">
            <v>0</v>
          </cell>
          <cell r="W609">
            <v>1E-3</v>
          </cell>
          <cell r="X609">
            <v>0</v>
          </cell>
          <cell r="Y609">
            <v>0</v>
          </cell>
          <cell r="Z609">
            <v>0</v>
          </cell>
          <cell r="AA609">
            <v>0</v>
          </cell>
          <cell r="AB609">
            <v>0</v>
          </cell>
          <cell r="AC609">
            <v>0</v>
          </cell>
          <cell r="AD609">
            <v>-1E-3</v>
          </cell>
          <cell r="AE609">
            <v>0</v>
          </cell>
          <cell r="AF609">
            <v>-3.0000000000000001E-3</v>
          </cell>
          <cell r="AG609">
            <v>0</v>
          </cell>
          <cell r="AH609">
            <v>0</v>
          </cell>
          <cell r="AI609">
            <v>0</v>
          </cell>
          <cell r="AJ609">
            <v>0</v>
          </cell>
          <cell r="AK609">
            <v>0</v>
          </cell>
          <cell r="AL609">
            <v>0</v>
          </cell>
          <cell r="AM609">
            <v>0</v>
          </cell>
          <cell r="AN609">
            <v>0</v>
          </cell>
          <cell r="AO609">
            <v>0</v>
          </cell>
          <cell r="AP609">
            <v>0</v>
          </cell>
          <cell r="AQ609">
            <v>-1E-3</v>
          </cell>
          <cell r="AR609">
            <v>0</v>
          </cell>
          <cell r="AS609">
            <v>0</v>
          </cell>
          <cell r="AT609">
            <v>-1E-3</v>
          </cell>
          <cell r="AU609">
            <v>0</v>
          </cell>
          <cell r="AV609">
            <v>0</v>
          </cell>
          <cell r="AW609">
            <v>0</v>
          </cell>
          <cell r="AX609">
            <v>0</v>
          </cell>
          <cell r="AY609">
            <v>0</v>
          </cell>
          <cell r="AZ609">
            <v>0</v>
          </cell>
          <cell r="BA609">
            <v>0</v>
          </cell>
          <cell r="BB609">
            <v>0</v>
          </cell>
          <cell r="BC609">
            <v>0</v>
          </cell>
          <cell r="BD609">
            <v>0</v>
          </cell>
          <cell r="BE609">
            <v>0</v>
          </cell>
          <cell r="BF609">
            <v>0</v>
          </cell>
          <cell r="BG609">
            <v>-1E-3</v>
          </cell>
          <cell r="BH609">
            <v>0</v>
          </cell>
          <cell r="BI609">
            <v>0</v>
          </cell>
          <cell r="BJ609">
            <v>0</v>
          </cell>
          <cell r="BK609">
            <v>0</v>
          </cell>
          <cell r="BL609">
            <v>0</v>
          </cell>
          <cell r="BM609">
            <v>0</v>
          </cell>
          <cell r="BN609">
            <v>0</v>
          </cell>
          <cell r="BO609">
            <v>0</v>
          </cell>
          <cell r="BP609">
            <v>0</v>
          </cell>
          <cell r="BQ609">
            <v>-1E-3</v>
          </cell>
          <cell r="BR609">
            <v>0</v>
          </cell>
          <cell r="BS609">
            <v>-1E-3</v>
          </cell>
          <cell r="BT609">
            <v>-1E-3</v>
          </cell>
          <cell r="BU609">
            <v>0</v>
          </cell>
          <cell r="BV609">
            <v>0</v>
          </cell>
          <cell r="BW609">
            <v>0</v>
          </cell>
          <cell r="BX609">
            <v>0</v>
          </cell>
          <cell r="BY609">
            <v>0</v>
          </cell>
          <cell r="BZ609">
            <v>0</v>
          </cell>
          <cell r="CA609">
            <v>0</v>
          </cell>
          <cell r="CB609">
            <v>0</v>
          </cell>
          <cell r="CC609">
            <v>0</v>
          </cell>
          <cell r="CD609">
            <v>0</v>
          </cell>
          <cell r="CE609">
            <v>0</v>
          </cell>
          <cell r="CF609">
            <v>-1E-3</v>
          </cell>
          <cell r="CG609">
            <v>-1E-3</v>
          </cell>
          <cell r="CH609">
            <v>0</v>
          </cell>
          <cell r="CI609">
            <v>0</v>
          </cell>
          <cell r="CJ609">
            <v>0</v>
          </cell>
          <cell r="CK609">
            <v>0</v>
          </cell>
          <cell r="CL609">
            <v>0</v>
          </cell>
          <cell r="CM609">
            <v>0</v>
          </cell>
          <cell r="CN609">
            <v>0</v>
          </cell>
          <cell r="CO609">
            <v>0</v>
          </cell>
          <cell r="CP609">
            <v>0</v>
          </cell>
          <cell r="CQ609">
            <v>0</v>
          </cell>
          <cell r="CR609">
            <v>0</v>
          </cell>
          <cell r="CS609">
            <v>0</v>
          </cell>
          <cell r="CT609">
            <v>0</v>
          </cell>
          <cell r="CU609">
            <v>0</v>
          </cell>
          <cell r="CV609">
            <v>0</v>
          </cell>
          <cell r="CW609">
            <v>0</v>
          </cell>
          <cell r="CX609">
            <v>0</v>
          </cell>
          <cell r="CY609">
            <v>0</v>
          </cell>
          <cell r="CZ609">
            <v>0</v>
          </cell>
          <cell r="DA609">
            <v>0</v>
          </cell>
          <cell r="DB609">
            <v>0</v>
          </cell>
          <cell r="DC609">
            <v>0</v>
          </cell>
          <cell r="DD609">
            <v>0</v>
          </cell>
          <cell r="DE609">
            <v>0</v>
          </cell>
          <cell r="DF609">
            <v>0</v>
          </cell>
          <cell r="DG609">
            <v>0</v>
          </cell>
          <cell r="DH609">
            <v>0</v>
          </cell>
          <cell r="DI609">
            <v>0</v>
          </cell>
          <cell r="DJ609">
            <v>0</v>
          </cell>
          <cell r="DK609">
            <v>0</v>
          </cell>
          <cell r="DL609">
            <v>0</v>
          </cell>
          <cell r="DM609">
            <v>0</v>
          </cell>
          <cell r="DN609">
            <v>0</v>
          </cell>
          <cell r="DO609">
            <v>0</v>
          </cell>
          <cell r="DP609">
            <v>0</v>
          </cell>
          <cell r="DQ609">
            <v>0</v>
          </cell>
          <cell r="DR609">
            <v>0</v>
          </cell>
          <cell r="DS609">
            <v>0</v>
          </cell>
          <cell r="DT609">
            <v>0</v>
          </cell>
          <cell r="DU609">
            <v>0</v>
          </cell>
          <cell r="DV609">
            <v>0</v>
          </cell>
          <cell r="DW609">
            <v>0</v>
          </cell>
          <cell r="DX609">
            <v>0</v>
          </cell>
          <cell r="DY609">
            <v>0</v>
          </cell>
          <cell r="DZ609">
            <v>0</v>
          </cell>
          <cell r="EA609">
            <v>0</v>
          </cell>
          <cell r="EB609">
            <v>0</v>
          </cell>
          <cell r="EC609">
            <v>0</v>
          </cell>
          <cell r="ED609">
            <v>0</v>
          </cell>
          <cell r="EE609">
            <v>0</v>
          </cell>
        </row>
        <row r="610">
          <cell r="F610">
            <v>0</v>
          </cell>
          <cell r="G610">
            <v>0</v>
          </cell>
          <cell r="H610">
            <v>0</v>
          </cell>
          <cell r="I610">
            <v>0</v>
          </cell>
          <cell r="J610">
            <v>0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B610">
            <v>0</v>
          </cell>
          <cell r="AC610">
            <v>0</v>
          </cell>
          <cell r="AD610">
            <v>0</v>
          </cell>
          <cell r="AE610">
            <v>0</v>
          </cell>
          <cell r="AF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0</v>
          </cell>
          <cell r="AK610">
            <v>0</v>
          </cell>
          <cell r="AL610">
            <v>0</v>
          </cell>
          <cell r="AM610">
            <v>0</v>
          </cell>
          <cell r="AN610">
            <v>0</v>
          </cell>
          <cell r="AO610">
            <v>0</v>
          </cell>
          <cell r="AP610">
            <v>0</v>
          </cell>
          <cell r="AQ610">
            <v>0</v>
          </cell>
          <cell r="AR610">
            <v>0</v>
          </cell>
          <cell r="AS610">
            <v>0</v>
          </cell>
          <cell r="AT610">
            <v>0</v>
          </cell>
          <cell r="AU610">
            <v>0</v>
          </cell>
          <cell r="AV610">
            <v>0</v>
          </cell>
          <cell r="AW610">
            <v>0</v>
          </cell>
          <cell r="AX610">
            <v>0</v>
          </cell>
          <cell r="AY610">
            <v>0</v>
          </cell>
          <cell r="AZ610">
            <v>0</v>
          </cell>
          <cell r="BA610">
            <v>0</v>
          </cell>
          <cell r="BB610">
            <v>0</v>
          </cell>
          <cell r="BC610">
            <v>0</v>
          </cell>
          <cell r="BD610">
            <v>0</v>
          </cell>
          <cell r="BE610">
            <v>0</v>
          </cell>
          <cell r="BF610">
            <v>0</v>
          </cell>
          <cell r="BG610">
            <v>0</v>
          </cell>
          <cell r="BH610">
            <v>0</v>
          </cell>
          <cell r="BI610">
            <v>0</v>
          </cell>
          <cell r="BJ610">
            <v>0</v>
          </cell>
          <cell r="BK610">
            <v>0</v>
          </cell>
          <cell r="BL610">
            <v>0</v>
          </cell>
          <cell r="BM610">
            <v>0</v>
          </cell>
          <cell r="BN610">
            <v>0</v>
          </cell>
          <cell r="BO610">
            <v>0</v>
          </cell>
          <cell r="BP610">
            <v>0</v>
          </cell>
          <cell r="BQ610">
            <v>0</v>
          </cell>
          <cell r="BR610">
            <v>0</v>
          </cell>
          <cell r="BS610">
            <v>0</v>
          </cell>
          <cell r="BT610">
            <v>0</v>
          </cell>
          <cell r="BU610">
            <v>0</v>
          </cell>
          <cell r="BV610">
            <v>0</v>
          </cell>
          <cell r="BW610">
            <v>0</v>
          </cell>
          <cell r="BX610">
            <v>0</v>
          </cell>
          <cell r="BY610">
            <v>0</v>
          </cell>
          <cell r="BZ610">
            <v>0</v>
          </cell>
          <cell r="CA610">
            <v>0</v>
          </cell>
          <cell r="CB610">
            <v>0</v>
          </cell>
          <cell r="CC610">
            <v>0</v>
          </cell>
          <cell r="CD610">
            <v>0</v>
          </cell>
          <cell r="CE610">
            <v>0</v>
          </cell>
          <cell r="CF610">
            <v>0</v>
          </cell>
          <cell r="CG610">
            <v>0</v>
          </cell>
          <cell r="CH610">
            <v>0</v>
          </cell>
          <cell r="CI610">
            <v>0</v>
          </cell>
          <cell r="CJ610">
            <v>0</v>
          </cell>
          <cell r="CK610">
            <v>0</v>
          </cell>
          <cell r="CL610">
            <v>0</v>
          </cell>
          <cell r="CM610">
            <v>0</v>
          </cell>
          <cell r="CN610">
            <v>0</v>
          </cell>
          <cell r="CO610">
            <v>0</v>
          </cell>
          <cell r="CP610">
            <v>0</v>
          </cell>
          <cell r="CQ610">
            <v>0</v>
          </cell>
          <cell r="CR610">
            <v>0</v>
          </cell>
          <cell r="CS610">
            <v>0</v>
          </cell>
          <cell r="CT610">
            <v>0</v>
          </cell>
          <cell r="CU610">
            <v>0</v>
          </cell>
          <cell r="CV610">
            <v>0</v>
          </cell>
          <cell r="CW610">
            <v>0</v>
          </cell>
          <cell r="CX610">
            <v>0</v>
          </cell>
          <cell r="CY610">
            <v>0</v>
          </cell>
          <cell r="CZ610">
            <v>0</v>
          </cell>
          <cell r="DA610">
            <v>0</v>
          </cell>
          <cell r="DB610">
            <v>0</v>
          </cell>
          <cell r="DC610">
            <v>0</v>
          </cell>
          <cell r="DD610">
            <v>0</v>
          </cell>
          <cell r="DE610">
            <v>0</v>
          </cell>
          <cell r="DF610">
            <v>0</v>
          </cell>
          <cell r="DG610">
            <v>0</v>
          </cell>
          <cell r="DH610">
            <v>0</v>
          </cell>
          <cell r="DI610">
            <v>0</v>
          </cell>
          <cell r="DJ610">
            <v>0</v>
          </cell>
          <cell r="DK610">
            <v>0</v>
          </cell>
          <cell r="DL610">
            <v>0</v>
          </cell>
          <cell r="DM610">
            <v>0</v>
          </cell>
          <cell r="DN610">
            <v>0</v>
          </cell>
          <cell r="DO610">
            <v>0</v>
          </cell>
          <cell r="DP610">
            <v>0</v>
          </cell>
          <cell r="DQ610">
            <v>0</v>
          </cell>
          <cell r="DR610">
            <v>0</v>
          </cell>
          <cell r="DS610">
            <v>0</v>
          </cell>
          <cell r="DT610">
            <v>0</v>
          </cell>
          <cell r="DU610">
            <v>0</v>
          </cell>
          <cell r="DV610">
            <v>0</v>
          </cell>
          <cell r="DW610">
            <v>0</v>
          </cell>
          <cell r="DX610">
            <v>0</v>
          </cell>
          <cell r="DY610">
            <v>0</v>
          </cell>
          <cell r="DZ610">
            <v>0</v>
          </cell>
          <cell r="EA610">
            <v>0</v>
          </cell>
          <cell r="EB610">
            <v>0</v>
          </cell>
          <cell r="EC610">
            <v>0</v>
          </cell>
          <cell r="ED610">
            <v>0</v>
          </cell>
          <cell r="EE610">
            <v>0</v>
          </cell>
        </row>
        <row r="611">
          <cell r="F611">
            <v>0</v>
          </cell>
          <cell r="G611">
            <v>1E-3</v>
          </cell>
          <cell r="H611">
            <v>0</v>
          </cell>
          <cell r="I611">
            <v>0</v>
          </cell>
          <cell r="J611">
            <v>0</v>
          </cell>
          <cell r="K611">
            <v>0</v>
          </cell>
          <cell r="L611">
            <v>1E-3</v>
          </cell>
          <cell r="M611">
            <v>0</v>
          </cell>
          <cell r="N611">
            <v>0</v>
          </cell>
          <cell r="O611">
            <v>0</v>
          </cell>
          <cell r="P611">
            <v>-1E-3</v>
          </cell>
          <cell r="Q611">
            <v>0</v>
          </cell>
          <cell r="R611">
            <v>0</v>
          </cell>
          <cell r="S611">
            <v>1E-3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  <cell r="X611">
            <v>0</v>
          </cell>
          <cell r="Y611">
            <v>1E-3</v>
          </cell>
          <cell r="Z611">
            <v>0</v>
          </cell>
          <cell r="AA611">
            <v>1E-3</v>
          </cell>
          <cell r="AB611">
            <v>0</v>
          </cell>
          <cell r="AC611">
            <v>0</v>
          </cell>
          <cell r="AD611">
            <v>0</v>
          </cell>
          <cell r="AE611">
            <v>0</v>
          </cell>
          <cell r="AF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  <cell r="AK611">
            <v>0</v>
          </cell>
          <cell r="AL611">
            <v>0</v>
          </cell>
          <cell r="AM611">
            <v>0</v>
          </cell>
          <cell r="AN611">
            <v>0</v>
          </cell>
          <cell r="AO611">
            <v>0</v>
          </cell>
          <cell r="AP611">
            <v>0</v>
          </cell>
          <cell r="AQ611">
            <v>0</v>
          </cell>
          <cell r="AR611">
            <v>0</v>
          </cell>
          <cell r="AS611">
            <v>0</v>
          </cell>
          <cell r="AT611">
            <v>0</v>
          </cell>
          <cell r="AU611">
            <v>0</v>
          </cell>
          <cell r="AV611">
            <v>0</v>
          </cell>
          <cell r="AW611">
            <v>0</v>
          </cell>
          <cell r="AX611">
            <v>0</v>
          </cell>
          <cell r="AY611">
            <v>0</v>
          </cell>
          <cell r="AZ611">
            <v>0</v>
          </cell>
          <cell r="BA611">
            <v>0</v>
          </cell>
          <cell r="BB611">
            <v>0</v>
          </cell>
          <cell r="BC611">
            <v>0</v>
          </cell>
          <cell r="BD611">
            <v>0</v>
          </cell>
          <cell r="BE611">
            <v>0</v>
          </cell>
          <cell r="BF611">
            <v>0</v>
          </cell>
          <cell r="BG611">
            <v>0</v>
          </cell>
          <cell r="BH611">
            <v>0</v>
          </cell>
          <cell r="BI611">
            <v>0</v>
          </cell>
          <cell r="BJ611">
            <v>0</v>
          </cell>
          <cell r="BK611">
            <v>0</v>
          </cell>
          <cell r="BL611">
            <v>0</v>
          </cell>
          <cell r="BM611">
            <v>0</v>
          </cell>
          <cell r="BN611">
            <v>0</v>
          </cell>
          <cell r="BO611">
            <v>0</v>
          </cell>
          <cell r="BP611">
            <v>0</v>
          </cell>
          <cell r="BQ611">
            <v>0</v>
          </cell>
          <cell r="BR611">
            <v>0</v>
          </cell>
          <cell r="BS611">
            <v>0</v>
          </cell>
          <cell r="BT611">
            <v>0</v>
          </cell>
          <cell r="BU611">
            <v>0</v>
          </cell>
          <cell r="BV611">
            <v>0</v>
          </cell>
          <cell r="BW611">
            <v>0</v>
          </cell>
          <cell r="BX611">
            <v>0</v>
          </cell>
          <cell r="BY611">
            <v>0</v>
          </cell>
          <cell r="BZ611">
            <v>0</v>
          </cell>
          <cell r="CA611">
            <v>0</v>
          </cell>
          <cell r="CB611">
            <v>0</v>
          </cell>
          <cell r="CC611">
            <v>0</v>
          </cell>
          <cell r="CD611">
            <v>0</v>
          </cell>
          <cell r="CE611">
            <v>0</v>
          </cell>
          <cell r="CF611">
            <v>0</v>
          </cell>
          <cell r="CG611">
            <v>0</v>
          </cell>
          <cell r="CH611">
            <v>0</v>
          </cell>
          <cell r="CI611">
            <v>0</v>
          </cell>
          <cell r="CJ611">
            <v>0</v>
          </cell>
          <cell r="CK611">
            <v>0</v>
          </cell>
          <cell r="CL611">
            <v>0</v>
          </cell>
          <cell r="CM611">
            <v>0</v>
          </cell>
          <cell r="CN611">
            <v>0</v>
          </cell>
          <cell r="CO611">
            <v>0</v>
          </cell>
          <cell r="CP611">
            <v>0</v>
          </cell>
          <cell r="CQ611">
            <v>0</v>
          </cell>
          <cell r="CR611">
            <v>0</v>
          </cell>
          <cell r="CS611">
            <v>0</v>
          </cell>
          <cell r="CT611">
            <v>0</v>
          </cell>
          <cell r="CU611">
            <v>0</v>
          </cell>
          <cell r="CV611">
            <v>0</v>
          </cell>
          <cell r="CW611">
            <v>0</v>
          </cell>
          <cell r="CX611">
            <v>0</v>
          </cell>
          <cell r="CY611">
            <v>0</v>
          </cell>
          <cell r="CZ611">
            <v>0</v>
          </cell>
          <cell r="DA611">
            <v>0</v>
          </cell>
          <cell r="DB611">
            <v>0</v>
          </cell>
          <cell r="DC611">
            <v>0</v>
          </cell>
          <cell r="DD611">
            <v>0</v>
          </cell>
          <cell r="DE611">
            <v>0</v>
          </cell>
          <cell r="DF611">
            <v>0</v>
          </cell>
          <cell r="DG611">
            <v>0</v>
          </cell>
          <cell r="DH611">
            <v>0</v>
          </cell>
          <cell r="DI611">
            <v>0</v>
          </cell>
          <cell r="DJ611">
            <v>0</v>
          </cell>
          <cell r="DK611">
            <v>0</v>
          </cell>
          <cell r="DL611">
            <v>0</v>
          </cell>
          <cell r="DM611">
            <v>0</v>
          </cell>
          <cell r="DN611">
            <v>0</v>
          </cell>
          <cell r="DO611">
            <v>0</v>
          </cell>
          <cell r="DP611">
            <v>0</v>
          </cell>
          <cell r="DQ611">
            <v>0</v>
          </cell>
          <cell r="DR611">
            <v>0</v>
          </cell>
          <cell r="DS611">
            <v>0</v>
          </cell>
          <cell r="DT611">
            <v>0</v>
          </cell>
          <cell r="DU611">
            <v>0</v>
          </cell>
          <cell r="DV611">
            <v>0</v>
          </cell>
          <cell r="DW611">
            <v>0</v>
          </cell>
          <cell r="DX611">
            <v>0</v>
          </cell>
          <cell r="DY611">
            <v>0</v>
          </cell>
          <cell r="DZ611">
            <v>0</v>
          </cell>
          <cell r="EA611">
            <v>0</v>
          </cell>
          <cell r="EB611">
            <v>0</v>
          </cell>
          <cell r="EC611">
            <v>0</v>
          </cell>
          <cell r="ED611">
            <v>0</v>
          </cell>
          <cell r="EE611">
            <v>0</v>
          </cell>
        </row>
        <row r="612"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  <cell r="AO612">
            <v>0</v>
          </cell>
          <cell r="AP612">
            <v>0</v>
          </cell>
          <cell r="AQ612">
            <v>0</v>
          </cell>
          <cell r="AR612">
            <v>0</v>
          </cell>
          <cell r="AS612">
            <v>0</v>
          </cell>
          <cell r="AT612">
            <v>0</v>
          </cell>
          <cell r="AU612">
            <v>0</v>
          </cell>
          <cell r="AV612">
            <v>0</v>
          </cell>
          <cell r="AW612">
            <v>0</v>
          </cell>
          <cell r="AX612">
            <v>0</v>
          </cell>
          <cell r="AY612">
            <v>0</v>
          </cell>
          <cell r="AZ612">
            <v>0</v>
          </cell>
          <cell r="BA612">
            <v>0</v>
          </cell>
          <cell r="BB612">
            <v>0</v>
          </cell>
          <cell r="BC612">
            <v>0</v>
          </cell>
          <cell r="BD612">
            <v>0</v>
          </cell>
          <cell r="BE612">
            <v>0</v>
          </cell>
          <cell r="BF612">
            <v>0</v>
          </cell>
          <cell r="BG612">
            <v>0</v>
          </cell>
          <cell r="BH612">
            <v>0</v>
          </cell>
          <cell r="BI612">
            <v>0</v>
          </cell>
          <cell r="BJ612">
            <v>0</v>
          </cell>
          <cell r="BK612">
            <v>0</v>
          </cell>
          <cell r="BL612">
            <v>0</v>
          </cell>
          <cell r="BM612">
            <v>0</v>
          </cell>
          <cell r="BN612">
            <v>0</v>
          </cell>
          <cell r="BO612">
            <v>0</v>
          </cell>
          <cell r="BP612">
            <v>0</v>
          </cell>
          <cell r="BQ612">
            <v>0</v>
          </cell>
          <cell r="BR612">
            <v>0</v>
          </cell>
          <cell r="BS612">
            <v>0</v>
          </cell>
          <cell r="BT612">
            <v>0</v>
          </cell>
          <cell r="BU612">
            <v>0</v>
          </cell>
          <cell r="BV612">
            <v>0</v>
          </cell>
          <cell r="BW612">
            <v>0</v>
          </cell>
          <cell r="BX612">
            <v>0</v>
          </cell>
          <cell r="BY612">
            <v>0</v>
          </cell>
          <cell r="BZ612">
            <v>0</v>
          </cell>
          <cell r="CA612">
            <v>0</v>
          </cell>
          <cell r="CB612">
            <v>0</v>
          </cell>
          <cell r="CC612">
            <v>0</v>
          </cell>
          <cell r="CD612">
            <v>0</v>
          </cell>
          <cell r="CE612">
            <v>0</v>
          </cell>
          <cell r="CF612">
            <v>0</v>
          </cell>
          <cell r="CG612">
            <v>0</v>
          </cell>
          <cell r="CH612">
            <v>0</v>
          </cell>
          <cell r="CI612">
            <v>0</v>
          </cell>
          <cell r="CJ612">
            <v>0</v>
          </cell>
          <cell r="CK612">
            <v>0</v>
          </cell>
          <cell r="CL612">
            <v>0</v>
          </cell>
          <cell r="CM612">
            <v>0</v>
          </cell>
          <cell r="CN612">
            <v>0</v>
          </cell>
          <cell r="CO612">
            <v>0</v>
          </cell>
          <cell r="CP612">
            <v>0</v>
          </cell>
          <cell r="CQ612">
            <v>0</v>
          </cell>
          <cell r="CR612">
            <v>0</v>
          </cell>
          <cell r="CS612">
            <v>0</v>
          </cell>
          <cell r="CT612">
            <v>0</v>
          </cell>
          <cell r="CU612">
            <v>0</v>
          </cell>
          <cell r="CV612">
            <v>0</v>
          </cell>
          <cell r="CW612">
            <v>0</v>
          </cell>
          <cell r="CX612">
            <v>0</v>
          </cell>
          <cell r="CY612">
            <v>0</v>
          </cell>
          <cell r="CZ612">
            <v>0</v>
          </cell>
          <cell r="DA612">
            <v>0</v>
          </cell>
          <cell r="DB612">
            <v>0</v>
          </cell>
          <cell r="DC612">
            <v>0</v>
          </cell>
          <cell r="DD612">
            <v>0</v>
          </cell>
          <cell r="DE612">
            <v>0</v>
          </cell>
          <cell r="DF612">
            <v>0</v>
          </cell>
          <cell r="DG612">
            <v>0</v>
          </cell>
          <cell r="DH612">
            <v>0</v>
          </cell>
          <cell r="DI612">
            <v>0</v>
          </cell>
          <cell r="DJ612">
            <v>0</v>
          </cell>
          <cell r="DK612">
            <v>0</v>
          </cell>
          <cell r="DL612">
            <v>0</v>
          </cell>
          <cell r="DM612">
            <v>0</v>
          </cell>
          <cell r="DN612">
            <v>0</v>
          </cell>
          <cell r="DO612">
            <v>0</v>
          </cell>
          <cell r="DP612">
            <v>0</v>
          </cell>
          <cell r="DQ612">
            <v>0</v>
          </cell>
          <cell r="DR612">
            <v>0</v>
          </cell>
          <cell r="DS612">
            <v>0</v>
          </cell>
          <cell r="DT612">
            <v>0</v>
          </cell>
          <cell r="DU612">
            <v>0</v>
          </cell>
          <cell r="DV612">
            <v>0</v>
          </cell>
          <cell r="DW612">
            <v>0</v>
          </cell>
          <cell r="DX612">
            <v>0</v>
          </cell>
          <cell r="DY612">
            <v>0</v>
          </cell>
          <cell r="DZ612">
            <v>0</v>
          </cell>
          <cell r="EA612">
            <v>0</v>
          </cell>
          <cell r="EB612">
            <v>0</v>
          </cell>
          <cell r="EC612">
            <v>0</v>
          </cell>
          <cell r="ED612">
            <v>0</v>
          </cell>
          <cell r="EE612">
            <v>0</v>
          </cell>
        </row>
        <row r="613">
          <cell r="F613">
            <v>0</v>
          </cell>
          <cell r="G613">
            <v>0</v>
          </cell>
          <cell r="H613">
            <v>0</v>
          </cell>
          <cell r="I613">
            <v>0</v>
          </cell>
          <cell r="J613">
            <v>0</v>
          </cell>
          <cell r="K613">
            <v>0</v>
          </cell>
          <cell r="L613">
            <v>0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  <cell r="AB613">
            <v>0</v>
          </cell>
          <cell r="AC613">
            <v>0</v>
          </cell>
          <cell r="AD613">
            <v>0</v>
          </cell>
          <cell r="AE613">
            <v>0</v>
          </cell>
          <cell r="AF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  <cell r="AK613">
            <v>0</v>
          </cell>
          <cell r="AL613">
            <v>0</v>
          </cell>
          <cell r="AM613">
            <v>0</v>
          </cell>
          <cell r="AN613">
            <v>0</v>
          </cell>
          <cell r="AO613">
            <v>0</v>
          </cell>
          <cell r="AP613">
            <v>0</v>
          </cell>
          <cell r="AQ613">
            <v>0</v>
          </cell>
          <cell r="AR613">
            <v>0</v>
          </cell>
          <cell r="AS613">
            <v>0</v>
          </cell>
          <cell r="AT613">
            <v>0</v>
          </cell>
          <cell r="AU613">
            <v>0</v>
          </cell>
          <cell r="AV613">
            <v>0</v>
          </cell>
          <cell r="AW613">
            <v>0</v>
          </cell>
          <cell r="AX613">
            <v>0</v>
          </cell>
          <cell r="AY613">
            <v>0</v>
          </cell>
          <cell r="AZ613">
            <v>0</v>
          </cell>
          <cell r="BA613">
            <v>0</v>
          </cell>
          <cell r="BB613">
            <v>0</v>
          </cell>
          <cell r="BC613">
            <v>0</v>
          </cell>
          <cell r="BD613">
            <v>0</v>
          </cell>
          <cell r="BE613">
            <v>0</v>
          </cell>
          <cell r="BF613">
            <v>0</v>
          </cell>
          <cell r="BG613">
            <v>0</v>
          </cell>
          <cell r="BH613">
            <v>0</v>
          </cell>
          <cell r="BI613">
            <v>0</v>
          </cell>
          <cell r="BJ613">
            <v>0</v>
          </cell>
          <cell r="BK613">
            <v>0</v>
          </cell>
          <cell r="BL613">
            <v>0</v>
          </cell>
          <cell r="BM613">
            <v>0</v>
          </cell>
          <cell r="BN613">
            <v>0</v>
          </cell>
          <cell r="BO613">
            <v>0</v>
          </cell>
          <cell r="BP613">
            <v>0</v>
          </cell>
          <cell r="BQ613">
            <v>0</v>
          </cell>
          <cell r="BR613">
            <v>0</v>
          </cell>
          <cell r="BS613">
            <v>0</v>
          </cell>
          <cell r="BT613">
            <v>-2E-3</v>
          </cell>
          <cell r="BU613">
            <v>0</v>
          </cell>
          <cell r="BV613">
            <v>0</v>
          </cell>
          <cell r="BW613">
            <v>0</v>
          </cell>
          <cell r="BX613">
            <v>0</v>
          </cell>
          <cell r="BY613">
            <v>0</v>
          </cell>
          <cell r="BZ613">
            <v>0</v>
          </cell>
          <cell r="CA613">
            <v>0</v>
          </cell>
          <cell r="CB613">
            <v>0</v>
          </cell>
          <cell r="CC613">
            <v>0</v>
          </cell>
          <cell r="CD613">
            <v>0</v>
          </cell>
          <cell r="CE613">
            <v>0</v>
          </cell>
          <cell r="CF613">
            <v>0</v>
          </cell>
          <cell r="CG613">
            <v>-1E-3</v>
          </cell>
          <cell r="CH613">
            <v>0</v>
          </cell>
          <cell r="CI613">
            <v>0</v>
          </cell>
          <cell r="CJ613">
            <v>0</v>
          </cell>
          <cell r="CK613">
            <v>0</v>
          </cell>
          <cell r="CL613">
            <v>0</v>
          </cell>
          <cell r="CM613">
            <v>0</v>
          </cell>
          <cell r="CN613">
            <v>0</v>
          </cell>
          <cell r="CO613">
            <v>0</v>
          </cell>
          <cell r="CP613">
            <v>0</v>
          </cell>
          <cell r="CQ613">
            <v>0</v>
          </cell>
          <cell r="CR613">
            <v>0</v>
          </cell>
          <cell r="CS613">
            <v>0</v>
          </cell>
          <cell r="CT613">
            <v>2E-3</v>
          </cell>
          <cell r="CU613">
            <v>0</v>
          </cell>
          <cell r="CV613">
            <v>0</v>
          </cell>
          <cell r="CW613">
            <v>0</v>
          </cell>
          <cell r="CX613">
            <v>0</v>
          </cell>
          <cell r="CY613">
            <v>0</v>
          </cell>
          <cell r="CZ613">
            <v>0</v>
          </cell>
          <cell r="DA613">
            <v>0</v>
          </cell>
          <cell r="DB613">
            <v>0</v>
          </cell>
          <cell r="DC613">
            <v>0</v>
          </cell>
          <cell r="DD613">
            <v>0</v>
          </cell>
          <cell r="DE613">
            <v>0</v>
          </cell>
          <cell r="DF613">
            <v>0</v>
          </cell>
          <cell r="DG613">
            <v>0</v>
          </cell>
          <cell r="DH613">
            <v>0</v>
          </cell>
          <cell r="DI613">
            <v>0</v>
          </cell>
          <cell r="DJ613">
            <v>0</v>
          </cell>
          <cell r="DK613">
            <v>0</v>
          </cell>
          <cell r="DL613">
            <v>0</v>
          </cell>
          <cell r="DM613">
            <v>0</v>
          </cell>
          <cell r="DN613">
            <v>0</v>
          </cell>
          <cell r="DO613">
            <v>0</v>
          </cell>
          <cell r="DP613">
            <v>0</v>
          </cell>
          <cell r="DQ613">
            <v>0</v>
          </cell>
          <cell r="DR613">
            <v>0</v>
          </cell>
          <cell r="DS613">
            <v>0</v>
          </cell>
          <cell r="DT613">
            <v>0</v>
          </cell>
          <cell r="DU613">
            <v>0</v>
          </cell>
          <cell r="DV613">
            <v>0</v>
          </cell>
          <cell r="DW613">
            <v>0</v>
          </cell>
          <cell r="DX613">
            <v>0</v>
          </cell>
          <cell r="DY613">
            <v>0</v>
          </cell>
          <cell r="DZ613">
            <v>0</v>
          </cell>
          <cell r="EA613">
            <v>0</v>
          </cell>
          <cell r="EB613">
            <v>0</v>
          </cell>
          <cell r="EC613">
            <v>0</v>
          </cell>
          <cell r="ED613">
            <v>0</v>
          </cell>
          <cell r="EE613">
            <v>0</v>
          </cell>
        </row>
        <row r="614">
          <cell r="F614">
            <v>-1E-3</v>
          </cell>
          <cell r="G614">
            <v>-1E-3</v>
          </cell>
          <cell r="H614">
            <v>0</v>
          </cell>
          <cell r="I614">
            <v>0</v>
          </cell>
          <cell r="J614">
            <v>0</v>
          </cell>
          <cell r="K614">
            <v>0</v>
          </cell>
          <cell r="L614">
            <v>0</v>
          </cell>
          <cell r="M614">
            <v>0</v>
          </cell>
          <cell r="N614">
            <v>0</v>
          </cell>
          <cell r="O614">
            <v>0</v>
          </cell>
          <cell r="P614">
            <v>0</v>
          </cell>
          <cell r="Q614">
            <v>-1E-3</v>
          </cell>
          <cell r="R614">
            <v>0</v>
          </cell>
          <cell r="S614">
            <v>3.0000000000000001E-3</v>
          </cell>
          <cell r="T614">
            <v>0</v>
          </cell>
          <cell r="U614">
            <v>0</v>
          </cell>
          <cell r="V614">
            <v>0</v>
          </cell>
          <cell r="W614">
            <v>0</v>
          </cell>
          <cell r="X614">
            <v>0</v>
          </cell>
          <cell r="Y614">
            <v>0</v>
          </cell>
          <cell r="Z614">
            <v>0</v>
          </cell>
          <cell r="AA614">
            <v>0</v>
          </cell>
          <cell r="AB614">
            <v>0</v>
          </cell>
          <cell r="AC614">
            <v>0</v>
          </cell>
          <cell r="AD614">
            <v>0</v>
          </cell>
          <cell r="AE614">
            <v>0</v>
          </cell>
          <cell r="AF614">
            <v>-2E-3</v>
          </cell>
          <cell r="AG614">
            <v>0</v>
          </cell>
          <cell r="AH614">
            <v>0</v>
          </cell>
          <cell r="AI614">
            <v>0</v>
          </cell>
          <cell r="AJ614">
            <v>0</v>
          </cell>
          <cell r="AK614">
            <v>0</v>
          </cell>
          <cell r="AL614">
            <v>0</v>
          </cell>
          <cell r="AM614">
            <v>0</v>
          </cell>
          <cell r="AN614">
            <v>0</v>
          </cell>
          <cell r="AO614">
            <v>0</v>
          </cell>
          <cell r="AP614">
            <v>0</v>
          </cell>
          <cell r="AQ614">
            <v>0</v>
          </cell>
          <cell r="AR614">
            <v>0</v>
          </cell>
          <cell r="AS614">
            <v>-1E-3</v>
          </cell>
          <cell r="AT614">
            <v>0</v>
          </cell>
          <cell r="AU614">
            <v>0</v>
          </cell>
          <cell r="AV614">
            <v>0</v>
          </cell>
          <cell r="AW614">
            <v>0</v>
          </cell>
          <cell r="AX614">
            <v>0</v>
          </cell>
          <cell r="AY614">
            <v>0</v>
          </cell>
          <cell r="AZ614">
            <v>0</v>
          </cell>
          <cell r="BA614">
            <v>0</v>
          </cell>
          <cell r="BB614">
            <v>0</v>
          </cell>
          <cell r="BC614">
            <v>0</v>
          </cell>
          <cell r="BD614">
            <v>0</v>
          </cell>
          <cell r="BE614">
            <v>0</v>
          </cell>
          <cell r="BF614">
            <v>0</v>
          </cell>
          <cell r="BG614">
            <v>0</v>
          </cell>
          <cell r="BH614">
            <v>0</v>
          </cell>
          <cell r="BI614">
            <v>0</v>
          </cell>
          <cell r="BJ614">
            <v>0</v>
          </cell>
          <cell r="BK614">
            <v>0</v>
          </cell>
          <cell r="BL614">
            <v>0</v>
          </cell>
          <cell r="BM614">
            <v>0</v>
          </cell>
          <cell r="BN614">
            <v>0</v>
          </cell>
          <cell r="BO614">
            <v>0</v>
          </cell>
          <cell r="BP614">
            <v>0</v>
          </cell>
          <cell r="BQ614">
            <v>0</v>
          </cell>
          <cell r="BR614">
            <v>0</v>
          </cell>
          <cell r="BS614">
            <v>0</v>
          </cell>
          <cell r="BT614">
            <v>-1E-3</v>
          </cell>
          <cell r="BU614">
            <v>0</v>
          </cell>
          <cell r="BV614">
            <v>0</v>
          </cell>
          <cell r="BW614">
            <v>0</v>
          </cell>
          <cell r="BX614">
            <v>0</v>
          </cell>
          <cell r="BY614">
            <v>0</v>
          </cell>
          <cell r="BZ614">
            <v>0</v>
          </cell>
          <cell r="CA614">
            <v>0</v>
          </cell>
          <cell r="CB614">
            <v>0</v>
          </cell>
          <cell r="CC614">
            <v>0</v>
          </cell>
          <cell r="CD614">
            <v>0</v>
          </cell>
          <cell r="CE614">
            <v>0</v>
          </cell>
          <cell r="CF614">
            <v>0</v>
          </cell>
          <cell r="CG614">
            <v>0</v>
          </cell>
          <cell r="CH614">
            <v>0</v>
          </cell>
          <cell r="CI614">
            <v>0</v>
          </cell>
          <cell r="CJ614">
            <v>0</v>
          </cell>
          <cell r="CK614">
            <v>0</v>
          </cell>
          <cell r="CL614">
            <v>0</v>
          </cell>
          <cell r="CM614">
            <v>0</v>
          </cell>
          <cell r="CN614">
            <v>0</v>
          </cell>
          <cell r="CO614">
            <v>0</v>
          </cell>
          <cell r="CP614">
            <v>0</v>
          </cell>
          <cell r="CQ614">
            <v>0</v>
          </cell>
          <cell r="CR614">
            <v>0</v>
          </cell>
          <cell r="CS614">
            <v>0</v>
          </cell>
          <cell r="CT614">
            <v>0</v>
          </cell>
          <cell r="CU614">
            <v>0</v>
          </cell>
          <cell r="CV614">
            <v>0</v>
          </cell>
          <cell r="CW614">
            <v>0</v>
          </cell>
          <cell r="CX614">
            <v>0</v>
          </cell>
          <cell r="CY614">
            <v>0</v>
          </cell>
          <cell r="CZ614">
            <v>0</v>
          </cell>
          <cell r="DA614">
            <v>0</v>
          </cell>
          <cell r="DB614">
            <v>0</v>
          </cell>
          <cell r="DC614">
            <v>0</v>
          </cell>
          <cell r="DD614">
            <v>0</v>
          </cell>
          <cell r="DE614">
            <v>0</v>
          </cell>
          <cell r="DF614">
            <v>0</v>
          </cell>
          <cell r="DG614">
            <v>0</v>
          </cell>
          <cell r="DH614">
            <v>0</v>
          </cell>
          <cell r="DI614">
            <v>0</v>
          </cell>
          <cell r="DJ614">
            <v>0</v>
          </cell>
          <cell r="DK614">
            <v>0</v>
          </cell>
          <cell r="DL614">
            <v>0</v>
          </cell>
          <cell r="DM614">
            <v>0</v>
          </cell>
          <cell r="DN614">
            <v>0</v>
          </cell>
          <cell r="DO614">
            <v>0</v>
          </cell>
          <cell r="DP614">
            <v>0</v>
          </cell>
          <cell r="DQ614">
            <v>0</v>
          </cell>
          <cell r="DR614">
            <v>0</v>
          </cell>
          <cell r="DS614">
            <v>0</v>
          </cell>
          <cell r="DT614">
            <v>0</v>
          </cell>
          <cell r="DU614">
            <v>0</v>
          </cell>
          <cell r="DV614">
            <v>0</v>
          </cell>
          <cell r="DW614">
            <v>0</v>
          </cell>
          <cell r="DX614">
            <v>0</v>
          </cell>
          <cell r="DY614">
            <v>0</v>
          </cell>
          <cell r="DZ614">
            <v>0</v>
          </cell>
          <cell r="EA614">
            <v>0</v>
          </cell>
          <cell r="EB614">
            <v>0</v>
          </cell>
          <cell r="EC614">
            <v>0</v>
          </cell>
          <cell r="ED614">
            <v>0</v>
          </cell>
          <cell r="EE614">
            <v>0</v>
          </cell>
        </row>
        <row r="615">
          <cell r="F615">
            <v>-1E-3</v>
          </cell>
          <cell r="G615">
            <v>1E-3</v>
          </cell>
          <cell r="H615">
            <v>1E-3</v>
          </cell>
          <cell r="I615">
            <v>-1E-3</v>
          </cell>
          <cell r="J615">
            <v>-1E-3</v>
          </cell>
          <cell r="K615">
            <v>2E-3</v>
          </cell>
          <cell r="L615">
            <v>3.0000000000000001E-3</v>
          </cell>
          <cell r="M615">
            <v>4.0000000000000001E-3</v>
          </cell>
          <cell r="N615">
            <v>3.0000000000000001E-3</v>
          </cell>
          <cell r="O615">
            <v>0</v>
          </cell>
          <cell r="P615">
            <v>-1E-3</v>
          </cell>
          <cell r="Q615">
            <v>-2E-3</v>
          </cell>
          <cell r="R615">
            <v>1E-3</v>
          </cell>
          <cell r="S615">
            <v>1.4E-2</v>
          </cell>
          <cell r="T615">
            <v>-1E-3</v>
          </cell>
          <cell r="U615">
            <v>0</v>
          </cell>
          <cell r="V615">
            <v>2E-3</v>
          </cell>
          <cell r="W615">
            <v>-1E-3</v>
          </cell>
          <cell r="X615">
            <v>-1E-3</v>
          </cell>
          <cell r="Y615">
            <v>1E-3</v>
          </cell>
          <cell r="Z615">
            <v>1E-3</v>
          </cell>
          <cell r="AA615">
            <v>2E-3</v>
          </cell>
          <cell r="AB615">
            <v>0</v>
          </cell>
          <cell r="AC615">
            <v>-1E-3</v>
          </cell>
          <cell r="AD615">
            <v>-3.0000000000000001E-3</v>
          </cell>
          <cell r="AE615">
            <v>0</v>
          </cell>
          <cell r="AF615">
            <v>0</v>
          </cell>
          <cell r="AG615">
            <v>0</v>
          </cell>
          <cell r="AH615">
            <v>0</v>
          </cell>
          <cell r="AI615">
            <v>0</v>
          </cell>
          <cell r="AJ615">
            <v>0</v>
          </cell>
          <cell r="AK615">
            <v>0</v>
          </cell>
          <cell r="AL615">
            <v>0</v>
          </cell>
          <cell r="AM615">
            <v>0</v>
          </cell>
          <cell r="AN615">
            <v>0</v>
          </cell>
          <cell r="AO615">
            <v>0</v>
          </cell>
          <cell r="AP615">
            <v>0</v>
          </cell>
          <cell r="AQ615">
            <v>0</v>
          </cell>
          <cell r="AR615">
            <v>0</v>
          </cell>
          <cell r="AS615">
            <v>0</v>
          </cell>
          <cell r="AT615">
            <v>0</v>
          </cell>
          <cell r="AU615">
            <v>0</v>
          </cell>
          <cell r="AV615">
            <v>0</v>
          </cell>
          <cell r="AW615">
            <v>0</v>
          </cell>
          <cell r="AX615">
            <v>0</v>
          </cell>
          <cell r="AY615">
            <v>0</v>
          </cell>
          <cell r="AZ615">
            <v>0</v>
          </cell>
          <cell r="BA615">
            <v>0</v>
          </cell>
          <cell r="BB615">
            <v>0</v>
          </cell>
          <cell r="BC615">
            <v>0</v>
          </cell>
          <cell r="BD615">
            <v>0</v>
          </cell>
          <cell r="BE615">
            <v>0</v>
          </cell>
          <cell r="BF615">
            <v>0</v>
          </cell>
          <cell r="BG615">
            <v>0</v>
          </cell>
          <cell r="BH615">
            <v>0</v>
          </cell>
          <cell r="BI615">
            <v>0</v>
          </cell>
          <cell r="BJ615">
            <v>0</v>
          </cell>
          <cell r="BK615">
            <v>0</v>
          </cell>
          <cell r="BL615">
            <v>0</v>
          </cell>
          <cell r="BM615">
            <v>0</v>
          </cell>
          <cell r="BN615">
            <v>0</v>
          </cell>
          <cell r="BO615">
            <v>0</v>
          </cell>
          <cell r="BP615">
            <v>0</v>
          </cell>
          <cell r="BQ615">
            <v>0</v>
          </cell>
          <cell r="BR615">
            <v>0</v>
          </cell>
          <cell r="BS615">
            <v>0</v>
          </cell>
          <cell r="BT615">
            <v>0</v>
          </cell>
          <cell r="BU615">
            <v>0</v>
          </cell>
          <cell r="BV615">
            <v>0</v>
          </cell>
          <cell r="BW615">
            <v>0</v>
          </cell>
          <cell r="BX615">
            <v>0</v>
          </cell>
          <cell r="BY615">
            <v>0</v>
          </cell>
          <cell r="BZ615">
            <v>0</v>
          </cell>
          <cell r="CA615">
            <v>0</v>
          </cell>
          <cell r="CB615">
            <v>0</v>
          </cell>
          <cell r="CC615">
            <v>0</v>
          </cell>
          <cell r="CD615">
            <v>0</v>
          </cell>
          <cell r="CE615">
            <v>0</v>
          </cell>
          <cell r="CF615">
            <v>0</v>
          </cell>
          <cell r="CG615">
            <v>0</v>
          </cell>
          <cell r="CH615">
            <v>0</v>
          </cell>
          <cell r="CI615">
            <v>0</v>
          </cell>
          <cell r="CJ615">
            <v>0</v>
          </cell>
          <cell r="CK615">
            <v>0</v>
          </cell>
          <cell r="CL615">
            <v>0</v>
          </cell>
          <cell r="CM615">
            <v>0</v>
          </cell>
          <cell r="CN615">
            <v>0</v>
          </cell>
          <cell r="CO615">
            <v>0</v>
          </cell>
          <cell r="CP615">
            <v>0</v>
          </cell>
          <cell r="CQ615">
            <v>0</v>
          </cell>
          <cell r="CR615">
            <v>0</v>
          </cell>
          <cell r="CS615">
            <v>0</v>
          </cell>
          <cell r="CT615">
            <v>0</v>
          </cell>
          <cell r="CU615">
            <v>0</v>
          </cell>
          <cell r="CV615">
            <v>0</v>
          </cell>
          <cell r="CW615">
            <v>0</v>
          </cell>
          <cell r="CX615">
            <v>0</v>
          </cell>
          <cell r="CY615">
            <v>0</v>
          </cell>
          <cell r="CZ615">
            <v>0</v>
          </cell>
          <cell r="DA615">
            <v>0</v>
          </cell>
          <cell r="DB615">
            <v>0</v>
          </cell>
          <cell r="DC615">
            <v>0</v>
          </cell>
          <cell r="DD615">
            <v>0</v>
          </cell>
          <cell r="DE615">
            <v>0</v>
          </cell>
          <cell r="DF615">
            <v>0</v>
          </cell>
          <cell r="DG615">
            <v>0</v>
          </cell>
          <cell r="DH615">
            <v>0</v>
          </cell>
          <cell r="DI615">
            <v>0</v>
          </cell>
          <cell r="DJ615">
            <v>0</v>
          </cell>
          <cell r="DK615">
            <v>0</v>
          </cell>
          <cell r="DL615">
            <v>0</v>
          </cell>
          <cell r="DM615">
            <v>0</v>
          </cell>
          <cell r="DN615">
            <v>0</v>
          </cell>
          <cell r="DO615">
            <v>0</v>
          </cell>
          <cell r="DP615">
            <v>0</v>
          </cell>
          <cell r="DQ615">
            <v>0</v>
          </cell>
          <cell r="DR615">
            <v>0</v>
          </cell>
          <cell r="DS615">
            <v>0</v>
          </cell>
          <cell r="DT615">
            <v>0</v>
          </cell>
          <cell r="DU615">
            <v>0</v>
          </cell>
          <cell r="DV615">
            <v>0</v>
          </cell>
          <cell r="DW615">
            <v>0</v>
          </cell>
          <cell r="DX615">
            <v>0</v>
          </cell>
          <cell r="DY615">
            <v>0</v>
          </cell>
          <cell r="DZ615">
            <v>0</v>
          </cell>
          <cell r="EA615">
            <v>0</v>
          </cell>
          <cell r="EB615">
            <v>0</v>
          </cell>
          <cell r="EC615">
            <v>0</v>
          </cell>
          <cell r="ED615">
            <v>0</v>
          </cell>
          <cell r="EE615">
            <v>0</v>
          </cell>
        </row>
        <row r="616">
          <cell r="F616">
            <v>-1E-3</v>
          </cell>
          <cell r="G616">
            <v>-1E-3</v>
          </cell>
          <cell r="H616">
            <v>-1E-3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-1E-3</v>
          </cell>
          <cell r="Q616">
            <v>-1E-3</v>
          </cell>
          <cell r="R616">
            <v>0</v>
          </cell>
          <cell r="S616">
            <v>-1E-3</v>
          </cell>
          <cell r="T616">
            <v>-1E-3</v>
          </cell>
          <cell r="U616">
            <v>-1E-3</v>
          </cell>
          <cell r="V616">
            <v>0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  <cell r="AB616">
            <v>0</v>
          </cell>
          <cell r="AC616">
            <v>-1E-3</v>
          </cell>
          <cell r="AD616">
            <v>0</v>
          </cell>
          <cell r="AE616">
            <v>0</v>
          </cell>
          <cell r="AF616">
            <v>-1E-3</v>
          </cell>
          <cell r="AG616">
            <v>-1E-3</v>
          </cell>
          <cell r="AH616">
            <v>-1E-3</v>
          </cell>
          <cell r="AI616">
            <v>-1E-3</v>
          </cell>
          <cell r="AJ616">
            <v>0</v>
          </cell>
          <cell r="AK616">
            <v>0</v>
          </cell>
          <cell r="AL616">
            <v>0</v>
          </cell>
          <cell r="AM616">
            <v>0</v>
          </cell>
          <cell r="AN616">
            <v>0</v>
          </cell>
          <cell r="AO616">
            <v>0</v>
          </cell>
          <cell r="AP616">
            <v>-1E-3</v>
          </cell>
          <cell r="AQ616">
            <v>0</v>
          </cell>
          <cell r="AR616">
            <v>0</v>
          </cell>
          <cell r="AS616">
            <v>-2E-3</v>
          </cell>
          <cell r="AT616">
            <v>0</v>
          </cell>
          <cell r="AU616">
            <v>-1E-3</v>
          </cell>
          <cell r="AV616">
            <v>0</v>
          </cell>
          <cell r="AW616">
            <v>0</v>
          </cell>
          <cell r="AX616">
            <v>0</v>
          </cell>
          <cell r="AY616">
            <v>0</v>
          </cell>
          <cell r="AZ616">
            <v>0</v>
          </cell>
          <cell r="BA616">
            <v>0</v>
          </cell>
          <cell r="BB616">
            <v>0</v>
          </cell>
          <cell r="BC616">
            <v>-1E-3</v>
          </cell>
          <cell r="BD616">
            <v>0</v>
          </cell>
          <cell r="BE616">
            <v>0</v>
          </cell>
          <cell r="BF616">
            <v>-2E-3</v>
          </cell>
          <cell r="BG616">
            <v>0</v>
          </cell>
          <cell r="BH616">
            <v>-1E-3</v>
          </cell>
          <cell r="BI616">
            <v>0</v>
          </cell>
          <cell r="BJ616">
            <v>0</v>
          </cell>
          <cell r="BK616">
            <v>0</v>
          </cell>
          <cell r="BL616">
            <v>0</v>
          </cell>
          <cell r="BM616">
            <v>0</v>
          </cell>
          <cell r="BN616">
            <v>0</v>
          </cell>
          <cell r="BO616">
            <v>0</v>
          </cell>
          <cell r="BP616">
            <v>-1E-3</v>
          </cell>
          <cell r="BQ616">
            <v>0</v>
          </cell>
          <cell r="BR616">
            <v>0</v>
          </cell>
          <cell r="BS616">
            <v>-2E-3</v>
          </cell>
          <cell r="BT616">
            <v>0</v>
          </cell>
          <cell r="BU616">
            <v>-1E-3</v>
          </cell>
          <cell r="BV616">
            <v>0</v>
          </cell>
          <cell r="BW616">
            <v>0</v>
          </cell>
          <cell r="BX616">
            <v>0</v>
          </cell>
          <cell r="BY616">
            <v>0</v>
          </cell>
          <cell r="BZ616">
            <v>0</v>
          </cell>
          <cell r="CA616">
            <v>0</v>
          </cell>
          <cell r="CB616">
            <v>0</v>
          </cell>
          <cell r="CC616">
            <v>-1E-3</v>
          </cell>
          <cell r="CD616">
            <v>0</v>
          </cell>
          <cell r="CE616">
            <v>0</v>
          </cell>
          <cell r="CF616">
            <v>-2E-3</v>
          </cell>
          <cell r="CG616">
            <v>0</v>
          </cell>
          <cell r="CH616">
            <v>-1E-3</v>
          </cell>
          <cell r="CI616">
            <v>0</v>
          </cell>
          <cell r="CJ616">
            <v>0</v>
          </cell>
          <cell r="CK616">
            <v>0</v>
          </cell>
          <cell r="CL616">
            <v>0</v>
          </cell>
          <cell r="CM616">
            <v>0</v>
          </cell>
          <cell r="CN616">
            <v>0</v>
          </cell>
          <cell r="CO616">
            <v>0</v>
          </cell>
          <cell r="CP616">
            <v>-1E-3</v>
          </cell>
          <cell r="CQ616">
            <v>0</v>
          </cell>
          <cell r="CR616">
            <v>-1E-3</v>
          </cell>
          <cell r="CS616">
            <v>-2E-3</v>
          </cell>
          <cell r="CT616">
            <v>0</v>
          </cell>
          <cell r="CU616">
            <v>-1E-3</v>
          </cell>
          <cell r="CV616">
            <v>-1E-3</v>
          </cell>
          <cell r="CW616">
            <v>0</v>
          </cell>
          <cell r="CX616">
            <v>0</v>
          </cell>
          <cell r="CY616">
            <v>0</v>
          </cell>
          <cell r="CZ616">
            <v>0</v>
          </cell>
          <cell r="DA616">
            <v>0</v>
          </cell>
          <cell r="DB616">
            <v>0</v>
          </cell>
          <cell r="DC616">
            <v>-1E-3</v>
          </cell>
          <cell r="DD616">
            <v>0</v>
          </cell>
          <cell r="DE616">
            <v>0</v>
          </cell>
          <cell r="DF616">
            <v>-2E-3</v>
          </cell>
          <cell r="DG616">
            <v>0</v>
          </cell>
          <cell r="DH616">
            <v>-1E-3</v>
          </cell>
          <cell r="DI616">
            <v>0</v>
          </cell>
          <cell r="DJ616">
            <v>0</v>
          </cell>
          <cell r="DK616">
            <v>-1E-3</v>
          </cell>
          <cell r="DL616">
            <v>0</v>
          </cell>
          <cell r="DM616">
            <v>0</v>
          </cell>
          <cell r="DN616">
            <v>0</v>
          </cell>
          <cell r="DO616">
            <v>0</v>
          </cell>
          <cell r="DP616">
            <v>-1E-3</v>
          </cell>
          <cell r="DQ616">
            <v>0</v>
          </cell>
          <cell r="DR616">
            <v>0</v>
          </cell>
          <cell r="DS616">
            <v>0</v>
          </cell>
          <cell r="DT616">
            <v>0</v>
          </cell>
          <cell r="DU616">
            <v>0</v>
          </cell>
          <cell r="DV616">
            <v>0</v>
          </cell>
          <cell r="DW616">
            <v>0</v>
          </cell>
          <cell r="DX616">
            <v>0</v>
          </cell>
          <cell r="DY616">
            <v>0</v>
          </cell>
          <cell r="DZ616">
            <v>0</v>
          </cell>
          <cell r="EA616">
            <v>0</v>
          </cell>
          <cell r="EB616">
            <v>0</v>
          </cell>
          <cell r="EC616">
            <v>0</v>
          </cell>
          <cell r="ED616">
            <v>0</v>
          </cell>
          <cell r="EE616">
            <v>0</v>
          </cell>
        </row>
        <row r="618">
          <cell r="F618">
            <v>0</v>
          </cell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  <cell r="AB618">
            <v>0</v>
          </cell>
          <cell r="AC618">
            <v>0</v>
          </cell>
          <cell r="AD618">
            <v>0</v>
          </cell>
          <cell r="AE618">
            <v>0</v>
          </cell>
          <cell r="AF618">
            <v>0</v>
          </cell>
          <cell r="AG618">
            <v>0</v>
          </cell>
          <cell r="AH618">
            <v>0</v>
          </cell>
          <cell r="AI618">
            <v>0</v>
          </cell>
          <cell r="AJ618">
            <v>0</v>
          </cell>
          <cell r="AK618">
            <v>0</v>
          </cell>
          <cell r="AL618">
            <v>0</v>
          </cell>
          <cell r="AM618">
            <v>0</v>
          </cell>
          <cell r="AN618">
            <v>1E-3</v>
          </cell>
          <cell r="AO618">
            <v>0</v>
          </cell>
          <cell r="AP618">
            <v>0</v>
          </cell>
          <cell r="AQ618">
            <v>0</v>
          </cell>
          <cell r="AR618">
            <v>0</v>
          </cell>
          <cell r="AS618">
            <v>0</v>
          </cell>
          <cell r="AT618">
            <v>0</v>
          </cell>
          <cell r="AU618">
            <v>0</v>
          </cell>
          <cell r="AV618">
            <v>0</v>
          </cell>
          <cell r="AW618">
            <v>0</v>
          </cell>
          <cell r="AX618">
            <v>0</v>
          </cell>
          <cell r="AY618">
            <v>0</v>
          </cell>
          <cell r="AZ618">
            <v>0</v>
          </cell>
          <cell r="BA618">
            <v>0</v>
          </cell>
          <cell r="BB618">
            <v>0</v>
          </cell>
          <cell r="BC618">
            <v>0</v>
          </cell>
          <cell r="BD618">
            <v>0</v>
          </cell>
          <cell r="BE618">
            <v>0</v>
          </cell>
          <cell r="BF618">
            <v>0</v>
          </cell>
          <cell r="BG618">
            <v>0</v>
          </cell>
          <cell r="BH618">
            <v>0</v>
          </cell>
          <cell r="BI618">
            <v>0</v>
          </cell>
          <cell r="BJ618">
            <v>0</v>
          </cell>
          <cell r="BK618">
            <v>0</v>
          </cell>
          <cell r="BL618">
            <v>0</v>
          </cell>
          <cell r="BM618">
            <v>0</v>
          </cell>
          <cell r="BN618">
            <v>0</v>
          </cell>
          <cell r="BO618">
            <v>0</v>
          </cell>
          <cell r="BP618">
            <v>0</v>
          </cell>
          <cell r="BQ618">
            <v>0</v>
          </cell>
          <cell r="BR618">
            <v>0</v>
          </cell>
          <cell r="BS618">
            <v>0</v>
          </cell>
          <cell r="BT618">
            <v>0</v>
          </cell>
          <cell r="BU618">
            <v>0</v>
          </cell>
          <cell r="BV618">
            <v>0</v>
          </cell>
          <cell r="BW618">
            <v>0</v>
          </cell>
          <cell r="BX618">
            <v>0</v>
          </cell>
          <cell r="BY618">
            <v>0</v>
          </cell>
          <cell r="BZ618">
            <v>0</v>
          </cell>
          <cell r="CA618">
            <v>0</v>
          </cell>
          <cell r="CB618">
            <v>1E-3</v>
          </cell>
          <cell r="CC618">
            <v>0</v>
          </cell>
          <cell r="CD618">
            <v>0</v>
          </cell>
          <cell r="CE618">
            <v>0</v>
          </cell>
          <cell r="CF618">
            <v>0</v>
          </cell>
          <cell r="CG618">
            <v>0</v>
          </cell>
          <cell r="CH618">
            <v>0</v>
          </cell>
          <cell r="CI618">
            <v>0</v>
          </cell>
          <cell r="CJ618">
            <v>0</v>
          </cell>
          <cell r="CK618">
            <v>0</v>
          </cell>
          <cell r="CL618">
            <v>0</v>
          </cell>
          <cell r="CM618">
            <v>0</v>
          </cell>
          <cell r="CN618">
            <v>0</v>
          </cell>
          <cell r="CO618">
            <v>0</v>
          </cell>
          <cell r="CP618">
            <v>0</v>
          </cell>
          <cell r="CQ618">
            <v>0</v>
          </cell>
          <cell r="CR618">
            <v>0</v>
          </cell>
          <cell r="CS618">
            <v>0</v>
          </cell>
          <cell r="CT618">
            <v>2E-3</v>
          </cell>
          <cell r="CU618">
            <v>0</v>
          </cell>
          <cell r="CV618">
            <v>0</v>
          </cell>
          <cell r="CW618">
            <v>0</v>
          </cell>
          <cell r="CX618">
            <v>0</v>
          </cell>
          <cell r="CY618">
            <v>0</v>
          </cell>
          <cell r="CZ618">
            <v>0</v>
          </cell>
          <cell r="DA618">
            <v>0</v>
          </cell>
          <cell r="DB618">
            <v>0</v>
          </cell>
          <cell r="DC618">
            <v>0</v>
          </cell>
          <cell r="DD618">
            <v>0</v>
          </cell>
          <cell r="DE618">
            <v>0</v>
          </cell>
          <cell r="DF618">
            <v>0</v>
          </cell>
          <cell r="DG618">
            <v>0</v>
          </cell>
          <cell r="DH618">
            <v>0</v>
          </cell>
          <cell r="DI618">
            <v>0</v>
          </cell>
          <cell r="DJ618">
            <v>0</v>
          </cell>
          <cell r="DK618">
            <v>0</v>
          </cell>
          <cell r="DL618">
            <v>0</v>
          </cell>
          <cell r="DM618">
            <v>0</v>
          </cell>
          <cell r="DN618">
            <v>0</v>
          </cell>
          <cell r="DO618">
            <v>0</v>
          </cell>
          <cell r="DP618">
            <v>0</v>
          </cell>
          <cell r="DQ618">
            <v>0</v>
          </cell>
          <cell r="DR618">
            <v>0</v>
          </cell>
          <cell r="DS618">
            <v>0</v>
          </cell>
          <cell r="DT618">
            <v>0</v>
          </cell>
          <cell r="DU618">
            <v>0</v>
          </cell>
          <cell r="DV618">
            <v>0</v>
          </cell>
          <cell r="DW618">
            <v>0</v>
          </cell>
          <cell r="DX618">
            <v>0</v>
          </cell>
          <cell r="DY618">
            <v>0</v>
          </cell>
          <cell r="DZ618">
            <v>0</v>
          </cell>
          <cell r="EA618">
            <v>0</v>
          </cell>
          <cell r="EB618">
            <v>0</v>
          </cell>
          <cell r="EC618">
            <v>0</v>
          </cell>
          <cell r="ED618">
            <v>0</v>
          </cell>
          <cell r="EE618">
            <v>0</v>
          </cell>
        </row>
        <row r="619"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  <cell r="X619">
            <v>0</v>
          </cell>
          <cell r="Y619">
            <v>0</v>
          </cell>
          <cell r="Z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0</v>
          </cell>
          <cell r="AE619">
            <v>0</v>
          </cell>
          <cell r="AF619">
            <v>0</v>
          </cell>
          <cell r="AG619">
            <v>0</v>
          </cell>
          <cell r="AH619">
            <v>0</v>
          </cell>
          <cell r="AI619">
            <v>0</v>
          </cell>
          <cell r="AJ619">
            <v>0</v>
          </cell>
          <cell r="AK619">
            <v>0</v>
          </cell>
          <cell r="AL619">
            <v>0</v>
          </cell>
          <cell r="AM619">
            <v>0</v>
          </cell>
          <cell r="AN619">
            <v>0</v>
          </cell>
          <cell r="AO619">
            <v>0</v>
          </cell>
          <cell r="AP619">
            <v>0</v>
          </cell>
          <cell r="AQ619">
            <v>0</v>
          </cell>
          <cell r="AR619">
            <v>0</v>
          </cell>
          <cell r="AS619">
            <v>0</v>
          </cell>
          <cell r="AT619">
            <v>0</v>
          </cell>
          <cell r="AU619">
            <v>0</v>
          </cell>
          <cell r="AV619">
            <v>0</v>
          </cell>
          <cell r="AW619">
            <v>0</v>
          </cell>
          <cell r="AX619">
            <v>0</v>
          </cell>
          <cell r="AY619">
            <v>0</v>
          </cell>
          <cell r="AZ619">
            <v>0</v>
          </cell>
          <cell r="BA619">
            <v>0</v>
          </cell>
          <cell r="BB619">
            <v>0</v>
          </cell>
          <cell r="BC619">
            <v>0</v>
          </cell>
          <cell r="BD619">
            <v>0</v>
          </cell>
          <cell r="BE619">
            <v>0</v>
          </cell>
          <cell r="BF619">
            <v>0</v>
          </cell>
          <cell r="BG619">
            <v>0</v>
          </cell>
          <cell r="BH619">
            <v>0</v>
          </cell>
          <cell r="BI619">
            <v>0</v>
          </cell>
          <cell r="BJ619">
            <v>0</v>
          </cell>
          <cell r="BK619">
            <v>0</v>
          </cell>
          <cell r="BL619">
            <v>0</v>
          </cell>
          <cell r="BM619">
            <v>0</v>
          </cell>
          <cell r="BN619">
            <v>0</v>
          </cell>
          <cell r="BO619">
            <v>0</v>
          </cell>
          <cell r="BP619">
            <v>0</v>
          </cell>
          <cell r="BQ619">
            <v>0</v>
          </cell>
          <cell r="BR619">
            <v>0</v>
          </cell>
          <cell r="BS619">
            <v>0</v>
          </cell>
          <cell r="BT619">
            <v>0</v>
          </cell>
          <cell r="BU619">
            <v>0</v>
          </cell>
          <cell r="BV619">
            <v>0</v>
          </cell>
          <cell r="BW619">
            <v>0</v>
          </cell>
          <cell r="BX619">
            <v>0</v>
          </cell>
          <cell r="BY619">
            <v>0</v>
          </cell>
          <cell r="BZ619">
            <v>0</v>
          </cell>
          <cell r="CA619">
            <v>0</v>
          </cell>
          <cell r="CB619">
            <v>0</v>
          </cell>
          <cell r="CC619">
            <v>0</v>
          </cell>
          <cell r="CD619">
            <v>0</v>
          </cell>
          <cell r="CE619">
            <v>0</v>
          </cell>
          <cell r="CF619">
            <v>0</v>
          </cell>
          <cell r="CG619">
            <v>0</v>
          </cell>
          <cell r="CH619">
            <v>0</v>
          </cell>
          <cell r="CI619">
            <v>0</v>
          </cell>
          <cell r="CJ619">
            <v>0</v>
          </cell>
          <cell r="CK619">
            <v>0</v>
          </cell>
          <cell r="CL619">
            <v>0</v>
          </cell>
          <cell r="CM619">
            <v>0</v>
          </cell>
          <cell r="CN619">
            <v>0</v>
          </cell>
          <cell r="CO619">
            <v>0</v>
          </cell>
          <cell r="CP619">
            <v>0</v>
          </cell>
          <cell r="CQ619">
            <v>0</v>
          </cell>
          <cell r="CR619">
            <v>0</v>
          </cell>
          <cell r="CS619">
            <v>0</v>
          </cell>
          <cell r="CT619">
            <v>0</v>
          </cell>
          <cell r="CU619">
            <v>0</v>
          </cell>
          <cell r="CV619">
            <v>0</v>
          </cell>
          <cell r="CW619">
            <v>0</v>
          </cell>
          <cell r="CX619">
            <v>0</v>
          </cell>
          <cell r="CY619">
            <v>0</v>
          </cell>
          <cell r="CZ619">
            <v>0</v>
          </cell>
          <cell r="DA619">
            <v>0</v>
          </cell>
          <cell r="DB619">
            <v>0</v>
          </cell>
          <cell r="DC619">
            <v>0</v>
          </cell>
          <cell r="DD619">
            <v>0</v>
          </cell>
          <cell r="DE619">
            <v>0</v>
          </cell>
          <cell r="DF619">
            <v>0</v>
          </cell>
          <cell r="DG619">
            <v>0</v>
          </cell>
          <cell r="DH619">
            <v>0</v>
          </cell>
          <cell r="DI619">
            <v>0</v>
          </cell>
          <cell r="DJ619">
            <v>0</v>
          </cell>
          <cell r="DK619">
            <v>0</v>
          </cell>
          <cell r="DL619">
            <v>0</v>
          </cell>
          <cell r="DM619">
            <v>0</v>
          </cell>
          <cell r="DN619">
            <v>0</v>
          </cell>
          <cell r="DO619">
            <v>0</v>
          </cell>
          <cell r="DP619">
            <v>0</v>
          </cell>
          <cell r="DQ619">
            <v>0</v>
          </cell>
          <cell r="DR619">
            <v>0</v>
          </cell>
          <cell r="DS619">
            <v>0</v>
          </cell>
          <cell r="DT619">
            <v>0</v>
          </cell>
          <cell r="DU619">
            <v>0</v>
          </cell>
          <cell r="DV619">
            <v>0</v>
          </cell>
          <cell r="DW619">
            <v>0</v>
          </cell>
          <cell r="DX619">
            <v>0</v>
          </cell>
          <cell r="DY619">
            <v>0</v>
          </cell>
          <cell r="DZ619">
            <v>0</v>
          </cell>
          <cell r="EA619">
            <v>0</v>
          </cell>
          <cell r="EB619">
            <v>0</v>
          </cell>
          <cell r="EC619">
            <v>0</v>
          </cell>
          <cell r="ED619">
            <v>0</v>
          </cell>
          <cell r="EE619">
            <v>0</v>
          </cell>
        </row>
        <row r="620"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1E-3</v>
          </cell>
          <cell r="P620">
            <v>0</v>
          </cell>
          <cell r="Q620">
            <v>-1E-3</v>
          </cell>
          <cell r="R620">
            <v>0</v>
          </cell>
          <cell r="S620">
            <v>3.0000000000000001E-3</v>
          </cell>
          <cell r="T620">
            <v>-1E-3</v>
          </cell>
          <cell r="U620">
            <v>0</v>
          </cell>
          <cell r="V620">
            <v>0</v>
          </cell>
          <cell r="W620">
            <v>0</v>
          </cell>
          <cell r="X620">
            <v>0</v>
          </cell>
          <cell r="Y620">
            <v>0</v>
          </cell>
          <cell r="Z620">
            <v>0</v>
          </cell>
          <cell r="AA620">
            <v>0</v>
          </cell>
          <cell r="AB620">
            <v>0</v>
          </cell>
          <cell r="AC620">
            <v>0</v>
          </cell>
          <cell r="AD620">
            <v>-1E-3</v>
          </cell>
          <cell r="AE620">
            <v>0</v>
          </cell>
          <cell r="AF620">
            <v>-1E-3</v>
          </cell>
          <cell r="AG620">
            <v>0</v>
          </cell>
          <cell r="AH620">
            <v>0</v>
          </cell>
          <cell r="AI620">
            <v>0</v>
          </cell>
          <cell r="AJ620">
            <v>0</v>
          </cell>
          <cell r="AK620">
            <v>0</v>
          </cell>
          <cell r="AL620">
            <v>0</v>
          </cell>
          <cell r="AM620">
            <v>0</v>
          </cell>
          <cell r="AN620">
            <v>0</v>
          </cell>
          <cell r="AO620">
            <v>0</v>
          </cell>
          <cell r="AP620">
            <v>0</v>
          </cell>
          <cell r="AQ620">
            <v>-1E-3</v>
          </cell>
          <cell r="AR620">
            <v>0</v>
          </cell>
          <cell r="AS620">
            <v>-1E-3</v>
          </cell>
          <cell r="AT620">
            <v>-1E-3</v>
          </cell>
          <cell r="AU620">
            <v>0</v>
          </cell>
          <cell r="AV620">
            <v>0</v>
          </cell>
          <cell r="AW620">
            <v>0</v>
          </cell>
          <cell r="AX620">
            <v>0</v>
          </cell>
          <cell r="AY620">
            <v>0</v>
          </cell>
          <cell r="AZ620">
            <v>0</v>
          </cell>
          <cell r="BA620">
            <v>0</v>
          </cell>
          <cell r="BB620">
            <v>0</v>
          </cell>
          <cell r="BC620">
            <v>0</v>
          </cell>
          <cell r="BD620">
            <v>0</v>
          </cell>
          <cell r="BE620">
            <v>0</v>
          </cell>
          <cell r="BF620">
            <v>0</v>
          </cell>
          <cell r="BG620">
            <v>-1E-3</v>
          </cell>
          <cell r="BH620">
            <v>0</v>
          </cell>
          <cell r="BI620">
            <v>0</v>
          </cell>
          <cell r="BJ620">
            <v>0</v>
          </cell>
          <cell r="BK620">
            <v>0</v>
          </cell>
          <cell r="BL620">
            <v>0</v>
          </cell>
          <cell r="BM620">
            <v>0</v>
          </cell>
          <cell r="BN620">
            <v>0</v>
          </cell>
          <cell r="BO620">
            <v>0</v>
          </cell>
          <cell r="BP620">
            <v>0</v>
          </cell>
          <cell r="BQ620">
            <v>0</v>
          </cell>
          <cell r="BR620">
            <v>0</v>
          </cell>
          <cell r="BS620">
            <v>-1E-3</v>
          </cell>
          <cell r="BT620">
            <v>0</v>
          </cell>
          <cell r="BU620">
            <v>0</v>
          </cell>
          <cell r="BV620">
            <v>0</v>
          </cell>
          <cell r="BW620">
            <v>0</v>
          </cell>
          <cell r="BX620">
            <v>0</v>
          </cell>
          <cell r="BY620">
            <v>0</v>
          </cell>
          <cell r="BZ620">
            <v>0</v>
          </cell>
          <cell r="CA620">
            <v>0</v>
          </cell>
          <cell r="CB620">
            <v>0</v>
          </cell>
          <cell r="CC620">
            <v>0</v>
          </cell>
          <cell r="CD620">
            <v>0</v>
          </cell>
          <cell r="CE620">
            <v>0</v>
          </cell>
          <cell r="CF620">
            <v>0</v>
          </cell>
          <cell r="CG620">
            <v>0</v>
          </cell>
          <cell r="CH620">
            <v>0</v>
          </cell>
          <cell r="CI620">
            <v>0</v>
          </cell>
          <cell r="CJ620">
            <v>0</v>
          </cell>
          <cell r="CK620">
            <v>0</v>
          </cell>
          <cell r="CL620">
            <v>0</v>
          </cell>
          <cell r="CM620">
            <v>0</v>
          </cell>
          <cell r="CN620">
            <v>0</v>
          </cell>
          <cell r="CO620">
            <v>0</v>
          </cell>
          <cell r="CP620">
            <v>0</v>
          </cell>
          <cell r="CQ620">
            <v>0</v>
          </cell>
          <cell r="CR620">
            <v>0</v>
          </cell>
          <cell r="CS620">
            <v>0</v>
          </cell>
          <cell r="CT620">
            <v>1E-3</v>
          </cell>
          <cell r="CU620">
            <v>0</v>
          </cell>
          <cell r="CV620">
            <v>0</v>
          </cell>
          <cell r="CW620">
            <v>0</v>
          </cell>
          <cell r="CX620">
            <v>0</v>
          </cell>
          <cell r="CY620">
            <v>0</v>
          </cell>
          <cell r="CZ620">
            <v>0</v>
          </cell>
          <cell r="DA620">
            <v>0</v>
          </cell>
          <cell r="DB620">
            <v>0</v>
          </cell>
          <cell r="DC620">
            <v>0</v>
          </cell>
          <cell r="DD620">
            <v>0</v>
          </cell>
          <cell r="DE620">
            <v>0</v>
          </cell>
          <cell r="DF620">
            <v>0</v>
          </cell>
          <cell r="DG620">
            <v>0</v>
          </cell>
          <cell r="DH620">
            <v>0</v>
          </cell>
          <cell r="DI620">
            <v>0</v>
          </cell>
          <cell r="DJ620">
            <v>0</v>
          </cell>
          <cell r="DK620">
            <v>0</v>
          </cell>
          <cell r="DL620">
            <v>0</v>
          </cell>
          <cell r="DM620">
            <v>0</v>
          </cell>
          <cell r="DN620">
            <v>0</v>
          </cell>
          <cell r="DO620">
            <v>0</v>
          </cell>
          <cell r="DP620">
            <v>0</v>
          </cell>
          <cell r="DQ620">
            <v>-1E-3</v>
          </cell>
          <cell r="DR620">
            <v>0</v>
          </cell>
          <cell r="DS620">
            <v>0</v>
          </cell>
          <cell r="DT620">
            <v>0</v>
          </cell>
          <cell r="DU620">
            <v>0</v>
          </cell>
          <cell r="DV620">
            <v>0</v>
          </cell>
          <cell r="DW620">
            <v>0</v>
          </cell>
          <cell r="DX620">
            <v>0</v>
          </cell>
          <cell r="DY620">
            <v>0</v>
          </cell>
          <cell r="DZ620">
            <v>0</v>
          </cell>
          <cell r="EA620">
            <v>0</v>
          </cell>
          <cell r="EB620">
            <v>0</v>
          </cell>
          <cell r="EC620">
            <v>0</v>
          </cell>
          <cell r="ED620">
            <v>0</v>
          </cell>
          <cell r="EE620">
            <v>0</v>
          </cell>
        </row>
        <row r="621">
          <cell r="F621">
            <v>0</v>
          </cell>
          <cell r="G621">
            <v>0</v>
          </cell>
          <cell r="H621">
            <v>0</v>
          </cell>
          <cell r="I621">
            <v>0</v>
          </cell>
          <cell r="J621">
            <v>0</v>
          </cell>
          <cell r="K621">
            <v>0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0</v>
          </cell>
          <cell r="AE621">
            <v>0</v>
          </cell>
          <cell r="AF621">
            <v>0</v>
          </cell>
          <cell r="AG621">
            <v>0</v>
          </cell>
          <cell r="AH621">
            <v>0</v>
          </cell>
          <cell r="AI621">
            <v>0</v>
          </cell>
          <cell r="AJ621">
            <v>0</v>
          </cell>
          <cell r="AK621">
            <v>0</v>
          </cell>
          <cell r="AL621">
            <v>0</v>
          </cell>
          <cell r="AM621">
            <v>0</v>
          </cell>
          <cell r="AN621">
            <v>0</v>
          </cell>
          <cell r="AO621">
            <v>0</v>
          </cell>
          <cell r="AP621">
            <v>0</v>
          </cell>
          <cell r="AQ621">
            <v>0</v>
          </cell>
          <cell r="AR621">
            <v>0</v>
          </cell>
          <cell r="AS621">
            <v>0</v>
          </cell>
          <cell r="AT621">
            <v>0</v>
          </cell>
          <cell r="AU621">
            <v>0</v>
          </cell>
          <cell r="AV621">
            <v>0</v>
          </cell>
          <cell r="AW621">
            <v>0</v>
          </cell>
          <cell r="AX621">
            <v>0</v>
          </cell>
          <cell r="AY621">
            <v>0</v>
          </cell>
          <cell r="AZ621">
            <v>0</v>
          </cell>
          <cell r="BA621">
            <v>0</v>
          </cell>
          <cell r="BB621">
            <v>0</v>
          </cell>
          <cell r="BC621">
            <v>0</v>
          </cell>
          <cell r="BD621">
            <v>0</v>
          </cell>
          <cell r="BE621">
            <v>0</v>
          </cell>
          <cell r="BF621">
            <v>0</v>
          </cell>
          <cell r="BG621">
            <v>0</v>
          </cell>
          <cell r="BH621">
            <v>0</v>
          </cell>
          <cell r="BI621">
            <v>0</v>
          </cell>
          <cell r="BJ621">
            <v>0</v>
          </cell>
          <cell r="BK621">
            <v>0</v>
          </cell>
          <cell r="BL621">
            <v>0</v>
          </cell>
          <cell r="BM621">
            <v>0</v>
          </cell>
          <cell r="BN621">
            <v>0</v>
          </cell>
          <cell r="BO621">
            <v>0</v>
          </cell>
          <cell r="BP621">
            <v>0</v>
          </cell>
          <cell r="BQ621">
            <v>0</v>
          </cell>
          <cell r="BR621">
            <v>0</v>
          </cell>
          <cell r="BS621">
            <v>0</v>
          </cell>
          <cell r="BT621">
            <v>0</v>
          </cell>
          <cell r="BU621">
            <v>0</v>
          </cell>
          <cell r="BV621">
            <v>0</v>
          </cell>
          <cell r="BW621">
            <v>0</v>
          </cell>
          <cell r="BX621">
            <v>0</v>
          </cell>
          <cell r="BY621">
            <v>0</v>
          </cell>
          <cell r="BZ621">
            <v>0</v>
          </cell>
          <cell r="CA621">
            <v>0</v>
          </cell>
          <cell r="CB621">
            <v>0</v>
          </cell>
          <cell r="CC621">
            <v>0</v>
          </cell>
          <cell r="CD621">
            <v>0</v>
          </cell>
          <cell r="CE621">
            <v>0</v>
          </cell>
          <cell r="CF621">
            <v>0</v>
          </cell>
          <cell r="CG621">
            <v>0</v>
          </cell>
          <cell r="CH621">
            <v>0</v>
          </cell>
          <cell r="CI621">
            <v>0</v>
          </cell>
          <cell r="CJ621">
            <v>0</v>
          </cell>
          <cell r="CK621">
            <v>0</v>
          </cell>
          <cell r="CL621">
            <v>0</v>
          </cell>
          <cell r="CM621">
            <v>0</v>
          </cell>
          <cell r="CN621">
            <v>0</v>
          </cell>
          <cell r="CO621">
            <v>0</v>
          </cell>
          <cell r="CP621">
            <v>0</v>
          </cell>
          <cell r="CQ621">
            <v>0</v>
          </cell>
          <cell r="CR621">
            <v>0</v>
          </cell>
          <cell r="CS621">
            <v>0</v>
          </cell>
          <cell r="CT621">
            <v>0</v>
          </cell>
          <cell r="CU621">
            <v>0</v>
          </cell>
          <cell r="CV621">
            <v>0</v>
          </cell>
          <cell r="CW621">
            <v>0</v>
          </cell>
          <cell r="CX621">
            <v>0</v>
          </cell>
          <cell r="CY621">
            <v>0</v>
          </cell>
          <cell r="CZ621">
            <v>0</v>
          </cell>
          <cell r="DA621">
            <v>0</v>
          </cell>
          <cell r="DB621">
            <v>0</v>
          </cell>
          <cell r="DC621">
            <v>0</v>
          </cell>
          <cell r="DD621">
            <v>0</v>
          </cell>
          <cell r="DE621">
            <v>0</v>
          </cell>
          <cell r="DF621">
            <v>0</v>
          </cell>
          <cell r="DG621">
            <v>0</v>
          </cell>
          <cell r="DH621">
            <v>0</v>
          </cell>
          <cell r="DI621">
            <v>0</v>
          </cell>
          <cell r="DJ621">
            <v>0</v>
          </cell>
          <cell r="DK621">
            <v>0</v>
          </cell>
          <cell r="DL621">
            <v>0</v>
          </cell>
          <cell r="DM621">
            <v>0</v>
          </cell>
          <cell r="DN621">
            <v>0</v>
          </cell>
          <cell r="DO621">
            <v>0</v>
          </cell>
          <cell r="DP621">
            <v>0</v>
          </cell>
          <cell r="DQ621">
            <v>0</v>
          </cell>
          <cell r="DR621">
            <v>0</v>
          </cell>
          <cell r="DS621">
            <v>0</v>
          </cell>
          <cell r="DT621">
            <v>0</v>
          </cell>
          <cell r="DU621">
            <v>0</v>
          </cell>
          <cell r="DV621">
            <v>0</v>
          </cell>
          <cell r="DW621">
            <v>0</v>
          </cell>
          <cell r="DX621">
            <v>0</v>
          </cell>
          <cell r="DY621">
            <v>0</v>
          </cell>
          <cell r="DZ621">
            <v>0</v>
          </cell>
          <cell r="EA621">
            <v>0</v>
          </cell>
          <cell r="EB621">
            <v>0</v>
          </cell>
          <cell r="EC621">
            <v>0</v>
          </cell>
          <cell r="ED621">
            <v>0</v>
          </cell>
          <cell r="EE621">
            <v>0</v>
          </cell>
        </row>
        <row r="622">
          <cell r="F622">
            <v>0</v>
          </cell>
          <cell r="G622">
            <v>0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R622">
            <v>0</v>
          </cell>
          <cell r="S622">
            <v>0</v>
          </cell>
          <cell r="T622">
            <v>0</v>
          </cell>
          <cell r="U622">
            <v>0</v>
          </cell>
          <cell r="V622">
            <v>0</v>
          </cell>
          <cell r="W622">
            <v>0</v>
          </cell>
          <cell r="X622">
            <v>0</v>
          </cell>
          <cell r="Y622">
            <v>0</v>
          </cell>
          <cell r="Z622">
            <v>0</v>
          </cell>
          <cell r="AA622">
            <v>1E-3</v>
          </cell>
          <cell r="AB622">
            <v>0</v>
          </cell>
          <cell r="AC622">
            <v>0</v>
          </cell>
          <cell r="AD622">
            <v>0</v>
          </cell>
          <cell r="AE622">
            <v>0</v>
          </cell>
          <cell r="AF622">
            <v>0</v>
          </cell>
          <cell r="AG622">
            <v>0</v>
          </cell>
          <cell r="AH622">
            <v>0</v>
          </cell>
          <cell r="AI622">
            <v>0</v>
          </cell>
          <cell r="AJ622">
            <v>0</v>
          </cell>
          <cell r="AK622">
            <v>0</v>
          </cell>
          <cell r="AL622">
            <v>0</v>
          </cell>
          <cell r="AM622">
            <v>0</v>
          </cell>
          <cell r="AN622">
            <v>2E-3</v>
          </cell>
          <cell r="AO622">
            <v>0</v>
          </cell>
          <cell r="AP622">
            <v>0</v>
          </cell>
          <cell r="AQ622">
            <v>0</v>
          </cell>
          <cell r="AR622">
            <v>0</v>
          </cell>
          <cell r="AS622">
            <v>0</v>
          </cell>
          <cell r="AT622">
            <v>0</v>
          </cell>
          <cell r="AU622">
            <v>0</v>
          </cell>
          <cell r="AV622">
            <v>0</v>
          </cell>
          <cell r="AW622">
            <v>0</v>
          </cell>
          <cell r="AX622">
            <v>0</v>
          </cell>
          <cell r="AY622">
            <v>0</v>
          </cell>
          <cell r="AZ622">
            <v>0</v>
          </cell>
          <cell r="BA622">
            <v>3.0000000000000001E-3</v>
          </cell>
          <cell r="BB622">
            <v>0</v>
          </cell>
          <cell r="BC622">
            <v>0</v>
          </cell>
          <cell r="BD622">
            <v>0</v>
          </cell>
          <cell r="BE622">
            <v>0</v>
          </cell>
          <cell r="BF622">
            <v>0</v>
          </cell>
          <cell r="BG622">
            <v>0</v>
          </cell>
          <cell r="BH622">
            <v>0</v>
          </cell>
          <cell r="BI622">
            <v>0</v>
          </cell>
          <cell r="BJ622">
            <v>0</v>
          </cell>
          <cell r="BK622">
            <v>0</v>
          </cell>
          <cell r="BL622">
            <v>0</v>
          </cell>
          <cell r="BM622">
            <v>0</v>
          </cell>
          <cell r="BN622">
            <v>1E-3</v>
          </cell>
          <cell r="BO622">
            <v>0</v>
          </cell>
          <cell r="BP622">
            <v>0</v>
          </cell>
          <cell r="BQ622">
            <v>0</v>
          </cell>
          <cell r="BR622">
            <v>0</v>
          </cell>
          <cell r="BS622">
            <v>0</v>
          </cell>
          <cell r="BT622">
            <v>0</v>
          </cell>
          <cell r="BU622">
            <v>0</v>
          </cell>
          <cell r="BV622">
            <v>0</v>
          </cell>
          <cell r="BW622">
            <v>0</v>
          </cell>
          <cell r="BX622">
            <v>0</v>
          </cell>
          <cell r="BY622">
            <v>0</v>
          </cell>
          <cell r="BZ622">
            <v>0</v>
          </cell>
          <cell r="CA622">
            <v>0</v>
          </cell>
          <cell r="CB622">
            <v>0</v>
          </cell>
          <cell r="CC622">
            <v>0</v>
          </cell>
          <cell r="CD622">
            <v>0</v>
          </cell>
          <cell r="CE622">
            <v>0</v>
          </cell>
          <cell r="CF622">
            <v>0</v>
          </cell>
          <cell r="CG622">
            <v>0</v>
          </cell>
          <cell r="CH622">
            <v>0</v>
          </cell>
          <cell r="CI622">
            <v>0</v>
          </cell>
          <cell r="CJ622">
            <v>0</v>
          </cell>
          <cell r="CK622">
            <v>0</v>
          </cell>
          <cell r="CL622">
            <v>0</v>
          </cell>
          <cell r="CM622">
            <v>0</v>
          </cell>
          <cell r="CN622">
            <v>0</v>
          </cell>
          <cell r="CO622">
            <v>0</v>
          </cell>
          <cell r="CP622">
            <v>0</v>
          </cell>
          <cell r="CQ622">
            <v>0</v>
          </cell>
          <cell r="CR622">
            <v>0</v>
          </cell>
          <cell r="CS622">
            <v>0</v>
          </cell>
          <cell r="CT622">
            <v>0</v>
          </cell>
          <cell r="CU622">
            <v>0</v>
          </cell>
          <cell r="CV622">
            <v>0</v>
          </cell>
          <cell r="CW622">
            <v>0</v>
          </cell>
          <cell r="CX622">
            <v>0</v>
          </cell>
          <cell r="CY622">
            <v>0</v>
          </cell>
          <cell r="CZ622">
            <v>0</v>
          </cell>
          <cell r="DA622">
            <v>0</v>
          </cell>
          <cell r="DB622">
            <v>0</v>
          </cell>
          <cell r="DC622">
            <v>0</v>
          </cell>
          <cell r="DD622">
            <v>0</v>
          </cell>
          <cell r="DE622">
            <v>0</v>
          </cell>
          <cell r="DF622">
            <v>0</v>
          </cell>
          <cell r="DG622">
            <v>0</v>
          </cell>
          <cell r="DH622">
            <v>0</v>
          </cell>
          <cell r="DI622">
            <v>0</v>
          </cell>
          <cell r="DJ622">
            <v>0</v>
          </cell>
          <cell r="DK622">
            <v>0</v>
          </cell>
          <cell r="DL622">
            <v>0</v>
          </cell>
          <cell r="DM622">
            <v>0</v>
          </cell>
          <cell r="DN622">
            <v>0</v>
          </cell>
          <cell r="DO622">
            <v>0</v>
          </cell>
          <cell r="DP622">
            <v>0</v>
          </cell>
          <cell r="DQ622">
            <v>0</v>
          </cell>
          <cell r="DR622">
            <v>0</v>
          </cell>
          <cell r="DS622">
            <v>0</v>
          </cell>
          <cell r="DT622">
            <v>0</v>
          </cell>
          <cell r="DU622">
            <v>0</v>
          </cell>
          <cell r="DV622">
            <v>0</v>
          </cell>
          <cell r="DW622">
            <v>0</v>
          </cell>
          <cell r="DX622">
            <v>0</v>
          </cell>
          <cell r="DY622">
            <v>0</v>
          </cell>
          <cell r="DZ622">
            <v>0</v>
          </cell>
          <cell r="EA622">
            <v>0</v>
          </cell>
          <cell r="EB622">
            <v>0</v>
          </cell>
          <cell r="EC622">
            <v>0</v>
          </cell>
          <cell r="ED622">
            <v>0</v>
          </cell>
          <cell r="EE622">
            <v>0</v>
          </cell>
        </row>
        <row r="623">
          <cell r="F623">
            <v>0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  <cell r="W623">
            <v>0</v>
          </cell>
          <cell r="X623">
            <v>0</v>
          </cell>
          <cell r="Y623">
            <v>0</v>
          </cell>
          <cell r="Z623">
            <v>0</v>
          </cell>
          <cell r="AA623">
            <v>0</v>
          </cell>
          <cell r="AB623">
            <v>0</v>
          </cell>
          <cell r="AC623">
            <v>0</v>
          </cell>
          <cell r="AD623">
            <v>0</v>
          </cell>
          <cell r="AE623">
            <v>0</v>
          </cell>
          <cell r="AF623">
            <v>0</v>
          </cell>
          <cell r="AG623">
            <v>0</v>
          </cell>
          <cell r="AH623">
            <v>0</v>
          </cell>
          <cell r="AI623">
            <v>0</v>
          </cell>
          <cell r="AJ623">
            <v>0</v>
          </cell>
          <cell r="AK623">
            <v>0</v>
          </cell>
          <cell r="AL623">
            <v>0</v>
          </cell>
          <cell r="AM623">
            <v>0</v>
          </cell>
          <cell r="AN623">
            <v>0</v>
          </cell>
          <cell r="AO623">
            <v>0</v>
          </cell>
          <cell r="AP623">
            <v>0</v>
          </cell>
          <cell r="AQ623">
            <v>0</v>
          </cell>
          <cell r="AR623">
            <v>0</v>
          </cell>
          <cell r="AS623">
            <v>0</v>
          </cell>
          <cell r="AT623">
            <v>0</v>
          </cell>
          <cell r="AU623">
            <v>0</v>
          </cell>
          <cell r="AV623">
            <v>0</v>
          </cell>
          <cell r="AW623">
            <v>0</v>
          </cell>
          <cell r="AX623">
            <v>0</v>
          </cell>
          <cell r="AY623">
            <v>0</v>
          </cell>
          <cell r="AZ623">
            <v>0</v>
          </cell>
          <cell r="BA623">
            <v>0</v>
          </cell>
          <cell r="BB623">
            <v>0</v>
          </cell>
          <cell r="BC623">
            <v>0</v>
          </cell>
          <cell r="BD623">
            <v>0</v>
          </cell>
          <cell r="BE623">
            <v>0</v>
          </cell>
          <cell r="BF623">
            <v>0</v>
          </cell>
          <cell r="BG623">
            <v>-1E-3</v>
          </cell>
          <cell r="BH623">
            <v>0</v>
          </cell>
          <cell r="BI623">
            <v>0</v>
          </cell>
          <cell r="BJ623">
            <v>0</v>
          </cell>
          <cell r="BK623">
            <v>0</v>
          </cell>
          <cell r="BL623">
            <v>0</v>
          </cell>
          <cell r="BM623">
            <v>0</v>
          </cell>
          <cell r="BN623">
            <v>0</v>
          </cell>
          <cell r="BO623">
            <v>0</v>
          </cell>
          <cell r="BP623">
            <v>0</v>
          </cell>
          <cell r="BQ623">
            <v>0</v>
          </cell>
          <cell r="BR623">
            <v>0</v>
          </cell>
          <cell r="BS623">
            <v>0</v>
          </cell>
          <cell r="BT623">
            <v>0</v>
          </cell>
          <cell r="BU623">
            <v>0</v>
          </cell>
          <cell r="BV623">
            <v>0</v>
          </cell>
          <cell r="BW623">
            <v>0</v>
          </cell>
          <cell r="BX623">
            <v>0</v>
          </cell>
          <cell r="BY623">
            <v>0</v>
          </cell>
          <cell r="BZ623">
            <v>0</v>
          </cell>
          <cell r="CA623">
            <v>0</v>
          </cell>
          <cell r="CB623">
            <v>0</v>
          </cell>
          <cell r="CC623">
            <v>0</v>
          </cell>
          <cell r="CD623">
            <v>0</v>
          </cell>
          <cell r="CE623">
            <v>0</v>
          </cell>
          <cell r="CF623">
            <v>0</v>
          </cell>
          <cell r="CG623">
            <v>0</v>
          </cell>
          <cell r="CH623">
            <v>0</v>
          </cell>
          <cell r="CI623">
            <v>0</v>
          </cell>
          <cell r="CJ623">
            <v>0</v>
          </cell>
          <cell r="CK623">
            <v>0</v>
          </cell>
          <cell r="CL623">
            <v>0</v>
          </cell>
          <cell r="CM623">
            <v>0</v>
          </cell>
          <cell r="CN623">
            <v>0</v>
          </cell>
          <cell r="CO623">
            <v>0</v>
          </cell>
          <cell r="CP623">
            <v>0</v>
          </cell>
          <cell r="CQ623">
            <v>0</v>
          </cell>
          <cell r="CR623">
            <v>0</v>
          </cell>
          <cell r="CS623">
            <v>0</v>
          </cell>
          <cell r="CT623">
            <v>0</v>
          </cell>
          <cell r="CU623">
            <v>0</v>
          </cell>
          <cell r="CV623">
            <v>0</v>
          </cell>
          <cell r="CW623">
            <v>0</v>
          </cell>
          <cell r="CX623">
            <v>0</v>
          </cell>
          <cell r="CY623">
            <v>0</v>
          </cell>
          <cell r="CZ623">
            <v>0</v>
          </cell>
          <cell r="DA623">
            <v>0</v>
          </cell>
          <cell r="DB623">
            <v>0</v>
          </cell>
          <cell r="DC623">
            <v>0</v>
          </cell>
          <cell r="DD623">
            <v>0</v>
          </cell>
          <cell r="DE623">
            <v>0</v>
          </cell>
          <cell r="DF623">
            <v>0</v>
          </cell>
          <cell r="DG623">
            <v>0</v>
          </cell>
          <cell r="DH623">
            <v>0</v>
          </cell>
          <cell r="DI623">
            <v>0</v>
          </cell>
          <cell r="DJ623">
            <v>0</v>
          </cell>
          <cell r="DK623">
            <v>0</v>
          </cell>
          <cell r="DL623">
            <v>0</v>
          </cell>
          <cell r="DM623">
            <v>0</v>
          </cell>
          <cell r="DN623">
            <v>0</v>
          </cell>
          <cell r="DO623">
            <v>0</v>
          </cell>
          <cell r="DP623">
            <v>0</v>
          </cell>
          <cell r="DQ623">
            <v>0</v>
          </cell>
          <cell r="DR623">
            <v>0</v>
          </cell>
          <cell r="DS623">
            <v>0</v>
          </cell>
          <cell r="DT623">
            <v>0</v>
          </cell>
          <cell r="DU623">
            <v>0</v>
          </cell>
          <cell r="DV623">
            <v>0</v>
          </cell>
          <cell r="DW623">
            <v>0</v>
          </cell>
          <cell r="DX623">
            <v>0</v>
          </cell>
          <cell r="DY623">
            <v>0</v>
          </cell>
          <cell r="DZ623">
            <v>0</v>
          </cell>
          <cell r="EA623">
            <v>0</v>
          </cell>
          <cell r="EB623">
            <v>0</v>
          </cell>
          <cell r="EC623">
            <v>0</v>
          </cell>
          <cell r="ED623">
            <v>0</v>
          </cell>
          <cell r="EE623">
            <v>0</v>
          </cell>
        </row>
        <row r="624">
          <cell r="F624">
            <v>0</v>
          </cell>
          <cell r="G624">
            <v>0</v>
          </cell>
          <cell r="H624">
            <v>0</v>
          </cell>
          <cell r="I624">
            <v>0</v>
          </cell>
          <cell r="J624">
            <v>0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R624">
            <v>0</v>
          </cell>
          <cell r="S624">
            <v>1E-3</v>
          </cell>
          <cell r="T624">
            <v>-1E-3</v>
          </cell>
          <cell r="U624">
            <v>0</v>
          </cell>
          <cell r="V624">
            <v>0</v>
          </cell>
          <cell r="W624">
            <v>0</v>
          </cell>
          <cell r="X624">
            <v>0</v>
          </cell>
          <cell r="Y624">
            <v>0</v>
          </cell>
          <cell r="Z624">
            <v>0</v>
          </cell>
          <cell r="AA624">
            <v>0</v>
          </cell>
          <cell r="AB624">
            <v>0</v>
          </cell>
          <cell r="AC624">
            <v>0</v>
          </cell>
          <cell r="AD624">
            <v>-1E-3</v>
          </cell>
          <cell r="AE624">
            <v>0</v>
          </cell>
          <cell r="AF624">
            <v>-1E-3</v>
          </cell>
          <cell r="AG624">
            <v>-1E-3</v>
          </cell>
          <cell r="AH624">
            <v>0</v>
          </cell>
          <cell r="AI624">
            <v>0</v>
          </cell>
          <cell r="AJ624">
            <v>0</v>
          </cell>
          <cell r="AK624">
            <v>0</v>
          </cell>
          <cell r="AL624">
            <v>0</v>
          </cell>
          <cell r="AM624">
            <v>0</v>
          </cell>
          <cell r="AN624">
            <v>0</v>
          </cell>
          <cell r="AO624">
            <v>0</v>
          </cell>
          <cell r="AP624">
            <v>0</v>
          </cell>
          <cell r="AQ624">
            <v>0</v>
          </cell>
          <cell r="AR624">
            <v>0</v>
          </cell>
          <cell r="AS624">
            <v>0</v>
          </cell>
          <cell r="AT624">
            <v>-1E-3</v>
          </cell>
          <cell r="AU624">
            <v>0</v>
          </cell>
          <cell r="AV624">
            <v>0</v>
          </cell>
          <cell r="AW624">
            <v>0</v>
          </cell>
          <cell r="AX624">
            <v>0</v>
          </cell>
          <cell r="AY624">
            <v>0</v>
          </cell>
          <cell r="AZ624">
            <v>0</v>
          </cell>
          <cell r="BA624">
            <v>0</v>
          </cell>
          <cell r="BB624">
            <v>0</v>
          </cell>
          <cell r="BC624">
            <v>0</v>
          </cell>
          <cell r="BD624">
            <v>-1E-3</v>
          </cell>
          <cell r="BE624">
            <v>0</v>
          </cell>
          <cell r="BF624">
            <v>-1E-3</v>
          </cell>
          <cell r="BG624">
            <v>-1E-3</v>
          </cell>
          <cell r="BH624">
            <v>0</v>
          </cell>
          <cell r="BI624">
            <v>0</v>
          </cell>
          <cell r="BJ624">
            <v>0</v>
          </cell>
          <cell r="BK624">
            <v>0</v>
          </cell>
          <cell r="BL624">
            <v>0</v>
          </cell>
          <cell r="BM624">
            <v>0</v>
          </cell>
          <cell r="BN624">
            <v>0</v>
          </cell>
          <cell r="BO624">
            <v>0</v>
          </cell>
          <cell r="BP624">
            <v>0</v>
          </cell>
          <cell r="BQ624">
            <v>-1E-3</v>
          </cell>
          <cell r="BR624">
            <v>0</v>
          </cell>
          <cell r="BS624">
            <v>0</v>
          </cell>
          <cell r="BT624">
            <v>-7.0000000000000001E-3</v>
          </cell>
          <cell r="BU624">
            <v>0</v>
          </cell>
          <cell r="BV624">
            <v>0</v>
          </cell>
          <cell r="BW624">
            <v>1E-3</v>
          </cell>
          <cell r="BX624">
            <v>0</v>
          </cell>
          <cell r="BY624">
            <v>0</v>
          </cell>
          <cell r="BZ624">
            <v>0</v>
          </cell>
          <cell r="CA624">
            <v>0</v>
          </cell>
          <cell r="CB624">
            <v>0</v>
          </cell>
          <cell r="CC624">
            <v>0</v>
          </cell>
          <cell r="CD624">
            <v>0</v>
          </cell>
          <cell r="CE624">
            <v>0</v>
          </cell>
          <cell r="CF624">
            <v>0</v>
          </cell>
          <cell r="CG624">
            <v>0</v>
          </cell>
          <cell r="CH624">
            <v>0</v>
          </cell>
          <cell r="CI624">
            <v>0</v>
          </cell>
          <cell r="CJ624">
            <v>1E-3</v>
          </cell>
          <cell r="CK624">
            <v>0</v>
          </cell>
          <cell r="CL624">
            <v>0</v>
          </cell>
          <cell r="CM624">
            <v>0</v>
          </cell>
          <cell r="CN624">
            <v>0</v>
          </cell>
          <cell r="CO624">
            <v>0</v>
          </cell>
          <cell r="CP624">
            <v>0</v>
          </cell>
          <cell r="CQ624">
            <v>0</v>
          </cell>
          <cell r="CR624">
            <v>0</v>
          </cell>
          <cell r="CS624">
            <v>-1E-3</v>
          </cell>
          <cell r="CT624">
            <v>5.0000000000000001E-3</v>
          </cell>
          <cell r="CU624">
            <v>0</v>
          </cell>
          <cell r="CV624">
            <v>0</v>
          </cell>
          <cell r="CW624">
            <v>1E-3</v>
          </cell>
          <cell r="CX624">
            <v>0</v>
          </cell>
          <cell r="CY624">
            <v>0</v>
          </cell>
          <cell r="CZ624">
            <v>0</v>
          </cell>
          <cell r="DA624">
            <v>0</v>
          </cell>
          <cell r="DB624">
            <v>0</v>
          </cell>
          <cell r="DC624">
            <v>0</v>
          </cell>
          <cell r="DD624">
            <v>0</v>
          </cell>
          <cell r="DE624">
            <v>0</v>
          </cell>
          <cell r="DF624">
            <v>0</v>
          </cell>
          <cell r="DG624">
            <v>-1E-3</v>
          </cell>
          <cell r="DH624">
            <v>0</v>
          </cell>
          <cell r="DI624">
            <v>0</v>
          </cell>
          <cell r="DJ624">
            <v>0</v>
          </cell>
          <cell r="DK624">
            <v>0</v>
          </cell>
          <cell r="DL624">
            <v>0</v>
          </cell>
          <cell r="DM624">
            <v>0</v>
          </cell>
          <cell r="DN624">
            <v>0</v>
          </cell>
          <cell r="DO624">
            <v>0</v>
          </cell>
          <cell r="DP624">
            <v>0</v>
          </cell>
          <cell r="DQ624">
            <v>-1E-3</v>
          </cell>
          <cell r="DR624">
            <v>0</v>
          </cell>
          <cell r="DS624">
            <v>0</v>
          </cell>
          <cell r="DT624">
            <v>0</v>
          </cell>
          <cell r="DU624">
            <v>0</v>
          </cell>
          <cell r="DV624">
            <v>0</v>
          </cell>
          <cell r="DW624">
            <v>0</v>
          </cell>
          <cell r="DX624">
            <v>0</v>
          </cell>
          <cell r="DY624">
            <v>0</v>
          </cell>
          <cell r="DZ624">
            <v>0</v>
          </cell>
          <cell r="EA624">
            <v>0</v>
          </cell>
          <cell r="EB624">
            <v>0</v>
          </cell>
          <cell r="EC624">
            <v>0</v>
          </cell>
          <cell r="ED624">
            <v>0</v>
          </cell>
          <cell r="EE624">
            <v>0</v>
          </cell>
        </row>
        <row r="625">
          <cell r="F625">
            <v>0</v>
          </cell>
          <cell r="G625">
            <v>0</v>
          </cell>
          <cell r="H625">
            <v>0</v>
          </cell>
          <cell r="I625">
            <v>0</v>
          </cell>
          <cell r="J625">
            <v>0</v>
          </cell>
          <cell r="K625">
            <v>0</v>
          </cell>
          <cell r="L625">
            <v>0</v>
          </cell>
          <cell r="M625">
            <v>0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R625">
            <v>0</v>
          </cell>
          <cell r="S625">
            <v>-1E-3</v>
          </cell>
          <cell r="T625">
            <v>0</v>
          </cell>
          <cell r="U625">
            <v>0</v>
          </cell>
          <cell r="V625">
            <v>0</v>
          </cell>
          <cell r="W625">
            <v>0</v>
          </cell>
          <cell r="X625">
            <v>0</v>
          </cell>
          <cell r="Y625">
            <v>0</v>
          </cell>
          <cell r="Z625">
            <v>0</v>
          </cell>
          <cell r="AA625">
            <v>0</v>
          </cell>
          <cell r="AB625">
            <v>0</v>
          </cell>
          <cell r="AC625">
            <v>0</v>
          </cell>
          <cell r="AD625">
            <v>0</v>
          </cell>
          <cell r="AE625">
            <v>0</v>
          </cell>
          <cell r="AF625">
            <v>0</v>
          </cell>
          <cell r="AG625">
            <v>0</v>
          </cell>
          <cell r="AH625">
            <v>0</v>
          </cell>
          <cell r="AI625">
            <v>0</v>
          </cell>
          <cell r="AJ625">
            <v>0</v>
          </cell>
          <cell r="AK625">
            <v>0</v>
          </cell>
          <cell r="AL625">
            <v>0</v>
          </cell>
          <cell r="AM625">
            <v>0</v>
          </cell>
          <cell r="AN625">
            <v>0</v>
          </cell>
          <cell r="AO625">
            <v>0</v>
          </cell>
          <cell r="AP625">
            <v>0</v>
          </cell>
          <cell r="AQ625">
            <v>0</v>
          </cell>
          <cell r="AR625">
            <v>0</v>
          </cell>
          <cell r="AS625">
            <v>0</v>
          </cell>
          <cell r="AT625">
            <v>0</v>
          </cell>
          <cell r="AU625">
            <v>0</v>
          </cell>
          <cell r="AV625">
            <v>0</v>
          </cell>
          <cell r="AW625">
            <v>0</v>
          </cell>
          <cell r="AX625">
            <v>0</v>
          </cell>
          <cell r="AY625">
            <v>0</v>
          </cell>
          <cell r="AZ625">
            <v>0</v>
          </cell>
          <cell r="BA625">
            <v>0</v>
          </cell>
          <cell r="BB625">
            <v>0</v>
          </cell>
          <cell r="BC625">
            <v>0</v>
          </cell>
          <cell r="BD625">
            <v>0</v>
          </cell>
          <cell r="BE625">
            <v>0</v>
          </cell>
          <cell r="BF625">
            <v>0</v>
          </cell>
          <cell r="BG625">
            <v>0</v>
          </cell>
          <cell r="BH625">
            <v>0</v>
          </cell>
          <cell r="BI625">
            <v>0</v>
          </cell>
          <cell r="BJ625">
            <v>0</v>
          </cell>
          <cell r="BK625">
            <v>0</v>
          </cell>
          <cell r="BL625">
            <v>0</v>
          </cell>
          <cell r="BM625">
            <v>0</v>
          </cell>
          <cell r="BN625">
            <v>0</v>
          </cell>
          <cell r="BO625">
            <v>0</v>
          </cell>
          <cell r="BP625">
            <v>0</v>
          </cell>
          <cell r="BQ625">
            <v>0</v>
          </cell>
          <cell r="BR625">
            <v>0</v>
          </cell>
          <cell r="BS625">
            <v>0</v>
          </cell>
          <cell r="BT625">
            <v>0</v>
          </cell>
          <cell r="BU625">
            <v>0</v>
          </cell>
          <cell r="BV625">
            <v>0</v>
          </cell>
          <cell r="BW625">
            <v>0</v>
          </cell>
          <cell r="BX625">
            <v>0</v>
          </cell>
          <cell r="BY625">
            <v>0</v>
          </cell>
          <cell r="BZ625">
            <v>0</v>
          </cell>
          <cell r="CA625">
            <v>0</v>
          </cell>
          <cell r="CB625">
            <v>0</v>
          </cell>
          <cell r="CC625">
            <v>0</v>
          </cell>
          <cell r="CD625">
            <v>0</v>
          </cell>
          <cell r="CE625">
            <v>0</v>
          </cell>
          <cell r="CF625">
            <v>0</v>
          </cell>
          <cell r="CG625">
            <v>0</v>
          </cell>
          <cell r="CH625">
            <v>0</v>
          </cell>
          <cell r="CI625">
            <v>0</v>
          </cell>
          <cell r="CJ625">
            <v>0</v>
          </cell>
          <cell r="CK625">
            <v>0</v>
          </cell>
          <cell r="CL625">
            <v>0</v>
          </cell>
          <cell r="CM625">
            <v>0</v>
          </cell>
          <cell r="CN625">
            <v>0</v>
          </cell>
          <cell r="CO625">
            <v>0</v>
          </cell>
          <cell r="CP625">
            <v>0</v>
          </cell>
          <cell r="CQ625">
            <v>0</v>
          </cell>
          <cell r="CR625">
            <v>0</v>
          </cell>
          <cell r="CS625">
            <v>0</v>
          </cell>
          <cell r="CT625">
            <v>0</v>
          </cell>
          <cell r="CU625">
            <v>0</v>
          </cell>
          <cell r="CV625">
            <v>0</v>
          </cell>
          <cell r="CW625">
            <v>0</v>
          </cell>
          <cell r="CX625">
            <v>0</v>
          </cell>
          <cell r="CY625">
            <v>0</v>
          </cell>
          <cell r="CZ625">
            <v>0</v>
          </cell>
          <cell r="DA625">
            <v>0</v>
          </cell>
          <cell r="DB625">
            <v>0</v>
          </cell>
          <cell r="DC625">
            <v>0</v>
          </cell>
          <cell r="DD625">
            <v>0</v>
          </cell>
          <cell r="DE625">
            <v>0</v>
          </cell>
          <cell r="DF625">
            <v>0</v>
          </cell>
          <cell r="DG625">
            <v>0</v>
          </cell>
          <cell r="DH625">
            <v>0</v>
          </cell>
          <cell r="DI625">
            <v>0</v>
          </cell>
          <cell r="DJ625">
            <v>0</v>
          </cell>
          <cell r="DK625">
            <v>0</v>
          </cell>
          <cell r="DL625">
            <v>0</v>
          </cell>
          <cell r="DM625">
            <v>0</v>
          </cell>
          <cell r="DN625">
            <v>0</v>
          </cell>
          <cell r="DO625">
            <v>0</v>
          </cell>
          <cell r="DP625">
            <v>0</v>
          </cell>
          <cell r="DQ625">
            <v>0</v>
          </cell>
          <cell r="DR625">
            <v>0</v>
          </cell>
          <cell r="DS625">
            <v>0</v>
          </cell>
          <cell r="DT625">
            <v>0</v>
          </cell>
          <cell r="DU625">
            <v>0</v>
          </cell>
          <cell r="DV625">
            <v>0</v>
          </cell>
          <cell r="DW625">
            <v>0</v>
          </cell>
          <cell r="DX625">
            <v>0</v>
          </cell>
          <cell r="DY625">
            <v>0</v>
          </cell>
          <cell r="DZ625">
            <v>0</v>
          </cell>
          <cell r="EA625">
            <v>0</v>
          </cell>
          <cell r="EB625">
            <v>0</v>
          </cell>
          <cell r="EC625">
            <v>0</v>
          </cell>
          <cell r="ED625">
            <v>0</v>
          </cell>
          <cell r="EE625">
            <v>0</v>
          </cell>
        </row>
        <row r="626">
          <cell r="F626">
            <v>0</v>
          </cell>
          <cell r="G626">
            <v>0</v>
          </cell>
          <cell r="H626">
            <v>0</v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  <cell r="M626">
            <v>0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0</v>
          </cell>
          <cell r="V626">
            <v>0</v>
          </cell>
          <cell r="W626">
            <v>0</v>
          </cell>
          <cell r="X626">
            <v>0</v>
          </cell>
          <cell r="Y626">
            <v>0</v>
          </cell>
          <cell r="Z626">
            <v>0</v>
          </cell>
          <cell r="AA626">
            <v>0</v>
          </cell>
          <cell r="AB626">
            <v>0</v>
          </cell>
          <cell r="AC626">
            <v>0</v>
          </cell>
          <cell r="AD626">
            <v>0</v>
          </cell>
          <cell r="AE626">
            <v>0</v>
          </cell>
          <cell r="AF626">
            <v>0</v>
          </cell>
          <cell r="AG626">
            <v>0</v>
          </cell>
          <cell r="AH626">
            <v>0</v>
          </cell>
          <cell r="AI626">
            <v>0</v>
          </cell>
          <cell r="AJ626">
            <v>0</v>
          </cell>
          <cell r="AK626">
            <v>0</v>
          </cell>
          <cell r="AL626">
            <v>0</v>
          </cell>
          <cell r="AM626">
            <v>0</v>
          </cell>
          <cell r="AN626">
            <v>0</v>
          </cell>
          <cell r="AO626">
            <v>0</v>
          </cell>
          <cell r="AP626">
            <v>0</v>
          </cell>
          <cell r="AQ626">
            <v>0</v>
          </cell>
          <cell r="AR626">
            <v>0</v>
          </cell>
          <cell r="AS626">
            <v>0</v>
          </cell>
          <cell r="AT626">
            <v>0</v>
          </cell>
          <cell r="AU626">
            <v>0</v>
          </cell>
          <cell r="AV626">
            <v>0</v>
          </cell>
          <cell r="AW626">
            <v>0</v>
          </cell>
          <cell r="AX626">
            <v>0</v>
          </cell>
          <cell r="AY626">
            <v>0</v>
          </cell>
          <cell r="AZ626">
            <v>0</v>
          </cell>
          <cell r="BA626">
            <v>0</v>
          </cell>
          <cell r="BB626">
            <v>0</v>
          </cell>
          <cell r="BC626">
            <v>0</v>
          </cell>
          <cell r="BD626">
            <v>0</v>
          </cell>
          <cell r="BE626">
            <v>0</v>
          </cell>
          <cell r="BF626">
            <v>0</v>
          </cell>
          <cell r="BG626">
            <v>0</v>
          </cell>
          <cell r="BH626">
            <v>0</v>
          </cell>
          <cell r="BI626">
            <v>0</v>
          </cell>
          <cell r="BJ626">
            <v>0</v>
          </cell>
          <cell r="BK626">
            <v>0</v>
          </cell>
          <cell r="BL626">
            <v>0</v>
          </cell>
          <cell r="BM626">
            <v>0</v>
          </cell>
          <cell r="BN626">
            <v>0</v>
          </cell>
          <cell r="BO626">
            <v>0</v>
          </cell>
          <cell r="BP626">
            <v>0</v>
          </cell>
          <cell r="BQ626">
            <v>0</v>
          </cell>
          <cell r="BR626">
            <v>0</v>
          </cell>
          <cell r="BS626">
            <v>0</v>
          </cell>
          <cell r="BT626">
            <v>0</v>
          </cell>
          <cell r="BU626">
            <v>0</v>
          </cell>
          <cell r="BV626">
            <v>0</v>
          </cell>
          <cell r="BW626">
            <v>0</v>
          </cell>
          <cell r="BX626">
            <v>0</v>
          </cell>
          <cell r="BY626">
            <v>0</v>
          </cell>
          <cell r="BZ626">
            <v>0</v>
          </cell>
          <cell r="CA626">
            <v>0</v>
          </cell>
          <cell r="CB626">
            <v>0</v>
          </cell>
          <cell r="CC626">
            <v>0</v>
          </cell>
          <cell r="CD626">
            <v>0</v>
          </cell>
          <cell r="CE626">
            <v>0</v>
          </cell>
          <cell r="CF626">
            <v>0</v>
          </cell>
          <cell r="CG626">
            <v>0</v>
          </cell>
          <cell r="CH626">
            <v>0</v>
          </cell>
          <cell r="CI626">
            <v>0</v>
          </cell>
          <cell r="CJ626">
            <v>0</v>
          </cell>
          <cell r="CK626">
            <v>0</v>
          </cell>
          <cell r="CL626">
            <v>0</v>
          </cell>
          <cell r="CM626">
            <v>0</v>
          </cell>
          <cell r="CN626">
            <v>0</v>
          </cell>
          <cell r="CO626">
            <v>0</v>
          </cell>
          <cell r="CP626">
            <v>0</v>
          </cell>
          <cell r="CQ626">
            <v>0</v>
          </cell>
          <cell r="CR626">
            <v>0</v>
          </cell>
          <cell r="CS626">
            <v>0</v>
          </cell>
          <cell r="CT626">
            <v>0</v>
          </cell>
          <cell r="CU626">
            <v>0</v>
          </cell>
          <cell r="CV626">
            <v>0</v>
          </cell>
          <cell r="CW626">
            <v>0</v>
          </cell>
          <cell r="CX626">
            <v>0</v>
          </cell>
          <cell r="CY626">
            <v>0</v>
          </cell>
          <cell r="CZ626">
            <v>0</v>
          </cell>
          <cell r="DA626">
            <v>0</v>
          </cell>
          <cell r="DB626">
            <v>0</v>
          </cell>
          <cell r="DC626">
            <v>0</v>
          </cell>
          <cell r="DD626">
            <v>0</v>
          </cell>
          <cell r="DE626">
            <v>0</v>
          </cell>
          <cell r="DF626">
            <v>0</v>
          </cell>
          <cell r="DG626">
            <v>0</v>
          </cell>
          <cell r="DH626">
            <v>0</v>
          </cell>
          <cell r="DI626">
            <v>0</v>
          </cell>
          <cell r="DJ626">
            <v>0</v>
          </cell>
          <cell r="DK626">
            <v>0</v>
          </cell>
          <cell r="DL626">
            <v>0</v>
          </cell>
          <cell r="DM626">
            <v>0</v>
          </cell>
          <cell r="DN626">
            <v>0</v>
          </cell>
          <cell r="DO626">
            <v>0</v>
          </cell>
          <cell r="DP626">
            <v>0</v>
          </cell>
          <cell r="DQ626">
            <v>0</v>
          </cell>
          <cell r="DR626">
            <v>0</v>
          </cell>
          <cell r="DS626">
            <v>0</v>
          </cell>
          <cell r="DT626">
            <v>0</v>
          </cell>
          <cell r="DU626">
            <v>0</v>
          </cell>
          <cell r="DV626">
            <v>0</v>
          </cell>
          <cell r="DW626">
            <v>0</v>
          </cell>
          <cell r="DX626">
            <v>0</v>
          </cell>
          <cell r="DY626">
            <v>0</v>
          </cell>
          <cell r="DZ626">
            <v>0</v>
          </cell>
          <cell r="EA626">
            <v>0</v>
          </cell>
          <cell r="EB626">
            <v>0</v>
          </cell>
          <cell r="EC626">
            <v>0</v>
          </cell>
          <cell r="ED626">
            <v>0</v>
          </cell>
          <cell r="EE626">
            <v>0</v>
          </cell>
        </row>
        <row r="628">
          <cell r="F628">
            <v>0</v>
          </cell>
          <cell r="G628">
            <v>0</v>
          </cell>
          <cell r="H628">
            <v>0</v>
          </cell>
          <cell r="I628">
            <v>0</v>
          </cell>
          <cell r="J628">
            <v>0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R628">
            <v>0</v>
          </cell>
          <cell r="S628">
            <v>0</v>
          </cell>
          <cell r="T628">
            <v>0</v>
          </cell>
          <cell r="U628">
            <v>0</v>
          </cell>
          <cell r="V628">
            <v>0</v>
          </cell>
          <cell r="W628">
            <v>0</v>
          </cell>
          <cell r="X628">
            <v>0</v>
          </cell>
          <cell r="Y628">
            <v>0</v>
          </cell>
          <cell r="Z628">
            <v>0</v>
          </cell>
          <cell r="AA628">
            <v>0</v>
          </cell>
          <cell r="AB628">
            <v>0</v>
          </cell>
          <cell r="AC628">
            <v>0</v>
          </cell>
          <cell r="AD628">
            <v>0</v>
          </cell>
          <cell r="AE628">
            <v>0</v>
          </cell>
          <cell r="AF628">
            <v>0</v>
          </cell>
          <cell r="AG628">
            <v>0</v>
          </cell>
          <cell r="AH628">
            <v>0</v>
          </cell>
          <cell r="AI628">
            <v>0</v>
          </cell>
          <cell r="AJ628">
            <v>0</v>
          </cell>
          <cell r="AK628">
            <v>0</v>
          </cell>
          <cell r="AL628">
            <v>0</v>
          </cell>
          <cell r="AM628">
            <v>0</v>
          </cell>
          <cell r="AN628">
            <v>0</v>
          </cell>
          <cell r="AO628">
            <v>0</v>
          </cell>
          <cell r="AP628">
            <v>0</v>
          </cell>
          <cell r="AQ628">
            <v>0</v>
          </cell>
          <cell r="AR628">
            <v>0</v>
          </cell>
          <cell r="AS628">
            <v>0</v>
          </cell>
          <cell r="AT628">
            <v>0</v>
          </cell>
          <cell r="AU628">
            <v>0</v>
          </cell>
          <cell r="AV628">
            <v>0</v>
          </cell>
          <cell r="AW628">
            <v>0</v>
          </cell>
          <cell r="AX628">
            <v>0</v>
          </cell>
          <cell r="AY628">
            <v>0</v>
          </cell>
          <cell r="AZ628">
            <v>0</v>
          </cell>
          <cell r="BA628">
            <v>0</v>
          </cell>
          <cell r="BB628">
            <v>0</v>
          </cell>
          <cell r="BC628">
            <v>0</v>
          </cell>
          <cell r="BD628">
            <v>0</v>
          </cell>
          <cell r="BE628">
            <v>0</v>
          </cell>
          <cell r="BF628">
            <v>0</v>
          </cell>
          <cell r="BG628">
            <v>0</v>
          </cell>
          <cell r="BH628">
            <v>0</v>
          </cell>
          <cell r="BI628">
            <v>0</v>
          </cell>
          <cell r="BJ628">
            <v>0</v>
          </cell>
          <cell r="BK628">
            <v>0</v>
          </cell>
          <cell r="BL628">
            <v>0</v>
          </cell>
          <cell r="BM628">
            <v>0</v>
          </cell>
          <cell r="BN628">
            <v>0</v>
          </cell>
          <cell r="BO628">
            <v>0</v>
          </cell>
          <cell r="BP628">
            <v>0</v>
          </cell>
          <cell r="BQ628">
            <v>0</v>
          </cell>
          <cell r="BR628">
            <v>0</v>
          </cell>
          <cell r="BS628">
            <v>0</v>
          </cell>
          <cell r="BT628">
            <v>0</v>
          </cell>
          <cell r="BU628">
            <v>0</v>
          </cell>
          <cell r="BV628">
            <v>0</v>
          </cell>
          <cell r="BW628">
            <v>0</v>
          </cell>
          <cell r="BX628">
            <v>0</v>
          </cell>
          <cell r="BY628">
            <v>0</v>
          </cell>
          <cell r="BZ628">
            <v>0</v>
          </cell>
          <cell r="CA628">
            <v>0</v>
          </cell>
          <cell r="CB628">
            <v>0</v>
          </cell>
          <cell r="CC628">
            <v>0</v>
          </cell>
          <cell r="CD628">
            <v>0</v>
          </cell>
          <cell r="CE628">
            <v>0</v>
          </cell>
          <cell r="CF628">
            <v>0</v>
          </cell>
          <cell r="CG628">
            <v>0</v>
          </cell>
          <cell r="CH628">
            <v>0</v>
          </cell>
          <cell r="CI628">
            <v>0</v>
          </cell>
          <cell r="CJ628">
            <v>0</v>
          </cell>
          <cell r="CK628">
            <v>0</v>
          </cell>
          <cell r="CL628">
            <v>0</v>
          </cell>
          <cell r="CM628">
            <v>0</v>
          </cell>
          <cell r="CN628">
            <v>0</v>
          </cell>
          <cell r="CO628">
            <v>0</v>
          </cell>
          <cell r="CP628">
            <v>0</v>
          </cell>
          <cell r="CQ628">
            <v>0</v>
          </cell>
          <cell r="CR628">
            <v>0</v>
          </cell>
          <cell r="CS628">
            <v>0</v>
          </cell>
          <cell r="CT628">
            <v>0</v>
          </cell>
          <cell r="CU628">
            <v>0</v>
          </cell>
          <cell r="CV628">
            <v>0</v>
          </cell>
          <cell r="CW628">
            <v>0</v>
          </cell>
          <cell r="CX628">
            <v>0</v>
          </cell>
          <cell r="CY628">
            <v>0</v>
          </cell>
          <cell r="CZ628">
            <v>0</v>
          </cell>
          <cell r="DA628">
            <v>0</v>
          </cell>
          <cell r="DB628">
            <v>0</v>
          </cell>
          <cell r="DC628">
            <v>0</v>
          </cell>
          <cell r="DD628">
            <v>0</v>
          </cell>
          <cell r="DE628">
            <v>0</v>
          </cell>
          <cell r="DF628">
            <v>0</v>
          </cell>
          <cell r="DG628">
            <v>0</v>
          </cell>
          <cell r="DH628">
            <v>0</v>
          </cell>
          <cell r="DI628">
            <v>0</v>
          </cell>
          <cell r="DJ628">
            <v>0</v>
          </cell>
          <cell r="DK628">
            <v>0</v>
          </cell>
          <cell r="DL628">
            <v>0</v>
          </cell>
          <cell r="DM628">
            <v>0</v>
          </cell>
          <cell r="DN628">
            <v>0</v>
          </cell>
          <cell r="DO628">
            <v>0</v>
          </cell>
          <cell r="DP628">
            <v>0</v>
          </cell>
          <cell r="DQ628">
            <v>0</v>
          </cell>
          <cell r="DR628">
            <v>0</v>
          </cell>
          <cell r="DS628">
            <v>0</v>
          </cell>
          <cell r="DT628">
            <v>0</v>
          </cell>
          <cell r="DU628">
            <v>0</v>
          </cell>
          <cell r="DV628">
            <v>0</v>
          </cell>
          <cell r="DW628">
            <v>0</v>
          </cell>
          <cell r="DX628">
            <v>0</v>
          </cell>
          <cell r="DY628">
            <v>0</v>
          </cell>
          <cell r="DZ628">
            <v>0</v>
          </cell>
          <cell r="EA628">
            <v>0</v>
          </cell>
          <cell r="EB628">
            <v>0</v>
          </cell>
          <cell r="EC628">
            <v>0</v>
          </cell>
          <cell r="ED628">
            <v>0</v>
          </cell>
          <cell r="EE628">
            <v>0</v>
          </cell>
        </row>
        <row r="629"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0</v>
          </cell>
          <cell r="V629">
            <v>0</v>
          </cell>
          <cell r="W629">
            <v>0</v>
          </cell>
          <cell r="X629">
            <v>0</v>
          </cell>
          <cell r="Y629">
            <v>0</v>
          </cell>
          <cell r="Z629">
            <v>0</v>
          </cell>
          <cell r="AA629">
            <v>0</v>
          </cell>
          <cell r="AB629">
            <v>0</v>
          </cell>
          <cell r="AC629">
            <v>0</v>
          </cell>
          <cell r="AD629">
            <v>0</v>
          </cell>
          <cell r="AE629">
            <v>0</v>
          </cell>
          <cell r="AF629">
            <v>0</v>
          </cell>
          <cell r="AG629">
            <v>0</v>
          </cell>
          <cell r="AH629">
            <v>0</v>
          </cell>
          <cell r="AI629">
            <v>0</v>
          </cell>
          <cell r="AJ629">
            <v>0</v>
          </cell>
          <cell r="AK629">
            <v>0</v>
          </cell>
          <cell r="AL629">
            <v>0</v>
          </cell>
          <cell r="AM629">
            <v>0</v>
          </cell>
          <cell r="AN629">
            <v>0</v>
          </cell>
          <cell r="AO629">
            <v>0</v>
          </cell>
          <cell r="AP629">
            <v>0</v>
          </cell>
          <cell r="AQ629">
            <v>0</v>
          </cell>
          <cell r="AR629">
            <v>0</v>
          </cell>
          <cell r="AS629">
            <v>0</v>
          </cell>
          <cell r="AT629">
            <v>0</v>
          </cell>
          <cell r="AU629">
            <v>0</v>
          </cell>
          <cell r="AV629">
            <v>0</v>
          </cell>
          <cell r="AW629">
            <v>0</v>
          </cell>
          <cell r="AX629">
            <v>0</v>
          </cell>
          <cell r="AY629">
            <v>0</v>
          </cell>
          <cell r="AZ629">
            <v>0</v>
          </cell>
          <cell r="BA629">
            <v>0</v>
          </cell>
          <cell r="BB629">
            <v>0</v>
          </cell>
          <cell r="BC629">
            <v>0</v>
          </cell>
          <cell r="BD629">
            <v>0</v>
          </cell>
          <cell r="BE629">
            <v>0</v>
          </cell>
          <cell r="BF629">
            <v>0</v>
          </cell>
          <cell r="BG629">
            <v>0</v>
          </cell>
          <cell r="BH629">
            <v>0</v>
          </cell>
          <cell r="BI629">
            <v>0</v>
          </cell>
          <cell r="BJ629">
            <v>0</v>
          </cell>
          <cell r="BK629">
            <v>0</v>
          </cell>
          <cell r="BL629">
            <v>0</v>
          </cell>
          <cell r="BM629">
            <v>0</v>
          </cell>
          <cell r="BN629">
            <v>0</v>
          </cell>
          <cell r="BO629">
            <v>0</v>
          </cell>
          <cell r="BP629">
            <v>0</v>
          </cell>
          <cell r="BQ629">
            <v>0</v>
          </cell>
          <cell r="BR629">
            <v>0</v>
          </cell>
          <cell r="BS629">
            <v>0</v>
          </cell>
          <cell r="BT629">
            <v>0</v>
          </cell>
          <cell r="BU629">
            <v>0</v>
          </cell>
          <cell r="BV629">
            <v>0</v>
          </cell>
          <cell r="BW629">
            <v>0</v>
          </cell>
          <cell r="BX629">
            <v>0</v>
          </cell>
          <cell r="BY629">
            <v>0</v>
          </cell>
          <cell r="BZ629">
            <v>0</v>
          </cell>
          <cell r="CA629">
            <v>0</v>
          </cell>
          <cell r="CB629">
            <v>0</v>
          </cell>
          <cell r="CC629">
            <v>0</v>
          </cell>
          <cell r="CD629">
            <v>0</v>
          </cell>
          <cell r="CE629">
            <v>0</v>
          </cell>
          <cell r="CF629">
            <v>0</v>
          </cell>
          <cell r="CG629">
            <v>0</v>
          </cell>
          <cell r="CH629">
            <v>0</v>
          </cell>
          <cell r="CI629">
            <v>0</v>
          </cell>
          <cell r="CJ629">
            <v>0</v>
          </cell>
          <cell r="CK629">
            <v>0</v>
          </cell>
          <cell r="CL629">
            <v>0</v>
          </cell>
          <cell r="CM629">
            <v>0</v>
          </cell>
          <cell r="CN629">
            <v>0</v>
          </cell>
          <cell r="CO629">
            <v>0</v>
          </cell>
          <cell r="CP629">
            <v>0</v>
          </cell>
          <cell r="CQ629">
            <v>0</v>
          </cell>
          <cell r="CR629">
            <v>0</v>
          </cell>
          <cell r="CS629">
            <v>0</v>
          </cell>
          <cell r="CT629">
            <v>0</v>
          </cell>
          <cell r="CU629">
            <v>0</v>
          </cell>
          <cell r="CV629">
            <v>0</v>
          </cell>
          <cell r="CW629">
            <v>0</v>
          </cell>
          <cell r="CX629">
            <v>0</v>
          </cell>
          <cell r="CY629">
            <v>0</v>
          </cell>
          <cell r="CZ629">
            <v>0</v>
          </cell>
          <cell r="DA629">
            <v>0</v>
          </cell>
          <cell r="DB629">
            <v>0</v>
          </cell>
          <cell r="DC629">
            <v>0</v>
          </cell>
          <cell r="DD629">
            <v>0</v>
          </cell>
          <cell r="DE629">
            <v>0</v>
          </cell>
          <cell r="DF629">
            <v>0</v>
          </cell>
          <cell r="DG629">
            <v>0</v>
          </cell>
          <cell r="DH629">
            <v>0</v>
          </cell>
          <cell r="DI629">
            <v>0</v>
          </cell>
          <cell r="DJ629">
            <v>0</v>
          </cell>
          <cell r="DK629">
            <v>0</v>
          </cell>
          <cell r="DL629">
            <v>0</v>
          </cell>
          <cell r="DM629">
            <v>0</v>
          </cell>
          <cell r="DN629">
            <v>0</v>
          </cell>
          <cell r="DO629">
            <v>0</v>
          </cell>
          <cell r="DP629">
            <v>0</v>
          </cell>
          <cell r="DQ629">
            <v>0</v>
          </cell>
          <cell r="DR629">
            <v>0</v>
          </cell>
          <cell r="DS629">
            <v>0</v>
          </cell>
          <cell r="DT629">
            <v>0</v>
          </cell>
          <cell r="DU629">
            <v>0</v>
          </cell>
          <cell r="DV629">
            <v>0</v>
          </cell>
          <cell r="DW629">
            <v>0</v>
          </cell>
          <cell r="DX629">
            <v>0</v>
          </cell>
          <cell r="DY629">
            <v>0</v>
          </cell>
          <cell r="DZ629">
            <v>0</v>
          </cell>
          <cell r="EA629">
            <v>0</v>
          </cell>
          <cell r="EB629">
            <v>0</v>
          </cell>
          <cell r="EC629">
            <v>0</v>
          </cell>
          <cell r="ED629">
            <v>0</v>
          </cell>
          <cell r="EE629">
            <v>0</v>
          </cell>
        </row>
        <row r="630"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  <cell r="AB630">
            <v>0</v>
          </cell>
          <cell r="AC630">
            <v>0</v>
          </cell>
          <cell r="AD630">
            <v>0</v>
          </cell>
          <cell r="AE630">
            <v>0</v>
          </cell>
          <cell r="AF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  <cell r="AK630">
            <v>0</v>
          </cell>
          <cell r="AL630">
            <v>0</v>
          </cell>
          <cell r="AM630">
            <v>0</v>
          </cell>
          <cell r="AN630">
            <v>0</v>
          </cell>
          <cell r="AO630">
            <v>0</v>
          </cell>
          <cell r="AP630">
            <v>0</v>
          </cell>
          <cell r="AQ630">
            <v>0</v>
          </cell>
          <cell r="AR630">
            <v>0</v>
          </cell>
          <cell r="AS630">
            <v>0</v>
          </cell>
          <cell r="AT630">
            <v>0</v>
          </cell>
          <cell r="AU630">
            <v>0</v>
          </cell>
          <cell r="AV630">
            <v>0</v>
          </cell>
          <cell r="AW630">
            <v>0</v>
          </cell>
          <cell r="AX630">
            <v>0</v>
          </cell>
          <cell r="AY630">
            <v>0</v>
          </cell>
          <cell r="AZ630">
            <v>0</v>
          </cell>
          <cell r="BA630">
            <v>0</v>
          </cell>
          <cell r="BB630">
            <v>0</v>
          </cell>
          <cell r="BC630">
            <v>0</v>
          </cell>
          <cell r="BD630">
            <v>0</v>
          </cell>
          <cell r="BE630">
            <v>0</v>
          </cell>
          <cell r="BF630">
            <v>0</v>
          </cell>
          <cell r="BG630">
            <v>0</v>
          </cell>
          <cell r="BH630">
            <v>0</v>
          </cell>
          <cell r="BI630">
            <v>0</v>
          </cell>
          <cell r="BJ630">
            <v>0</v>
          </cell>
          <cell r="BK630">
            <v>0</v>
          </cell>
          <cell r="BL630">
            <v>0</v>
          </cell>
          <cell r="BM630">
            <v>0</v>
          </cell>
          <cell r="BN630">
            <v>0</v>
          </cell>
          <cell r="BO630">
            <v>0</v>
          </cell>
          <cell r="BP630">
            <v>0</v>
          </cell>
          <cell r="BQ630">
            <v>0</v>
          </cell>
          <cell r="BR630">
            <v>0</v>
          </cell>
          <cell r="BS630">
            <v>0</v>
          </cell>
          <cell r="BT630">
            <v>0</v>
          </cell>
          <cell r="BU630">
            <v>0</v>
          </cell>
          <cell r="BV630">
            <v>0</v>
          </cell>
          <cell r="BW630">
            <v>0</v>
          </cell>
          <cell r="BX630">
            <v>0</v>
          </cell>
          <cell r="BY630">
            <v>0</v>
          </cell>
          <cell r="BZ630">
            <v>0</v>
          </cell>
          <cell r="CA630">
            <v>0</v>
          </cell>
          <cell r="CB630">
            <v>0</v>
          </cell>
          <cell r="CC630">
            <v>0</v>
          </cell>
          <cell r="CD630">
            <v>0</v>
          </cell>
          <cell r="CE630">
            <v>0</v>
          </cell>
          <cell r="CF630">
            <v>0</v>
          </cell>
          <cell r="CG630">
            <v>0</v>
          </cell>
          <cell r="CH630">
            <v>0</v>
          </cell>
          <cell r="CI630">
            <v>0</v>
          </cell>
          <cell r="CJ630">
            <v>0</v>
          </cell>
          <cell r="CK630">
            <v>0</v>
          </cell>
          <cell r="CL630">
            <v>0</v>
          </cell>
          <cell r="CM630">
            <v>0</v>
          </cell>
          <cell r="CN630">
            <v>0</v>
          </cell>
          <cell r="CO630">
            <v>0</v>
          </cell>
          <cell r="CP630">
            <v>0</v>
          </cell>
          <cell r="CQ630">
            <v>0</v>
          </cell>
          <cell r="CR630">
            <v>0</v>
          </cell>
          <cell r="CS630">
            <v>0</v>
          </cell>
          <cell r="CT630">
            <v>0</v>
          </cell>
          <cell r="CU630">
            <v>0</v>
          </cell>
          <cell r="CV630">
            <v>0</v>
          </cell>
          <cell r="CW630">
            <v>0</v>
          </cell>
          <cell r="CX630">
            <v>0</v>
          </cell>
          <cell r="CY630">
            <v>0</v>
          </cell>
          <cell r="CZ630">
            <v>0</v>
          </cell>
          <cell r="DA630">
            <v>0</v>
          </cell>
          <cell r="DB630">
            <v>0</v>
          </cell>
          <cell r="DC630">
            <v>0</v>
          </cell>
          <cell r="DD630">
            <v>0</v>
          </cell>
          <cell r="DE630">
            <v>0</v>
          </cell>
          <cell r="DF630">
            <v>0</v>
          </cell>
          <cell r="DG630">
            <v>0</v>
          </cell>
          <cell r="DH630">
            <v>0</v>
          </cell>
          <cell r="DI630">
            <v>0</v>
          </cell>
          <cell r="DJ630">
            <v>0</v>
          </cell>
          <cell r="DK630">
            <v>0</v>
          </cell>
          <cell r="DL630">
            <v>0</v>
          </cell>
          <cell r="DM630">
            <v>0</v>
          </cell>
          <cell r="DN630">
            <v>0</v>
          </cell>
          <cell r="DO630">
            <v>0</v>
          </cell>
          <cell r="DP630">
            <v>0</v>
          </cell>
          <cell r="DQ630">
            <v>0</v>
          </cell>
          <cell r="DR630">
            <v>0</v>
          </cell>
          <cell r="DS630">
            <v>0</v>
          </cell>
          <cell r="DT630">
            <v>0</v>
          </cell>
          <cell r="DU630">
            <v>0</v>
          </cell>
          <cell r="DV630">
            <v>0</v>
          </cell>
          <cell r="DW630">
            <v>0</v>
          </cell>
          <cell r="DX630">
            <v>0</v>
          </cell>
          <cell r="DY630">
            <v>0</v>
          </cell>
          <cell r="DZ630">
            <v>0</v>
          </cell>
          <cell r="EA630">
            <v>0</v>
          </cell>
          <cell r="EB630">
            <v>0</v>
          </cell>
          <cell r="EC630">
            <v>0</v>
          </cell>
          <cell r="ED630">
            <v>0</v>
          </cell>
          <cell r="EE630">
            <v>0</v>
          </cell>
        </row>
        <row r="631"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0</v>
          </cell>
          <cell r="AB631">
            <v>0</v>
          </cell>
          <cell r="AC631">
            <v>0</v>
          </cell>
          <cell r="AD631">
            <v>0</v>
          </cell>
          <cell r="AE631">
            <v>0</v>
          </cell>
          <cell r="AF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  <cell r="AK631">
            <v>0</v>
          </cell>
          <cell r="AL631">
            <v>0</v>
          </cell>
          <cell r="AM631">
            <v>0</v>
          </cell>
          <cell r="AN631">
            <v>0</v>
          </cell>
          <cell r="AO631">
            <v>0</v>
          </cell>
          <cell r="AP631">
            <v>0</v>
          </cell>
          <cell r="AQ631">
            <v>0</v>
          </cell>
          <cell r="AR631">
            <v>0</v>
          </cell>
          <cell r="AS631">
            <v>0</v>
          </cell>
          <cell r="AT631">
            <v>0</v>
          </cell>
          <cell r="AU631">
            <v>0</v>
          </cell>
          <cell r="AV631">
            <v>0</v>
          </cell>
          <cell r="AW631">
            <v>0</v>
          </cell>
          <cell r="AX631">
            <v>0</v>
          </cell>
          <cell r="AY631">
            <v>0</v>
          </cell>
          <cell r="AZ631">
            <v>0</v>
          </cell>
          <cell r="BA631">
            <v>0</v>
          </cell>
          <cell r="BB631">
            <v>0</v>
          </cell>
          <cell r="BC631">
            <v>0</v>
          </cell>
          <cell r="BD631">
            <v>0</v>
          </cell>
          <cell r="BE631">
            <v>0</v>
          </cell>
          <cell r="BF631">
            <v>0</v>
          </cell>
          <cell r="BG631">
            <v>0</v>
          </cell>
          <cell r="BH631">
            <v>0</v>
          </cell>
          <cell r="BI631">
            <v>0</v>
          </cell>
          <cell r="BJ631">
            <v>0</v>
          </cell>
          <cell r="BK631">
            <v>0</v>
          </cell>
          <cell r="BL631">
            <v>0</v>
          </cell>
          <cell r="BM631">
            <v>0</v>
          </cell>
          <cell r="BN631">
            <v>0</v>
          </cell>
          <cell r="BO631">
            <v>0</v>
          </cell>
          <cell r="BP631">
            <v>0</v>
          </cell>
          <cell r="BQ631">
            <v>0</v>
          </cell>
          <cell r="BR631">
            <v>0</v>
          </cell>
          <cell r="BS631">
            <v>0</v>
          </cell>
          <cell r="BT631">
            <v>0</v>
          </cell>
          <cell r="BU631">
            <v>0</v>
          </cell>
          <cell r="BV631">
            <v>0</v>
          </cell>
          <cell r="BW631">
            <v>0</v>
          </cell>
          <cell r="BX631">
            <v>0</v>
          </cell>
          <cell r="BY631">
            <v>0</v>
          </cell>
          <cell r="BZ631">
            <v>0</v>
          </cell>
          <cell r="CA631">
            <v>0</v>
          </cell>
          <cell r="CB631">
            <v>0</v>
          </cell>
          <cell r="CC631">
            <v>0</v>
          </cell>
          <cell r="CD631">
            <v>0</v>
          </cell>
          <cell r="CE631">
            <v>0</v>
          </cell>
          <cell r="CF631">
            <v>0</v>
          </cell>
          <cell r="CG631">
            <v>0</v>
          </cell>
          <cell r="CH631">
            <v>0</v>
          </cell>
          <cell r="CI631">
            <v>0</v>
          </cell>
          <cell r="CJ631">
            <v>0</v>
          </cell>
          <cell r="CK631">
            <v>0</v>
          </cell>
          <cell r="CL631">
            <v>0</v>
          </cell>
          <cell r="CM631">
            <v>0</v>
          </cell>
          <cell r="CN631">
            <v>0</v>
          </cell>
          <cell r="CO631">
            <v>0</v>
          </cell>
          <cell r="CP631">
            <v>0</v>
          </cell>
          <cell r="CQ631">
            <v>0</v>
          </cell>
          <cell r="CR631">
            <v>0</v>
          </cell>
          <cell r="CS631">
            <v>0</v>
          </cell>
          <cell r="CT631">
            <v>0</v>
          </cell>
          <cell r="CU631">
            <v>0</v>
          </cell>
          <cell r="CV631">
            <v>0</v>
          </cell>
          <cell r="CW631">
            <v>0</v>
          </cell>
          <cell r="CX631">
            <v>0</v>
          </cell>
          <cell r="CY631">
            <v>0</v>
          </cell>
          <cell r="CZ631">
            <v>0</v>
          </cell>
          <cell r="DA631">
            <v>0</v>
          </cell>
          <cell r="DB631">
            <v>0</v>
          </cell>
          <cell r="DC631">
            <v>0</v>
          </cell>
          <cell r="DD631">
            <v>0</v>
          </cell>
          <cell r="DE631">
            <v>0</v>
          </cell>
          <cell r="DF631">
            <v>0</v>
          </cell>
          <cell r="DG631">
            <v>0</v>
          </cell>
          <cell r="DH631">
            <v>0</v>
          </cell>
          <cell r="DI631">
            <v>0</v>
          </cell>
          <cell r="DJ631">
            <v>0</v>
          </cell>
          <cell r="DK631">
            <v>0</v>
          </cell>
          <cell r="DL631">
            <v>0</v>
          </cell>
          <cell r="DM631">
            <v>0</v>
          </cell>
          <cell r="DN631">
            <v>0</v>
          </cell>
          <cell r="DO631">
            <v>0</v>
          </cell>
          <cell r="DP631">
            <v>0</v>
          </cell>
          <cell r="DQ631">
            <v>0</v>
          </cell>
          <cell r="DR631">
            <v>0</v>
          </cell>
          <cell r="DS631">
            <v>0</v>
          </cell>
          <cell r="DT631">
            <v>0</v>
          </cell>
          <cell r="DU631">
            <v>0</v>
          </cell>
          <cell r="DV631">
            <v>0</v>
          </cell>
          <cell r="DW631">
            <v>0</v>
          </cell>
          <cell r="DX631">
            <v>0</v>
          </cell>
          <cell r="DY631">
            <v>0</v>
          </cell>
          <cell r="DZ631">
            <v>0</v>
          </cell>
          <cell r="EA631">
            <v>0</v>
          </cell>
          <cell r="EB631">
            <v>0</v>
          </cell>
          <cell r="EC631">
            <v>0</v>
          </cell>
          <cell r="ED631">
            <v>0</v>
          </cell>
          <cell r="EE631">
            <v>0</v>
          </cell>
        </row>
        <row r="632">
          <cell r="F632">
            <v>0</v>
          </cell>
          <cell r="G632">
            <v>0</v>
          </cell>
          <cell r="H632">
            <v>0</v>
          </cell>
          <cell r="I632">
            <v>0</v>
          </cell>
          <cell r="J632">
            <v>0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0</v>
          </cell>
          <cell r="V632">
            <v>0</v>
          </cell>
          <cell r="W632">
            <v>0</v>
          </cell>
          <cell r="X632">
            <v>0</v>
          </cell>
          <cell r="Y632">
            <v>0</v>
          </cell>
          <cell r="Z632">
            <v>0</v>
          </cell>
          <cell r="AA632">
            <v>0</v>
          </cell>
          <cell r="AB632">
            <v>0</v>
          </cell>
          <cell r="AC632">
            <v>0</v>
          </cell>
          <cell r="AD632">
            <v>0</v>
          </cell>
          <cell r="AE632">
            <v>0</v>
          </cell>
          <cell r="AF632">
            <v>0</v>
          </cell>
          <cell r="AG632">
            <v>0</v>
          </cell>
          <cell r="AH632">
            <v>0</v>
          </cell>
          <cell r="AI632">
            <v>0</v>
          </cell>
          <cell r="AJ632">
            <v>0</v>
          </cell>
          <cell r="AK632">
            <v>0</v>
          </cell>
          <cell r="AL632">
            <v>0</v>
          </cell>
          <cell r="AM632">
            <v>0</v>
          </cell>
          <cell r="AN632">
            <v>0</v>
          </cell>
          <cell r="AO632">
            <v>0</v>
          </cell>
          <cell r="AP632">
            <v>0</v>
          </cell>
          <cell r="AQ632">
            <v>0</v>
          </cell>
          <cell r="AR632">
            <v>0</v>
          </cell>
          <cell r="AS632">
            <v>0</v>
          </cell>
          <cell r="AT632">
            <v>0</v>
          </cell>
          <cell r="AU632">
            <v>0</v>
          </cell>
          <cell r="AV632">
            <v>0</v>
          </cell>
          <cell r="AW632">
            <v>0</v>
          </cell>
          <cell r="AX632">
            <v>0</v>
          </cell>
          <cell r="AY632">
            <v>0</v>
          </cell>
          <cell r="AZ632">
            <v>0</v>
          </cell>
          <cell r="BA632">
            <v>0</v>
          </cell>
          <cell r="BB632">
            <v>0</v>
          </cell>
          <cell r="BC632">
            <v>0</v>
          </cell>
          <cell r="BD632">
            <v>0</v>
          </cell>
          <cell r="BE632">
            <v>0</v>
          </cell>
          <cell r="BF632">
            <v>0</v>
          </cell>
          <cell r="BG632">
            <v>0</v>
          </cell>
          <cell r="BH632">
            <v>0</v>
          </cell>
          <cell r="BI632">
            <v>0</v>
          </cell>
          <cell r="BJ632">
            <v>0</v>
          </cell>
          <cell r="BK632">
            <v>0</v>
          </cell>
          <cell r="BL632">
            <v>0</v>
          </cell>
          <cell r="BM632">
            <v>0</v>
          </cell>
          <cell r="BN632">
            <v>0</v>
          </cell>
          <cell r="BO632">
            <v>0</v>
          </cell>
          <cell r="BP632">
            <v>0</v>
          </cell>
          <cell r="BQ632">
            <v>0</v>
          </cell>
          <cell r="BR632">
            <v>0</v>
          </cell>
          <cell r="BS632">
            <v>0</v>
          </cell>
          <cell r="BT632">
            <v>0</v>
          </cell>
          <cell r="BU632">
            <v>0</v>
          </cell>
          <cell r="BV632">
            <v>0</v>
          </cell>
          <cell r="BW632">
            <v>0</v>
          </cell>
          <cell r="BX632">
            <v>0</v>
          </cell>
          <cell r="BY632">
            <v>0</v>
          </cell>
          <cell r="BZ632">
            <v>0</v>
          </cell>
          <cell r="CA632">
            <v>0</v>
          </cell>
          <cell r="CB632">
            <v>0</v>
          </cell>
          <cell r="CC632">
            <v>0</v>
          </cell>
          <cell r="CD632">
            <v>0</v>
          </cell>
          <cell r="CE632">
            <v>0</v>
          </cell>
          <cell r="CF632">
            <v>0</v>
          </cell>
          <cell r="CG632">
            <v>0</v>
          </cell>
          <cell r="CH632">
            <v>0</v>
          </cell>
          <cell r="CI632">
            <v>0</v>
          </cell>
          <cell r="CJ632">
            <v>0</v>
          </cell>
          <cell r="CK632">
            <v>0</v>
          </cell>
          <cell r="CL632">
            <v>0</v>
          </cell>
          <cell r="CM632">
            <v>0</v>
          </cell>
          <cell r="CN632">
            <v>0</v>
          </cell>
          <cell r="CO632">
            <v>0</v>
          </cell>
          <cell r="CP632">
            <v>0</v>
          </cell>
          <cell r="CQ632">
            <v>0</v>
          </cell>
          <cell r="CR632">
            <v>0</v>
          </cell>
          <cell r="CS632">
            <v>0</v>
          </cell>
          <cell r="CT632">
            <v>0</v>
          </cell>
          <cell r="CU632">
            <v>0</v>
          </cell>
          <cell r="CV632">
            <v>0</v>
          </cell>
          <cell r="CW632">
            <v>0</v>
          </cell>
          <cell r="CX632">
            <v>0</v>
          </cell>
          <cell r="CY632">
            <v>0</v>
          </cell>
          <cell r="CZ632">
            <v>0</v>
          </cell>
          <cell r="DA632">
            <v>0</v>
          </cell>
          <cell r="DB632">
            <v>0</v>
          </cell>
          <cell r="DC632">
            <v>0</v>
          </cell>
          <cell r="DD632">
            <v>0</v>
          </cell>
          <cell r="DE632">
            <v>0</v>
          </cell>
          <cell r="DF632">
            <v>0</v>
          </cell>
          <cell r="DG632">
            <v>0</v>
          </cell>
          <cell r="DH632">
            <v>0</v>
          </cell>
          <cell r="DI632">
            <v>0</v>
          </cell>
          <cell r="DJ632">
            <v>0</v>
          </cell>
          <cell r="DK632">
            <v>0</v>
          </cell>
          <cell r="DL632">
            <v>0</v>
          </cell>
          <cell r="DM632">
            <v>0</v>
          </cell>
          <cell r="DN632">
            <v>0</v>
          </cell>
          <cell r="DO632">
            <v>0</v>
          </cell>
          <cell r="DP632">
            <v>0</v>
          </cell>
          <cell r="DQ632">
            <v>0</v>
          </cell>
          <cell r="DR632">
            <v>0</v>
          </cell>
          <cell r="DS632">
            <v>0</v>
          </cell>
          <cell r="DT632">
            <v>0</v>
          </cell>
          <cell r="DU632">
            <v>0</v>
          </cell>
          <cell r="DV632">
            <v>0</v>
          </cell>
          <cell r="DW632">
            <v>0</v>
          </cell>
          <cell r="DX632">
            <v>0</v>
          </cell>
          <cell r="DY632">
            <v>0</v>
          </cell>
          <cell r="DZ632">
            <v>0</v>
          </cell>
          <cell r="EA632">
            <v>0</v>
          </cell>
          <cell r="EB632">
            <v>0</v>
          </cell>
          <cell r="EC632">
            <v>0</v>
          </cell>
          <cell r="ED632">
            <v>0</v>
          </cell>
          <cell r="EE632">
            <v>0</v>
          </cell>
        </row>
        <row r="633">
          <cell r="F633">
            <v>0</v>
          </cell>
          <cell r="G633">
            <v>0</v>
          </cell>
          <cell r="H633">
            <v>0</v>
          </cell>
          <cell r="I633">
            <v>0</v>
          </cell>
          <cell r="J633">
            <v>0</v>
          </cell>
          <cell r="K633">
            <v>0</v>
          </cell>
          <cell r="L633">
            <v>0</v>
          </cell>
          <cell r="M633">
            <v>0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0</v>
          </cell>
          <cell r="V633">
            <v>0</v>
          </cell>
          <cell r="W633">
            <v>0</v>
          </cell>
          <cell r="X633">
            <v>0</v>
          </cell>
          <cell r="Y633">
            <v>0</v>
          </cell>
          <cell r="Z633">
            <v>0</v>
          </cell>
          <cell r="AA633">
            <v>0</v>
          </cell>
          <cell r="AB633">
            <v>0</v>
          </cell>
          <cell r="AC633">
            <v>0</v>
          </cell>
          <cell r="AD633">
            <v>0</v>
          </cell>
          <cell r="AE633">
            <v>0</v>
          </cell>
          <cell r="AF633">
            <v>0</v>
          </cell>
          <cell r="AG633">
            <v>0</v>
          </cell>
          <cell r="AH633">
            <v>0</v>
          </cell>
          <cell r="AI633">
            <v>0</v>
          </cell>
          <cell r="AJ633">
            <v>0</v>
          </cell>
          <cell r="AK633">
            <v>0</v>
          </cell>
          <cell r="AL633">
            <v>0</v>
          </cell>
          <cell r="AM633">
            <v>0</v>
          </cell>
          <cell r="AN633">
            <v>0</v>
          </cell>
          <cell r="AO633">
            <v>0</v>
          </cell>
          <cell r="AP633">
            <v>0</v>
          </cell>
          <cell r="AQ633">
            <v>0</v>
          </cell>
          <cell r="AR633">
            <v>0</v>
          </cell>
          <cell r="AS633">
            <v>0</v>
          </cell>
          <cell r="AT633">
            <v>0</v>
          </cell>
          <cell r="AU633">
            <v>0</v>
          </cell>
          <cell r="AV633">
            <v>0</v>
          </cell>
          <cell r="AW633">
            <v>0</v>
          </cell>
          <cell r="AX633">
            <v>0</v>
          </cell>
          <cell r="AY633">
            <v>0</v>
          </cell>
          <cell r="AZ633">
            <v>0</v>
          </cell>
          <cell r="BA633">
            <v>0</v>
          </cell>
          <cell r="BB633">
            <v>0</v>
          </cell>
          <cell r="BC633">
            <v>0</v>
          </cell>
          <cell r="BD633">
            <v>0</v>
          </cell>
          <cell r="BE633">
            <v>0</v>
          </cell>
          <cell r="BF633">
            <v>0</v>
          </cell>
          <cell r="BG633">
            <v>0</v>
          </cell>
          <cell r="BH633">
            <v>0</v>
          </cell>
          <cell r="BI633">
            <v>0</v>
          </cell>
          <cell r="BJ633">
            <v>0</v>
          </cell>
          <cell r="BK633">
            <v>0</v>
          </cell>
          <cell r="BL633">
            <v>0</v>
          </cell>
          <cell r="BM633">
            <v>0</v>
          </cell>
          <cell r="BN633">
            <v>0</v>
          </cell>
          <cell r="BO633">
            <v>0</v>
          </cell>
          <cell r="BP633">
            <v>0</v>
          </cell>
          <cell r="BQ633">
            <v>0</v>
          </cell>
          <cell r="BR633">
            <v>0</v>
          </cell>
          <cell r="BS633">
            <v>0</v>
          </cell>
          <cell r="BT633">
            <v>0</v>
          </cell>
          <cell r="BU633">
            <v>0</v>
          </cell>
          <cell r="BV633">
            <v>0</v>
          </cell>
          <cell r="BW633">
            <v>0</v>
          </cell>
          <cell r="BX633">
            <v>0</v>
          </cell>
          <cell r="BY633">
            <v>0</v>
          </cell>
          <cell r="BZ633">
            <v>0</v>
          </cell>
          <cell r="CA633">
            <v>0</v>
          </cell>
          <cell r="CB633">
            <v>0</v>
          </cell>
          <cell r="CC633">
            <v>0</v>
          </cell>
          <cell r="CD633">
            <v>0</v>
          </cell>
          <cell r="CE633">
            <v>0</v>
          </cell>
          <cell r="CF633">
            <v>0</v>
          </cell>
          <cell r="CG633">
            <v>0</v>
          </cell>
          <cell r="CH633">
            <v>0</v>
          </cell>
          <cell r="CI633">
            <v>0</v>
          </cell>
          <cell r="CJ633">
            <v>0</v>
          </cell>
          <cell r="CK633">
            <v>0</v>
          </cell>
          <cell r="CL633">
            <v>0</v>
          </cell>
          <cell r="CM633">
            <v>0</v>
          </cell>
          <cell r="CN633">
            <v>0</v>
          </cell>
          <cell r="CO633">
            <v>0</v>
          </cell>
          <cell r="CP633">
            <v>0</v>
          </cell>
          <cell r="CQ633">
            <v>0</v>
          </cell>
          <cell r="CR633">
            <v>0</v>
          </cell>
          <cell r="CS633">
            <v>0</v>
          </cell>
          <cell r="CT633">
            <v>0</v>
          </cell>
          <cell r="CU633">
            <v>0</v>
          </cell>
          <cell r="CV633">
            <v>0</v>
          </cell>
          <cell r="CW633">
            <v>0</v>
          </cell>
          <cell r="CX633">
            <v>0</v>
          </cell>
          <cell r="CY633">
            <v>0</v>
          </cell>
          <cell r="CZ633">
            <v>0</v>
          </cell>
          <cell r="DA633">
            <v>0</v>
          </cell>
          <cell r="DB633">
            <v>0</v>
          </cell>
          <cell r="DC633">
            <v>0</v>
          </cell>
          <cell r="DD633">
            <v>0</v>
          </cell>
          <cell r="DE633">
            <v>0</v>
          </cell>
          <cell r="DF633">
            <v>0</v>
          </cell>
          <cell r="DG633">
            <v>0</v>
          </cell>
          <cell r="DH633">
            <v>0</v>
          </cell>
          <cell r="DI633">
            <v>0</v>
          </cell>
          <cell r="DJ633">
            <v>0</v>
          </cell>
          <cell r="DK633">
            <v>0</v>
          </cell>
          <cell r="DL633">
            <v>0</v>
          </cell>
          <cell r="DM633">
            <v>0</v>
          </cell>
          <cell r="DN633">
            <v>0</v>
          </cell>
          <cell r="DO633">
            <v>0</v>
          </cell>
          <cell r="DP633">
            <v>0</v>
          </cell>
          <cell r="DQ633">
            <v>0</v>
          </cell>
          <cell r="DR633">
            <v>0</v>
          </cell>
          <cell r="DS633">
            <v>0</v>
          </cell>
          <cell r="DT633">
            <v>0</v>
          </cell>
          <cell r="DU633">
            <v>0</v>
          </cell>
          <cell r="DV633">
            <v>0</v>
          </cell>
          <cell r="DW633">
            <v>0</v>
          </cell>
          <cell r="DX633">
            <v>0</v>
          </cell>
          <cell r="DY633">
            <v>0</v>
          </cell>
          <cell r="DZ633">
            <v>0</v>
          </cell>
          <cell r="EA633">
            <v>0</v>
          </cell>
          <cell r="EB633">
            <v>0</v>
          </cell>
          <cell r="EC633">
            <v>0</v>
          </cell>
          <cell r="ED633">
            <v>0</v>
          </cell>
          <cell r="EE633">
            <v>0</v>
          </cell>
        </row>
        <row r="634">
          <cell r="F634">
            <v>0</v>
          </cell>
          <cell r="G634">
            <v>0</v>
          </cell>
          <cell r="H634">
            <v>0</v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  <cell r="W634">
            <v>0</v>
          </cell>
          <cell r="X634">
            <v>0</v>
          </cell>
          <cell r="Y634">
            <v>0</v>
          </cell>
          <cell r="Z634">
            <v>0</v>
          </cell>
          <cell r="AA634">
            <v>0</v>
          </cell>
          <cell r="AB634">
            <v>0</v>
          </cell>
          <cell r="AC634">
            <v>0</v>
          </cell>
          <cell r="AD634">
            <v>0</v>
          </cell>
          <cell r="AE634">
            <v>0</v>
          </cell>
          <cell r="AF634">
            <v>0</v>
          </cell>
          <cell r="AG634">
            <v>0</v>
          </cell>
          <cell r="AH634">
            <v>0</v>
          </cell>
          <cell r="AI634">
            <v>0</v>
          </cell>
          <cell r="AJ634">
            <v>0</v>
          </cell>
          <cell r="AK634">
            <v>0</v>
          </cell>
          <cell r="AL634">
            <v>0</v>
          </cell>
          <cell r="AM634">
            <v>0</v>
          </cell>
          <cell r="AN634">
            <v>0</v>
          </cell>
          <cell r="AO634">
            <v>0</v>
          </cell>
          <cell r="AP634">
            <v>0</v>
          </cell>
          <cell r="AQ634">
            <v>0</v>
          </cell>
          <cell r="AR634">
            <v>0</v>
          </cell>
          <cell r="AS634">
            <v>0</v>
          </cell>
          <cell r="AT634">
            <v>0</v>
          </cell>
          <cell r="AU634">
            <v>0</v>
          </cell>
          <cell r="AV634">
            <v>0</v>
          </cell>
          <cell r="AW634">
            <v>0</v>
          </cell>
          <cell r="AX634">
            <v>0</v>
          </cell>
          <cell r="AY634">
            <v>0</v>
          </cell>
          <cell r="AZ634">
            <v>0</v>
          </cell>
          <cell r="BA634">
            <v>0</v>
          </cell>
          <cell r="BB634">
            <v>0</v>
          </cell>
          <cell r="BC634">
            <v>0</v>
          </cell>
          <cell r="BD634">
            <v>0</v>
          </cell>
          <cell r="BE634">
            <v>0</v>
          </cell>
          <cell r="BF634">
            <v>0</v>
          </cell>
          <cell r="BG634">
            <v>0</v>
          </cell>
          <cell r="BH634">
            <v>0</v>
          </cell>
          <cell r="BI634">
            <v>0</v>
          </cell>
          <cell r="BJ634">
            <v>0</v>
          </cell>
          <cell r="BK634">
            <v>0</v>
          </cell>
          <cell r="BL634">
            <v>0</v>
          </cell>
          <cell r="BM634">
            <v>0</v>
          </cell>
          <cell r="BN634">
            <v>0</v>
          </cell>
          <cell r="BO634">
            <v>0</v>
          </cell>
          <cell r="BP634">
            <v>0</v>
          </cell>
          <cell r="BQ634">
            <v>0</v>
          </cell>
          <cell r="BR634">
            <v>0</v>
          </cell>
          <cell r="BS634">
            <v>0</v>
          </cell>
          <cell r="BT634">
            <v>0</v>
          </cell>
          <cell r="BU634">
            <v>0</v>
          </cell>
          <cell r="BV634">
            <v>0</v>
          </cell>
          <cell r="BW634">
            <v>0</v>
          </cell>
          <cell r="BX634">
            <v>0</v>
          </cell>
          <cell r="BY634">
            <v>0</v>
          </cell>
          <cell r="BZ634">
            <v>0</v>
          </cell>
          <cell r="CA634">
            <v>0</v>
          </cell>
          <cell r="CB634">
            <v>0</v>
          </cell>
          <cell r="CC634">
            <v>0</v>
          </cell>
          <cell r="CD634">
            <v>0</v>
          </cell>
          <cell r="CE634">
            <v>0</v>
          </cell>
          <cell r="CF634">
            <v>0</v>
          </cell>
          <cell r="CG634">
            <v>0</v>
          </cell>
          <cell r="CH634">
            <v>0</v>
          </cell>
          <cell r="CI634">
            <v>0</v>
          </cell>
          <cell r="CJ634">
            <v>0</v>
          </cell>
          <cell r="CK634">
            <v>0</v>
          </cell>
          <cell r="CL634">
            <v>0</v>
          </cell>
          <cell r="CM634">
            <v>0</v>
          </cell>
          <cell r="CN634">
            <v>0</v>
          </cell>
          <cell r="CO634">
            <v>0</v>
          </cell>
          <cell r="CP634">
            <v>0</v>
          </cell>
          <cell r="CQ634">
            <v>0</v>
          </cell>
          <cell r="CR634">
            <v>0</v>
          </cell>
          <cell r="CS634">
            <v>0</v>
          </cell>
          <cell r="CT634">
            <v>0</v>
          </cell>
          <cell r="CU634">
            <v>0</v>
          </cell>
          <cell r="CV634">
            <v>0</v>
          </cell>
          <cell r="CW634">
            <v>0</v>
          </cell>
          <cell r="CX634">
            <v>0</v>
          </cell>
          <cell r="CY634">
            <v>0</v>
          </cell>
          <cell r="CZ634">
            <v>0</v>
          </cell>
          <cell r="DA634">
            <v>0</v>
          </cell>
          <cell r="DB634">
            <v>0</v>
          </cell>
          <cell r="DC634">
            <v>0</v>
          </cell>
          <cell r="DD634">
            <v>0</v>
          </cell>
          <cell r="DE634">
            <v>0</v>
          </cell>
          <cell r="DF634">
            <v>0</v>
          </cell>
          <cell r="DG634">
            <v>0</v>
          </cell>
          <cell r="DH634">
            <v>0</v>
          </cell>
          <cell r="DI634">
            <v>0</v>
          </cell>
          <cell r="DJ634">
            <v>0</v>
          </cell>
          <cell r="DK634">
            <v>0</v>
          </cell>
          <cell r="DL634">
            <v>0</v>
          </cell>
          <cell r="DM634">
            <v>0</v>
          </cell>
          <cell r="DN634">
            <v>0</v>
          </cell>
          <cell r="DO634">
            <v>0</v>
          </cell>
          <cell r="DP634">
            <v>0</v>
          </cell>
          <cell r="DQ634">
            <v>0</v>
          </cell>
          <cell r="DR634">
            <v>0</v>
          </cell>
          <cell r="DS634">
            <v>0</v>
          </cell>
          <cell r="DT634">
            <v>0</v>
          </cell>
          <cell r="DU634">
            <v>0</v>
          </cell>
          <cell r="DV634">
            <v>0</v>
          </cell>
          <cell r="DW634">
            <v>0</v>
          </cell>
          <cell r="DX634">
            <v>0</v>
          </cell>
          <cell r="DY634">
            <v>0</v>
          </cell>
          <cell r="DZ634">
            <v>0</v>
          </cell>
          <cell r="EA634">
            <v>0</v>
          </cell>
          <cell r="EB634">
            <v>0</v>
          </cell>
          <cell r="EC634">
            <v>0</v>
          </cell>
          <cell r="ED634">
            <v>0</v>
          </cell>
          <cell r="EE634">
            <v>0</v>
          </cell>
        </row>
        <row r="635">
          <cell r="F635">
            <v>0</v>
          </cell>
          <cell r="G635">
            <v>0</v>
          </cell>
          <cell r="H635">
            <v>0</v>
          </cell>
          <cell r="I635">
            <v>0</v>
          </cell>
          <cell r="J635">
            <v>0</v>
          </cell>
          <cell r="K635">
            <v>0</v>
          </cell>
          <cell r="L635">
            <v>0</v>
          </cell>
          <cell r="M635">
            <v>0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  <cell r="T635">
            <v>0</v>
          </cell>
          <cell r="U635">
            <v>0</v>
          </cell>
          <cell r="V635">
            <v>0</v>
          </cell>
          <cell r="W635">
            <v>0</v>
          </cell>
          <cell r="X635">
            <v>0</v>
          </cell>
          <cell r="Y635">
            <v>0</v>
          </cell>
          <cell r="Z635">
            <v>0</v>
          </cell>
          <cell r="AA635">
            <v>0</v>
          </cell>
          <cell r="AB635">
            <v>0</v>
          </cell>
          <cell r="AC635">
            <v>0</v>
          </cell>
          <cell r="AD635">
            <v>0</v>
          </cell>
          <cell r="AE635">
            <v>0</v>
          </cell>
          <cell r="AF635">
            <v>0</v>
          </cell>
          <cell r="AG635">
            <v>0</v>
          </cell>
          <cell r="AH635">
            <v>0</v>
          </cell>
          <cell r="AI635">
            <v>0</v>
          </cell>
          <cell r="AJ635">
            <v>0</v>
          </cell>
          <cell r="AK635">
            <v>0</v>
          </cell>
          <cell r="AL635">
            <v>0</v>
          </cell>
          <cell r="AM635">
            <v>0</v>
          </cell>
          <cell r="AN635">
            <v>0</v>
          </cell>
          <cell r="AO635">
            <v>0</v>
          </cell>
          <cell r="AP635">
            <v>0</v>
          </cell>
          <cell r="AQ635">
            <v>0</v>
          </cell>
          <cell r="AR635">
            <v>0</v>
          </cell>
          <cell r="AS635">
            <v>0</v>
          </cell>
          <cell r="AT635">
            <v>0</v>
          </cell>
          <cell r="AU635">
            <v>0</v>
          </cell>
          <cell r="AV635">
            <v>0</v>
          </cell>
          <cell r="AW635">
            <v>0</v>
          </cell>
          <cell r="AX635">
            <v>0</v>
          </cell>
          <cell r="AY635">
            <v>0</v>
          </cell>
          <cell r="AZ635">
            <v>0</v>
          </cell>
          <cell r="BA635">
            <v>0</v>
          </cell>
          <cell r="BB635">
            <v>0</v>
          </cell>
          <cell r="BC635">
            <v>0</v>
          </cell>
          <cell r="BD635">
            <v>0</v>
          </cell>
          <cell r="BE635">
            <v>0</v>
          </cell>
          <cell r="BF635">
            <v>0</v>
          </cell>
          <cell r="BG635">
            <v>0</v>
          </cell>
          <cell r="BH635">
            <v>0</v>
          </cell>
          <cell r="BI635">
            <v>0</v>
          </cell>
          <cell r="BJ635">
            <v>0</v>
          </cell>
          <cell r="BK635">
            <v>0</v>
          </cell>
          <cell r="BL635">
            <v>0</v>
          </cell>
          <cell r="BM635">
            <v>0</v>
          </cell>
          <cell r="BN635">
            <v>0</v>
          </cell>
          <cell r="BO635">
            <v>0</v>
          </cell>
          <cell r="BP635">
            <v>0</v>
          </cell>
          <cell r="BQ635">
            <v>0</v>
          </cell>
          <cell r="BR635">
            <v>0</v>
          </cell>
          <cell r="BS635">
            <v>0</v>
          </cell>
          <cell r="BT635">
            <v>0</v>
          </cell>
          <cell r="BU635">
            <v>0</v>
          </cell>
          <cell r="BV635">
            <v>0</v>
          </cell>
          <cell r="BW635">
            <v>0</v>
          </cell>
          <cell r="BX635">
            <v>0</v>
          </cell>
          <cell r="BY635">
            <v>0</v>
          </cell>
          <cell r="BZ635">
            <v>0</v>
          </cell>
          <cell r="CA635">
            <v>0</v>
          </cell>
          <cell r="CB635">
            <v>0</v>
          </cell>
          <cell r="CC635">
            <v>0</v>
          </cell>
          <cell r="CD635">
            <v>0</v>
          </cell>
          <cell r="CE635">
            <v>0</v>
          </cell>
          <cell r="CF635">
            <v>0</v>
          </cell>
          <cell r="CG635">
            <v>0</v>
          </cell>
          <cell r="CH635">
            <v>0</v>
          </cell>
          <cell r="CI635">
            <v>0</v>
          </cell>
          <cell r="CJ635">
            <v>0</v>
          </cell>
          <cell r="CK635">
            <v>0</v>
          </cell>
          <cell r="CL635">
            <v>0</v>
          </cell>
          <cell r="CM635">
            <v>0</v>
          </cell>
          <cell r="CN635">
            <v>0</v>
          </cell>
          <cell r="CO635">
            <v>0</v>
          </cell>
          <cell r="CP635">
            <v>0</v>
          </cell>
          <cell r="CQ635">
            <v>0</v>
          </cell>
          <cell r="CR635">
            <v>0</v>
          </cell>
          <cell r="CS635">
            <v>0</v>
          </cell>
          <cell r="CT635">
            <v>0</v>
          </cell>
          <cell r="CU635">
            <v>0</v>
          </cell>
          <cell r="CV635">
            <v>0</v>
          </cell>
          <cell r="CW635">
            <v>0</v>
          </cell>
          <cell r="CX635">
            <v>0</v>
          </cell>
          <cell r="CY635">
            <v>0</v>
          </cell>
          <cell r="CZ635">
            <v>0</v>
          </cell>
          <cell r="DA635">
            <v>0</v>
          </cell>
          <cell r="DB635">
            <v>0</v>
          </cell>
          <cell r="DC635">
            <v>0</v>
          </cell>
          <cell r="DD635">
            <v>0</v>
          </cell>
          <cell r="DE635">
            <v>0</v>
          </cell>
          <cell r="DF635">
            <v>0</v>
          </cell>
          <cell r="DG635">
            <v>0</v>
          </cell>
          <cell r="DH635">
            <v>0</v>
          </cell>
          <cell r="DI635">
            <v>0</v>
          </cell>
          <cell r="DJ635">
            <v>0</v>
          </cell>
          <cell r="DK635">
            <v>0</v>
          </cell>
          <cell r="DL635">
            <v>0</v>
          </cell>
          <cell r="DM635">
            <v>0</v>
          </cell>
          <cell r="DN635">
            <v>0</v>
          </cell>
          <cell r="DO635">
            <v>0</v>
          </cell>
          <cell r="DP635">
            <v>0</v>
          </cell>
          <cell r="DQ635">
            <v>0</v>
          </cell>
          <cell r="DR635">
            <v>0</v>
          </cell>
          <cell r="DS635">
            <v>0</v>
          </cell>
          <cell r="DT635">
            <v>0</v>
          </cell>
          <cell r="DU635">
            <v>0</v>
          </cell>
          <cell r="DV635">
            <v>0</v>
          </cell>
          <cell r="DW635">
            <v>0</v>
          </cell>
          <cell r="DX635">
            <v>0</v>
          </cell>
          <cell r="DY635">
            <v>0</v>
          </cell>
          <cell r="DZ635">
            <v>0</v>
          </cell>
          <cell r="EA635">
            <v>0</v>
          </cell>
          <cell r="EB635">
            <v>0</v>
          </cell>
          <cell r="EC635">
            <v>0</v>
          </cell>
          <cell r="ED635">
            <v>0</v>
          </cell>
          <cell r="EE635">
            <v>0</v>
          </cell>
        </row>
        <row r="638">
          <cell r="F638">
            <v>0</v>
          </cell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R638">
            <v>0</v>
          </cell>
          <cell r="S638">
            <v>0</v>
          </cell>
          <cell r="T638">
            <v>0</v>
          </cell>
          <cell r="U638">
            <v>0</v>
          </cell>
          <cell r="V638">
            <v>0</v>
          </cell>
          <cell r="W638">
            <v>0</v>
          </cell>
          <cell r="X638">
            <v>0</v>
          </cell>
          <cell r="Y638">
            <v>0</v>
          </cell>
          <cell r="Z638">
            <v>0</v>
          </cell>
          <cell r="AA638">
            <v>0</v>
          </cell>
          <cell r="AB638">
            <v>0</v>
          </cell>
          <cell r="AC638">
            <v>0</v>
          </cell>
          <cell r="AD638">
            <v>0</v>
          </cell>
          <cell r="AE638">
            <v>0</v>
          </cell>
          <cell r="AF638">
            <v>0</v>
          </cell>
          <cell r="AG638">
            <v>0</v>
          </cell>
          <cell r="AH638">
            <v>0</v>
          </cell>
          <cell r="AI638">
            <v>0</v>
          </cell>
          <cell r="AJ638">
            <v>0</v>
          </cell>
          <cell r="AK638">
            <v>0</v>
          </cell>
          <cell r="AL638">
            <v>0</v>
          </cell>
          <cell r="AM638">
            <v>0</v>
          </cell>
          <cell r="AN638">
            <v>0</v>
          </cell>
          <cell r="AO638">
            <v>0</v>
          </cell>
          <cell r="AP638">
            <v>0</v>
          </cell>
          <cell r="AQ638">
            <v>0</v>
          </cell>
          <cell r="AR638">
            <v>0</v>
          </cell>
          <cell r="AS638">
            <v>0</v>
          </cell>
          <cell r="AT638">
            <v>0</v>
          </cell>
          <cell r="AU638">
            <v>0</v>
          </cell>
          <cell r="AV638">
            <v>0</v>
          </cell>
          <cell r="AW638">
            <v>0</v>
          </cell>
          <cell r="AX638">
            <v>0</v>
          </cell>
          <cell r="AY638">
            <v>0</v>
          </cell>
          <cell r="AZ638">
            <v>0</v>
          </cell>
          <cell r="BA638">
            <v>0</v>
          </cell>
          <cell r="BB638">
            <v>0</v>
          </cell>
          <cell r="BC638">
            <v>0</v>
          </cell>
          <cell r="BD638">
            <v>0</v>
          </cell>
          <cell r="BE638">
            <v>0</v>
          </cell>
          <cell r="BF638">
            <v>0</v>
          </cell>
          <cell r="BG638">
            <v>0</v>
          </cell>
          <cell r="BH638">
            <v>0</v>
          </cell>
          <cell r="BI638">
            <v>0</v>
          </cell>
          <cell r="BJ638">
            <v>0</v>
          </cell>
          <cell r="BK638">
            <v>0</v>
          </cell>
          <cell r="BL638">
            <v>0</v>
          </cell>
          <cell r="BM638">
            <v>0</v>
          </cell>
          <cell r="BN638">
            <v>0</v>
          </cell>
          <cell r="BO638">
            <v>0</v>
          </cell>
          <cell r="BP638">
            <v>0</v>
          </cell>
          <cell r="BQ638">
            <v>0</v>
          </cell>
          <cell r="BR638">
            <v>0</v>
          </cell>
          <cell r="BS638">
            <v>0</v>
          </cell>
          <cell r="BT638">
            <v>0</v>
          </cell>
          <cell r="BU638">
            <v>0</v>
          </cell>
          <cell r="BV638">
            <v>0</v>
          </cell>
          <cell r="BW638">
            <v>0</v>
          </cell>
          <cell r="BX638">
            <v>0</v>
          </cell>
          <cell r="BY638">
            <v>0</v>
          </cell>
          <cell r="BZ638">
            <v>0</v>
          </cell>
          <cell r="CA638">
            <v>0</v>
          </cell>
          <cell r="CB638">
            <v>0</v>
          </cell>
          <cell r="CC638">
            <v>0</v>
          </cell>
          <cell r="CD638">
            <v>0</v>
          </cell>
          <cell r="CE638">
            <v>0</v>
          </cell>
          <cell r="CF638">
            <v>0</v>
          </cell>
          <cell r="CG638">
            <v>0</v>
          </cell>
          <cell r="CH638">
            <v>0</v>
          </cell>
          <cell r="CI638">
            <v>0</v>
          </cell>
          <cell r="CJ638">
            <v>0</v>
          </cell>
          <cell r="CK638">
            <v>0</v>
          </cell>
          <cell r="CL638">
            <v>0</v>
          </cell>
          <cell r="CM638">
            <v>0</v>
          </cell>
          <cell r="CN638">
            <v>0</v>
          </cell>
          <cell r="CO638">
            <v>0</v>
          </cell>
          <cell r="CP638">
            <v>0</v>
          </cell>
          <cell r="CQ638">
            <v>0</v>
          </cell>
          <cell r="CR638">
            <v>0</v>
          </cell>
          <cell r="CS638">
            <v>0</v>
          </cell>
          <cell r="CT638">
            <v>0</v>
          </cell>
          <cell r="CU638">
            <v>0</v>
          </cell>
          <cell r="CV638">
            <v>0</v>
          </cell>
          <cell r="CW638">
            <v>0</v>
          </cell>
          <cell r="CX638">
            <v>0</v>
          </cell>
          <cell r="CY638">
            <v>0</v>
          </cell>
          <cell r="CZ638">
            <v>0</v>
          </cell>
          <cell r="DA638">
            <v>0</v>
          </cell>
          <cell r="DB638">
            <v>0</v>
          </cell>
          <cell r="DC638">
            <v>0</v>
          </cell>
          <cell r="DD638">
            <v>0</v>
          </cell>
          <cell r="DE638">
            <v>0</v>
          </cell>
          <cell r="DF638">
            <v>0</v>
          </cell>
          <cell r="DG638">
            <v>0</v>
          </cell>
          <cell r="DH638">
            <v>0</v>
          </cell>
          <cell r="DI638">
            <v>0</v>
          </cell>
          <cell r="DJ638">
            <v>0</v>
          </cell>
          <cell r="DK638">
            <v>0</v>
          </cell>
          <cell r="DL638">
            <v>0</v>
          </cell>
          <cell r="DM638">
            <v>0</v>
          </cell>
          <cell r="DN638">
            <v>0</v>
          </cell>
          <cell r="DO638">
            <v>0</v>
          </cell>
          <cell r="DP638">
            <v>0</v>
          </cell>
          <cell r="DQ638">
            <v>0</v>
          </cell>
          <cell r="DR638">
            <v>0</v>
          </cell>
          <cell r="DS638">
            <v>0</v>
          </cell>
          <cell r="DT638">
            <v>0</v>
          </cell>
          <cell r="DU638">
            <v>0</v>
          </cell>
          <cell r="DV638">
            <v>0</v>
          </cell>
          <cell r="DW638">
            <v>0</v>
          </cell>
          <cell r="DX638">
            <v>0</v>
          </cell>
          <cell r="DY638">
            <v>0</v>
          </cell>
          <cell r="DZ638">
            <v>0</v>
          </cell>
          <cell r="EA638">
            <v>0</v>
          </cell>
          <cell r="EB638">
            <v>0</v>
          </cell>
          <cell r="EC638">
            <v>0</v>
          </cell>
          <cell r="ED638">
            <v>0</v>
          </cell>
        </row>
        <row r="639">
          <cell r="F639">
            <v>0</v>
          </cell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R639">
            <v>0</v>
          </cell>
          <cell r="S639">
            <v>0</v>
          </cell>
          <cell r="T639">
            <v>0</v>
          </cell>
          <cell r="U639">
            <v>0</v>
          </cell>
          <cell r="V639">
            <v>0</v>
          </cell>
          <cell r="W639">
            <v>0</v>
          </cell>
          <cell r="X639">
            <v>0</v>
          </cell>
          <cell r="Y639">
            <v>0</v>
          </cell>
          <cell r="Z639">
            <v>0</v>
          </cell>
          <cell r="AA639">
            <v>0</v>
          </cell>
          <cell r="AB639">
            <v>0</v>
          </cell>
          <cell r="AC639">
            <v>0</v>
          </cell>
          <cell r="AD639">
            <v>0</v>
          </cell>
          <cell r="AE639">
            <v>0</v>
          </cell>
          <cell r="AF639">
            <v>0</v>
          </cell>
          <cell r="AG639">
            <v>0</v>
          </cell>
          <cell r="AH639">
            <v>0</v>
          </cell>
          <cell r="AI639">
            <v>0</v>
          </cell>
          <cell r="AJ639">
            <v>0</v>
          </cell>
          <cell r="AK639">
            <v>0</v>
          </cell>
          <cell r="AL639">
            <v>0</v>
          </cell>
          <cell r="AM639">
            <v>0</v>
          </cell>
          <cell r="AN639">
            <v>0</v>
          </cell>
          <cell r="AO639">
            <v>0</v>
          </cell>
          <cell r="AP639">
            <v>0</v>
          </cell>
          <cell r="AQ639">
            <v>0</v>
          </cell>
          <cell r="AR639">
            <v>0</v>
          </cell>
          <cell r="AS639">
            <v>0</v>
          </cell>
          <cell r="AT639">
            <v>0</v>
          </cell>
          <cell r="AU639">
            <v>0</v>
          </cell>
          <cell r="AV639">
            <v>0</v>
          </cell>
          <cell r="AW639">
            <v>0</v>
          </cell>
          <cell r="AX639">
            <v>0</v>
          </cell>
          <cell r="AY639">
            <v>0</v>
          </cell>
          <cell r="AZ639">
            <v>0</v>
          </cell>
          <cell r="BA639">
            <v>0</v>
          </cell>
          <cell r="BB639">
            <v>0</v>
          </cell>
          <cell r="BC639">
            <v>0</v>
          </cell>
          <cell r="BD639">
            <v>0</v>
          </cell>
          <cell r="BE639">
            <v>0</v>
          </cell>
          <cell r="BF639">
            <v>0</v>
          </cell>
          <cell r="BG639">
            <v>0</v>
          </cell>
          <cell r="BH639">
            <v>0</v>
          </cell>
          <cell r="BI639">
            <v>0</v>
          </cell>
          <cell r="BJ639">
            <v>0</v>
          </cell>
          <cell r="BK639">
            <v>0</v>
          </cell>
          <cell r="BL639">
            <v>0</v>
          </cell>
          <cell r="BM639">
            <v>0</v>
          </cell>
          <cell r="BN639">
            <v>0</v>
          </cell>
          <cell r="BO639">
            <v>0</v>
          </cell>
          <cell r="BP639">
            <v>0</v>
          </cell>
          <cell r="BQ639">
            <v>0</v>
          </cell>
          <cell r="BR639">
            <v>0</v>
          </cell>
          <cell r="BS639">
            <v>0</v>
          </cell>
          <cell r="BT639">
            <v>0</v>
          </cell>
          <cell r="BU639">
            <v>0</v>
          </cell>
          <cell r="BV639">
            <v>0</v>
          </cell>
          <cell r="BW639">
            <v>0</v>
          </cell>
          <cell r="BX639">
            <v>0</v>
          </cell>
          <cell r="BY639">
            <v>0</v>
          </cell>
          <cell r="BZ639">
            <v>0</v>
          </cell>
          <cell r="CA639">
            <v>0</v>
          </cell>
          <cell r="CB639">
            <v>0</v>
          </cell>
          <cell r="CC639">
            <v>0</v>
          </cell>
          <cell r="CD639">
            <v>0</v>
          </cell>
          <cell r="CE639">
            <v>0</v>
          </cell>
          <cell r="CF639">
            <v>0</v>
          </cell>
          <cell r="CG639">
            <v>0</v>
          </cell>
          <cell r="CH639">
            <v>0</v>
          </cell>
          <cell r="CI639">
            <v>0</v>
          </cell>
          <cell r="CJ639">
            <v>0</v>
          </cell>
          <cell r="CK639">
            <v>0</v>
          </cell>
          <cell r="CL639">
            <v>0</v>
          </cell>
          <cell r="CM639">
            <v>0</v>
          </cell>
          <cell r="CN639">
            <v>0</v>
          </cell>
          <cell r="CO639">
            <v>0</v>
          </cell>
          <cell r="CP639">
            <v>0</v>
          </cell>
          <cell r="CQ639">
            <v>0</v>
          </cell>
          <cell r="CR639">
            <v>0</v>
          </cell>
          <cell r="CS639">
            <v>0</v>
          </cell>
          <cell r="CT639">
            <v>0</v>
          </cell>
          <cell r="CU639">
            <v>0</v>
          </cell>
          <cell r="CV639">
            <v>0</v>
          </cell>
          <cell r="CW639">
            <v>0</v>
          </cell>
          <cell r="CX639">
            <v>0</v>
          </cell>
          <cell r="CY639">
            <v>0</v>
          </cell>
          <cell r="CZ639">
            <v>0</v>
          </cell>
          <cell r="DA639">
            <v>0</v>
          </cell>
          <cell r="DB639">
            <v>0</v>
          </cell>
          <cell r="DC639">
            <v>0</v>
          </cell>
          <cell r="DD639">
            <v>0</v>
          </cell>
          <cell r="DE639">
            <v>0</v>
          </cell>
          <cell r="DF639">
            <v>0</v>
          </cell>
          <cell r="DG639">
            <v>0</v>
          </cell>
          <cell r="DH639">
            <v>0</v>
          </cell>
          <cell r="DI639">
            <v>0</v>
          </cell>
          <cell r="DJ639">
            <v>0</v>
          </cell>
          <cell r="DK639">
            <v>0</v>
          </cell>
          <cell r="DL639">
            <v>0</v>
          </cell>
          <cell r="DM639">
            <v>0</v>
          </cell>
          <cell r="DN639">
            <v>0</v>
          </cell>
          <cell r="DO639">
            <v>0</v>
          </cell>
          <cell r="DP639">
            <v>0</v>
          </cell>
          <cell r="DQ639">
            <v>0</v>
          </cell>
          <cell r="DR639">
            <v>0</v>
          </cell>
          <cell r="DS639">
            <v>0</v>
          </cell>
          <cell r="DT639">
            <v>0</v>
          </cell>
          <cell r="DU639">
            <v>0</v>
          </cell>
          <cell r="DV639">
            <v>0</v>
          </cell>
          <cell r="DW639">
            <v>0</v>
          </cell>
          <cell r="DX639">
            <v>0</v>
          </cell>
          <cell r="DY639">
            <v>0</v>
          </cell>
          <cell r="DZ639">
            <v>0</v>
          </cell>
          <cell r="EA639">
            <v>0</v>
          </cell>
          <cell r="EB639">
            <v>0</v>
          </cell>
          <cell r="EC639">
            <v>0</v>
          </cell>
          <cell r="ED639">
            <v>0</v>
          </cell>
        </row>
        <row r="640">
          <cell r="F640">
            <v>0</v>
          </cell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R640">
            <v>0</v>
          </cell>
          <cell r="S640">
            <v>0</v>
          </cell>
          <cell r="T640">
            <v>0</v>
          </cell>
          <cell r="U640">
            <v>0</v>
          </cell>
          <cell r="V640">
            <v>0</v>
          </cell>
          <cell r="W640">
            <v>0</v>
          </cell>
          <cell r="X640">
            <v>0</v>
          </cell>
          <cell r="Y640">
            <v>0</v>
          </cell>
          <cell r="Z640">
            <v>0</v>
          </cell>
          <cell r="AA640">
            <v>0</v>
          </cell>
          <cell r="AB640">
            <v>0</v>
          </cell>
          <cell r="AC640">
            <v>0</v>
          </cell>
          <cell r="AD640">
            <v>0</v>
          </cell>
          <cell r="AE640">
            <v>0</v>
          </cell>
          <cell r="AF640">
            <v>0</v>
          </cell>
          <cell r="AG640">
            <v>0</v>
          </cell>
          <cell r="AH640">
            <v>0</v>
          </cell>
          <cell r="AI640">
            <v>0</v>
          </cell>
          <cell r="AJ640">
            <v>0</v>
          </cell>
          <cell r="AK640">
            <v>0</v>
          </cell>
          <cell r="AL640">
            <v>0</v>
          </cell>
          <cell r="AM640">
            <v>0</v>
          </cell>
          <cell r="AN640">
            <v>0</v>
          </cell>
          <cell r="AO640">
            <v>0</v>
          </cell>
          <cell r="AP640">
            <v>0</v>
          </cell>
          <cell r="AQ640">
            <v>0</v>
          </cell>
          <cell r="AR640">
            <v>0</v>
          </cell>
          <cell r="AS640">
            <v>0</v>
          </cell>
          <cell r="AT640">
            <v>0</v>
          </cell>
          <cell r="AU640">
            <v>0</v>
          </cell>
          <cell r="AV640">
            <v>0</v>
          </cell>
          <cell r="AW640">
            <v>0</v>
          </cell>
          <cell r="AX640">
            <v>0</v>
          </cell>
          <cell r="AY640">
            <v>0</v>
          </cell>
          <cell r="AZ640">
            <v>0</v>
          </cell>
          <cell r="BA640">
            <v>0</v>
          </cell>
          <cell r="BB640">
            <v>0</v>
          </cell>
          <cell r="BC640">
            <v>0</v>
          </cell>
          <cell r="BD640">
            <v>0</v>
          </cell>
          <cell r="BE640">
            <v>0</v>
          </cell>
          <cell r="BF640">
            <v>0</v>
          </cell>
          <cell r="BG640">
            <v>0</v>
          </cell>
          <cell r="BH640">
            <v>0</v>
          </cell>
          <cell r="BI640">
            <v>0</v>
          </cell>
          <cell r="BJ640">
            <v>0</v>
          </cell>
          <cell r="BK640">
            <v>0</v>
          </cell>
          <cell r="BL640">
            <v>0</v>
          </cell>
          <cell r="BM640">
            <v>0</v>
          </cell>
          <cell r="BN640">
            <v>0</v>
          </cell>
          <cell r="BO640">
            <v>0</v>
          </cell>
          <cell r="BP640">
            <v>0</v>
          </cell>
          <cell r="BQ640">
            <v>0</v>
          </cell>
          <cell r="BR640">
            <v>0</v>
          </cell>
          <cell r="BS640">
            <v>0</v>
          </cell>
          <cell r="BT640">
            <v>0</v>
          </cell>
          <cell r="BU640">
            <v>0</v>
          </cell>
          <cell r="BV640">
            <v>0</v>
          </cell>
          <cell r="BW640">
            <v>0</v>
          </cell>
          <cell r="BX640">
            <v>0</v>
          </cell>
          <cell r="BY640">
            <v>0</v>
          </cell>
          <cell r="BZ640">
            <v>0</v>
          </cell>
          <cell r="CA640">
            <v>0</v>
          </cell>
          <cell r="CB640">
            <v>0</v>
          </cell>
          <cell r="CC640">
            <v>0</v>
          </cell>
          <cell r="CD640">
            <v>0</v>
          </cell>
          <cell r="CE640">
            <v>0</v>
          </cell>
          <cell r="CF640">
            <v>0</v>
          </cell>
          <cell r="CG640">
            <v>0</v>
          </cell>
          <cell r="CH640">
            <v>0</v>
          </cell>
          <cell r="CI640">
            <v>0</v>
          </cell>
          <cell r="CJ640">
            <v>0</v>
          </cell>
          <cell r="CK640">
            <v>0</v>
          </cell>
          <cell r="CL640">
            <v>0</v>
          </cell>
          <cell r="CM640">
            <v>0</v>
          </cell>
          <cell r="CN640">
            <v>0</v>
          </cell>
          <cell r="CO640">
            <v>0</v>
          </cell>
          <cell r="CP640">
            <v>0</v>
          </cell>
          <cell r="CQ640">
            <v>0</v>
          </cell>
          <cell r="CR640">
            <v>0</v>
          </cell>
          <cell r="CS640">
            <v>0</v>
          </cell>
          <cell r="CT640">
            <v>0</v>
          </cell>
          <cell r="CU640">
            <v>0</v>
          </cell>
          <cell r="CV640">
            <v>0</v>
          </cell>
          <cell r="CW640">
            <v>0</v>
          </cell>
          <cell r="CX640">
            <v>0</v>
          </cell>
          <cell r="CY640">
            <v>0</v>
          </cell>
          <cell r="CZ640">
            <v>0</v>
          </cell>
          <cell r="DA640">
            <v>0</v>
          </cell>
          <cell r="DB640">
            <v>0</v>
          </cell>
          <cell r="DC640">
            <v>0</v>
          </cell>
          <cell r="DD640">
            <v>0</v>
          </cell>
          <cell r="DE640">
            <v>0</v>
          </cell>
          <cell r="DF640">
            <v>0</v>
          </cell>
          <cell r="DG640">
            <v>0</v>
          </cell>
          <cell r="DH640">
            <v>0</v>
          </cell>
          <cell r="DI640">
            <v>0</v>
          </cell>
          <cell r="DJ640">
            <v>0</v>
          </cell>
          <cell r="DK640">
            <v>0</v>
          </cell>
          <cell r="DL640">
            <v>0</v>
          </cell>
          <cell r="DM640">
            <v>0</v>
          </cell>
          <cell r="DN640">
            <v>0</v>
          </cell>
          <cell r="DO640">
            <v>0</v>
          </cell>
          <cell r="DP640">
            <v>0</v>
          </cell>
          <cell r="DQ640">
            <v>0</v>
          </cell>
          <cell r="DR640">
            <v>0</v>
          </cell>
          <cell r="DS640">
            <v>0</v>
          </cell>
          <cell r="DT640">
            <v>0</v>
          </cell>
          <cell r="DU640">
            <v>0</v>
          </cell>
          <cell r="DV640">
            <v>0</v>
          </cell>
          <cell r="DW640">
            <v>0</v>
          </cell>
          <cell r="DX640">
            <v>0</v>
          </cell>
          <cell r="DY640">
            <v>0</v>
          </cell>
          <cell r="DZ640">
            <v>0</v>
          </cell>
          <cell r="EA640">
            <v>0</v>
          </cell>
          <cell r="EB640">
            <v>0</v>
          </cell>
          <cell r="EC640">
            <v>0</v>
          </cell>
          <cell r="ED640">
            <v>0</v>
          </cell>
        </row>
        <row r="641">
          <cell r="F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  <cell r="T641">
            <v>0</v>
          </cell>
          <cell r="U641">
            <v>0</v>
          </cell>
          <cell r="V641">
            <v>0</v>
          </cell>
          <cell r="W641">
            <v>0</v>
          </cell>
          <cell r="X641">
            <v>0</v>
          </cell>
          <cell r="Y641">
            <v>0</v>
          </cell>
          <cell r="Z641">
            <v>0</v>
          </cell>
          <cell r="AA641">
            <v>0</v>
          </cell>
          <cell r="AB641">
            <v>0</v>
          </cell>
          <cell r="AC641">
            <v>0</v>
          </cell>
          <cell r="AD641">
            <v>0</v>
          </cell>
          <cell r="AE641">
            <v>0</v>
          </cell>
          <cell r="AF641">
            <v>0</v>
          </cell>
          <cell r="AG641">
            <v>0</v>
          </cell>
          <cell r="AH641">
            <v>0</v>
          </cell>
          <cell r="AI641">
            <v>0</v>
          </cell>
          <cell r="AJ641">
            <v>0</v>
          </cell>
          <cell r="AK641">
            <v>0</v>
          </cell>
          <cell r="AL641">
            <v>0</v>
          </cell>
          <cell r="AM641">
            <v>0</v>
          </cell>
          <cell r="AN641">
            <v>0</v>
          </cell>
          <cell r="AO641">
            <v>0</v>
          </cell>
          <cell r="AP641">
            <v>0</v>
          </cell>
          <cell r="AQ641">
            <v>0</v>
          </cell>
          <cell r="AR641">
            <v>0</v>
          </cell>
          <cell r="AS641">
            <v>0</v>
          </cell>
          <cell r="AT641">
            <v>0</v>
          </cell>
          <cell r="AU641">
            <v>0</v>
          </cell>
          <cell r="AV641">
            <v>0</v>
          </cell>
          <cell r="AW641">
            <v>0</v>
          </cell>
          <cell r="AX641">
            <v>0</v>
          </cell>
          <cell r="AY641">
            <v>0</v>
          </cell>
          <cell r="AZ641">
            <v>0</v>
          </cell>
          <cell r="BA641">
            <v>0</v>
          </cell>
          <cell r="BB641">
            <v>0</v>
          </cell>
          <cell r="BC641">
            <v>0</v>
          </cell>
          <cell r="BD641">
            <v>0</v>
          </cell>
          <cell r="BE641">
            <v>0</v>
          </cell>
          <cell r="BF641">
            <v>0</v>
          </cell>
          <cell r="BG641">
            <v>0</v>
          </cell>
          <cell r="BH641">
            <v>0</v>
          </cell>
          <cell r="BI641">
            <v>0</v>
          </cell>
          <cell r="BJ641">
            <v>0</v>
          </cell>
          <cell r="BK641">
            <v>0</v>
          </cell>
          <cell r="BL641">
            <v>0</v>
          </cell>
          <cell r="BM641">
            <v>0</v>
          </cell>
          <cell r="BN641">
            <v>0</v>
          </cell>
          <cell r="BO641">
            <v>0</v>
          </cell>
          <cell r="BP641">
            <v>0</v>
          </cell>
          <cell r="BQ641">
            <v>0</v>
          </cell>
          <cell r="BR641">
            <v>0</v>
          </cell>
          <cell r="BS641">
            <v>0</v>
          </cell>
          <cell r="BT641">
            <v>0</v>
          </cell>
          <cell r="BU641">
            <v>0</v>
          </cell>
          <cell r="BV641">
            <v>0</v>
          </cell>
          <cell r="BW641">
            <v>0</v>
          </cell>
          <cell r="BX641">
            <v>0</v>
          </cell>
          <cell r="BY641">
            <v>0</v>
          </cell>
          <cell r="BZ641">
            <v>0</v>
          </cell>
          <cell r="CA641">
            <v>0</v>
          </cell>
          <cell r="CB641">
            <v>0</v>
          </cell>
          <cell r="CC641">
            <v>0</v>
          </cell>
          <cell r="CD641">
            <v>0</v>
          </cell>
          <cell r="CE641">
            <v>0</v>
          </cell>
          <cell r="CF641">
            <v>0</v>
          </cell>
          <cell r="CG641">
            <v>0</v>
          </cell>
          <cell r="CH641">
            <v>0</v>
          </cell>
          <cell r="CI641">
            <v>0</v>
          </cell>
          <cell r="CJ641">
            <v>0</v>
          </cell>
          <cell r="CK641">
            <v>0</v>
          </cell>
          <cell r="CL641">
            <v>0</v>
          </cell>
          <cell r="CM641">
            <v>0</v>
          </cell>
          <cell r="CN641">
            <v>0</v>
          </cell>
          <cell r="CO641">
            <v>0</v>
          </cell>
          <cell r="CP641">
            <v>0</v>
          </cell>
          <cell r="CQ641">
            <v>0</v>
          </cell>
          <cell r="CR641">
            <v>0</v>
          </cell>
          <cell r="CS641">
            <v>0</v>
          </cell>
          <cell r="CT641">
            <v>0</v>
          </cell>
          <cell r="CU641">
            <v>0</v>
          </cell>
          <cell r="CV641">
            <v>0</v>
          </cell>
          <cell r="CW641">
            <v>0</v>
          </cell>
          <cell r="CX641">
            <v>0</v>
          </cell>
          <cell r="CY641">
            <v>0</v>
          </cell>
          <cell r="CZ641">
            <v>0</v>
          </cell>
          <cell r="DA641">
            <v>0</v>
          </cell>
          <cell r="DB641">
            <v>0</v>
          </cell>
          <cell r="DC641">
            <v>0</v>
          </cell>
          <cell r="DD641">
            <v>0</v>
          </cell>
          <cell r="DE641">
            <v>0</v>
          </cell>
          <cell r="DF641">
            <v>0</v>
          </cell>
          <cell r="DG641">
            <v>0</v>
          </cell>
          <cell r="DH641">
            <v>0</v>
          </cell>
          <cell r="DI641">
            <v>0</v>
          </cell>
          <cell r="DJ641">
            <v>0</v>
          </cell>
          <cell r="DK641">
            <v>0</v>
          </cell>
          <cell r="DL641">
            <v>0</v>
          </cell>
          <cell r="DM641">
            <v>0</v>
          </cell>
          <cell r="DN641">
            <v>0</v>
          </cell>
          <cell r="DO641">
            <v>0</v>
          </cell>
          <cell r="DP641">
            <v>0</v>
          </cell>
          <cell r="DQ641">
            <v>0</v>
          </cell>
          <cell r="DR641">
            <v>0</v>
          </cell>
          <cell r="DS641">
            <v>0</v>
          </cell>
          <cell r="DT641">
            <v>0</v>
          </cell>
          <cell r="DU641">
            <v>0</v>
          </cell>
          <cell r="DV641">
            <v>0</v>
          </cell>
          <cell r="DW641">
            <v>0</v>
          </cell>
          <cell r="DX641">
            <v>0</v>
          </cell>
          <cell r="DY641">
            <v>0</v>
          </cell>
          <cell r="DZ641">
            <v>0</v>
          </cell>
          <cell r="EA641">
            <v>0</v>
          </cell>
          <cell r="EB641">
            <v>0</v>
          </cell>
          <cell r="EC641">
            <v>0</v>
          </cell>
          <cell r="ED641">
            <v>0</v>
          </cell>
        </row>
        <row r="642"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  <cell r="R642">
            <v>0</v>
          </cell>
          <cell r="S642">
            <v>0</v>
          </cell>
          <cell r="T642">
            <v>0</v>
          </cell>
          <cell r="U642">
            <v>0</v>
          </cell>
          <cell r="V642">
            <v>0</v>
          </cell>
          <cell r="W642">
            <v>0</v>
          </cell>
          <cell r="X642">
            <v>0</v>
          </cell>
          <cell r="Y642">
            <v>0</v>
          </cell>
          <cell r="Z642">
            <v>0</v>
          </cell>
          <cell r="AA642">
            <v>0</v>
          </cell>
          <cell r="AB642">
            <v>0</v>
          </cell>
          <cell r="AC642">
            <v>0</v>
          </cell>
          <cell r="AD642">
            <v>0</v>
          </cell>
          <cell r="AE642">
            <v>0</v>
          </cell>
          <cell r="AF642">
            <v>0</v>
          </cell>
          <cell r="AG642">
            <v>0</v>
          </cell>
          <cell r="AH642">
            <v>0</v>
          </cell>
          <cell r="AI642">
            <v>0</v>
          </cell>
          <cell r="AJ642">
            <v>0</v>
          </cell>
          <cell r="AK642">
            <v>0</v>
          </cell>
          <cell r="AL642">
            <v>0</v>
          </cell>
          <cell r="AM642">
            <v>0</v>
          </cell>
          <cell r="AN642">
            <v>0</v>
          </cell>
          <cell r="AO642">
            <v>0</v>
          </cell>
          <cell r="AP642">
            <v>0</v>
          </cell>
          <cell r="AQ642">
            <v>0</v>
          </cell>
          <cell r="AR642">
            <v>0</v>
          </cell>
          <cell r="AS642">
            <v>0</v>
          </cell>
          <cell r="AT642">
            <v>0</v>
          </cell>
          <cell r="AU642">
            <v>0</v>
          </cell>
          <cell r="AV642">
            <v>0</v>
          </cell>
          <cell r="AW642">
            <v>0</v>
          </cell>
          <cell r="AX642">
            <v>0</v>
          </cell>
          <cell r="AY642">
            <v>0</v>
          </cell>
          <cell r="AZ642">
            <v>0</v>
          </cell>
          <cell r="BA642">
            <v>0</v>
          </cell>
          <cell r="BB642">
            <v>0</v>
          </cell>
          <cell r="BC642">
            <v>0</v>
          </cell>
          <cell r="BD642">
            <v>0</v>
          </cell>
          <cell r="BE642">
            <v>0</v>
          </cell>
          <cell r="BF642">
            <v>0</v>
          </cell>
          <cell r="BG642">
            <v>0</v>
          </cell>
          <cell r="BH642">
            <v>0</v>
          </cell>
          <cell r="BI642">
            <v>0</v>
          </cell>
          <cell r="BJ642">
            <v>0</v>
          </cell>
          <cell r="BK642">
            <v>0</v>
          </cell>
          <cell r="BL642">
            <v>0</v>
          </cell>
          <cell r="BM642">
            <v>0</v>
          </cell>
          <cell r="BN642">
            <v>0</v>
          </cell>
          <cell r="BO642">
            <v>0</v>
          </cell>
          <cell r="BP642">
            <v>0</v>
          </cell>
          <cell r="BQ642">
            <v>0</v>
          </cell>
          <cell r="BR642">
            <v>0</v>
          </cell>
          <cell r="BS642">
            <v>0</v>
          </cell>
          <cell r="BT642">
            <v>0</v>
          </cell>
          <cell r="BU642">
            <v>0</v>
          </cell>
          <cell r="BV642">
            <v>0</v>
          </cell>
          <cell r="BW642">
            <v>0</v>
          </cell>
          <cell r="BX642">
            <v>0</v>
          </cell>
          <cell r="BY642">
            <v>0</v>
          </cell>
          <cell r="BZ642">
            <v>0</v>
          </cell>
          <cell r="CA642">
            <v>0</v>
          </cell>
          <cell r="CB642">
            <v>0</v>
          </cell>
          <cell r="CC642">
            <v>0</v>
          </cell>
          <cell r="CD642">
            <v>0</v>
          </cell>
          <cell r="CE642">
            <v>0</v>
          </cell>
          <cell r="CF642">
            <v>0</v>
          </cell>
          <cell r="CG642">
            <v>0</v>
          </cell>
          <cell r="CH642">
            <v>0</v>
          </cell>
          <cell r="CI642">
            <v>0</v>
          </cell>
          <cell r="CJ642">
            <v>0</v>
          </cell>
          <cell r="CK642">
            <v>0</v>
          </cell>
          <cell r="CL642">
            <v>0</v>
          </cell>
          <cell r="CM642">
            <v>0</v>
          </cell>
          <cell r="CN642">
            <v>0</v>
          </cell>
          <cell r="CO642">
            <v>0</v>
          </cell>
          <cell r="CP642">
            <v>0</v>
          </cell>
          <cell r="CQ642">
            <v>0</v>
          </cell>
          <cell r="CR642">
            <v>0</v>
          </cell>
          <cell r="CS642">
            <v>0</v>
          </cell>
          <cell r="CT642">
            <v>0</v>
          </cell>
          <cell r="CU642">
            <v>0</v>
          </cell>
          <cell r="CV642">
            <v>0</v>
          </cell>
          <cell r="CW642">
            <v>0</v>
          </cell>
          <cell r="CX642">
            <v>0</v>
          </cell>
          <cell r="CY642">
            <v>0</v>
          </cell>
          <cell r="CZ642">
            <v>0</v>
          </cell>
          <cell r="DA642">
            <v>0</v>
          </cell>
          <cell r="DB642">
            <v>0</v>
          </cell>
          <cell r="DC642">
            <v>0</v>
          </cell>
          <cell r="DD642">
            <v>0</v>
          </cell>
          <cell r="DE642">
            <v>0</v>
          </cell>
          <cell r="DF642">
            <v>0</v>
          </cell>
          <cell r="DG642">
            <v>0</v>
          </cell>
          <cell r="DH642">
            <v>0</v>
          </cell>
          <cell r="DI642">
            <v>0</v>
          </cell>
          <cell r="DJ642">
            <v>0</v>
          </cell>
          <cell r="DK642">
            <v>0</v>
          </cell>
          <cell r="DL642">
            <v>0</v>
          </cell>
          <cell r="DM642">
            <v>0</v>
          </cell>
          <cell r="DN642">
            <v>0</v>
          </cell>
          <cell r="DO642">
            <v>0</v>
          </cell>
          <cell r="DP642">
            <v>0</v>
          </cell>
          <cell r="DQ642">
            <v>0</v>
          </cell>
          <cell r="DR642">
            <v>0</v>
          </cell>
          <cell r="DS642">
            <v>0</v>
          </cell>
          <cell r="DT642">
            <v>0</v>
          </cell>
          <cell r="DU642">
            <v>0</v>
          </cell>
          <cell r="DV642">
            <v>0</v>
          </cell>
          <cell r="DW642">
            <v>0</v>
          </cell>
          <cell r="DX642">
            <v>0</v>
          </cell>
          <cell r="DY642">
            <v>0</v>
          </cell>
          <cell r="DZ642">
            <v>0</v>
          </cell>
          <cell r="EA642">
            <v>0</v>
          </cell>
          <cell r="EB642">
            <v>0</v>
          </cell>
          <cell r="EC642">
            <v>0</v>
          </cell>
          <cell r="ED642">
            <v>0</v>
          </cell>
        </row>
        <row r="643"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R643">
            <v>0</v>
          </cell>
          <cell r="S643">
            <v>0</v>
          </cell>
          <cell r="T643">
            <v>0</v>
          </cell>
          <cell r="U643">
            <v>0</v>
          </cell>
          <cell r="V643">
            <v>0</v>
          </cell>
          <cell r="W643">
            <v>0</v>
          </cell>
          <cell r="X643">
            <v>0</v>
          </cell>
          <cell r="Y643">
            <v>0</v>
          </cell>
          <cell r="Z643">
            <v>0</v>
          </cell>
          <cell r="AA643">
            <v>0</v>
          </cell>
          <cell r="AB643">
            <v>0</v>
          </cell>
          <cell r="AC643">
            <v>0</v>
          </cell>
          <cell r="AD643">
            <v>0</v>
          </cell>
          <cell r="AE643">
            <v>0</v>
          </cell>
          <cell r="AF643">
            <v>0</v>
          </cell>
          <cell r="AG643">
            <v>0</v>
          </cell>
          <cell r="AH643">
            <v>0</v>
          </cell>
          <cell r="AI643">
            <v>0</v>
          </cell>
          <cell r="AJ643">
            <v>0</v>
          </cell>
          <cell r="AK643">
            <v>0</v>
          </cell>
          <cell r="AL643">
            <v>0</v>
          </cell>
          <cell r="AM643">
            <v>0</v>
          </cell>
          <cell r="AN643">
            <v>0</v>
          </cell>
          <cell r="AO643">
            <v>0</v>
          </cell>
          <cell r="AP643">
            <v>0</v>
          </cell>
          <cell r="AQ643">
            <v>0</v>
          </cell>
          <cell r="AR643">
            <v>0</v>
          </cell>
          <cell r="AS643">
            <v>0</v>
          </cell>
          <cell r="AT643">
            <v>0</v>
          </cell>
          <cell r="AU643">
            <v>0</v>
          </cell>
          <cell r="AV643">
            <v>0</v>
          </cell>
          <cell r="AW643">
            <v>0</v>
          </cell>
          <cell r="AX643">
            <v>0</v>
          </cell>
          <cell r="AY643">
            <v>0</v>
          </cell>
          <cell r="AZ643">
            <v>0</v>
          </cell>
          <cell r="BA643">
            <v>0</v>
          </cell>
          <cell r="BB643">
            <v>0</v>
          </cell>
          <cell r="BC643">
            <v>0</v>
          </cell>
          <cell r="BD643">
            <v>0</v>
          </cell>
          <cell r="BE643">
            <v>0</v>
          </cell>
          <cell r="BF643">
            <v>0</v>
          </cell>
          <cell r="BG643">
            <v>0</v>
          </cell>
          <cell r="BH643">
            <v>0</v>
          </cell>
          <cell r="BI643">
            <v>0</v>
          </cell>
          <cell r="BJ643">
            <v>0</v>
          </cell>
          <cell r="BK643">
            <v>0</v>
          </cell>
          <cell r="BL643">
            <v>0</v>
          </cell>
          <cell r="BM643">
            <v>0</v>
          </cell>
          <cell r="BN643">
            <v>0</v>
          </cell>
          <cell r="BO643">
            <v>0</v>
          </cell>
          <cell r="BP643">
            <v>0</v>
          </cell>
          <cell r="BQ643">
            <v>0</v>
          </cell>
          <cell r="BR643">
            <v>0</v>
          </cell>
          <cell r="BS643">
            <v>0</v>
          </cell>
          <cell r="BT643">
            <v>0</v>
          </cell>
          <cell r="BU643">
            <v>0</v>
          </cell>
          <cell r="BV643">
            <v>0</v>
          </cell>
          <cell r="BW643">
            <v>0</v>
          </cell>
          <cell r="BX643">
            <v>0</v>
          </cell>
          <cell r="BY643">
            <v>0</v>
          </cell>
          <cell r="BZ643">
            <v>0</v>
          </cell>
          <cell r="CA643">
            <v>0</v>
          </cell>
          <cell r="CB643">
            <v>0</v>
          </cell>
          <cell r="CC643">
            <v>0</v>
          </cell>
          <cell r="CD643">
            <v>0</v>
          </cell>
          <cell r="CE643">
            <v>0</v>
          </cell>
          <cell r="CF643">
            <v>0</v>
          </cell>
          <cell r="CG643">
            <v>0</v>
          </cell>
          <cell r="CH643">
            <v>0</v>
          </cell>
          <cell r="CI643">
            <v>0</v>
          </cell>
          <cell r="CJ643">
            <v>0</v>
          </cell>
          <cell r="CK643">
            <v>0</v>
          </cell>
          <cell r="CL643">
            <v>0</v>
          </cell>
          <cell r="CM643">
            <v>0</v>
          </cell>
          <cell r="CN643">
            <v>0</v>
          </cell>
          <cell r="CO643">
            <v>0</v>
          </cell>
          <cell r="CP643">
            <v>0</v>
          </cell>
          <cell r="CQ643">
            <v>0</v>
          </cell>
          <cell r="CR643">
            <v>0</v>
          </cell>
          <cell r="CS643">
            <v>0</v>
          </cell>
          <cell r="CT643">
            <v>0</v>
          </cell>
          <cell r="CU643">
            <v>0</v>
          </cell>
          <cell r="CV643">
            <v>0</v>
          </cell>
          <cell r="CW643">
            <v>0</v>
          </cell>
          <cell r="CX643">
            <v>0</v>
          </cell>
          <cell r="CY643">
            <v>0</v>
          </cell>
          <cell r="CZ643">
            <v>0</v>
          </cell>
          <cell r="DA643">
            <v>0</v>
          </cell>
          <cell r="DB643">
            <v>0</v>
          </cell>
          <cell r="DC643">
            <v>0</v>
          </cell>
          <cell r="DD643">
            <v>0</v>
          </cell>
          <cell r="DE643">
            <v>0</v>
          </cell>
          <cell r="DF643">
            <v>0</v>
          </cell>
          <cell r="DG643">
            <v>0</v>
          </cell>
          <cell r="DH643">
            <v>0</v>
          </cell>
          <cell r="DI643">
            <v>0</v>
          </cell>
          <cell r="DJ643">
            <v>0</v>
          </cell>
          <cell r="DK643">
            <v>0</v>
          </cell>
          <cell r="DL643">
            <v>0</v>
          </cell>
          <cell r="DM643">
            <v>0</v>
          </cell>
          <cell r="DN643">
            <v>0</v>
          </cell>
          <cell r="DO643">
            <v>0</v>
          </cell>
          <cell r="DP643">
            <v>0</v>
          </cell>
          <cell r="DQ643">
            <v>0</v>
          </cell>
          <cell r="DR643">
            <v>0</v>
          </cell>
          <cell r="DS643">
            <v>0</v>
          </cell>
          <cell r="DT643">
            <v>0</v>
          </cell>
          <cell r="DU643">
            <v>0</v>
          </cell>
          <cell r="DV643">
            <v>0</v>
          </cell>
          <cell r="DW643">
            <v>0</v>
          </cell>
          <cell r="DX643">
            <v>0</v>
          </cell>
          <cell r="DY643">
            <v>0</v>
          </cell>
          <cell r="DZ643">
            <v>0</v>
          </cell>
          <cell r="EA643">
            <v>0</v>
          </cell>
          <cell r="EB643">
            <v>0</v>
          </cell>
          <cell r="EC643">
            <v>0</v>
          </cell>
          <cell r="ED643">
            <v>0</v>
          </cell>
        </row>
        <row r="644">
          <cell r="F644">
            <v>0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0</v>
          </cell>
          <cell r="W644">
            <v>0</v>
          </cell>
          <cell r="X644">
            <v>0</v>
          </cell>
          <cell r="Y644">
            <v>0</v>
          </cell>
          <cell r="Z644">
            <v>0</v>
          </cell>
          <cell r="AA644">
            <v>0</v>
          </cell>
          <cell r="AB644">
            <v>0</v>
          </cell>
          <cell r="AC644">
            <v>0</v>
          </cell>
          <cell r="AD644">
            <v>0</v>
          </cell>
          <cell r="AE644">
            <v>0</v>
          </cell>
          <cell r="AF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0</v>
          </cell>
          <cell r="AK644">
            <v>0</v>
          </cell>
          <cell r="AL644">
            <v>0</v>
          </cell>
          <cell r="AM644">
            <v>0</v>
          </cell>
          <cell r="AN644">
            <v>0</v>
          </cell>
          <cell r="AO644">
            <v>0</v>
          </cell>
          <cell r="AP644">
            <v>0</v>
          </cell>
          <cell r="AQ644">
            <v>0</v>
          </cell>
          <cell r="AR644">
            <v>0</v>
          </cell>
          <cell r="AS644">
            <v>0</v>
          </cell>
          <cell r="AT644">
            <v>0</v>
          </cell>
          <cell r="AU644">
            <v>0</v>
          </cell>
          <cell r="AV644">
            <v>0</v>
          </cell>
          <cell r="AW644">
            <v>0</v>
          </cell>
          <cell r="AX644">
            <v>0</v>
          </cell>
          <cell r="AY644">
            <v>0</v>
          </cell>
          <cell r="AZ644">
            <v>0</v>
          </cell>
          <cell r="BA644">
            <v>0</v>
          </cell>
          <cell r="BB644">
            <v>0</v>
          </cell>
          <cell r="BC644">
            <v>0</v>
          </cell>
          <cell r="BD644">
            <v>0</v>
          </cell>
          <cell r="BE644">
            <v>0</v>
          </cell>
          <cell r="BF644">
            <v>0</v>
          </cell>
          <cell r="BG644">
            <v>0</v>
          </cell>
          <cell r="BH644">
            <v>0</v>
          </cell>
          <cell r="BI644">
            <v>0</v>
          </cell>
          <cell r="BJ644">
            <v>0</v>
          </cell>
          <cell r="BK644">
            <v>0</v>
          </cell>
          <cell r="BL644">
            <v>0</v>
          </cell>
          <cell r="BM644">
            <v>0</v>
          </cell>
          <cell r="BN644">
            <v>0</v>
          </cell>
          <cell r="BO644">
            <v>0</v>
          </cell>
          <cell r="BP644">
            <v>0</v>
          </cell>
          <cell r="BQ644">
            <v>0</v>
          </cell>
          <cell r="BR644">
            <v>0</v>
          </cell>
          <cell r="BS644">
            <v>0</v>
          </cell>
          <cell r="BT644">
            <v>0</v>
          </cell>
          <cell r="BU644">
            <v>0</v>
          </cell>
          <cell r="BV644">
            <v>0</v>
          </cell>
          <cell r="BW644">
            <v>0</v>
          </cell>
          <cell r="BX644">
            <v>0</v>
          </cell>
          <cell r="BY644">
            <v>0</v>
          </cell>
          <cell r="BZ644">
            <v>0</v>
          </cell>
          <cell r="CA644">
            <v>0</v>
          </cell>
          <cell r="CB644">
            <v>0</v>
          </cell>
          <cell r="CC644">
            <v>0</v>
          </cell>
          <cell r="CD644">
            <v>0</v>
          </cell>
          <cell r="CE644">
            <v>0</v>
          </cell>
          <cell r="CF644">
            <v>0</v>
          </cell>
          <cell r="CG644">
            <v>0</v>
          </cell>
          <cell r="CH644">
            <v>0</v>
          </cell>
          <cell r="CI644">
            <v>0</v>
          </cell>
          <cell r="CJ644">
            <v>0</v>
          </cell>
          <cell r="CK644">
            <v>0</v>
          </cell>
          <cell r="CL644">
            <v>0</v>
          </cell>
          <cell r="CM644">
            <v>0</v>
          </cell>
          <cell r="CN644">
            <v>0</v>
          </cell>
          <cell r="CO644">
            <v>0</v>
          </cell>
          <cell r="CP644">
            <v>0</v>
          </cell>
          <cell r="CQ644">
            <v>0</v>
          </cell>
          <cell r="CR644">
            <v>0</v>
          </cell>
          <cell r="CS644">
            <v>0</v>
          </cell>
          <cell r="CT644">
            <v>0</v>
          </cell>
          <cell r="CU644">
            <v>0</v>
          </cell>
          <cell r="CV644">
            <v>0</v>
          </cell>
          <cell r="CW644">
            <v>0</v>
          </cell>
          <cell r="CX644">
            <v>0</v>
          </cell>
          <cell r="CY644">
            <v>0</v>
          </cell>
          <cell r="CZ644">
            <v>0</v>
          </cell>
          <cell r="DA644">
            <v>0</v>
          </cell>
          <cell r="DB644">
            <v>0</v>
          </cell>
          <cell r="DC644">
            <v>0</v>
          </cell>
          <cell r="DD644">
            <v>0</v>
          </cell>
          <cell r="DE644">
            <v>0</v>
          </cell>
          <cell r="DF644">
            <v>0</v>
          </cell>
          <cell r="DG644">
            <v>0</v>
          </cell>
          <cell r="DH644">
            <v>0</v>
          </cell>
          <cell r="DI644">
            <v>0</v>
          </cell>
          <cell r="DJ644">
            <v>0</v>
          </cell>
          <cell r="DK644">
            <v>0</v>
          </cell>
          <cell r="DL644">
            <v>0</v>
          </cell>
          <cell r="DM644">
            <v>0</v>
          </cell>
          <cell r="DN644">
            <v>0</v>
          </cell>
          <cell r="DO644">
            <v>0</v>
          </cell>
          <cell r="DP644">
            <v>0</v>
          </cell>
          <cell r="DQ644">
            <v>0</v>
          </cell>
          <cell r="DR644">
            <v>0</v>
          </cell>
          <cell r="DS644">
            <v>0</v>
          </cell>
          <cell r="DT644">
            <v>0</v>
          </cell>
          <cell r="DU644">
            <v>0</v>
          </cell>
          <cell r="DV644">
            <v>0</v>
          </cell>
          <cell r="DW644">
            <v>0</v>
          </cell>
          <cell r="DX644">
            <v>0</v>
          </cell>
          <cell r="DY644">
            <v>0</v>
          </cell>
          <cell r="DZ644">
            <v>0</v>
          </cell>
          <cell r="EA644">
            <v>0</v>
          </cell>
          <cell r="EB644">
            <v>0</v>
          </cell>
          <cell r="EC644">
            <v>0</v>
          </cell>
          <cell r="ED644">
            <v>0</v>
          </cell>
        </row>
        <row r="645">
          <cell r="F645">
            <v>0</v>
          </cell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0</v>
          </cell>
          <cell r="AE645">
            <v>0</v>
          </cell>
          <cell r="AF645">
            <v>0</v>
          </cell>
          <cell r="AG645">
            <v>0</v>
          </cell>
          <cell r="AH645">
            <v>0</v>
          </cell>
          <cell r="AI645">
            <v>0</v>
          </cell>
          <cell r="AJ645">
            <v>0</v>
          </cell>
          <cell r="AK645">
            <v>0</v>
          </cell>
          <cell r="AL645">
            <v>0</v>
          </cell>
          <cell r="AM645">
            <v>0</v>
          </cell>
          <cell r="AN645">
            <v>0</v>
          </cell>
          <cell r="AO645">
            <v>0</v>
          </cell>
          <cell r="AP645">
            <v>0</v>
          </cell>
          <cell r="AQ645">
            <v>0</v>
          </cell>
          <cell r="AR645">
            <v>0</v>
          </cell>
          <cell r="AS645">
            <v>0</v>
          </cell>
          <cell r="AT645">
            <v>0</v>
          </cell>
          <cell r="AU645">
            <v>0</v>
          </cell>
          <cell r="AV645">
            <v>0</v>
          </cell>
          <cell r="AW645">
            <v>0</v>
          </cell>
          <cell r="AX645">
            <v>0</v>
          </cell>
          <cell r="AY645">
            <v>0</v>
          </cell>
          <cell r="AZ645">
            <v>0</v>
          </cell>
          <cell r="BA645">
            <v>0</v>
          </cell>
          <cell r="BB645">
            <v>0</v>
          </cell>
          <cell r="BC645">
            <v>0</v>
          </cell>
          <cell r="BD645">
            <v>0</v>
          </cell>
          <cell r="BE645">
            <v>0</v>
          </cell>
          <cell r="BF645">
            <v>0</v>
          </cell>
          <cell r="BG645">
            <v>0</v>
          </cell>
          <cell r="BH645">
            <v>0</v>
          </cell>
          <cell r="BI645">
            <v>0</v>
          </cell>
          <cell r="BJ645">
            <v>0</v>
          </cell>
          <cell r="BK645">
            <v>0</v>
          </cell>
          <cell r="BL645">
            <v>0</v>
          </cell>
          <cell r="BM645">
            <v>0</v>
          </cell>
          <cell r="BN645">
            <v>0</v>
          </cell>
          <cell r="BO645">
            <v>0</v>
          </cell>
          <cell r="BP645">
            <v>0</v>
          </cell>
          <cell r="BQ645">
            <v>0</v>
          </cell>
          <cell r="BR645">
            <v>0</v>
          </cell>
          <cell r="BS645">
            <v>0</v>
          </cell>
          <cell r="BT645">
            <v>0</v>
          </cell>
          <cell r="BU645">
            <v>0</v>
          </cell>
          <cell r="BV645">
            <v>0</v>
          </cell>
          <cell r="BW645">
            <v>0</v>
          </cell>
          <cell r="BX645">
            <v>0</v>
          </cell>
          <cell r="BY645">
            <v>0</v>
          </cell>
          <cell r="BZ645">
            <v>0</v>
          </cell>
          <cell r="CA645">
            <v>0</v>
          </cell>
          <cell r="CB645">
            <v>0</v>
          </cell>
          <cell r="CC645">
            <v>0</v>
          </cell>
          <cell r="CD645">
            <v>0</v>
          </cell>
          <cell r="CE645">
            <v>0</v>
          </cell>
          <cell r="CF645">
            <v>0</v>
          </cell>
          <cell r="CG645">
            <v>0</v>
          </cell>
          <cell r="CH645">
            <v>0</v>
          </cell>
          <cell r="CI645">
            <v>0</v>
          </cell>
          <cell r="CJ645">
            <v>0</v>
          </cell>
          <cell r="CK645">
            <v>0</v>
          </cell>
          <cell r="CL645">
            <v>0</v>
          </cell>
          <cell r="CM645">
            <v>0</v>
          </cell>
          <cell r="CN645">
            <v>0</v>
          </cell>
          <cell r="CO645">
            <v>0</v>
          </cell>
          <cell r="CP645">
            <v>0</v>
          </cell>
          <cell r="CQ645">
            <v>0</v>
          </cell>
          <cell r="CR645">
            <v>0</v>
          </cell>
          <cell r="CS645">
            <v>0</v>
          </cell>
          <cell r="CT645">
            <v>0</v>
          </cell>
          <cell r="CU645">
            <v>0</v>
          </cell>
          <cell r="CV645">
            <v>0</v>
          </cell>
          <cell r="CW645">
            <v>0</v>
          </cell>
          <cell r="CX645">
            <v>0</v>
          </cell>
          <cell r="CY645">
            <v>0</v>
          </cell>
          <cell r="CZ645">
            <v>0</v>
          </cell>
          <cell r="DA645">
            <v>0</v>
          </cell>
          <cell r="DB645">
            <v>0</v>
          </cell>
          <cell r="DC645">
            <v>0</v>
          </cell>
          <cell r="DD645">
            <v>0</v>
          </cell>
          <cell r="DE645">
            <v>0</v>
          </cell>
          <cell r="DF645">
            <v>0</v>
          </cell>
          <cell r="DG645">
            <v>0</v>
          </cell>
          <cell r="DH645">
            <v>0</v>
          </cell>
          <cell r="DI645">
            <v>0</v>
          </cell>
          <cell r="DJ645">
            <v>0</v>
          </cell>
          <cell r="DK645">
            <v>0</v>
          </cell>
          <cell r="DL645">
            <v>0</v>
          </cell>
          <cell r="DM645">
            <v>0</v>
          </cell>
          <cell r="DN645">
            <v>0</v>
          </cell>
          <cell r="DO645">
            <v>0</v>
          </cell>
          <cell r="DP645">
            <v>0</v>
          </cell>
          <cell r="DQ645">
            <v>0</v>
          </cell>
          <cell r="DR645">
            <v>0</v>
          </cell>
          <cell r="DS645">
            <v>0</v>
          </cell>
          <cell r="DT645">
            <v>0</v>
          </cell>
          <cell r="DU645">
            <v>0</v>
          </cell>
          <cell r="DV645">
            <v>0</v>
          </cell>
          <cell r="DW645">
            <v>0</v>
          </cell>
          <cell r="DX645">
            <v>0</v>
          </cell>
          <cell r="DY645">
            <v>0</v>
          </cell>
          <cell r="DZ645">
            <v>0</v>
          </cell>
          <cell r="EA645">
            <v>0</v>
          </cell>
          <cell r="EB645">
            <v>0</v>
          </cell>
          <cell r="EC645">
            <v>0</v>
          </cell>
          <cell r="ED645">
            <v>0</v>
          </cell>
        </row>
        <row r="646">
          <cell r="F646">
            <v>0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  <cell r="L646">
            <v>0</v>
          </cell>
          <cell r="M646">
            <v>0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R646">
            <v>0</v>
          </cell>
          <cell r="S646">
            <v>0</v>
          </cell>
          <cell r="T646">
            <v>0</v>
          </cell>
          <cell r="U646">
            <v>0</v>
          </cell>
          <cell r="V646">
            <v>0</v>
          </cell>
          <cell r="W646">
            <v>0</v>
          </cell>
          <cell r="X646">
            <v>0</v>
          </cell>
          <cell r="Y646">
            <v>0</v>
          </cell>
          <cell r="Z646">
            <v>0</v>
          </cell>
          <cell r="AA646">
            <v>0</v>
          </cell>
          <cell r="AB646">
            <v>0</v>
          </cell>
          <cell r="AC646">
            <v>0</v>
          </cell>
          <cell r="AD646">
            <v>0</v>
          </cell>
          <cell r="AE646">
            <v>0</v>
          </cell>
          <cell r="AF646">
            <v>0</v>
          </cell>
          <cell r="AG646">
            <v>0</v>
          </cell>
          <cell r="AH646">
            <v>0</v>
          </cell>
          <cell r="AI646">
            <v>0</v>
          </cell>
          <cell r="AJ646">
            <v>0</v>
          </cell>
          <cell r="AK646">
            <v>0</v>
          </cell>
          <cell r="AL646">
            <v>0</v>
          </cell>
          <cell r="AM646">
            <v>0</v>
          </cell>
          <cell r="AN646">
            <v>0</v>
          </cell>
          <cell r="AO646">
            <v>0</v>
          </cell>
          <cell r="AP646">
            <v>0</v>
          </cell>
          <cell r="AQ646">
            <v>0</v>
          </cell>
          <cell r="AR646">
            <v>0</v>
          </cell>
          <cell r="AS646">
            <v>0</v>
          </cell>
          <cell r="AT646">
            <v>0</v>
          </cell>
          <cell r="AU646">
            <v>0</v>
          </cell>
          <cell r="AV646">
            <v>0</v>
          </cell>
          <cell r="AW646">
            <v>0</v>
          </cell>
          <cell r="AX646">
            <v>0</v>
          </cell>
          <cell r="AY646">
            <v>0</v>
          </cell>
          <cell r="AZ646">
            <v>0</v>
          </cell>
          <cell r="BA646">
            <v>0</v>
          </cell>
          <cell r="BB646">
            <v>0</v>
          </cell>
          <cell r="BC646">
            <v>0</v>
          </cell>
          <cell r="BD646">
            <v>0</v>
          </cell>
          <cell r="BE646">
            <v>0</v>
          </cell>
          <cell r="BF646">
            <v>0</v>
          </cell>
          <cell r="BG646">
            <v>0</v>
          </cell>
          <cell r="BH646">
            <v>0</v>
          </cell>
          <cell r="BI646">
            <v>0</v>
          </cell>
          <cell r="BJ646">
            <v>0</v>
          </cell>
          <cell r="BK646">
            <v>0</v>
          </cell>
          <cell r="BL646">
            <v>0</v>
          </cell>
          <cell r="BM646">
            <v>0</v>
          </cell>
          <cell r="BN646">
            <v>0</v>
          </cell>
          <cell r="BO646">
            <v>0</v>
          </cell>
          <cell r="BP646">
            <v>0</v>
          </cell>
          <cell r="BQ646">
            <v>0</v>
          </cell>
          <cell r="BR646">
            <v>0</v>
          </cell>
          <cell r="BS646">
            <v>0</v>
          </cell>
          <cell r="BT646">
            <v>0</v>
          </cell>
          <cell r="BU646">
            <v>0</v>
          </cell>
          <cell r="BV646">
            <v>0</v>
          </cell>
          <cell r="BW646">
            <v>0</v>
          </cell>
          <cell r="BX646">
            <v>0</v>
          </cell>
          <cell r="BY646">
            <v>0</v>
          </cell>
          <cell r="BZ646">
            <v>0</v>
          </cell>
          <cell r="CA646">
            <v>0</v>
          </cell>
          <cell r="CB646">
            <v>0</v>
          </cell>
          <cell r="CC646">
            <v>0</v>
          </cell>
          <cell r="CD646">
            <v>0</v>
          </cell>
          <cell r="CE646">
            <v>0</v>
          </cell>
          <cell r="CF646">
            <v>0</v>
          </cell>
          <cell r="CG646">
            <v>0</v>
          </cell>
          <cell r="CH646">
            <v>0</v>
          </cell>
          <cell r="CI646">
            <v>0</v>
          </cell>
          <cell r="CJ646">
            <v>0</v>
          </cell>
          <cell r="CK646">
            <v>0</v>
          </cell>
          <cell r="CL646">
            <v>0</v>
          </cell>
          <cell r="CM646">
            <v>0</v>
          </cell>
          <cell r="CN646">
            <v>0</v>
          </cell>
          <cell r="CO646">
            <v>0</v>
          </cell>
          <cell r="CP646">
            <v>0</v>
          </cell>
          <cell r="CQ646">
            <v>0</v>
          </cell>
          <cell r="CR646">
            <v>0</v>
          </cell>
          <cell r="CS646">
            <v>0</v>
          </cell>
          <cell r="CT646">
            <v>0</v>
          </cell>
          <cell r="CU646">
            <v>0</v>
          </cell>
          <cell r="CV646">
            <v>0</v>
          </cell>
          <cell r="CW646">
            <v>0</v>
          </cell>
          <cell r="CX646">
            <v>0</v>
          </cell>
          <cell r="CY646">
            <v>0</v>
          </cell>
          <cell r="CZ646">
            <v>0</v>
          </cell>
          <cell r="DA646">
            <v>0</v>
          </cell>
          <cell r="DB646">
            <v>0</v>
          </cell>
          <cell r="DC646">
            <v>0</v>
          </cell>
          <cell r="DD646">
            <v>0</v>
          </cell>
          <cell r="DE646">
            <v>0</v>
          </cell>
          <cell r="DF646">
            <v>0</v>
          </cell>
          <cell r="DG646">
            <v>0</v>
          </cell>
          <cell r="DH646">
            <v>0</v>
          </cell>
          <cell r="DI646">
            <v>0</v>
          </cell>
          <cell r="DJ646">
            <v>0</v>
          </cell>
          <cell r="DK646">
            <v>0</v>
          </cell>
          <cell r="DL646">
            <v>0</v>
          </cell>
          <cell r="DM646">
            <v>0</v>
          </cell>
          <cell r="DN646">
            <v>0</v>
          </cell>
          <cell r="DO646">
            <v>0</v>
          </cell>
          <cell r="DP646">
            <v>0</v>
          </cell>
          <cell r="DQ646">
            <v>0</v>
          </cell>
          <cell r="DR646">
            <v>0</v>
          </cell>
          <cell r="DS646">
            <v>0</v>
          </cell>
          <cell r="DT646">
            <v>0</v>
          </cell>
          <cell r="DU646">
            <v>0</v>
          </cell>
          <cell r="DV646">
            <v>0</v>
          </cell>
          <cell r="DW646">
            <v>0</v>
          </cell>
          <cell r="DX646">
            <v>0</v>
          </cell>
          <cell r="DY646">
            <v>0</v>
          </cell>
          <cell r="DZ646">
            <v>0</v>
          </cell>
          <cell r="EA646">
            <v>0</v>
          </cell>
          <cell r="EB646">
            <v>0</v>
          </cell>
          <cell r="EC646">
            <v>0</v>
          </cell>
          <cell r="ED646">
            <v>0</v>
          </cell>
        </row>
        <row r="647">
          <cell r="F647">
            <v>0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  <cell r="AA647">
            <v>0</v>
          </cell>
          <cell r="AB647">
            <v>0</v>
          </cell>
          <cell r="AC647">
            <v>0</v>
          </cell>
          <cell r="AD647">
            <v>0</v>
          </cell>
          <cell r="AE647">
            <v>0</v>
          </cell>
          <cell r="AF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  <cell r="AK647">
            <v>0</v>
          </cell>
          <cell r="AL647">
            <v>0</v>
          </cell>
          <cell r="AM647">
            <v>0</v>
          </cell>
          <cell r="AN647">
            <v>0</v>
          </cell>
          <cell r="AO647">
            <v>0</v>
          </cell>
          <cell r="AP647">
            <v>0</v>
          </cell>
          <cell r="AQ647">
            <v>0</v>
          </cell>
          <cell r="AR647">
            <v>0</v>
          </cell>
          <cell r="AS647">
            <v>0</v>
          </cell>
          <cell r="AT647">
            <v>0</v>
          </cell>
          <cell r="AU647">
            <v>0</v>
          </cell>
          <cell r="AV647">
            <v>0</v>
          </cell>
          <cell r="AW647">
            <v>0</v>
          </cell>
          <cell r="AX647">
            <v>0</v>
          </cell>
          <cell r="AY647">
            <v>0</v>
          </cell>
          <cell r="AZ647">
            <v>0</v>
          </cell>
          <cell r="BA647">
            <v>0</v>
          </cell>
          <cell r="BB647">
            <v>0</v>
          </cell>
          <cell r="BC647">
            <v>0</v>
          </cell>
          <cell r="BD647">
            <v>0</v>
          </cell>
          <cell r="BE647">
            <v>0</v>
          </cell>
          <cell r="BF647">
            <v>0</v>
          </cell>
          <cell r="BG647">
            <v>0</v>
          </cell>
          <cell r="BH647">
            <v>0</v>
          </cell>
          <cell r="BI647">
            <v>0</v>
          </cell>
          <cell r="BJ647">
            <v>0</v>
          </cell>
          <cell r="BK647">
            <v>0</v>
          </cell>
          <cell r="BL647">
            <v>0</v>
          </cell>
          <cell r="BM647">
            <v>0</v>
          </cell>
          <cell r="BN647">
            <v>0</v>
          </cell>
          <cell r="BO647">
            <v>0</v>
          </cell>
          <cell r="BP647">
            <v>0</v>
          </cell>
          <cell r="BQ647">
            <v>0</v>
          </cell>
          <cell r="BR647">
            <v>0</v>
          </cell>
          <cell r="BS647">
            <v>0</v>
          </cell>
          <cell r="BT647">
            <v>0</v>
          </cell>
          <cell r="BU647">
            <v>0</v>
          </cell>
          <cell r="BV647">
            <v>0</v>
          </cell>
          <cell r="BW647">
            <v>0</v>
          </cell>
          <cell r="BX647">
            <v>0</v>
          </cell>
          <cell r="BY647">
            <v>0</v>
          </cell>
          <cell r="BZ647">
            <v>0</v>
          </cell>
          <cell r="CA647">
            <v>0</v>
          </cell>
          <cell r="CB647">
            <v>0</v>
          </cell>
          <cell r="CC647">
            <v>0</v>
          </cell>
          <cell r="CD647">
            <v>0</v>
          </cell>
          <cell r="CE647">
            <v>0</v>
          </cell>
          <cell r="CF647">
            <v>0</v>
          </cell>
          <cell r="CG647">
            <v>0</v>
          </cell>
          <cell r="CH647">
            <v>0</v>
          </cell>
          <cell r="CI647">
            <v>0</v>
          </cell>
          <cell r="CJ647">
            <v>0</v>
          </cell>
          <cell r="CK647">
            <v>0</v>
          </cell>
          <cell r="CL647">
            <v>0</v>
          </cell>
          <cell r="CM647">
            <v>0</v>
          </cell>
          <cell r="CN647">
            <v>0</v>
          </cell>
          <cell r="CO647">
            <v>0</v>
          </cell>
          <cell r="CP647">
            <v>0</v>
          </cell>
          <cell r="CQ647">
            <v>0</v>
          </cell>
          <cell r="CR647">
            <v>0</v>
          </cell>
          <cell r="CS647">
            <v>0</v>
          </cell>
          <cell r="CT647">
            <v>0</v>
          </cell>
          <cell r="CU647">
            <v>0</v>
          </cell>
          <cell r="CV647">
            <v>0</v>
          </cell>
          <cell r="CW647">
            <v>0</v>
          </cell>
          <cell r="CX647">
            <v>0</v>
          </cell>
          <cell r="CY647">
            <v>0</v>
          </cell>
          <cell r="CZ647">
            <v>0</v>
          </cell>
          <cell r="DA647">
            <v>0</v>
          </cell>
          <cell r="DB647">
            <v>0</v>
          </cell>
          <cell r="DC647">
            <v>0</v>
          </cell>
          <cell r="DD647">
            <v>0</v>
          </cell>
          <cell r="DE647">
            <v>0</v>
          </cell>
          <cell r="DF647">
            <v>0</v>
          </cell>
          <cell r="DG647">
            <v>0</v>
          </cell>
          <cell r="DH647">
            <v>0</v>
          </cell>
          <cell r="DI647">
            <v>0</v>
          </cell>
          <cell r="DJ647">
            <v>0</v>
          </cell>
          <cell r="DK647">
            <v>0</v>
          </cell>
          <cell r="DL647">
            <v>0</v>
          </cell>
          <cell r="DM647">
            <v>0</v>
          </cell>
          <cell r="DN647">
            <v>0</v>
          </cell>
          <cell r="DO647">
            <v>0</v>
          </cell>
          <cell r="DP647">
            <v>0</v>
          </cell>
          <cell r="DQ647">
            <v>0</v>
          </cell>
          <cell r="DR647">
            <v>0</v>
          </cell>
          <cell r="DS647">
            <v>0</v>
          </cell>
          <cell r="DT647">
            <v>0</v>
          </cell>
          <cell r="DU647">
            <v>0</v>
          </cell>
          <cell r="DV647">
            <v>0</v>
          </cell>
          <cell r="DW647">
            <v>0</v>
          </cell>
          <cell r="DX647">
            <v>0</v>
          </cell>
          <cell r="DY647">
            <v>0</v>
          </cell>
          <cell r="DZ647">
            <v>0</v>
          </cell>
          <cell r="EA647">
            <v>0</v>
          </cell>
          <cell r="EB647">
            <v>0</v>
          </cell>
          <cell r="EC647">
            <v>0</v>
          </cell>
          <cell r="ED647">
            <v>0</v>
          </cell>
        </row>
        <row r="649">
          <cell r="F649">
            <v>0</v>
          </cell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  <cell r="W649">
            <v>0</v>
          </cell>
          <cell r="X649">
            <v>0</v>
          </cell>
          <cell r="Y649">
            <v>0</v>
          </cell>
          <cell r="Z649">
            <v>0</v>
          </cell>
          <cell r="AA649">
            <v>0</v>
          </cell>
          <cell r="AB649">
            <v>0</v>
          </cell>
          <cell r="AC649">
            <v>0</v>
          </cell>
          <cell r="AD649">
            <v>0</v>
          </cell>
          <cell r="AE649">
            <v>0</v>
          </cell>
          <cell r="AF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  <cell r="AK649">
            <v>0</v>
          </cell>
          <cell r="AL649">
            <v>0</v>
          </cell>
          <cell r="AM649">
            <v>0</v>
          </cell>
          <cell r="AN649">
            <v>0</v>
          </cell>
          <cell r="AO649">
            <v>0</v>
          </cell>
          <cell r="AP649">
            <v>0</v>
          </cell>
          <cell r="AQ649">
            <v>0</v>
          </cell>
          <cell r="AR649">
            <v>0</v>
          </cell>
          <cell r="AS649">
            <v>0</v>
          </cell>
          <cell r="AT649">
            <v>0</v>
          </cell>
          <cell r="AU649">
            <v>0</v>
          </cell>
          <cell r="AV649">
            <v>0</v>
          </cell>
          <cell r="AW649">
            <v>0</v>
          </cell>
          <cell r="AX649">
            <v>0</v>
          </cell>
          <cell r="AY649">
            <v>0</v>
          </cell>
          <cell r="AZ649">
            <v>0</v>
          </cell>
          <cell r="BA649">
            <v>0</v>
          </cell>
          <cell r="BB649">
            <v>0</v>
          </cell>
          <cell r="BC649">
            <v>0</v>
          </cell>
          <cell r="BD649">
            <v>0</v>
          </cell>
          <cell r="BE649">
            <v>0</v>
          </cell>
          <cell r="BF649">
            <v>0</v>
          </cell>
          <cell r="BG649">
            <v>0</v>
          </cell>
          <cell r="BH649">
            <v>0</v>
          </cell>
          <cell r="BI649">
            <v>0</v>
          </cell>
          <cell r="BJ649">
            <v>0</v>
          </cell>
          <cell r="BK649">
            <v>0</v>
          </cell>
          <cell r="BL649">
            <v>0</v>
          </cell>
          <cell r="BM649">
            <v>0</v>
          </cell>
          <cell r="BN649">
            <v>0</v>
          </cell>
          <cell r="BO649">
            <v>0</v>
          </cell>
          <cell r="BP649">
            <v>0</v>
          </cell>
          <cell r="BQ649">
            <v>0</v>
          </cell>
          <cell r="BR649">
            <v>0</v>
          </cell>
          <cell r="BS649">
            <v>0</v>
          </cell>
          <cell r="BT649">
            <v>0</v>
          </cell>
          <cell r="BU649">
            <v>0</v>
          </cell>
          <cell r="BV649">
            <v>0</v>
          </cell>
          <cell r="BW649">
            <v>0</v>
          </cell>
          <cell r="BX649">
            <v>0</v>
          </cell>
          <cell r="BY649">
            <v>0</v>
          </cell>
          <cell r="BZ649">
            <v>0</v>
          </cell>
          <cell r="CA649">
            <v>0</v>
          </cell>
          <cell r="CB649">
            <v>0</v>
          </cell>
          <cell r="CC649">
            <v>0</v>
          </cell>
          <cell r="CD649">
            <v>0</v>
          </cell>
          <cell r="CE649">
            <v>0</v>
          </cell>
          <cell r="CF649">
            <v>0</v>
          </cell>
          <cell r="CG649">
            <v>0</v>
          </cell>
          <cell r="CH649">
            <v>0</v>
          </cell>
          <cell r="CI649">
            <v>0</v>
          </cell>
          <cell r="CJ649">
            <v>0</v>
          </cell>
          <cell r="CK649">
            <v>0</v>
          </cell>
          <cell r="CL649">
            <v>0</v>
          </cell>
          <cell r="CM649">
            <v>0</v>
          </cell>
          <cell r="CN649">
            <v>0</v>
          </cell>
          <cell r="CO649">
            <v>0</v>
          </cell>
          <cell r="CP649">
            <v>0</v>
          </cell>
          <cell r="CQ649">
            <v>0</v>
          </cell>
          <cell r="CR649">
            <v>0</v>
          </cell>
          <cell r="CS649">
            <v>0</v>
          </cell>
          <cell r="CT649">
            <v>0</v>
          </cell>
          <cell r="CU649">
            <v>0</v>
          </cell>
          <cell r="CV649">
            <v>0</v>
          </cell>
          <cell r="CW649">
            <v>0</v>
          </cell>
          <cell r="CX649">
            <v>0</v>
          </cell>
          <cell r="CY649">
            <v>0</v>
          </cell>
          <cell r="CZ649">
            <v>0</v>
          </cell>
          <cell r="DA649">
            <v>0</v>
          </cell>
          <cell r="DB649">
            <v>0</v>
          </cell>
          <cell r="DC649">
            <v>0</v>
          </cell>
          <cell r="DD649">
            <v>0</v>
          </cell>
          <cell r="DE649">
            <v>0</v>
          </cell>
          <cell r="DF649">
            <v>0</v>
          </cell>
          <cell r="DG649">
            <v>0</v>
          </cell>
          <cell r="DH649">
            <v>0</v>
          </cell>
          <cell r="DI649">
            <v>0</v>
          </cell>
          <cell r="DJ649">
            <v>0</v>
          </cell>
          <cell r="DK649">
            <v>0</v>
          </cell>
          <cell r="DL649">
            <v>0</v>
          </cell>
          <cell r="DM649">
            <v>0</v>
          </cell>
          <cell r="DN649">
            <v>0</v>
          </cell>
          <cell r="DO649">
            <v>0</v>
          </cell>
          <cell r="DP649">
            <v>0</v>
          </cell>
          <cell r="DQ649">
            <v>0</v>
          </cell>
          <cell r="DR649">
            <v>0</v>
          </cell>
          <cell r="DS649">
            <v>0</v>
          </cell>
          <cell r="DT649">
            <v>0</v>
          </cell>
          <cell r="DU649">
            <v>0</v>
          </cell>
          <cell r="DV649">
            <v>0</v>
          </cell>
          <cell r="DW649">
            <v>0</v>
          </cell>
          <cell r="DX649">
            <v>0</v>
          </cell>
          <cell r="DY649">
            <v>0</v>
          </cell>
          <cell r="DZ649">
            <v>0</v>
          </cell>
          <cell r="EA649">
            <v>0</v>
          </cell>
          <cell r="EB649">
            <v>0</v>
          </cell>
          <cell r="EC649">
            <v>0</v>
          </cell>
          <cell r="ED649">
            <v>0</v>
          </cell>
        </row>
        <row r="650">
          <cell r="F650">
            <v>0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R650">
            <v>0</v>
          </cell>
          <cell r="S650">
            <v>0</v>
          </cell>
          <cell r="T650">
            <v>0</v>
          </cell>
          <cell r="U650">
            <v>0</v>
          </cell>
          <cell r="V650">
            <v>0</v>
          </cell>
          <cell r="W650">
            <v>0</v>
          </cell>
          <cell r="X650">
            <v>0</v>
          </cell>
          <cell r="Y650">
            <v>0</v>
          </cell>
          <cell r="Z650">
            <v>0</v>
          </cell>
          <cell r="AA650">
            <v>0</v>
          </cell>
          <cell r="AB650">
            <v>0</v>
          </cell>
          <cell r="AC650">
            <v>0</v>
          </cell>
          <cell r="AD650">
            <v>0</v>
          </cell>
          <cell r="AE650">
            <v>0</v>
          </cell>
          <cell r="AF650">
            <v>0</v>
          </cell>
          <cell r="AG650">
            <v>0</v>
          </cell>
          <cell r="AH650">
            <v>0</v>
          </cell>
          <cell r="AI650">
            <v>0</v>
          </cell>
          <cell r="AJ650">
            <v>0</v>
          </cell>
          <cell r="AK650">
            <v>0</v>
          </cell>
          <cell r="AL650">
            <v>0</v>
          </cell>
          <cell r="AM650">
            <v>0</v>
          </cell>
          <cell r="AN650">
            <v>0</v>
          </cell>
          <cell r="AO650">
            <v>0</v>
          </cell>
          <cell r="AP650">
            <v>0</v>
          </cell>
          <cell r="AQ650">
            <v>0</v>
          </cell>
          <cell r="AR650">
            <v>0</v>
          </cell>
          <cell r="AS650">
            <v>0</v>
          </cell>
          <cell r="AT650">
            <v>0</v>
          </cell>
          <cell r="AU650">
            <v>0</v>
          </cell>
          <cell r="AV650">
            <v>0</v>
          </cell>
          <cell r="AW650">
            <v>0</v>
          </cell>
          <cell r="AX650">
            <v>0</v>
          </cell>
          <cell r="AY650">
            <v>0</v>
          </cell>
          <cell r="AZ650">
            <v>0</v>
          </cell>
          <cell r="BA650">
            <v>0</v>
          </cell>
          <cell r="BB650">
            <v>0</v>
          </cell>
          <cell r="BC650">
            <v>0</v>
          </cell>
          <cell r="BD650">
            <v>0</v>
          </cell>
          <cell r="BE650">
            <v>0</v>
          </cell>
          <cell r="BF650">
            <v>0</v>
          </cell>
          <cell r="BG650">
            <v>0</v>
          </cell>
          <cell r="BH650">
            <v>0</v>
          </cell>
          <cell r="BI650">
            <v>0</v>
          </cell>
          <cell r="BJ650">
            <v>0</v>
          </cell>
          <cell r="BK650">
            <v>0</v>
          </cell>
          <cell r="BL650">
            <v>0</v>
          </cell>
          <cell r="BM650">
            <v>0</v>
          </cell>
          <cell r="BN650">
            <v>0</v>
          </cell>
          <cell r="BO650">
            <v>0</v>
          </cell>
          <cell r="BP650">
            <v>0</v>
          </cell>
          <cell r="BQ650">
            <v>0</v>
          </cell>
          <cell r="BR650">
            <v>0</v>
          </cell>
          <cell r="BS650">
            <v>0</v>
          </cell>
          <cell r="BT650">
            <v>0</v>
          </cell>
          <cell r="BU650">
            <v>0</v>
          </cell>
          <cell r="BV650">
            <v>0</v>
          </cell>
          <cell r="BW650">
            <v>0</v>
          </cell>
          <cell r="BX650">
            <v>0</v>
          </cell>
          <cell r="BY650">
            <v>0</v>
          </cell>
          <cell r="BZ650">
            <v>0</v>
          </cell>
          <cell r="CA650">
            <v>0</v>
          </cell>
          <cell r="CB650">
            <v>0</v>
          </cell>
          <cell r="CC650">
            <v>0</v>
          </cell>
          <cell r="CD650">
            <v>0</v>
          </cell>
          <cell r="CE650">
            <v>0</v>
          </cell>
          <cell r="CF650">
            <v>0</v>
          </cell>
          <cell r="CG650">
            <v>0</v>
          </cell>
          <cell r="CH650">
            <v>0</v>
          </cell>
          <cell r="CI650">
            <v>0</v>
          </cell>
          <cell r="CJ650">
            <v>0</v>
          </cell>
          <cell r="CK650">
            <v>0</v>
          </cell>
          <cell r="CL650">
            <v>0</v>
          </cell>
          <cell r="CM650">
            <v>0</v>
          </cell>
          <cell r="CN650">
            <v>0</v>
          </cell>
          <cell r="CO650">
            <v>0</v>
          </cell>
          <cell r="CP650">
            <v>0</v>
          </cell>
          <cell r="CQ650">
            <v>0</v>
          </cell>
          <cell r="CR650">
            <v>0</v>
          </cell>
          <cell r="CS650">
            <v>0</v>
          </cell>
          <cell r="CT650">
            <v>0</v>
          </cell>
          <cell r="CU650">
            <v>0</v>
          </cell>
          <cell r="CV650">
            <v>0</v>
          </cell>
          <cell r="CW650">
            <v>0</v>
          </cell>
          <cell r="CX650">
            <v>0</v>
          </cell>
          <cell r="CY650">
            <v>0</v>
          </cell>
          <cell r="CZ650">
            <v>0</v>
          </cell>
          <cell r="DA650">
            <v>0</v>
          </cell>
          <cell r="DB650">
            <v>0</v>
          </cell>
          <cell r="DC650">
            <v>0</v>
          </cell>
          <cell r="DD650">
            <v>0</v>
          </cell>
          <cell r="DE650">
            <v>0</v>
          </cell>
          <cell r="DF650">
            <v>0</v>
          </cell>
          <cell r="DG650">
            <v>0</v>
          </cell>
          <cell r="DH650">
            <v>0</v>
          </cell>
          <cell r="DI650">
            <v>0</v>
          </cell>
          <cell r="DJ650">
            <v>0</v>
          </cell>
          <cell r="DK650">
            <v>0</v>
          </cell>
          <cell r="DL650">
            <v>0</v>
          </cell>
          <cell r="DM650">
            <v>0</v>
          </cell>
          <cell r="DN650">
            <v>0</v>
          </cell>
          <cell r="DO650">
            <v>0</v>
          </cell>
          <cell r="DP650">
            <v>0</v>
          </cell>
          <cell r="DQ650">
            <v>0</v>
          </cell>
          <cell r="DR650">
            <v>0</v>
          </cell>
          <cell r="DS650">
            <v>0</v>
          </cell>
          <cell r="DT650">
            <v>0</v>
          </cell>
          <cell r="DU650">
            <v>0</v>
          </cell>
          <cell r="DV650">
            <v>0</v>
          </cell>
          <cell r="DW650">
            <v>0</v>
          </cell>
          <cell r="DX650">
            <v>0</v>
          </cell>
          <cell r="DY650">
            <v>0</v>
          </cell>
          <cell r="DZ650">
            <v>0</v>
          </cell>
          <cell r="EA650">
            <v>0</v>
          </cell>
          <cell r="EB650">
            <v>0</v>
          </cell>
          <cell r="EC650">
            <v>0</v>
          </cell>
          <cell r="ED650">
            <v>0</v>
          </cell>
        </row>
        <row r="651">
          <cell r="F651">
            <v>0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R651">
            <v>0</v>
          </cell>
          <cell r="S651">
            <v>0</v>
          </cell>
          <cell r="T651">
            <v>0</v>
          </cell>
          <cell r="U651">
            <v>0</v>
          </cell>
          <cell r="V651">
            <v>0</v>
          </cell>
          <cell r="W651">
            <v>0</v>
          </cell>
          <cell r="X651">
            <v>0</v>
          </cell>
          <cell r="Y651">
            <v>0</v>
          </cell>
          <cell r="Z651">
            <v>0</v>
          </cell>
          <cell r="AA651">
            <v>0</v>
          </cell>
          <cell r="AB651">
            <v>0</v>
          </cell>
          <cell r="AC651">
            <v>0</v>
          </cell>
          <cell r="AD651">
            <v>0</v>
          </cell>
          <cell r="AE651">
            <v>0</v>
          </cell>
          <cell r="AF651">
            <v>0</v>
          </cell>
          <cell r="AG651">
            <v>0</v>
          </cell>
          <cell r="AH651">
            <v>0</v>
          </cell>
          <cell r="AI651">
            <v>0</v>
          </cell>
          <cell r="AJ651">
            <v>0</v>
          </cell>
          <cell r="AK651">
            <v>0</v>
          </cell>
          <cell r="AL651">
            <v>0</v>
          </cell>
          <cell r="AM651">
            <v>0</v>
          </cell>
          <cell r="AN651">
            <v>0</v>
          </cell>
          <cell r="AO651">
            <v>0</v>
          </cell>
          <cell r="AP651">
            <v>0</v>
          </cell>
          <cell r="AQ651">
            <v>0</v>
          </cell>
          <cell r="AR651">
            <v>0</v>
          </cell>
          <cell r="AS651">
            <v>0</v>
          </cell>
          <cell r="AT651">
            <v>0</v>
          </cell>
          <cell r="AU651">
            <v>0</v>
          </cell>
          <cell r="AV651">
            <v>0</v>
          </cell>
          <cell r="AW651">
            <v>0</v>
          </cell>
          <cell r="AX651">
            <v>0</v>
          </cell>
          <cell r="AY651">
            <v>0</v>
          </cell>
          <cell r="AZ651">
            <v>0</v>
          </cell>
          <cell r="BA651">
            <v>0</v>
          </cell>
          <cell r="BB651">
            <v>0</v>
          </cell>
          <cell r="BC651">
            <v>0</v>
          </cell>
          <cell r="BD651">
            <v>0</v>
          </cell>
          <cell r="BE651">
            <v>0</v>
          </cell>
          <cell r="BF651">
            <v>0</v>
          </cell>
          <cell r="BG651">
            <v>0</v>
          </cell>
          <cell r="BH651">
            <v>0</v>
          </cell>
          <cell r="BI651">
            <v>0</v>
          </cell>
          <cell r="BJ651">
            <v>0</v>
          </cell>
          <cell r="BK651">
            <v>0</v>
          </cell>
          <cell r="BL651">
            <v>0</v>
          </cell>
          <cell r="BM651">
            <v>0</v>
          </cell>
          <cell r="BN651">
            <v>0</v>
          </cell>
          <cell r="BO651">
            <v>0</v>
          </cell>
          <cell r="BP651">
            <v>0</v>
          </cell>
          <cell r="BQ651">
            <v>0</v>
          </cell>
          <cell r="BR651">
            <v>0</v>
          </cell>
          <cell r="BS651">
            <v>0</v>
          </cell>
          <cell r="BT651">
            <v>0</v>
          </cell>
          <cell r="BU651">
            <v>0</v>
          </cell>
          <cell r="BV651">
            <v>0</v>
          </cell>
          <cell r="BW651">
            <v>0</v>
          </cell>
          <cell r="BX651">
            <v>0</v>
          </cell>
          <cell r="BY651">
            <v>0</v>
          </cell>
          <cell r="BZ651">
            <v>0</v>
          </cell>
          <cell r="CA651">
            <v>0</v>
          </cell>
          <cell r="CB651">
            <v>0</v>
          </cell>
          <cell r="CC651">
            <v>0</v>
          </cell>
          <cell r="CD651">
            <v>0</v>
          </cell>
          <cell r="CE651">
            <v>0</v>
          </cell>
          <cell r="CF651">
            <v>0</v>
          </cell>
          <cell r="CG651">
            <v>0</v>
          </cell>
          <cell r="CH651">
            <v>0</v>
          </cell>
          <cell r="CI651">
            <v>0</v>
          </cell>
          <cell r="CJ651">
            <v>0</v>
          </cell>
          <cell r="CK651">
            <v>0</v>
          </cell>
          <cell r="CL651">
            <v>0</v>
          </cell>
          <cell r="CM651">
            <v>0</v>
          </cell>
          <cell r="CN651">
            <v>0</v>
          </cell>
          <cell r="CO651">
            <v>0</v>
          </cell>
          <cell r="CP651">
            <v>0</v>
          </cell>
          <cell r="CQ651">
            <v>0</v>
          </cell>
          <cell r="CR651">
            <v>0</v>
          </cell>
          <cell r="CS651">
            <v>0</v>
          </cell>
          <cell r="CT651">
            <v>0</v>
          </cell>
          <cell r="CU651">
            <v>0</v>
          </cell>
          <cell r="CV651">
            <v>0</v>
          </cell>
          <cell r="CW651">
            <v>0</v>
          </cell>
          <cell r="CX651">
            <v>0</v>
          </cell>
          <cell r="CY651">
            <v>0</v>
          </cell>
          <cell r="CZ651">
            <v>0</v>
          </cell>
          <cell r="DA651">
            <v>0</v>
          </cell>
          <cell r="DB651">
            <v>0</v>
          </cell>
          <cell r="DC651">
            <v>0</v>
          </cell>
          <cell r="DD651">
            <v>0</v>
          </cell>
          <cell r="DE651">
            <v>0</v>
          </cell>
          <cell r="DF651">
            <v>0</v>
          </cell>
          <cell r="DG651">
            <v>0</v>
          </cell>
          <cell r="DH651">
            <v>0</v>
          </cell>
          <cell r="DI651">
            <v>0</v>
          </cell>
          <cell r="DJ651">
            <v>0</v>
          </cell>
          <cell r="DK651">
            <v>0</v>
          </cell>
          <cell r="DL651">
            <v>0</v>
          </cell>
          <cell r="DM651">
            <v>0</v>
          </cell>
          <cell r="DN651">
            <v>0</v>
          </cell>
          <cell r="DO651">
            <v>0</v>
          </cell>
          <cell r="DP651">
            <v>0</v>
          </cell>
          <cell r="DQ651">
            <v>0</v>
          </cell>
          <cell r="DR651">
            <v>0</v>
          </cell>
          <cell r="DS651">
            <v>0</v>
          </cell>
          <cell r="DT651">
            <v>0</v>
          </cell>
          <cell r="DU651">
            <v>0</v>
          </cell>
          <cell r="DV651">
            <v>0</v>
          </cell>
          <cell r="DW651">
            <v>0</v>
          </cell>
          <cell r="DX651">
            <v>0</v>
          </cell>
          <cell r="DY651">
            <v>0</v>
          </cell>
          <cell r="DZ651">
            <v>0</v>
          </cell>
          <cell r="EA651">
            <v>0</v>
          </cell>
          <cell r="EB651">
            <v>0</v>
          </cell>
          <cell r="EC651">
            <v>0</v>
          </cell>
          <cell r="ED651">
            <v>0</v>
          </cell>
        </row>
        <row r="652">
          <cell r="F652">
            <v>0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0</v>
          </cell>
          <cell r="V652">
            <v>0</v>
          </cell>
          <cell r="W652">
            <v>0</v>
          </cell>
          <cell r="X652">
            <v>0</v>
          </cell>
          <cell r="Y652">
            <v>0</v>
          </cell>
          <cell r="Z652">
            <v>0</v>
          </cell>
          <cell r="AA652">
            <v>0</v>
          </cell>
          <cell r="AB652">
            <v>0</v>
          </cell>
          <cell r="AC652">
            <v>0</v>
          </cell>
          <cell r="AD652">
            <v>0</v>
          </cell>
          <cell r="AE652">
            <v>0</v>
          </cell>
          <cell r="AF652">
            <v>0</v>
          </cell>
          <cell r="AG652">
            <v>0</v>
          </cell>
          <cell r="AH652">
            <v>0</v>
          </cell>
          <cell r="AI652">
            <v>0</v>
          </cell>
          <cell r="AJ652">
            <v>0</v>
          </cell>
          <cell r="AK652">
            <v>0</v>
          </cell>
          <cell r="AL652">
            <v>0</v>
          </cell>
          <cell r="AM652">
            <v>0</v>
          </cell>
          <cell r="AN652">
            <v>0</v>
          </cell>
          <cell r="AO652">
            <v>0</v>
          </cell>
          <cell r="AP652">
            <v>0</v>
          </cell>
          <cell r="AQ652">
            <v>0</v>
          </cell>
          <cell r="AR652">
            <v>0</v>
          </cell>
          <cell r="AS652">
            <v>0</v>
          </cell>
          <cell r="AT652">
            <v>0</v>
          </cell>
          <cell r="AU652">
            <v>0</v>
          </cell>
          <cell r="AV652">
            <v>0</v>
          </cell>
          <cell r="AW652">
            <v>0</v>
          </cell>
          <cell r="AX652">
            <v>0</v>
          </cell>
          <cell r="AY652">
            <v>0</v>
          </cell>
          <cell r="AZ652">
            <v>0</v>
          </cell>
          <cell r="BA652">
            <v>0</v>
          </cell>
          <cell r="BB652">
            <v>0</v>
          </cell>
          <cell r="BC652">
            <v>0</v>
          </cell>
          <cell r="BD652">
            <v>0</v>
          </cell>
          <cell r="BE652">
            <v>0</v>
          </cell>
          <cell r="BF652">
            <v>0</v>
          </cell>
          <cell r="BG652">
            <v>0</v>
          </cell>
          <cell r="BH652">
            <v>0</v>
          </cell>
          <cell r="BI652">
            <v>0</v>
          </cell>
          <cell r="BJ652">
            <v>0</v>
          </cell>
          <cell r="BK652">
            <v>0</v>
          </cell>
          <cell r="BL652">
            <v>0</v>
          </cell>
          <cell r="BM652">
            <v>0</v>
          </cell>
          <cell r="BN652">
            <v>0</v>
          </cell>
          <cell r="BO652">
            <v>0</v>
          </cell>
          <cell r="BP652">
            <v>0</v>
          </cell>
          <cell r="BQ652">
            <v>0</v>
          </cell>
          <cell r="BR652">
            <v>0</v>
          </cell>
          <cell r="BS652">
            <v>0</v>
          </cell>
          <cell r="BT652">
            <v>0</v>
          </cell>
          <cell r="BU652">
            <v>0</v>
          </cell>
          <cell r="BV652">
            <v>0</v>
          </cell>
          <cell r="BW652">
            <v>0</v>
          </cell>
          <cell r="BX652">
            <v>0</v>
          </cell>
          <cell r="BY652">
            <v>0</v>
          </cell>
          <cell r="BZ652">
            <v>0</v>
          </cell>
          <cell r="CA652">
            <v>0</v>
          </cell>
          <cell r="CB652">
            <v>0</v>
          </cell>
          <cell r="CC652">
            <v>0</v>
          </cell>
          <cell r="CD652">
            <v>0</v>
          </cell>
          <cell r="CE652">
            <v>0</v>
          </cell>
          <cell r="CF652">
            <v>0</v>
          </cell>
          <cell r="CG652">
            <v>0</v>
          </cell>
          <cell r="CH652">
            <v>0</v>
          </cell>
          <cell r="CI652">
            <v>0</v>
          </cell>
          <cell r="CJ652">
            <v>0</v>
          </cell>
          <cell r="CK652">
            <v>0</v>
          </cell>
          <cell r="CL652">
            <v>0</v>
          </cell>
          <cell r="CM652">
            <v>0</v>
          </cell>
          <cell r="CN652">
            <v>0</v>
          </cell>
          <cell r="CO652">
            <v>0</v>
          </cell>
          <cell r="CP652">
            <v>0</v>
          </cell>
          <cell r="CQ652">
            <v>0</v>
          </cell>
          <cell r="CR652">
            <v>0</v>
          </cell>
          <cell r="CS652">
            <v>0</v>
          </cell>
          <cell r="CT652">
            <v>0</v>
          </cell>
          <cell r="CU652">
            <v>0</v>
          </cell>
          <cell r="CV652">
            <v>0</v>
          </cell>
          <cell r="CW652">
            <v>0</v>
          </cell>
          <cell r="CX652">
            <v>0</v>
          </cell>
          <cell r="CY652">
            <v>0</v>
          </cell>
          <cell r="CZ652">
            <v>0</v>
          </cell>
          <cell r="DA652">
            <v>0</v>
          </cell>
          <cell r="DB652">
            <v>0</v>
          </cell>
          <cell r="DC652">
            <v>0</v>
          </cell>
          <cell r="DD652">
            <v>0</v>
          </cell>
          <cell r="DE652">
            <v>0</v>
          </cell>
          <cell r="DF652">
            <v>0</v>
          </cell>
          <cell r="DG652">
            <v>0</v>
          </cell>
          <cell r="DH652">
            <v>0</v>
          </cell>
          <cell r="DI652">
            <v>0</v>
          </cell>
          <cell r="DJ652">
            <v>0</v>
          </cell>
          <cell r="DK652">
            <v>0</v>
          </cell>
          <cell r="DL652">
            <v>0</v>
          </cell>
          <cell r="DM652">
            <v>0</v>
          </cell>
          <cell r="DN652">
            <v>0</v>
          </cell>
          <cell r="DO652">
            <v>0</v>
          </cell>
          <cell r="DP652">
            <v>0</v>
          </cell>
          <cell r="DQ652">
            <v>0</v>
          </cell>
          <cell r="DR652">
            <v>0</v>
          </cell>
          <cell r="DS652">
            <v>0</v>
          </cell>
          <cell r="DT652">
            <v>0</v>
          </cell>
          <cell r="DU652">
            <v>0</v>
          </cell>
          <cell r="DV652">
            <v>0</v>
          </cell>
          <cell r="DW652">
            <v>0</v>
          </cell>
          <cell r="DX652">
            <v>0</v>
          </cell>
          <cell r="DY652">
            <v>0</v>
          </cell>
          <cell r="DZ652">
            <v>0</v>
          </cell>
          <cell r="EA652">
            <v>0</v>
          </cell>
          <cell r="EB652">
            <v>0</v>
          </cell>
          <cell r="EC652">
            <v>0</v>
          </cell>
          <cell r="ED652">
            <v>0</v>
          </cell>
        </row>
        <row r="653">
          <cell r="F653">
            <v>0</v>
          </cell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0</v>
          </cell>
          <cell r="Z653">
            <v>0</v>
          </cell>
          <cell r="AA653">
            <v>0</v>
          </cell>
          <cell r="AB653">
            <v>0</v>
          </cell>
          <cell r="AC653">
            <v>0</v>
          </cell>
          <cell r="AD653">
            <v>0</v>
          </cell>
          <cell r="AE653">
            <v>0</v>
          </cell>
          <cell r="AF653">
            <v>0</v>
          </cell>
          <cell r="AG653">
            <v>0</v>
          </cell>
          <cell r="AH653">
            <v>0</v>
          </cell>
          <cell r="AI653">
            <v>0</v>
          </cell>
          <cell r="AJ653">
            <v>0</v>
          </cell>
          <cell r="AK653">
            <v>0</v>
          </cell>
          <cell r="AL653">
            <v>0</v>
          </cell>
          <cell r="AM653">
            <v>0</v>
          </cell>
          <cell r="AN653">
            <v>0</v>
          </cell>
          <cell r="AO653">
            <v>0</v>
          </cell>
          <cell r="AP653">
            <v>0</v>
          </cell>
          <cell r="AQ653">
            <v>0</v>
          </cell>
          <cell r="AR653">
            <v>0</v>
          </cell>
          <cell r="AS653">
            <v>0</v>
          </cell>
          <cell r="AT653">
            <v>0</v>
          </cell>
          <cell r="AU653">
            <v>0</v>
          </cell>
          <cell r="AV653">
            <v>0</v>
          </cell>
          <cell r="AW653">
            <v>0</v>
          </cell>
          <cell r="AX653">
            <v>0</v>
          </cell>
          <cell r="AY653">
            <v>0</v>
          </cell>
          <cell r="AZ653">
            <v>0</v>
          </cell>
          <cell r="BA653">
            <v>0</v>
          </cell>
          <cell r="BB653">
            <v>0</v>
          </cell>
          <cell r="BC653">
            <v>0</v>
          </cell>
          <cell r="BD653">
            <v>0</v>
          </cell>
          <cell r="BE653">
            <v>0</v>
          </cell>
          <cell r="BF653">
            <v>0</v>
          </cell>
          <cell r="BG653">
            <v>0</v>
          </cell>
          <cell r="BH653">
            <v>0</v>
          </cell>
          <cell r="BI653">
            <v>0</v>
          </cell>
          <cell r="BJ653">
            <v>0</v>
          </cell>
          <cell r="BK653">
            <v>0</v>
          </cell>
          <cell r="BL653">
            <v>0</v>
          </cell>
          <cell r="BM653">
            <v>0</v>
          </cell>
          <cell r="BN653">
            <v>0</v>
          </cell>
          <cell r="BO653">
            <v>0</v>
          </cell>
          <cell r="BP653">
            <v>0</v>
          </cell>
          <cell r="BQ653">
            <v>0</v>
          </cell>
          <cell r="BR653">
            <v>0</v>
          </cell>
          <cell r="BS653">
            <v>0</v>
          </cell>
          <cell r="BT653">
            <v>0</v>
          </cell>
          <cell r="BU653">
            <v>0</v>
          </cell>
          <cell r="BV653">
            <v>0</v>
          </cell>
          <cell r="BW653">
            <v>0</v>
          </cell>
          <cell r="BX653">
            <v>0</v>
          </cell>
          <cell r="BY653">
            <v>0</v>
          </cell>
          <cell r="BZ653">
            <v>0</v>
          </cell>
          <cell r="CA653">
            <v>0</v>
          </cell>
          <cell r="CB653">
            <v>0</v>
          </cell>
          <cell r="CC653">
            <v>0</v>
          </cell>
          <cell r="CD653">
            <v>0</v>
          </cell>
          <cell r="CE653">
            <v>0</v>
          </cell>
          <cell r="CF653">
            <v>0</v>
          </cell>
          <cell r="CG653">
            <v>0</v>
          </cell>
          <cell r="CH653">
            <v>0</v>
          </cell>
          <cell r="CI653">
            <v>0</v>
          </cell>
          <cell r="CJ653">
            <v>0</v>
          </cell>
          <cell r="CK653">
            <v>0</v>
          </cell>
          <cell r="CL653">
            <v>0</v>
          </cell>
          <cell r="CM653">
            <v>0</v>
          </cell>
          <cell r="CN653">
            <v>0</v>
          </cell>
          <cell r="CO653">
            <v>0</v>
          </cell>
          <cell r="CP653">
            <v>0</v>
          </cell>
          <cell r="CQ653">
            <v>0</v>
          </cell>
          <cell r="CR653">
            <v>0</v>
          </cell>
          <cell r="CS653">
            <v>0</v>
          </cell>
          <cell r="CT653">
            <v>0</v>
          </cell>
          <cell r="CU653">
            <v>0</v>
          </cell>
          <cell r="CV653">
            <v>0</v>
          </cell>
          <cell r="CW653">
            <v>0</v>
          </cell>
          <cell r="CX653">
            <v>0</v>
          </cell>
          <cell r="CY653">
            <v>0</v>
          </cell>
          <cell r="CZ653">
            <v>0</v>
          </cell>
          <cell r="DA653">
            <v>0</v>
          </cell>
          <cell r="DB653">
            <v>0</v>
          </cell>
          <cell r="DC653">
            <v>0</v>
          </cell>
          <cell r="DD653">
            <v>0</v>
          </cell>
          <cell r="DE653">
            <v>0</v>
          </cell>
          <cell r="DF653">
            <v>0</v>
          </cell>
          <cell r="DG653">
            <v>0</v>
          </cell>
          <cell r="DH653">
            <v>0</v>
          </cell>
          <cell r="DI653">
            <v>0</v>
          </cell>
          <cell r="DJ653">
            <v>0</v>
          </cell>
          <cell r="DK653">
            <v>0</v>
          </cell>
          <cell r="DL653">
            <v>0</v>
          </cell>
          <cell r="DM653">
            <v>0</v>
          </cell>
          <cell r="DN653">
            <v>0</v>
          </cell>
          <cell r="DO653">
            <v>0</v>
          </cell>
          <cell r="DP653">
            <v>0</v>
          </cell>
          <cell r="DQ653">
            <v>0</v>
          </cell>
          <cell r="DR653">
            <v>0</v>
          </cell>
          <cell r="DS653">
            <v>0</v>
          </cell>
          <cell r="DT653">
            <v>0</v>
          </cell>
          <cell r="DU653">
            <v>0</v>
          </cell>
          <cell r="DV653">
            <v>0</v>
          </cell>
          <cell r="DW653">
            <v>0</v>
          </cell>
          <cell r="DX653">
            <v>0</v>
          </cell>
          <cell r="DY653">
            <v>0</v>
          </cell>
          <cell r="DZ653">
            <v>0</v>
          </cell>
          <cell r="EA653">
            <v>0</v>
          </cell>
          <cell r="EB653">
            <v>0</v>
          </cell>
          <cell r="EC653">
            <v>0</v>
          </cell>
          <cell r="ED653">
            <v>0</v>
          </cell>
        </row>
        <row r="654">
          <cell r="F654">
            <v>0</v>
          </cell>
          <cell r="G654">
            <v>0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  <cell r="Y654">
            <v>0</v>
          </cell>
          <cell r="Z654">
            <v>0</v>
          </cell>
          <cell r="AA654">
            <v>0</v>
          </cell>
          <cell r="AB654">
            <v>0</v>
          </cell>
          <cell r="AC654">
            <v>0</v>
          </cell>
          <cell r="AD654">
            <v>0</v>
          </cell>
          <cell r="AE654">
            <v>0</v>
          </cell>
          <cell r="AF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  <cell r="AK654">
            <v>0</v>
          </cell>
          <cell r="AL654">
            <v>0</v>
          </cell>
          <cell r="AM654">
            <v>0</v>
          </cell>
          <cell r="AN654">
            <v>0</v>
          </cell>
          <cell r="AO654">
            <v>0</v>
          </cell>
          <cell r="AP654">
            <v>0</v>
          </cell>
          <cell r="AQ654">
            <v>0</v>
          </cell>
          <cell r="AR654">
            <v>0</v>
          </cell>
          <cell r="AS654">
            <v>0</v>
          </cell>
          <cell r="AT654">
            <v>0</v>
          </cell>
          <cell r="AU654">
            <v>0</v>
          </cell>
          <cell r="AV654">
            <v>0</v>
          </cell>
          <cell r="AW654">
            <v>0</v>
          </cell>
          <cell r="AX654">
            <v>0</v>
          </cell>
          <cell r="AY654">
            <v>0</v>
          </cell>
          <cell r="AZ654">
            <v>0</v>
          </cell>
          <cell r="BA654">
            <v>0</v>
          </cell>
          <cell r="BB654">
            <v>0</v>
          </cell>
          <cell r="BC654">
            <v>0</v>
          </cell>
          <cell r="BD654">
            <v>0</v>
          </cell>
          <cell r="BE654">
            <v>0</v>
          </cell>
          <cell r="BF654">
            <v>0</v>
          </cell>
          <cell r="BG654">
            <v>0</v>
          </cell>
          <cell r="BH654">
            <v>0</v>
          </cell>
          <cell r="BI654">
            <v>0</v>
          </cell>
          <cell r="BJ654">
            <v>0</v>
          </cell>
          <cell r="BK654">
            <v>0</v>
          </cell>
          <cell r="BL654">
            <v>0</v>
          </cell>
          <cell r="BM654">
            <v>0</v>
          </cell>
          <cell r="BN654">
            <v>0</v>
          </cell>
          <cell r="BO654">
            <v>0</v>
          </cell>
          <cell r="BP654">
            <v>0</v>
          </cell>
          <cell r="BQ654">
            <v>0</v>
          </cell>
          <cell r="BR654">
            <v>0</v>
          </cell>
          <cell r="BS654">
            <v>0</v>
          </cell>
          <cell r="BT654">
            <v>0</v>
          </cell>
          <cell r="BU654">
            <v>0</v>
          </cell>
          <cell r="BV654">
            <v>0</v>
          </cell>
          <cell r="BW654">
            <v>0</v>
          </cell>
          <cell r="BX654">
            <v>0</v>
          </cell>
          <cell r="BY654">
            <v>0</v>
          </cell>
          <cell r="BZ654">
            <v>0</v>
          </cell>
          <cell r="CA654">
            <v>0</v>
          </cell>
          <cell r="CB654">
            <v>0</v>
          </cell>
          <cell r="CC654">
            <v>0</v>
          </cell>
          <cell r="CD654">
            <v>0</v>
          </cell>
          <cell r="CE654">
            <v>0</v>
          </cell>
          <cell r="CF654">
            <v>0</v>
          </cell>
          <cell r="CG654">
            <v>0</v>
          </cell>
          <cell r="CH654">
            <v>0</v>
          </cell>
          <cell r="CI654">
            <v>0</v>
          </cell>
          <cell r="CJ654">
            <v>0</v>
          </cell>
          <cell r="CK654">
            <v>0</v>
          </cell>
          <cell r="CL654">
            <v>0</v>
          </cell>
          <cell r="CM654">
            <v>0</v>
          </cell>
          <cell r="CN654">
            <v>0</v>
          </cell>
          <cell r="CO654">
            <v>0</v>
          </cell>
          <cell r="CP654">
            <v>0</v>
          </cell>
          <cell r="CQ654">
            <v>0</v>
          </cell>
          <cell r="CR654">
            <v>0</v>
          </cell>
          <cell r="CS654">
            <v>0</v>
          </cell>
          <cell r="CT654">
            <v>0</v>
          </cell>
          <cell r="CU654">
            <v>0</v>
          </cell>
          <cell r="CV654">
            <v>0</v>
          </cell>
          <cell r="CW654">
            <v>0</v>
          </cell>
          <cell r="CX654">
            <v>0</v>
          </cell>
          <cell r="CY654">
            <v>0</v>
          </cell>
          <cell r="CZ654">
            <v>0</v>
          </cell>
          <cell r="DA654">
            <v>0</v>
          </cell>
          <cell r="DB654">
            <v>0</v>
          </cell>
          <cell r="DC654">
            <v>0</v>
          </cell>
          <cell r="DD654">
            <v>0</v>
          </cell>
          <cell r="DE654">
            <v>0</v>
          </cell>
          <cell r="DF654">
            <v>0</v>
          </cell>
          <cell r="DG654">
            <v>0</v>
          </cell>
          <cell r="DH654">
            <v>0</v>
          </cell>
          <cell r="DI654">
            <v>0</v>
          </cell>
          <cell r="DJ654">
            <v>0</v>
          </cell>
          <cell r="DK654">
            <v>0</v>
          </cell>
          <cell r="DL654">
            <v>0</v>
          </cell>
          <cell r="DM654">
            <v>0</v>
          </cell>
          <cell r="DN654">
            <v>0</v>
          </cell>
          <cell r="DO654">
            <v>0</v>
          </cell>
          <cell r="DP654">
            <v>0</v>
          </cell>
          <cell r="DQ654">
            <v>0</v>
          </cell>
          <cell r="DR654">
            <v>0</v>
          </cell>
          <cell r="DS654">
            <v>0</v>
          </cell>
          <cell r="DT654">
            <v>0</v>
          </cell>
          <cell r="DU654">
            <v>0</v>
          </cell>
          <cell r="DV654">
            <v>0</v>
          </cell>
          <cell r="DW654">
            <v>0</v>
          </cell>
          <cell r="DX654">
            <v>0</v>
          </cell>
          <cell r="DY654">
            <v>0</v>
          </cell>
          <cell r="DZ654">
            <v>0</v>
          </cell>
          <cell r="EA654">
            <v>0</v>
          </cell>
          <cell r="EB654">
            <v>0</v>
          </cell>
          <cell r="EC654">
            <v>0</v>
          </cell>
          <cell r="ED654">
            <v>0</v>
          </cell>
        </row>
        <row r="655">
          <cell r="F655">
            <v>0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  <cell r="AB655">
            <v>0</v>
          </cell>
          <cell r="AC655">
            <v>0</v>
          </cell>
          <cell r="AD655">
            <v>0</v>
          </cell>
          <cell r="AE655">
            <v>0</v>
          </cell>
          <cell r="AF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  <cell r="AK655">
            <v>0</v>
          </cell>
          <cell r="AL655">
            <v>0</v>
          </cell>
          <cell r="AM655">
            <v>0</v>
          </cell>
          <cell r="AN655">
            <v>0</v>
          </cell>
          <cell r="AO655">
            <v>0</v>
          </cell>
          <cell r="AP655">
            <v>0</v>
          </cell>
          <cell r="AQ655">
            <v>0</v>
          </cell>
          <cell r="AR655">
            <v>0</v>
          </cell>
          <cell r="AS655">
            <v>0</v>
          </cell>
          <cell r="AT655">
            <v>0</v>
          </cell>
          <cell r="AU655">
            <v>0</v>
          </cell>
          <cell r="AV655">
            <v>0</v>
          </cell>
          <cell r="AW655">
            <v>0</v>
          </cell>
          <cell r="AX655">
            <v>0</v>
          </cell>
          <cell r="AY655">
            <v>0</v>
          </cell>
          <cell r="AZ655">
            <v>0</v>
          </cell>
          <cell r="BA655">
            <v>0</v>
          </cell>
          <cell r="BB655">
            <v>0</v>
          </cell>
          <cell r="BC655">
            <v>0</v>
          </cell>
          <cell r="BD655">
            <v>0</v>
          </cell>
          <cell r="BE655">
            <v>0</v>
          </cell>
          <cell r="BF655">
            <v>0</v>
          </cell>
          <cell r="BG655">
            <v>0</v>
          </cell>
          <cell r="BH655">
            <v>0</v>
          </cell>
          <cell r="BI655">
            <v>0</v>
          </cell>
          <cell r="BJ655">
            <v>0</v>
          </cell>
          <cell r="BK655">
            <v>0</v>
          </cell>
          <cell r="BL655">
            <v>0</v>
          </cell>
          <cell r="BM655">
            <v>0</v>
          </cell>
          <cell r="BN655">
            <v>0</v>
          </cell>
          <cell r="BO655">
            <v>0</v>
          </cell>
          <cell r="BP655">
            <v>0</v>
          </cell>
          <cell r="BQ655">
            <v>0</v>
          </cell>
          <cell r="BR655">
            <v>0</v>
          </cell>
          <cell r="BS655">
            <v>0</v>
          </cell>
          <cell r="BT655">
            <v>0</v>
          </cell>
          <cell r="BU655">
            <v>0</v>
          </cell>
          <cell r="BV655">
            <v>0</v>
          </cell>
          <cell r="BW655">
            <v>0</v>
          </cell>
          <cell r="BX655">
            <v>0</v>
          </cell>
          <cell r="BY655">
            <v>0</v>
          </cell>
          <cell r="BZ655">
            <v>0</v>
          </cell>
          <cell r="CA655">
            <v>0</v>
          </cell>
          <cell r="CB655">
            <v>0</v>
          </cell>
          <cell r="CC655">
            <v>0</v>
          </cell>
          <cell r="CD655">
            <v>0</v>
          </cell>
          <cell r="CE655">
            <v>0</v>
          </cell>
          <cell r="CF655">
            <v>0</v>
          </cell>
          <cell r="CG655">
            <v>0</v>
          </cell>
          <cell r="CH655">
            <v>0</v>
          </cell>
          <cell r="CI655">
            <v>0</v>
          </cell>
          <cell r="CJ655">
            <v>0</v>
          </cell>
          <cell r="CK655">
            <v>0</v>
          </cell>
          <cell r="CL655">
            <v>0</v>
          </cell>
          <cell r="CM655">
            <v>0</v>
          </cell>
          <cell r="CN655">
            <v>0</v>
          </cell>
          <cell r="CO655">
            <v>0</v>
          </cell>
          <cell r="CP655">
            <v>0</v>
          </cell>
          <cell r="CQ655">
            <v>0</v>
          </cell>
          <cell r="CR655">
            <v>0</v>
          </cell>
          <cell r="CS655">
            <v>0</v>
          </cell>
          <cell r="CT655">
            <v>0</v>
          </cell>
          <cell r="CU655">
            <v>0</v>
          </cell>
          <cell r="CV655">
            <v>0</v>
          </cell>
          <cell r="CW655">
            <v>0</v>
          </cell>
          <cell r="CX655">
            <v>0</v>
          </cell>
          <cell r="CY655">
            <v>0</v>
          </cell>
          <cell r="CZ655">
            <v>0</v>
          </cell>
          <cell r="DA655">
            <v>0</v>
          </cell>
          <cell r="DB655">
            <v>0</v>
          </cell>
          <cell r="DC655">
            <v>0</v>
          </cell>
          <cell r="DD655">
            <v>0</v>
          </cell>
          <cell r="DE655">
            <v>0</v>
          </cell>
          <cell r="DF655">
            <v>0</v>
          </cell>
          <cell r="DG655">
            <v>0</v>
          </cell>
          <cell r="DH655">
            <v>0</v>
          </cell>
          <cell r="DI655">
            <v>0</v>
          </cell>
          <cell r="DJ655">
            <v>0</v>
          </cell>
          <cell r="DK655">
            <v>0</v>
          </cell>
          <cell r="DL655">
            <v>0</v>
          </cell>
          <cell r="DM655">
            <v>0</v>
          </cell>
          <cell r="DN655">
            <v>0</v>
          </cell>
          <cell r="DO655">
            <v>0</v>
          </cell>
          <cell r="DP655">
            <v>0</v>
          </cell>
          <cell r="DQ655">
            <v>0</v>
          </cell>
          <cell r="DR655">
            <v>0</v>
          </cell>
          <cell r="DS655">
            <v>0</v>
          </cell>
          <cell r="DT655">
            <v>0</v>
          </cell>
          <cell r="DU655">
            <v>0</v>
          </cell>
          <cell r="DV655">
            <v>0</v>
          </cell>
          <cell r="DW655">
            <v>0</v>
          </cell>
          <cell r="DX655">
            <v>0</v>
          </cell>
          <cell r="DY655">
            <v>0</v>
          </cell>
          <cell r="DZ655">
            <v>0</v>
          </cell>
          <cell r="EA655">
            <v>0</v>
          </cell>
          <cell r="EB655">
            <v>0</v>
          </cell>
          <cell r="EC655">
            <v>0</v>
          </cell>
          <cell r="ED655">
            <v>0</v>
          </cell>
        </row>
        <row r="656"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0</v>
          </cell>
          <cell r="AE656">
            <v>0</v>
          </cell>
          <cell r="AF656">
            <v>0</v>
          </cell>
          <cell r="AG656">
            <v>0</v>
          </cell>
          <cell r="AH656">
            <v>0</v>
          </cell>
          <cell r="AI656">
            <v>0</v>
          </cell>
          <cell r="AJ656">
            <v>0</v>
          </cell>
          <cell r="AK656">
            <v>0</v>
          </cell>
          <cell r="AL656">
            <v>0</v>
          </cell>
          <cell r="AM656">
            <v>0</v>
          </cell>
          <cell r="AN656">
            <v>0</v>
          </cell>
          <cell r="AO656">
            <v>0</v>
          </cell>
          <cell r="AP656">
            <v>0</v>
          </cell>
          <cell r="AQ656">
            <v>0</v>
          </cell>
          <cell r="AR656">
            <v>0</v>
          </cell>
          <cell r="AS656">
            <v>0</v>
          </cell>
          <cell r="AT656">
            <v>0</v>
          </cell>
          <cell r="AU656">
            <v>0</v>
          </cell>
          <cell r="AV656">
            <v>0</v>
          </cell>
          <cell r="AW656">
            <v>0</v>
          </cell>
          <cell r="AX656">
            <v>0</v>
          </cell>
          <cell r="AY656">
            <v>0</v>
          </cell>
          <cell r="AZ656">
            <v>0</v>
          </cell>
          <cell r="BA656">
            <v>0</v>
          </cell>
          <cell r="BB656">
            <v>0</v>
          </cell>
          <cell r="BC656">
            <v>0</v>
          </cell>
          <cell r="BD656">
            <v>0</v>
          </cell>
          <cell r="BE656">
            <v>0</v>
          </cell>
          <cell r="BF656">
            <v>0</v>
          </cell>
          <cell r="BG656">
            <v>0</v>
          </cell>
          <cell r="BH656">
            <v>0</v>
          </cell>
          <cell r="BI656">
            <v>0</v>
          </cell>
          <cell r="BJ656">
            <v>0</v>
          </cell>
          <cell r="BK656">
            <v>0</v>
          </cell>
          <cell r="BL656">
            <v>0</v>
          </cell>
          <cell r="BM656">
            <v>0</v>
          </cell>
          <cell r="BN656">
            <v>0</v>
          </cell>
          <cell r="BO656">
            <v>0</v>
          </cell>
          <cell r="BP656">
            <v>0</v>
          </cell>
          <cell r="BQ656">
            <v>0</v>
          </cell>
          <cell r="BR656">
            <v>0</v>
          </cell>
          <cell r="BS656">
            <v>0</v>
          </cell>
          <cell r="BT656">
            <v>0</v>
          </cell>
          <cell r="BU656">
            <v>0</v>
          </cell>
          <cell r="BV656">
            <v>0</v>
          </cell>
          <cell r="BW656">
            <v>0</v>
          </cell>
          <cell r="BX656">
            <v>0</v>
          </cell>
          <cell r="BY656">
            <v>0</v>
          </cell>
          <cell r="BZ656">
            <v>0</v>
          </cell>
          <cell r="CA656">
            <v>0</v>
          </cell>
          <cell r="CB656">
            <v>0</v>
          </cell>
          <cell r="CC656">
            <v>0</v>
          </cell>
          <cell r="CD656">
            <v>0</v>
          </cell>
          <cell r="CE656">
            <v>0</v>
          </cell>
          <cell r="CF656">
            <v>0</v>
          </cell>
          <cell r="CG656">
            <v>0</v>
          </cell>
          <cell r="CH656">
            <v>0</v>
          </cell>
          <cell r="CI656">
            <v>0</v>
          </cell>
          <cell r="CJ656">
            <v>0</v>
          </cell>
          <cell r="CK656">
            <v>0</v>
          </cell>
          <cell r="CL656">
            <v>0</v>
          </cell>
          <cell r="CM656">
            <v>0</v>
          </cell>
          <cell r="CN656">
            <v>0</v>
          </cell>
          <cell r="CO656">
            <v>0</v>
          </cell>
          <cell r="CP656">
            <v>0</v>
          </cell>
          <cell r="CQ656">
            <v>0</v>
          </cell>
          <cell r="CR656">
            <v>0</v>
          </cell>
          <cell r="CS656">
            <v>0</v>
          </cell>
          <cell r="CT656">
            <v>0</v>
          </cell>
          <cell r="CU656">
            <v>0</v>
          </cell>
          <cell r="CV656">
            <v>0</v>
          </cell>
          <cell r="CW656">
            <v>0</v>
          </cell>
          <cell r="CX656">
            <v>0</v>
          </cell>
          <cell r="CY656">
            <v>0</v>
          </cell>
          <cell r="CZ656">
            <v>0</v>
          </cell>
          <cell r="DA656">
            <v>0</v>
          </cell>
          <cell r="DB656">
            <v>0</v>
          </cell>
          <cell r="DC656">
            <v>0</v>
          </cell>
          <cell r="DD656">
            <v>0</v>
          </cell>
          <cell r="DE656">
            <v>0</v>
          </cell>
          <cell r="DF656">
            <v>0</v>
          </cell>
          <cell r="DG656">
            <v>0</v>
          </cell>
          <cell r="DH656">
            <v>0</v>
          </cell>
          <cell r="DI656">
            <v>0</v>
          </cell>
          <cell r="DJ656">
            <v>0</v>
          </cell>
          <cell r="DK656">
            <v>0</v>
          </cell>
          <cell r="DL656">
            <v>0</v>
          </cell>
          <cell r="DM656">
            <v>0</v>
          </cell>
          <cell r="DN656">
            <v>0</v>
          </cell>
          <cell r="DO656">
            <v>0</v>
          </cell>
          <cell r="DP656">
            <v>0</v>
          </cell>
          <cell r="DQ656">
            <v>0</v>
          </cell>
          <cell r="DR656">
            <v>0</v>
          </cell>
          <cell r="DS656">
            <v>0</v>
          </cell>
          <cell r="DT656">
            <v>0</v>
          </cell>
          <cell r="DU656">
            <v>0</v>
          </cell>
          <cell r="DV656">
            <v>0</v>
          </cell>
          <cell r="DW656">
            <v>0</v>
          </cell>
          <cell r="DX656">
            <v>0</v>
          </cell>
          <cell r="DY656">
            <v>0</v>
          </cell>
          <cell r="DZ656">
            <v>0</v>
          </cell>
          <cell r="EA656">
            <v>0</v>
          </cell>
          <cell r="EB656">
            <v>0</v>
          </cell>
          <cell r="EC656">
            <v>0</v>
          </cell>
          <cell r="ED656">
            <v>0</v>
          </cell>
        </row>
        <row r="657">
          <cell r="F657">
            <v>0</v>
          </cell>
          <cell r="G657">
            <v>0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  <cell r="AA657">
            <v>0</v>
          </cell>
          <cell r="AB657">
            <v>0</v>
          </cell>
          <cell r="AC657">
            <v>0</v>
          </cell>
          <cell r="AD657">
            <v>0</v>
          </cell>
          <cell r="AE657">
            <v>0</v>
          </cell>
          <cell r="AF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  <cell r="AK657">
            <v>0</v>
          </cell>
          <cell r="AL657">
            <v>0</v>
          </cell>
          <cell r="AM657">
            <v>0</v>
          </cell>
          <cell r="AN657">
            <v>0</v>
          </cell>
          <cell r="AO657">
            <v>0</v>
          </cell>
          <cell r="AP657">
            <v>0</v>
          </cell>
          <cell r="AQ657">
            <v>0</v>
          </cell>
          <cell r="AR657">
            <v>0</v>
          </cell>
          <cell r="AS657">
            <v>0</v>
          </cell>
          <cell r="AT657">
            <v>0</v>
          </cell>
          <cell r="AU657">
            <v>0</v>
          </cell>
          <cell r="AV657">
            <v>0</v>
          </cell>
          <cell r="AW657">
            <v>0</v>
          </cell>
          <cell r="AX657">
            <v>0</v>
          </cell>
          <cell r="AY657">
            <v>0</v>
          </cell>
          <cell r="AZ657">
            <v>0</v>
          </cell>
          <cell r="BA657">
            <v>0</v>
          </cell>
          <cell r="BB657">
            <v>0</v>
          </cell>
          <cell r="BC657">
            <v>0</v>
          </cell>
          <cell r="BD657">
            <v>0</v>
          </cell>
          <cell r="BE657">
            <v>0</v>
          </cell>
          <cell r="BF657">
            <v>0</v>
          </cell>
          <cell r="BG657">
            <v>0</v>
          </cell>
          <cell r="BH657">
            <v>0</v>
          </cell>
          <cell r="BI657">
            <v>0</v>
          </cell>
          <cell r="BJ657">
            <v>0</v>
          </cell>
          <cell r="BK657">
            <v>0</v>
          </cell>
          <cell r="BL657">
            <v>0</v>
          </cell>
          <cell r="BM657">
            <v>0</v>
          </cell>
          <cell r="BN657">
            <v>0</v>
          </cell>
          <cell r="BO657">
            <v>0</v>
          </cell>
          <cell r="BP657">
            <v>0</v>
          </cell>
          <cell r="BQ657">
            <v>0</v>
          </cell>
          <cell r="BR657">
            <v>0</v>
          </cell>
          <cell r="BS657">
            <v>0</v>
          </cell>
          <cell r="BT657">
            <v>0</v>
          </cell>
          <cell r="BU657">
            <v>0</v>
          </cell>
          <cell r="BV657">
            <v>0</v>
          </cell>
          <cell r="BW657">
            <v>0</v>
          </cell>
          <cell r="BX657">
            <v>0</v>
          </cell>
          <cell r="BY657">
            <v>0</v>
          </cell>
          <cell r="BZ657">
            <v>0</v>
          </cell>
          <cell r="CA657">
            <v>0</v>
          </cell>
          <cell r="CB657">
            <v>0</v>
          </cell>
          <cell r="CC657">
            <v>0</v>
          </cell>
          <cell r="CD657">
            <v>0</v>
          </cell>
          <cell r="CE657">
            <v>0</v>
          </cell>
          <cell r="CF657">
            <v>0</v>
          </cell>
          <cell r="CG657">
            <v>0</v>
          </cell>
          <cell r="CH657">
            <v>0</v>
          </cell>
          <cell r="CI657">
            <v>0</v>
          </cell>
          <cell r="CJ657">
            <v>0</v>
          </cell>
          <cell r="CK657">
            <v>0</v>
          </cell>
          <cell r="CL657">
            <v>0</v>
          </cell>
          <cell r="CM657">
            <v>0</v>
          </cell>
          <cell r="CN657">
            <v>0</v>
          </cell>
          <cell r="CO657">
            <v>0</v>
          </cell>
          <cell r="CP657">
            <v>0</v>
          </cell>
          <cell r="CQ657">
            <v>0</v>
          </cell>
          <cell r="CR657">
            <v>0</v>
          </cell>
          <cell r="CS657">
            <v>0</v>
          </cell>
          <cell r="CT657">
            <v>0</v>
          </cell>
          <cell r="CU657">
            <v>0</v>
          </cell>
          <cell r="CV657">
            <v>0</v>
          </cell>
          <cell r="CW657">
            <v>0</v>
          </cell>
          <cell r="CX657">
            <v>0</v>
          </cell>
          <cell r="CY657">
            <v>0</v>
          </cell>
          <cell r="CZ657">
            <v>0</v>
          </cell>
          <cell r="DA657">
            <v>0</v>
          </cell>
          <cell r="DB657">
            <v>0</v>
          </cell>
          <cell r="DC657">
            <v>0</v>
          </cell>
          <cell r="DD657">
            <v>0</v>
          </cell>
          <cell r="DE657">
            <v>0</v>
          </cell>
          <cell r="DF657">
            <v>0</v>
          </cell>
          <cell r="DG657">
            <v>0</v>
          </cell>
          <cell r="DH657">
            <v>0</v>
          </cell>
          <cell r="DI657">
            <v>0</v>
          </cell>
          <cell r="DJ657">
            <v>0</v>
          </cell>
          <cell r="DK657">
            <v>0</v>
          </cell>
          <cell r="DL657">
            <v>0</v>
          </cell>
          <cell r="DM657">
            <v>0</v>
          </cell>
          <cell r="DN657">
            <v>0</v>
          </cell>
          <cell r="DO657">
            <v>0</v>
          </cell>
          <cell r="DP657">
            <v>0</v>
          </cell>
          <cell r="DQ657">
            <v>0</v>
          </cell>
          <cell r="DR657">
            <v>0</v>
          </cell>
          <cell r="DS657">
            <v>0</v>
          </cell>
          <cell r="DT657">
            <v>0</v>
          </cell>
          <cell r="DU657">
            <v>0</v>
          </cell>
          <cell r="DV657">
            <v>0</v>
          </cell>
          <cell r="DW657">
            <v>0</v>
          </cell>
          <cell r="DX657">
            <v>0</v>
          </cell>
          <cell r="DY657">
            <v>0</v>
          </cell>
          <cell r="DZ657">
            <v>0</v>
          </cell>
          <cell r="EA657">
            <v>0</v>
          </cell>
          <cell r="EB657">
            <v>0</v>
          </cell>
          <cell r="EC657">
            <v>0</v>
          </cell>
          <cell r="ED657">
            <v>0</v>
          </cell>
        </row>
        <row r="658">
          <cell r="F658">
            <v>0</v>
          </cell>
          <cell r="G658">
            <v>0</v>
          </cell>
          <cell r="H658">
            <v>0</v>
          </cell>
          <cell r="I658">
            <v>0</v>
          </cell>
          <cell r="J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0</v>
          </cell>
          <cell r="V658">
            <v>0</v>
          </cell>
          <cell r="W658">
            <v>0</v>
          </cell>
          <cell r="X658">
            <v>0</v>
          </cell>
          <cell r="Y658">
            <v>0</v>
          </cell>
          <cell r="Z658">
            <v>0</v>
          </cell>
          <cell r="AA658">
            <v>0</v>
          </cell>
          <cell r="AB658">
            <v>0</v>
          </cell>
          <cell r="AC658">
            <v>0</v>
          </cell>
          <cell r="AD658">
            <v>0</v>
          </cell>
          <cell r="AE658">
            <v>0</v>
          </cell>
          <cell r="AF658">
            <v>0</v>
          </cell>
          <cell r="AG658">
            <v>0</v>
          </cell>
          <cell r="AH658">
            <v>0</v>
          </cell>
          <cell r="AI658">
            <v>0</v>
          </cell>
          <cell r="AJ658">
            <v>0</v>
          </cell>
          <cell r="AK658">
            <v>0</v>
          </cell>
          <cell r="AL658">
            <v>0</v>
          </cell>
          <cell r="AM658">
            <v>0</v>
          </cell>
          <cell r="AN658">
            <v>0</v>
          </cell>
          <cell r="AO658">
            <v>0</v>
          </cell>
          <cell r="AP658">
            <v>0</v>
          </cell>
          <cell r="AQ658">
            <v>0</v>
          </cell>
          <cell r="AR658">
            <v>0</v>
          </cell>
          <cell r="AS658">
            <v>0</v>
          </cell>
          <cell r="AT658">
            <v>0</v>
          </cell>
          <cell r="AU658">
            <v>0</v>
          </cell>
          <cell r="AV658">
            <v>0</v>
          </cell>
          <cell r="AW658">
            <v>0</v>
          </cell>
          <cell r="AX658">
            <v>0</v>
          </cell>
          <cell r="AY658">
            <v>0</v>
          </cell>
          <cell r="AZ658">
            <v>0</v>
          </cell>
          <cell r="BA658">
            <v>0</v>
          </cell>
          <cell r="BB658">
            <v>0</v>
          </cell>
          <cell r="BC658">
            <v>0</v>
          </cell>
          <cell r="BD658">
            <v>0</v>
          </cell>
          <cell r="BE658">
            <v>0</v>
          </cell>
          <cell r="BF658">
            <v>0</v>
          </cell>
          <cell r="BG658">
            <v>0</v>
          </cell>
          <cell r="BH658">
            <v>0</v>
          </cell>
          <cell r="BI658">
            <v>0</v>
          </cell>
          <cell r="BJ658">
            <v>0</v>
          </cell>
          <cell r="BK658">
            <v>0</v>
          </cell>
          <cell r="BL658">
            <v>0</v>
          </cell>
          <cell r="BM658">
            <v>0</v>
          </cell>
          <cell r="BN658">
            <v>0</v>
          </cell>
          <cell r="BO658">
            <v>0</v>
          </cell>
          <cell r="BP658">
            <v>0</v>
          </cell>
          <cell r="BQ658">
            <v>0</v>
          </cell>
          <cell r="BR658">
            <v>0</v>
          </cell>
          <cell r="BS658">
            <v>0</v>
          </cell>
          <cell r="BT658">
            <v>0</v>
          </cell>
          <cell r="BU658">
            <v>0</v>
          </cell>
          <cell r="BV658">
            <v>0</v>
          </cell>
          <cell r="BW658">
            <v>0</v>
          </cell>
          <cell r="BX658">
            <v>0</v>
          </cell>
          <cell r="BY658">
            <v>0</v>
          </cell>
          <cell r="BZ658">
            <v>0</v>
          </cell>
          <cell r="CA658">
            <v>0</v>
          </cell>
          <cell r="CB658">
            <v>0</v>
          </cell>
          <cell r="CC658">
            <v>0</v>
          </cell>
          <cell r="CD658">
            <v>0</v>
          </cell>
          <cell r="CE658">
            <v>0</v>
          </cell>
          <cell r="CF658">
            <v>0</v>
          </cell>
          <cell r="CG658">
            <v>0</v>
          </cell>
          <cell r="CH658">
            <v>0</v>
          </cell>
          <cell r="CI658">
            <v>0</v>
          </cell>
          <cell r="CJ658">
            <v>0</v>
          </cell>
          <cell r="CK658">
            <v>0</v>
          </cell>
          <cell r="CL658">
            <v>0</v>
          </cell>
          <cell r="CM658">
            <v>0</v>
          </cell>
          <cell r="CN658">
            <v>0</v>
          </cell>
          <cell r="CO658">
            <v>0</v>
          </cell>
          <cell r="CP658">
            <v>0</v>
          </cell>
          <cell r="CQ658">
            <v>0</v>
          </cell>
          <cell r="CR658">
            <v>0</v>
          </cell>
          <cell r="CS658">
            <v>0</v>
          </cell>
          <cell r="CT658">
            <v>0</v>
          </cell>
          <cell r="CU658">
            <v>0</v>
          </cell>
          <cell r="CV658">
            <v>0</v>
          </cell>
          <cell r="CW658">
            <v>0</v>
          </cell>
          <cell r="CX658">
            <v>0</v>
          </cell>
          <cell r="CY658">
            <v>0</v>
          </cell>
          <cell r="CZ658">
            <v>0</v>
          </cell>
          <cell r="DA658">
            <v>0</v>
          </cell>
          <cell r="DB658">
            <v>0</v>
          </cell>
          <cell r="DC658">
            <v>0</v>
          </cell>
          <cell r="DD658">
            <v>0</v>
          </cell>
          <cell r="DE658">
            <v>0</v>
          </cell>
          <cell r="DF658">
            <v>0</v>
          </cell>
          <cell r="DG658">
            <v>0</v>
          </cell>
          <cell r="DH658">
            <v>0</v>
          </cell>
          <cell r="DI658">
            <v>0</v>
          </cell>
          <cell r="DJ658">
            <v>0</v>
          </cell>
          <cell r="DK658">
            <v>0</v>
          </cell>
          <cell r="DL658">
            <v>0</v>
          </cell>
          <cell r="DM658">
            <v>0</v>
          </cell>
          <cell r="DN658">
            <v>0</v>
          </cell>
          <cell r="DO658">
            <v>0</v>
          </cell>
          <cell r="DP658">
            <v>0</v>
          </cell>
          <cell r="DQ658">
            <v>0</v>
          </cell>
          <cell r="DR658">
            <v>0</v>
          </cell>
          <cell r="DS658">
            <v>0</v>
          </cell>
          <cell r="DT658">
            <v>0</v>
          </cell>
          <cell r="DU658">
            <v>0</v>
          </cell>
          <cell r="DV658">
            <v>0</v>
          </cell>
          <cell r="DW658">
            <v>0</v>
          </cell>
          <cell r="DX658">
            <v>0</v>
          </cell>
          <cell r="DY658">
            <v>0</v>
          </cell>
          <cell r="DZ658">
            <v>0</v>
          </cell>
          <cell r="EA658">
            <v>0</v>
          </cell>
          <cell r="EB658">
            <v>0</v>
          </cell>
          <cell r="EC658">
            <v>0</v>
          </cell>
          <cell r="ED658">
            <v>0</v>
          </cell>
        </row>
        <row r="659"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  <cell r="AA659">
            <v>0</v>
          </cell>
          <cell r="AB659">
            <v>0</v>
          </cell>
          <cell r="AC659">
            <v>0</v>
          </cell>
          <cell r="AD659">
            <v>0</v>
          </cell>
          <cell r="AE659">
            <v>0</v>
          </cell>
          <cell r="AF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0</v>
          </cell>
          <cell r="AK659">
            <v>0</v>
          </cell>
          <cell r="AL659">
            <v>0</v>
          </cell>
          <cell r="AM659">
            <v>0</v>
          </cell>
          <cell r="AN659">
            <v>0</v>
          </cell>
          <cell r="AO659">
            <v>0</v>
          </cell>
          <cell r="AP659">
            <v>0</v>
          </cell>
          <cell r="AQ659">
            <v>0</v>
          </cell>
          <cell r="AR659">
            <v>0</v>
          </cell>
          <cell r="AS659">
            <v>0</v>
          </cell>
          <cell r="AT659">
            <v>0</v>
          </cell>
          <cell r="AU659">
            <v>0</v>
          </cell>
          <cell r="AV659">
            <v>0</v>
          </cell>
          <cell r="AW659">
            <v>0</v>
          </cell>
          <cell r="AX659">
            <v>0</v>
          </cell>
          <cell r="AY659">
            <v>0</v>
          </cell>
          <cell r="AZ659">
            <v>0</v>
          </cell>
          <cell r="BA659">
            <v>0</v>
          </cell>
          <cell r="BB659">
            <v>0</v>
          </cell>
          <cell r="BC659">
            <v>0</v>
          </cell>
          <cell r="BD659">
            <v>0</v>
          </cell>
          <cell r="BE659">
            <v>0</v>
          </cell>
          <cell r="BF659">
            <v>0</v>
          </cell>
          <cell r="BG659">
            <v>0</v>
          </cell>
          <cell r="BH659">
            <v>0</v>
          </cell>
          <cell r="BI659">
            <v>0</v>
          </cell>
          <cell r="BJ659">
            <v>0</v>
          </cell>
          <cell r="BK659">
            <v>0</v>
          </cell>
          <cell r="BL659">
            <v>0</v>
          </cell>
          <cell r="BM659">
            <v>0</v>
          </cell>
          <cell r="BN659">
            <v>0</v>
          </cell>
          <cell r="BO659">
            <v>0</v>
          </cell>
          <cell r="BP659">
            <v>0</v>
          </cell>
          <cell r="BQ659">
            <v>0</v>
          </cell>
          <cell r="BR659">
            <v>0</v>
          </cell>
          <cell r="BS659">
            <v>0</v>
          </cell>
          <cell r="BT659">
            <v>0</v>
          </cell>
          <cell r="BU659">
            <v>0</v>
          </cell>
          <cell r="BV659">
            <v>0</v>
          </cell>
          <cell r="BW659">
            <v>0</v>
          </cell>
          <cell r="BX659">
            <v>0</v>
          </cell>
          <cell r="BY659">
            <v>0</v>
          </cell>
          <cell r="BZ659">
            <v>0</v>
          </cell>
          <cell r="CA659">
            <v>0</v>
          </cell>
          <cell r="CB659">
            <v>0</v>
          </cell>
          <cell r="CC659">
            <v>0</v>
          </cell>
          <cell r="CD659">
            <v>0</v>
          </cell>
          <cell r="CE659">
            <v>0</v>
          </cell>
          <cell r="CF659">
            <v>0</v>
          </cell>
          <cell r="CG659">
            <v>0</v>
          </cell>
          <cell r="CH659">
            <v>0</v>
          </cell>
          <cell r="CI659">
            <v>0</v>
          </cell>
          <cell r="CJ659">
            <v>0</v>
          </cell>
          <cell r="CK659">
            <v>0</v>
          </cell>
          <cell r="CL659">
            <v>0</v>
          </cell>
          <cell r="CM659">
            <v>0</v>
          </cell>
          <cell r="CN659">
            <v>0</v>
          </cell>
          <cell r="CO659">
            <v>0</v>
          </cell>
          <cell r="CP659">
            <v>0</v>
          </cell>
          <cell r="CQ659">
            <v>0</v>
          </cell>
          <cell r="CR659">
            <v>0</v>
          </cell>
          <cell r="CS659">
            <v>0</v>
          </cell>
          <cell r="CT659">
            <v>0</v>
          </cell>
          <cell r="CU659">
            <v>0</v>
          </cell>
          <cell r="CV659">
            <v>0</v>
          </cell>
          <cell r="CW659">
            <v>0</v>
          </cell>
          <cell r="CX659">
            <v>0</v>
          </cell>
          <cell r="CY659">
            <v>0</v>
          </cell>
          <cell r="CZ659">
            <v>0</v>
          </cell>
          <cell r="DA659">
            <v>0</v>
          </cell>
          <cell r="DB659">
            <v>0</v>
          </cell>
          <cell r="DC659">
            <v>0</v>
          </cell>
          <cell r="DD659">
            <v>0</v>
          </cell>
          <cell r="DE659">
            <v>0</v>
          </cell>
          <cell r="DF659">
            <v>0</v>
          </cell>
          <cell r="DG659">
            <v>0</v>
          </cell>
          <cell r="DH659">
            <v>0</v>
          </cell>
          <cell r="DI659">
            <v>0</v>
          </cell>
          <cell r="DJ659">
            <v>0</v>
          </cell>
          <cell r="DK659">
            <v>0</v>
          </cell>
          <cell r="DL659">
            <v>0</v>
          </cell>
          <cell r="DM659">
            <v>0</v>
          </cell>
          <cell r="DN659">
            <v>0</v>
          </cell>
          <cell r="DO659">
            <v>0</v>
          </cell>
          <cell r="DP659">
            <v>0</v>
          </cell>
          <cell r="DQ659">
            <v>0</v>
          </cell>
          <cell r="DR659">
            <v>0</v>
          </cell>
          <cell r="DS659">
            <v>0</v>
          </cell>
          <cell r="DT659">
            <v>0</v>
          </cell>
          <cell r="DU659">
            <v>0</v>
          </cell>
          <cell r="DV659">
            <v>0</v>
          </cell>
          <cell r="DW659">
            <v>0</v>
          </cell>
          <cell r="DX659">
            <v>0</v>
          </cell>
          <cell r="DY659">
            <v>0</v>
          </cell>
          <cell r="DZ659">
            <v>0</v>
          </cell>
          <cell r="EA659">
            <v>0</v>
          </cell>
          <cell r="EB659">
            <v>0</v>
          </cell>
          <cell r="EC659">
            <v>0</v>
          </cell>
          <cell r="ED659">
            <v>0</v>
          </cell>
        </row>
        <row r="660">
          <cell r="F660">
            <v>0</v>
          </cell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  <cell r="AB660">
            <v>0</v>
          </cell>
          <cell r="AC660">
            <v>0</v>
          </cell>
          <cell r="AD660">
            <v>0</v>
          </cell>
          <cell r="AE660">
            <v>0</v>
          </cell>
          <cell r="AF660">
            <v>0</v>
          </cell>
          <cell r="AG660">
            <v>0</v>
          </cell>
          <cell r="AH660">
            <v>0</v>
          </cell>
          <cell r="AI660">
            <v>0</v>
          </cell>
          <cell r="AJ660">
            <v>0</v>
          </cell>
          <cell r="AK660">
            <v>0</v>
          </cell>
          <cell r="AL660">
            <v>0</v>
          </cell>
          <cell r="AM660">
            <v>0</v>
          </cell>
          <cell r="AN660">
            <v>0</v>
          </cell>
          <cell r="AO660">
            <v>0</v>
          </cell>
          <cell r="AP660">
            <v>0</v>
          </cell>
          <cell r="AQ660">
            <v>0</v>
          </cell>
          <cell r="AR660">
            <v>0</v>
          </cell>
          <cell r="AS660">
            <v>0</v>
          </cell>
          <cell r="AT660">
            <v>0</v>
          </cell>
          <cell r="AU660">
            <v>0</v>
          </cell>
          <cell r="AV660">
            <v>0</v>
          </cell>
          <cell r="AW660">
            <v>0</v>
          </cell>
          <cell r="AX660">
            <v>0</v>
          </cell>
          <cell r="AY660">
            <v>0</v>
          </cell>
          <cell r="AZ660">
            <v>0</v>
          </cell>
          <cell r="BA660">
            <v>0</v>
          </cell>
          <cell r="BB660">
            <v>0</v>
          </cell>
          <cell r="BC660">
            <v>0</v>
          </cell>
          <cell r="BD660">
            <v>0</v>
          </cell>
          <cell r="BE660">
            <v>0</v>
          </cell>
          <cell r="BF660">
            <v>0</v>
          </cell>
          <cell r="BG660">
            <v>0</v>
          </cell>
          <cell r="BH660">
            <v>0</v>
          </cell>
          <cell r="BI660">
            <v>0</v>
          </cell>
          <cell r="BJ660">
            <v>0</v>
          </cell>
          <cell r="BK660">
            <v>0</v>
          </cell>
          <cell r="BL660">
            <v>0</v>
          </cell>
          <cell r="BM660">
            <v>0</v>
          </cell>
          <cell r="BN660">
            <v>0</v>
          </cell>
          <cell r="BO660">
            <v>0</v>
          </cell>
          <cell r="BP660">
            <v>0</v>
          </cell>
          <cell r="BQ660">
            <v>0</v>
          </cell>
          <cell r="BR660">
            <v>0</v>
          </cell>
          <cell r="BS660">
            <v>0</v>
          </cell>
          <cell r="BT660">
            <v>0</v>
          </cell>
          <cell r="BU660">
            <v>0</v>
          </cell>
          <cell r="BV660">
            <v>0</v>
          </cell>
          <cell r="BW660">
            <v>0</v>
          </cell>
          <cell r="BX660">
            <v>0</v>
          </cell>
          <cell r="BY660">
            <v>0</v>
          </cell>
          <cell r="BZ660">
            <v>0</v>
          </cell>
          <cell r="CA660">
            <v>0</v>
          </cell>
          <cell r="CB660">
            <v>0</v>
          </cell>
          <cell r="CC660">
            <v>0</v>
          </cell>
          <cell r="CD660">
            <v>0</v>
          </cell>
          <cell r="CE660">
            <v>0</v>
          </cell>
          <cell r="CF660">
            <v>0</v>
          </cell>
          <cell r="CG660">
            <v>0</v>
          </cell>
          <cell r="CH660">
            <v>0</v>
          </cell>
          <cell r="CI660">
            <v>0</v>
          </cell>
          <cell r="CJ660">
            <v>0</v>
          </cell>
          <cell r="CK660">
            <v>0</v>
          </cell>
          <cell r="CL660">
            <v>0</v>
          </cell>
          <cell r="CM660">
            <v>0</v>
          </cell>
          <cell r="CN660">
            <v>0</v>
          </cell>
          <cell r="CO660">
            <v>0</v>
          </cell>
          <cell r="CP660">
            <v>0</v>
          </cell>
          <cell r="CQ660">
            <v>0</v>
          </cell>
          <cell r="CR660">
            <v>0</v>
          </cell>
          <cell r="CS660">
            <v>0</v>
          </cell>
          <cell r="CT660">
            <v>0</v>
          </cell>
          <cell r="CU660">
            <v>0</v>
          </cell>
          <cell r="CV660">
            <v>0</v>
          </cell>
          <cell r="CW660">
            <v>0</v>
          </cell>
          <cell r="CX660">
            <v>0</v>
          </cell>
          <cell r="CY660">
            <v>0</v>
          </cell>
          <cell r="CZ660">
            <v>0</v>
          </cell>
          <cell r="DA660">
            <v>0</v>
          </cell>
          <cell r="DB660">
            <v>0</v>
          </cell>
          <cell r="DC660">
            <v>0</v>
          </cell>
          <cell r="DD660">
            <v>0</v>
          </cell>
          <cell r="DE660">
            <v>0</v>
          </cell>
          <cell r="DF660">
            <v>0</v>
          </cell>
          <cell r="DG660">
            <v>0</v>
          </cell>
          <cell r="DH660">
            <v>0</v>
          </cell>
          <cell r="DI660">
            <v>0</v>
          </cell>
          <cell r="DJ660">
            <v>0</v>
          </cell>
          <cell r="DK660">
            <v>0</v>
          </cell>
          <cell r="DL660">
            <v>0</v>
          </cell>
          <cell r="DM660">
            <v>0</v>
          </cell>
          <cell r="DN660">
            <v>0</v>
          </cell>
          <cell r="DO660">
            <v>0</v>
          </cell>
          <cell r="DP660">
            <v>0</v>
          </cell>
          <cell r="DQ660">
            <v>0</v>
          </cell>
          <cell r="DR660">
            <v>0</v>
          </cell>
          <cell r="DS660">
            <v>0</v>
          </cell>
          <cell r="DT660">
            <v>0</v>
          </cell>
          <cell r="DU660">
            <v>0</v>
          </cell>
          <cell r="DV660">
            <v>0</v>
          </cell>
          <cell r="DW660">
            <v>0</v>
          </cell>
          <cell r="DX660">
            <v>0</v>
          </cell>
          <cell r="DY660">
            <v>0</v>
          </cell>
          <cell r="DZ660">
            <v>0</v>
          </cell>
          <cell r="EA660">
            <v>0</v>
          </cell>
          <cell r="EB660">
            <v>0</v>
          </cell>
          <cell r="EC660">
            <v>0</v>
          </cell>
          <cell r="ED660">
            <v>0</v>
          </cell>
        </row>
        <row r="661">
          <cell r="F661">
            <v>0</v>
          </cell>
          <cell r="G661">
            <v>0</v>
          </cell>
          <cell r="H661">
            <v>0</v>
          </cell>
          <cell r="I661">
            <v>0</v>
          </cell>
          <cell r="J661">
            <v>0</v>
          </cell>
          <cell r="K661">
            <v>0</v>
          </cell>
          <cell r="L661">
            <v>0</v>
          </cell>
          <cell r="M661">
            <v>0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R661">
            <v>0</v>
          </cell>
          <cell r="S661">
            <v>0</v>
          </cell>
          <cell r="T661">
            <v>0</v>
          </cell>
          <cell r="U661">
            <v>0</v>
          </cell>
          <cell r="V661">
            <v>0</v>
          </cell>
          <cell r="W661">
            <v>0</v>
          </cell>
          <cell r="X661">
            <v>0</v>
          </cell>
          <cell r="Y661">
            <v>0</v>
          </cell>
          <cell r="Z661">
            <v>0</v>
          </cell>
          <cell r="AA661">
            <v>0</v>
          </cell>
          <cell r="AB661">
            <v>0</v>
          </cell>
          <cell r="AC661">
            <v>0</v>
          </cell>
          <cell r="AD661">
            <v>0</v>
          </cell>
          <cell r="AE661">
            <v>0</v>
          </cell>
          <cell r="AF661">
            <v>0</v>
          </cell>
          <cell r="AG661">
            <v>0</v>
          </cell>
          <cell r="AH661">
            <v>0</v>
          </cell>
          <cell r="AI661">
            <v>0</v>
          </cell>
          <cell r="AJ661">
            <v>0</v>
          </cell>
          <cell r="AK661">
            <v>0</v>
          </cell>
          <cell r="AL661">
            <v>0</v>
          </cell>
          <cell r="AM661">
            <v>0</v>
          </cell>
          <cell r="AN661">
            <v>0</v>
          </cell>
          <cell r="AO661">
            <v>0</v>
          </cell>
          <cell r="AP661">
            <v>0</v>
          </cell>
          <cell r="AQ661">
            <v>0</v>
          </cell>
          <cell r="AR661">
            <v>0</v>
          </cell>
          <cell r="AS661">
            <v>0</v>
          </cell>
          <cell r="AT661">
            <v>0</v>
          </cell>
          <cell r="AU661">
            <v>0</v>
          </cell>
          <cell r="AV661">
            <v>0</v>
          </cell>
          <cell r="AW661">
            <v>0</v>
          </cell>
          <cell r="AX661">
            <v>0</v>
          </cell>
          <cell r="AY661">
            <v>0</v>
          </cell>
          <cell r="AZ661">
            <v>0</v>
          </cell>
          <cell r="BA661">
            <v>0</v>
          </cell>
          <cell r="BB661">
            <v>0</v>
          </cell>
          <cell r="BC661">
            <v>0</v>
          </cell>
          <cell r="BD661">
            <v>0</v>
          </cell>
          <cell r="BE661">
            <v>0</v>
          </cell>
          <cell r="BF661">
            <v>0</v>
          </cell>
          <cell r="BG661">
            <v>0</v>
          </cell>
          <cell r="BH661">
            <v>0</v>
          </cell>
          <cell r="BI661">
            <v>0</v>
          </cell>
          <cell r="BJ661">
            <v>0</v>
          </cell>
          <cell r="BK661">
            <v>0</v>
          </cell>
          <cell r="BL661">
            <v>0</v>
          </cell>
          <cell r="BM661">
            <v>0</v>
          </cell>
          <cell r="BN661">
            <v>0</v>
          </cell>
          <cell r="BO661">
            <v>0</v>
          </cell>
          <cell r="BP661">
            <v>0</v>
          </cell>
          <cell r="BQ661">
            <v>0</v>
          </cell>
          <cell r="BR661">
            <v>0</v>
          </cell>
          <cell r="BS661">
            <v>0</v>
          </cell>
          <cell r="BT661">
            <v>0</v>
          </cell>
          <cell r="BU661">
            <v>0</v>
          </cell>
          <cell r="BV661">
            <v>0</v>
          </cell>
          <cell r="BW661">
            <v>0</v>
          </cell>
          <cell r="BX661">
            <v>0</v>
          </cell>
          <cell r="BY661">
            <v>0</v>
          </cell>
          <cell r="BZ661">
            <v>0</v>
          </cell>
          <cell r="CA661">
            <v>0</v>
          </cell>
          <cell r="CB661">
            <v>0</v>
          </cell>
          <cell r="CC661">
            <v>0</v>
          </cell>
          <cell r="CD661">
            <v>0</v>
          </cell>
          <cell r="CE661">
            <v>0</v>
          </cell>
          <cell r="CF661">
            <v>0</v>
          </cell>
          <cell r="CG661">
            <v>0</v>
          </cell>
          <cell r="CH661">
            <v>0</v>
          </cell>
          <cell r="CI661">
            <v>0</v>
          </cell>
          <cell r="CJ661">
            <v>0</v>
          </cell>
          <cell r="CK661">
            <v>0</v>
          </cell>
          <cell r="CL661">
            <v>0</v>
          </cell>
          <cell r="CM661">
            <v>0</v>
          </cell>
          <cell r="CN661">
            <v>0</v>
          </cell>
          <cell r="CO661">
            <v>0</v>
          </cell>
          <cell r="CP661">
            <v>0</v>
          </cell>
          <cell r="CQ661">
            <v>0</v>
          </cell>
          <cell r="CR661">
            <v>0</v>
          </cell>
          <cell r="CS661">
            <v>0</v>
          </cell>
          <cell r="CT661">
            <v>0</v>
          </cell>
          <cell r="CU661">
            <v>0</v>
          </cell>
          <cell r="CV661">
            <v>0</v>
          </cell>
          <cell r="CW661">
            <v>0</v>
          </cell>
          <cell r="CX661">
            <v>0</v>
          </cell>
          <cell r="CY661">
            <v>0</v>
          </cell>
          <cell r="CZ661">
            <v>0</v>
          </cell>
          <cell r="DA661">
            <v>0</v>
          </cell>
          <cell r="DB661">
            <v>0</v>
          </cell>
          <cell r="DC661">
            <v>0</v>
          </cell>
          <cell r="DD661">
            <v>0</v>
          </cell>
          <cell r="DE661">
            <v>0</v>
          </cell>
          <cell r="DF661">
            <v>0</v>
          </cell>
          <cell r="DG661">
            <v>0</v>
          </cell>
          <cell r="DH661">
            <v>0</v>
          </cell>
          <cell r="DI661">
            <v>0</v>
          </cell>
          <cell r="DJ661">
            <v>0</v>
          </cell>
          <cell r="DK661">
            <v>0</v>
          </cell>
          <cell r="DL661">
            <v>0</v>
          </cell>
          <cell r="DM661">
            <v>0</v>
          </cell>
          <cell r="DN661">
            <v>0</v>
          </cell>
          <cell r="DO661">
            <v>0</v>
          </cell>
          <cell r="DP661">
            <v>0</v>
          </cell>
          <cell r="DQ661">
            <v>0</v>
          </cell>
          <cell r="DR661">
            <v>0</v>
          </cell>
          <cell r="DS661">
            <v>0</v>
          </cell>
          <cell r="DT661">
            <v>0</v>
          </cell>
          <cell r="DU661">
            <v>0</v>
          </cell>
          <cell r="DV661">
            <v>0</v>
          </cell>
          <cell r="DW661">
            <v>0</v>
          </cell>
          <cell r="DX661">
            <v>0</v>
          </cell>
          <cell r="DY661">
            <v>0</v>
          </cell>
          <cell r="DZ661">
            <v>0</v>
          </cell>
          <cell r="EA661">
            <v>0</v>
          </cell>
          <cell r="EB661">
            <v>0</v>
          </cell>
          <cell r="EC661">
            <v>0</v>
          </cell>
          <cell r="ED661">
            <v>0</v>
          </cell>
        </row>
        <row r="662">
          <cell r="F662">
            <v>0</v>
          </cell>
          <cell r="G662">
            <v>0</v>
          </cell>
          <cell r="H662">
            <v>0</v>
          </cell>
          <cell r="I662">
            <v>0</v>
          </cell>
          <cell r="J662">
            <v>0</v>
          </cell>
          <cell r="K662">
            <v>0</v>
          </cell>
          <cell r="L662">
            <v>0</v>
          </cell>
          <cell r="M662">
            <v>0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R662">
            <v>0</v>
          </cell>
          <cell r="S662">
            <v>0</v>
          </cell>
          <cell r="T662">
            <v>0</v>
          </cell>
          <cell r="U662">
            <v>0</v>
          </cell>
          <cell r="V662">
            <v>0</v>
          </cell>
          <cell r="W662">
            <v>0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  <cell r="AB662">
            <v>0</v>
          </cell>
          <cell r="AC662">
            <v>0</v>
          </cell>
          <cell r="AD662">
            <v>0</v>
          </cell>
          <cell r="AE662">
            <v>0</v>
          </cell>
          <cell r="AF662">
            <v>0</v>
          </cell>
          <cell r="AG662">
            <v>0</v>
          </cell>
          <cell r="AH662">
            <v>0</v>
          </cell>
          <cell r="AI662">
            <v>0</v>
          </cell>
          <cell r="AJ662">
            <v>0</v>
          </cell>
          <cell r="AK662">
            <v>0</v>
          </cell>
          <cell r="AL662">
            <v>0</v>
          </cell>
          <cell r="AM662">
            <v>0</v>
          </cell>
          <cell r="AN662">
            <v>0</v>
          </cell>
          <cell r="AO662">
            <v>0</v>
          </cell>
          <cell r="AP662">
            <v>0</v>
          </cell>
          <cell r="AQ662">
            <v>0</v>
          </cell>
          <cell r="AR662">
            <v>0</v>
          </cell>
          <cell r="AS662">
            <v>0</v>
          </cell>
          <cell r="AT662">
            <v>0</v>
          </cell>
          <cell r="AU662">
            <v>0</v>
          </cell>
          <cell r="AV662">
            <v>0</v>
          </cell>
          <cell r="AW662">
            <v>0</v>
          </cell>
          <cell r="AX662">
            <v>0</v>
          </cell>
          <cell r="AY662">
            <v>0</v>
          </cell>
          <cell r="AZ662">
            <v>0</v>
          </cell>
          <cell r="BA662">
            <v>0</v>
          </cell>
          <cell r="BB662">
            <v>0</v>
          </cell>
          <cell r="BC662">
            <v>0</v>
          </cell>
          <cell r="BD662">
            <v>0</v>
          </cell>
          <cell r="BE662">
            <v>0</v>
          </cell>
          <cell r="BF662">
            <v>0</v>
          </cell>
          <cell r="BG662">
            <v>0</v>
          </cell>
          <cell r="BH662">
            <v>0</v>
          </cell>
          <cell r="BI662">
            <v>0</v>
          </cell>
          <cell r="BJ662">
            <v>0</v>
          </cell>
          <cell r="BK662">
            <v>0</v>
          </cell>
          <cell r="BL662">
            <v>0</v>
          </cell>
          <cell r="BM662">
            <v>0</v>
          </cell>
          <cell r="BN662">
            <v>0</v>
          </cell>
          <cell r="BO662">
            <v>0</v>
          </cell>
          <cell r="BP662">
            <v>0</v>
          </cell>
          <cell r="BQ662">
            <v>0</v>
          </cell>
          <cell r="BR662">
            <v>0</v>
          </cell>
          <cell r="BS662">
            <v>0</v>
          </cell>
          <cell r="BT662">
            <v>0</v>
          </cell>
          <cell r="BU662">
            <v>0</v>
          </cell>
          <cell r="BV662">
            <v>0</v>
          </cell>
          <cell r="BW662">
            <v>0</v>
          </cell>
          <cell r="BX662">
            <v>0</v>
          </cell>
          <cell r="BY662">
            <v>0</v>
          </cell>
          <cell r="BZ662">
            <v>0</v>
          </cell>
          <cell r="CA662">
            <v>0</v>
          </cell>
          <cell r="CB662">
            <v>0</v>
          </cell>
          <cell r="CC662">
            <v>0</v>
          </cell>
          <cell r="CD662">
            <v>0</v>
          </cell>
          <cell r="CE662">
            <v>0</v>
          </cell>
          <cell r="CF662">
            <v>0</v>
          </cell>
          <cell r="CG662">
            <v>0</v>
          </cell>
          <cell r="CH662">
            <v>0</v>
          </cell>
          <cell r="CI662">
            <v>0</v>
          </cell>
          <cell r="CJ662">
            <v>0</v>
          </cell>
          <cell r="CK662">
            <v>0</v>
          </cell>
          <cell r="CL662">
            <v>0</v>
          </cell>
          <cell r="CM662">
            <v>0</v>
          </cell>
          <cell r="CN662">
            <v>0</v>
          </cell>
          <cell r="CO662">
            <v>0</v>
          </cell>
          <cell r="CP662">
            <v>0</v>
          </cell>
          <cell r="CQ662">
            <v>0</v>
          </cell>
          <cell r="CR662">
            <v>0</v>
          </cell>
          <cell r="CS662">
            <v>0</v>
          </cell>
          <cell r="CT662">
            <v>0</v>
          </cell>
          <cell r="CU662">
            <v>0</v>
          </cell>
          <cell r="CV662">
            <v>0</v>
          </cell>
          <cell r="CW662">
            <v>0</v>
          </cell>
          <cell r="CX662">
            <v>0</v>
          </cell>
          <cell r="CY662">
            <v>0</v>
          </cell>
          <cell r="CZ662">
            <v>0</v>
          </cell>
          <cell r="DA662">
            <v>0</v>
          </cell>
          <cell r="DB662">
            <v>0</v>
          </cell>
          <cell r="DC662">
            <v>0</v>
          </cell>
          <cell r="DD662">
            <v>0</v>
          </cell>
          <cell r="DE662">
            <v>0</v>
          </cell>
          <cell r="DF662">
            <v>0</v>
          </cell>
          <cell r="DG662">
            <v>0</v>
          </cell>
          <cell r="DH662">
            <v>0</v>
          </cell>
          <cell r="DI662">
            <v>0</v>
          </cell>
          <cell r="DJ662">
            <v>0</v>
          </cell>
          <cell r="DK662">
            <v>0</v>
          </cell>
          <cell r="DL662">
            <v>0</v>
          </cell>
          <cell r="DM662">
            <v>0</v>
          </cell>
          <cell r="DN662">
            <v>0</v>
          </cell>
          <cell r="DO662">
            <v>0</v>
          </cell>
          <cell r="DP662">
            <v>0</v>
          </cell>
          <cell r="DQ662">
            <v>0</v>
          </cell>
          <cell r="DR662">
            <v>0</v>
          </cell>
          <cell r="DS662">
            <v>0</v>
          </cell>
          <cell r="DT662">
            <v>0</v>
          </cell>
          <cell r="DU662">
            <v>0</v>
          </cell>
          <cell r="DV662">
            <v>0</v>
          </cell>
          <cell r="DW662">
            <v>0</v>
          </cell>
          <cell r="DX662">
            <v>0</v>
          </cell>
          <cell r="DY662">
            <v>0</v>
          </cell>
          <cell r="DZ662">
            <v>0</v>
          </cell>
          <cell r="EA662">
            <v>0</v>
          </cell>
          <cell r="EB662">
            <v>0</v>
          </cell>
          <cell r="EC662">
            <v>0</v>
          </cell>
          <cell r="ED662">
            <v>0</v>
          </cell>
        </row>
        <row r="663">
          <cell r="F663">
            <v>0</v>
          </cell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  <cell r="M663">
            <v>0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  <cell r="X663">
            <v>0</v>
          </cell>
          <cell r="Y663">
            <v>0</v>
          </cell>
          <cell r="Z663">
            <v>0</v>
          </cell>
          <cell r="AA663">
            <v>0</v>
          </cell>
          <cell r="AB663">
            <v>0</v>
          </cell>
          <cell r="AC663">
            <v>0</v>
          </cell>
          <cell r="AD663">
            <v>0</v>
          </cell>
          <cell r="AE663">
            <v>0</v>
          </cell>
          <cell r="AF663">
            <v>0</v>
          </cell>
          <cell r="AG663">
            <v>0</v>
          </cell>
          <cell r="AH663">
            <v>0</v>
          </cell>
          <cell r="AI663">
            <v>0</v>
          </cell>
          <cell r="AJ663">
            <v>0</v>
          </cell>
          <cell r="AK663">
            <v>0</v>
          </cell>
          <cell r="AL663">
            <v>0</v>
          </cell>
          <cell r="AM663">
            <v>0</v>
          </cell>
          <cell r="AN663">
            <v>0</v>
          </cell>
          <cell r="AO663">
            <v>0</v>
          </cell>
          <cell r="AP663">
            <v>0</v>
          </cell>
          <cell r="AQ663">
            <v>0</v>
          </cell>
          <cell r="AR663">
            <v>0</v>
          </cell>
          <cell r="AS663">
            <v>0</v>
          </cell>
          <cell r="AT663">
            <v>0</v>
          </cell>
          <cell r="AU663">
            <v>0</v>
          </cell>
          <cell r="AV663">
            <v>0</v>
          </cell>
          <cell r="AW663">
            <v>0</v>
          </cell>
          <cell r="AX663">
            <v>0</v>
          </cell>
          <cell r="AY663">
            <v>0</v>
          </cell>
          <cell r="AZ663">
            <v>0</v>
          </cell>
          <cell r="BA663">
            <v>0</v>
          </cell>
          <cell r="BB663">
            <v>0</v>
          </cell>
          <cell r="BC663">
            <v>0</v>
          </cell>
          <cell r="BD663">
            <v>0</v>
          </cell>
          <cell r="BE663">
            <v>0</v>
          </cell>
          <cell r="BF663">
            <v>0</v>
          </cell>
          <cell r="BG663">
            <v>0</v>
          </cell>
          <cell r="BH663">
            <v>0</v>
          </cell>
          <cell r="BI663">
            <v>0</v>
          </cell>
          <cell r="BJ663">
            <v>0</v>
          </cell>
          <cell r="BK663">
            <v>0</v>
          </cell>
          <cell r="BL663">
            <v>0</v>
          </cell>
          <cell r="BM663">
            <v>0</v>
          </cell>
          <cell r="BN663">
            <v>0</v>
          </cell>
          <cell r="BO663">
            <v>0</v>
          </cell>
          <cell r="BP663">
            <v>0</v>
          </cell>
          <cell r="BQ663">
            <v>0</v>
          </cell>
          <cell r="BR663">
            <v>0</v>
          </cell>
          <cell r="BS663">
            <v>0</v>
          </cell>
          <cell r="BT663">
            <v>0</v>
          </cell>
          <cell r="BU663">
            <v>0</v>
          </cell>
          <cell r="BV663">
            <v>0</v>
          </cell>
          <cell r="BW663">
            <v>0</v>
          </cell>
          <cell r="BX663">
            <v>0</v>
          </cell>
          <cell r="BY663">
            <v>0</v>
          </cell>
          <cell r="BZ663">
            <v>0</v>
          </cell>
          <cell r="CA663">
            <v>0</v>
          </cell>
          <cell r="CB663">
            <v>0</v>
          </cell>
          <cell r="CC663">
            <v>0</v>
          </cell>
          <cell r="CD663">
            <v>0</v>
          </cell>
          <cell r="CE663">
            <v>0</v>
          </cell>
          <cell r="CF663">
            <v>0</v>
          </cell>
          <cell r="CG663">
            <v>0</v>
          </cell>
          <cell r="CH663">
            <v>0</v>
          </cell>
          <cell r="CI663">
            <v>0</v>
          </cell>
          <cell r="CJ663">
            <v>0</v>
          </cell>
          <cell r="CK663">
            <v>0</v>
          </cell>
          <cell r="CL663">
            <v>0</v>
          </cell>
          <cell r="CM663">
            <v>0</v>
          </cell>
          <cell r="CN663">
            <v>0</v>
          </cell>
          <cell r="CO663">
            <v>0</v>
          </cell>
          <cell r="CP663">
            <v>0</v>
          </cell>
          <cell r="CQ663">
            <v>0</v>
          </cell>
          <cell r="CR663">
            <v>0</v>
          </cell>
          <cell r="CS663">
            <v>0</v>
          </cell>
          <cell r="CT663">
            <v>0</v>
          </cell>
          <cell r="CU663">
            <v>0</v>
          </cell>
          <cell r="CV663">
            <v>0</v>
          </cell>
          <cell r="CW663">
            <v>0</v>
          </cell>
          <cell r="CX663">
            <v>0</v>
          </cell>
          <cell r="CY663">
            <v>0</v>
          </cell>
          <cell r="CZ663">
            <v>0</v>
          </cell>
          <cell r="DA663">
            <v>0</v>
          </cell>
          <cell r="DB663">
            <v>0</v>
          </cell>
          <cell r="DC663">
            <v>0</v>
          </cell>
          <cell r="DD663">
            <v>0</v>
          </cell>
          <cell r="DE663">
            <v>0</v>
          </cell>
          <cell r="DF663">
            <v>0</v>
          </cell>
          <cell r="DG663">
            <v>0</v>
          </cell>
          <cell r="DH663">
            <v>0</v>
          </cell>
          <cell r="DI663">
            <v>0</v>
          </cell>
          <cell r="DJ663">
            <v>0</v>
          </cell>
          <cell r="DK663">
            <v>0</v>
          </cell>
          <cell r="DL663">
            <v>0</v>
          </cell>
          <cell r="DM663">
            <v>0</v>
          </cell>
          <cell r="DN663">
            <v>0</v>
          </cell>
          <cell r="DO663">
            <v>0</v>
          </cell>
          <cell r="DP663">
            <v>0</v>
          </cell>
          <cell r="DQ663">
            <v>0</v>
          </cell>
          <cell r="DR663">
            <v>0</v>
          </cell>
          <cell r="DS663">
            <v>0</v>
          </cell>
          <cell r="DT663">
            <v>0</v>
          </cell>
          <cell r="DU663">
            <v>0</v>
          </cell>
          <cell r="DV663">
            <v>0</v>
          </cell>
          <cell r="DW663">
            <v>0</v>
          </cell>
          <cell r="DX663">
            <v>0</v>
          </cell>
          <cell r="DY663">
            <v>0</v>
          </cell>
          <cell r="DZ663">
            <v>0</v>
          </cell>
          <cell r="EA663">
            <v>0</v>
          </cell>
          <cell r="EB663">
            <v>0</v>
          </cell>
          <cell r="EC663">
            <v>0</v>
          </cell>
          <cell r="ED663">
            <v>0</v>
          </cell>
        </row>
        <row r="664">
          <cell r="F664">
            <v>0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0</v>
          </cell>
          <cell r="AE664">
            <v>0</v>
          </cell>
          <cell r="AF664">
            <v>0</v>
          </cell>
          <cell r="AG664">
            <v>0</v>
          </cell>
          <cell r="AH664">
            <v>0</v>
          </cell>
          <cell r="AI664">
            <v>0</v>
          </cell>
          <cell r="AJ664">
            <v>0</v>
          </cell>
          <cell r="AK664">
            <v>0</v>
          </cell>
          <cell r="AL664">
            <v>0</v>
          </cell>
          <cell r="AM664">
            <v>0</v>
          </cell>
          <cell r="AN664">
            <v>0</v>
          </cell>
          <cell r="AO664">
            <v>0</v>
          </cell>
          <cell r="AP664">
            <v>0</v>
          </cell>
          <cell r="AQ664">
            <v>0</v>
          </cell>
          <cell r="AR664">
            <v>0</v>
          </cell>
          <cell r="AS664">
            <v>0</v>
          </cell>
          <cell r="AT664">
            <v>0</v>
          </cell>
          <cell r="AU664">
            <v>0</v>
          </cell>
          <cell r="AV664">
            <v>0</v>
          </cell>
          <cell r="AW664">
            <v>0</v>
          </cell>
          <cell r="AX664">
            <v>0</v>
          </cell>
          <cell r="AY664">
            <v>0</v>
          </cell>
          <cell r="AZ664">
            <v>0</v>
          </cell>
          <cell r="BA664">
            <v>0</v>
          </cell>
          <cell r="BB664">
            <v>0</v>
          </cell>
          <cell r="BC664">
            <v>0</v>
          </cell>
          <cell r="BD664">
            <v>0</v>
          </cell>
          <cell r="BE664">
            <v>0</v>
          </cell>
          <cell r="BF664">
            <v>0</v>
          </cell>
          <cell r="BG664">
            <v>0</v>
          </cell>
          <cell r="BH664">
            <v>0</v>
          </cell>
          <cell r="BI664">
            <v>0</v>
          </cell>
          <cell r="BJ664">
            <v>0</v>
          </cell>
          <cell r="BK664">
            <v>0</v>
          </cell>
          <cell r="BL664">
            <v>0</v>
          </cell>
          <cell r="BM664">
            <v>0</v>
          </cell>
          <cell r="BN664">
            <v>0</v>
          </cell>
          <cell r="BO664">
            <v>0</v>
          </cell>
          <cell r="BP664">
            <v>0</v>
          </cell>
          <cell r="BQ664">
            <v>0</v>
          </cell>
          <cell r="BR664">
            <v>0</v>
          </cell>
          <cell r="BS664">
            <v>0</v>
          </cell>
          <cell r="BT664">
            <v>0</v>
          </cell>
          <cell r="BU664">
            <v>0</v>
          </cell>
          <cell r="BV664">
            <v>0</v>
          </cell>
          <cell r="BW664">
            <v>0</v>
          </cell>
          <cell r="BX664">
            <v>0</v>
          </cell>
          <cell r="BY664">
            <v>0</v>
          </cell>
          <cell r="BZ664">
            <v>0</v>
          </cell>
          <cell r="CA664">
            <v>0</v>
          </cell>
          <cell r="CB664">
            <v>0</v>
          </cell>
          <cell r="CC664">
            <v>0</v>
          </cell>
          <cell r="CD664">
            <v>0</v>
          </cell>
          <cell r="CE664">
            <v>0</v>
          </cell>
          <cell r="CF664">
            <v>0</v>
          </cell>
          <cell r="CG664">
            <v>0</v>
          </cell>
          <cell r="CH664">
            <v>0</v>
          </cell>
          <cell r="CI664">
            <v>0</v>
          </cell>
          <cell r="CJ664">
            <v>0</v>
          </cell>
          <cell r="CK664">
            <v>0</v>
          </cell>
          <cell r="CL664">
            <v>0</v>
          </cell>
          <cell r="CM664">
            <v>0</v>
          </cell>
          <cell r="CN664">
            <v>0</v>
          </cell>
          <cell r="CO664">
            <v>0</v>
          </cell>
          <cell r="CP664">
            <v>0</v>
          </cell>
          <cell r="CQ664">
            <v>0</v>
          </cell>
          <cell r="CR664">
            <v>0</v>
          </cell>
          <cell r="CS664">
            <v>0</v>
          </cell>
          <cell r="CT664">
            <v>0</v>
          </cell>
          <cell r="CU664">
            <v>0</v>
          </cell>
          <cell r="CV664">
            <v>0</v>
          </cell>
          <cell r="CW664">
            <v>0</v>
          </cell>
          <cell r="CX664">
            <v>0</v>
          </cell>
          <cell r="CY664">
            <v>0</v>
          </cell>
          <cell r="CZ664">
            <v>0</v>
          </cell>
          <cell r="DA664">
            <v>0</v>
          </cell>
          <cell r="DB664">
            <v>0</v>
          </cell>
          <cell r="DC664">
            <v>0</v>
          </cell>
          <cell r="DD664">
            <v>0</v>
          </cell>
          <cell r="DE664">
            <v>0</v>
          </cell>
          <cell r="DF664">
            <v>0</v>
          </cell>
          <cell r="DG664">
            <v>0</v>
          </cell>
          <cell r="DH664">
            <v>0</v>
          </cell>
          <cell r="DI664">
            <v>0</v>
          </cell>
          <cell r="DJ664">
            <v>0</v>
          </cell>
          <cell r="DK664">
            <v>0</v>
          </cell>
          <cell r="DL664">
            <v>0</v>
          </cell>
          <cell r="DM664">
            <v>0</v>
          </cell>
          <cell r="DN664">
            <v>0</v>
          </cell>
          <cell r="DO664">
            <v>0</v>
          </cell>
          <cell r="DP664">
            <v>0</v>
          </cell>
          <cell r="DQ664">
            <v>0</v>
          </cell>
          <cell r="DR664">
            <v>0</v>
          </cell>
          <cell r="DS664">
            <v>0</v>
          </cell>
          <cell r="DT664">
            <v>0</v>
          </cell>
          <cell r="DU664">
            <v>0</v>
          </cell>
          <cell r="DV664">
            <v>0</v>
          </cell>
          <cell r="DW664">
            <v>0</v>
          </cell>
          <cell r="DX664">
            <v>0</v>
          </cell>
          <cell r="DY664">
            <v>0</v>
          </cell>
          <cell r="DZ664">
            <v>0</v>
          </cell>
          <cell r="EA664">
            <v>0</v>
          </cell>
          <cell r="EB664">
            <v>0</v>
          </cell>
          <cell r="EC664">
            <v>0</v>
          </cell>
          <cell r="ED664">
            <v>0</v>
          </cell>
        </row>
        <row r="665">
          <cell r="F665">
            <v>0</v>
          </cell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R665">
            <v>0</v>
          </cell>
          <cell r="S665">
            <v>0</v>
          </cell>
          <cell r="T665">
            <v>0</v>
          </cell>
          <cell r="U665">
            <v>0</v>
          </cell>
          <cell r="V665">
            <v>0</v>
          </cell>
          <cell r="W665">
            <v>0</v>
          </cell>
          <cell r="X665">
            <v>0</v>
          </cell>
          <cell r="Y665">
            <v>0</v>
          </cell>
          <cell r="Z665">
            <v>0</v>
          </cell>
          <cell r="AA665">
            <v>0</v>
          </cell>
          <cell r="AB665">
            <v>0</v>
          </cell>
          <cell r="AC665">
            <v>0</v>
          </cell>
          <cell r="AD665">
            <v>0</v>
          </cell>
          <cell r="AE665">
            <v>0</v>
          </cell>
          <cell r="AF665">
            <v>0</v>
          </cell>
          <cell r="AG665">
            <v>0</v>
          </cell>
          <cell r="AH665">
            <v>0</v>
          </cell>
          <cell r="AI665">
            <v>0</v>
          </cell>
          <cell r="AJ665">
            <v>0</v>
          </cell>
          <cell r="AK665">
            <v>0</v>
          </cell>
          <cell r="AL665">
            <v>0</v>
          </cell>
          <cell r="AM665">
            <v>0</v>
          </cell>
          <cell r="AN665">
            <v>0</v>
          </cell>
          <cell r="AO665">
            <v>0</v>
          </cell>
          <cell r="AP665">
            <v>0</v>
          </cell>
          <cell r="AQ665">
            <v>0</v>
          </cell>
          <cell r="AR665">
            <v>0</v>
          </cell>
          <cell r="AS665">
            <v>0</v>
          </cell>
          <cell r="AT665">
            <v>0</v>
          </cell>
          <cell r="AU665">
            <v>0</v>
          </cell>
          <cell r="AV665">
            <v>0</v>
          </cell>
          <cell r="AW665">
            <v>0</v>
          </cell>
          <cell r="AX665">
            <v>0</v>
          </cell>
          <cell r="AY665">
            <v>0</v>
          </cell>
          <cell r="AZ665">
            <v>0</v>
          </cell>
          <cell r="BA665">
            <v>0</v>
          </cell>
          <cell r="BB665">
            <v>0</v>
          </cell>
          <cell r="BC665">
            <v>0</v>
          </cell>
          <cell r="BD665">
            <v>0</v>
          </cell>
          <cell r="BE665">
            <v>0</v>
          </cell>
          <cell r="BF665">
            <v>0</v>
          </cell>
          <cell r="BG665">
            <v>0</v>
          </cell>
          <cell r="BH665">
            <v>0</v>
          </cell>
          <cell r="BI665">
            <v>0</v>
          </cell>
          <cell r="BJ665">
            <v>0</v>
          </cell>
          <cell r="BK665">
            <v>0</v>
          </cell>
          <cell r="BL665">
            <v>0</v>
          </cell>
          <cell r="BM665">
            <v>0</v>
          </cell>
          <cell r="BN665">
            <v>0</v>
          </cell>
          <cell r="BO665">
            <v>0</v>
          </cell>
          <cell r="BP665">
            <v>0</v>
          </cell>
          <cell r="BQ665">
            <v>0</v>
          </cell>
          <cell r="BR665">
            <v>0</v>
          </cell>
          <cell r="BS665">
            <v>0</v>
          </cell>
          <cell r="BT665">
            <v>0</v>
          </cell>
          <cell r="BU665">
            <v>0</v>
          </cell>
          <cell r="BV665">
            <v>0</v>
          </cell>
          <cell r="BW665">
            <v>0</v>
          </cell>
          <cell r="BX665">
            <v>0</v>
          </cell>
          <cell r="BY665">
            <v>0</v>
          </cell>
          <cell r="BZ665">
            <v>0</v>
          </cell>
          <cell r="CA665">
            <v>0</v>
          </cell>
          <cell r="CB665">
            <v>0</v>
          </cell>
          <cell r="CC665">
            <v>0</v>
          </cell>
          <cell r="CD665">
            <v>0</v>
          </cell>
          <cell r="CE665">
            <v>0</v>
          </cell>
          <cell r="CF665">
            <v>0</v>
          </cell>
          <cell r="CG665">
            <v>0</v>
          </cell>
          <cell r="CH665">
            <v>0</v>
          </cell>
          <cell r="CI665">
            <v>0</v>
          </cell>
          <cell r="CJ665">
            <v>0</v>
          </cell>
          <cell r="CK665">
            <v>0</v>
          </cell>
          <cell r="CL665">
            <v>0</v>
          </cell>
          <cell r="CM665">
            <v>0</v>
          </cell>
          <cell r="CN665">
            <v>0</v>
          </cell>
          <cell r="CO665">
            <v>0</v>
          </cell>
          <cell r="CP665">
            <v>0</v>
          </cell>
          <cell r="CQ665">
            <v>0</v>
          </cell>
          <cell r="CR665">
            <v>0</v>
          </cell>
          <cell r="CS665">
            <v>0</v>
          </cell>
          <cell r="CT665">
            <v>0</v>
          </cell>
          <cell r="CU665">
            <v>0</v>
          </cell>
          <cell r="CV665">
            <v>0</v>
          </cell>
          <cell r="CW665">
            <v>0</v>
          </cell>
          <cell r="CX665">
            <v>0</v>
          </cell>
          <cell r="CY665">
            <v>0</v>
          </cell>
          <cell r="CZ665">
            <v>0</v>
          </cell>
          <cell r="DA665">
            <v>0</v>
          </cell>
          <cell r="DB665">
            <v>0</v>
          </cell>
          <cell r="DC665">
            <v>0</v>
          </cell>
          <cell r="DD665">
            <v>0</v>
          </cell>
          <cell r="DE665">
            <v>0</v>
          </cell>
          <cell r="DF665">
            <v>0</v>
          </cell>
          <cell r="DG665">
            <v>0</v>
          </cell>
          <cell r="DH665">
            <v>0</v>
          </cell>
          <cell r="DI665">
            <v>0</v>
          </cell>
          <cell r="DJ665">
            <v>0</v>
          </cell>
          <cell r="DK665">
            <v>0</v>
          </cell>
          <cell r="DL665">
            <v>0</v>
          </cell>
          <cell r="DM665">
            <v>0</v>
          </cell>
          <cell r="DN665">
            <v>0</v>
          </cell>
          <cell r="DO665">
            <v>0</v>
          </cell>
          <cell r="DP665">
            <v>0</v>
          </cell>
          <cell r="DQ665">
            <v>0</v>
          </cell>
          <cell r="DR665">
            <v>0</v>
          </cell>
          <cell r="DS665">
            <v>0</v>
          </cell>
          <cell r="DT665">
            <v>0</v>
          </cell>
          <cell r="DU665">
            <v>0</v>
          </cell>
          <cell r="DV665">
            <v>0</v>
          </cell>
          <cell r="DW665">
            <v>0</v>
          </cell>
          <cell r="DX665">
            <v>0</v>
          </cell>
          <cell r="DY665">
            <v>0</v>
          </cell>
          <cell r="DZ665">
            <v>0</v>
          </cell>
          <cell r="EA665">
            <v>0</v>
          </cell>
          <cell r="EB665">
            <v>0</v>
          </cell>
          <cell r="EC665">
            <v>0</v>
          </cell>
          <cell r="ED665">
            <v>0</v>
          </cell>
        </row>
        <row r="668">
          <cell r="F668">
            <v>0</v>
          </cell>
          <cell r="G668">
            <v>0</v>
          </cell>
          <cell r="H668">
            <v>0</v>
          </cell>
          <cell r="I668">
            <v>0</v>
          </cell>
          <cell r="J668">
            <v>0</v>
          </cell>
          <cell r="K668">
            <v>0</v>
          </cell>
          <cell r="L668">
            <v>0</v>
          </cell>
          <cell r="M668">
            <v>0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  <cell r="W668">
            <v>0</v>
          </cell>
          <cell r="X668">
            <v>0</v>
          </cell>
          <cell r="Y668">
            <v>0</v>
          </cell>
          <cell r="Z668">
            <v>0</v>
          </cell>
          <cell r="AA668">
            <v>0</v>
          </cell>
          <cell r="AB668">
            <v>0</v>
          </cell>
          <cell r="AC668">
            <v>0</v>
          </cell>
          <cell r="AD668">
            <v>0</v>
          </cell>
          <cell r="AE668">
            <v>0</v>
          </cell>
          <cell r="AF668">
            <v>0</v>
          </cell>
          <cell r="AG668">
            <v>0</v>
          </cell>
          <cell r="AH668">
            <v>0</v>
          </cell>
          <cell r="AI668">
            <v>0</v>
          </cell>
          <cell r="AJ668">
            <v>0</v>
          </cell>
          <cell r="AK668">
            <v>0</v>
          </cell>
          <cell r="AL668">
            <v>0</v>
          </cell>
          <cell r="AM668">
            <v>0</v>
          </cell>
          <cell r="AN668">
            <v>0</v>
          </cell>
          <cell r="AO668">
            <v>0</v>
          </cell>
          <cell r="AP668">
            <v>0</v>
          </cell>
          <cell r="AQ668">
            <v>0</v>
          </cell>
          <cell r="AR668">
            <v>0</v>
          </cell>
          <cell r="AS668">
            <v>0</v>
          </cell>
          <cell r="AT668">
            <v>0</v>
          </cell>
          <cell r="AU668">
            <v>0</v>
          </cell>
          <cell r="AV668">
            <v>0</v>
          </cell>
          <cell r="AW668">
            <v>0</v>
          </cell>
          <cell r="AX668">
            <v>0</v>
          </cell>
          <cell r="AY668">
            <v>0</v>
          </cell>
          <cell r="AZ668">
            <v>0</v>
          </cell>
          <cell r="BA668">
            <v>0</v>
          </cell>
          <cell r="BB668">
            <v>0</v>
          </cell>
          <cell r="BC668">
            <v>0</v>
          </cell>
          <cell r="BD668">
            <v>0</v>
          </cell>
          <cell r="BE668">
            <v>0</v>
          </cell>
          <cell r="BF668">
            <v>0</v>
          </cell>
          <cell r="BG668">
            <v>0</v>
          </cell>
          <cell r="BH668">
            <v>0</v>
          </cell>
          <cell r="BI668">
            <v>0</v>
          </cell>
          <cell r="BJ668">
            <v>0</v>
          </cell>
          <cell r="BK668">
            <v>0</v>
          </cell>
          <cell r="BL668">
            <v>0</v>
          </cell>
          <cell r="BM668">
            <v>0</v>
          </cell>
          <cell r="BN668">
            <v>0</v>
          </cell>
          <cell r="BO668">
            <v>0</v>
          </cell>
          <cell r="BP668">
            <v>0</v>
          </cell>
          <cell r="BQ668">
            <v>0</v>
          </cell>
          <cell r="BR668">
            <v>0</v>
          </cell>
          <cell r="BS668">
            <v>0</v>
          </cell>
          <cell r="BT668">
            <v>0</v>
          </cell>
          <cell r="BU668">
            <v>0</v>
          </cell>
          <cell r="BV668">
            <v>0</v>
          </cell>
          <cell r="BW668">
            <v>0</v>
          </cell>
          <cell r="BX668">
            <v>0</v>
          </cell>
          <cell r="BY668">
            <v>0</v>
          </cell>
          <cell r="BZ668">
            <v>0</v>
          </cell>
          <cell r="CA668">
            <v>0</v>
          </cell>
          <cell r="CB668">
            <v>0</v>
          </cell>
          <cell r="CC668">
            <v>0</v>
          </cell>
          <cell r="CD668">
            <v>0</v>
          </cell>
          <cell r="CE668">
            <v>0</v>
          </cell>
          <cell r="CF668">
            <v>0</v>
          </cell>
          <cell r="CG668">
            <v>0</v>
          </cell>
          <cell r="CH668">
            <v>0</v>
          </cell>
          <cell r="CI668">
            <v>0</v>
          </cell>
          <cell r="CJ668">
            <v>0</v>
          </cell>
          <cell r="CK668">
            <v>0</v>
          </cell>
          <cell r="CL668">
            <v>0</v>
          </cell>
          <cell r="CM668">
            <v>0</v>
          </cell>
          <cell r="CN668">
            <v>0</v>
          </cell>
          <cell r="CO668">
            <v>0</v>
          </cell>
          <cell r="CP668">
            <v>0</v>
          </cell>
          <cell r="CQ668">
            <v>0</v>
          </cell>
          <cell r="CR668">
            <v>0</v>
          </cell>
          <cell r="CS668">
            <v>0</v>
          </cell>
          <cell r="CT668">
            <v>0</v>
          </cell>
          <cell r="CU668">
            <v>0</v>
          </cell>
          <cell r="CV668">
            <v>0</v>
          </cell>
          <cell r="CW668">
            <v>0</v>
          </cell>
          <cell r="CX668">
            <v>0</v>
          </cell>
          <cell r="CY668">
            <v>0</v>
          </cell>
          <cell r="CZ668">
            <v>0</v>
          </cell>
          <cell r="DA668">
            <v>0</v>
          </cell>
          <cell r="DB668">
            <v>0</v>
          </cell>
          <cell r="DC668">
            <v>0</v>
          </cell>
          <cell r="DD668">
            <v>0</v>
          </cell>
          <cell r="DE668">
            <v>0</v>
          </cell>
          <cell r="DF668">
            <v>0</v>
          </cell>
          <cell r="DG668">
            <v>0</v>
          </cell>
          <cell r="DH668">
            <v>0</v>
          </cell>
          <cell r="DI668">
            <v>0</v>
          </cell>
          <cell r="DJ668">
            <v>0</v>
          </cell>
          <cell r="DK668">
            <v>0</v>
          </cell>
          <cell r="DL668">
            <v>0</v>
          </cell>
          <cell r="DM668">
            <v>0</v>
          </cell>
          <cell r="DN668">
            <v>0</v>
          </cell>
          <cell r="DO668">
            <v>0</v>
          </cell>
          <cell r="DP668">
            <v>0</v>
          </cell>
          <cell r="DQ668">
            <v>0</v>
          </cell>
          <cell r="DR668">
            <v>0</v>
          </cell>
          <cell r="DS668">
            <v>0</v>
          </cell>
          <cell r="DT668">
            <v>0</v>
          </cell>
          <cell r="DU668">
            <v>0</v>
          </cell>
          <cell r="DV668">
            <v>0</v>
          </cell>
          <cell r="DW668">
            <v>0</v>
          </cell>
          <cell r="DX668">
            <v>0</v>
          </cell>
          <cell r="DY668">
            <v>0</v>
          </cell>
          <cell r="DZ668">
            <v>0</v>
          </cell>
          <cell r="EA668">
            <v>0</v>
          </cell>
          <cell r="EB668">
            <v>0</v>
          </cell>
          <cell r="EC668">
            <v>0</v>
          </cell>
          <cell r="ED668">
            <v>0</v>
          </cell>
        </row>
        <row r="670">
          <cell r="F670">
            <v>0</v>
          </cell>
          <cell r="G670">
            <v>0</v>
          </cell>
          <cell r="H670">
            <v>0</v>
          </cell>
          <cell r="I670">
            <v>0</v>
          </cell>
          <cell r="J670">
            <v>0</v>
          </cell>
          <cell r="K670">
            <v>0</v>
          </cell>
          <cell r="L670">
            <v>0</v>
          </cell>
          <cell r="M670">
            <v>0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  <cell r="AB670">
            <v>0</v>
          </cell>
          <cell r="AC670">
            <v>0</v>
          </cell>
          <cell r="AD670">
            <v>0</v>
          </cell>
          <cell r="AE670">
            <v>0</v>
          </cell>
          <cell r="AF670">
            <v>0</v>
          </cell>
          <cell r="AG670">
            <v>0</v>
          </cell>
          <cell r="AH670">
            <v>0</v>
          </cell>
          <cell r="AI670">
            <v>0</v>
          </cell>
          <cell r="AJ670">
            <v>0</v>
          </cell>
          <cell r="AK670">
            <v>0</v>
          </cell>
          <cell r="AL670">
            <v>0</v>
          </cell>
          <cell r="AM670">
            <v>0</v>
          </cell>
          <cell r="AN670">
            <v>0</v>
          </cell>
          <cell r="AO670">
            <v>0</v>
          </cell>
          <cell r="AP670">
            <v>0</v>
          </cell>
          <cell r="AQ670">
            <v>0</v>
          </cell>
          <cell r="AR670">
            <v>0</v>
          </cell>
          <cell r="AS670">
            <v>0</v>
          </cell>
          <cell r="AT670">
            <v>0</v>
          </cell>
          <cell r="AU670">
            <v>0</v>
          </cell>
          <cell r="AV670">
            <v>0</v>
          </cell>
          <cell r="AW670">
            <v>0</v>
          </cell>
          <cell r="AX670">
            <v>0</v>
          </cell>
          <cell r="AY670">
            <v>0</v>
          </cell>
          <cell r="AZ670">
            <v>0</v>
          </cell>
          <cell r="BA670">
            <v>0</v>
          </cell>
          <cell r="BB670">
            <v>0</v>
          </cell>
          <cell r="BC670">
            <v>0</v>
          </cell>
          <cell r="BD670">
            <v>0</v>
          </cell>
          <cell r="BE670">
            <v>0</v>
          </cell>
          <cell r="BF670">
            <v>0</v>
          </cell>
          <cell r="BG670">
            <v>0</v>
          </cell>
          <cell r="BH670">
            <v>0</v>
          </cell>
          <cell r="BI670">
            <v>0</v>
          </cell>
          <cell r="BJ670">
            <v>0</v>
          </cell>
          <cell r="BK670">
            <v>0</v>
          </cell>
          <cell r="BL670">
            <v>0</v>
          </cell>
          <cell r="BM670">
            <v>0</v>
          </cell>
          <cell r="BN670">
            <v>0</v>
          </cell>
          <cell r="BO670">
            <v>0</v>
          </cell>
          <cell r="BP670">
            <v>0</v>
          </cell>
          <cell r="BQ670">
            <v>0</v>
          </cell>
          <cell r="BR670">
            <v>0</v>
          </cell>
          <cell r="BS670">
            <v>0</v>
          </cell>
          <cell r="BT670">
            <v>0</v>
          </cell>
          <cell r="BU670">
            <v>0</v>
          </cell>
          <cell r="BV670">
            <v>0</v>
          </cell>
          <cell r="BW670">
            <v>0</v>
          </cell>
          <cell r="BX670">
            <v>0</v>
          </cell>
          <cell r="BY670">
            <v>0</v>
          </cell>
          <cell r="BZ670">
            <v>0</v>
          </cell>
          <cell r="CA670">
            <v>0</v>
          </cell>
          <cell r="CB670">
            <v>0</v>
          </cell>
          <cell r="CC670">
            <v>0</v>
          </cell>
          <cell r="CD670">
            <v>0</v>
          </cell>
          <cell r="CE670">
            <v>0</v>
          </cell>
          <cell r="CF670">
            <v>0</v>
          </cell>
          <cell r="CG670">
            <v>0</v>
          </cell>
          <cell r="CH670">
            <v>0</v>
          </cell>
          <cell r="CI670">
            <v>0</v>
          </cell>
          <cell r="CJ670">
            <v>0</v>
          </cell>
          <cell r="CK670">
            <v>0</v>
          </cell>
          <cell r="CL670">
            <v>0</v>
          </cell>
          <cell r="CM670">
            <v>0</v>
          </cell>
          <cell r="CN670">
            <v>0</v>
          </cell>
          <cell r="CO670">
            <v>0</v>
          </cell>
          <cell r="CP670">
            <v>0</v>
          </cell>
          <cell r="CQ670">
            <v>0</v>
          </cell>
          <cell r="CR670">
            <v>0</v>
          </cell>
          <cell r="CS670">
            <v>0</v>
          </cell>
          <cell r="CT670">
            <v>0</v>
          </cell>
          <cell r="CU670">
            <v>0</v>
          </cell>
          <cell r="CV670">
            <v>0</v>
          </cell>
          <cell r="CW670">
            <v>0</v>
          </cell>
          <cell r="CX670">
            <v>0</v>
          </cell>
          <cell r="CY670">
            <v>0</v>
          </cell>
          <cell r="CZ670">
            <v>0</v>
          </cell>
          <cell r="DA670">
            <v>0</v>
          </cell>
          <cell r="DB670">
            <v>0</v>
          </cell>
          <cell r="DC670">
            <v>0</v>
          </cell>
          <cell r="DD670">
            <v>0</v>
          </cell>
          <cell r="DE670">
            <v>0</v>
          </cell>
          <cell r="DF670">
            <v>0</v>
          </cell>
          <cell r="DG670">
            <v>0</v>
          </cell>
          <cell r="DH670">
            <v>0</v>
          </cell>
          <cell r="DI670">
            <v>0</v>
          </cell>
          <cell r="DJ670">
            <v>0</v>
          </cell>
          <cell r="DK670">
            <v>0</v>
          </cell>
          <cell r="DL670">
            <v>0</v>
          </cell>
          <cell r="DM670">
            <v>0</v>
          </cell>
          <cell r="DN670">
            <v>0</v>
          </cell>
          <cell r="DO670">
            <v>0</v>
          </cell>
          <cell r="DP670">
            <v>0</v>
          </cell>
          <cell r="DQ670">
            <v>0</v>
          </cell>
          <cell r="DR670">
            <v>0</v>
          </cell>
          <cell r="DS670">
            <v>0</v>
          </cell>
          <cell r="DT670">
            <v>0</v>
          </cell>
          <cell r="DU670">
            <v>0</v>
          </cell>
          <cell r="DV670">
            <v>0</v>
          </cell>
          <cell r="DW670">
            <v>0</v>
          </cell>
          <cell r="DX670">
            <v>0</v>
          </cell>
          <cell r="DY670">
            <v>0</v>
          </cell>
          <cell r="DZ670">
            <v>0</v>
          </cell>
          <cell r="EA670">
            <v>0</v>
          </cell>
          <cell r="EB670">
            <v>0</v>
          </cell>
          <cell r="EC670">
            <v>0</v>
          </cell>
          <cell r="ED670">
            <v>0</v>
          </cell>
        </row>
        <row r="671">
          <cell r="F671">
            <v>0</v>
          </cell>
          <cell r="G671">
            <v>0</v>
          </cell>
          <cell r="H671">
            <v>0</v>
          </cell>
          <cell r="I671">
            <v>0</v>
          </cell>
          <cell r="J671">
            <v>0</v>
          </cell>
          <cell r="K671">
            <v>0</v>
          </cell>
          <cell r="L671">
            <v>0</v>
          </cell>
          <cell r="M671">
            <v>0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U671">
            <v>0</v>
          </cell>
          <cell r="V671">
            <v>0</v>
          </cell>
          <cell r="W671">
            <v>0</v>
          </cell>
          <cell r="X671">
            <v>0</v>
          </cell>
          <cell r="Y671">
            <v>0</v>
          </cell>
          <cell r="Z671">
            <v>0</v>
          </cell>
          <cell r="AA671">
            <v>0</v>
          </cell>
          <cell r="AB671">
            <v>0</v>
          </cell>
          <cell r="AC671">
            <v>0</v>
          </cell>
          <cell r="AD671">
            <v>0</v>
          </cell>
          <cell r="AE671">
            <v>0</v>
          </cell>
          <cell r="AF671">
            <v>0</v>
          </cell>
          <cell r="AG671">
            <v>0</v>
          </cell>
          <cell r="AH671">
            <v>0</v>
          </cell>
          <cell r="AI671">
            <v>0</v>
          </cell>
          <cell r="AJ671">
            <v>0</v>
          </cell>
          <cell r="AK671">
            <v>0</v>
          </cell>
          <cell r="AL671">
            <v>0</v>
          </cell>
          <cell r="AM671">
            <v>0</v>
          </cell>
          <cell r="AN671">
            <v>0</v>
          </cell>
          <cell r="AO671">
            <v>0</v>
          </cell>
          <cell r="AP671">
            <v>0</v>
          </cell>
          <cell r="AQ671">
            <v>0</v>
          </cell>
          <cell r="AR671">
            <v>0</v>
          </cell>
          <cell r="AS671">
            <v>0</v>
          </cell>
          <cell r="AT671">
            <v>0</v>
          </cell>
          <cell r="AU671">
            <v>0</v>
          </cell>
          <cell r="AV671">
            <v>0</v>
          </cell>
          <cell r="AW671">
            <v>0</v>
          </cell>
          <cell r="AX671">
            <v>0</v>
          </cell>
          <cell r="AY671">
            <v>0</v>
          </cell>
          <cell r="AZ671">
            <v>0</v>
          </cell>
          <cell r="BA671">
            <v>0</v>
          </cell>
          <cell r="BB671">
            <v>0</v>
          </cell>
          <cell r="BC671">
            <v>0</v>
          </cell>
          <cell r="BD671">
            <v>0</v>
          </cell>
          <cell r="BE671">
            <v>0</v>
          </cell>
          <cell r="BF671">
            <v>0</v>
          </cell>
          <cell r="BG671">
            <v>0</v>
          </cell>
          <cell r="BH671">
            <v>0</v>
          </cell>
          <cell r="BI671">
            <v>0</v>
          </cell>
          <cell r="BJ671">
            <v>0</v>
          </cell>
          <cell r="BK671">
            <v>0</v>
          </cell>
          <cell r="BL671">
            <v>0</v>
          </cell>
          <cell r="BM671">
            <v>0</v>
          </cell>
          <cell r="BN671">
            <v>0</v>
          </cell>
          <cell r="BO671">
            <v>0</v>
          </cell>
          <cell r="BP671">
            <v>0</v>
          </cell>
          <cell r="BQ671">
            <v>0</v>
          </cell>
          <cell r="BR671">
            <v>0</v>
          </cell>
          <cell r="BS671">
            <v>0</v>
          </cell>
          <cell r="BT671">
            <v>0</v>
          </cell>
          <cell r="BU671">
            <v>0</v>
          </cell>
          <cell r="BV671">
            <v>0</v>
          </cell>
          <cell r="BW671">
            <v>0</v>
          </cell>
          <cell r="BX671">
            <v>0</v>
          </cell>
          <cell r="BY671">
            <v>0</v>
          </cell>
          <cell r="BZ671">
            <v>0</v>
          </cell>
          <cell r="CA671">
            <v>0</v>
          </cell>
          <cell r="CB671">
            <v>0</v>
          </cell>
          <cell r="CC671">
            <v>0</v>
          </cell>
          <cell r="CD671">
            <v>0</v>
          </cell>
          <cell r="CE671">
            <v>0</v>
          </cell>
          <cell r="CF671">
            <v>0</v>
          </cell>
          <cell r="CG671">
            <v>0</v>
          </cell>
          <cell r="CH671">
            <v>0</v>
          </cell>
          <cell r="CI671">
            <v>0</v>
          </cell>
          <cell r="CJ671">
            <v>0</v>
          </cell>
          <cell r="CK671">
            <v>0</v>
          </cell>
          <cell r="CL671">
            <v>0</v>
          </cell>
          <cell r="CM671">
            <v>0</v>
          </cell>
          <cell r="CN671">
            <v>0</v>
          </cell>
          <cell r="CO671">
            <v>0</v>
          </cell>
          <cell r="CP671">
            <v>0</v>
          </cell>
          <cell r="CQ671">
            <v>0</v>
          </cell>
          <cell r="CR671">
            <v>0</v>
          </cell>
          <cell r="CS671">
            <v>0</v>
          </cell>
          <cell r="CT671">
            <v>0</v>
          </cell>
          <cell r="CU671">
            <v>0</v>
          </cell>
          <cell r="CV671">
            <v>0</v>
          </cell>
          <cell r="CW671">
            <v>0</v>
          </cell>
          <cell r="CX671">
            <v>0</v>
          </cell>
          <cell r="CY671">
            <v>0</v>
          </cell>
          <cell r="CZ671">
            <v>0</v>
          </cell>
          <cell r="DA671">
            <v>0</v>
          </cell>
          <cell r="DB671">
            <v>0</v>
          </cell>
          <cell r="DC671">
            <v>0</v>
          </cell>
          <cell r="DD671">
            <v>0</v>
          </cell>
          <cell r="DE671">
            <v>0</v>
          </cell>
          <cell r="DF671">
            <v>0</v>
          </cell>
          <cell r="DG671">
            <v>0</v>
          </cell>
          <cell r="DH671">
            <v>0</v>
          </cell>
          <cell r="DI671">
            <v>0</v>
          </cell>
          <cell r="DJ671">
            <v>0</v>
          </cell>
          <cell r="DK671">
            <v>0</v>
          </cell>
          <cell r="DL671">
            <v>0</v>
          </cell>
          <cell r="DM671">
            <v>0</v>
          </cell>
          <cell r="DN671">
            <v>0</v>
          </cell>
          <cell r="DO671">
            <v>0</v>
          </cell>
          <cell r="DP671">
            <v>0</v>
          </cell>
          <cell r="DQ671">
            <v>0</v>
          </cell>
          <cell r="DR671">
            <v>0</v>
          </cell>
          <cell r="DS671">
            <v>0</v>
          </cell>
          <cell r="DT671">
            <v>0</v>
          </cell>
          <cell r="DU671">
            <v>0</v>
          </cell>
          <cell r="DV671">
            <v>0</v>
          </cell>
          <cell r="DW671">
            <v>0</v>
          </cell>
          <cell r="DX671">
            <v>0</v>
          </cell>
          <cell r="DY671">
            <v>0</v>
          </cell>
          <cell r="DZ671">
            <v>0</v>
          </cell>
          <cell r="EA671">
            <v>0</v>
          </cell>
          <cell r="EB671">
            <v>0</v>
          </cell>
          <cell r="EC671">
            <v>0</v>
          </cell>
          <cell r="ED671">
            <v>0</v>
          </cell>
        </row>
        <row r="672">
          <cell r="F672">
            <v>0</v>
          </cell>
          <cell r="G672">
            <v>0</v>
          </cell>
          <cell r="H672">
            <v>0</v>
          </cell>
          <cell r="I672">
            <v>0</v>
          </cell>
          <cell r="J672">
            <v>0</v>
          </cell>
          <cell r="K672">
            <v>0</v>
          </cell>
          <cell r="L672">
            <v>0</v>
          </cell>
          <cell r="M672">
            <v>0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R672">
            <v>0</v>
          </cell>
          <cell r="S672">
            <v>0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  <cell r="X672">
            <v>0</v>
          </cell>
          <cell r="Y672">
            <v>0</v>
          </cell>
          <cell r="Z672">
            <v>0</v>
          </cell>
          <cell r="AA672">
            <v>0</v>
          </cell>
          <cell r="AB672">
            <v>0</v>
          </cell>
          <cell r="AC672">
            <v>0</v>
          </cell>
          <cell r="AD672">
            <v>0</v>
          </cell>
          <cell r="AE672">
            <v>0</v>
          </cell>
          <cell r="AF672">
            <v>0</v>
          </cell>
          <cell r="AG672">
            <v>0</v>
          </cell>
          <cell r="AH672">
            <v>0</v>
          </cell>
          <cell r="AI672">
            <v>0</v>
          </cell>
          <cell r="AJ672">
            <v>0</v>
          </cell>
          <cell r="AK672">
            <v>0</v>
          </cell>
          <cell r="AL672">
            <v>0</v>
          </cell>
          <cell r="AM672">
            <v>0</v>
          </cell>
          <cell r="AN672">
            <v>0</v>
          </cell>
          <cell r="AO672">
            <v>0</v>
          </cell>
          <cell r="AP672">
            <v>0</v>
          </cell>
          <cell r="AQ672">
            <v>0</v>
          </cell>
          <cell r="AR672">
            <v>0</v>
          </cell>
          <cell r="AS672">
            <v>0</v>
          </cell>
          <cell r="AT672">
            <v>0</v>
          </cell>
          <cell r="AU672">
            <v>0</v>
          </cell>
          <cell r="AV672">
            <v>0</v>
          </cell>
          <cell r="AW672">
            <v>0</v>
          </cell>
          <cell r="AX672">
            <v>0</v>
          </cell>
          <cell r="AY672">
            <v>0</v>
          </cell>
          <cell r="AZ672">
            <v>0</v>
          </cell>
          <cell r="BA672">
            <v>0</v>
          </cell>
          <cell r="BB672">
            <v>0</v>
          </cell>
          <cell r="BC672">
            <v>0</v>
          </cell>
          <cell r="BD672">
            <v>0</v>
          </cell>
          <cell r="BE672">
            <v>0</v>
          </cell>
          <cell r="BF672">
            <v>0</v>
          </cell>
          <cell r="BG672">
            <v>0</v>
          </cell>
          <cell r="BH672">
            <v>0</v>
          </cell>
          <cell r="BI672">
            <v>0</v>
          </cell>
          <cell r="BJ672">
            <v>0</v>
          </cell>
          <cell r="BK672">
            <v>0</v>
          </cell>
          <cell r="BL672">
            <v>0</v>
          </cell>
          <cell r="BM672">
            <v>0</v>
          </cell>
          <cell r="BN672">
            <v>0</v>
          </cell>
          <cell r="BO672">
            <v>0</v>
          </cell>
          <cell r="BP672">
            <v>0</v>
          </cell>
          <cell r="BQ672">
            <v>0</v>
          </cell>
          <cell r="BR672">
            <v>0</v>
          </cell>
          <cell r="BS672">
            <v>0</v>
          </cell>
          <cell r="BT672">
            <v>0</v>
          </cell>
          <cell r="BU672">
            <v>0</v>
          </cell>
          <cell r="BV672">
            <v>0</v>
          </cell>
          <cell r="BW672">
            <v>0</v>
          </cell>
          <cell r="BX672">
            <v>0</v>
          </cell>
          <cell r="BY672">
            <v>0</v>
          </cell>
          <cell r="BZ672">
            <v>0</v>
          </cell>
          <cell r="CA672">
            <v>0</v>
          </cell>
          <cell r="CB672">
            <v>0</v>
          </cell>
          <cell r="CC672">
            <v>0</v>
          </cell>
          <cell r="CD672">
            <v>0</v>
          </cell>
          <cell r="CE672">
            <v>0</v>
          </cell>
          <cell r="CF672">
            <v>0</v>
          </cell>
          <cell r="CG672">
            <v>0</v>
          </cell>
          <cell r="CH672">
            <v>0</v>
          </cell>
          <cell r="CI672">
            <v>0</v>
          </cell>
          <cell r="CJ672">
            <v>0</v>
          </cell>
          <cell r="CK672">
            <v>0</v>
          </cell>
          <cell r="CL672">
            <v>0</v>
          </cell>
          <cell r="CM672">
            <v>0</v>
          </cell>
          <cell r="CN672">
            <v>0</v>
          </cell>
          <cell r="CO672">
            <v>0</v>
          </cell>
          <cell r="CP672">
            <v>0</v>
          </cell>
          <cell r="CQ672">
            <v>0</v>
          </cell>
          <cell r="CR672">
            <v>0</v>
          </cell>
          <cell r="CS672">
            <v>0</v>
          </cell>
          <cell r="CT672">
            <v>0</v>
          </cell>
          <cell r="CU672">
            <v>0</v>
          </cell>
          <cell r="CV672">
            <v>0</v>
          </cell>
          <cell r="CW672">
            <v>0</v>
          </cell>
          <cell r="CX672">
            <v>0</v>
          </cell>
          <cell r="CY672">
            <v>0</v>
          </cell>
          <cell r="CZ672">
            <v>0</v>
          </cell>
          <cell r="DA672">
            <v>0</v>
          </cell>
          <cell r="DB672">
            <v>0</v>
          </cell>
          <cell r="DC672">
            <v>0</v>
          </cell>
          <cell r="DD672">
            <v>0</v>
          </cell>
          <cell r="DE672">
            <v>0</v>
          </cell>
          <cell r="DF672">
            <v>0</v>
          </cell>
          <cell r="DG672">
            <v>0</v>
          </cell>
          <cell r="DH672">
            <v>0</v>
          </cell>
          <cell r="DI672">
            <v>0</v>
          </cell>
          <cell r="DJ672">
            <v>0</v>
          </cell>
          <cell r="DK672">
            <v>0</v>
          </cell>
          <cell r="DL672">
            <v>0</v>
          </cell>
          <cell r="DM672">
            <v>0</v>
          </cell>
          <cell r="DN672">
            <v>0</v>
          </cell>
          <cell r="DO672">
            <v>0</v>
          </cell>
          <cell r="DP672">
            <v>0</v>
          </cell>
          <cell r="DQ672">
            <v>0</v>
          </cell>
          <cell r="DR672">
            <v>0</v>
          </cell>
          <cell r="DS672">
            <v>0</v>
          </cell>
          <cell r="DT672">
            <v>0</v>
          </cell>
          <cell r="DU672">
            <v>0</v>
          </cell>
          <cell r="DV672">
            <v>0</v>
          </cell>
          <cell r="DW672">
            <v>0</v>
          </cell>
          <cell r="DX672">
            <v>0</v>
          </cell>
          <cell r="DY672">
            <v>0</v>
          </cell>
          <cell r="DZ672">
            <v>0</v>
          </cell>
          <cell r="EA672">
            <v>0</v>
          </cell>
          <cell r="EB672">
            <v>0</v>
          </cell>
          <cell r="EC672">
            <v>0</v>
          </cell>
          <cell r="ED672">
            <v>0</v>
          </cell>
        </row>
        <row r="673">
          <cell r="F673">
            <v>0</v>
          </cell>
          <cell r="G673">
            <v>0</v>
          </cell>
          <cell r="H673">
            <v>0</v>
          </cell>
          <cell r="I673">
            <v>0</v>
          </cell>
          <cell r="J673">
            <v>0</v>
          </cell>
          <cell r="K673">
            <v>0</v>
          </cell>
          <cell r="L673">
            <v>0</v>
          </cell>
          <cell r="M673">
            <v>0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  <cell r="Y673">
            <v>0</v>
          </cell>
          <cell r="Z673">
            <v>0</v>
          </cell>
          <cell r="AA673">
            <v>0</v>
          </cell>
          <cell r="AB673">
            <v>0</v>
          </cell>
          <cell r="AC673">
            <v>0</v>
          </cell>
          <cell r="AD673">
            <v>0</v>
          </cell>
          <cell r="AE673">
            <v>0</v>
          </cell>
          <cell r="AF673">
            <v>0</v>
          </cell>
          <cell r="AG673">
            <v>0</v>
          </cell>
          <cell r="AH673">
            <v>0</v>
          </cell>
          <cell r="AI673">
            <v>0</v>
          </cell>
          <cell r="AJ673">
            <v>0</v>
          </cell>
          <cell r="AK673">
            <v>0</v>
          </cell>
          <cell r="AL673">
            <v>0</v>
          </cell>
          <cell r="AM673">
            <v>0</v>
          </cell>
          <cell r="AN673">
            <v>0</v>
          </cell>
          <cell r="AO673">
            <v>0</v>
          </cell>
          <cell r="AP673">
            <v>0</v>
          </cell>
          <cell r="AQ673">
            <v>0</v>
          </cell>
          <cell r="AR673">
            <v>0</v>
          </cell>
          <cell r="AS673">
            <v>0</v>
          </cell>
          <cell r="AT673">
            <v>0</v>
          </cell>
          <cell r="AU673">
            <v>0</v>
          </cell>
          <cell r="AV673">
            <v>0</v>
          </cell>
          <cell r="AW673">
            <v>0</v>
          </cell>
          <cell r="AX673">
            <v>0</v>
          </cell>
          <cell r="AY673">
            <v>0</v>
          </cell>
          <cell r="AZ673">
            <v>0</v>
          </cell>
          <cell r="BA673">
            <v>0</v>
          </cell>
          <cell r="BB673">
            <v>0</v>
          </cell>
          <cell r="BC673">
            <v>0</v>
          </cell>
          <cell r="BD673">
            <v>0</v>
          </cell>
          <cell r="BE673">
            <v>0</v>
          </cell>
          <cell r="BF673">
            <v>0</v>
          </cell>
          <cell r="BG673">
            <v>0</v>
          </cell>
          <cell r="BH673">
            <v>0</v>
          </cell>
          <cell r="BI673">
            <v>0</v>
          </cell>
          <cell r="BJ673">
            <v>0</v>
          </cell>
          <cell r="BK673">
            <v>0</v>
          </cell>
          <cell r="BL673">
            <v>0</v>
          </cell>
          <cell r="BM673">
            <v>0</v>
          </cell>
          <cell r="BN673">
            <v>0</v>
          </cell>
          <cell r="BO673">
            <v>0</v>
          </cell>
          <cell r="BP673">
            <v>0</v>
          </cell>
          <cell r="BQ673">
            <v>0</v>
          </cell>
          <cell r="BR673">
            <v>0</v>
          </cell>
          <cell r="BS673">
            <v>0</v>
          </cell>
          <cell r="BT673">
            <v>0</v>
          </cell>
          <cell r="BU673">
            <v>0</v>
          </cell>
          <cell r="BV673">
            <v>0</v>
          </cell>
          <cell r="BW673">
            <v>0</v>
          </cell>
          <cell r="BX673">
            <v>0</v>
          </cell>
          <cell r="BY673">
            <v>0</v>
          </cell>
          <cell r="BZ673">
            <v>0</v>
          </cell>
          <cell r="CA673">
            <v>0</v>
          </cell>
          <cell r="CB673">
            <v>0</v>
          </cell>
          <cell r="CC673">
            <v>0</v>
          </cell>
          <cell r="CD673">
            <v>0</v>
          </cell>
          <cell r="CE673">
            <v>0</v>
          </cell>
          <cell r="CF673">
            <v>0</v>
          </cell>
          <cell r="CG673">
            <v>0</v>
          </cell>
          <cell r="CH673">
            <v>0</v>
          </cell>
          <cell r="CI673">
            <v>0</v>
          </cell>
          <cell r="CJ673">
            <v>0</v>
          </cell>
          <cell r="CK673">
            <v>0</v>
          </cell>
          <cell r="CL673">
            <v>0</v>
          </cell>
          <cell r="CM673">
            <v>0</v>
          </cell>
          <cell r="CN673">
            <v>0</v>
          </cell>
          <cell r="CO673">
            <v>0</v>
          </cell>
          <cell r="CP673">
            <v>0</v>
          </cell>
          <cell r="CQ673">
            <v>0</v>
          </cell>
          <cell r="CR673">
            <v>0</v>
          </cell>
          <cell r="CS673">
            <v>0</v>
          </cell>
          <cell r="CT673">
            <v>0</v>
          </cell>
          <cell r="CU673">
            <v>0</v>
          </cell>
          <cell r="CV673">
            <v>0</v>
          </cell>
          <cell r="CW673">
            <v>0</v>
          </cell>
          <cell r="CX673">
            <v>0</v>
          </cell>
          <cell r="CY673">
            <v>0</v>
          </cell>
          <cell r="CZ673">
            <v>0</v>
          </cell>
          <cell r="DA673">
            <v>0</v>
          </cell>
          <cell r="DB673">
            <v>0</v>
          </cell>
          <cell r="DC673">
            <v>0</v>
          </cell>
          <cell r="DD673">
            <v>0</v>
          </cell>
          <cell r="DE673">
            <v>0</v>
          </cell>
          <cell r="DF673">
            <v>0</v>
          </cell>
          <cell r="DG673">
            <v>0</v>
          </cell>
          <cell r="DH673">
            <v>0</v>
          </cell>
          <cell r="DI673">
            <v>0</v>
          </cell>
          <cell r="DJ673">
            <v>0</v>
          </cell>
          <cell r="DK673">
            <v>0</v>
          </cell>
          <cell r="DL673">
            <v>0</v>
          </cell>
          <cell r="DM673">
            <v>0</v>
          </cell>
          <cell r="DN673">
            <v>0</v>
          </cell>
          <cell r="DO673">
            <v>0</v>
          </cell>
          <cell r="DP673">
            <v>0</v>
          </cell>
          <cell r="DQ673">
            <v>0</v>
          </cell>
          <cell r="DR673">
            <v>0</v>
          </cell>
          <cell r="DS673">
            <v>0</v>
          </cell>
          <cell r="DT673">
            <v>0</v>
          </cell>
          <cell r="DU673">
            <v>0</v>
          </cell>
          <cell r="DV673">
            <v>0</v>
          </cell>
          <cell r="DW673">
            <v>0</v>
          </cell>
          <cell r="DX673">
            <v>0</v>
          </cell>
          <cell r="DY673">
            <v>0</v>
          </cell>
          <cell r="DZ673">
            <v>0</v>
          </cell>
          <cell r="EA673">
            <v>0</v>
          </cell>
          <cell r="EB673">
            <v>0</v>
          </cell>
          <cell r="EC673">
            <v>0</v>
          </cell>
          <cell r="ED673">
            <v>0</v>
          </cell>
        </row>
        <row r="674">
          <cell r="F674">
            <v>0</v>
          </cell>
          <cell r="G674">
            <v>0</v>
          </cell>
          <cell r="H674">
            <v>0</v>
          </cell>
          <cell r="I674">
            <v>0</v>
          </cell>
          <cell r="J674">
            <v>0</v>
          </cell>
          <cell r="K674">
            <v>0</v>
          </cell>
          <cell r="L674">
            <v>0</v>
          </cell>
          <cell r="M674">
            <v>0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>
            <v>0</v>
          </cell>
          <cell r="W674">
            <v>0</v>
          </cell>
          <cell r="X674">
            <v>0</v>
          </cell>
          <cell r="Y674">
            <v>0</v>
          </cell>
          <cell r="Z674">
            <v>0</v>
          </cell>
          <cell r="AA674">
            <v>0</v>
          </cell>
          <cell r="AB674">
            <v>0</v>
          </cell>
          <cell r="AC674">
            <v>0</v>
          </cell>
          <cell r="AD674">
            <v>0</v>
          </cell>
          <cell r="AE674">
            <v>0</v>
          </cell>
          <cell r="AF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  <cell r="AK674">
            <v>0</v>
          </cell>
          <cell r="AL674">
            <v>0</v>
          </cell>
          <cell r="AM674">
            <v>0</v>
          </cell>
          <cell r="AN674">
            <v>0</v>
          </cell>
          <cell r="AO674">
            <v>0</v>
          </cell>
          <cell r="AP674">
            <v>0</v>
          </cell>
          <cell r="AQ674">
            <v>0</v>
          </cell>
          <cell r="AR674">
            <v>0</v>
          </cell>
          <cell r="AS674">
            <v>0</v>
          </cell>
          <cell r="AT674">
            <v>0</v>
          </cell>
          <cell r="AU674">
            <v>0</v>
          </cell>
          <cell r="AV674">
            <v>0</v>
          </cell>
          <cell r="AW674">
            <v>0</v>
          </cell>
          <cell r="AX674">
            <v>0</v>
          </cell>
          <cell r="AY674">
            <v>0</v>
          </cell>
          <cell r="AZ674">
            <v>0</v>
          </cell>
          <cell r="BA674">
            <v>0</v>
          </cell>
          <cell r="BB674">
            <v>0</v>
          </cell>
          <cell r="BC674">
            <v>0</v>
          </cell>
          <cell r="BD674">
            <v>0</v>
          </cell>
          <cell r="BE674">
            <v>0</v>
          </cell>
          <cell r="BF674">
            <v>0</v>
          </cell>
          <cell r="BG674">
            <v>0</v>
          </cell>
          <cell r="BH674">
            <v>0</v>
          </cell>
          <cell r="BI674">
            <v>0</v>
          </cell>
          <cell r="BJ674">
            <v>0</v>
          </cell>
          <cell r="BK674">
            <v>0</v>
          </cell>
          <cell r="BL674">
            <v>0</v>
          </cell>
          <cell r="BM674">
            <v>0</v>
          </cell>
          <cell r="BN674">
            <v>0</v>
          </cell>
          <cell r="BO674">
            <v>0</v>
          </cell>
          <cell r="BP674">
            <v>0</v>
          </cell>
          <cell r="BQ674">
            <v>0</v>
          </cell>
          <cell r="BR674">
            <v>0</v>
          </cell>
          <cell r="BS674">
            <v>0</v>
          </cell>
          <cell r="BT674">
            <v>0</v>
          </cell>
          <cell r="BU674">
            <v>0</v>
          </cell>
          <cell r="BV674">
            <v>0</v>
          </cell>
          <cell r="BW674">
            <v>0</v>
          </cell>
          <cell r="BX674">
            <v>0</v>
          </cell>
          <cell r="BY674">
            <v>0</v>
          </cell>
          <cell r="BZ674">
            <v>0</v>
          </cell>
          <cell r="CA674">
            <v>0</v>
          </cell>
          <cell r="CB674">
            <v>0</v>
          </cell>
          <cell r="CC674">
            <v>0</v>
          </cell>
          <cell r="CD674">
            <v>0</v>
          </cell>
          <cell r="CE674">
            <v>0</v>
          </cell>
          <cell r="CF674">
            <v>0</v>
          </cell>
          <cell r="CG674">
            <v>0</v>
          </cell>
          <cell r="CH674">
            <v>0</v>
          </cell>
          <cell r="CI674">
            <v>0</v>
          </cell>
          <cell r="CJ674">
            <v>0</v>
          </cell>
          <cell r="CK674">
            <v>0</v>
          </cell>
          <cell r="CL674">
            <v>0</v>
          </cell>
          <cell r="CM674">
            <v>0</v>
          </cell>
          <cell r="CN674">
            <v>0</v>
          </cell>
          <cell r="CO674">
            <v>0</v>
          </cell>
          <cell r="CP674">
            <v>0</v>
          </cell>
          <cell r="CQ674">
            <v>0</v>
          </cell>
          <cell r="CR674">
            <v>0</v>
          </cell>
          <cell r="CS674">
            <v>0</v>
          </cell>
          <cell r="CT674">
            <v>0</v>
          </cell>
          <cell r="CU674">
            <v>0</v>
          </cell>
          <cell r="CV674">
            <v>0</v>
          </cell>
          <cell r="CW674">
            <v>0</v>
          </cell>
          <cell r="CX674">
            <v>0</v>
          </cell>
          <cell r="CY674">
            <v>0</v>
          </cell>
          <cell r="CZ674">
            <v>0</v>
          </cell>
          <cell r="DA674">
            <v>0</v>
          </cell>
          <cell r="DB674">
            <v>0</v>
          </cell>
          <cell r="DC674">
            <v>0</v>
          </cell>
          <cell r="DD674">
            <v>0</v>
          </cell>
          <cell r="DE674">
            <v>0</v>
          </cell>
          <cell r="DF674">
            <v>0</v>
          </cell>
          <cell r="DG674">
            <v>0</v>
          </cell>
          <cell r="DH674">
            <v>0</v>
          </cell>
          <cell r="DI674">
            <v>0</v>
          </cell>
          <cell r="DJ674">
            <v>0</v>
          </cell>
          <cell r="DK674">
            <v>0</v>
          </cell>
          <cell r="DL674">
            <v>0</v>
          </cell>
          <cell r="DM674">
            <v>0</v>
          </cell>
          <cell r="DN674">
            <v>0</v>
          </cell>
          <cell r="DO674">
            <v>0</v>
          </cell>
          <cell r="DP674">
            <v>0</v>
          </cell>
          <cell r="DQ674">
            <v>0</v>
          </cell>
          <cell r="DR674">
            <v>0</v>
          </cell>
          <cell r="DS674">
            <v>0</v>
          </cell>
          <cell r="DT674">
            <v>0</v>
          </cell>
          <cell r="DU674">
            <v>0</v>
          </cell>
          <cell r="DV674">
            <v>0</v>
          </cell>
          <cell r="DW674">
            <v>0</v>
          </cell>
          <cell r="DX674">
            <v>0</v>
          </cell>
          <cell r="DY674">
            <v>0</v>
          </cell>
          <cell r="DZ674">
            <v>0</v>
          </cell>
          <cell r="EA674">
            <v>0</v>
          </cell>
          <cell r="EB674">
            <v>0</v>
          </cell>
          <cell r="EC674">
            <v>0</v>
          </cell>
          <cell r="ED674">
            <v>0</v>
          </cell>
        </row>
        <row r="675">
          <cell r="F675">
            <v>0</v>
          </cell>
          <cell r="G675">
            <v>0</v>
          </cell>
          <cell r="H675">
            <v>0</v>
          </cell>
          <cell r="I675">
            <v>0</v>
          </cell>
          <cell r="J675">
            <v>0</v>
          </cell>
          <cell r="K675">
            <v>0</v>
          </cell>
          <cell r="L675">
            <v>0</v>
          </cell>
          <cell r="M675">
            <v>0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  <cell r="AA675">
            <v>0</v>
          </cell>
          <cell r="AB675">
            <v>0</v>
          </cell>
          <cell r="AC675">
            <v>0</v>
          </cell>
          <cell r="AD675">
            <v>0</v>
          </cell>
          <cell r="AE675">
            <v>0</v>
          </cell>
          <cell r="AF675">
            <v>0</v>
          </cell>
          <cell r="AG675">
            <v>0</v>
          </cell>
          <cell r="AH675">
            <v>0</v>
          </cell>
          <cell r="AI675">
            <v>0</v>
          </cell>
          <cell r="AJ675">
            <v>0</v>
          </cell>
          <cell r="AK675">
            <v>0</v>
          </cell>
          <cell r="AL675">
            <v>0</v>
          </cell>
          <cell r="AM675">
            <v>0</v>
          </cell>
          <cell r="AN675">
            <v>0</v>
          </cell>
          <cell r="AO675">
            <v>0</v>
          </cell>
          <cell r="AP675">
            <v>0</v>
          </cell>
          <cell r="AQ675">
            <v>0</v>
          </cell>
          <cell r="AR675">
            <v>0</v>
          </cell>
          <cell r="AS675">
            <v>0</v>
          </cell>
          <cell r="AT675">
            <v>0</v>
          </cell>
          <cell r="AU675">
            <v>0</v>
          </cell>
          <cell r="AV675">
            <v>0</v>
          </cell>
          <cell r="AW675">
            <v>0</v>
          </cell>
          <cell r="AX675">
            <v>0</v>
          </cell>
          <cell r="AY675">
            <v>0</v>
          </cell>
          <cell r="AZ675">
            <v>0</v>
          </cell>
          <cell r="BA675">
            <v>0</v>
          </cell>
          <cell r="BB675">
            <v>0</v>
          </cell>
          <cell r="BC675">
            <v>0</v>
          </cell>
          <cell r="BD675">
            <v>0</v>
          </cell>
          <cell r="BE675">
            <v>0</v>
          </cell>
          <cell r="BF675">
            <v>0</v>
          </cell>
          <cell r="BG675">
            <v>0</v>
          </cell>
          <cell r="BH675">
            <v>0</v>
          </cell>
          <cell r="BI675">
            <v>0</v>
          </cell>
          <cell r="BJ675">
            <v>0</v>
          </cell>
          <cell r="BK675">
            <v>0</v>
          </cell>
          <cell r="BL675">
            <v>0</v>
          </cell>
          <cell r="BM675">
            <v>0</v>
          </cell>
          <cell r="BN675">
            <v>0</v>
          </cell>
          <cell r="BO675">
            <v>0</v>
          </cell>
          <cell r="BP675">
            <v>0</v>
          </cell>
          <cell r="BQ675">
            <v>0</v>
          </cell>
          <cell r="BR675">
            <v>0</v>
          </cell>
          <cell r="BS675">
            <v>0</v>
          </cell>
          <cell r="BT675">
            <v>0</v>
          </cell>
          <cell r="BU675">
            <v>0</v>
          </cell>
          <cell r="BV675">
            <v>0</v>
          </cell>
          <cell r="BW675">
            <v>0</v>
          </cell>
          <cell r="BX675">
            <v>0</v>
          </cell>
          <cell r="BY675">
            <v>0</v>
          </cell>
          <cell r="BZ675">
            <v>0</v>
          </cell>
          <cell r="CA675">
            <v>0</v>
          </cell>
          <cell r="CB675">
            <v>0</v>
          </cell>
          <cell r="CC675">
            <v>0</v>
          </cell>
          <cell r="CD675">
            <v>0</v>
          </cell>
          <cell r="CE675">
            <v>0</v>
          </cell>
          <cell r="CF675">
            <v>0</v>
          </cell>
          <cell r="CG675">
            <v>0</v>
          </cell>
          <cell r="CH675">
            <v>0</v>
          </cell>
          <cell r="CI675">
            <v>0</v>
          </cell>
          <cell r="CJ675">
            <v>0</v>
          </cell>
          <cell r="CK675">
            <v>0</v>
          </cell>
          <cell r="CL675">
            <v>0</v>
          </cell>
          <cell r="CM675">
            <v>0</v>
          </cell>
          <cell r="CN675">
            <v>0</v>
          </cell>
          <cell r="CO675">
            <v>0</v>
          </cell>
          <cell r="CP675">
            <v>0</v>
          </cell>
          <cell r="CQ675">
            <v>0</v>
          </cell>
          <cell r="CR675">
            <v>0</v>
          </cell>
          <cell r="CS675">
            <v>0</v>
          </cell>
          <cell r="CT675">
            <v>0</v>
          </cell>
          <cell r="CU675">
            <v>0</v>
          </cell>
          <cell r="CV675">
            <v>0</v>
          </cell>
          <cell r="CW675">
            <v>0</v>
          </cell>
          <cell r="CX675">
            <v>0</v>
          </cell>
          <cell r="CY675">
            <v>0</v>
          </cell>
          <cell r="CZ675">
            <v>0</v>
          </cell>
          <cell r="DA675">
            <v>0</v>
          </cell>
          <cell r="DB675">
            <v>0</v>
          </cell>
          <cell r="DC675">
            <v>0</v>
          </cell>
          <cell r="DD675">
            <v>0</v>
          </cell>
          <cell r="DE675">
            <v>0</v>
          </cell>
          <cell r="DF675">
            <v>0</v>
          </cell>
          <cell r="DG675">
            <v>0</v>
          </cell>
          <cell r="DH675">
            <v>0</v>
          </cell>
          <cell r="DI675">
            <v>0</v>
          </cell>
          <cell r="DJ675">
            <v>0</v>
          </cell>
          <cell r="DK675">
            <v>0</v>
          </cell>
          <cell r="DL675">
            <v>0</v>
          </cell>
          <cell r="DM675">
            <v>0</v>
          </cell>
          <cell r="DN675">
            <v>0</v>
          </cell>
          <cell r="DO675">
            <v>0</v>
          </cell>
          <cell r="DP675">
            <v>0</v>
          </cell>
          <cell r="DQ675">
            <v>0</v>
          </cell>
          <cell r="DR675">
            <v>0</v>
          </cell>
          <cell r="DS675">
            <v>0</v>
          </cell>
          <cell r="DT675">
            <v>0</v>
          </cell>
          <cell r="DU675">
            <v>0</v>
          </cell>
          <cell r="DV675">
            <v>0</v>
          </cell>
          <cell r="DW675">
            <v>0</v>
          </cell>
          <cell r="DX675">
            <v>0</v>
          </cell>
          <cell r="DY675">
            <v>0</v>
          </cell>
          <cell r="DZ675">
            <v>0</v>
          </cell>
          <cell r="EA675">
            <v>0</v>
          </cell>
          <cell r="EB675">
            <v>0</v>
          </cell>
          <cell r="EC675">
            <v>0</v>
          </cell>
          <cell r="ED675">
            <v>0</v>
          </cell>
        </row>
        <row r="676">
          <cell r="F676">
            <v>0</v>
          </cell>
          <cell r="G676">
            <v>0</v>
          </cell>
          <cell r="H676">
            <v>0</v>
          </cell>
          <cell r="I676">
            <v>0</v>
          </cell>
          <cell r="J676">
            <v>0</v>
          </cell>
          <cell r="K676">
            <v>0</v>
          </cell>
          <cell r="L676">
            <v>0</v>
          </cell>
          <cell r="M676">
            <v>0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  <cell r="X676">
            <v>0</v>
          </cell>
          <cell r="Y676">
            <v>0</v>
          </cell>
          <cell r="Z676">
            <v>0</v>
          </cell>
          <cell r="AA676">
            <v>0</v>
          </cell>
          <cell r="AB676">
            <v>0</v>
          </cell>
          <cell r="AC676">
            <v>0</v>
          </cell>
          <cell r="AD676">
            <v>0</v>
          </cell>
          <cell r="AE676">
            <v>0</v>
          </cell>
          <cell r="AF676">
            <v>0</v>
          </cell>
          <cell r="AG676">
            <v>0</v>
          </cell>
          <cell r="AH676">
            <v>0</v>
          </cell>
          <cell r="AI676">
            <v>0</v>
          </cell>
          <cell r="AJ676">
            <v>0</v>
          </cell>
          <cell r="AK676">
            <v>0</v>
          </cell>
          <cell r="AL676">
            <v>0</v>
          </cell>
          <cell r="AM676">
            <v>0</v>
          </cell>
          <cell r="AN676">
            <v>0</v>
          </cell>
          <cell r="AO676">
            <v>0</v>
          </cell>
          <cell r="AP676">
            <v>0</v>
          </cell>
          <cell r="AQ676">
            <v>0</v>
          </cell>
          <cell r="AR676">
            <v>0</v>
          </cell>
          <cell r="AS676">
            <v>0</v>
          </cell>
          <cell r="AT676">
            <v>0</v>
          </cell>
          <cell r="AU676">
            <v>0</v>
          </cell>
          <cell r="AV676">
            <v>0</v>
          </cell>
          <cell r="AW676">
            <v>0</v>
          </cell>
          <cell r="AX676">
            <v>0</v>
          </cell>
          <cell r="AY676">
            <v>0</v>
          </cell>
          <cell r="AZ676">
            <v>0</v>
          </cell>
          <cell r="BA676">
            <v>0</v>
          </cell>
          <cell r="BB676">
            <v>0</v>
          </cell>
          <cell r="BC676">
            <v>0</v>
          </cell>
          <cell r="BD676">
            <v>0</v>
          </cell>
          <cell r="BE676">
            <v>0</v>
          </cell>
          <cell r="BF676">
            <v>0</v>
          </cell>
          <cell r="BG676">
            <v>0</v>
          </cell>
          <cell r="BH676">
            <v>0</v>
          </cell>
          <cell r="BI676">
            <v>0</v>
          </cell>
          <cell r="BJ676">
            <v>0</v>
          </cell>
          <cell r="BK676">
            <v>0</v>
          </cell>
          <cell r="BL676">
            <v>0</v>
          </cell>
          <cell r="BM676">
            <v>0</v>
          </cell>
          <cell r="BN676">
            <v>0</v>
          </cell>
          <cell r="BO676">
            <v>0</v>
          </cell>
          <cell r="BP676">
            <v>0</v>
          </cell>
          <cell r="BQ676">
            <v>0</v>
          </cell>
          <cell r="BR676">
            <v>0</v>
          </cell>
          <cell r="BS676">
            <v>0</v>
          </cell>
          <cell r="BT676">
            <v>0</v>
          </cell>
          <cell r="BU676">
            <v>0</v>
          </cell>
          <cell r="BV676">
            <v>0</v>
          </cell>
          <cell r="BW676">
            <v>0</v>
          </cell>
          <cell r="BX676">
            <v>0</v>
          </cell>
          <cell r="BY676">
            <v>0</v>
          </cell>
          <cell r="BZ676">
            <v>0</v>
          </cell>
          <cell r="CA676">
            <v>0</v>
          </cell>
          <cell r="CB676">
            <v>0</v>
          </cell>
          <cell r="CC676">
            <v>0</v>
          </cell>
          <cell r="CD676">
            <v>0</v>
          </cell>
          <cell r="CE676">
            <v>0</v>
          </cell>
          <cell r="CF676">
            <v>0</v>
          </cell>
          <cell r="CG676">
            <v>0</v>
          </cell>
          <cell r="CH676">
            <v>0</v>
          </cell>
          <cell r="CI676">
            <v>0</v>
          </cell>
          <cell r="CJ676">
            <v>0</v>
          </cell>
          <cell r="CK676">
            <v>0</v>
          </cell>
          <cell r="CL676">
            <v>0</v>
          </cell>
          <cell r="CM676">
            <v>0</v>
          </cell>
          <cell r="CN676">
            <v>0</v>
          </cell>
          <cell r="CO676">
            <v>0</v>
          </cell>
          <cell r="CP676">
            <v>0</v>
          </cell>
          <cell r="CQ676">
            <v>0</v>
          </cell>
          <cell r="CR676">
            <v>0</v>
          </cell>
          <cell r="CS676">
            <v>0</v>
          </cell>
          <cell r="CT676">
            <v>0</v>
          </cell>
          <cell r="CU676">
            <v>0</v>
          </cell>
          <cell r="CV676">
            <v>0</v>
          </cell>
          <cell r="CW676">
            <v>0</v>
          </cell>
          <cell r="CX676">
            <v>0</v>
          </cell>
          <cell r="CY676">
            <v>0</v>
          </cell>
          <cell r="CZ676">
            <v>0</v>
          </cell>
          <cell r="DA676">
            <v>0</v>
          </cell>
          <cell r="DB676">
            <v>0</v>
          </cell>
          <cell r="DC676">
            <v>0</v>
          </cell>
          <cell r="DD676">
            <v>0</v>
          </cell>
          <cell r="DE676">
            <v>0</v>
          </cell>
          <cell r="DF676">
            <v>0</v>
          </cell>
          <cell r="DG676">
            <v>0</v>
          </cell>
          <cell r="DH676">
            <v>0</v>
          </cell>
          <cell r="DI676">
            <v>0</v>
          </cell>
          <cell r="DJ676">
            <v>0</v>
          </cell>
          <cell r="DK676">
            <v>0</v>
          </cell>
          <cell r="DL676">
            <v>0</v>
          </cell>
          <cell r="DM676">
            <v>0</v>
          </cell>
          <cell r="DN676">
            <v>0</v>
          </cell>
          <cell r="DO676">
            <v>0</v>
          </cell>
          <cell r="DP676">
            <v>0</v>
          </cell>
          <cell r="DQ676">
            <v>0</v>
          </cell>
          <cell r="DR676">
            <v>0</v>
          </cell>
          <cell r="DS676">
            <v>0</v>
          </cell>
          <cell r="DT676">
            <v>0</v>
          </cell>
          <cell r="DU676">
            <v>0</v>
          </cell>
          <cell r="DV676">
            <v>0</v>
          </cell>
          <cell r="DW676">
            <v>0</v>
          </cell>
          <cell r="DX676">
            <v>0</v>
          </cell>
          <cell r="DY676">
            <v>0</v>
          </cell>
          <cell r="DZ676">
            <v>0</v>
          </cell>
          <cell r="EA676">
            <v>0</v>
          </cell>
          <cell r="EB676">
            <v>0</v>
          </cell>
          <cell r="EC676">
            <v>0</v>
          </cell>
          <cell r="ED676">
            <v>0</v>
          </cell>
        </row>
        <row r="677">
          <cell r="F677">
            <v>0</v>
          </cell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0</v>
          </cell>
          <cell r="AE677">
            <v>0</v>
          </cell>
          <cell r="AF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  <cell r="AK677">
            <v>0</v>
          </cell>
          <cell r="AL677">
            <v>0</v>
          </cell>
          <cell r="AM677">
            <v>0</v>
          </cell>
          <cell r="AN677">
            <v>0</v>
          </cell>
          <cell r="AO677">
            <v>0</v>
          </cell>
          <cell r="AP677">
            <v>0</v>
          </cell>
          <cell r="AQ677">
            <v>0</v>
          </cell>
          <cell r="AR677">
            <v>0</v>
          </cell>
          <cell r="AS677">
            <v>0</v>
          </cell>
          <cell r="AT677">
            <v>0</v>
          </cell>
          <cell r="AU677">
            <v>0</v>
          </cell>
          <cell r="AV677">
            <v>0</v>
          </cell>
          <cell r="AW677">
            <v>0</v>
          </cell>
          <cell r="AX677">
            <v>0</v>
          </cell>
          <cell r="AY677">
            <v>0</v>
          </cell>
          <cell r="AZ677">
            <v>0</v>
          </cell>
          <cell r="BA677">
            <v>0</v>
          </cell>
          <cell r="BB677">
            <v>0</v>
          </cell>
          <cell r="BC677">
            <v>0</v>
          </cell>
          <cell r="BD677">
            <v>0</v>
          </cell>
          <cell r="BE677">
            <v>0</v>
          </cell>
          <cell r="BF677">
            <v>0</v>
          </cell>
          <cell r="BG677">
            <v>0</v>
          </cell>
          <cell r="BH677">
            <v>0</v>
          </cell>
          <cell r="BI677">
            <v>0</v>
          </cell>
          <cell r="BJ677">
            <v>0</v>
          </cell>
          <cell r="BK677">
            <v>0</v>
          </cell>
          <cell r="BL677">
            <v>0</v>
          </cell>
          <cell r="BM677">
            <v>0</v>
          </cell>
          <cell r="BN677">
            <v>0</v>
          </cell>
          <cell r="BO677">
            <v>0</v>
          </cell>
          <cell r="BP677">
            <v>0</v>
          </cell>
          <cell r="BQ677">
            <v>0</v>
          </cell>
          <cell r="BR677">
            <v>0</v>
          </cell>
          <cell r="BS677">
            <v>0</v>
          </cell>
          <cell r="BT677">
            <v>0</v>
          </cell>
          <cell r="BU677">
            <v>0</v>
          </cell>
          <cell r="BV677">
            <v>0</v>
          </cell>
          <cell r="BW677">
            <v>0</v>
          </cell>
          <cell r="BX677">
            <v>0</v>
          </cell>
          <cell r="BY677">
            <v>0</v>
          </cell>
          <cell r="BZ677">
            <v>0</v>
          </cell>
          <cell r="CA677">
            <v>0</v>
          </cell>
          <cell r="CB677">
            <v>0</v>
          </cell>
          <cell r="CC677">
            <v>0</v>
          </cell>
          <cell r="CD677">
            <v>0</v>
          </cell>
          <cell r="CE677">
            <v>0</v>
          </cell>
          <cell r="CF677">
            <v>0</v>
          </cell>
          <cell r="CG677">
            <v>0</v>
          </cell>
          <cell r="CH677">
            <v>0</v>
          </cell>
          <cell r="CI677">
            <v>0</v>
          </cell>
          <cell r="CJ677">
            <v>0</v>
          </cell>
          <cell r="CK677">
            <v>0</v>
          </cell>
          <cell r="CL677">
            <v>0</v>
          </cell>
          <cell r="CM677">
            <v>0</v>
          </cell>
          <cell r="CN677">
            <v>0</v>
          </cell>
          <cell r="CO677">
            <v>0</v>
          </cell>
          <cell r="CP677">
            <v>0</v>
          </cell>
          <cell r="CQ677">
            <v>0</v>
          </cell>
          <cell r="CR677">
            <v>0</v>
          </cell>
          <cell r="CS677">
            <v>0</v>
          </cell>
          <cell r="CT677">
            <v>0</v>
          </cell>
          <cell r="CU677">
            <v>0</v>
          </cell>
          <cell r="CV677">
            <v>0</v>
          </cell>
          <cell r="CW677">
            <v>0</v>
          </cell>
          <cell r="CX677">
            <v>0</v>
          </cell>
          <cell r="CY677">
            <v>0</v>
          </cell>
          <cell r="CZ677">
            <v>0</v>
          </cell>
          <cell r="DA677">
            <v>0</v>
          </cell>
          <cell r="DB677">
            <v>0</v>
          </cell>
          <cell r="DC677">
            <v>0</v>
          </cell>
          <cell r="DD677">
            <v>0</v>
          </cell>
          <cell r="DE677">
            <v>0</v>
          </cell>
          <cell r="DF677">
            <v>0</v>
          </cell>
          <cell r="DG677">
            <v>0</v>
          </cell>
          <cell r="DH677">
            <v>0</v>
          </cell>
          <cell r="DI677">
            <v>0</v>
          </cell>
          <cell r="DJ677">
            <v>0</v>
          </cell>
          <cell r="DK677">
            <v>0</v>
          </cell>
          <cell r="DL677">
            <v>0</v>
          </cell>
          <cell r="DM677">
            <v>0</v>
          </cell>
          <cell r="DN677">
            <v>0</v>
          </cell>
          <cell r="DO677">
            <v>0</v>
          </cell>
          <cell r="DP677">
            <v>0</v>
          </cell>
          <cell r="DQ677">
            <v>0</v>
          </cell>
          <cell r="DR677">
            <v>0</v>
          </cell>
          <cell r="DS677">
            <v>0</v>
          </cell>
          <cell r="DT677">
            <v>0</v>
          </cell>
          <cell r="DU677">
            <v>0</v>
          </cell>
          <cell r="DV677">
            <v>0</v>
          </cell>
          <cell r="DW677">
            <v>0</v>
          </cell>
          <cell r="DX677">
            <v>0</v>
          </cell>
          <cell r="DY677">
            <v>0</v>
          </cell>
          <cell r="DZ677">
            <v>0</v>
          </cell>
          <cell r="EA677">
            <v>0</v>
          </cell>
          <cell r="EB677">
            <v>0</v>
          </cell>
          <cell r="EC677">
            <v>0</v>
          </cell>
          <cell r="ED677">
            <v>0</v>
          </cell>
        </row>
        <row r="678"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0</v>
          </cell>
          <cell r="AE678">
            <v>0</v>
          </cell>
          <cell r="AF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  <cell r="AK678">
            <v>0</v>
          </cell>
          <cell r="AL678">
            <v>0</v>
          </cell>
          <cell r="AM678">
            <v>0</v>
          </cell>
          <cell r="AN678">
            <v>0</v>
          </cell>
          <cell r="AO678">
            <v>0</v>
          </cell>
          <cell r="AP678">
            <v>0</v>
          </cell>
          <cell r="AQ678">
            <v>0</v>
          </cell>
          <cell r="AR678">
            <v>0</v>
          </cell>
          <cell r="AS678">
            <v>0</v>
          </cell>
          <cell r="AT678">
            <v>0</v>
          </cell>
          <cell r="AU678">
            <v>0</v>
          </cell>
          <cell r="AV678">
            <v>0</v>
          </cell>
          <cell r="AW678">
            <v>0</v>
          </cell>
          <cell r="AX678">
            <v>0</v>
          </cell>
          <cell r="AY678">
            <v>0</v>
          </cell>
          <cell r="AZ678">
            <v>0</v>
          </cell>
          <cell r="BA678">
            <v>0</v>
          </cell>
          <cell r="BB678">
            <v>0</v>
          </cell>
          <cell r="BC678">
            <v>0</v>
          </cell>
          <cell r="BD678">
            <v>0</v>
          </cell>
          <cell r="BE678">
            <v>0</v>
          </cell>
          <cell r="BF678">
            <v>0</v>
          </cell>
          <cell r="BG678">
            <v>0</v>
          </cell>
          <cell r="BH678">
            <v>0</v>
          </cell>
          <cell r="BI678">
            <v>0</v>
          </cell>
          <cell r="BJ678">
            <v>0</v>
          </cell>
          <cell r="BK678">
            <v>0</v>
          </cell>
          <cell r="BL678">
            <v>0</v>
          </cell>
          <cell r="BM678">
            <v>0</v>
          </cell>
          <cell r="BN678">
            <v>0</v>
          </cell>
          <cell r="BO678">
            <v>0</v>
          </cell>
          <cell r="BP678">
            <v>0</v>
          </cell>
          <cell r="BQ678">
            <v>0</v>
          </cell>
          <cell r="BR678">
            <v>0</v>
          </cell>
          <cell r="BS678">
            <v>0</v>
          </cell>
          <cell r="BT678">
            <v>0</v>
          </cell>
          <cell r="BU678">
            <v>0</v>
          </cell>
          <cell r="BV678">
            <v>0</v>
          </cell>
          <cell r="BW678">
            <v>0</v>
          </cell>
          <cell r="BX678">
            <v>0</v>
          </cell>
          <cell r="BY678">
            <v>0</v>
          </cell>
          <cell r="BZ678">
            <v>0</v>
          </cell>
          <cell r="CA678">
            <v>0</v>
          </cell>
          <cell r="CB678">
            <v>0</v>
          </cell>
          <cell r="CC678">
            <v>0</v>
          </cell>
          <cell r="CD678">
            <v>0</v>
          </cell>
          <cell r="CE678">
            <v>0</v>
          </cell>
          <cell r="CF678">
            <v>0</v>
          </cell>
          <cell r="CG678">
            <v>0</v>
          </cell>
          <cell r="CH678">
            <v>0</v>
          </cell>
          <cell r="CI678">
            <v>0</v>
          </cell>
          <cell r="CJ678">
            <v>0</v>
          </cell>
          <cell r="CK678">
            <v>0</v>
          </cell>
          <cell r="CL678">
            <v>0</v>
          </cell>
          <cell r="CM678">
            <v>0</v>
          </cell>
          <cell r="CN678">
            <v>0</v>
          </cell>
          <cell r="CO678">
            <v>0</v>
          </cell>
          <cell r="CP678">
            <v>0</v>
          </cell>
          <cell r="CQ678">
            <v>0</v>
          </cell>
          <cell r="CR678">
            <v>0</v>
          </cell>
          <cell r="CS678">
            <v>0</v>
          </cell>
          <cell r="CT678">
            <v>0</v>
          </cell>
          <cell r="CU678">
            <v>0</v>
          </cell>
          <cell r="CV678">
            <v>0</v>
          </cell>
          <cell r="CW678">
            <v>0</v>
          </cell>
          <cell r="CX678">
            <v>0</v>
          </cell>
          <cell r="CY678">
            <v>0</v>
          </cell>
          <cell r="CZ678">
            <v>0</v>
          </cell>
          <cell r="DA678">
            <v>0</v>
          </cell>
          <cell r="DB678">
            <v>0</v>
          </cell>
          <cell r="DC678">
            <v>0</v>
          </cell>
          <cell r="DD678">
            <v>0</v>
          </cell>
          <cell r="DE678">
            <v>0</v>
          </cell>
          <cell r="DF678">
            <v>0</v>
          </cell>
          <cell r="DG678">
            <v>0</v>
          </cell>
          <cell r="DH678">
            <v>0</v>
          </cell>
          <cell r="DI678">
            <v>0</v>
          </cell>
          <cell r="DJ678">
            <v>0</v>
          </cell>
          <cell r="DK678">
            <v>0</v>
          </cell>
          <cell r="DL678">
            <v>0</v>
          </cell>
          <cell r="DM678">
            <v>0</v>
          </cell>
          <cell r="DN678">
            <v>0</v>
          </cell>
          <cell r="DO678">
            <v>0</v>
          </cell>
          <cell r="DP678">
            <v>0</v>
          </cell>
          <cell r="DQ678">
            <v>0</v>
          </cell>
          <cell r="DR678">
            <v>0</v>
          </cell>
          <cell r="DS678">
            <v>0</v>
          </cell>
          <cell r="DT678">
            <v>0</v>
          </cell>
          <cell r="DU678">
            <v>0</v>
          </cell>
          <cell r="DV678">
            <v>0</v>
          </cell>
          <cell r="DW678">
            <v>0</v>
          </cell>
          <cell r="DX678">
            <v>0</v>
          </cell>
          <cell r="DY678">
            <v>0</v>
          </cell>
          <cell r="DZ678">
            <v>0</v>
          </cell>
          <cell r="EA678">
            <v>0</v>
          </cell>
          <cell r="EB678">
            <v>0</v>
          </cell>
          <cell r="EC678">
            <v>0</v>
          </cell>
          <cell r="ED678">
            <v>0</v>
          </cell>
        </row>
        <row r="679">
          <cell r="F679">
            <v>0</v>
          </cell>
          <cell r="G679">
            <v>0</v>
          </cell>
          <cell r="H679">
            <v>0</v>
          </cell>
          <cell r="I679">
            <v>0</v>
          </cell>
          <cell r="J679">
            <v>0</v>
          </cell>
          <cell r="K679">
            <v>0</v>
          </cell>
          <cell r="L679">
            <v>0</v>
          </cell>
          <cell r="M679">
            <v>0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  <cell r="X679">
            <v>0</v>
          </cell>
          <cell r="Y679">
            <v>0</v>
          </cell>
          <cell r="Z679">
            <v>0</v>
          </cell>
          <cell r="AA679">
            <v>0</v>
          </cell>
          <cell r="AB679">
            <v>0</v>
          </cell>
          <cell r="AC679">
            <v>0</v>
          </cell>
          <cell r="AD679">
            <v>0</v>
          </cell>
          <cell r="AE679">
            <v>0</v>
          </cell>
          <cell r="AF679">
            <v>0</v>
          </cell>
          <cell r="AG679">
            <v>0</v>
          </cell>
          <cell r="AH679">
            <v>0</v>
          </cell>
          <cell r="AI679">
            <v>0</v>
          </cell>
          <cell r="AJ679">
            <v>0</v>
          </cell>
          <cell r="AK679">
            <v>0</v>
          </cell>
          <cell r="AL679">
            <v>0</v>
          </cell>
          <cell r="AM679">
            <v>0</v>
          </cell>
          <cell r="AN679">
            <v>0</v>
          </cell>
          <cell r="AO679">
            <v>0</v>
          </cell>
          <cell r="AP679">
            <v>0</v>
          </cell>
          <cell r="AQ679">
            <v>0</v>
          </cell>
          <cell r="AR679">
            <v>0</v>
          </cell>
          <cell r="AS679">
            <v>0</v>
          </cell>
          <cell r="AT679">
            <v>0</v>
          </cell>
          <cell r="AU679">
            <v>0</v>
          </cell>
          <cell r="AV679">
            <v>0</v>
          </cell>
          <cell r="AW679">
            <v>0</v>
          </cell>
          <cell r="AX679">
            <v>0</v>
          </cell>
          <cell r="AY679">
            <v>0</v>
          </cell>
          <cell r="AZ679">
            <v>0</v>
          </cell>
          <cell r="BA679">
            <v>0</v>
          </cell>
          <cell r="BB679">
            <v>0</v>
          </cell>
          <cell r="BC679">
            <v>0</v>
          </cell>
          <cell r="BD679">
            <v>0</v>
          </cell>
          <cell r="BE679">
            <v>0</v>
          </cell>
          <cell r="BF679">
            <v>0</v>
          </cell>
          <cell r="BG679">
            <v>0</v>
          </cell>
          <cell r="BH679">
            <v>0</v>
          </cell>
          <cell r="BI679">
            <v>0</v>
          </cell>
          <cell r="BJ679">
            <v>0</v>
          </cell>
          <cell r="BK679">
            <v>0</v>
          </cell>
          <cell r="BL679">
            <v>0</v>
          </cell>
          <cell r="BM679">
            <v>0</v>
          </cell>
          <cell r="BN679">
            <v>0</v>
          </cell>
          <cell r="BO679">
            <v>0</v>
          </cell>
          <cell r="BP679">
            <v>0</v>
          </cell>
          <cell r="BQ679">
            <v>0</v>
          </cell>
          <cell r="BR679">
            <v>0</v>
          </cell>
          <cell r="BS679">
            <v>0</v>
          </cell>
          <cell r="BT679">
            <v>0</v>
          </cell>
          <cell r="BU679">
            <v>0</v>
          </cell>
          <cell r="BV679">
            <v>0</v>
          </cell>
          <cell r="BW679">
            <v>0</v>
          </cell>
          <cell r="BX679">
            <v>0</v>
          </cell>
          <cell r="BY679">
            <v>0</v>
          </cell>
          <cell r="BZ679">
            <v>0</v>
          </cell>
          <cell r="CA679">
            <v>0</v>
          </cell>
          <cell r="CB679">
            <v>0</v>
          </cell>
          <cell r="CC679">
            <v>0</v>
          </cell>
          <cell r="CD679">
            <v>0</v>
          </cell>
          <cell r="CE679">
            <v>0</v>
          </cell>
          <cell r="CF679">
            <v>0</v>
          </cell>
          <cell r="CG679">
            <v>0</v>
          </cell>
          <cell r="CH679">
            <v>0</v>
          </cell>
          <cell r="CI679">
            <v>0</v>
          </cell>
          <cell r="CJ679">
            <v>0</v>
          </cell>
          <cell r="CK679">
            <v>0</v>
          </cell>
          <cell r="CL679">
            <v>0</v>
          </cell>
          <cell r="CM679">
            <v>0</v>
          </cell>
          <cell r="CN679">
            <v>0</v>
          </cell>
          <cell r="CO679">
            <v>0</v>
          </cell>
          <cell r="CP679">
            <v>0</v>
          </cell>
          <cell r="CQ679">
            <v>0</v>
          </cell>
          <cell r="CR679">
            <v>0</v>
          </cell>
          <cell r="CS679">
            <v>0</v>
          </cell>
          <cell r="CT679">
            <v>0</v>
          </cell>
          <cell r="CU679">
            <v>0</v>
          </cell>
          <cell r="CV679">
            <v>0</v>
          </cell>
          <cell r="CW679">
            <v>0</v>
          </cell>
          <cell r="CX679">
            <v>0</v>
          </cell>
          <cell r="CY679">
            <v>0</v>
          </cell>
          <cell r="CZ679">
            <v>0</v>
          </cell>
          <cell r="DA679">
            <v>0</v>
          </cell>
          <cell r="DB679">
            <v>0</v>
          </cell>
          <cell r="DC679">
            <v>0</v>
          </cell>
          <cell r="DD679">
            <v>0</v>
          </cell>
          <cell r="DE679">
            <v>0</v>
          </cell>
          <cell r="DF679">
            <v>0</v>
          </cell>
          <cell r="DG679">
            <v>0</v>
          </cell>
          <cell r="DH679">
            <v>0</v>
          </cell>
          <cell r="DI679">
            <v>0</v>
          </cell>
          <cell r="DJ679">
            <v>0</v>
          </cell>
          <cell r="DK679">
            <v>0</v>
          </cell>
          <cell r="DL679">
            <v>0</v>
          </cell>
          <cell r="DM679">
            <v>0</v>
          </cell>
          <cell r="DN679">
            <v>0</v>
          </cell>
          <cell r="DO679">
            <v>0</v>
          </cell>
          <cell r="DP679">
            <v>0</v>
          </cell>
          <cell r="DQ679">
            <v>0</v>
          </cell>
          <cell r="DR679">
            <v>0</v>
          </cell>
          <cell r="DS679">
            <v>0</v>
          </cell>
          <cell r="DT679">
            <v>0</v>
          </cell>
          <cell r="DU679">
            <v>0</v>
          </cell>
          <cell r="DV679">
            <v>0</v>
          </cell>
          <cell r="DW679">
            <v>0</v>
          </cell>
          <cell r="DX679">
            <v>0</v>
          </cell>
          <cell r="DY679">
            <v>0</v>
          </cell>
          <cell r="DZ679">
            <v>0</v>
          </cell>
          <cell r="EA679">
            <v>0</v>
          </cell>
          <cell r="EB679">
            <v>0</v>
          </cell>
          <cell r="EC679">
            <v>0</v>
          </cell>
          <cell r="ED679">
            <v>0</v>
          </cell>
        </row>
        <row r="681">
          <cell r="F681">
            <v>0</v>
          </cell>
          <cell r="G681">
            <v>0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R681">
            <v>0</v>
          </cell>
          <cell r="S681">
            <v>0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  <cell r="Y681">
            <v>0</v>
          </cell>
          <cell r="Z681">
            <v>0</v>
          </cell>
          <cell r="AA681">
            <v>0</v>
          </cell>
          <cell r="AB681">
            <v>0</v>
          </cell>
          <cell r="AC681">
            <v>0</v>
          </cell>
          <cell r="AD681">
            <v>0</v>
          </cell>
          <cell r="AE681">
            <v>0</v>
          </cell>
          <cell r="AF681">
            <v>0</v>
          </cell>
          <cell r="AG681">
            <v>0</v>
          </cell>
          <cell r="AH681">
            <v>0</v>
          </cell>
          <cell r="AI681">
            <v>0</v>
          </cell>
          <cell r="AJ681">
            <v>0</v>
          </cell>
          <cell r="AK681">
            <v>0</v>
          </cell>
          <cell r="AL681">
            <v>0</v>
          </cell>
          <cell r="AM681">
            <v>0</v>
          </cell>
          <cell r="AN681">
            <v>0</v>
          </cell>
          <cell r="AO681">
            <v>0</v>
          </cell>
          <cell r="AP681">
            <v>0</v>
          </cell>
          <cell r="AQ681">
            <v>0</v>
          </cell>
          <cell r="AR681">
            <v>0</v>
          </cell>
          <cell r="AS681">
            <v>0</v>
          </cell>
          <cell r="AT681">
            <v>0</v>
          </cell>
          <cell r="AU681">
            <v>0</v>
          </cell>
          <cell r="AV681">
            <v>0</v>
          </cell>
          <cell r="AW681">
            <v>0</v>
          </cell>
          <cell r="AX681">
            <v>0</v>
          </cell>
          <cell r="AY681">
            <v>0</v>
          </cell>
          <cell r="AZ681">
            <v>0</v>
          </cell>
          <cell r="BA681">
            <v>0</v>
          </cell>
          <cell r="BB681">
            <v>0</v>
          </cell>
          <cell r="BC681">
            <v>0</v>
          </cell>
          <cell r="BD681">
            <v>0</v>
          </cell>
          <cell r="BE681">
            <v>0</v>
          </cell>
          <cell r="BF681">
            <v>0</v>
          </cell>
          <cell r="BG681">
            <v>0</v>
          </cell>
          <cell r="BH681">
            <v>0</v>
          </cell>
          <cell r="BI681">
            <v>0</v>
          </cell>
          <cell r="BJ681">
            <v>0</v>
          </cell>
          <cell r="BK681">
            <v>0</v>
          </cell>
          <cell r="BL681">
            <v>0</v>
          </cell>
          <cell r="BM681">
            <v>0</v>
          </cell>
          <cell r="BN681">
            <v>0</v>
          </cell>
          <cell r="BO681">
            <v>0</v>
          </cell>
          <cell r="BP681">
            <v>0</v>
          </cell>
          <cell r="BQ681">
            <v>0</v>
          </cell>
          <cell r="BR681">
            <v>0</v>
          </cell>
          <cell r="BS681">
            <v>0</v>
          </cell>
          <cell r="BT681">
            <v>0</v>
          </cell>
          <cell r="BU681">
            <v>0</v>
          </cell>
          <cell r="BV681">
            <v>0</v>
          </cell>
          <cell r="BW681">
            <v>0</v>
          </cell>
          <cell r="BX681">
            <v>0</v>
          </cell>
          <cell r="BY681">
            <v>0</v>
          </cell>
          <cell r="BZ681">
            <v>0</v>
          </cell>
          <cell r="CA681">
            <v>0</v>
          </cell>
          <cell r="CB681">
            <v>0</v>
          </cell>
          <cell r="CC681">
            <v>0</v>
          </cell>
          <cell r="CD681">
            <v>0</v>
          </cell>
          <cell r="CE681">
            <v>0</v>
          </cell>
          <cell r="CF681">
            <v>0</v>
          </cell>
          <cell r="CG681">
            <v>0</v>
          </cell>
          <cell r="CH681">
            <v>0</v>
          </cell>
          <cell r="CI681">
            <v>0</v>
          </cell>
          <cell r="CJ681">
            <v>0</v>
          </cell>
          <cell r="CK681">
            <v>0</v>
          </cell>
          <cell r="CL681">
            <v>0</v>
          </cell>
          <cell r="CM681">
            <v>0</v>
          </cell>
          <cell r="CN681">
            <v>0</v>
          </cell>
          <cell r="CO681">
            <v>0</v>
          </cell>
          <cell r="CP681">
            <v>0</v>
          </cell>
          <cell r="CQ681">
            <v>0</v>
          </cell>
          <cell r="CR681">
            <v>0</v>
          </cell>
          <cell r="CS681">
            <v>0</v>
          </cell>
          <cell r="CT681">
            <v>0</v>
          </cell>
          <cell r="CU681">
            <v>0</v>
          </cell>
          <cell r="CV681">
            <v>0</v>
          </cell>
          <cell r="CW681">
            <v>0</v>
          </cell>
          <cell r="CX681">
            <v>0</v>
          </cell>
          <cell r="CY681">
            <v>0</v>
          </cell>
          <cell r="CZ681">
            <v>0</v>
          </cell>
          <cell r="DA681">
            <v>0</v>
          </cell>
          <cell r="DB681">
            <v>0</v>
          </cell>
          <cell r="DC681">
            <v>0</v>
          </cell>
          <cell r="DD681">
            <v>0</v>
          </cell>
          <cell r="DE681">
            <v>0</v>
          </cell>
          <cell r="DF681">
            <v>0</v>
          </cell>
          <cell r="DG681">
            <v>0</v>
          </cell>
          <cell r="DH681">
            <v>0</v>
          </cell>
          <cell r="DI681">
            <v>0</v>
          </cell>
          <cell r="DJ681">
            <v>0</v>
          </cell>
          <cell r="DK681">
            <v>0</v>
          </cell>
          <cell r="DL681">
            <v>0</v>
          </cell>
          <cell r="DM681">
            <v>0</v>
          </cell>
          <cell r="DN681">
            <v>0</v>
          </cell>
          <cell r="DO681">
            <v>0</v>
          </cell>
          <cell r="DP681">
            <v>0</v>
          </cell>
          <cell r="DQ681">
            <v>0</v>
          </cell>
          <cell r="DR681">
            <v>0</v>
          </cell>
          <cell r="DS681">
            <v>0</v>
          </cell>
          <cell r="DT681">
            <v>0</v>
          </cell>
          <cell r="DU681">
            <v>0</v>
          </cell>
          <cell r="DV681">
            <v>0</v>
          </cell>
          <cell r="DW681">
            <v>0</v>
          </cell>
          <cell r="DX681">
            <v>0</v>
          </cell>
          <cell r="DY681">
            <v>0</v>
          </cell>
          <cell r="DZ681">
            <v>0</v>
          </cell>
          <cell r="EA681">
            <v>0</v>
          </cell>
          <cell r="EB681">
            <v>0</v>
          </cell>
          <cell r="EC681">
            <v>0</v>
          </cell>
          <cell r="ED681">
            <v>0</v>
          </cell>
        </row>
        <row r="682">
          <cell r="F682">
            <v>0</v>
          </cell>
          <cell r="G682">
            <v>0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R682">
            <v>0</v>
          </cell>
          <cell r="S682">
            <v>0</v>
          </cell>
          <cell r="T682">
            <v>0</v>
          </cell>
          <cell r="U682">
            <v>0</v>
          </cell>
          <cell r="V682">
            <v>0</v>
          </cell>
          <cell r="W682">
            <v>0</v>
          </cell>
          <cell r="X682">
            <v>0</v>
          </cell>
          <cell r="Y682">
            <v>0</v>
          </cell>
          <cell r="Z682">
            <v>0</v>
          </cell>
          <cell r="AA682">
            <v>0</v>
          </cell>
          <cell r="AB682">
            <v>0</v>
          </cell>
          <cell r="AC682">
            <v>0</v>
          </cell>
          <cell r="AD682">
            <v>0</v>
          </cell>
          <cell r="AE682">
            <v>0</v>
          </cell>
          <cell r="AF682">
            <v>0</v>
          </cell>
          <cell r="AG682">
            <v>0</v>
          </cell>
          <cell r="AH682">
            <v>0</v>
          </cell>
          <cell r="AI682">
            <v>0</v>
          </cell>
          <cell r="AJ682">
            <v>0</v>
          </cell>
          <cell r="AK682">
            <v>0</v>
          </cell>
          <cell r="AL682">
            <v>0</v>
          </cell>
          <cell r="AM682">
            <v>0</v>
          </cell>
          <cell r="AN682">
            <v>0</v>
          </cell>
          <cell r="AO682">
            <v>0</v>
          </cell>
          <cell r="AP682">
            <v>0</v>
          </cell>
          <cell r="AQ682">
            <v>0</v>
          </cell>
          <cell r="AR682">
            <v>0</v>
          </cell>
          <cell r="AS682">
            <v>0</v>
          </cell>
          <cell r="AT682">
            <v>0</v>
          </cell>
          <cell r="AU682">
            <v>0</v>
          </cell>
          <cell r="AV682">
            <v>0</v>
          </cell>
          <cell r="AW682">
            <v>0</v>
          </cell>
          <cell r="AX682">
            <v>0</v>
          </cell>
          <cell r="AY682">
            <v>0</v>
          </cell>
          <cell r="AZ682">
            <v>0</v>
          </cell>
          <cell r="BA682">
            <v>0</v>
          </cell>
          <cell r="BB682">
            <v>0</v>
          </cell>
          <cell r="BC682">
            <v>0</v>
          </cell>
          <cell r="BD682">
            <v>0</v>
          </cell>
          <cell r="BE682">
            <v>0</v>
          </cell>
          <cell r="BF682">
            <v>0</v>
          </cell>
          <cell r="BG682">
            <v>0</v>
          </cell>
          <cell r="BH682">
            <v>0</v>
          </cell>
          <cell r="BI682">
            <v>0</v>
          </cell>
          <cell r="BJ682">
            <v>0</v>
          </cell>
          <cell r="BK682">
            <v>0</v>
          </cell>
          <cell r="BL682">
            <v>0</v>
          </cell>
          <cell r="BM682">
            <v>0</v>
          </cell>
          <cell r="BN682">
            <v>0</v>
          </cell>
          <cell r="BO682">
            <v>0</v>
          </cell>
          <cell r="BP682">
            <v>0</v>
          </cell>
          <cell r="BQ682">
            <v>0</v>
          </cell>
          <cell r="BR682">
            <v>0</v>
          </cell>
          <cell r="BS682">
            <v>0</v>
          </cell>
          <cell r="BT682">
            <v>0</v>
          </cell>
          <cell r="BU682">
            <v>0</v>
          </cell>
          <cell r="BV682">
            <v>0</v>
          </cell>
          <cell r="BW682">
            <v>0</v>
          </cell>
          <cell r="BX682">
            <v>0</v>
          </cell>
          <cell r="BY682">
            <v>0</v>
          </cell>
          <cell r="BZ682">
            <v>0</v>
          </cell>
          <cell r="CA682">
            <v>0</v>
          </cell>
          <cell r="CB682">
            <v>0</v>
          </cell>
          <cell r="CC682">
            <v>0</v>
          </cell>
          <cell r="CD682">
            <v>0</v>
          </cell>
          <cell r="CE682">
            <v>0</v>
          </cell>
          <cell r="CF682">
            <v>0</v>
          </cell>
          <cell r="CG682">
            <v>0</v>
          </cell>
          <cell r="CH682">
            <v>0</v>
          </cell>
          <cell r="CI682">
            <v>0</v>
          </cell>
          <cell r="CJ682">
            <v>0</v>
          </cell>
          <cell r="CK682">
            <v>0</v>
          </cell>
          <cell r="CL682">
            <v>0</v>
          </cell>
          <cell r="CM682">
            <v>0</v>
          </cell>
          <cell r="CN682">
            <v>0</v>
          </cell>
          <cell r="CO682">
            <v>0</v>
          </cell>
          <cell r="CP682">
            <v>0</v>
          </cell>
          <cell r="CQ682">
            <v>0</v>
          </cell>
          <cell r="CR682">
            <v>0</v>
          </cell>
          <cell r="CS682">
            <v>0</v>
          </cell>
          <cell r="CT682">
            <v>0</v>
          </cell>
          <cell r="CU682">
            <v>0</v>
          </cell>
          <cell r="CV682">
            <v>0</v>
          </cell>
          <cell r="CW682">
            <v>0</v>
          </cell>
          <cell r="CX682">
            <v>0</v>
          </cell>
          <cell r="CY682">
            <v>0</v>
          </cell>
          <cell r="CZ682">
            <v>0</v>
          </cell>
          <cell r="DA682">
            <v>0</v>
          </cell>
          <cell r="DB682">
            <v>0</v>
          </cell>
          <cell r="DC682">
            <v>0</v>
          </cell>
          <cell r="DD682">
            <v>0</v>
          </cell>
          <cell r="DE682">
            <v>0</v>
          </cell>
          <cell r="DF682">
            <v>0</v>
          </cell>
          <cell r="DG682">
            <v>0</v>
          </cell>
          <cell r="DH682">
            <v>0</v>
          </cell>
          <cell r="DI682">
            <v>0</v>
          </cell>
          <cell r="DJ682">
            <v>0</v>
          </cell>
          <cell r="DK682">
            <v>0</v>
          </cell>
          <cell r="DL682">
            <v>0</v>
          </cell>
          <cell r="DM682">
            <v>0</v>
          </cell>
          <cell r="DN682">
            <v>0</v>
          </cell>
          <cell r="DO682">
            <v>0</v>
          </cell>
          <cell r="DP682">
            <v>0</v>
          </cell>
          <cell r="DQ682">
            <v>0</v>
          </cell>
          <cell r="DR682">
            <v>0</v>
          </cell>
          <cell r="DS682">
            <v>0</v>
          </cell>
          <cell r="DT682">
            <v>0</v>
          </cell>
          <cell r="DU682">
            <v>0</v>
          </cell>
          <cell r="DV682">
            <v>0</v>
          </cell>
          <cell r="DW682">
            <v>0</v>
          </cell>
          <cell r="DX682">
            <v>0</v>
          </cell>
          <cell r="DY682">
            <v>0</v>
          </cell>
          <cell r="DZ682">
            <v>0</v>
          </cell>
          <cell r="EA682">
            <v>0</v>
          </cell>
          <cell r="EB682">
            <v>0</v>
          </cell>
          <cell r="EC682">
            <v>0</v>
          </cell>
          <cell r="ED682">
            <v>0</v>
          </cell>
        </row>
        <row r="683"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R683">
            <v>0</v>
          </cell>
          <cell r="S683">
            <v>0</v>
          </cell>
          <cell r="T683">
            <v>0</v>
          </cell>
          <cell r="U683">
            <v>0</v>
          </cell>
          <cell r="V683">
            <v>0</v>
          </cell>
          <cell r="W683">
            <v>0</v>
          </cell>
          <cell r="X683">
            <v>0</v>
          </cell>
          <cell r="Y683">
            <v>0</v>
          </cell>
          <cell r="Z683">
            <v>0</v>
          </cell>
          <cell r="AA683">
            <v>0</v>
          </cell>
          <cell r="AB683">
            <v>0</v>
          </cell>
          <cell r="AC683">
            <v>0</v>
          </cell>
          <cell r="AD683">
            <v>0</v>
          </cell>
          <cell r="AE683">
            <v>0</v>
          </cell>
          <cell r="AF683">
            <v>0</v>
          </cell>
          <cell r="AG683">
            <v>0</v>
          </cell>
          <cell r="AH683">
            <v>0</v>
          </cell>
          <cell r="AI683">
            <v>0</v>
          </cell>
          <cell r="AJ683">
            <v>0</v>
          </cell>
          <cell r="AK683">
            <v>0</v>
          </cell>
          <cell r="AL683">
            <v>0</v>
          </cell>
          <cell r="AM683">
            <v>0</v>
          </cell>
          <cell r="AN683">
            <v>0</v>
          </cell>
          <cell r="AO683">
            <v>0</v>
          </cell>
          <cell r="AP683">
            <v>0</v>
          </cell>
          <cell r="AQ683">
            <v>0</v>
          </cell>
          <cell r="AR683">
            <v>0</v>
          </cell>
          <cell r="AS683">
            <v>0</v>
          </cell>
          <cell r="AT683">
            <v>0</v>
          </cell>
          <cell r="AU683">
            <v>0</v>
          </cell>
          <cell r="AV683">
            <v>0</v>
          </cell>
          <cell r="AW683">
            <v>0</v>
          </cell>
          <cell r="AX683">
            <v>0</v>
          </cell>
          <cell r="AY683">
            <v>0</v>
          </cell>
          <cell r="AZ683">
            <v>0</v>
          </cell>
          <cell r="BA683">
            <v>0</v>
          </cell>
          <cell r="BB683">
            <v>0</v>
          </cell>
          <cell r="BC683">
            <v>0</v>
          </cell>
          <cell r="BD683">
            <v>0</v>
          </cell>
          <cell r="BE683">
            <v>0</v>
          </cell>
          <cell r="BF683">
            <v>0</v>
          </cell>
          <cell r="BG683">
            <v>0</v>
          </cell>
          <cell r="BH683">
            <v>0</v>
          </cell>
          <cell r="BI683">
            <v>0</v>
          </cell>
          <cell r="BJ683">
            <v>0</v>
          </cell>
          <cell r="BK683">
            <v>0</v>
          </cell>
          <cell r="BL683">
            <v>0</v>
          </cell>
          <cell r="BM683">
            <v>0</v>
          </cell>
          <cell r="BN683">
            <v>0</v>
          </cell>
          <cell r="BO683">
            <v>0</v>
          </cell>
          <cell r="BP683">
            <v>0</v>
          </cell>
          <cell r="BQ683">
            <v>0</v>
          </cell>
          <cell r="BR683">
            <v>0</v>
          </cell>
          <cell r="BS683">
            <v>0</v>
          </cell>
          <cell r="BT683">
            <v>0</v>
          </cell>
          <cell r="BU683">
            <v>0</v>
          </cell>
          <cell r="BV683">
            <v>0</v>
          </cell>
          <cell r="BW683">
            <v>0</v>
          </cell>
          <cell r="BX683">
            <v>0</v>
          </cell>
          <cell r="BY683">
            <v>0</v>
          </cell>
          <cell r="BZ683">
            <v>0</v>
          </cell>
          <cell r="CA683">
            <v>0</v>
          </cell>
          <cell r="CB683">
            <v>0</v>
          </cell>
          <cell r="CC683">
            <v>0</v>
          </cell>
          <cell r="CD683">
            <v>0</v>
          </cell>
          <cell r="CE683">
            <v>0</v>
          </cell>
          <cell r="CF683">
            <v>0</v>
          </cell>
          <cell r="CG683">
            <v>0</v>
          </cell>
          <cell r="CH683">
            <v>0</v>
          </cell>
          <cell r="CI683">
            <v>0</v>
          </cell>
          <cell r="CJ683">
            <v>0</v>
          </cell>
          <cell r="CK683">
            <v>0</v>
          </cell>
          <cell r="CL683">
            <v>0</v>
          </cell>
          <cell r="CM683">
            <v>0</v>
          </cell>
          <cell r="CN683">
            <v>0</v>
          </cell>
          <cell r="CO683">
            <v>0</v>
          </cell>
          <cell r="CP683">
            <v>0</v>
          </cell>
          <cell r="CQ683">
            <v>0</v>
          </cell>
          <cell r="CR683">
            <v>0</v>
          </cell>
          <cell r="CS683">
            <v>0</v>
          </cell>
          <cell r="CT683">
            <v>0</v>
          </cell>
          <cell r="CU683">
            <v>0</v>
          </cell>
          <cell r="CV683">
            <v>0</v>
          </cell>
          <cell r="CW683">
            <v>0</v>
          </cell>
          <cell r="CX683">
            <v>0</v>
          </cell>
          <cell r="CY683">
            <v>0</v>
          </cell>
          <cell r="CZ683">
            <v>0</v>
          </cell>
          <cell r="DA683">
            <v>0</v>
          </cell>
          <cell r="DB683">
            <v>0</v>
          </cell>
          <cell r="DC683">
            <v>0</v>
          </cell>
          <cell r="DD683">
            <v>0</v>
          </cell>
          <cell r="DE683">
            <v>0</v>
          </cell>
          <cell r="DF683">
            <v>0</v>
          </cell>
          <cell r="DG683">
            <v>0</v>
          </cell>
          <cell r="DH683">
            <v>0</v>
          </cell>
          <cell r="DI683">
            <v>0</v>
          </cell>
          <cell r="DJ683">
            <v>0</v>
          </cell>
          <cell r="DK683">
            <v>0</v>
          </cell>
          <cell r="DL683">
            <v>0</v>
          </cell>
          <cell r="DM683">
            <v>0</v>
          </cell>
          <cell r="DN683">
            <v>0</v>
          </cell>
          <cell r="DO683">
            <v>0</v>
          </cell>
          <cell r="DP683">
            <v>0</v>
          </cell>
          <cell r="DQ683">
            <v>0</v>
          </cell>
          <cell r="DR683">
            <v>0</v>
          </cell>
          <cell r="DS683">
            <v>0</v>
          </cell>
          <cell r="DT683">
            <v>0</v>
          </cell>
          <cell r="DU683">
            <v>0</v>
          </cell>
          <cell r="DV683">
            <v>0</v>
          </cell>
          <cell r="DW683">
            <v>0</v>
          </cell>
          <cell r="DX683">
            <v>0</v>
          </cell>
          <cell r="DY683">
            <v>0</v>
          </cell>
          <cell r="DZ683">
            <v>0</v>
          </cell>
          <cell r="EA683">
            <v>0</v>
          </cell>
          <cell r="EB683">
            <v>0</v>
          </cell>
          <cell r="EC683">
            <v>0</v>
          </cell>
          <cell r="ED683">
            <v>0</v>
          </cell>
        </row>
        <row r="684">
          <cell r="F684">
            <v>0</v>
          </cell>
          <cell r="G684">
            <v>0</v>
          </cell>
          <cell r="H684">
            <v>0</v>
          </cell>
          <cell r="I684">
            <v>0</v>
          </cell>
          <cell r="J684">
            <v>0</v>
          </cell>
          <cell r="K684">
            <v>0</v>
          </cell>
          <cell r="L684">
            <v>0</v>
          </cell>
          <cell r="M684">
            <v>0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R684">
            <v>0</v>
          </cell>
          <cell r="S684">
            <v>0</v>
          </cell>
          <cell r="T684">
            <v>0</v>
          </cell>
          <cell r="U684">
            <v>0</v>
          </cell>
          <cell r="V684">
            <v>0</v>
          </cell>
          <cell r="W684">
            <v>0</v>
          </cell>
          <cell r="X684">
            <v>0</v>
          </cell>
          <cell r="Y684">
            <v>0</v>
          </cell>
          <cell r="Z684">
            <v>0</v>
          </cell>
          <cell r="AA684">
            <v>0</v>
          </cell>
          <cell r="AB684">
            <v>0</v>
          </cell>
          <cell r="AC684">
            <v>0</v>
          </cell>
          <cell r="AD684">
            <v>0</v>
          </cell>
          <cell r="AE684">
            <v>0</v>
          </cell>
          <cell r="AF684">
            <v>0</v>
          </cell>
          <cell r="AG684">
            <v>0</v>
          </cell>
          <cell r="AH684">
            <v>0</v>
          </cell>
          <cell r="AI684">
            <v>0</v>
          </cell>
          <cell r="AJ684">
            <v>0</v>
          </cell>
          <cell r="AK684">
            <v>0</v>
          </cell>
          <cell r="AL684">
            <v>0</v>
          </cell>
          <cell r="AM684">
            <v>0</v>
          </cell>
          <cell r="AN684">
            <v>0</v>
          </cell>
          <cell r="AO684">
            <v>0</v>
          </cell>
          <cell r="AP684">
            <v>0</v>
          </cell>
          <cell r="AQ684">
            <v>0</v>
          </cell>
          <cell r="AR684">
            <v>0</v>
          </cell>
          <cell r="AS684">
            <v>0</v>
          </cell>
          <cell r="AT684">
            <v>0</v>
          </cell>
          <cell r="AU684">
            <v>0</v>
          </cell>
          <cell r="AV684">
            <v>0</v>
          </cell>
          <cell r="AW684">
            <v>0</v>
          </cell>
          <cell r="AX684">
            <v>0</v>
          </cell>
          <cell r="AY684">
            <v>0</v>
          </cell>
          <cell r="AZ684">
            <v>0</v>
          </cell>
          <cell r="BA684">
            <v>0</v>
          </cell>
          <cell r="BB684">
            <v>0</v>
          </cell>
          <cell r="BC684">
            <v>0</v>
          </cell>
          <cell r="BD684">
            <v>0</v>
          </cell>
          <cell r="BE684">
            <v>0</v>
          </cell>
          <cell r="BF684">
            <v>0</v>
          </cell>
          <cell r="BG684">
            <v>0</v>
          </cell>
          <cell r="BH684">
            <v>0</v>
          </cell>
          <cell r="BI684">
            <v>0</v>
          </cell>
          <cell r="BJ684">
            <v>0</v>
          </cell>
          <cell r="BK684">
            <v>0</v>
          </cell>
          <cell r="BL684">
            <v>0</v>
          </cell>
          <cell r="BM684">
            <v>0</v>
          </cell>
          <cell r="BN684">
            <v>0</v>
          </cell>
          <cell r="BO684">
            <v>0</v>
          </cell>
          <cell r="BP684">
            <v>0</v>
          </cell>
          <cell r="BQ684">
            <v>0</v>
          </cell>
          <cell r="BR684">
            <v>0</v>
          </cell>
          <cell r="BS684">
            <v>0</v>
          </cell>
          <cell r="BT684">
            <v>0</v>
          </cell>
          <cell r="BU684">
            <v>0</v>
          </cell>
          <cell r="BV684">
            <v>0</v>
          </cell>
          <cell r="BW684">
            <v>0</v>
          </cell>
          <cell r="BX684">
            <v>0</v>
          </cell>
          <cell r="BY684">
            <v>0</v>
          </cell>
          <cell r="BZ684">
            <v>0</v>
          </cell>
          <cell r="CA684">
            <v>0</v>
          </cell>
          <cell r="CB684">
            <v>0</v>
          </cell>
          <cell r="CC684">
            <v>0</v>
          </cell>
          <cell r="CD684">
            <v>0</v>
          </cell>
          <cell r="CE684">
            <v>0</v>
          </cell>
          <cell r="CF684">
            <v>0</v>
          </cell>
          <cell r="CG684">
            <v>0</v>
          </cell>
          <cell r="CH684">
            <v>0</v>
          </cell>
          <cell r="CI684">
            <v>0</v>
          </cell>
          <cell r="CJ684">
            <v>0</v>
          </cell>
          <cell r="CK684">
            <v>0</v>
          </cell>
          <cell r="CL684">
            <v>0</v>
          </cell>
          <cell r="CM684">
            <v>0</v>
          </cell>
          <cell r="CN684">
            <v>0</v>
          </cell>
          <cell r="CO684">
            <v>0</v>
          </cell>
          <cell r="CP684">
            <v>0</v>
          </cell>
          <cell r="CQ684">
            <v>0</v>
          </cell>
          <cell r="CR684">
            <v>0</v>
          </cell>
          <cell r="CS684">
            <v>0</v>
          </cell>
          <cell r="CT684">
            <v>0</v>
          </cell>
          <cell r="CU684">
            <v>0</v>
          </cell>
          <cell r="CV684">
            <v>0</v>
          </cell>
          <cell r="CW684">
            <v>0</v>
          </cell>
          <cell r="CX684">
            <v>0</v>
          </cell>
          <cell r="CY684">
            <v>0</v>
          </cell>
          <cell r="CZ684">
            <v>0</v>
          </cell>
          <cell r="DA684">
            <v>0</v>
          </cell>
          <cell r="DB684">
            <v>0</v>
          </cell>
          <cell r="DC684">
            <v>0</v>
          </cell>
          <cell r="DD684">
            <v>0</v>
          </cell>
          <cell r="DE684">
            <v>0</v>
          </cell>
          <cell r="DF684">
            <v>0</v>
          </cell>
          <cell r="DG684">
            <v>0</v>
          </cell>
          <cell r="DH684">
            <v>0</v>
          </cell>
          <cell r="DI684">
            <v>0</v>
          </cell>
          <cell r="DJ684">
            <v>0</v>
          </cell>
          <cell r="DK684">
            <v>0</v>
          </cell>
          <cell r="DL684">
            <v>0</v>
          </cell>
          <cell r="DM684">
            <v>0</v>
          </cell>
          <cell r="DN684">
            <v>0</v>
          </cell>
          <cell r="DO684">
            <v>0</v>
          </cell>
          <cell r="DP684">
            <v>0</v>
          </cell>
          <cell r="DQ684">
            <v>0</v>
          </cell>
          <cell r="DR684">
            <v>0</v>
          </cell>
          <cell r="DS684">
            <v>0</v>
          </cell>
          <cell r="DT684">
            <v>0</v>
          </cell>
          <cell r="DU684">
            <v>0</v>
          </cell>
          <cell r="DV684">
            <v>0</v>
          </cell>
          <cell r="DW684">
            <v>0</v>
          </cell>
          <cell r="DX684">
            <v>0</v>
          </cell>
          <cell r="DY684">
            <v>0</v>
          </cell>
          <cell r="DZ684">
            <v>0</v>
          </cell>
          <cell r="EA684">
            <v>0</v>
          </cell>
          <cell r="EB684">
            <v>0</v>
          </cell>
          <cell r="EC684">
            <v>0</v>
          </cell>
          <cell r="ED684">
            <v>0</v>
          </cell>
        </row>
        <row r="685">
          <cell r="F685">
            <v>0</v>
          </cell>
          <cell r="G685">
            <v>0</v>
          </cell>
          <cell r="H685">
            <v>0</v>
          </cell>
          <cell r="I685">
            <v>0</v>
          </cell>
          <cell r="J685">
            <v>0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R685">
            <v>0</v>
          </cell>
          <cell r="S685">
            <v>0</v>
          </cell>
          <cell r="T685">
            <v>0</v>
          </cell>
          <cell r="U685">
            <v>0</v>
          </cell>
          <cell r="V685">
            <v>0</v>
          </cell>
          <cell r="W685">
            <v>0</v>
          </cell>
          <cell r="X685">
            <v>0</v>
          </cell>
          <cell r="Y685">
            <v>0</v>
          </cell>
          <cell r="Z685">
            <v>0</v>
          </cell>
          <cell r="AA685">
            <v>0</v>
          </cell>
          <cell r="AB685">
            <v>0</v>
          </cell>
          <cell r="AC685">
            <v>0</v>
          </cell>
          <cell r="AD685">
            <v>0</v>
          </cell>
          <cell r="AE685">
            <v>0</v>
          </cell>
          <cell r="AF685">
            <v>0</v>
          </cell>
          <cell r="AG685">
            <v>0</v>
          </cell>
          <cell r="AH685">
            <v>0</v>
          </cell>
          <cell r="AI685">
            <v>0</v>
          </cell>
          <cell r="AJ685">
            <v>0</v>
          </cell>
          <cell r="AK685">
            <v>0</v>
          </cell>
          <cell r="AL685">
            <v>0</v>
          </cell>
          <cell r="AM685">
            <v>0</v>
          </cell>
          <cell r="AN685">
            <v>0</v>
          </cell>
          <cell r="AO685">
            <v>0</v>
          </cell>
          <cell r="AP685">
            <v>0</v>
          </cell>
          <cell r="AQ685">
            <v>0</v>
          </cell>
          <cell r="AR685">
            <v>0</v>
          </cell>
          <cell r="AS685">
            <v>0</v>
          </cell>
          <cell r="AT685">
            <v>0</v>
          </cell>
          <cell r="AU685">
            <v>0</v>
          </cell>
          <cell r="AV685">
            <v>0</v>
          </cell>
          <cell r="AW685">
            <v>0</v>
          </cell>
          <cell r="AX685">
            <v>0</v>
          </cell>
          <cell r="AY685">
            <v>0</v>
          </cell>
          <cell r="AZ685">
            <v>0</v>
          </cell>
          <cell r="BA685">
            <v>0</v>
          </cell>
          <cell r="BB685">
            <v>0</v>
          </cell>
          <cell r="BC685">
            <v>0</v>
          </cell>
          <cell r="BD685">
            <v>0</v>
          </cell>
          <cell r="BE685">
            <v>0</v>
          </cell>
          <cell r="BF685">
            <v>0</v>
          </cell>
          <cell r="BG685">
            <v>0</v>
          </cell>
          <cell r="BH685">
            <v>0</v>
          </cell>
          <cell r="BI685">
            <v>0</v>
          </cell>
          <cell r="BJ685">
            <v>0</v>
          </cell>
          <cell r="BK685">
            <v>0</v>
          </cell>
          <cell r="BL685">
            <v>0</v>
          </cell>
          <cell r="BM685">
            <v>0</v>
          </cell>
          <cell r="BN685">
            <v>0</v>
          </cell>
          <cell r="BO685">
            <v>0</v>
          </cell>
          <cell r="BP685">
            <v>0</v>
          </cell>
          <cell r="BQ685">
            <v>0</v>
          </cell>
          <cell r="BR685">
            <v>0</v>
          </cell>
          <cell r="BS685">
            <v>0</v>
          </cell>
          <cell r="BT685">
            <v>0</v>
          </cell>
          <cell r="BU685">
            <v>0</v>
          </cell>
          <cell r="BV685">
            <v>0</v>
          </cell>
          <cell r="BW685">
            <v>0</v>
          </cell>
          <cell r="BX685">
            <v>0</v>
          </cell>
          <cell r="BY685">
            <v>0</v>
          </cell>
          <cell r="BZ685">
            <v>0</v>
          </cell>
          <cell r="CA685">
            <v>0</v>
          </cell>
          <cell r="CB685">
            <v>0</v>
          </cell>
          <cell r="CC685">
            <v>0</v>
          </cell>
          <cell r="CD685">
            <v>0</v>
          </cell>
          <cell r="CE685">
            <v>0</v>
          </cell>
          <cell r="CF685">
            <v>0</v>
          </cell>
          <cell r="CG685">
            <v>0</v>
          </cell>
          <cell r="CH685">
            <v>0</v>
          </cell>
          <cell r="CI685">
            <v>0</v>
          </cell>
          <cell r="CJ685">
            <v>0</v>
          </cell>
          <cell r="CK685">
            <v>0</v>
          </cell>
          <cell r="CL685">
            <v>0</v>
          </cell>
          <cell r="CM685">
            <v>0</v>
          </cell>
          <cell r="CN685">
            <v>0</v>
          </cell>
          <cell r="CO685">
            <v>0</v>
          </cell>
          <cell r="CP685">
            <v>0</v>
          </cell>
          <cell r="CQ685">
            <v>0</v>
          </cell>
          <cell r="CR685">
            <v>0</v>
          </cell>
          <cell r="CS685">
            <v>0</v>
          </cell>
          <cell r="CT685">
            <v>0</v>
          </cell>
          <cell r="CU685">
            <v>0</v>
          </cell>
          <cell r="CV685">
            <v>0</v>
          </cell>
          <cell r="CW685">
            <v>0</v>
          </cell>
          <cell r="CX685">
            <v>0</v>
          </cell>
          <cell r="CY685">
            <v>0</v>
          </cell>
          <cell r="CZ685">
            <v>0</v>
          </cell>
          <cell r="DA685">
            <v>0</v>
          </cell>
          <cell r="DB685">
            <v>0</v>
          </cell>
          <cell r="DC685">
            <v>0</v>
          </cell>
          <cell r="DD685">
            <v>0</v>
          </cell>
          <cell r="DE685">
            <v>0</v>
          </cell>
          <cell r="DF685">
            <v>0</v>
          </cell>
          <cell r="DG685">
            <v>0</v>
          </cell>
          <cell r="DH685">
            <v>0</v>
          </cell>
          <cell r="DI685">
            <v>0</v>
          </cell>
          <cell r="DJ685">
            <v>0</v>
          </cell>
          <cell r="DK685">
            <v>0</v>
          </cell>
          <cell r="DL685">
            <v>0</v>
          </cell>
          <cell r="DM685">
            <v>0</v>
          </cell>
          <cell r="DN685">
            <v>0</v>
          </cell>
          <cell r="DO685">
            <v>0</v>
          </cell>
          <cell r="DP685">
            <v>0</v>
          </cell>
          <cell r="DQ685">
            <v>0</v>
          </cell>
          <cell r="DR685">
            <v>0</v>
          </cell>
          <cell r="DS685">
            <v>0</v>
          </cell>
          <cell r="DT685">
            <v>0</v>
          </cell>
          <cell r="DU685">
            <v>0</v>
          </cell>
          <cell r="DV685">
            <v>0</v>
          </cell>
          <cell r="DW685">
            <v>0</v>
          </cell>
          <cell r="DX685">
            <v>0</v>
          </cell>
          <cell r="DY685">
            <v>0</v>
          </cell>
          <cell r="DZ685">
            <v>0</v>
          </cell>
          <cell r="EA685">
            <v>0</v>
          </cell>
          <cell r="EB685">
            <v>0</v>
          </cell>
          <cell r="EC685">
            <v>0</v>
          </cell>
          <cell r="ED685">
            <v>0</v>
          </cell>
        </row>
        <row r="686">
          <cell r="F686">
            <v>0</v>
          </cell>
          <cell r="G686">
            <v>0</v>
          </cell>
          <cell r="H686">
            <v>0</v>
          </cell>
          <cell r="I686">
            <v>0</v>
          </cell>
          <cell r="J686">
            <v>0</v>
          </cell>
          <cell r="K686">
            <v>0</v>
          </cell>
          <cell r="L686">
            <v>0</v>
          </cell>
          <cell r="M686">
            <v>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R686">
            <v>0</v>
          </cell>
          <cell r="S686">
            <v>0</v>
          </cell>
          <cell r="T686">
            <v>0</v>
          </cell>
          <cell r="U686">
            <v>0</v>
          </cell>
          <cell r="V686">
            <v>0</v>
          </cell>
          <cell r="W686">
            <v>0</v>
          </cell>
          <cell r="X686">
            <v>0</v>
          </cell>
          <cell r="Y686">
            <v>0</v>
          </cell>
          <cell r="Z686">
            <v>0</v>
          </cell>
          <cell r="AA686">
            <v>0</v>
          </cell>
          <cell r="AB686">
            <v>0</v>
          </cell>
          <cell r="AC686">
            <v>0</v>
          </cell>
          <cell r="AD686">
            <v>0</v>
          </cell>
          <cell r="AE686">
            <v>0</v>
          </cell>
          <cell r="AF686">
            <v>0</v>
          </cell>
          <cell r="AG686">
            <v>0</v>
          </cell>
          <cell r="AH686">
            <v>0</v>
          </cell>
          <cell r="AI686">
            <v>0</v>
          </cell>
          <cell r="AJ686">
            <v>0</v>
          </cell>
          <cell r="AK686">
            <v>0</v>
          </cell>
          <cell r="AL686">
            <v>0</v>
          </cell>
          <cell r="AM686">
            <v>0</v>
          </cell>
          <cell r="AN686">
            <v>0</v>
          </cell>
          <cell r="AO686">
            <v>0</v>
          </cell>
          <cell r="AP686">
            <v>0</v>
          </cell>
          <cell r="AQ686">
            <v>0</v>
          </cell>
          <cell r="AR686">
            <v>0</v>
          </cell>
          <cell r="AS686">
            <v>0</v>
          </cell>
          <cell r="AT686">
            <v>0</v>
          </cell>
          <cell r="AU686">
            <v>0</v>
          </cell>
          <cell r="AV686">
            <v>0</v>
          </cell>
          <cell r="AW686">
            <v>0</v>
          </cell>
          <cell r="AX686">
            <v>0</v>
          </cell>
          <cell r="AY686">
            <v>0</v>
          </cell>
          <cell r="AZ686">
            <v>0</v>
          </cell>
          <cell r="BA686">
            <v>0</v>
          </cell>
          <cell r="BB686">
            <v>0</v>
          </cell>
          <cell r="BC686">
            <v>0</v>
          </cell>
          <cell r="BD686">
            <v>0</v>
          </cell>
          <cell r="BE686">
            <v>0</v>
          </cell>
          <cell r="BF686">
            <v>0</v>
          </cell>
          <cell r="BG686">
            <v>0</v>
          </cell>
          <cell r="BH686">
            <v>0</v>
          </cell>
          <cell r="BI686">
            <v>0</v>
          </cell>
          <cell r="BJ686">
            <v>0</v>
          </cell>
          <cell r="BK686">
            <v>0</v>
          </cell>
          <cell r="BL686">
            <v>0</v>
          </cell>
          <cell r="BM686">
            <v>0</v>
          </cell>
          <cell r="BN686">
            <v>0</v>
          </cell>
          <cell r="BO686">
            <v>0</v>
          </cell>
          <cell r="BP686">
            <v>0</v>
          </cell>
          <cell r="BQ686">
            <v>0</v>
          </cell>
          <cell r="BR686">
            <v>0</v>
          </cell>
          <cell r="BS686">
            <v>0</v>
          </cell>
          <cell r="BT686">
            <v>0</v>
          </cell>
          <cell r="BU686">
            <v>0</v>
          </cell>
          <cell r="BV686">
            <v>0</v>
          </cell>
          <cell r="BW686">
            <v>0</v>
          </cell>
          <cell r="BX686">
            <v>0</v>
          </cell>
          <cell r="BY686">
            <v>0</v>
          </cell>
          <cell r="BZ686">
            <v>0</v>
          </cell>
          <cell r="CA686">
            <v>0</v>
          </cell>
          <cell r="CB686">
            <v>0</v>
          </cell>
          <cell r="CC686">
            <v>0</v>
          </cell>
          <cell r="CD686">
            <v>0</v>
          </cell>
          <cell r="CE686">
            <v>0</v>
          </cell>
          <cell r="CF686">
            <v>0</v>
          </cell>
          <cell r="CG686">
            <v>0</v>
          </cell>
          <cell r="CH686">
            <v>0</v>
          </cell>
          <cell r="CI686">
            <v>0</v>
          </cell>
          <cell r="CJ686">
            <v>0</v>
          </cell>
          <cell r="CK686">
            <v>0</v>
          </cell>
          <cell r="CL686">
            <v>0</v>
          </cell>
          <cell r="CM686">
            <v>0</v>
          </cell>
          <cell r="CN686">
            <v>0</v>
          </cell>
          <cell r="CO686">
            <v>0</v>
          </cell>
          <cell r="CP686">
            <v>0</v>
          </cell>
          <cell r="CQ686">
            <v>0</v>
          </cell>
          <cell r="CR686">
            <v>0</v>
          </cell>
          <cell r="CS686">
            <v>0</v>
          </cell>
          <cell r="CT686">
            <v>0</v>
          </cell>
          <cell r="CU686">
            <v>0</v>
          </cell>
          <cell r="CV686">
            <v>0</v>
          </cell>
          <cell r="CW686">
            <v>0</v>
          </cell>
          <cell r="CX686">
            <v>0</v>
          </cell>
          <cell r="CY686">
            <v>0</v>
          </cell>
          <cell r="CZ686">
            <v>0</v>
          </cell>
          <cell r="DA686">
            <v>0</v>
          </cell>
          <cell r="DB686">
            <v>0</v>
          </cell>
          <cell r="DC686">
            <v>0</v>
          </cell>
          <cell r="DD686">
            <v>0</v>
          </cell>
          <cell r="DE686">
            <v>0</v>
          </cell>
          <cell r="DF686">
            <v>0</v>
          </cell>
          <cell r="DG686">
            <v>0</v>
          </cell>
          <cell r="DH686">
            <v>0</v>
          </cell>
          <cell r="DI686">
            <v>0</v>
          </cell>
          <cell r="DJ686">
            <v>0</v>
          </cell>
          <cell r="DK686">
            <v>0</v>
          </cell>
          <cell r="DL686">
            <v>0</v>
          </cell>
          <cell r="DM686">
            <v>0</v>
          </cell>
          <cell r="DN686">
            <v>0</v>
          </cell>
          <cell r="DO686">
            <v>0</v>
          </cell>
          <cell r="DP686">
            <v>0</v>
          </cell>
          <cell r="DQ686">
            <v>0</v>
          </cell>
          <cell r="DR686">
            <v>0</v>
          </cell>
          <cell r="DS686">
            <v>0</v>
          </cell>
          <cell r="DT686">
            <v>0</v>
          </cell>
          <cell r="DU686">
            <v>0</v>
          </cell>
          <cell r="DV686">
            <v>0</v>
          </cell>
          <cell r="DW686">
            <v>0</v>
          </cell>
          <cell r="DX686">
            <v>0</v>
          </cell>
          <cell r="DY686">
            <v>0</v>
          </cell>
          <cell r="DZ686">
            <v>0</v>
          </cell>
          <cell r="EA686">
            <v>0</v>
          </cell>
          <cell r="EB686">
            <v>0</v>
          </cell>
          <cell r="EC686">
            <v>0</v>
          </cell>
          <cell r="ED686">
            <v>0</v>
          </cell>
        </row>
        <row r="687">
          <cell r="F687">
            <v>0</v>
          </cell>
          <cell r="G687">
            <v>0</v>
          </cell>
          <cell r="H687">
            <v>0</v>
          </cell>
          <cell r="I687">
            <v>0</v>
          </cell>
          <cell r="J687">
            <v>0</v>
          </cell>
          <cell r="K687">
            <v>0</v>
          </cell>
          <cell r="L687">
            <v>0</v>
          </cell>
          <cell r="M687">
            <v>0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R687">
            <v>0</v>
          </cell>
          <cell r="S687">
            <v>0</v>
          </cell>
          <cell r="T687">
            <v>0</v>
          </cell>
          <cell r="U687">
            <v>0</v>
          </cell>
          <cell r="V687">
            <v>0</v>
          </cell>
          <cell r="W687">
            <v>0</v>
          </cell>
          <cell r="X687">
            <v>0</v>
          </cell>
          <cell r="Y687">
            <v>0</v>
          </cell>
          <cell r="Z687">
            <v>0</v>
          </cell>
          <cell r="AA687">
            <v>0</v>
          </cell>
          <cell r="AB687">
            <v>0</v>
          </cell>
          <cell r="AC687">
            <v>0</v>
          </cell>
          <cell r="AD687">
            <v>0</v>
          </cell>
          <cell r="AE687">
            <v>0</v>
          </cell>
          <cell r="AF687">
            <v>0</v>
          </cell>
          <cell r="AG687">
            <v>0</v>
          </cell>
          <cell r="AH687">
            <v>0</v>
          </cell>
          <cell r="AI687">
            <v>0</v>
          </cell>
          <cell r="AJ687">
            <v>0</v>
          </cell>
          <cell r="AK687">
            <v>0</v>
          </cell>
          <cell r="AL687">
            <v>0</v>
          </cell>
          <cell r="AM687">
            <v>0</v>
          </cell>
          <cell r="AN687">
            <v>0</v>
          </cell>
          <cell r="AO687">
            <v>0</v>
          </cell>
          <cell r="AP687">
            <v>0</v>
          </cell>
          <cell r="AQ687">
            <v>0</v>
          </cell>
          <cell r="AR687">
            <v>0</v>
          </cell>
          <cell r="AS687">
            <v>0</v>
          </cell>
          <cell r="AT687">
            <v>0</v>
          </cell>
          <cell r="AU687">
            <v>0</v>
          </cell>
          <cell r="AV687">
            <v>0</v>
          </cell>
          <cell r="AW687">
            <v>0</v>
          </cell>
          <cell r="AX687">
            <v>0</v>
          </cell>
          <cell r="AY687">
            <v>0</v>
          </cell>
          <cell r="AZ687">
            <v>0</v>
          </cell>
          <cell r="BA687">
            <v>0</v>
          </cell>
          <cell r="BB687">
            <v>0</v>
          </cell>
          <cell r="BC687">
            <v>0</v>
          </cell>
          <cell r="BD687">
            <v>0</v>
          </cell>
          <cell r="BE687">
            <v>0</v>
          </cell>
          <cell r="BF687">
            <v>0</v>
          </cell>
          <cell r="BG687">
            <v>0</v>
          </cell>
          <cell r="BH687">
            <v>0</v>
          </cell>
          <cell r="BI687">
            <v>0</v>
          </cell>
          <cell r="BJ687">
            <v>0</v>
          </cell>
          <cell r="BK687">
            <v>0</v>
          </cell>
          <cell r="BL687">
            <v>0</v>
          </cell>
          <cell r="BM687">
            <v>0</v>
          </cell>
          <cell r="BN687">
            <v>0</v>
          </cell>
          <cell r="BO687">
            <v>0</v>
          </cell>
          <cell r="BP687">
            <v>0</v>
          </cell>
          <cell r="BQ687">
            <v>0</v>
          </cell>
          <cell r="BR687">
            <v>0</v>
          </cell>
          <cell r="BS687">
            <v>0</v>
          </cell>
          <cell r="BT687">
            <v>0</v>
          </cell>
          <cell r="BU687">
            <v>0</v>
          </cell>
          <cell r="BV687">
            <v>0</v>
          </cell>
          <cell r="BW687">
            <v>0</v>
          </cell>
          <cell r="BX687">
            <v>0</v>
          </cell>
          <cell r="BY687">
            <v>0</v>
          </cell>
          <cell r="BZ687">
            <v>0</v>
          </cell>
          <cell r="CA687">
            <v>0</v>
          </cell>
          <cell r="CB687">
            <v>0</v>
          </cell>
          <cell r="CC687">
            <v>0</v>
          </cell>
          <cell r="CD687">
            <v>0</v>
          </cell>
          <cell r="CE687">
            <v>0</v>
          </cell>
          <cell r="CF687">
            <v>0</v>
          </cell>
          <cell r="CG687">
            <v>0</v>
          </cell>
          <cell r="CH687">
            <v>0</v>
          </cell>
          <cell r="CI687">
            <v>0</v>
          </cell>
          <cell r="CJ687">
            <v>0</v>
          </cell>
          <cell r="CK687">
            <v>0</v>
          </cell>
          <cell r="CL687">
            <v>0</v>
          </cell>
          <cell r="CM687">
            <v>0</v>
          </cell>
          <cell r="CN687">
            <v>0</v>
          </cell>
          <cell r="CO687">
            <v>0</v>
          </cell>
          <cell r="CP687">
            <v>0</v>
          </cell>
          <cell r="CQ687">
            <v>0</v>
          </cell>
          <cell r="CR687">
            <v>0</v>
          </cell>
          <cell r="CS687">
            <v>0</v>
          </cell>
          <cell r="CT687">
            <v>0</v>
          </cell>
          <cell r="CU687">
            <v>0</v>
          </cell>
          <cell r="CV687">
            <v>0</v>
          </cell>
          <cell r="CW687">
            <v>0</v>
          </cell>
          <cell r="CX687">
            <v>0</v>
          </cell>
          <cell r="CY687">
            <v>0</v>
          </cell>
          <cell r="CZ687">
            <v>0</v>
          </cell>
          <cell r="DA687">
            <v>0</v>
          </cell>
          <cell r="DB687">
            <v>0</v>
          </cell>
          <cell r="DC687">
            <v>0</v>
          </cell>
          <cell r="DD687">
            <v>0</v>
          </cell>
          <cell r="DE687">
            <v>0</v>
          </cell>
          <cell r="DF687">
            <v>0</v>
          </cell>
          <cell r="DG687">
            <v>0</v>
          </cell>
          <cell r="DH687">
            <v>0</v>
          </cell>
          <cell r="DI687">
            <v>0</v>
          </cell>
          <cell r="DJ687">
            <v>0</v>
          </cell>
          <cell r="DK687">
            <v>0</v>
          </cell>
          <cell r="DL687">
            <v>0</v>
          </cell>
          <cell r="DM687">
            <v>0</v>
          </cell>
          <cell r="DN687">
            <v>0</v>
          </cell>
          <cell r="DO687">
            <v>0</v>
          </cell>
          <cell r="DP687">
            <v>0</v>
          </cell>
          <cell r="DQ687">
            <v>0</v>
          </cell>
          <cell r="DR687">
            <v>0</v>
          </cell>
          <cell r="DS687">
            <v>0</v>
          </cell>
          <cell r="DT687">
            <v>0</v>
          </cell>
          <cell r="DU687">
            <v>0</v>
          </cell>
          <cell r="DV687">
            <v>0</v>
          </cell>
          <cell r="DW687">
            <v>0</v>
          </cell>
          <cell r="DX687">
            <v>0</v>
          </cell>
          <cell r="DY687">
            <v>0</v>
          </cell>
          <cell r="DZ687">
            <v>0</v>
          </cell>
          <cell r="EA687">
            <v>0</v>
          </cell>
          <cell r="EB687">
            <v>0</v>
          </cell>
          <cell r="EC687">
            <v>0</v>
          </cell>
          <cell r="ED687">
            <v>0</v>
          </cell>
        </row>
        <row r="688">
          <cell r="F688">
            <v>0</v>
          </cell>
          <cell r="G688">
            <v>0</v>
          </cell>
          <cell r="H688">
            <v>0</v>
          </cell>
          <cell r="I688">
            <v>0</v>
          </cell>
          <cell r="J688">
            <v>0</v>
          </cell>
          <cell r="K688">
            <v>0</v>
          </cell>
          <cell r="L688">
            <v>0</v>
          </cell>
          <cell r="M688">
            <v>0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  <cell r="AA688">
            <v>0</v>
          </cell>
          <cell r="AB688">
            <v>0</v>
          </cell>
          <cell r="AC688">
            <v>0</v>
          </cell>
          <cell r="AD688">
            <v>0</v>
          </cell>
          <cell r="AE688">
            <v>0</v>
          </cell>
          <cell r="AF688">
            <v>0</v>
          </cell>
          <cell r="AG688">
            <v>0</v>
          </cell>
          <cell r="AH688">
            <v>0</v>
          </cell>
          <cell r="AI688">
            <v>0</v>
          </cell>
          <cell r="AJ688">
            <v>0</v>
          </cell>
          <cell r="AK688">
            <v>0</v>
          </cell>
          <cell r="AL688">
            <v>0</v>
          </cell>
          <cell r="AM688">
            <v>0</v>
          </cell>
          <cell r="AN688">
            <v>0</v>
          </cell>
          <cell r="AO688">
            <v>0</v>
          </cell>
          <cell r="AP688">
            <v>0</v>
          </cell>
          <cell r="AQ688">
            <v>0</v>
          </cell>
          <cell r="AR688">
            <v>0</v>
          </cell>
          <cell r="AS688">
            <v>0</v>
          </cell>
          <cell r="AT688">
            <v>0</v>
          </cell>
          <cell r="AU688">
            <v>0</v>
          </cell>
          <cell r="AV688">
            <v>0</v>
          </cell>
          <cell r="AW688">
            <v>0</v>
          </cell>
          <cell r="AX688">
            <v>0</v>
          </cell>
          <cell r="AY688">
            <v>0</v>
          </cell>
          <cell r="AZ688">
            <v>0</v>
          </cell>
          <cell r="BA688">
            <v>0</v>
          </cell>
          <cell r="BB688">
            <v>0</v>
          </cell>
          <cell r="BC688">
            <v>0</v>
          </cell>
          <cell r="BD688">
            <v>0</v>
          </cell>
          <cell r="BE688">
            <v>0</v>
          </cell>
          <cell r="BF688">
            <v>0</v>
          </cell>
          <cell r="BG688">
            <v>0</v>
          </cell>
          <cell r="BH688">
            <v>0</v>
          </cell>
          <cell r="BI688">
            <v>0</v>
          </cell>
          <cell r="BJ688">
            <v>0</v>
          </cell>
          <cell r="BK688">
            <v>0</v>
          </cell>
          <cell r="BL688">
            <v>0</v>
          </cell>
          <cell r="BM688">
            <v>0</v>
          </cell>
          <cell r="BN688">
            <v>0</v>
          </cell>
          <cell r="BO688">
            <v>0</v>
          </cell>
          <cell r="BP688">
            <v>0</v>
          </cell>
          <cell r="BQ688">
            <v>0</v>
          </cell>
          <cell r="BR688">
            <v>0</v>
          </cell>
          <cell r="BS688">
            <v>0</v>
          </cell>
          <cell r="BT688">
            <v>0</v>
          </cell>
          <cell r="BU688">
            <v>0</v>
          </cell>
          <cell r="BV688">
            <v>0</v>
          </cell>
          <cell r="BW688">
            <v>0</v>
          </cell>
          <cell r="BX688">
            <v>0</v>
          </cell>
          <cell r="BY688">
            <v>0</v>
          </cell>
          <cell r="BZ688">
            <v>0</v>
          </cell>
          <cell r="CA688">
            <v>0</v>
          </cell>
          <cell r="CB688">
            <v>0</v>
          </cell>
          <cell r="CC688">
            <v>0</v>
          </cell>
          <cell r="CD688">
            <v>0</v>
          </cell>
          <cell r="CE688">
            <v>0</v>
          </cell>
          <cell r="CF688">
            <v>0</v>
          </cell>
          <cell r="CG688">
            <v>0</v>
          </cell>
          <cell r="CH688">
            <v>0</v>
          </cell>
          <cell r="CI688">
            <v>0</v>
          </cell>
          <cell r="CJ688">
            <v>0</v>
          </cell>
          <cell r="CK688">
            <v>0</v>
          </cell>
          <cell r="CL688">
            <v>0</v>
          </cell>
          <cell r="CM688">
            <v>0</v>
          </cell>
          <cell r="CN688">
            <v>0</v>
          </cell>
          <cell r="CO688">
            <v>0</v>
          </cell>
          <cell r="CP688">
            <v>0</v>
          </cell>
          <cell r="CQ688">
            <v>0</v>
          </cell>
          <cell r="CR688">
            <v>0</v>
          </cell>
          <cell r="CS688">
            <v>0</v>
          </cell>
          <cell r="CT688">
            <v>0</v>
          </cell>
          <cell r="CU688">
            <v>0</v>
          </cell>
          <cell r="CV688">
            <v>0</v>
          </cell>
          <cell r="CW688">
            <v>0</v>
          </cell>
          <cell r="CX688">
            <v>0</v>
          </cell>
          <cell r="CY688">
            <v>0</v>
          </cell>
          <cell r="CZ688">
            <v>0</v>
          </cell>
          <cell r="DA688">
            <v>0</v>
          </cell>
          <cell r="DB688">
            <v>0</v>
          </cell>
          <cell r="DC688">
            <v>0</v>
          </cell>
          <cell r="DD688">
            <v>0</v>
          </cell>
          <cell r="DE688">
            <v>0</v>
          </cell>
          <cell r="DF688">
            <v>0</v>
          </cell>
          <cell r="DG688">
            <v>0</v>
          </cell>
          <cell r="DH688">
            <v>0</v>
          </cell>
          <cell r="DI688">
            <v>0</v>
          </cell>
          <cell r="DJ688">
            <v>0</v>
          </cell>
          <cell r="DK688">
            <v>0</v>
          </cell>
          <cell r="DL688">
            <v>0</v>
          </cell>
          <cell r="DM688">
            <v>0</v>
          </cell>
          <cell r="DN688">
            <v>0</v>
          </cell>
          <cell r="DO688">
            <v>0</v>
          </cell>
          <cell r="DP688">
            <v>0</v>
          </cell>
          <cell r="DQ688">
            <v>0</v>
          </cell>
          <cell r="DR688">
            <v>0</v>
          </cell>
          <cell r="DS688">
            <v>0</v>
          </cell>
          <cell r="DT688">
            <v>0</v>
          </cell>
          <cell r="DU688">
            <v>0</v>
          </cell>
          <cell r="DV688">
            <v>0</v>
          </cell>
          <cell r="DW688">
            <v>0</v>
          </cell>
          <cell r="DX688">
            <v>0</v>
          </cell>
          <cell r="DY688">
            <v>0</v>
          </cell>
          <cell r="DZ688">
            <v>0</v>
          </cell>
          <cell r="EA688">
            <v>0</v>
          </cell>
          <cell r="EB688">
            <v>0</v>
          </cell>
          <cell r="EC688">
            <v>0</v>
          </cell>
          <cell r="ED688">
            <v>0</v>
          </cell>
        </row>
        <row r="689">
          <cell r="F689">
            <v>0</v>
          </cell>
          <cell r="G689">
            <v>0</v>
          </cell>
          <cell r="H689">
            <v>0</v>
          </cell>
          <cell r="I689">
            <v>0</v>
          </cell>
          <cell r="J689">
            <v>0</v>
          </cell>
          <cell r="K689">
            <v>0</v>
          </cell>
          <cell r="L689">
            <v>0</v>
          </cell>
          <cell r="M689">
            <v>0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R689">
            <v>0</v>
          </cell>
          <cell r="S689">
            <v>0</v>
          </cell>
          <cell r="T689">
            <v>0</v>
          </cell>
          <cell r="U689">
            <v>0</v>
          </cell>
          <cell r="V689">
            <v>0</v>
          </cell>
          <cell r="W689">
            <v>0</v>
          </cell>
          <cell r="X689">
            <v>0</v>
          </cell>
          <cell r="Y689">
            <v>0</v>
          </cell>
          <cell r="Z689">
            <v>0</v>
          </cell>
          <cell r="AA689">
            <v>0</v>
          </cell>
          <cell r="AB689">
            <v>0</v>
          </cell>
          <cell r="AC689">
            <v>0</v>
          </cell>
          <cell r="AD689">
            <v>0</v>
          </cell>
          <cell r="AE689">
            <v>0</v>
          </cell>
          <cell r="AF689">
            <v>0</v>
          </cell>
          <cell r="AG689">
            <v>0</v>
          </cell>
          <cell r="AH689">
            <v>0</v>
          </cell>
          <cell r="AI689">
            <v>0</v>
          </cell>
          <cell r="AJ689">
            <v>0</v>
          </cell>
          <cell r="AK689">
            <v>0</v>
          </cell>
          <cell r="AL689">
            <v>0</v>
          </cell>
          <cell r="AM689">
            <v>0</v>
          </cell>
          <cell r="AN689">
            <v>0</v>
          </cell>
          <cell r="AO689">
            <v>0</v>
          </cell>
          <cell r="AP689">
            <v>0</v>
          </cell>
          <cell r="AQ689">
            <v>0</v>
          </cell>
          <cell r="AR689">
            <v>0</v>
          </cell>
          <cell r="AS689">
            <v>0</v>
          </cell>
          <cell r="AT689">
            <v>0</v>
          </cell>
          <cell r="AU689">
            <v>0</v>
          </cell>
          <cell r="AV689">
            <v>0</v>
          </cell>
          <cell r="AW689">
            <v>0</v>
          </cell>
          <cell r="AX689">
            <v>0</v>
          </cell>
          <cell r="AY689">
            <v>0</v>
          </cell>
          <cell r="AZ689">
            <v>0</v>
          </cell>
          <cell r="BA689">
            <v>0</v>
          </cell>
          <cell r="BB689">
            <v>0</v>
          </cell>
          <cell r="BC689">
            <v>0</v>
          </cell>
          <cell r="BD689">
            <v>0</v>
          </cell>
          <cell r="BE689">
            <v>0</v>
          </cell>
          <cell r="BF689">
            <v>0</v>
          </cell>
          <cell r="BG689">
            <v>0</v>
          </cell>
          <cell r="BH689">
            <v>0</v>
          </cell>
          <cell r="BI689">
            <v>0</v>
          </cell>
          <cell r="BJ689">
            <v>0</v>
          </cell>
          <cell r="BK689">
            <v>0</v>
          </cell>
          <cell r="BL689">
            <v>0</v>
          </cell>
          <cell r="BM689">
            <v>0</v>
          </cell>
          <cell r="BN689">
            <v>0</v>
          </cell>
          <cell r="BO689">
            <v>0</v>
          </cell>
          <cell r="BP689">
            <v>0</v>
          </cell>
          <cell r="BQ689">
            <v>0</v>
          </cell>
          <cell r="BR689">
            <v>0</v>
          </cell>
          <cell r="BS689">
            <v>0</v>
          </cell>
          <cell r="BT689">
            <v>0</v>
          </cell>
          <cell r="BU689">
            <v>0</v>
          </cell>
          <cell r="BV689">
            <v>0</v>
          </cell>
          <cell r="BW689">
            <v>0</v>
          </cell>
          <cell r="BX689">
            <v>0</v>
          </cell>
          <cell r="BY689">
            <v>0</v>
          </cell>
          <cell r="BZ689">
            <v>0</v>
          </cell>
          <cell r="CA689">
            <v>0</v>
          </cell>
          <cell r="CB689">
            <v>0</v>
          </cell>
          <cell r="CC689">
            <v>0</v>
          </cell>
          <cell r="CD689">
            <v>0</v>
          </cell>
          <cell r="CE689">
            <v>0</v>
          </cell>
          <cell r="CF689">
            <v>0</v>
          </cell>
          <cell r="CG689">
            <v>0</v>
          </cell>
          <cell r="CH689">
            <v>0</v>
          </cell>
          <cell r="CI689">
            <v>0</v>
          </cell>
          <cell r="CJ689">
            <v>0</v>
          </cell>
          <cell r="CK689">
            <v>0</v>
          </cell>
          <cell r="CL689">
            <v>0</v>
          </cell>
          <cell r="CM689">
            <v>0</v>
          </cell>
          <cell r="CN689">
            <v>0</v>
          </cell>
          <cell r="CO689">
            <v>0</v>
          </cell>
          <cell r="CP689">
            <v>0</v>
          </cell>
          <cell r="CQ689">
            <v>0</v>
          </cell>
          <cell r="CR689">
            <v>0</v>
          </cell>
          <cell r="CS689">
            <v>0</v>
          </cell>
          <cell r="CT689">
            <v>0</v>
          </cell>
          <cell r="CU689">
            <v>0</v>
          </cell>
          <cell r="CV689">
            <v>0</v>
          </cell>
          <cell r="CW689">
            <v>0</v>
          </cell>
          <cell r="CX689">
            <v>0</v>
          </cell>
          <cell r="CY689">
            <v>0</v>
          </cell>
          <cell r="CZ689">
            <v>0</v>
          </cell>
          <cell r="DA689">
            <v>0</v>
          </cell>
          <cell r="DB689">
            <v>0</v>
          </cell>
          <cell r="DC689">
            <v>0</v>
          </cell>
          <cell r="DD689">
            <v>0</v>
          </cell>
          <cell r="DE689">
            <v>0</v>
          </cell>
          <cell r="DF689">
            <v>0</v>
          </cell>
          <cell r="DG689">
            <v>0</v>
          </cell>
          <cell r="DH689">
            <v>0</v>
          </cell>
          <cell r="DI689">
            <v>0</v>
          </cell>
          <cell r="DJ689">
            <v>0</v>
          </cell>
          <cell r="DK689">
            <v>0</v>
          </cell>
          <cell r="DL689">
            <v>0</v>
          </cell>
          <cell r="DM689">
            <v>0</v>
          </cell>
          <cell r="DN689">
            <v>0</v>
          </cell>
          <cell r="DO689">
            <v>0</v>
          </cell>
          <cell r="DP689">
            <v>0</v>
          </cell>
          <cell r="DQ689">
            <v>0</v>
          </cell>
          <cell r="DR689">
            <v>0</v>
          </cell>
          <cell r="DS689">
            <v>0</v>
          </cell>
          <cell r="DT689">
            <v>0</v>
          </cell>
          <cell r="DU689">
            <v>0</v>
          </cell>
          <cell r="DV689">
            <v>0</v>
          </cell>
          <cell r="DW689">
            <v>0</v>
          </cell>
          <cell r="DX689">
            <v>0</v>
          </cell>
          <cell r="DY689">
            <v>0</v>
          </cell>
          <cell r="DZ689">
            <v>0</v>
          </cell>
          <cell r="EA689">
            <v>0</v>
          </cell>
          <cell r="EB689">
            <v>0</v>
          </cell>
          <cell r="EC689">
            <v>0</v>
          </cell>
          <cell r="ED689">
            <v>0</v>
          </cell>
        </row>
        <row r="700">
          <cell r="F700">
            <v>0</v>
          </cell>
          <cell r="G700">
            <v>0</v>
          </cell>
          <cell r="H700">
            <v>0</v>
          </cell>
          <cell r="I700">
            <v>0</v>
          </cell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R700">
            <v>0</v>
          </cell>
          <cell r="S700">
            <v>0</v>
          </cell>
          <cell r="T700">
            <v>0</v>
          </cell>
          <cell r="U700">
            <v>0</v>
          </cell>
          <cell r="V700">
            <v>0</v>
          </cell>
          <cell r="W700">
            <v>0</v>
          </cell>
          <cell r="X700">
            <v>0</v>
          </cell>
          <cell r="Y700">
            <v>0</v>
          </cell>
          <cell r="Z700">
            <v>0</v>
          </cell>
          <cell r="AA700">
            <v>0</v>
          </cell>
          <cell r="AB700">
            <v>0</v>
          </cell>
          <cell r="AC700">
            <v>0</v>
          </cell>
          <cell r="AD700">
            <v>0</v>
          </cell>
          <cell r="AE700">
            <v>0</v>
          </cell>
          <cell r="AF700">
            <v>0</v>
          </cell>
          <cell r="AG700">
            <v>0</v>
          </cell>
          <cell r="AH700">
            <v>0</v>
          </cell>
          <cell r="AI700">
            <v>0</v>
          </cell>
          <cell r="AJ700">
            <v>0</v>
          </cell>
          <cell r="AK700">
            <v>0</v>
          </cell>
          <cell r="AL700">
            <v>0</v>
          </cell>
          <cell r="AM700">
            <v>0</v>
          </cell>
          <cell r="AN700">
            <v>0</v>
          </cell>
          <cell r="AO700">
            <v>0</v>
          </cell>
          <cell r="AP700">
            <v>0</v>
          </cell>
          <cell r="AQ700">
            <v>0</v>
          </cell>
          <cell r="AR700">
            <v>0</v>
          </cell>
          <cell r="AS700">
            <v>0</v>
          </cell>
          <cell r="AT700">
            <v>0</v>
          </cell>
          <cell r="AU700">
            <v>0</v>
          </cell>
          <cell r="AV700">
            <v>0</v>
          </cell>
          <cell r="AW700">
            <v>0</v>
          </cell>
          <cell r="AX700">
            <v>0</v>
          </cell>
          <cell r="AY700">
            <v>0</v>
          </cell>
          <cell r="AZ700">
            <v>0</v>
          </cell>
          <cell r="BA700">
            <v>0</v>
          </cell>
          <cell r="BB700">
            <v>0</v>
          </cell>
          <cell r="BC700">
            <v>0</v>
          </cell>
          <cell r="BD700">
            <v>0</v>
          </cell>
          <cell r="BE700">
            <v>0</v>
          </cell>
          <cell r="BF700">
            <v>0</v>
          </cell>
          <cell r="BG700">
            <v>0</v>
          </cell>
          <cell r="BH700">
            <v>0</v>
          </cell>
          <cell r="BI700">
            <v>0</v>
          </cell>
          <cell r="BJ700">
            <v>0</v>
          </cell>
          <cell r="BK700">
            <v>0</v>
          </cell>
          <cell r="BL700">
            <v>0</v>
          </cell>
          <cell r="BM700">
            <v>0</v>
          </cell>
          <cell r="BN700">
            <v>0</v>
          </cell>
          <cell r="BO700">
            <v>0</v>
          </cell>
          <cell r="BP700">
            <v>0</v>
          </cell>
          <cell r="BQ700">
            <v>0</v>
          </cell>
          <cell r="BR700">
            <v>0</v>
          </cell>
          <cell r="BS700">
            <v>0</v>
          </cell>
          <cell r="BT700">
            <v>0</v>
          </cell>
          <cell r="BU700">
            <v>0</v>
          </cell>
          <cell r="BV700">
            <v>0</v>
          </cell>
          <cell r="BW700">
            <v>0</v>
          </cell>
          <cell r="BX700">
            <v>0</v>
          </cell>
          <cell r="BY700">
            <v>0</v>
          </cell>
          <cell r="BZ700">
            <v>0</v>
          </cell>
          <cell r="CA700">
            <v>0</v>
          </cell>
          <cell r="CB700">
            <v>0</v>
          </cell>
          <cell r="CC700">
            <v>0</v>
          </cell>
          <cell r="CD700">
            <v>0</v>
          </cell>
          <cell r="CE700">
            <v>0</v>
          </cell>
          <cell r="CF700">
            <v>0</v>
          </cell>
          <cell r="CG700">
            <v>0</v>
          </cell>
          <cell r="CH700">
            <v>0</v>
          </cell>
          <cell r="CI700">
            <v>0</v>
          </cell>
          <cell r="CJ700">
            <v>0</v>
          </cell>
          <cell r="CK700">
            <v>0</v>
          </cell>
          <cell r="CL700">
            <v>0</v>
          </cell>
          <cell r="CM700">
            <v>0</v>
          </cell>
          <cell r="CN700">
            <v>0</v>
          </cell>
          <cell r="CO700">
            <v>0</v>
          </cell>
          <cell r="CP700">
            <v>0</v>
          </cell>
          <cell r="CQ700">
            <v>0</v>
          </cell>
          <cell r="CR700">
            <v>0</v>
          </cell>
          <cell r="CS700">
            <v>0</v>
          </cell>
          <cell r="CT700">
            <v>0</v>
          </cell>
          <cell r="CU700">
            <v>0</v>
          </cell>
          <cell r="CV700">
            <v>0</v>
          </cell>
          <cell r="CW700">
            <v>0</v>
          </cell>
          <cell r="CX700">
            <v>0</v>
          </cell>
          <cell r="CY700">
            <v>0</v>
          </cell>
          <cell r="CZ700">
            <v>0</v>
          </cell>
          <cell r="DA700">
            <v>0</v>
          </cell>
          <cell r="DB700">
            <v>0</v>
          </cell>
          <cell r="DC700">
            <v>0</v>
          </cell>
          <cell r="DD700">
            <v>0</v>
          </cell>
          <cell r="DE700">
            <v>0</v>
          </cell>
          <cell r="DF700">
            <v>0</v>
          </cell>
          <cell r="DG700">
            <v>0</v>
          </cell>
          <cell r="DH700">
            <v>0</v>
          </cell>
          <cell r="DI700">
            <v>0</v>
          </cell>
          <cell r="DJ700">
            <v>0</v>
          </cell>
          <cell r="DK700">
            <v>0</v>
          </cell>
          <cell r="DL700">
            <v>0</v>
          </cell>
          <cell r="DM700">
            <v>0</v>
          </cell>
          <cell r="DN700">
            <v>0</v>
          </cell>
          <cell r="DO700">
            <v>0</v>
          </cell>
          <cell r="DP700">
            <v>0</v>
          </cell>
          <cell r="DQ700">
            <v>0</v>
          </cell>
          <cell r="DR700">
            <v>0</v>
          </cell>
          <cell r="DS700">
            <v>0</v>
          </cell>
          <cell r="DT700">
            <v>0</v>
          </cell>
          <cell r="DU700">
            <v>0</v>
          </cell>
          <cell r="DV700">
            <v>0</v>
          </cell>
          <cell r="DW700">
            <v>0</v>
          </cell>
          <cell r="DX700">
            <v>0</v>
          </cell>
          <cell r="DY700">
            <v>0</v>
          </cell>
          <cell r="DZ700">
            <v>0</v>
          </cell>
          <cell r="EA700">
            <v>0</v>
          </cell>
          <cell r="EB700">
            <v>0</v>
          </cell>
          <cell r="EC700">
            <v>0</v>
          </cell>
          <cell r="ED700">
            <v>0</v>
          </cell>
        </row>
        <row r="701">
          <cell r="F701">
            <v>0</v>
          </cell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K701">
            <v>0</v>
          </cell>
          <cell r="L701">
            <v>0</v>
          </cell>
          <cell r="M701">
            <v>0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U701">
            <v>0</v>
          </cell>
          <cell r="V701">
            <v>0</v>
          </cell>
          <cell r="W701">
            <v>0</v>
          </cell>
          <cell r="X701">
            <v>0</v>
          </cell>
          <cell r="Y701">
            <v>0</v>
          </cell>
          <cell r="Z701">
            <v>0</v>
          </cell>
          <cell r="AA701">
            <v>0</v>
          </cell>
          <cell r="AB701">
            <v>0</v>
          </cell>
          <cell r="AC701">
            <v>0</v>
          </cell>
          <cell r="AD701">
            <v>0</v>
          </cell>
          <cell r="AE701">
            <v>0</v>
          </cell>
          <cell r="AF701">
            <v>0</v>
          </cell>
          <cell r="AG701">
            <v>0</v>
          </cell>
          <cell r="AH701">
            <v>0</v>
          </cell>
          <cell r="AI701">
            <v>0</v>
          </cell>
          <cell r="AJ701">
            <v>0</v>
          </cell>
          <cell r="AK701">
            <v>0</v>
          </cell>
          <cell r="AL701">
            <v>0</v>
          </cell>
          <cell r="AM701">
            <v>0</v>
          </cell>
          <cell r="AN701">
            <v>0</v>
          </cell>
          <cell r="AO701">
            <v>0</v>
          </cell>
          <cell r="AP701">
            <v>0</v>
          </cell>
          <cell r="AQ701">
            <v>0</v>
          </cell>
          <cell r="AR701">
            <v>0</v>
          </cell>
          <cell r="AS701">
            <v>0</v>
          </cell>
          <cell r="AT701">
            <v>0</v>
          </cell>
          <cell r="AU701">
            <v>0</v>
          </cell>
          <cell r="AV701">
            <v>0</v>
          </cell>
          <cell r="AW701">
            <v>0</v>
          </cell>
          <cell r="AX701">
            <v>0</v>
          </cell>
          <cell r="AY701">
            <v>0</v>
          </cell>
          <cell r="AZ701">
            <v>0</v>
          </cell>
          <cell r="BA701">
            <v>0</v>
          </cell>
          <cell r="BB701">
            <v>0</v>
          </cell>
          <cell r="BC701">
            <v>0</v>
          </cell>
          <cell r="BD701">
            <v>0</v>
          </cell>
          <cell r="BE701">
            <v>0</v>
          </cell>
          <cell r="BF701">
            <v>0</v>
          </cell>
          <cell r="BG701">
            <v>0</v>
          </cell>
          <cell r="BH701">
            <v>0</v>
          </cell>
          <cell r="BI701">
            <v>0</v>
          </cell>
          <cell r="BJ701">
            <v>0</v>
          </cell>
          <cell r="BK701">
            <v>0</v>
          </cell>
          <cell r="BL701">
            <v>0</v>
          </cell>
          <cell r="BM701">
            <v>0</v>
          </cell>
          <cell r="BN701">
            <v>0</v>
          </cell>
          <cell r="BO701">
            <v>0</v>
          </cell>
          <cell r="BP701">
            <v>0</v>
          </cell>
          <cell r="BQ701">
            <v>0</v>
          </cell>
          <cell r="BR701">
            <v>0</v>
          </cell>
          <cell r="BS701">
            <v>0</v>
          </cell>
          <cell r="BT701">
            <v>0</v>
          </cell>
          <cell r="BU701">
            <v>0</v>
          </cell>
          <cell r="BV701">
            <v>0</v>
          </cell>
          <cell r="BW701">
            <v>0</v>
          </cell>
          <cell r="BX701">
            <v>0</v>
          </cell>
          <cell r="BY701">
            <v>0</v>
          </cell>
          <cell r="BZ701">
            <v>0</v>
          </cell>
          <cell r="CA701">
            <v>0</v>
          </cell>
          <cell r="CB701">
            <v>0</v>
          </cell>
          <cell r="CC701">
            <v>0</v>
          </cell>
          <cell r="CD701">
            <v>0</v>
          </cell>
          <cell r="CE701">
            <v>0</v>
          </cell>
          <cell r="CF701">
            <v>0</v>
          </cell>
          <cell r="CG701">
            <v>0</v>
          </cell>
          <cell r="CH701">
            <v>0</v>
          </cell>
          <cell r="CI701">
            <v>0</v>
          </cell>
          <cell r="CJ701">
            <v>0</v>
          </cell>
          <cell r="CK701">
            <v>0</v>
          </cell>
          <cell r="CL701">
            <v>0</v>
          </cell>
          <cell r="CM701">
            <v>0</v>
          </cell>
          <cell r="CN701">
            <v>0</v>
          </cell>
          <cell r="CO701">
            <v>0</v>
          </cell>
          <cell r="CP701">
            <v>0</v>
          </cell>
          <cell r="CQ701">
            <v>0</v>
          </cell>
          <cell r="CR701">
            <v>0</v>
          </cell>
          <cell r="CS701">
            <v>0</v>
          </cell>
          <cell r="CT701">
            <v>0</v>
          </cell>
          <cell r="CU701">
            <v>0</v>
          </cell>
          <cell r="CV701">
            <v>0</v>
          </cell>
          <cell r="CW701">
            <v>0</v>
          </cell>
          <cell r="CX701">
            <v>0</v>
          </cell>
          <cell r="CY701">
            <v>0</v>
          </cell>
          <cell r="CZ701">
            <v>0</v>
          </cell>
          <cell r="DA701">
            <v>0</v>
          </cell>
          <cell r="DB701">
            <v>0</v>
          </cell>
          <cell r="DC701">
            <v>0</v>
          </cell>
          <cell r="DD701">
            <v>0</v>
          </cell>
          <cell r="DE701">
            <v>0</v>
          </cell>
          <cell r="DF701">
            <v>0</v>
          </cell>
          <cell r="DG701">
            <v>0</v>
          </cell>
          <cell r="DH701">
            <v>0</v>
          </cell>
          <cell r="DI701">
            <v>0</v>
          </cell>
          <cell r="DJ701">
            <v>0</v>
          </cell>
          <cell r="DK701">
            <v>0</v>
          </cell>
          <cell r="DL701">
            <v>0</v>
          </cell>
          <cell r="DM701">
            <v>0</v>
          </cell>
          <cell r="DN701">
            <v>0</v>
          </cell>
          <cell r="DO701">
            <v>0</v>
          </cell>
          <cell r="DP701">
            <v>0</v>
          </cell>
          <cell r="DQ701">
            <v>0</v>
          </cell>
          <cell r="DR701">
            <v>0</v>
          </cell>
          <cell r="DS701">
            <v>0</v>
          </cell>
          <cell r="DT701">
            <v>0</v>
          </cell>
          <cell r="DU701">
            <v>0</v>
          </cell>
          <cell r="DV701">
            <v>0</v>
          </cell>
          <cell r="DW701">
            <v>0</v>
          </cell>
          <cell r="DX701">
            <v>0</v>
          </cell>
          <cell r="DY701">
            <v>0</v>
          </cell>
          <cell r="DZ701">
            <v>0</v>
          </cell>
          <cell r="EA701">
            <v>0</v>
          </cell>
          <cell r="EB701">
            <v>0</v>
          </cell>
          <cell r="EC701">
            <v>0</v>
          </cell>
          <cell r="ED701">
            <v>0</v>
          </cell>
        </row>
        <row r="702">
          <cell r="F702">
            <v>0</v>
          </cell>
          <cell r="G702">
            <v>0</v>
          </cell>
          <cell r="H702">
            <v>0</v>
          </cell>
          <cell r="I702">
            <v>0</v>
          </cell>
          <cell r="J702">
            <v>0</v>
          </cell>
          <cell r="K702">
            <v>0</v>
          </cell>
          <cell r="L702">
            <v>0</v>
          </cell>
          <cell r="M702">
            <v>0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R702">
            <v>0</v>
          </cell>
          <cell r="S702">
            <v>0</v>
          </cell>
          <cell r="T702">
            <v>0</v>
          </cell>
          <cell r="U702">
            <v>0</v>
          </cell>
          <cell r="V702">
            <v>0</v>
          </cell>
          <cell r="W702">
            <v>0</v>
          </cell>
          <cell r="X702">
            <v>0</v>
          </cell>
          <cell r="Y702">
            <v>0</v>
          </cell>
          <cell r="Z702">
            <v>0</v>
          </cell>
          <cell r="AA702">
            <v>0</v>
          </cell>
          <cell r="AB702">
            <v>0</v>
          </cell>
          <cell r="AC702">
            <v>0</v>
          </cell>
          <cell r="AD702">
            <v>0</v>
          </cell>
          <cell r="AE702">
            <v>0</v>
          </cell>
          <cell r="AF702">
            <v>0</v>
          </cell>
          <cell r="AG702">
            <v>0</v>
          </cell>
          <cell r="AH702">
            <v>0</v>
          </cell>
          <cell r="AI702">
            <v>0</v>
          </cell>
          <cell r="AJ702">
            <v>0</v>
          </cell>
          <cell r="AK702">
            <v>0</v>
          </cell>
          <cell r="AL702">
            <v>0</v>
          </cell>
          <cell r="AM702">
            <v>0</v>
          </cell>
          <cell r="AN702">
            <v>0</v>
          </cell>
          <cell r="AO702">
            <v>0</v>
          </cell>
          <cell r="AP702">
            <v>0</v>
          </cell>
          <cell r="AQ702">
            <v>0</v>
          </cell>
          <cell r="AR702">
            <v>0</v>
          </cell>
          <cell r="AS702">
            <v>0</v>
          </cell>
          <cell r="AT702">
            <v>0</v>
          </cell>
          <cell r="AU702">
            <v>0</v>
          </cell>
          <cell r="AV702">
            <v>0</v>
          </cell>
          <cell r="AW702">
            <v>0</v>
          </cell>
          <cell r="AX702">
            <v>0</v>
          </cell>
          <cell r="AY702">
            <v>0</v>
          </cell>
          <cell r="AZ702">
            <v>0</v>
          </cell>
          <cell r="BA702">
            <v>0</v>
          </cell>
          <cell r="BB702">
            <v>0</v>
          </cell>
          <cell r="BC702">
            <v>0</v>
          </cell>
          <cell r="BD702">
            <v>0</v>
          </cell>
          <cell r="BE702">
            <v>0</v>
          </cell>
          <cell r="BF702">
            <v>0</v>
          </cell>
          <cell r="BG702">
            <v>0</v>
          </cell>
          <cell r="BH702">
            <v>0</v>
          </cell>
          <cell r="BI702">
            <v>0</v>
          </cell>
          <cell r="BJ702">
            <v>0</v>
          </cell>
          <cell r="BK702">
            <v>0</v>
          </cell>
          <cell r="BL702">
            <v>0</v>
          </cell>
          <cell r="BM702">
            <v>0</v>
          </cell>
          <cell r="BN702">
            <v>0</v>
          </cell>
          <cell r="BO702">
            <v>0</v>
          </cell>
          <cell r="BP702">
            <v>0</v>
          </cell>
          <cell r="BQ702">
            <v>0</v>
          </cell>
          <cell r="BR702">
            <v>0</v>
          </cell>
          <cell r="BS702">
            <v>0</v>
          </cell>
          <cell r="BT702">
            <v>0</v>
          </cell>
          <cell r="BU702">
            <v>0</v>
          </cell>
          <cell r="BV702">
            <v>0</v>
          </cell>
          <cell r="BW702">
            <v>0</v>
          </cell>
          <cell r="BX702">
            <v>0</v>
          </cell>
          <cell r="BY702">
            <v>0</v>
          </cell>
          <cell r="BZ702">
            <v>0</v>
          </cell>
          <cell r="CA702">
            <v>0</v>
          </cell>
          <cell r="CB702">
            <v>0</v>
          </cell>
          <cell r="CC702">
            <v>0</v>
          </cell>
          <cell r="CD702">
            <v>0</v>
          </cell>
          <cell r="CE702">
            <v>0</v>
          </cell>
          <cell r="CF702">
            <v>0</v>
          </cell>
          <cell r="CG702">
            <v>0</v>
          </cell>
          <cell r="CH702">
            <v>0</v>
          </cell>
          <cell r="CI702">
            <v>0</v>
          </cell>
          <cell r="CJ702">
            <v>0</v>
          </cell>
          <cell r="CK702">
            <v>0</v>
          </cell>
          <cell r="CL702">
            <v>0</v>
          </cell>
          <cell r="CM702">
            <v>0</v>
          </cell>
          <cell r="CN702">
            <v>0</v>
          </cell>
          <cell r="CO702">
            <v>0</v>
          </cell>
          <cell r="CP702">
            <v>0</v>
          </cell>
          <cell r="CQ702">
            <v>0</v>
          </cell>
          <cell r="CR702">
            <v>0</v>
          </cell>
          <cell r="CS702">
            <v>0</v>
          </cell>
          <cell r="CT702">
            <v>0</v>
          </cell>
          <cell r="CU702">
            <v>0</v>
          </cell>
          <cell r="CV702">
            <v>0</v>
          </cell>
          <cell r="CW702">
            <v>0</v>
          </cell>
          <cell r="CX702">
            <v>0</v>
          </cell>
          <cell r="CY702">
            <v>0</v>
          </cell>
          <cell r="CZ702">
            <v>0</v>
          </cell>
          <cell r="DA702">
            <v>0</v>
          </cell>
          <cell r="DB702">
            <v>0</v>
          </cell>
          <cell r="DC702">
            <v>0</v>
          </cell>
          <cell r="DD702">
            <v>0</v>
          </cell>
          <cell r="DE702">
            <v>0</v>
          </cell>
          <cell r="DF702">
            <v>0</v>
          </cell>
          <cell r="DG702">
            <v>0</v>
          </cell>
          <cell r="DH702">
            <v>0</v>
          </cell>
          <cell r="DI702">
            <v>0</v>
          </cell>
          <cell r="DJ702">
            <v>0</v>
          </cell>
          <cell r="DK702">
            <v>0</v>
          </cell>
          <cell r="DL702">
            <v>0</v>
          </cell>
          <cell r="DM702">
            <v>0</v>
          </cell>
          <cell r="DN702">
            <v>0</v>
          </cell>
          <cell r="DO702">
            <v>0</v>
          </cell>
          <cell r="DP702">
            <v>0</v>
          </cell>
          <cell r="DQ702">
            <v>0</v>
          </cell>
          <cell r="DR702">
            <v>0</v>
          </cell>
          <cell r="DS702">
            <v>0</v>
          </cell>
          <cell r="DT702">
            <v>0</v>
          </cell>
          <cell r="DU702">
            <v>0</v>
          </cell>
          <cell r="DV702">
            <v>0</v>
          </cell>
          <cell r="DW702">
            <v>0</v>
          </cell>
          <cell r="DX702">
            <v>0</v>
          </cell>
          <cell r="DY702">
            <v>0</v>
          </cell>
          <cell r="DZ702">
            <v>0</v>
          </cell>
          <cell r="EA702">
            <v>0</v>
          </cell>
          <cell r="EB702">
            <v>0</v>
          </cell>
          <cell r="EC702">
            <v>0</v>
          </cell>
          <cell r="ED702">
            <v>0</v>
          </cell>
        </row>
        <row r="703">
          <cell r="F703">
            <v>0</v>
          </cell>
          <cell r="G703">
            <v>0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  <cell r="V703">
            <v>0</v>
          </cell>
          <cell r="W703">
            <v>0</v>
          </cell>
          <cell r="X703">
            <v>0</v>
          </cell>
          <cell r="Y703">
            <v>0</v>
          </cell>
          <cell r="Z703">
            <v>0</v>
          </cell>
          <cell r="AA703">
            <v>0</v>
          </cell>
          <cell r="AB703">
            <v>0</v>
          </cell>
          <cell r="AC703">
            <v>0</v>
          </cell>
          <cell r="AD703">
            <v>0</v>
          </cell>
          <cell r="AE703">
            <v>0</v>
          </cell>
          <cell r="AF703">
            <v>0</v>
          </cell>
          <cell r="AG703">
            <v>0</v>
          </cell>
          <cell r="AH703">
            <v>0</v>
          </cell>
          <cell r="AI703">
            <v>0</v>
          </cell>
          <cell r="AJ703">
            <v>0</v>
          </cell>
          <cell r="AK703">
            <v>0</v>
          </cell>
          <cell r="AL703">
            <v>0</v>
          </cell>
          <cell r="AM703">
            <v>0</v>
          </cell>
          <cell r="AN703">
            <v>0</v>
          </cell>
          <cell r="AO703">
            <v>0</v>
          </cell>
          <cell r="AP703">
            <v>0</v>
          </cell>
          <cell r="AQ703">
            <v>0</v>
          </cell>
          <cell r="AR703">
            <v>0</v>
          </cell>
          <cell r="AS703">
            <v>0</v>
          </cell>
          <cell r="AT703">
            <v>0</v>
          </cell>
          <cell r="AU703">
            <v>0</v>
          </cell>
          <cell r="AV703">
            <v>0</v>
          </cell>
          <cell r="AW703">
            <v>0</v>
          </cell>
          <cell r="AX703">
            <v>0</v>
          </cell>
          <cell r="AY703">
            <v>0</v>
          </cell>
          <cell r="AZ703">
            <v>0</v>
          </cell>
          <cell r="BA703">
            <v>0</v>
          </cell>
          <cell r="BB703">
            <v>0</v>
          </cell>
          <cell r="BC703">
            <v>0</v>
          </cell>
          <cell r="BD703">
            <v>0</v>
          </cell>
          <cell r="BE703">
            <v>0</v>
          </cell>
          <cell r="BF703">
            <v>0</v>
          </cell>
          <cell r="BG703">
            <v>0</v>
          </cell>
          <cell r="BH703">
            <v>0</v>
          </cell>
          <cell r="BI703">
            <v>0</v>
          </cell>
          <cell r="BJ703">
            <v>0</v>
          </cell>
          <cell r="BK703">
            <v>0</v>
          </cell>
          <cell r="BL703">
            <v>0</v>
          </cell>
          <cell r="BM703">
            <v>0</v>
          </cell>
          <cell r="BN703">
            <v>0</v>
          </cell>
          <cell r="BO703">
            <v>0</v>
          </cell>
          <cell r="BP703">
            <v>0</v>
          </cell>
          <cell r="BQ703">
            <v>0</v>
          </cell>
          <cell r="BR703">
            <v>0</v>
          </cell>
          <cell r="BS703">
            <v>0</v>
          </cell>
          <cell r="BT703">
            <v>0</v>
          </cell>
          <cell r="BU703">
            <v>0</v>
          </cell>
          <cell r="BV703">
            <v>0</v>
          </cell>
          <cell r="BW703">
            <v>0</v>
          </cell>
          <cell r="BX703">
            <v>0</v>
          </cell>
          <cell r="BY703">
            <v>0</v>
          </cell>
          <cell r="BZ703">
            <v>0</v>
          </cell>
          <cell r="CA703">
            <v>0</v>
          </cell>
          <cell r="CB703">
            <v>0</v>
          </cell>
          <cell r="CC703">
            <v>0</v>
          </cell>
          <cell r="CD703">
            <v>0</v>
          </cell>
          <cell r="CE703">
            <v>0</v>
          </cell>
          <cell r="CF703">
            <v>0</v>
          </cell>
          <cell r="CG703">
            <v>0</v>
          </cell>
          <cell r="CH703">
            <v>0</v>
          </cell>
          <cell r="CI703">
            <v>0</v>
          </cell>
          <cell r="CJ703">
            <v>0</v>
          </cell>
          <cell r="CK703">
            <v>0</v>
          </cell>
          <cell r="CL703">
            <v>0</v>
          </cell>
          <cell r="CM703">
            <v>0</v>
          </cell>
          <cell r="CN703">
            <v>0</v>
          </cell>
          <cell r="CO703">
            <v>0</v>
          </cell>
          <cell r="CP703">
            <v>0</v>
          </cell>
          <cell r="CQ703">
            <v>0</v>
          </cell>
          <cell r="CR703">
            <v>0</v>
          </cell>
          <cell r="CS703">
            <v>0</v>
          </cell>
          <cell r="CT703">
            <v>0</v>
          </cell>
          <cell r="CU703">
            <v>0</v>
          </cell>
          <cell r="CV703">
            <v>0</v>
          </cell>
          <cell r="CW703">
            <v>0</v>
          </cell>
          <cell r="CX703">
            <v>0</v>
          </cell>
          <cell r="CY703">
            <v>0</v>
          </cell>
          <cell r="CZ703">
            <v>0</v>
          </cell>
          <cell r="DA703">
            <v>0</v>
          </cell>
          <cell r="DB703">
            <v>0</v>
          </cell>
          <cell r="DC703">
            <v>0</v>
          </cell>
          <cell r="DD703">
            <v>0</v>
          </cell>
          <cell r="DE703">
            <v>0</v>
          </cell>
          <cell r="DF703">
            <v>0</v>
          </cell>
          <cell r="DG703">
            <v>0</v>
          </cell>
          <cell r="DH703">
            <v>0</v>
          </cell>
          <cell r="DI703">
            <v>0</v>
          </cell>
          <cell r="DJ703">
            <v>0</v>
          </cell>
          <cell r="DK703">
            <v>0</v>
          </cell>
          <cell r="DL703">
            <v>0</v>
          </cell>
          <cell r="DM703">
            <v>0</v>
          </cell>
          <cell r="DN703">
            <v>0</v>
          </cell>
          <cell r="DO703">
            <v>0</v>
          </cell>
          <cell r="DP703">
            <v>0</v>
          </cell>
          <cell r="DQ703">
            <v>0</v>
          </cell>
          <cell r="DR703">
            <v>0</v>
          </cell>
          <cell r="DS703">
            <v>0</v>
          </cell>
          <cell r="DT703">
            <v>0</v>
          </cell>
          <cell r="DU703">
            <v>0</v>
          </cell>
          <cell r="DV703">
            <v>0</v>
          </cell>
          <cell r="DW703">
            <v>0</v>
          </cell>
          <cell r="DX703">
            <v>0</v>
          </cell>
          <cell r="DY703">
            <v>0</v>
          </cell>
          <cell r="DZ703">
            <v>0</v>
          </cell>
          <cell r="EA703">
            <v>0</v>
          </cell>
          <cell r="EB703">
            <v>0</v>
          </cell>
          <cell r="EC703">
            <v>0</v>
          </cell>
          <cell r="ED703">
            <v>0</v>
          </cell>
        </row>
        <row r="704">
          <cell r="F704">
            <v>0</v>
          </cell>
          <cell r="G704">
            <v>0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  <cell r="X704">
            <v>0</v>
          </cell>
          <cell r="Y704">
            <v>0</v>
          </cell>
          <cell r="Z704">
            <v>0</v>
          </cell>
          <cell r="AA704">
            <v>0</v>
          </cell>
          <cell r="AB704">
            <v>0</v>
          </cell>
          <cell r="AC704">
            <v>0</v>
          </cell>
          <cell r="AD704">
            <v>0</v>
          </cell>
          <cell r="AE704">
            <v>0</v>
          </cell>
          <cell r="AF704">
            <v>0</v>
          </cell>
          <cell r="AG704">
            <v>0</v>
          </cell>
          <cell r="AH704">
            <v>0</v>
          </cell>
          <cell r="AI704">
            <v>0</v>
          </cell>
          <cell r="AJ704">
            <v>0</v>
          </cell>
          <cell r="AK704">
            <v>0</v>
          </cell>
          <cell r="AL704">
            <v>0</v>
          </cell>
          <cell r="AM704">
            <v>0</v>
          </cell>
          <cell r="AN704">
            <v>0</v>
          </cell>
          <cell r="AO704">
            <v>0</v>
          </cell>
          <cell r="AP704">
            <v>0</v>
          </cell>
          <cell r="AQ704">
            <v>0</v>
          </cell>
          <cell r="AR704">
            <v>0</v>
          </cell>
          <cell r="AS704">
            <v>0</v>
          </cell>
          <cell r="AT704">
            <v>0</v>
          </cell>
          <cell r="AU704">
            <v>0</v>
          </cell>
          <cell r="AV704">
            <v>0</v>
          </cell>
          <cell r="AW704">
            <v>0</v>
          </cell>
          <cell r="AX704">
            <v>0</v>
          </cell>
          <cell r="AY704">
            <v>0</v>
          </cell>
          <cell r="AZ704">
            <v>0</v>
          </cell>
          <cell r="BA704">
            <v>0</v>
          </cell>
          <cell r="BB704">
            <v>0</v>
          </cell>
          <cell r="BC704">
            <v>0</v>
          </cell>
          <cell r="BD704">
            <v>0</v>
          </cell>
          <cell r="BE704">
            <v>0</v>
          </cell>
          <cell r="BF704">
            <v>0</v>
          </cell>
          <cell r="BG704">
            <v>0</v>
          </cell>
          <cell r="BH704">
            <v>0</v>
          </cell>
          <cell r="BI704">
            <v>0</v>
          </cell>
          <cell r="BJ704">
            <v>0</v>
          </cell>
          <cell r="BK704">
            <v>0</v>
          </cell>
          <cell r="BL704">
            <v>0</v>
          </cell>
          <cell r="BM704">
            <v>0</v>
          </cell>
          <cell r="BN704">
            <v>0</v>
          </cell>
          <cell r="BO704">
            <v>0</v>
          </cell>
          <cell r="BP704">
            <v>0</v>
          </cell>
          <cell r="BQ704">
            <v>0</v>
          </cell>
          <cell r="BR704">
            <v>0</v>
          </cell>
          <cell r="BS704">
            <v>0</v>
          </cell>
          <cell r="BT704">
            <v>0</v>
          </cell>
          <cell r="BU704">
            <v>0</v>
          </cell>
          <cell r="BV704">
            <v>0</v>
          </cell>
          <cell r="BW704">
            <v>0</v>
          </cell>
          <cell r="BX704">
            <v>0</v>
          </cell>
          <cell r="BY704">
            <v>0</v>
          </cell>
          <cell r="BZ704">
            <v>0</v>
          </cell>
          <cell r="CA704">
            <v>0</v>
          </cell>
          <cell r="CB704">
            <v>0</v>
          </cell>
          <cell r="CC704">
            <v>0</v>
          </cell>
          <cell r="CD704">
            <v>0</v>
          </cell>
          <cell r="CE704">
            <v>0</v>
          </cell>
          <cell r="CF704">
            <v>0</v>
          </cell>
          <cell r="CG704">
            <v>0</v>
          </cell>
          <cell r="CH704">
            <v>0</v>
          </cell>
          <cell r="CI704">
            <v>0</v>
          </cell>
          <cell r="CJ704">
            <v>0</v>
          </cell>
          <cell r="CK704">
            <v>0</v>
          </cell>
          <cell r="CL704">
            <v>0</v>
          </cell>
          <cell r="CM704">
            <v>0</v>
          </cell>
          <cell r="CN704">
            <v>0</v>
          </cell>
          <cell r="CO704">
            <v>0</v>
          </cell>
          <cell r="CP704">
            <v>0</v>
          </cell>
          <cell r="CQ704">
            <v>0</v>
          </cell>
          <cell r="CR704">
            <v>0</v>
          </cell>
          <cell r="CS704">
            <v>0</v>
          </cell>
          <cell r="CT704">
            <v>0</v>
          </cell>
          <cell r="CU704">
            <v>0</v>
          </cell>
          <cell r="CV704">
            <v>0</v>
          </cell>
          <cell r="CW704">
            <v>0</v>
          </cell>
          <cell r="CX704">
            <v>0</v>
          </cell>
          <cell r="CY704">
            <v>0</v>
          </cell>
          <cell r="CZ704">
            <v>0</v>
          </cell>
          <cell r="DA704">
            <v>0</v>
          </cell>
          <cell r="DB704">
            <v>0</v>
          </cell>
          <cell r="DC704">
            <v>0</v>
          </cell>
          <cell r="DD704">
            <v>0</v>
          </cell>
          <cell r="DE704">
            <v>0</v>
          </cell>
          <cell r="DF704">
            <v>0</v>
          </cell>
          <cell r="DG704">
            <v>0</v>
          </cell>
          <cell r="DH704">
            <v>0</v>
          </cell>
          <cell r="DI704">
            <v>0</v>
          </cell>
          <cell r="DJ704">
            <v>0</v>
          </cell>
          <cell r="DK704">
            <v>0</v>
          </cell>
          <cell r="DL704">
            <v>0</v>
          </cell>
          <cell r="DM704">
            <v>0</v>
          </cell>
          <cell r="DN704">
            <v>0</v>
          </cell>
          <cell r="DO704">
            <v>0</v>
          </cell>
          <cell r="DP704">
            <v>0</v>
          </cell>
          <cell r="DQ704">
            <v>0</v>
          </cell>
          <cell r="DR704">
            <v>0</v>
          </cell>
          <cell r="DS704">
            <v>0</v>
          </cell>
          <cell r="DT704">
            <v>0</v>
          </cell>
          <cell r="DU704">
            <v>0</v>
          </cell>
          <cell r="DV704">
            <v>0</v>
          </cell>
          <cell r="DW704">
            <v>0</v>
          </cell>
          <cell r="DX704">
            <v>0</v>
          </cell>
          <cell r="DY704">
            <v>0</v>
          </cell>
          <cell r="DZ704">
            <v>0</v>
          </cell>
          <cell r="EA704">
            <v>0</v>
          </cell>
          <cell r="EB704">
            <v>0</v>
          </cell>
          <cell r="EC704">
            <v>0</v>
          </cell>
          <cell r="ED704">
            <v>0</v>
          </cell>
        </row>
        <row r="705">
          <cell r="F705">
            <v>0</v>
          </cell>
          <cell r="G705">
            <v>0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0</v>
          </cell>
          <cell r="AB705">
            <v>0</v>
          </cell>
          <cell r="AC705">
            <v>0</v>
          </cell>
          <cell r="AD705">
            <v>0</v>
          </cell>
          <cell r="AE705">
            <v>0</v>
          </cell>
          <cell r="AF705">
            <v>0</v>
          </cell>
          <cell r="AG705">
            <v>0</v>
          </cell>
          <cell r="AH705">
            <v>0</v>
          </cell>
          <cell r="AI705">
            <v>0</v>
          </cell>
          <cell r="AJ705">
            <v>0</v>
          </cell>
          <cell r="AK705">
            <v>0</v>
          </cell>
          <cell r="AL705">
            <v>0</v>
          </cell>
          <cell r="AM705">
            <v>0</v>
          </cell>
          <cell r="AN705">
            <v>0</v>
          </cell>
          <cell r="AO705">
            <v>0</v>
          </cell>
          <cell r="AP705">
            <v>0</v>
          </cell>
          <cell r="AQ705">
            <v>0</v>
          </cell>
          <cell r="AR705">
            <v>0</v>
          </cell>
          <cell r="AS705">
            <v>0</v>
          </cell>
          <cell r="AT705">
            <v>0</v>
          </cell>
          <cell r="AU705">
            <v>0</v>
          </cell>
          <cell r="AV705">
            <v>0</v>
          </cell>
          <cell r="AW705">
            <v>0</v>
          </cell>
          <cell r="AX705">
            <v>0</v>
          </cell>
          <cell r="AY705">
            <v>0</v>
          </cell>
          <cell r="AZ705">
            <v>0</v>
          </cell>
          <cell r="BA705">
            <v>0</v>
          </cell>
          <cell r="BB705">
            <v>0</v>
          </cell>
          <cell r="BC705">
            <v>0</v>
          </cell>
          <cell r="BD705">
            <v>0</v>
          </cell>
          <cell r="BE705">
            <v>0</v>
          </cell>
          <cell r="BF705">
            <v>0</v>
          </cell>
          <cell r="BG705">
            <v>0</v>
          </cell>
          <cell r="BH705">
            <v>0</v>
          </cell>
          <cell r="BI705">
            <v>0</v>
          </cell>
          <cell r="BJ705">
            <v>0</v>
          </cell>
          <cell r="BK705">
            <v>0</v>
          </cell>
          <cell r="BL705">
            <v>0</v>
          </cell>
          <cell r="BM705">
            <v>0</v>
          </cell>
          <cell r="BN705">
            <v>0</v>
          </cell>
          <cell r="BO705">
            <v>0</v>
          </cell>
          <cell r="BP705">
            <v>0</v>
          </cell>
          <cell r="BQ705">
            <v>0</v>
          </cell>
          <cell r="BR705">
            <v>0</v>
          </cell>
          <cell r="BS705">
            <v>0</v>
          </cell>
          <cell r="BT705">
            <v>0</v>
          </cell>
          <cell r="BU705">
            <v>0</v>
          </cell>
          <cell r="BV705">
            <v>0</v>
          </cell>
          <cell r="BW705">
            <v>0</v>
          </cell>
          <cell r="BX705">
            <v>0</v>
          </cell>
          <cell r="BY705">
            <v>0</v>
          </cell>
          <cell r="BZ705">
            <v>0</v>
          </cell>
          <cell r="CA705">
            <v>0</v>
          </cell>
          <cell r="CB705">
            <v>0</v>
          </cell>
          <cell r="CC705">
            <v>0</v>
          </cell>
          <cell r="CD705">
            <v>0</v>
          </cell>
          <cell r="CE705">
            <v>0</v>
          </cell>
          <cell r="CF705">
            <v>0</v>
          </cell>
          <cell r="CG705">
            <v>0</v>
          </cell>
          <cell r="CH705">
            <v>0</v>
          </cell>
          <cell r="CI705">
            <v>0</v>
          </cell>
          <cell r="CJ705">
            <v>0</v>
          </cell>
          <cell r="CK705">
            <v>0</v>
          </cell>
          <cell r="CL705">
            <v>0</v>
          </cell>
          <cell r="CM705">
            <v>0</v>
          </cell>
          <cell r="CN705">
            <v>0</v>
          </cell>
          <cell r="CO705">
            <v>0</v>
          </cell>
          <cell r="CP705">
            <v>0</v>
          </cell>
          <cell r="CQ705">
            <v>0</v>
          </cell>
          <cell r="CR705">
            <v>0</v>
          </cell>
          <cell r="CS705">
            <v>0</v>
          </cell>
          <cell r="CT705">
            <v>0</v>
          </cell>
          <cell r="CU705">
            <v>0</v>
          </cell>
          <cell r="CV705">
            <v>0</v>
          </cell>
          <cell r="CW705">
            <v>0</v>
          </cell>
          <cell r="CX705">
            <v>0</v>
          </cell>
          <cell r="CY705">
            <v>0</v>
          </cell>
          <cell r="CZ705">
            <v>0</v>
          </cell>
          <cell r="DA705">
            <v>0</v>
          </cell>
          <cell r="DB705">
            <v>0</v>
          </cell>
          <cell r="DC705">
            <v>0</v>
          </cell>
          <cell r="DD705">
            <v>0</v>
          </cell>
          <cell r="DE705">
            <v>0</v>
          </cell>
          <cell r="DF705">
            <v>0</v>
          </cell>
          <cell r="DG705">
            <v>0</v>
          </cell>
          <cell r="DH705">
            <v>0</v>
          </cell>
          <cell r="DI705">
            <v>0</v>
          </cell>
          <cell r="DJ705">
            <v>0</v>
          </cell>
          <cell r="DK705">
            <v>0</v>
          </cell>
          <cell r="DL705">
            <v>0</v>
          </cell>
          <cell r="DM705">
            <v>0</v>
          </cell>
          <cell r="DN705">
            <v>0</v>
          </cell>
          <cell r="DO705">
            <v>0</v>
          </cell>
          <cell r="DP705">
            <v>0</v>
          </cell>
          <cell r="DQ705">
            <v>0</v>
          </cell>
          <cell r="DR705">
            <v>0</v>
          </cell>
          <cell r="DS705">
            <v>0</v>
          </cell>
          <cell r="DT705">
            <v>0</v>
          </cell>
          <cell r="DU705">
            <v>0</v>
          </cell>
          <cell r="DV705">
            <v>0</v>
          </cell>
          <cell r="DW705">
            <v>0</v>
          </cell>
          <cell r="DX705">
            <v>0</v>
          </cell>
          <cell r="DY705">
            <v>0</v>
          </cell>
          <cell r="DZ705">
            <v>0</v>
          </cell>
          <cell r="EA705">
            <v>0</v>
          </cell>
          <cell r="EB705">
            <v>0</v>
          </cell>
          <cell r="EC705">
            <v>0</v>
          </cell>
          <cell r="ED705">
            <v>0</v>
          </cell>
        </row>
        <row r="706">
          <cell r="F706">
            <v>0</v>
          </cell>
          <cell r="G706">
            <v>0</v>
          </cell>
          <cell r="H706">
            <v>0</v>
          </cell>
          <cell r="I706">
            <v>0</v>
          </cell>
          <cell r="J706">
            <v>0</v>
          </cell>
          <cell r="K706">
            <v>0</v>
          </cell>
          <cell r="L706">
            <v>0</v>
          </cell>
          <cell r="M706">
            <v>0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U706">
            <v>0</v>
          </cell>
          <cell r="V706">
            <v>0</v>
          </cell>
          <cell r="W706">
            <v>0</v>
          </cell>
          <cell r="X706">
            <v>0</v>
          </cell>
          <cell r="Y706">
            <v>0</v>
          </cell>
          <cell r="Z706">
            <v>0</v>
          </cell>
          <cell r="AA706">
            <v>0</v>
          </cell>
          <cell r="AB706">
            <v>0</v>
          </cell>
          <cell r="AC706">
            <v>0</v>
          </cell>
          <cell r="AD706">
            <v>0</v>
          </cell>
          <cell r="AE706">
            <v>0</v>
          </cell>
          <cell r="AF706">
            <v>0</v>
          </cell>
          <cell r="AG706">
            <v>0</v>
          </cell>
          <cell r="AH706">
            <v>0</v>
          </cell>
          <cell r="AI706">
            <v>0</v>
          </cell>
          <cell r="AJ706">
            <v>0</v>
          </cell>
          <cell r="AK706">
            <v>0</v>
          </cell>
          <cell r="AL706">
            <v>0</v>
          </cell>
          <cell r="AM706">
            <v>0</v>
          </cell>
          <cell r="AN706">
            <v>0</v>
          </cell>
          <cell r="AO706">
            <v>0</v>
          </cell>
          <cell r="AP706">
            <v>0</v>
          </cell>
          <cell r="AQ706">
            <v>0</v>
          </cell>
          <cell r="AR706">
            <v>0</v>
          </cell>
          <cell r="AS706">
            <v>0</v>
          </cell>
          <cell r="AT706">
            <v>0</v>
          </cell>
          <cell r="AU706">
            <v>0</v>
          </cell>
          <cell r="AV706">
            <v>0</v>
          </cell>
          <cell r="AW706">
            <v>0</v>
          </cell>
          <cell r="AX706">
            <v>0</v>
          </cell>
          <cell r="AY706">
            <v>0</v>
          </cell>
          <cell r="AZ706">
            <v>0</v>
          </cell>
          <cell r="BA706">
            <v>0</v>
          </cell>
          <cell r="BB706">
            <v>0</v>
          </cell>
          <cell r="BC706">
            <v>0</v>
          </cell>
          <cell r="BD706">
            <v>0</v>
          </cell>
          <cell r="BE706">
            <v>0</v>
          </cell>
          <cell r="BF706">
            <v>0</v>
          </cell>
          <cell r="BG706">
            <v>0</v>
          </cell>
          <cell r="BH706">
            <v>0</v>
          </cell>
          <cell r="BI706">
            <v>0</v>
          </cell>
          <cell r="BJ706">
            <v>0</v>
          </cell>
          <cell r="BK706">
            <v>0</v>
          </cell>
          <cell r="BL706">
            <v>0</v>
          </cell>
          <cell r="BM706">
            <v>0</v>
          </cell>
          <cell r="BN706">
            <v>0</v>
          </cell>
          <cell r="BO706">
            <v>0</v>
          </cell>
          <cell r="BP706">
            <v>0</v>
          </cell>
          <cell r="BQ706">
            <v>0</v>
          </cell>
          <cell r="BR706">
            <v>0</v>
          </cell>
          <cell r="BS706">
            <v>0</v>
          </cell>
          <cell r="BT706">
            <v>0</v>
          </cell>
          <cell r="BU706">
            <v>0</v>
          </cell>
          <cell r="BV706">
            <v>0</v>
          </cell>
          <cell r="BW706">
            <v>0</v>
          </cell>
          <cell r="BX706">
            <v>0</v>
          </cell>
          <cell r="BY706">
            <v>0</v>
          </cell>
          <cell r="BZ706">
            <v>0</v>
          </cell>
          <cell r="CA706">
            <v>0</v>
          </cell>
          <cell r="CB706">
            <v>0</v>
          </cell>
          <cell r="CC706">
            <v>0</v>
          </cell>
          <cell r="CD706">
            <v>0</v>
          </cell>
          <cell r="CE706">
            <v>0</v>
          </cell>
          <cell r="CF706">
            <v>0</v>
          </cell>
          <cell r="CG706">
            <v>0</v>
          </cell>
          <cell r="CH706">
            <v>0</v>
          </cell>
          <cell r="CI706">
            <v>0</v>
          </cell>
          <cell r="CJ706">
            <v>0</v>
          </cell>
          <cell r="CK706">
            <v>0</v>
          </cell>
          <cell r="CL706">
            <v>0</v>
          </cell>
          <cell r="CM706">
            <v>0</v>
          </cell>
          <cell r="CN706">
            <v>0</v>
          </cell>
          <cell r="CO706">
            <v>0</v>
          </cell>
          <cell r="CP706">
            <v>0</v>
          </cell>
          <cell r="CQ706">
            <v>0</v>
          </cell>
          <cell r="CR706">
            <v>0</v>
          </cell>
          <cell r="CS706">
            <v>0</v>
          </cell>
          <cell r="CT706">
            <v>0</v>
          </cell>
          <cell r="CU706">
            <v>0</v>
          </cell>
          <cell r="CV706">
            <v>0</v>
          </cell>
          <cell r="CW706">
            <v>0</v>
          </cell>
          <cell r="CX706">
            <v>0</v>
          </cell>
          <cell r="CY706">
            <v>0</v>
          </cell>
          <cell r="CZ706">
            <v>0</v>
          </cell>
          <cell r="DA706">
            <v>0</v>
          </cell>
          <cell r="DB706">
            <v>0</v>
          </cell>
          <cell r="DC706">
            <v>0</v>
          </cell>
          <cell r="DD706">
            <v>0</v>
          </cell>
          <cell r="DE706">
            <v>0</v>
          </cell>
          <cell r="DF706">
            <v>0</v>
          </cell>
          <cell r="DG706">
            <v>0</v>
          </cell>
          <cell r="DH706">
            <v>0</v>
          </cell>
          <cell r="DI706">
            <v>0</v>
          </cell>
          <cell r="DJ706">
            <v>0</v>
          </cell>
          <cell r="DK706">
            <v>0</v>
          </cell>
          <cell r="DL706">
            <v>0</v>
          </cell>
          <cell r="DM706">
            <v>0</v>
          </cell>
          <cell r="DN706">
            <v>0</v>
          </cell>
          <cell r="DO706">
            <v>0</v>
          </cell>
          <cell r="DP706">
            <v>0</v>
          </cell>
          <cell r="DQ706">
            <v>0</v>
          </cell>
          <cell r="DR706">
            <v>0</v>
          </cell>
          <cell r="DS706">
            <v>0</v>
          </cell>
          <cell r="DT706">
            <v>0</v>
          </cell>
          <cell r="DU706">
            <v>0</v>
          </cell>
          <cell r="DV706">
            <v>0</v>
          </cell>
          <cell r="DW706">
            <v>0</v>
          </cell>
          <cell r="DX706">
            <v>0</v>
          </cell>
          <cell r="DY706">
            <v>0</v>
          </cell>
          <cell r="DZ706">
            <v>0</v>
          </cell>
          <cell r="EA706">
            <v>0</v>
          </cell>
          <cell r="EB706">
            <v>0</v>
          </cell>
          <cell r="EC706">
            <v>0</v>
          </cell>
          <cell r="ED706">
            <v>0</v>
          </cell>
        </row>
        <row r="707">
          <cell r="F707">
            <v>0</v>
          </cell>
          <cell r="G707">
            <v>0</v>
          </cell>
          <cell r="H707">
            <v>0</v>
          </cell>
          <cell r="I707">
            <v>0</v>
          </cell>
          <cell r="J707">
            <v>0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  <cell r="X707">
            <v>0</v>
          </cell>
          <cell r="Y707">
            <v>0</v>
          </cell>
          <cell r="Z707">
            <v>0</v>
          </cell>
          <cell r="AA707">
            <v>0</v>
          </cell>
          <cell r="AB707">
            <v>0</v>
          </cell>
          <cell r="AC707">
            <v>0</v>
          </cell>
          <cell r="AD707">
            <v>0</v>
          </cell>
          <cell r="AE707">
            <v>0</v>
          </cell>
          <cell r="AF707">
            <v>0</v>
          </cell>
          <cell r="AG707">
            <v>0</v>
          </cell>
          <cell r="AH707">
            <v>0</v>
          </cell>
          <cell r="AI707">
            <v>0</v>
          </cell>
          <cell r="AJ707">
            <v>0</v>
          </cell>
          <cell r="AK707">
            <v>0</v>
          </cell>
          <cell r="AL707">
            <v>0</v>
          </cell>
          <cell r="AM707">
            <v>0</v>
          </cell>
          <cell r="AN707">
            <v>0</v>
          </cell>
          <cell r="AO707">
            <v>0</v>
          </cell>
          <cell r="AP707">
            <v>0</v>
          </cell>
          <cell r="AQ707">
            <v>0</v>
          </cell>
          <cell r="AR707">
            <v>0</v>
          </cell>
          <cell r="AS707">
            <v>0</v>
          </cell>
          <cell r="AT707">
            <v>0</v>
          </cell>
          <cell r="AU707">
            <v>0</v>
          </cell>
          <cell r="AV707">
            <v>0</v>
          </cell>
          <cell r="AW707">
            <v>0</v>
          </cell>
          <cell r="AX707">
            <v>0</v>
          </cell>
          <cell r="AY707">
            <v>0</v>
          </cell>
          <cell r="AZ707">
            <v>0</v>
          </cell>
          <cell r="BA707">
            <v>0</v>
          </cell>
          <cell r="BB707">
            <v>0</v>
          </cell>
          <cell r="BC707">
            <v>0</v>
          </cell>
          <cell r="BD707">
            <v>0</v>
          </cell>
          <cell r="BE707">
            <v>0</v>
          </cell>
          <cell r="BF707">
            <v>0</v>
          </cell>
          <cell r="BG707">
            <v>0</v>
          </cell>
          <cell r="BH707">
            <v>0</v>
          </cell>
          <cell r="BI707">
            <v>0</v>
          </cell>
          <cell r="BJ707">
            <v>0</v>
          </cell>
          <cell r="BK707">
            <v>0</v>
          </cell>
          <cell r="BL707">
            <v>0</v>
          </cell>
          <cell r="BM707">
            <v>0</v>
          </cell>
          <cell r="BN707">
            <v>0</v>
          </cell>
          <cell r="BO707">
            <v>0</v>
          </cell>
          <cell r="BP707">
            <v>0</v>
          </cell>
          <cell r="BQ707">
            <v>0</v>
          </cell>
          <cell r="BR707">
            <v>0</v>
          </cell>
          <cell r="BS707">
            <v>0</v>
          </cell>
          <cell r="BT707">
            <v>0</v>
          </cell>
          <cell r="BU707">
            <v>0</v>
          </cell>
          <cell r="BV707">
            <v>0</v>
          </cell>
          <cell r="BW707">
            <v>0</v>
          </cell>
          <cell r="BX707">
            <v>0</v>
          </cell>
          <cell r="BY707">
            <v>0</v>
          </cell>
          <cell r="BZ707">
            <v>0</v>
          </cell>
          <cell r="CA707">
            <v>0</v>
          </cell>
          <cell r="CB707">
            <v>0</v>
          </cell>
          <cell r="CC707">
            <v>0</v>
          </cell>
          <cell r="CD707">
            <v>0</v>
          </cell>
          <cell r="CE707">
            <v>0</v>
          </cell>
          <cell r="CF707">
            <v>0</v>
          </cell>
          <cell r="CG707">
            <v>0</v>
          </cell>
          <cell r="CH707">
            <v>0</v>
          </cell>
          <cell r="CI707">
            <v>0</v>
          </cell>
          <cell r="CJ707">
            <v>0</v>
          </cell>
          <cell r="CK707">
            <v>0</v>
          </cell>
          <cell r="CL707">
            <v>0</v>
          </cell>
          <cell r="CM707">
            <v>0</v>
          </cell>
          <cell r="CN707">
            <v>0</v>
          </cell>
          <cell r="CO707">
            <v>0</v>
          </cell>
          <cell r="CP707">
            <v>0</v>
          </cell>
          <cell r="CQ707">
            <v>0</v>
          </cell>
          <cell r="CR707">
            <v>0</v>
          </cell>
          <cell r="CS707">
            <v>0</v>
          </cell>
          <cell r="CT707">
            <v>0</v>
          </cell>
          <cell r="CU707">
            <v>0</v>
          </cell>
          <cell r="CV707">
            <v>0</v>
          </cell>
          <cell r="CW707">
            <v>0</v>
          </cell>
          <cell r="CX707">
            <v>0</v>
          </cell>
          <cell r="CY707">
            <v>0</v>
          </cell>
          <cell r="CZ707">
            <v>0</v>
          </cell>
          <cell r="DA707">
            <v>0</v>
          </cell>
          <cell r="DB707">
            <v>0</v>
          </cell>
          <cell r="DC707">
            <v>0</v>
          </cell>
          <cell r="DD707">
            <v>0</v>
          </cell>
          <cell r="DE707">
            <v>0</v>
          </cell>
          <cell r="DF707">
            <v>0</v>
          </cell>
          <cell r="DG707">
            <v>0</v>
          </cell>
          <cell r="DH707">
            <v>0</v>
          </cell>
          <cell r="DI707">
            <v>0</v>
          </cell>
          <cell r="DJ707">
            <v>0</v>
          </cell>
          <cell r="DK707">
            <v>0</v>
          </cell>
          <cell r="DL707">
            <v>0</v>
          </cell>
          <cell r="DM707">
            <v>0</v>
          </cell>
          <cell r="DN707">
            <v>0</v>
          </cell>
          <cell r="DO707">
            <v>0</v>
          </cell>
          <cell r="DP707">
            <v>0</v>
          </cell>
          <cell r="DQ707">
            <v>0</v>
          </cell>
          <cell r="DR707">
            <v>0</v>
          </cell>
          <cell r="DS707">
            <v>0</v>
          </cell>
          <cell r="DT707">
            <v>0</v>
          </cell>
          <cell r="DU707">
            <v>0</v>
          </cell>
          <cell r="DV707">
            <v>0</v>
          </cell>
          <cell r="DW707">
            <v>0</v>
          </cell>
          <cell r="DX707">
            <v>0</v>
          </cell>
          <cell r="DY707">
            <v>0</v>
          </cell>
          <cell r="DZ707">
            <v>0</v>
          </cell>
          <cell r="EA707">
            <v>0</v>
          </cell>
          <cell r="EB707">
            <v>0</v>
          </cell>
          <cell r="EC707">
            <v>0</v>
          </cell>
          <cell r="ED707">
            <v>0</v>
          </cell>
        </row>
        <row r="710">
          <cell r="F710">
            <v>0</v>
          </cell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K710">
            <v>0</v>
          </cell>
          <cell r="L710">
            <v>0</v>
          </cell>
          <cell r="M710">
            <v>0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  <cell r="W710">
            <v>0</v>
          </cell>
          <cell r="X710">
            <v>0</v>
          </cell>
          <cell r="Y710">
            <v>0</v>
          </cell>
          <cell r="Z710">
            <v>0</v>
          </cell>
          <cell r="AA710">
            <v>0</v>
          </cell>
          <cell r="AB710">
            <v>0</v>
          </cell>
          <cell r="AC710">
            <v>0</v>
          </cell>
          <cell r="AD710">
            <v>0</v>
          </cell>
          <cell r="AE710">
            <v>0</v>
          </cell>
          <cell r="AF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0</v>
          </cell>
          <cell r="AK710">
            <v>0</v>
          </cell>
          <cell r="AL710">
            <v>0</v>
          </cell>
          <cell r="AM710">
            <v>0</v>
          </cell>
          <cell r="AN710">
            <v>0</v>
          </cell>
          <cell r="AO710">
            <v>0</v>
          </cell>
          <cell r="AP710">
            <v>0</v>
          </cell>
          <cell r="AQ710">
            <v>0</v>
          </cell>
          <cell r="AR710">
            <v>0</v>
          </cell>
          <cell r="AS710">
            <v>0</v>
          </cell>
          <cell r="AT710">
            <v>0</v>
          </cell>
          <cell r="AU710">
            <v>0</v>
          </cell>
          <cell r="AV710">
            <v>0</v>
          </cell>
          <cell r="AW710">
            <v>0</v>
          </cell>
          <cell r="AX710">
            <v>0</v>
          </cell>
          <cell r="AY710">
            <v>0</v>
          </cell>
          <cell r="AZ710">
            <v>0</v>
          </cell>
          <cell r="BA710">
            <v>0</v>
          </cell>
          <cell r="BB710">
            <v>0</v>
          </cell>
          <cell r="BC710">
            <v>0</v>
          </cell>
          <cell r="BD710">
            <v>0</v>
          </cell>
          <cell r="BE710">
            <v>0</v>
          </cell>
          <cell r="BF710">
            <v>0</v>
          </cell>
          <cell r="BG710">
            <v>0</v>
          </cell>
          <cell r="BH710">
            <v>0</v>
          </cell>
          <cell r="BI710">
            <v>0</v>
          </cell>
          <cell r="BJ710">
            <v>0</v>
          </cell>
          <cell r="BK710">
            <v>0</v>
          </cell>
          <cell r="BL710">
            <v>0</v>
          </cell>
          <cell r="BM710">
            <v>0</v>
          </cell>
          <cell r="BN710">
            <v>0</v>
          </cell>
          <cell r="BO710">
            <v>0</v>
          </cell>
          <cell r="BP710">
            <v>0</v>
          </cell>
          <cell r="BQ710">
            <v>0</v>
          </cell>
          <cell r="BR710">
            <v>0</v>
          </cell>
          <cell r="BS710">
            <v>0</v>
          </cell>
          <cell r="BT710">
            <v>0</v>
          </cell>
          <cell r="BU710">
            <v>0</v>
          </cell>
          <cell r="BV710">
            <v>0</v>
          </cell>
          <cell r="BW710">
            <v>0</v>
          </cell>
          <cell r="BX710">
            <v>0</v>
          </cell>
          <cell r="BY710">
            <v>0</v>
          </cell>
          <cell r="BZ710">
            <v>0</v>
          </cell>
          <cell r="CA710">
            <v>0</v>
          </cell>
          <cell r="CB710">
            <v>0</v>
          </cell>
          <cell r="CC710">
            <v>0</v>
          </cell>
          <cell r="CD710">
            <v>0</v>
          </cell>
          <cell r="CE710">
            <v>0</v>
          </cell>
          <cell r="CF710">
            <v>0</v>
          </cell>
          <cell r="CG710">
            <v>0</v>
          </cell>
          <cell r="CH710">
            <v>0</v>
          </cell>
          <cell r="CI710">
            <v>0</v>
          </cell>
          <cell r="CJ710">
            <v>0</v>
          </cell>
          <cell r="CK710">
            <v>0</v>
          </cell>
          <cell r="CL710">
            <v>0</v>
          </cell>
          <cell r="CM710">
            <v>0</v>
          </cell>
          <cell r="CN710">
            <v>0</v>
          </cell>
          <cell r="CO710">
            <v>0</v>
          </cell>
          <cell r="CP710">
            <v>0</v>
          </cell>
          <cell r="CQ710">
            <v>0</v>
          </cell>
          <cell r="CR710">
            <v>0</v>
          </cell>
          <cell r="CS710">
            <v>0</v>
          </cell>
          <cell r="CT710">
            <v>0</v>
          </cell>
          <cell r="CU710">
            <v>0</v>
          </cell>
          <cell r="CV710">
            <v>0</v>
          </cell>
          <cell r="CW710">
            <v>0</v>
          </cell>
          <cell r="CX710">
            <v>0</v>
          </cell>
          <cell r="CY710">
            <v>0</v>
          </cell>
          <cell r="CZ710">
            <v>0</v>
          </cell>
          <cell r="DA710">
            <v>0</v>
          </cell>
          <cell r="DB710">
            <v>0</v>
          </cell>
          <cell r="DC710">
            <v>0</v>
          </cell>
          <cell r="DD710">
            <v>0</v>
          </cell>
          <cell r="DE710">
            <v>0</v>
          </cell>
          <cell r="DF710">
            <v>0</v>
          </cell>
          <cell r="DG710">
            <v>0</v>
          </cell>
          <cell r="DH710">
            <v>0</v>
          </cell>
          <cell r="DI710">
            <v>0</v>
          </cell>
          <cell r="DJ710">
            <v>0</v>
          </cell>
          <cell r="DK710">
            <v>0</v>
          </cell>
          <cell r="DL710">
            <v>0</v>
          </cell>
          <cell r="DM710">
            <v>0</v>
          </cell>
          <cell r="DN710">
            <v>0</v>
          </cell>
          <cell r="DO710">
            <v>0</v>
          </cell>
          <cell r="DP710">
            <v>0</v>
          </cell>
          <cell r="DQ710">
            <v>0</v>
          </cell>
          <cell r="DR710">
            <v>0</v>
          </cell>
          <cell r="DS710">
            <v>0</v>
          </cell>
          <cell r="DT710">
            <v>0</v>
          </cell>
          <cell r="DU710">
            <v>0</v>
          </cell>
          <cell r="DV710">
            <v>0</v>
          </cell>
          <cell r="DW710">
            <v>0</v>
          </cell>
          <cell r="DX710">
            <v>0</v>
          </cell>
          <cell r="DY710">
            <v>0</v>
          </cell>
          <cell r="DZ710">
            <v>0</v>
          </cell>
          <cell r="EA710">
            <v>0</v>
          </cell>
          <cell r="EB710">
            <v>0</v>
          </cell>
          <cell r="EC710">
            <v>0</v>
          </cell>
          <cell r="ED710">
            <v>0</v>
          </cell>
        </row>
        <row r="712">
          <cell r="F712">
            <v>0</v>
          </cell>
          <cell r="G712">
            <v>0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B712">
            <v>0</v>
          </cell>
          <cell r="AC712">
            <v>0</v>
          </cell>
          <cell r="AD712">
            <v>0</v>
          </cell>
          <cell r="AE712">
            <v>0</v>
          </cell>
          <cell r="AF712">
            <v>0</v>
          </cell>
          <cell r="AG712">
            <v>0</v>
          </cell>
          <cell r="AH712">
            <v>0</v>
          </cell>
          <cell r="AI712">
            <v>0</v>
          </cell>
          <cell r="AJ712">
            <v>0</v>
          </cell>
          <cell r="AK712">
            <v>0</v>
          </cell>
          <cell r="AL712">
            <v>0</v>
          </cell>
          <cell r="AM712">
            <v>0</v>
          </cell>
          <cell r="AN712">
            <v>0</v>
          </cell>
          <cell r="AO712">
            <v>0</v>
          </cell>
          <cell r="AP712">
            <v>0</v>
          </cell>
          <cell r="AQ712">
            <v>0</v>
          </cell>
          <cell r="AR712">
            <v>0</v>
          </cell>
          <cell r="AS712">
            <v>0</v>
          </cell>
          <cell r="AT712">
            <v>0</v>
          </cell>
          <cell r="AU712">
            <v>0</v>
          </cell>
          <cell r="AV712">
            <v>0</v>
          </cell>
          <cell r="AW712">
            <v>0</v>
          </cell>
          <cell r="AX712">
            <v>0</v>
          </cell>
          <cell r="AY712">
            <v>0</v>
          </cell>
          <cell r="AZ712">
            <v>0</v>
          </cell>
          <cell r="BA712">
            <v>0</v>
          </cell>
          <cell r="BB712">
            <v>0</v>
          </cell>
          <cell r="BC712">
            <v>0</v>
          </cell>
          <cell r="BD712">
            <v>0</v>
          </cell>
          <cell r="BE712">
            <v>0</v>
          </cell>
          <cell r="BF712">
            <v>0</v>
          </cell>
          <cell r="BG712">
            <v>0</v>
          </cell>
          <cell r="BH712">
            <v>0</v>
          </cell>
          <cell r="BI712">
            <v>0</v>
          </cell>
          <cell r="BJ712">
            <v>0</v>
          </cell>
          <cell r="BK712">
            <v>0</v>
          </cell>
          <cell r="BL712">
            <v>0</v>
          </cell>
          <cell r="BM712">
            <v>0</v>
          </cell>
          <cell r="BN712">
            <v>0</v>
          </cell>
          <cell r="BO712">
            <v>0</v>
          </cell>
          <cell r="BP712">
            <v>0</v>
          </cell>
          <cell r="BQ712">
            <v>0</v>
          </cell>
          <cell r="BR712">
            <v>0</v>
          </cell>
          <cell r="BS712">
            <v>0</v>
          </cell>
          <cell r="BT712">
            <v>0</v>
          </cell>
          <cell r="BU712">
            <v>0</v>
          </cell>
          <cell r="BV712">
            <v>0</v>
          </cell>
          <cell r="BW712">
            <v>0</v>
          </cell>
          <cell r="BX712">
            <v>0</v>
          </cell>
          <cell r="BY712">
            <v>0</v>
          </cell>
          <cell r="BZ712">
            <v>0</v>
          </cell>
          <cell r="CA712">
            <v>0</v>
          </cell>
          <cell r="CB712">
            <v>0</v>
          </cell>
          <cell r="CC712">
            <v>0</v>
          </cell>
          <cell r="CD712">
            <v>0</v>
          </cell>
          <cell r="CE712">
            <v>0</v>
          </cell>
          <cell r="CF712">
            <v>0</v>
          </cell>
          <cell r="CG712">
            <v>0</v>
          </cell>
          <cell r="CH712">
            <v>0</v>
          </cell>
          <cell r="CI712">
            <v>0</v>
          </cell>
          <cell r="CJ712">
            <v>0</v>
          </cell>
          <cell r="CK712">
            <v>0</v>
          </cell>
          <cell r="CL712">
            <v>0</v>
          </cell>
          <cell r="CM712">
            <v>0</v>
          </cell>
          <cell r="CN712">
            <v>0</v>
          </cell>
          <cell r="CO712">
            <v>0</v>
          </cell>
          <cell r="CP712">
            <v>0</v>
          </cell>
          <cell r="CQ712">
            <v>0</v>
          </cell>
          <cell r="CR712">
            <v>0</v>
          </cell>
          <cell r="CS712">
            <v>0</v>
          </cell>
          <cell r="CT712">
            <v>0</v>
          </cell>
          <cell r="CU712">
            <v>0</v>
          </cell>
          <cell r="CV712">
            <v>0</v>
          </cell>
          <cell r="CW712">
            <v>0</v>
          </cell>
          <cell r="CX712">
            <v>0</v>
          </cell>
          <cell r="CY712">
            <v>0</v>
          </cell>
          <cell r="CZ712">
            <v>0</v>
          </cell>
          <cell r="DA712">
            <v>0</v>
          </cell>
          <cell r="DB712">
            <v>0</v>
          </cell>
          <cell r="DC712">
            <v>0</v>
          </cell>
          <cell r="DD712">
            <v>0</v>
          </cell>
          <cell r="DE712">
            <v>0</v>
          </cell>
          <cell r="DF712">
            <v>0</v>
          </cell>
          <cell r="DG712">
            <v>0</v>
          </cell>
          <cell r="DH712">
            <v>0</v>
          </cell>
          <cell r="DI712">
            <v>0</v>
          </cell>
          <cell r="DJ712">
            <v>0</v>
          </cell>
          <cell r="DK712">
            <v>0</v>
          </cell>
          <cell r="DL712">
            <v>0</v>
          </cell>
          <cell r="DM712">
            <v>0</v>
          </cell>
          <cell r="DN712">
            <v>0</v>
          </cell>
          <cell r="DO712">
            <v>0</v>
          </cell>
          <cell r="DP712">
            <v>0</v>
          </cell>
          <cell r="DQ712">
            <v>0</v>
          </cell>
          <cell r="DR712">
            <v>0</v>
          </cell>
          <cell r="DS712">
            <v>0</v>
          </cell>
          <cell r="DT712">
            <v>0</v>
          </cell>
          <cell r="DU712">
            <v>0</v>
          </cell>
          <cell r="DV712">
            <v>0</v>
          </cell>
          <cell r="DW712">
            <v>0</v>
          </cell>
          <cell r="DX712">
            <v>0</v>
          </cell>
          <cell r="DY712">
            <v>0</v>
          </cell>
          <cell r="DZ712">
            <v>0</v>
          </cell>
          <cell r="EA712">
            <v>0</v>
          </cell>
          <cell r="EB712">
            <v>0</v>
          </cell>
          <cell r="EC712">
            <v>0</v>
          </cell>
          <cell r="ED712">
            <v>0</v>
          </cell>
        </row>
        <row r="713">
          <cell r="F713">
            <v>0</v>
          </cell>
          <cell r="G713">
            <v>0</v>
          </cell>
          <cell r="H713">
            <v>0</v>
          </cell>
          <cell r="I713">
            <v>0</v>
          </cell>
          <cell r="J713">
            <v>0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  <cell r="W713">
            <v>0</v>
          </cell>
          <cell r="X713">
            <v>0</v>
          </cell>
          <cell r="Y713">
            <v>0</v>
          </cell>
          <cell r="Z713">
            <v>0</v>
          </cell>
          <cell r="AA713">
            <v>0</v>
          </cell>
          <cell r="AB713">
            <v>0</v>
          </cell>
          <cell r="AC713">
            <v>0</v>
          </cell>
          <cell r="AD713">
            <v>0</v>
          </cell>
          <cell r="AE713">
            <v>0</v>
          </cell>
          <cell r="AF713">
            <v>0</v>
          </cell>
          <cell r="AG713">
            <v>0</v>
          </cell>
          <cell r="AH713">
            <v>0</v>
          </cell>
          <cell r="AI713">
            <v>0</v>
          </cell>
          <cell r="AJ713">
            <v>0</v>
          </cell>
          <cell r="AK713">
            <v>0</v>
          </cell>
          <cell r="AL713">
            <v>0</v>
          </cell>
          <cell r="AM713">
            <v>0</v>
          </cell>
          <cell r="AN713">
            <v>0</v>
          </cell>
          <cell r="AO713">
            <v>0</v>
          </cell>
          <cell r="AP713">
            <v>0</v>
          </cell>
          <cell r="AQ713">
            <v>0</v>
          </cell>
          <cell r="AR713">
            <v>0</v>
          </cell>
          <cell r="AS713">
            <v>0</v>
          </cell>
          <cell r="AT713">
            <v>0</v>
          </cell>
          <cell r="AU713">
            <v>0</v>
          </cell>
          <cell r="AV713">
            <v>0</v>
          </cell>
          <cell r="AW713">
            <v>0</v>
          </cell>
          <cell r="AX713">
            <v>0</v>
          </cell>
          <cell r="AY713">
            <v>0</v>
          </cell>
          <cell r="AZ713">
            <v>0</v>
          </cell>
          <cell r="BA713">
            <v>0</v>
          </cell>
          <cell r="BB713">
            <v>0</v>
          </cell>
          <cell r="BC713">
            <v>0</v>
          </cell>
          <cell r="BD713">
            <v>0</v>
          </cell>
          <cell r="BE713">
            <v>0</v>
          </cell>
          <cell r="BF713">
            <v>0</v>
          </cell>
          <cell r="BG713">
            <v>0</v>
          </cell>
          <cell r="BH713">
            <v>0</v>
          </cell>
          <cell r="BI713">
            <v>0</v>
          </cell>
          <cell r="BJ713">
            <v>0</v>
          </cell>
          <cell r="BK713">
            <v>0</v>
          </cell>
          <cell r="BL713">
            <v>0</v>
          </cell>
          <cell r="BM713">
            <v>0</v>
          </cell>
          <cell r="BN713">
            <v>0</v>
          </cell>
          <cell r="BO713">
            <v>0</v>
          </cell>
          <cell r="BP713">
            <v>0</v>
          </cell>
          <cell r="BQ713">
            <v>0</v>
          </cell>
          <cell r="BR713">
            <v>0</v>
          </cell>
          <cell r="BS713">
            <v>0</v>
          </cell>
          <cell r="BT713">
            <v>0</v>
          </cell>
          <cell r="BU713">
            <v>0</v>
          </cell>
          <cell r="BV713">
            <v>0</v>
          </cell>
          <cell r="BW713">
            <v>0</v>
          </cell>
          <cell r="BX713">
            <v>1E-3</v>
          </cell>
          <cell r="BY713">
            <v>0</v>
          </cell>
          <cell r="BZ713">
            <v>0</v>
          </cell>
          <cell r="CA713">
            <v>0</v>
          </cell>
          <cell r="CB713">
            <v>0</v>
          </cell>
          <cell r="CC713">
            <v>0</v>
          </cell>
          <cell r="CD713">
            <v>0</v>
          </cell>
          <cell r="CE713">
            <v>0</v>
          </cell>
          <cell r="CF713">
            <v>0</v>
          </cell>
          <cell r="CG713">
            <v>0</v>
          </cell>
          <cell r="CH713">
            <v>0</v>
          </cell>
          <cell r="CI713">
            <v>0</v>
          </cell>
          <cell r="CJ713">
            <v>0</v>
          </cell>
          <cell r="CK713">
            <v>0</v>
          </cell>
          <cell r="CL713">
            <v>0</v>
          </cell>
          <cell r="CM713">
            <v>0</v>
          </cell>
          <cell r="CN713">
            <v>0</v>
          </cell>
          <cell r="CO713">
            <v>0</v>
          </cell>
          <cell r="CP713">
            <v>0</v>
          </cell>
          <cell r="CQ713">
            <v>0</v>
          </cell>
          <cell r="CR713">
            <v>0</v>
          </cell>
          <cell r="CS713">
            <v>0</v>
          </cell>
          <cell r="CT713">
            <v>0</v>
          </cell>
          <cell r="CU713">
            <v>0</v>
          </cell>
          <cell r="CV713">
            <v>0</v>
          </cell>
          <cell r="CW713">
            <v>0</v>
          </cell>
          <cell r="CX713">
            <v>0</v>
          </cell>
          <cell r="CY713">
            <v>0</v>
          </cell>
          <cell r="CZ713">
            <v>0</v>
          </cell>
          <cell r="DA713">
            <v>0</v>
          </cell>
          <cell r="DB713">
            <v>0</v>
          </cell>
          <cell r="DC713">
            <v>0</v>
          </cell>
          <cell r="DD713">
            <v>0</v>
          </cell>
          <cell r="DE713">
            <v>0</v>
          </cell>
          <cell r="DF713">
            <v>0</v>
          </cell>
          <cell r="DG713">
            <v>0</v>
          </cell>
          <cell r="DH713">
            <v>0</v>
          </cell>
          <cell r="DI713">
            <v>0</v>
          </cell>
          <cell r="DJ713">
            <v>0</v>
          </cell>
          <cell r="DK713">
            <v>1E-3</v>
          </cell>
          <cell r="DL713">
            <v>0</v>
          </cell>
          <cell r="DM713">
            <v>0</v>
          </cell>
          <cell r="DN713">
            <v>0</v>
          </cell>
          <cell r="DO713">
            <v>0</v>
          </cell>
          <cell r="DP713">
            <v>0</v>
          </cell>
          <cell r="DQ713">
            <v>0</v>
          </cell>
          <cell r="DR713">
            <v>0</v>
          </cell>
          <cell r="DS713">
            <v>0</v>
          </cell>
          <cell r="DT713">
            <v>0</v>
          </cell>
          <cell r="DU713">
            <v>0</v>
          </cell>
          <cell r="DV713">
            <v>0</v>
          </cell>
          <cell r="DW713">
            <v>0</v>
          </cell>
          <cell r="DX713">
            <v>0</v>
          </cell>
          <cell r="DY713">
            <v>0</v>
          </cell>
          <cell r="DZ713">
            <v>0</v>
          </cell>
          <cell r="EA713">
            <v>0</v>
          </cell>
          <cell r="EB713">
            <v>0</v>
          </cell>
          <cell r="EC713">
            <v>0</v>
          </cell>
          <cell r="ED713">
            <v>0</v>
          </cell>
        </row>
        <row r="714">
          <cell r="F714">
            <v>0</v>
          </cell>
          <cell r="G714">
            <v>0</v>
          </cell>
          <cell r="H714">
            <v>0</v>
          </cell>
          <cell r="I714">
            <v>0</v>
          </cell>
          <cell r="J714">
            <v>0</v>
          </cell>
          <cell r="K714">
            <v>0</v>
          </cell>
          <cell r="L714">
            <v>0</v>
          </cell>
          <cell r="M714">
            <v>0</v>
          </cell>
          <cell r="N714">
            <v>0</v>
          </cell>
          <cell r="O714">
            <v>0</v>
          </cell>
          <cell r="P714">
            <v>0</v>
          </cell>
          <cell r="Q714">
            <v>0</v>
          </cell>
          <cell r="R714">
            <v>0</v>
          </cell>
          <cell r="S714">
            <v>0</v>
          </cell>
          <cell r="T714">
            <v>1E-3</v>
          </cell>
          <cell r="U714">
            <v>0</v>
          </cell>
          <cell r="V714">
            <v>0</v>
          </cell>
          <cell r="W714">
            <v>-1E-3</v>
          </cell>
          <cell r="X714">
            <v>0</v>
          </cell>
          <cell r="Y714">
            <v>0</v>
          </cell>
          <cell r="Z714">
            <v>0</v>
          </cell>
          <cell r="AA714">
            <v>0</v>
          </cell>
          <cell r="AB714">
            <v>0</v>
          </cell>
          <cell r="AC714">
            <v>0</v>
          </cell>
          <cell r="AD714">
            <v>1E-3</v>
          </cell>
          <cell r="AE714">
            <v>0</v>
          </cell>
          <cell r="AF714">
            <v>3.0000000000000001E-3</v>
          </cell>
          <cell r="AG714">
            <v>0</v>
          </cell>
          <cell r="AH714">
            <v>0</v>
          </cell>
          <cell r="AI714">
            <v>0</v>
          </cell>
          <cell r="AJ714">
            <v>0</v>
          </cell>
          <cell r="AK714">
            <v>0</v>
          </cell>
          <cell r="AL714">
            <v>0</v>
          </cell>
          <cell r="AM714">
            <v>0</v>
          </cell>
          <cell r="AN714">
            <v>0</v>
          </cell>
          <cell r="AO714">
            <v>0</v>
          </cell>
          <cell r="AP714">
            <v>0</v>
          </cell>
          <cell r="AQ714">
            <v>1E-3</v>
          </cell>
          <cell r="AR714">
            <v>0</v>
          </cell>
          <cell r="AS714">
            <v>1E-3</v>
          </cell>
          <cell r="AT714">
            <v>1E-3</v>
          </cell>
          <cell r="AU714">
            <v>0</v>
          </cell>
          <cell r="AV714">
            <v>0</v>
          </cell>
          <cell r="AW714">
            <v>0</v>
          </cell>
          <cell r="AX714">
            <v>-1E-3</v>
          </cell>
          <cell r="AY714">
            <v>0</v>
          </cell>
          <cell r="AZ714">
            <v>0</v>
          </cell>
          <cell r="BA714">
            <v>0</v>
          </cell>
          <cell r="BB714">
            <v>0</v>
          </cell>
          <cell r="BC714">
            <v>0</v>
          </cell>
          <cell r="BD714">
            <v>0</v>
          </cell>
          <cell r="BE714">
            <v>0</v>
          </cell>
          <cell r="BF714">
            <v>0</v>
          </cell>
          <cell r="BG714">
            <v>1E-3</v>
          </cell>
          <cell r="BH714">
            <v>0</v>
          </cell>
          <cell r="BI714">
            <v>0</v>
          </cell>
          <cell r="BJ714">
            <v>0</v>
          </cell>
          <cell r="BK714">
            <v>0</v>
          </cell>
          <cell r="BL714">
            <v>0</v>
          </cell>
          <cell r="BM714">
            <v>0</v>
          </cell>
          <cell r="BN714">
            <v>0</v>
          </cell>
          <cell r="BO714">
            <v>0</v>
          </cell>
          <cell r="BP714">
            <v>0</v>
          </cell>
          <cell r="BQ714">
            <v>1E-3</v>
          </cell>
          <cell r="BR714">
            <v>0</v>
          </cell>
          <cell r="BS714">
            <v>1E-3</v>
          </cell>
          <cell r="BT714">
            <v>1E-3</v>
          </cell>
          <cell r="BU714">
            <v>0</v>
          </cell>
          <cell r="BV714">
            <v>0</v>
          </cell>
          <cell r="BW714">
            <v>0</v>
          </cell>
          <cell r="BX714">
            <v>0</v>
          </cell>
          <cell r="BY714">
            <v>0</v>
          </cell>
          <cell r="BZ714">
            <v>0</v>
          </cell>
          <cell r="CA714">
            <v>0</v>
          </cell>
          <cell r="CB714">
            <v>0</v>
          </cell>
          <cell r="CC714">
            <v>0</v>
          </cell>
          <cell r="CD714">
            <v>0</v>
          </cell>
          <cell r="CE714">
            <v>0</v>
          </cell>
          <cell r="CF714">
            <v>1E-3</v>
          </cell>
          <cell r="CG714">
            <v>1E-3</v>
          </cell>
          <cell r="CH714">
            <v>0</v>
          </cell>
          <cell r="CI714">
            <v>0</v>
          </cell>
          <cell r="CJ714">
            <v>0</v>
          </cell>
          <cell r="CK714">
            <v>0</v>
          </cell>
          <cell r="CL714">
            <v>0</v>
          </cell>
          <cell r="CM714">
            <v>0</v>
          </cell>
          <cell r="CN714">
            <v>0</v>
          </cell>
          <cell r="CO714">
            <v>0</v>
          </cell>
          <cell r="CP714">
            <v>0</v>
          </cell>
          <cell r="CQ714">
            <v>1E-3</v>
          </cell>
          <cell r="CR714">
            <v>0</v>
          </cell>
          <cell r="CS714">
            <v>0</v>
          </cell>
          <cell r="CT714">
            <v>0</v>
          </cell>
          <cell r="CU714">
            <v>0</v>
          </cell>
          <cell r="CV714">
            <v>0</v>
          </cell>
          <cell r="CW714">
            <v>0</v>
          </cell>
          <cell r="CX714">
            <v>0</v>
          </cell>
          <cell r="CY714">
            <v>0</v>
          </cell>
          <cell r="CZ714">
            <v>0</v>
          </cell>
          <cell r="DA714">
            <v>0</v>
          </cell>
          <cell r="DB714">
            <v>0</v>
          </cell>
          <cell r="DC714">
            <v>0</v>
          </cell>
          <cell r="DD714">
            <v>0</v>
          </cell>
          <cell r="DE714">
            <v>0</v>
          </cell>
          <cell r="DF714">
            <v>0</v>
          </cell>
          <cell r="DG714">
            <v>0</v>
          </cell>
          <cell r="DH714">
            <v>0</v>
          </cell>
          <cell r="DI714">
            <v>0</v>
          </cell>
          <cell r="DJ714">
            <v>0</v>
          </cell>
          <cell r="DK714">
            <v>0</v>
          </cell>
          <cell r="DL714">
            <v>0</v>
          </cell>
          <cell r="DM714">
            <v>0</v>
          </cell>
          <cell r="DN714">
            <v>0</v>
          </cell>
          <cell r="DO714">
            <v>0</v>
          </cell>
          <cell r="DP714">
            <v>0</v>
          </cell>
          <cell r="DQ714">
            <v>0</v>
          </cell>
          <cell r="DR714">
            <v>0</v>
          </cell>
          <cell r="DS714">
            <v>0</v>
          </cell>
          <cell r="DT714">
            <v>0</v>
          </cell>
          <cell r="DU714">
            <v>0</v>
          </cell>
          <cell r="DV714">
            <v>0</v>
          </cell>
          <cell r="DW714">
            <v>0</v>
          </cell>
          <cell r="DX714">
            <v>0</v>
          </cell>
          <cell r="DY714">
            <v>0</v>
          </cell>
          <cell r="DZ714">
            <v>0</v>
          </cell>
          <cell r="EA714">
            <v>0</v>
          </cell>
          <cell r="EB714">
            <v>0</v>
          </cell>
          <cell r="EC714">
            <v>0</v>
          </cell>
          <cell r="ED714">
            <v>0</v>
          </cell>
        </row>
        <row r="715">
          <cell r="F715">
            <v>0</v>
          </cell>
          <cell r="G715">
            <v>0</v>
          </cell>
          <cell r="H715">
            <v>0</v>
          </cell>
          <cell r="I715">
            <v>0</v>
          </cell>
          <cell r="J715">
            <v>0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  <cell r="W715">
            <v>0</v>
          </cell>
          <cell r="X715">
            <v>0</v>
          </cell>
          <cell r="Y715">
            <v>0</v>
          </cell>
          <cell r="Z715">
            <v>0</v>
          </cell>
          <cell r="AA715">
            <v>0</v>
          </cell>
          <cell r="AB715">
            <v>0</v>
          </cell>
          <cell r="AC715">
            <v>0</v>
          </cell>
          <cell r="AD715">
            <v>0</v>
          </cell>
          <cell r="AE715">
            <v>0</v>
          </cell>
          <cell r="AF715">
            <v>0</v>
          </cell>
          <cell r="AG715">
            <v>0</v>
          </cell>
          <cell r="AH715">
            <v>0</v>
          </cell>
          <cell r="AI715">
            <v>0</v>
          </cell>
          <cell r="AJ715">
            <v>0</v>
          </cell>
          <cell r="AK715">
            <v>0</v>
          </cell>
          <cell r="AL715">
            <v>0</v>
          </cell>
          <cell r="AM715">
            <v>0</v>
          </cell>
          <cell r="AN715">
            <v>0</v>
          </cell>
          <cell r="AO715">
            <v>0</v>
          </cell>
          <cell r="AP715">
            <v>0</v>
          </cell>
          <cell r="AQ715">
            <v>0</v>
          </cell>
          <cell r="AR715">
            <v>0</v>
          </cell>
          <cell r="AS715">
            <v>0</v>
          </cell>
          <cell r="AT715">
            <v>0</v>
          </cell>
          <cell r="AU715">
            <v>0</v>
          </cell>
          <cell r="AV715">
            <v>0</v>
          </cell>
          <cell r="AW715">
            <v>0</v>
          </cell>
          <cell r="AX715">
            <v>0</v>
          </cell>
          <cell r="AY715">
            <v>0</v>
          </cell>
          <cell r="AZ715">
            <v>0</v>
          </cell>
          <cell r="BA715">
            <v>0</v>
          </cell>
          <cell r="BB715">
            <v>0</v>
          </cell>
          <cell r="BC715">
            <v>0</v>
          </cell>
          <cell r="BD715">
            <v>0</v>
          </cell>
          <cell r="BE715">
            <v>0</v>
          </cell>
          <cell r="BF715">
            <v>0</v>
          </cell>
          <cell r="BG715">
            <v>0</v>
          </cell>
          <cell r="BH715">
            <v>0</v>
          </cell>
          <cell r="BI715">
            <v>0</v>
          </cell>
          <cell r="BJ715">
            <v>0</v>
          </cell>
          <cell r="BK715">
            <v>0</v>
          </cell>
          <cell r="BL715">
            <v>0</v>
          </cell>
          <cell r="BM715">
            <v>0</v>
          </cell>
          <cell r="BN715">
            <v>0</v>
          </cell>
          <cell r="BO715">
            <v>0</v>
          </cell>
          <cell r="BP715">
            <v>0</v>
          </cell>
          <cell r="BQ715">
            <v>0</v>
          </cell>
          <cell r="BR715">
            <v>0</v>
          </cell>
          <cell r="BS715">
            <v>0</v>
          </cell>
          <cell r="BT715">
            <v>0</v>
          </cell>
          <cell r="BU715">
            <v>0</v>
          </cell>
          <cell r="BV715">
            <v>0</v>
          </cell>
          <cell r="BW715">
            <v>0</v>
          </cell>
          <cell r="BX715">
            <v>0</v>
          </cell>
          <cell r="BY715">
            <v>0</v>
          </cell>
          <cell r="BZ715">
            <v>0</v>
          </cell>
          <cell r="CA715">
            <v>0</v>
          </cell>
          <cell r="CB715">
            <v>0</v>
          </cell>
          <cell r="CC715">
            <v>0</v>
          </cell>
          <cell r="CD715">
            <v>0</v>
          </cell>
          <cell r="CE715">
            <v>0</v>
          </cell>
          <cell r="CF715">
            <v>0</v>
          </cell>
          <cell r="CG715">
            <v>0</v>
          </cell>
          <cell r="CH715">
            <v>0</v>
          </cell>
          <cell r="CI715">
            <v>0</v>
          </cell>
          <cell r="CJ715">
            <v>0</v>
          </cell>
          <cell r="CK715">
            <v>0</v>
          </cell>
          <cell r="CL715">
            <v>0</v>
          </cell>
          <cell r="CM715">
            <v>0</v>
          </cell>
          <cell r="CN715">
            <v>0</v>
          </cell>
          <cell r="CO715">
            <v>0</v>
          </cell>
          <cell r="CP715">
            <v>0</v>
          </cell>
          <cell r="CQ715">
            <v>0</v>
          </cell>
          <cell r="CR715">
            <v>0</v>
          </cell>
          <cell r="CS715">
            <v>0</v>
          </cell>
          <cell r="CT715">
            <v>0</v>
          </cell>
          <cell r="CU715">
            <v>0</v>
          </cell>
          <cell r="CV715">
            <v>0</v>
          </cell>
          <cell r="CW715">
            <v>0</v>
          </cell>
          <cell r="CX715">
            <v>0</v>
          </cell>
          <cell r="CY715">
            <v>0</v>
          </cell>
          <cell r="CZ715">
            <v>0</v>
          </cell>
          <cell r="DA715">
            <v>0</v>
          </cell>
          <cell r="DB715">
            <v>0</v>
          </cell>
          <cell r="DC715">
            <v>0</v>
          </cell>
          <cell r="DD715">
            <v>0</v>
          </cell>
          <cell r="DE715">
            <v>0</v>
          </cell>
          <cell r="DF715">
            <v>0</v>
          </cell>
          <cell r="DG715">
            <v>0</v>
          </cell>
          <cell r="DH715">
            <v>0</v>
          </cell>
          <cell r="DI715">
            <v>0</v>
          </cell>
          <cell r="DJ715">
            <v>0</v>
          </cell>
          <cell r="DK715">
            <v>0</v>
          </cell>
          <cell r="DL715">
            <v>0</v>
          </cell>
          <cell r="DM715">
            <v>0</v>
          </cell>
          <cell r="DN715">
            <v>0</v>
          </cell>
          <cell r="DO715">
            <v>0</v>
          </cell>
          <cell r="DP715">
            <v>0</v>
          </cell>
          <cell r="DQ715">
            <v>0</v>
          </cell>
          <cell r="DR715">
            <v>0</v>
          </cell>
          <cell r="DS715">
            <v>0</v>
          </cell>
          <cell r="DT715">
            <v>0</v>
          </cell>
          <cell r="DU715">
            <v>0</v>
          </cell>
          <cell r="DV715">
            <v>0</v>
          </cell>
          <cell r="DW715">
            <v>0</v>
          </cell>
          <cell r="DX715">
            <v>0</v>
          </cell>
          <cell r="DY715">
            <v>0</v>
          </cell>
          <cell r="DZ715">
            <v>0</v>
          </cell>
          <cell r="EA715">
            <v>0</v>
          </cell>
          <cell r="EB715">
            <v>0</v>
          </cell>
          <cell r="EC715">
            <v>0</v>
          </cell>
          <cell r="ED715">
            <v>0</v>
          </cell>
        </row>
        <row r="716">
          <cell r="F716">
            <v>0</v>
          </cell>
          <cell r="G716">
            <v>0</v>
          </cell>
          <cell r="H716">
            <v>0</v>
          </cell>
          <cell r="I716">
            <v>0</v>
          </cell>
          <cell r="J716">
            <v>0</v>
          </cell>
          <cell r="K716">
            <v>0</v>
          </cell>
          <cell r="L716">
            <v>0</v>
          </cell>
          <cell r="M716">
            <v>0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  <cell r="W716">
            <v>0</v>
          </cell>
          <cell r="X716">
            <v>0</v>
          </cell>
          <cell r="Y716">
            <v>0</v>
          </cell>
          <cell r="Z716">
            <v>0</v>
          </cell>
          <cell r="AA716">
            <v>0</v>
          </cell>
          <cell r="AB716">
            <v>0</v>
          </cell>
          <cell r="AC716">
            <v>0</v>
          </cell>
          <cell r="AD716">
            <v>0</v>
          </cell>
          <cell r="AE716">
            <v>0</v>
          </cell>
          <cell r="AF716">
            <v>0</v>
          </cell>
          <cell r="AG716">
            <v>0</v>
          </cell>
          <cell r="AH716">
            <v>0</v>
          </cell>
          <cell r="AI716">
            <v>0</v>
          </cell>
          <cell r="AJ716">
            <v>0</v>
          </cell>
          <cell r="AK716">
            <v>0</v>
          </cell>
          <cell r="AL716">
            <v>0</v>
          </cell>
          <cell r="AM716">
            <v>0</v>
          </cell>
          <cell r="AN716">
            <v>0</v>
          </cell>
          <cell r="AO716">
            <v>0</v>
          </cell>
          <cell r="AP716">
            <v>0</v>
          </cell>
          <cell r="AQ716">
            <v>0</v>
          </cell>
          <cell r="AR716">
            <v>0</v>
          </cell>
          <cell r="AS716">
            <v>0</v>
          </cell>
          <cell r="AT716">
            <v>0</v>
          </cell>
          <cell r="AU716">
            <v>0</v>
          </cell>
          <cell r="AV716">
            <v>0</v>
          </cell>
          <cell r="AW716">
            <v>0</v>
          </cell>
          <cell r="AX716">
            <v>0</v>
          </cell>
          <cell r="AY716">
            <v>0</v>
          </cell>
          <cell r="AZ716">
            <v>0</v>
          </cell>
          <cell r="BA716">
            <v>0</v>
          </cell>
          <cell r="BB716">
            <v>0</v>
          </cell>
          <cell r="BC716">
            <v>0</v>
          </cell>
          <cell r="BD716">
            <v>0</v>
          </cell>
          <cell r="BE716">
            <v>0</v>
          </cell>
          <cell r="BF716">
            <v>0</v>
          </cell>
          <cell r="BG716">
            <v>0</v>
          </cell>
          <cell r="BH716">
            <v>0</v>
          </cell>
          <cell r="BI716">
            <v>0</v>
          </cell>
          <cell r="BJ716">
            <v>0</v>
          </cell>
          <cell r="BK716">
            <v>0</v>
          </cell>
          <cell r="BL716">
            <v>0</v>
          </cell>
          <cell r="BM716">
            <v>0</v>
          </cell>
          <cell r="BN716">
            <v>0</v>
          </cell>
          <cell r="BO716">
            <v>0</v>
          </cell>
          <cell r="BP716">
            <v>0</v>
          </cell>
          <cell r="BQ716">
            <v>0</v>
          </cell>
          <cell r="BR716">
            <v>0</v>
          </cell>
          <cell r="BS716">
            <v>0</v>
          </cell>
          <cell r="BT716">
            <v>0</v>
          </cell>
          <cell r="BU716">
            <v>0</v>
          </cell>
          <cell r="BV716">
            <v>0</v>
          </cell>
          <cell r="BW716">
            <v>0</v>
          </cell>
          <cell r="BX716">
            <v>0</v>
          </cell>
          <cell r="BY716">
            <v>0</v>
          </cell>
          <cell r="BZ716">
            <v>0</v>
          </cell>
          <cell r="CA716">
            <v>0</v>
          </cell>
          <cell r="CB716">
            <v>0</v>
          </cell>
          <cell r="CC716">
            <v>0</v>
          </cell>
          <cell r="CD716">
            <v>0</v>
          </cell>
          <cell r="CE716">
            <v>0</v>
          </cell>
          <cell r="CF716">
            <v>0</v>
          </cell>
          <cell r="CG716">
            <v>0</v>
          </cell>
          <cell r="CH716">
            <v>0</v>
          </cell>
          <cell r="CI716">
            <v>0</v>
          </cell>
          <cell r="CJ716">
            <v>0</v>
          </cell>
          <cell r="CK716">
            <v>0</v>
          </cell>
          <cell r="CL716">
            <v>0</v>
          </cell>
          <cell r="CM716">
            <v>0</v>
          </cell>
          <cell r="CN716">
            <v>0</v>
          </cell>
          <cell r="CO716">
            <v>0</v>
          </cell>
          <cell r="CP716">
            <v>0</v>
          </cell>
          <cell r="CQ716">
            <v>0</v>
          </cell>
          <cell r="CR716">
            <v>0</v>
          </cell>
          <cell r="CS716">
            <v>0</v>
          </cell>
          <cell r="CT716">
            <v>0</v>
          </cell>
          <cell r="CU716">
            <v>0</v>
          </cell>
          <cell r="CV716">
            <v>0</v>
          </cell>
          <cell r="CW716">
            <v>0</v>
          </cell>
          <cell r="CX716">
            <v>0</v>
          </cell>
          <cell r="CY716">
            <v>0</v>
          </cell>
          <cell r="CZ716">
            <v>0</v>
          </cell>
          <cell r="DA716">
            <v>0</v>
          </cell>
          <cell r="DB716">
            <v>0</v>
          </cell>
          <cell r="DC716">
            <v>0</v>
          </cell>
          <cell r="DD716">
            <v>0</v>
          </cell>
          <cell r="DE716">
            <v>0</v>
          </cell>
          <cell r="DF716">
            <v>0</v>
          </cell>
          <cell r="DG716">
            <v>0</v>
          </cell>
          <cell r="DH716">
            <v>0</v>
          </cell>
          <cell r="DI716">
            <v>0</v>
          </cell>
          <cell r="DJ716">
            <v>0</v>
          </cell>
          <cell r="DK716">
            <v>0</v>
          </cell>
          <cell r="DL716">
            <v>0</v>
          </cell>
          <cell r="DM716">
            <v>0</v>
          </cell>
          <cell r="DN716">
            <v>0</v>
          </cell>
          <cell r="DO716">
            <v>0</v>
          </cell>
          <cell r="DP716">
            <v>0</v>
          </cell>
          <cell r="DQ716">
            <v>0</v>
          </cell>
          <cell r="DR716">
            <v>0</v>
          </cell>
          <cell r="DS716">
            <v>0</v>
          </cell>
          <cell r="DT716">
            <v>0</v>
          </cell>
          <cell r="DU716">
            <v>0</v>
          </cell>
          <cell r="DV716">
            <v>0</v>
          </cell>
          <cell r="DW716">
            <v>0</v>
          </cell>
          <cell r="DX716">
            <v>0</v>
          </cell>
          <cell r="DY716">
            <v>0</v>
          </cell>
          <cell r="DZ716">
            <v>0</v>
          </cell>
          <cell r="EA716">
            <v>0</v>
          </cell>
          <cell r="EB716">
            <v>0</v>
          </cell>
          <cell r="EC716">
            <v>0</v>
          </cell>
          <cell r="ED716">
            <v>0</v>
          </cell>
        </row>
        <row r="717">
          <cell r="F717">
            <v>0</v>
          </cell>
          <cell r="G717">
            <v>0</v>
          </cell>
          <cell r="H717">
            <v>0</v>
          </cell>
          <cell r="I717">
            <v>0</v>
          </cell>
          <cell r="J717">
            <v>0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U717">
            <v>0</v>
          </cell>
          <cell r="V717">
            <v>0</v>
          </cell>
          <cell r="W717">
            <v>0</v>
          </cell>
          <cell r="X717">
            <v>0</v>
          </cell>
          <cell r="Y717">
            <v>0</v>
          </cell>
          <cell r="Z717">
            <v>0</v>
          </cell>
          <cell r="AA717">
            <v>0</v>
          </cell>
          <cell r="AB717">
            <v>0</v>
          </cell>
          <cell r="AC717">
            <v>0</v>
          </cell>
          <cell r="AD717">
            <v>0</v>
          </cell>
          <cell r="AE717">
            <v>0</v>
          </cell>
          <cell r="AF717">
            <v>1E-3</v>
          </cell>
          <cell r="AG717">
            <v>0</v>
          </cell>
          <cell r="AH717">
            <v>0</v>
          </cell>
          <cell r="AI717">
            <v>0</v>
          </cell>
          <cell r="AJ717">
            <v>0</v>
          </cell>
          <cell r="AK717">
            <v>0</v>
          </cell>
          <cell r="AL717">
            <v>0</v>
          </cell>
          <cell r="AM717">
            <v>0</v>
          </cell>
          <cell r="AN717">
            <v>0</v>
          </cell>
          <cell r="AO717">
            <v>0</v>
          </cell>
          <cell r="AP717">
            <v>0</v>
          </cell>
          <cell r="AQ717">
            <v>0</v>
          </cell>
          <cell r="AR717">
            <v>0</v>
          </cell>
          <cell r="AS717">
            <v>0</v>
          </cell>
          <cell r="AT717">
            <v>0</v>
          </cell>
          <cell r="AU717">
            <v>0</v>
          </cell>
          <cell r="AV717">
            <v>0</v>
          </cell>
          <cell r="AW717">
            <v>0</v>
          </cell>
          <cell r="AX717">
            <v>0</v>
          </cell>
          <cell r="AY717">
            <v>0</v>
          </cell>
          <cell r="AZ717">
            <v>0</v>
          </cell>
          <cell r="BA717">
            <v>0</v>
          </cell>
          <cell r="BB717">
            <v>0</v>
          </cell>
          <cell r="BC717">
            <v>0</v>
          </cell>
          <cell r="BD717">
            <v>0</v>
          </cell>
          <cell r="BE717">
            <v>0</v>
          </cell>
          <cell r="BF717">
            <v>0</v>
          </cell>
          <cell r="BG717">
            <v>0</v>
          </cell>
          <cell r="BH717">
            <v>0</v>
          </cell>
          <cell r="BI717">
            <v>0</v>
          </cell>
          <cell r="BJ717">
            <v>0</v>
          </cell>
          <cell r="BK717">
            <v>0</v>
          </cell>
          <cell r="BL717">
            <v>0</v>
          </cell>
          <cell r="BM717">
            <v>0</v>
          </cell>
          <cell r="BN717">
            <v>0</v>
          </cell>
          <cell r="BO717">
            <v>0</v>
          </cell>
          <cell r="BP717">
            <v>0</v>
          </cell>
          <cell r="BQ717">
            <v>0</v>
          </cell>
          <cell r="BR717">
            <v>0</v>
          </cell>
          <cell r="BS717">
            <v>0</v>
          </cell>
          <cell r="BT717">
            <v>1E-3</v>
          </cell>
          <cell r="BU717">
            <v>0</v>
          </cell>
          <cell r="BV717">
            <v>0</v>
          </cell>
          <cell r="BW717">
            <v>0</v>
          </cell>
          <cell r="BX717">
            <v>0</v>
          </cell>
          <cell r="BY717">
            <v>0</v>
          </cell>
          <cell r="BZ717">
            <v>0</v>
          </cell>
          <cell r="CA717">
            <v>0</v>
          </cell>
          <cell r="CB717">
            <v>0</v>
          </cell>
          <cell r="CC717">
            <v>0</v>
          </cell>
          <cell r="CD717">
            <v>0</v>
          </cell>
          <cell r="CE717">
            <v>0</v>
          </cell>
          <cell r="CF717">
            <v>0</v>
          </cell>
          <cell r="CG717">
            <v>0</v>
          </cell>
          <cell r="CH717">
            <v>0</v>
          </cell>
          <cell r="CI717">
            <v>0</v>
          </cell>
          <cell r="CJ717">
            <v>0</v>
          </cell>
          <cell r="CK717">
            <v>0</v>
          </cell>
          <cell r="CL717">
            <v>0</v>
          </cell>
          <cell r="CM717">
            <v>0</v>
          </cell>
          <cell r="CN717">
            <v>0</v>
          </cell>
          <cell r="CO717">
            <v>0</v>
          </cell>
          <cell r="CP717">
            <v>0</v>
          </cell>
          <cell r="CQ717">
            <v>0</v>
          </cell>
          <cell r="CR717">
            <v>0</v>
          </cell>
          <cell r="CS717">
            <v>1E-3</v>
          </cell>
          <cell r="CT717">
            <v>0</v>
          </cell>
          <cell r="CU717">
            <v>0</v>
          </cell>
          <cell r="CV717">
            <v>0</v>
          </cell>
          <cell r="CW717">
            <v>0</v>
          </cell>
          <cell r="CX717">
            <v>0</v>
          </cell>
          <cell r="CY717">
            <v>0</v>
          </cell>
          <cell r="CZ717">
            <v>0</v>
          </cell>
          <cell r="DA717">
            <v>0</v>
          </cell>
          <cell r="DB717">
            <v>0</v>
          </cell>
          <cell r="DC717">
            <v>0</v>
          </cell>
          <cell r="DD717">
            <v>0</v>
          </cell>
          <cell r="DE717">
            <v>0</v>
          </cell>
          <cell r="DF717">
            <v>1E-3</v>
          </cell>
          <cell r="DG717">
            <v>0</v>
          </cell>
          <cell r="DH717">
            <v>0</v>
          </cell>
          <cell r="DI717">
            <v>0</v>
          </cell>
          <cell r="DJ717">
            <v>0</v>
          </cell>
          <cell r="DK717">
            <v>0</v>
          </cell>
          <cell r="DL717">
            <v>0</v>
          </cell>
          <cell r="DM717">
            <v>0</v>
          </cell>
          <cell r="DN717">
            <v>0</v>
          </cell>
          <cell r="DO717">
            <v>0</v>
          </cell>
          <cell r="DP717">
            <v>0</v>
          </cell>
          <cell r="DQ717">
            <v>0</v>
          </cell>
          <cell r="DR717">
            <v>0</v>
          </cell>
          <cell r="DS717">
            <v>0</v>
          </cell>
          <cell r="DT717">
            <v>0</v>
          </cell>
          <cell r="DU717">
            <v>0</v>
          </cell>
          <cell r="DV717">
            <v>0</v>
          </cell>
          <cell r="DW717">
            <v>0</v>
          </cell>
          <cell r="DX717">
            <v>0</v>
          </cell>
          <cell r="DY717">
            <v>0</v>
          </cell>
          <cell r="DZ717">
            <v>0</v>
          </cell>
          <cell r="EA717">
            <v>0</v>
          </cell>
          <cell r="EB717">
            <v>0</v>
          </cell>
          <cell r="EC717">
            <v>0</v>
          </cell>
          <cell r="ED717">
            <v>0</v>
          </cell>
        </row>
        <row r="718">
          <cell r="F718">
            <v>0</v>
          </cell>
          <cell r="G718">
            <v>0</v>
          </cell>
          <cell r="H718">
            <v>0</v>
          </cell>
          <cell r="I718">
            <v>0</v>
          </cell>
          <cell r="J718">
            <v>0</v>
          </cell>
          <cell r="K718">
            <v>0</v>
          </cell>
          <cell r="L718">
            <v>0</v>
          </cell>
          <cell r="M718">
            <v>0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R718">
            <v>0</v>
          </cell>
          <cell r="S718">
            <v>0</v>
          </cell>
          <cell r="T718">
            <v>0</v>
          </cell>
          <cell r="U718">
            <v>0</v>
          </cell>
          <cell r="V718">
            <v>0</v>
          </cell>
          <cell r="W718">
            <v>0</v>
          </cell>
          <cell r="X718">
            <v>0</v>
          </cell>
          <cell r="Y718">
            <v>0</v>
          </cell>
          <cell r="Z718">
            <v>0</v>
          </cell>
          <cell r="AA718">
            <v>0</v>
          </cell>
          <cell r="AB718">
            <v>0</v>
          </cell>
          <cell r="AC718">
            <v>0</v>
          </cell>
          <cell r="AD718">
            <v>0</v>
          </cell>
          <cell r="AE718">
            <v>0</v>
          </cell>
          <cell r="AF718">
            <v>0</v>
          </cell>
          <cell r="AG718">
            <v>0</v>
          </cell>
          <cell r="AH718">
            <v>0</v>
          </cell>
          <cell r="AI718">
            <v>0</v>
          </cell>
          <cell r="AJ718">
            <v>0</v>
          </cell>
          <cell r="AK718">
            <v>0</v>
          </cell>
          <cell r="AL718">
            <v>0</v>
          </cell>
          <cell r="AM718">
            <v>0</v>
          </cell>
          <cell r="AN718">
            <v>0</v>
          </cell>
          <cell r="AO718">
            <v>0</v>
          </cell>
          <cell r="AP718">
            <v>0</v>
          </cell>
          <cell r="AQ718">
            <v>0</v>
          </cell>
          <cell r="AR718">
            <v>0</v>
          </cell>
          <cell r="AS718">
            <v>0</v>
          </cell>
          <cell r="AT718">
            <v>0</v>
          </cell>
          <cell r="AU718">
            <v>0</v>
          </cell>
          <cell r="AV718">
            <v>0</v>
          </cell>
          <cell r="AW718">
            <v>0</v>
          </cell>
          <cell r="AX718">
            <v>0</v>
          </cell>
          <cell r="AY718">
            <v>0</v>
          </cell>
          <cell r="AZ718">
            <v>0</v>
          </cell>
          <cell r="BA718">
            <v>0</v>
          </cell>
          <cell r="BB718">
            <v>0</v>
          </cell>
          <cell r="BC718">
            <v>0</v>
          </cell>
          <cell r="BD718">
            <v>0</v>
          </cell>
          <cell r="BE718">
            <v>0</v>
          </cell>
          <cell r="BF718">
            <v>1E-3</v>
          </cell>
          <cell r="BG718">
            <v>0</v>
          </cell>
          <cell r="BH718">
            <v>0</v>
          </cell>
          <cell r="BI718">
            <v>0</v>
          </cell>
          <cell r="BJ718">
            <v>0</v>
          </cell>
          <cell r="BK718">
            <v>0</v>
          </cell>
          <cell r="BL718">
            <v>0</v>
          </cell>
          <cell r="BM718">
            <v>0</v>
          </cell>
          <cell r="BN718">
            <v>0</v>
          </cell>
          <cell r="BO718">
            <v>0</v>
          </cell>
          <cell r="BP718">
            <v>0</v>
          </cell>
          <cell r="BQ718">
            <v>0</v>
          </cell>
          <cell r="BR718">
            <v>0</v>
          </cell>
          <cell r="BS718">
            <v>0</v>
          </cell>
          <cell r="BT718">
            <v>2E-3</v>
          </cell>
          <cell r="BU718">
            <v>0</v>
          </cell>
          <cell r="BV718">
            <v>0</v>
          </cell>
          <cell r="BW718">
            <v>0</v>
          </cell>
          <cell r="BX718">
            <v>0</v>
          </cell>
          <cell r="BY718">
            <v>0</v>
          </cell>
          <cell r="BZ718">
            <v>0</v>
          </cell>
          <cell r="CA718">
            <v>0</v>
          </cell>
          <cell r="CB718">
            <v>0</v>
          </cell>
          <cell r="CC718">
            <v>0</v>
          </cell>
          <cell r="CD718">
            <v>0</v>
          </cell>
          <cell r="CE718">
            <v>0</v>
          </cell>
          <cell r="CF718">
            <v>1E-3</v>
          </cell>
          <cell r="CG718">
            <v>1E-3</v>
          </cell>
          <cell r="CH718">
            <v>0</v>
          </cell>
          <cell r="CI718">
            <v>0</v>
          </cell>
          <cell r="CJ718">
            <v>0</v>
          </cell>
          <cell r="CK718">
            <v>0</v>
          </cell>
          <cell r="CL718">
            <v>0</v>
          </cell>
          <cell r="CM718">
            <v>0</v>
          </cell>
          <cell r="CN718">
            <v>0</v>
          </cell>
          <cell r="CO718">
            <v>0</v>
          </cell>
          <cell r="CP718">
            <v>0</v>
          </cell>
          <cell r="CQ718">
            <v>0</v>
          </cell>
          <cell r="CR718">
            <v>0</v>
          </cell>
          <cell r="CS718">
            <v>1E-3</v>
          </cell>
          <cell r="CT718">
            <v>-2E-3</v>
          </cell>
          <cell r="CU718">
            <v>0</v>
          </cell>
          <cell r="CV718">
            <v>0</v>
          </cell>
          <cell r="CW718">
            <v>0</v>
          </cell>
          <cell r="CX718">
            <v>0</v>
          </cell>
          <cell r="CY718">
            <v>0</v>
          </cell>
          <cell r="CZ718">
            <v>0</v>
          </cell>
          <cell r="DA718">
            <v>0</v>
          </cell>
          <cell r="DB718">
            <v>0</v>
          </cell>
          <cell r="DC718">
            <v>0</v>
          </cell>
          <cell r="DD718">
            <v>1E-3</v>
          </cell>
          <cell r="DE718">
            <v>0</v>
          </cell>
          <cell r="DF718">
            <v>1E-3</v>
          </cell>
          <cell r="DG718">
            <v>0</v>
          </cell>
          <cell r="DH718">
            <v>0</v>
          </cell>
          <cell r="DI718">
            <v>0</v>
          </cell>
          <cell r="DJ718">
            <v>0</v>
          </cell>
          <cell r="DK718">
            <v>0</v>
          </cell>
          <cell r="DL718">
            <v>0</v>
          </cell>
          <cell r="DM718">
            <v>0</v>
          </cell>
          <cell r="DN718">
            <v>0</v>
          </cell>
          <cell r="DO718">
            <v>0</v>
          </cell>
          <cell r="DP718">
            <v>0</v>
          </cell>
          <cell r="DQ718">
            <v>0</v>
          </cell>
          <cell r="DR718">
            <v>0</v>
          </cell>
          <cell r="DS718">
            <v>0</v>
          </cell>
          <cell r="DT718">
            <v>0</v>
          </cell>
          <cell r="DU718">
            <v>0</v>
          </cell>
          <cell r="DV718">
            <v>0</v>
          </cell>
          <cell r="DW718">
            <v>0</v>
          </cell>
          <cell r="DX718">
            <v>0</v>
          </cell>
          <cell r="DY718">
            <v>0</v>
          </cell>
          <cell r="DZ718">
            <v>0</v>
          </cell>
          <cell r="EA718">
            <v>0</v>
          </cell>
          <cell r="EB718">
            <v>0</v>
          </cell>
          <cell r="EC718">
            <v>0</v>
          </cell>
          <cell r="ED718">
            <v>0</v>
          </cell>
        </row>
        <row r="719">
          <cell r="F719">
            <v>1E-3</v>
          </cell>
          <cell r="G719">
            <v>0</v>
          </cell>
          <cell r="H719">
            <v>0</v>
          </cell>
          <cell r="I719">
            <v>0</v>
          </cell>
          <cell r="J719">
            <v>0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  <cell r="P719">
            <v>0</v>
          </cell>
          <cell r="Q719">
            <v>1E-3</v>
          </cell>
          <cell r="R719">
            <v>0</v>
          </cell>
          <cell r="S719">
            <v>-3.0000000000000001E-3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  <cell r="AA719">
            <v>0</v>
          </cell>
          <cell r="AB719">
            <v>0</v>
          </cell>
          <cell r="AC719">
            <v>0</v>
          </cell>
          <cell r="AD719">
            <v>1E-3</v>
          </cell>
          <cell r="AE719">
            <v>0</v>
          </cell>
          <cell r="AF719">
            <v>1E-3</v>
          </cell>
          <cell r="AG719">
            <v>0</v>
          </cell>
          <cell r="AH719">
            <v>0</v>
          </cell>
          <cell r="AI719">
            <v>0</v>
          </cell>
          <cell r="AJ719">
            <v>0</v>
          </cell>
          <cell r="AK719">
            <v>0</v>
          </cell>
          <cell r="AL719">
            <v>0</v>
          </cell>
          <cell r="AM719">
            <v>0</v>
          </cell>
          <cell r="AN719">
            <v>0</v>
          </cell>
          <cell r="AO719">
            <v>0</v>
          </cell>
          <cell r="AP719">
            <v>0</v>
          </cell>
          <cell r="AQ719">
            <v>1E-3</v>
          </cell>
          <cell r="AR719">
            <v>0</v>
          </cell>
          <cell r="AS719">
            <v>1E-3</v>
          </cell>
          <cell r="AT719">
            <v>0</v>
          </cell>
          <cell r="AU719">
            <v>0</v>
          </cell>
          <cell r="AV719">
            <v>0</v>
          </cell>
          <cell r="AW719">
            <v>0</v>
          </cell>
          <cell r="AX719">
            <v>0</v>
          </cell>
          <cell r="AY719">
            <v>0</v>
          </cell>
          <cell r="AZ719">
            <v>0</v>
          </cell>
          <cell r="BA719">
            <v>0</v>
          </cell>
          <cell r="BB719">
            <v>0</v>
          </cell>
          <cell r="BC719">
            <v>0</v>
          </cell>
          <cell r="BD719">
            <v>1E-3</v>
          </cell>
          <cell r="BE719">
            <v>0</v>
          </cell>
          <cell r="BF719">
            <v>0</v>
          </cell>
          <cell r="BG719">
            <v>0</v>
          </cell>
          <cell r="BH719">
            <v>0</v>
          </cell>
          <cell r="BI719">
            <v>0</v>
          </cell>
          <cell r="BJ719">
            <v>0</v>
          </cell>
          <cell r="BK719">
            <v>0</v>
          </cell>
          <cell r="BL719">
            <v>0</v>
          </cell>
          <cell r="BM719">
            <v>0</v>
          </cell>
          <cell r="BN719">
            <v>0</v>
          </cell>
          <cell r="BO719">
            <v>0</v>
          </cell>
          <cell r="BP719">
            <v>0</v>
          </cell>
          <cell r="BQ719">
            <v>1E-3</v>
          </cell>
          <cell r="BR719">
            <v>0</v>
          </cell>
          <cell r="BS719">
            <v>1E-3</v>
          </cell>
          <cell r="BT719">
            <v>1E-3</v>
          </cell>
          <cell r="BU719">
            <v>0</v>
          </cell>
          <cell r="BV719">
            <v>0</v>
          </cell>
          <cell r="BW719">
            <v>0</v>
          </cell>
          <cell r="BX719">
            <v>0</v>
          </cell>
          <cell r="BY719">
            <v>0</v>
          </cell>
          <cell r="BZ719">
            <v>0</v>
          </cell>
          <cell r="CA719">
            <v>0</v>
          </cell>
          <cell r="CB719">
            <v>0</v>
          </cell>
          <cell r="CC719">
            <v>0</v>
          </cell>
          <cell r="CD719">
            <v>0</v>
          </cell>
          <cell r="CE719">
            <v>0</v>
          </cell>
          <cell r="CF719">
            <v>1E-3</v>
          </cell>
          <cell r="CG719">
            <v>1E-3</v>
          </cell>
          <cell r="CH719">
            <v>0</v>
          </cell>
          <cell r="CI719">
            <v>0</v>
          </cell>
          <cell r="CJ719">
            <v>0</v>
          </cell>
          <cell r="CK719">
            <v>0</v>
          </cell>
          <cell r="CL719">
            <v>0</v>
          </cell>
          <cell r="CM719">
            <v>0</v>
          </cell>
          <cell r="CN719">
            <v>0</v>
          </cell>
          <cell r="CO719">
            <v>0</v>
          </cell>
          <cell r="CP719">
            <v>0</v>
          </cell>
          <cell r="CQ719">
            <v>0</v>
          </cell>
          <cell r="CR719">
            <v>0</v>
          </cell>
          <cell r="CS719">
            <v>1E-3</v>
          </cell>
          <cell r="CT719">
            <v>-1E-3</v>
          </cell>
          <cell r="CU719">
            <v>0</v>
          </cell>
          <cell r="CV719">
            <v>0</v>
          </cell>
          <cell r="CW719">
            <v>0</v>
          </cell>
          <cell r="CX719">
            <v>0</v>
          </cell>
          <cell r="CY719">
            <v>0</v>
          </cell>
          <cell r="CZ719">
            <v>0</v>
          </cell>
          <cell r="DA719">
            <v>0</v>
          </cell>
          <cell r="DB719">
            <v>0</v>
          </cell>
          <cell r="DC719">
            <v>0</v>
          </cell>
          <cell r="DD719">
            <v>0</v>
          </cell>
          <cell r="DE719">
            <v>0</v>
          </cell>
          <cell r="DF719">
            <v>1E-3</v>
          </cell>
          <cell r="DG719">
            <v>0</v>
          </cell>
          <cell r="DH719">
            <v>0</v>
          </cell>
          <cell r="DI719">
            <v>0</v>
          </cell>
          <cell r="DJ719">
            <v>0</v>
          </cell>
          <cell r="DK719">
            <v>0</v>
          </cell>
          <cell r="DL719">
            <v>0</v>
          </cell>
          <cell r="DM719">
            <v>0</v>
          </cell>
          <cell r="DN719">
            <v>0</v>
          </cell>
          <cell r="DO719">
            <v>0</v>
          </cell>
          <cell r="DP719">
            <v>0</v>
          </cell>
          <cell r="DQ719">
            <v>0</v>
          </cell>
          <cell r="DR719">
            <v>0</v>
          </cell>
          <cell r="DS719">
            <v>0</v>
          </cell>
          <cell r="DT719">
            <v>0</v>
          </cell>
          <cell r="DU719">
            <v>0</v>
          </cell>
          <cell r="DV719">
            <v>0</v>
          </cell>
          <cell r="DW719">
            <v>0</v>
          </cell>
          <cell r="DX719">
            <v>0</v>
          </cell>
          <cell r="DY719">
            <v>0</v>
          </cell>
          <cell r="DZ719">
            <v>0</v>
          </cell>
          <cell r="EA719">
            <v>0</v>
          </cell>
          <cell r="EB719">
            <v>0</v>
          </cell>
          <cell r="EC719">
            <v>0</v>
          </cell>
          <cell r="ED719">
            <v>0</v>
          </cell>
        </row>
        <row r="720">
          <cell r="F720">
            <v>0</v>
          </cell>
          <cell r="G720">
            <v>0</v>
          </cell>
          <cell r="H720">
            <v>0</v>
          </cell>
          <cell r="I720">
            <v>0</v>
          </cell>
          <cell r="J720">
            <v>0</v>
          </cell>
          <cell r="K720">
            <v>0</v>
          </cell>
          <cell r="L720">
            <v>-1E-3</v>
          </cell>
          <cell r="M720">
            <v>-1E-3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R720">
            <v>0</v>
          </cell>
          <cell r="S720">
            <v>-2E-3</v>
          </cell>
          <cell r="T720">
            <v>0</v>
          </cell>
          <cell r="U720">
            <v>0</v>
          </cell>
          <cell r="V720">
            <v>0</v>
          </cell>
          <cell r="W720">
            <v>0</v>
          </cell>
          <cell r="X720">
            <v>0</v>
          </cell>
          <cell r="Y720">
            <v>0</v>
          </cell>
          <cell r="Z720">
            <v>0</v>
          </cell>
          <cell r="AA720">
            <v>0</v>
          </cell>
          <cell r="AB720">
            <v>0</v>
          </cell>
          <cell r="AC720">
            <v>0</v>
          </cell>
          <cell r="AD720">
            <v>1E-3</v>
          </cell>
          <cell r="AE720">
            <v>0</v>
          </cell>
          <cell r="AF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  <cell r="AK720">
            <v>0</v>
          </cell>
          <cell r="AL720">
            <v>0</v>
          </cell>
          <cell r="AM720">
            <v>0</v>
          </cell>
          <cell r="AN720">
            <v>0</v>
          </cell>
          <cell r="AO720">
            <v>0</v>
          </cell>
          <cell r="AP720">
            <v>0</v>
          </cell>
          <cell r="AQ720">
            <v>0</v>
          </cell>
          <cell r="AR720">
            <v>0</v>
          </cell>
          <cell r="AS720">
            <v>0</v>
          </cell>
          <cell r="AT720">
            <v>0</v>
          </cell>
          <cell r="AU720">
            <v>0</v>
          </cell>
          <cell r="AV720">
            <v>0</v>
          </cell>
          <cell r="AW720">
            <v>0</v>
          </cell>
          <cell r="AX720">
            <v>0</v>
          </cell>
          <cell r="AY720">
            <v>0</v>
          </cell>
          <cell r="AZ720">
            <v>0</v>
          </cell>
          <cell r="BA720">
            <v>0</v>
          </cell>
          <cell r="BB720">
            <v>0</v>
          </cell>
          <cell r="BC720">
            <v>0</v>
          </cell>
          <cell r="BD720">
            <v>0</v>
          </cell>
          <cell r="BE720">
            <v>0</v>
          </cell>
          <cell r="BF720">
            <v>0</v>
          </cell>
          <cell r="BG720">
            <v>0</v>
          </cell>
          <cell r="BH720">
            <v>0</v>
          </cell>
          <cell r="BI720">
            <v>0</v>
          </cell>
          <cell r="BJ720">
            <v>0</v>
          </cell>
          <cell r="BK720">
            <v>0</v>
          </cell>
          <cell r="BL720">
            <v>0</v>
          </cell>
          <cell r="BM720">
            <v>0</v>
          </cell>
          <cell r="BN720">
            <v>0</v>
          </cell>
          <cell r="BO720">
            <v>0</v>
          </cell>
          <cell r="BP720">
            <v>0</v>
          </cell>
          <cell r="BQ720">
            <v>0</v>
          </cell>
          <cell r="BR720">
            <v>0</v>
          </cell>
          <cell r="BS720">
            <v>0</v>
          </cell>
          <cell r="BT720">
            <v>0</v>
          </cell>
          <cell r="BU720">
            <v>0</v>
          </cell>
          <cell r="BV720">
            <v>0</v>
          </cell>
          <cell r="BW720">
            <v>0</v>
          </cell>
          <cell r="BX720">
            <v>0</v>
          </cell>
          <cell r="BY720">
            <v>0</v>
          </cell>
          <cell r="BZ720">
            <v>0</v>
          </cell>
          <cell r="CA720">
            <v>0</v>
          </cell>
          <cell r="CB720">
            <v>0</v>
          </cell>
          <cell r="CC720">
            <v>0</v>
          </cell>
          <cell r="CD720">
            <v>0</v>
          </cell>
          <cell r="CE720">
            <v>0</v>
          </cell>
          <cell r="CF720">
            <v>0</v>
          </cell>
          <cell r="CG720">
            <v>0</v>
          </cell>
          <cell r="CH720">
            <v>0</v>
          </cell>
          <cell r="CI720">
            <v>0</v>
          </cell>
          <cell r="CJ720">
            <v>0</v>
          </cell>
          <cell r="CK720">
            <v>0</v>
          </cell>
          <cell r="CL720">
            <v>0</v>
          </cell>
          <cell r="CM720">
            <v>0</v>
          </cell>
          <cell r="CN720">
            <v>0</v>
          </cell>
          <cell r="CO720">
            <v>0</v>
          </cell>
          <cell r="CP720">
            <v>0</v>
          </cell>
          <cell r="CQ720">
            <v>0</v>
          </cell>
          <cell r="CR720">
            <v>0</v>
          </cell>
          <cell r="CS720">
            <v>0</v>
          </cell>
          <cell r="CT720">
            <v>0</v>
          </cell>
          <cell r="CU720">
            <v>0</v>
          </cell>
          <cell r="CV720">
            <v>0</v>
          </cell>
          <cell r="CW720">
            <v>0</v>
          </cell>
          <cell r="CX720">
            <v>0</v>
          </cell>
          <cell r="CY720">
            <v>0</v>
          </cell>
          <cell r="CZ720">
            <v>0</v>
          </cell>
          <cell r="DA720">
            <v>0</v>
          </cell>
          <cell r="DB720">
            <v>0</v>
          </cell>
          <cell r="DC720">
            <v>0</v>
          </cell>
          <cell r="DD720">
            <v>0</v>
          </cell>
          <cell r="DE720">
            <v>0</v>
          </cell>
          <cell r="DF720">
            <v>0</v>
          </cell>
          <cell r="DG720">
            <v>0</v>
          </cell>
          <cell r="DH720">
            <v>0</v>
          </cell>
          <cell r="DI720">
            <v>0</v>
          </cell>
          <cell r="DJ720">
            <v>0</v>
          </cell>
          <cell r="DK720">
            <v>0</v>
          </cell>
          <cell r="DL720">
            <v>0</v>
          </cell>
          <cell r="DM720">
            <v>0</v>
          </cell>
          <cell r="DN720">
            <v>0</v>
          </cell>
          <cell r="DO720">
            <v>0</v>
          </cell>
          <cell r="DP720">
            <v>0</v>
          </cell>
          <cell r="DQ720">
            <v>0</v>
          </cell>
          <cell r="DR720">
            <v>0</v>
          </cell>
          <cell r="DS720">
            <v>0</v>
          </cell>
          <cell r="DT720">
            <v>0</v>
          </cell>
          <cell r="DU720">
            <v>0</v>
          </cell>
          <cell r="DV720">
            <v>0</v>
          </cell>
          <cell r="DW720">
            <v>0</v>
          </cell>
          <cell r="DX720">
            <v>0</v>
          </cell>
          <cell r="DY720">
            <v>0</v>
          </cell>
          <cell r="DZ720">
            <v>0</v>
          </cell>
          <cell r="EA720">
            <v>0</v>
          </cell>
          <cell r="EB720">
            <v>0</v>
          </cell>
          <cell r="EC720">
            <v>0</v>
          </cell>
          <cell r="ED720">
            <v>0</v>
          </cell>
        </row>
        <row r="721">
          <cell r="F721">
            <v>1E-3</v>
          </cell>
          <cell r="G721">
            <v>1E-3</v>
          </cell>
          <cell r="H721">
            <v>1E-3</v>
          </cell>
          <cell r="I721">
            <v>0</v>
          </cell>
          <cell r="J721">
            <v>0</v>
          </cell>
          <cell r="K721">
            <v>0</v>
          </cell>
          <cell r="L721">
            <v>0</v>
          </cell>
          <cell r="M721">
            <v>0</v>
          </cell>
          <cell r="N721">
            <v>0</v>
          </cell>
          <cell r="O721">
            <v>0</v>
          </cell>
          <cell r="P721">
            <v>1E-3</v>
          </cell>
          <cell r="Q721">
            <v>1E-3</v>
          </cell>
          <cell r="R721">
            <v>0</v>
          </cell>
          <cell r="S721">
            <v>1E-3</v>
          </cell>
          <cell r="T721">
            <v>1E-3</v>
          </cell>
          <cell r="U721">
            <v>1E-3</v>
          </cell>
          <cell r="V721">
            <v>0</v>
          </cell>
          <cell r="W721">
            <v>0</v>
          </cell>
          <cell r="X721">
            <v>0</v>
          </cell>
          <cell r="Y721">
            <v>0</v>
          </cell>
          <cell r="Z721">
            <v>0</v>
          </cell>
          <cell r="AA721">
            <v>0</v>
          </cell>
          <cell r="AB721">
            <v>0</v>
          </cell>
          <cell r="AC721">
            <v>1E-3</v>
          </cell>
          <cell r="AD721">
            <v>0</v>
          </cell>
          <cell r="AE721">
            <v>0</v>
          </cell>
          <cell r="AF721">
            <v>1E-3</v>
          </cell>
          <cell r="AG721">
            <v>1E-3</v>
          </cell>
          <cell r="AH721">
            <v>1E-3</v>
          </cell>
          <cell r="AI721">
            <v>0</v>
          </cell>
          <cell r="AJ721">
            <v>0</v>
          </cell>
          <cell r="AK721">
            <v>0</v>
          </cell>
          <cell r="AL721">
            <v>0</v>
          </cell>
          <cell r="AM721">
            <v>0</v>
          </cell>
          <cell r="AN721">
            <v>0</v>
          </cell>
          <cell r="AO721">
            <v>0</v>
          </cell>
          <cell r="AP721">
            <v>1E-3</v>
          </cell>
          <cell r="AQ721">
            <v>0</v>
          </cell>
          <cell r="AR721">
            <v>0</v>
          </cell>
          <cell r="AS721">
            <v>2E-3</v>
          </cell>
          <cell r="AT721">
            <v>1E-3</v>
          </cell>
          <cell r="AU721">
            <v>1E-3</v>
          </cell>
          <cell r="AV721">
            <v>0</v>
          </cell>
          <cell r="AW721">
            <v>0</v>
          </cell>
          <cell r="AX721">
            <v>0</v>
          </cell>
          <cell r="AY721">
            <v>0</v>
          </cell>
          <cell r="AZ721">
            <v>0</v>
          </cell>
          <cell r="BA721">
            <v>0</v>
          </cell>
          <cell r="BB721">
            <v>0</v>
          </cell>
          <cell r="BC721">
            <v>1E-3</v>
          </cell>
          <cell r="BD721">
            <v>0</v>
          </cell>
          <cell r="BE721">
            <v>0</v>
          </cell>
          <cell r="BF721">
            <v>2E-3</v>
          </cell>
          <cell r="BG721">
            <v>1E-3</v>
          </cell>
          <cell r="BH721">
            <v>1E-3</v>
          </cell>
          <cell r="BI721">
            <v>0</v>
          </cell>
          <cell r="BJ721">
            <v>0</v>
          </cell>
          <cell r="BK721">
            <v>0</v>
          </cell>
          <cell r="BL721">
            <v>0</v>
          </cell>
          <cell r="BM721">
            <v>0</v>
          </cell>
          <cell r="BN721">
            <v>0</v>
          </cell>
          <cell r="BO721">
            <v>0</v>
          </cell>
          <cell r="BP721">
            <v>1E-3</v>
          </cell>
          <cell r="BQ721">
            <v>0</v>
          </cell>
          <cell r="BR721">
            <v>0</v>
          </cell>
          <cell r="BS721">
            <v>2E-3</v>
          </cell>
          <cell r="BT721">
            <v>0</v>
          </cell>
          <cell r="BU721">
            <v>0</v>
          </cell>
          <cell r="BV721">
            <v>0</v>
          </cell>
          <cell r="BW721">
            <v>0</v>
          </cell>
          <cell r="BX721">
            <v>0</v>
          </cell>
          <cell r="BY721">
            <v>0</v>
          </cell>
          <cell r="BZ721">
            <v>0</v>
          </cell>
          <cell r="CA721">
            <v>0</v>
          </cell>
          <cell r="CB721">
            <v>0</v>
          </cell>
          <cell r="CC721">
            <v>1E-3</v>
          </cell>
          <cell r="CD721">
            <v>1E-3</v>
          </cell>
          <cell r="CE721">
            <v>0</v>
          </cell>
          <cell r="CF721">
            <v>2E-3</v>
          </cell>
          <cell r="CG721">
            <v>0</v>
          </cell>
          <cell r="CH721">
            <v>1E-3</v>
          </cell>
          <cell r="CI721">
            <v>0</v>
          </cell>
          <cell r="CJ721">
            <v>0</v>
          </cell>
          <cell r="CK721">
            <v>0</v>
          </cell>
          <cell r="CL721">
            <v>0</v>
          </cell>
          <cell r="CM721">
            <v>0</v>
          </cell>
          <cell r="CN721">
            <v>0</v>
          </cell>
          <cell r="CO721">
            <v>0</v>
          </cell>
          <cell r="CP721">
            <v>1E-3</v>
          </cell>
          <cell r="CQ721">
            <v>0</v>
          </cell>
          <cell r="CR721">
            <v>1E-3</v>
          </cell>
          <cell r="CS721">
            <v>2E-3</v>
          </cell>
          <cell r="CT721">
            <v>1E-3</v>
          </cell>
          <cell r="CU721">
            <v>0</v>
          </cell>
          <cell r="CV721">
            <v>0</v>
          </cell>
          <cell r="CW721">
            <v>0</v>
          </cell>
          <cell r="CX721">
            <v>0</v>
          </cell>
          <cell r="CY721">
            <v>0</v>
          </cell>
          <cell r="CZ721">
            <v>0</v>
          </cell>
          <cell r="DA721">
            <v>0</v>
          </cell>
          <cell r="DB721">
            <v>0</v>
          </cell>
          <cell r="DC721">
            <v>1E-3</v>
          </cell>
          <cell r="DD721">
            <v>1E-3</v>
          </cell>
          <cell r="DE721">
            <v>0</v>
          </cell>
          <cell r="DF721">
            <v>2E-3</v>
          </cell>
          <cell r="DG721">
            <v>1E-3</v>
          </cell>
          <cell r="DH721">
            <v>1E-3</v>
          </cell>
          <cell r="DI721">
            <v>0</v>
          </cell>
          <cell r="DJ721">
            <v>0</v>
          </cell>
          <cell r="DK721">
            <v>1E-3</v>
          </cell>
          <cell r="DL721">
            <v>0</v>
          </cell>
          <cell r="DM721">
            <v>0</v>
          </cell>
          <cell r="DN721">
            <v>0</v>
          </cell>
          <cell r="DO721">
            <v>0</v>
          </cell>
          <cell r="DP721">
            <v>1E-3</v>
          </cell>
          <cell r="DQ721">
            <v>0</v>
          </cell>
          <cell r="DR721">
            <v>0</v>
          </cell>
          <cell r="DS721">
            <v>0</v>
          </cell>
          <cell r="DT721">
            <v>0</v>
          </cell>
          <cell r="DU721">
            <v>0</v>
          </cell>
          <cell r="DV721">
            <v>0</v>
          </cell>
          <cell r="DW721">
            <v>0</v>
          </cell>
          <cell r="DX721">
            <v>0</v>
          </cell>
          <cell r="DY721">
            <v>0</v>
          </cell>
          <cell r="DZ721">
            <v>0</v>
          </cell>
          <cell r="EA721">
            <v>0</v>
          </cell>
          <cell r="EB721">
            <v>0</v>
          </cell>
          <cell r="EC721">
            <v>0</v>
          </cell>
          <cell r="ED721">
            <v>0</v>
          </cell>
        </row>
        <row r="723">
          <cell r="F723">
            <v>0</v>
          </cell>
          <cell r="G723">
            <v>0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  <cell r="AA723">
            <v>0</v>
          </cell>
          <cell r="AB723">
            <v>0</v>
          </cell>
          <cell r="AC723">
            <v>0</v>
          </cell>
          <cell r="AD723">
            <v>0</v>
          </cell>
          <cell r="AE723">
            <v>0</v>
          </cell>
          <cell r="AF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  <cell r="AK723">
            <v>0</v>
          </cell>
          <cell r="AL723">
            <v>0</v>
          </cell>
          <cell r="AM723">
            <v>0</v>
          </cell>
          <cell r="AN723">
            <v>0</v>
          </cell>
          <cell r="AO723">
            <v>0</v>
          </cell>
          <cell r="AP723">
            <v>0</v>
          </cell>
          <cell r="AQ723">
            <v>0</v>
          </cell>
          <cell r="AR723">
            <v>0</v>
          </cell>
          <cell r="AS723">
            <v>0</v>
          </cell>
          <cell r="AT723">
            <v>0</v>
          </cell>
          <cell r="AU723">
            <v>0</v>
          </cell>
          <cell r="AV723">
            <v>0</v>
          </cell>
          <cell r="AW723">
            <v>0</v>
          </cell>
          <cell r="AX723">
            <v>0</v>
          </cell>
          <cell r="AY723">
            <v>0</v>
          </cell>
          <cell r="AZ723">
            <v>0</v>
          </cell>
          <cell r="BA723">
            <v>0</v>
          </cell>
          <cell r="BB723">
            <v>0</v>
          </cell>
          <cell r="BC723">
            <v>0</v>
          </cell>
          <cell r="BD723">
            <v>0</v>
          </cell>
          <cell r="BE723">
            <v>0</v>
          </cell>
          <cell r="BF723">
            <v>0</v>
          </cell>
          <cell r="BG723">
            <v>0</v>
          </cell>
          <cell r="BH723">
            <v>0</v>
          </cell>
          <cell r="BI723">
            <v>0</v>
          </cell>
          <cell r="BJ723">
            <v>0</v>
          </cell>
          <cell r="BK723">
            <v>0</v>
          </cell>
          <cell r="BL723">
            <v>0</v>
          </cell>
          <cell r="BM723">
            <v>0</v>
          </cell>
          <cell r="BN723">
            <v>0</v>
          </cell>
          <cell r="BO723">
            <v>0</v>
          </cell>
          <cell r="BP723">
            <v>0</v>
          </cell>
          <cell r="BQ723">
            <v>0</v>
          </cell>
          <cell r="BR723">
            <v>0</v>
          </cell>
          <cell r="BS723">
            <v>0</v>
          </cell>
          <cell r="BT723">
            <v>0</v>
          </cell>
          <cell r="BU723">
            <v>0</v>
          </cell>
          <cell r="BV723">
            <v>0</v>
          </cell>
          <cell r="BW723">
            <v>0</v>
          </cell>
          <cell r="BX723">
            <v>0</v>
          </cell>
          <cell r="BY723">
            <v>0</v>
          </cell>
          <cell r="BZ723">
            <v>0</v>
          </cell>
          <cell r="CA723">
            <v>0</v>
          </cell>
          <cell r="CB723">
            <v>0</v>
          </cell>
          <cell r="CC723">
            <v>0</v>
          </cell>
          <cell r="CD723">
            <v>0</v>
          </cell>
          <cell r="CE723">
            <v>0</v>
          </cell>
          <cell r="CF723">
            <v>0</v>
          </cell>
          <cell r="CG723">
            <v>0</v>
          </cell>
          <cell r="CH723">
            <v>0</v>
          </cell>
          <cell r="CI723">
            <v>0</v>
          </cell>
          <cell r="CJ723">
            <v>0</v>
          </cell>
          <cell r="CK723">
            <v>0</v>
          </cell>
          <cell r="CL723">
            <v>0</v>
          </cell>
          <cell r="CM723">
            <v>0</v>
          </cell>
          <cell r="CN723">
            <v>0</v>
          </cell>
          <cell r="CO723">
            <v>0</v>
          </cell>
          <cell r="CP723">
            <v>0</v>
          </cell>
          <cell r="CQ723">
            <v>0</v>
          </cell>
          <cell r="CR723">
            <v>0</v>
          </cell>
          <cell r="CS723">
            <v>0</v>
          </cell>
          <cell r="CT723">
            <v>-1E-3</v>
          </cell>
          <cell r="CU723">
            <v>0</v>
          </cell>
          <cell r="CV723">
            <v>0</v>
          </cell>
          <cell r="CW723">
            <v>0</v>
          </cell>
          <cell r="CX723">
            <v>0</v>
          </cell>
          <cell r="CY723">
            <v>0</v>
          </cell>
          <cell r="CZ723">
            <v>0</v>
          </cell>
          <cell r="DA723">
            <v>0</v>
          </cell>
          <cell r="DB723">
            <v>0</v>
          </cell>
          <cell r="DC723">
            <v>0</v>
          </cell>
          <cell r="DD723">
            <v>0</v>
          </cell>
          <cell r="DE723">
            <v>0</v>
          </cell>
          <cell r="DF723">
            <v>0</v>
          </cell>
          <cell r="DG723">
            <v>0</v>
          </cell>
          <cell r="DH723">
            <v>0</v>
          </cell>
          <cell r="DI723">
            <v>0</v>
          </cell>
          <cell r="DJ723">
            <v>0</v>
          </cell>
          <cell r="DK723">
            <v>0</v>
          </cell>
          <cell r="DL723">
            <v>0</v>
          </cell>
          <cell r="DM723">
            <v>0</v>
          </cell>
          <cell r="DN723">
            <v>0</v>
          </cell>
          <cell r="DO723">
            <v>0</v>
          </cell>
          <cell r="DP723">
            <v>0</v>
          </cell>
          <cell r="DQ723">
            <v>0</v>
          </cell>
          <cell r="DR723">
            <v>0</v>
          </cell>
          <cell r="DS723">
            <v>0</v>
          </cell>
          <cell r="DT723">
            <v>0</v>
          </cell>
          <cell r="DU723">
            <v>0</v>
          </cell>
          <cell r="DV723">
            <v>0</v>
          </cell>
          <cell r="DW723">
            <v>0</v>
          </cell>
          <cell r="DX723">
            <v>0</v>
          </cell>
          <cell r="DY723">
            <v>0</v>
          </cell>
          <cell r="DZ723">
            <v>0</v>
          </cell>
          <cell r="EA723">
            <v>0</v>
          </cell>
          <cell r="EB723">
            <v>0</v>
          </cell>
          <cell r="EC723">
            <v>0</v>
          </cell>
          <cell r="ED723">
            <v>0</v>
          </cell>
        </row>
        <row r="724">
          <cell r="F724">
            <v>0</v>
          </cell>
          <cell r="G724">
            <v>0</v>
          </cell>
          <cell r="H724">
            <v>0</v>
          </cell>
          <cell r="I724">
            <v>0</v>
          </cell>
          <cell r="J724">
            <v>0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0</v>
          </cell>
          <cell r="V724">
            <v>0</v>
          </cell>
          <cell r="W724">
            <v>0</v>
          </cell>
          <cell r="X724">
            <v>0</v>
          </cell>
          <cell r="Y724">
            <v>0</v>
          </cell>
          <cell r="Z724">
            <v>0</v>
          </cell>
          <cell r="AA724">
            <v>0</v>
          </cell>
          <cell r="AB724">
            <v>0</v>
          </cell>
          <cell r="AC724">
            <v>0</v>
          </cell>
          <cell r="AD724">
            <v>0</v>
          </cell>
          <cell r="AE724">
            <v>0</v>
          </cell>
          <cell r="AF724">
            <v>0</v>
          </cell>
          <cell r="AG724">
            <v>0</v>
          </cell>
          <cell r="AH724">
            <v>0</v>
          </cell>
          <cell r="AI724">
            <v>0</v>
          </cell>
          <cell r="AJ724">
            <v>0</v>
          </cell>
          <cell r="AK724">
            <v>0</v>
          </cell>
          <cell r="AL724">
            <v>0</v>
          </cell>
          <cell r="AM724">
            <v>0</v>
          </cell>
          <cell r="AN724">
            <v>0</v>
          </cell>
          <cell r="AO724">
            <v>0</v>
          </cell>
          <cell r="AP724">
            <v>0</v>
          </cell>
          <cell r="AQ724">
            <v>0</v>
          </cell>
          <cell r="AR724">
            <v>0</v>
          </cell>
          <cell r="AS724">
            <v>0</v>
          </cell>
          <cell r="AT724">
            <v>0</v>
          </cell>
          <cell r="AU724">
            <v>0</v>
          </cell>
          <cell r="AV724">
            <v>0</v>
          </cell>
          <cell r="AW724">
            <v>0</v>
          </cell>
          <cell r="AX724">
            <v>0</v>
          </cell>
          <cell r="AY724">
            <v>0</v>
          </cell>
          <cell r="AZ724">
            <v>0</v>
          </cell>
          <cell r="BA724">
            <v>0</v>
          </cell>
          <cell r="BB724">
            <v>0</v>
          </cell>
          <cell r="BC724">
            <v>0</v>
          </cell>
          <cell r="BD724">
            <v>0</v>
          </cell>
          <cell r="BE724">
            <v>0</v>
          </cell>
          <cell r="BF724">
            <v>0</v>
          </cell>
          <cell r="BG724">
            <v>0</v>
          </cell>
          <cell r="BH724">
            <v>0</v>
          </cell>
          <cell r="BI724">
            <v>0</v>
          </cell>
          <cell r="BJ724">
            <v>0</v>
          </cell>
          <cell r="BK724">
            <v>0</v>
          </cell>
          <cell r="BL724">
            <v>0</v>
          </cell>
          <cell r="BM724">
            <v>0</v>
          </cell>
          <cell r="BN724">
            <v>0</v>
          </cell>
          <cell r="BO724">
            <v>0</v>
          </cell>
          <cell r="BP724">
            <v>0</v>
          </cell>
          <cell r="BQ724">
            <v>0</v>
          </cell>
          <cell r="BR724">
            <v>0</v>
          </cell>
          <cell r="BS724">
            <v>0</v>
          </cell>
          <cell r="BT724">
            <v>0</v>
          </cell>
          <cell r="BU724">
            <v>0</v>
          </cell>
          <cell r="BV724">
            <v>0</v>
          </cell>
          <cell r="BW724">
            <v>0</v>
          </cell>
          <cell r="BX724">
            <v>0</v>
          </cell>
          <cell r="BY724">
            <v>0</v>
          </cell>
          <cell r="BZ724">
            <v>0</v>
          </cell>
          <cell r="CA724">
            <v>0</v>
          </cell>
          <cell r="CB724">
            <v>0</v>
          </cell>
          <cell r="CC724">
            <v>0</v>
          </cell>
          <cell r="CD724">
            <v>0</v>
          </cell>
          <cell r="CE724">
            <v>0</v>
          </cell>
          <cell r="CF724">
            <v>0</v>
          </cell>
          <cell r="CG724">
            <v>0</v>
          </cell>
          <cell r="CH724">
            <v>0</v>
          </cell>
          <cell r="CI724">
            <v>0</v>
          </cell>
          <cell r="CJ724">
            <v>0</v>
          </cell>
          <cell r="CK724">
            <v>0</v>
          </cell>
          <cell r="CL724">
            <v>0</v>
          </cell>
          <cell r="CM724">
            <v>0</v>
          </cell>
          <cell r="CN724">
            <v>0</v>
          </cell>
          <cell r="CO724">
            <v>0</v>
          </cell>
          <cell r="CP724">
            <v>0</v>
          </cell>
          <cell r="CQ724">
            <v>0</v>
          </cell>
          <cell r="CR724">
            <v>0</v>
          </cell>
          <cell r="CS724">
            <v>0</v>
          </cell>
          <cell r="CT724">
            <v>0</v>
          </cell>
          <cell r="CU724">
            <v>0</v>
          </cell>
          <cell r="CV724">
            <v>0</v>
          </cell>
          <cell r="CW724">
            <v>0</v>
          </cell>
          <cell r="CX724">
            <v>0</v>
          </cell>
          <cell r="CY724">
            <v>0</v>
          </cell>
          <cell r="CZ724">
            <v>0</v>
          </cell>
          <cell r="DA724">
            <v>0</v>
          </cell>
          <cell r="DB724">
            <v>0</v>
          </cell>
          <cell r="DC724">
            <v>0</v>
          </cell>
          <cell r="DD724">
            <v>0</v>
          </cell>
          <cell r="DE724">
            <v>0</v>
          </cell>
          <cell r="DF724">
            <v>0</v>
          </cell>
          <cell r="DG724">
            <v>0</v>
          </cell>
          <cell r="DH724">
            <v>0</v>
          </cell>
          <cell r="DI724">
            <v>0</v>
          </cell>
          <cell r="DJ724">
            <v>0</v>
          </cell>
          <cell r="DK724">
            <v>0</v>
          </cell>
          <cell r="DL724">
            <v>0</v>
          </cell>
          <cell r="DM724">
            <v>0</v>
          </cell>
          <cell r="DN724">
            <v>0</v>
          </cell>
          <cell r="DO724">
            <v>0</v>
          </cell>
          <cell r="DP724">
            <v>0</v>
          </cell>
          <cell r="DQ724">
            <v>0</v>
          </cell>
          <cell r="DR724">
            <v>0</v>
          </cell>
          <cell r="DS724">
            <v>0</v>
          </cell>
          <cell r="DT724">
            <v>0</v>
          </cell>
          <cell r="DU724">
            <v>0</v>
          </cell>
          <cell r="DV724">
            <v>0</v>
          </cell>
          <cell r="DW724">
            <v>0</v>
          </cell>
          <cell r="DX724">
            <v>0</v>
          </cell>
          <cell r="DY724">
            <v>0</v>
          </cell>
          <cell r="DZ724">
            <v>0</v>
          </cell>
          <cell r="EA724">
            <v>0</v>
          </cell>
          <cell r="EB724">
            <v>0</v>
          </cell>
          <cell r="EC724">
            <v>0</v>
          </cell>
          <cell r="ED724">
            <v>0</v>
          </cell>
        </row>
        <row r="725">
          <cell r="F725">
            <v>0</v>
          </cell>
          <cell r="G725">
            <v>0</v>
          </cell>
          <cell r="H725">
            <v>0</v>
          </cell>
          <cell r="I725">
            <v>0</v>
          </cell>
          <cell r="J725">
            <v>0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R725">
            <v>0</v>
          </cell>
          <cell r="S725">
            <v>-1E-3</v>
          </cell>
          <cell r="T725">
            <v>0</v>
          </cell>
          <cell r="U725">
            <v>0</v>
          </cell>
          <cell r="V725">
            <v>0</v>
          </cell>
          <cell r="W725">
            <v>0</v>
          </cell>
          <cell r="X725">
            <v>0</v>
          </cell>
          <cell r="Y725">
            <v>0</v>
          </cell>
          <cell r="Z725">
            <v>0</v>
          </cell>
          <cell r="AA725">
            <v>0</v>
          </cell>
          <cell r="AB725">
            <v>0</v>
          </cell>
          <cell r="AC725">
            <v>0</v>
          </cell>
          <cell r="AD725">
            <v>0</v>
          </cell>
          <cell r="AE725">
            <v>0</v>
          </cell>
          <cell r="AF725">
            <v>0</v>
          </cell>
          <cell r="AG725">
            <v>0</v>
          </cell>
          <cell r="AH725">
            <v>0</v>
          </cell>
          <cell r="AI725">
            <v>0</v>
          </cell>
          <cell r="AJ725">
            <v>0</v>
          </cell>
          <cell r="AK725">
            <v>0</v>
          </cell>
          <cell r="AL725">
            <v>0</v>
          </cell>
          <cell r="AM725">
            <v>0</v>
          </cell>
          <cell r="AN725">
            <v>0</v>
          </cell>
          <cell r="AO725">
            <v>0</v>
          </cell>
          <cell r="AP725">
            <v>0</v>
          </cell>
          <cell r="AQ725">
            <v>0</v>
          </cell>
          <cell r="AR725">
            <v>0</v>
          </cell>
          <cell r="AS725">
            <v>0</v>
          </cell>
          <cell r="AT725">
            <v>0</v>
          </cell>
          <cell r="AU725">
            <v>0</v>
          </cell>
          <cell r="AV725">
            <v>0</v>
          </cell>
          <cell r="AW725">
            <v>0</v>
          </cell>
          <cell r="AX725">
            <v>0</v>
          </cell>
          <cell r="AY725">
            <v>0</v>
          </cell>
          <cell r="AZ725">
            <v>0</v>
          </cell>
          <cell r="BA725">
            <v>0</v>
          </cell>
          <cell r="BB725">
            <v>0</v>
          </cell>
          <cell r="BC725">
            <v>0</v>
          </cell>
          <cell r="BD725">
            <v>0</v>
          </cell>
          <cell r="BE725">
            <v>0</v>
          </cell>
          <cell r="BF725">
            <v>0</v>
          </cell>
          <cell r="BG725">
            <v>0</v>
          </cell>
          <cell r="BH725">
            <v>0</v>
          </cell>
          <cell r="BI725">
            <v>0</v>
          </cell>
          <cell r="BJ725">
            <v>0</v>
          </cell>
          <cell r="BK725">
            <v>0</v>
          </cell>
          <cell r="BL725">
            <v>0</v>
          </cell>
          <cell r="BM725">
            <v>0</v>
          </cell>
          <cell r="BN725">
            <v>0</v>
          </cell>
          <cell r="BO725">
            <v>0</v>
          </cell>
          <cell r="BP725">
            <v>0</v>
          </cell>
          <cell r="BQ725">
            <v>0</v>
          </cell>
          <cell r="BR725">
            <v>0</v>
          </cell>
          <cell r="BS725">
            <v>0</v>
          </cell>
          <cell r="BT725">
            <v>2E-3</v>
          </cell>
          <cell r="BU725">
            <v>0</v>
          </cell>
          <cell r="BV725">
            <v>0</v>
          </cell>
          <cell r="BW725">
            <v>0</v>
          </cell>
          <cell r="BX725">
            <v>0</v>
          </cell>
          <cell r="BY725">
            <v>0</v>
          </cell>
          <cell r="BZ725">
            <v>0</v>
          </cell>
          <cell r="CA725">
            <v>0</v>
          </cell>
          <cell r="CB725">
            <v>0</v>
          </cell>
          <cell r="CC725">
            <v>0</v>
          </cell>
          <cell r="CD725">
            <v>0</v>
          </cell>
          <cell r="CE725">
            <v>0</v>
          </cell>
          <cell r="CF725">
            <v>0</v>
          </cell>
          <cell r="CG725">
            <v>0</v>
          </cell>
          <cell r="CH725">
            <v>0</v>
          </cell>
          <cell r="CI725">
            <v>0</v>
          </cell>
          <cell r="CJ725">
            <v>0</v>
          </cell>
          <cell r="CK725">
            <v>0</v>
          </cell>
          <cell r="CL725">
            <v>0</v>
          </cell>
          <cell r="CM725">
            <v>0</v>
          </cell>
          <cell r="CN725">
            <v>0</v>
          </cell>
          <cell r="CO725">
            <v>0</v>
          </cell>
          <cell r="CP725">
            <v>0</v>
          </cell>
          <cell r="CQ725">
            <v>0</v>
          </cell>
          <cell r="CR725">
            <v>0</v>
          </cell>
          <cell r="CS725">
            <v>0</v>
          </cell>
          <cell r="CT725">
            <v>0</v>
          </cell>
          <cell r="CU725">
            <v>0</v>
          </cell>
          <cell r="CV725">
            <v>0</v>
          </cell>
          <cell r="CW725">
            <v>0</v>
          </cell>
          <cell r="CX725">
            <v>0</v>
          </cell>
          <cell r="CY725">
            <v>0</v>
          </cell>
          <cell r="CZ725">
            <v>0</v>
          </cell>
          <cell r="DA725">
            <v>0</v>
          </cell>
          <cell r="DB725">
            <v>0</v>
          </cell>
          <cell r="DC725">
            <v>0</v>
          </cell>
          <cell r="DD725">
            <v>0</v>
          </cell>
          <cell r="DE725">
            <v>0</v>
          </cell>
          <cell r="DF725">
            <v>0</v>
          </cell>
          <cell r="DG725">
            <v>0</v>
          </cell>
          <cell r="DH725">
            <v>0</v>
          </cell>
          <cell r="DI725">
            <v>0</v>
          </cell>
          <cell r="DJ725">
            <v>0</v>
          </cell>
          <cell r="DK725">
            <v>0</v>
          </cell>
          <cell r="DL725">
            <v>0</v>
          </cell>
          <cell r="DM725">
            <v>0</v>
          </cell>
          <cell r="DN725">
            <v>0</v>
          </cell>
          <cell r="DO725">
            <v>0</v>
          </cell>
          <cell r="DP725">
            <v>0</v>
          </cell>
          <cell r="DQ725">
            <v>0</v>
          </cell>
          <cell r="DR725">
            <v>0</v>
          </cell>
          <cell r="DS725">
            <v>0</v>
          </cell>
          <cell r="DT725">
            <v>0</v>
          </cell>
          <cell r="DU725">
            <v>0</v>
          </cell>
          <cell r="DV725">
            <v>0</v>
          </cell>
          <cell r="DW725">
            <v>0</v>
          </cell>
          <cell r="DX725">
            <v>0</v>
          </cell>
          <cell r="DY725">
            <v>0</v>
          </cell>
          <cell r="DZ725">
            <v>0</v>
          </cell>
          <cell r="EA725">
            <v>0</v>
          </cell>
          <cell r="EB725">
            <v>0</v>
          </cell>
          <cell r="EC725">
            <v>0</v>
          </cell>
          <cell r="ED725">
            <v>0</v>
          </cell>
        </row>
        <row r="726">
          <cell r="F726">
            <v>0</v>
          </cell>
          <cell r="G726">
            <v>0</v>
          </cell>
          <cell r="H726">
            <v>0</v>
          </cell>
          <cell r="I726">
            <v>0</v>
          </cell>
          <cell r="J726">
            <v>0</v>
          </cell>
          <cell r="K726">
            <v>0</v>
          </cell>
          <cell r="L726">
            <v>0</v>
          </cell>
          <cell r="M726">
            <v>0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  <cell r="W726">
            <v>0</v>
          </cell>
          <cell r="X726">
            <v>0</v>
          </cell>
          <cell r="Y726">
            <v>0</v>
          </cell>
          <cell r="Z726">
            <v>0</v>
          </cell>
          <cell r="AA726">
            <v>0</v>
          </cell>
          <cell r="AB726">
            <v>0</v>
          </cell>
          <cell r="AC726">
            <v>0</v>
          </cell>
          <cell r="AD726">
            <v>0</v>
          </cell>
          <cell r="AE726">
            <v>0</v>
          </cell>
          <cell r="AF726">
            <v>0</v>
          </cell>
          <cell r="AG726">
            <v>0</v>
          </cell>
          <cell r="AH726">
            <v>0</v>
          </cell>
          <cell r="AI726">
            <v>0</v>
          </cell>
          <cell r="AJ726">
            <v>0</v>
          </cell>
          <cell r="AK726">
            <v>0</v>
          </cell>
          <cell r="AL726">
            <v>0</v>
          </cell>
          <cell r="AM726">
            <v>0</v>
          </cell>
          <cell r="AN726">
            <v>0</v>
          </cell>
          <cell r="AO726">
            <v>0</v>
          </cell>
          <cell r="AP726">
            <v>0</v>
          </cell>
          <cell r="AQ726">
            <v>0</v>
          </cell>
          <cell r="AR726">
            <v>0</v>
          </cell>
          <cell r="AS726">
            <v>0</v>
          </cell>
          <cell r="AT726">
            <v>0</v>
          </cell>
          <cell r="AU726">
            <v>0</v>
          </cell>
          <cell r="AV726">
            <v>0</v>
          </cell>
          <cell r="AW726">
            <v>0</v>
          </cell>
          <cell r="AX726">
            <v>0</v>
          </cell>
          <cell r="AY726">
            <v>0</v>
          </cell>
          <cell r="AZ726">
            <v>0</v>
          </cell>
          <cell r="BA726">
            <v>0</v>
          </cell>
          <cell r="BB726">
            <v>0</v>
          </cell>
          <cell r="BC726">
            <v>0</v>
          </cell>
          <cell r="BD726">
            <v>0</v>
          </cell>
          <cell r="BE726">
            <v>0</v>
          </cell>
          <cell r="BF726">
            <v>0</v>
          </cell>
          <cell r="BG726">
            <v>0</v>
          </cell>
          <cell r="BH726">
            <v>0</v>
          </cell>
          <cell r="BI726">
            <v>0</v>
          </cell>
          <cell r="BJ726">
            <v>0</v>
          </cell>
          <cell r="BK726">
            <v>0</v>
          </cell>
          <cell r="BL726">
            <v>0</v>
          </cell>
          <cell r="BM726">
            <v>0</v>
          </cell>
          <cell r="BN726">
            <v>0</v>
          </cell>
          <cell r="BO726">
            <v>0</v>
          </cell>
          <cell r="BP726">
            <v>0</v>
          </cell>
          <cell r="BQ726">
            <v>0</v>
          </cell>
          <cell r="BR726">
            <v>0</v>
          </cell>
          <cell r="BS726">
            <v>0</v>
          </cell>
          <cell r="BT726">
            <v>0</v>
          </cell>
          <cell r="BU726">
            <v>0</v>
          </cell>
          <cell r="BV726">
            <v>0</v>
          </cell>
          <cell r="BW726">
            <v>0</v>
          </cell>
          <cell r="BX726">
            <v>0</v>
          </cell>
          <cell r="BY726">
            <v>0</v>
          </cell>
          <cell r="BZ726">
            <v>0</v>
          </cell>
          <cell r="CA726">
            <v>0</v>
          </cell>
          <cell r="CB726">
            <v>0</v>
          </cell>
          <cell r="CC726">
            <v>0</v>
          </cell>
          <cell r="CD726">
            <v>0</v>
          </cell>
          <cell r="CE726">
            <v>0</v>
          </cell>
          <cell r="CF726">
            <v>0</v>
          </cell>
          <cell r="CG726">
            <v>0</v>
          </cell>
          <cell r="CH726">
            <v>0</v>
          </cell>
          <cell r="CI726">
            <v>0</v>
          </cell>
          <cell r="CJ726">
            <v>0</v>
          </cell>
          <cell r="CK726">
            <v>0</v>
          </cell>
          <cell r="CL726">
            <v>0</v>
          </cell>
          <cell r="CM726">
            <v>0</v>
          </cell>
          <cell r="CN726">
            <v>0</v>
          </cell>
          <cell r="CO726">
            <v>0</v>
          </cell>
          <cell r="CP726">
            <v>0</v>
          </cell>
          <cell r="CQ726">
            <v>0</v>
          </cell>
          <cell r="CR726">
            <v>0</v>
          </cell>
          <cell r="CS726">
            <v>0</v>
          </cell>
          <cell r="CT726">
            <v>0</v>
          </cell>
          <cell r="CU726">
            <v>0</v>
          </cell>
          <cell r="CV726">
            <v>0</v>
          </cell>
          <cell r="CW726">
            <v>0</v>
          </cell>
          <cell r="CX726">
            <v>0</v>
          </cell>
          <cell r="CY726">
            <v>0</v>
          </cell>
          <cell r="CZ726">
            <v>0</v>
          </cell>
          <cell r="DA726">
            <v>0</v>
          </cell>
          <cell r="DB726">
            <v>0</v>
          </cell>
          <cell r="DC726">
            <v>0</v>
          </cell>
          <cell r="DD726">
            <v>0</v>
          </cell>
          <cell r="DE726">
            <v>0</v>
          </cell>
          <cell r="DF726">
            <v>0</v>
          </cell>
          <cell r="DG726">
            <v>0</v>
          </cell>
          <cell r="DH726">
            <v>0</v>
          </cell>
          <cell r="DI726">
            <v>0</v>
          </cell>
          <cell r="DJ726">
            <v>0</v>
          </cell>
          <cell r="DK726">
            <v>0</v>
          </cell>
          <cell r="DL726">
            <v>0</v>
          </cell>
          <cell r="DM726">
            <v>0</v>
          </cell>
          <cell r="DN726">
            <v>0</v>
          </cell>
          <cell r="DO726">
            <v>0</v>
          </cell>
          <cell r="DP726">
            <v>0</v>
          </cell>
          <cell r="DQ726">
            <v>0</v>
          </cell>
          <cell r="DR726">
            <v>0</v>
          </cell>
          <cell r="DS726">
            <v>0</v>
          </cell>
          <cell r="DT726">
            <v>0</v>
          </cell>
          <cell r="DU726">
            <v>0</v>
          </cell>
          <cell r="DV726">
            <v>0</v>
          </cell>
          <cell r="DW726">
            <v>0</v>
          </cell>
          <cell r="DX726">
            <v>0</v>
          </cell>
          <cell r="DY726">
            <v>0</v>
          </cell>
          <cell r="DZ726">
            <v>0</v>
          </cell>
          <cell r="EA726">
            <v>0</v>
          </cell>
          <cell r="EB726">
            <v>0</v>
          </cell>
          <cell r="EC726">
            <v>0</v>
          </cell>
          <cell r="ED726">
            <v>0</v>
          </cell>
        </row>
        <row r="727">
          <cell r="F727">
            <v>0</v>
          </cell>
          <cell r="G727">
            <v>0</v>
          </cell>
          <cell r="H727">
            <v>0</v>
          </cell>
          <cell r="I727">
            <v>0</v>
          </cell>
          <cell r="J727">
            <v>0</v>
          </cell>
          <cell r="K727">
            <v>0</v>
          </cell>
          <cell r="L727">
            <v>0</v>
          </cell>
          <cell r="M727">
            <v>0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R727">
            <v>0</v>
          </cell>
          <cell r="S727">
            <v>-1E-3</v>
          </cell>
          <cell r="T727">
            <v>0</v>
          </cell>
          <cell r="U727">
            <v>0</v>
          </cell>
          <cell r="V727">
            <v>0</v>
          </cell>
          <cell r="W727">
            <v>0</v>
          </cell>
          <cell r="X727">
            <v>0</v>
          </cell>
          <cell r="Y727">
            <v>0</v>
          </cell>
          <cell r="Z727">
            <v>0</v>
          </cell>
          <cell r="AA727">
            <v>0</v>
          </cell>
          <cell r="AB727">
            <v>0</v>
          </cell>
          <cell r="AC727">
            <v>0</v>
          </cell>
          <cell r="AD727">
            <v>0</v>
          </cell>
          <cell r="AE727">
            <v>0</v>
          </cell>
          <cell r="AF727">
            <v>0</v>
          </cell>
          <cell r="AG727">
            <v>0</v>
          </cell>
          <cell r="AH727">
            <v>0</v>
          </cell>
          <cell r="AI727">
            <v>0</v>
          </cell>
          <cell r="AJ727">
            <v>0</v>
          </cell>
          <cell r="AK727">
            <v>0</v>
          </cell>
          <cell r="AL727">
            <v>0</v>
          </cell>
          <cell r="AM727">
            <v>0</v>
          </cell>
          <cell r="AN727">
            <v>0</v>
          </cell>
          <cell r="AO727">
            <v>0</v>
          </cell>
          <cell r="AP727">
            <v>0</v>
          </cell>
          <cell r="AQ727">
            <v>0</v>
          </cell>
          <cell r="AR727">
            <v>0</v>
          </cell>
          <cell r="AS727">
            <v>0</v>
          </cell>
          <cell r="AT727">
            <v>0</v>
          </cell>
          <cell r="AU727">
            <v>0</v>
          </cell>
          <cell r="AV727">
            <v>0</v>
          </cell>
          <cell r="AW727">
            <v>0</v>
          </cell>
          <cell r="AX727">
            <v>0</v>
          </cell>
          <cell r="AY727">
            <v>0</v>
          </cell>
          <cell r="AZ727">
            <v>0</v>
          </cell>
          <cell r="BA727">
            <v>0</v>
          </cell>
          <cell r="BB727">
            <v>0</v>
          </cell>
          <cell r="BC727">
            <v>0</v>
          </cell>
          <cell r="BD727">
            <v>0</v>
          </cell>
          <cell r="BE727">
            <v>0</v>
          </cell>
          <cell r="BF727">
            <v>0</v>
          </cell>
          <cell r="BG727">
            <v>0</v>
          </cell>
          <cell r="BH727">
            <v>0</v>
          </cell>
          <cell r="BI727">
            <v>0</v>
          </cell>
          <cell r="BJ727">
            <v>0</v>
          </cell>
          <cell r="BK727">
            <v>0</v>
          </cell>
          <cell r="BL727">
            <v>0</v>
          </cell>
          <cell r="BM727">
            <v>0</v>
          </cell>
          <cell r="BN727">
            <v>0</v>
          </cell>
          <cell r="BO727">
            <v>0</v>
          </cell>
          <cell r="BP727">
            <v>0</v>
          </cell>
          <cell r="BQ727">
            <v>0</v>
          </cell>
          <cell r="BR727">
            <v>0</v>
          </cell>
          <cell r="BS727">
            <v>0</v>
          </cell>
          <cell r="BT727">
            <v>0</v>
          </cell>
          <cell r="BU727">
            <v>0</v>
          </cell>
          <cell r="BV727">
            <v>0</v>
          </cell>
          <cell r="BW727">
            <v>0</v>
          </cell>
          <cell r="BX727">
            <v>0</v>
          </cell>
          <cell r="BY727">
            <v>0</v>
          </cell>
          <cell r="BZ727">
            <v>0</v>
          </cell>
          <cell r="CA727">
            <v>0</v>
          </cell>
          <cell r="CB727">
            <v>0</v>
          </cell>
          <cell r="CC727">
            <v>0</v>
          </cell>
          <cell r="CD727">
            <v>0</v>
          </cell>
          <cell r="CE727">
            <v>0</v>
          </cell>
          <cell r="CF727">
            <v>0</v>
          </cell>
          <cell r="CG727">
            <v>0</v>
          </cell>
          <cell r="CH727">
            <v>0</v>
          </cell>
          <cell r="CI727">
            <v>0</v>
          </cell>
          <cell r="CJ727">
            <v>0</v>
          </cell>
          <cell r="CK727">
            <v>0</v>
          </cell>
          <cell r="CL727">
            <v>0</v>
          </cell>
          <cell r="CM727">
            <v>0</v>
          </cell>
          <cell r="CN727">
            <v>0</v>
          </cell>
          <cell r="CO727">
            <v>0</v>
          </cell>
          <cell r="CP727">
            <v>0</v>
          </cell>
          <cell r="CQ727">
            <v>0</v>
          </cell>
          <cell r="CR727">
            <v>0</v>
          </cell>
          <cell r="CS727">
            <v>0</v>
          </cell>
          <cell r="CT727">
            <v>0</v>
          </cell>
          <cell r="CU727">
            <v>0</v>
          </cell>
          <cell r="CV727">
            <v>0</v>
          </cell>
          <cell r="CW727">
            <v>0</v>
          </cell>
          <cell r="CX727">
            <v>0</v>
          </cell>
          <cell r="CY727">
            <v>0</v>
          </cell>
          <cell r="CZ727">
            <v>0</v>
          </cell>
          <cell r="DA727">
            <v>0</v>
          </cell>
          <cell r="DB727">
            <v>0</v>
          </cell>
          <cell r="DC727">
            <v>0</v>
          </cell>
          <cell r="DD727">
            <v>0</v>
          </cell>
          <cell r="DE727">
            <v>0</v>
          </cell>
          <cell r="DF727">
            <v>0</v>
          </cell>
          <cell r="DG727">
            <v>0</v>
          </cell>
          <cell r="DH727">
            <v>0</v>
          </cell>
          <cell r="DI727">
            <v>0</v>
          </cell>
          <cell r="DJ727">
            <v>0</v>
          </cell>
          <cell r="DK727">
            <v>0</v>
          </cell>
          <cell r="DL727">
            <v>0</v>
          </cell>
          <cell r="DM727">
            <v>0</v>
          </cell>
          <cell r="DN727">
            <v>0</v>
          </cell>
          <cell r="DO727">
            <v>0</v>
          </cell>
          <cell r="DP727">
            <v>0</v>
          </cell>
          <cell r="DQ727">
            <v>0</v>
          </cell>
          <cell r="DR727">
            <v>0</v>
          </cell>
          <cell r="DS727">
            <v>0</v>
          </cell>
          <cell r="DT727">
            <v>0</v>
          </cell>
          <cell r="DU727">
            <v>0</v>
          </cell>
          <cell r="DV727">
            <v>0</v>
          </cell>
          <cell r="DW727">
            <v>0</v>
          </cell>
          <cell r="DX727">
            <v>0</v>
          </cell>
          <cell r="DY727">
            <v>0</v>
          </cell>
          <cell r="DZ727">
            <v>0</v>
          </cell>
          <cell r="EA727">
            <v>0</v>
          </cell>
          <cell r="EB727">
            <v>0</v>
          </cell>
          <cell r="EC727">
            <v>0</v>
          </cell>
          <cell r="ED727">
            <v>0</v>
          </cell>
        </row>
        <row r="728">
          <cell r="F728">
            <v>0</v>
          </cell>
          <cell r="G728">
            <v>0</v>
          </cell>
          <cell r="H728">
            <v>0</v>
          </cell>
          <cell r="I728">
            <v>0</v>
          </cell>
          <cell r="J728">
            <v>0</v>
          </cell>
          <cell r="K728">
            <v>0</v>
          </cell>
          <cell r="L728">
            <v>0</v>
          </cell>
          <cell r="M728">
            <v>0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  <cell r="W728">
            <v>0</v>
          </cell>
          <cell r="X728">
            <v>0</v>
          </cell>
          <cell r="Y728">
            <v>0</v>
          </cell>
          <cell r="Z728">
            <v>0</v>
          </cell>
          <cell r="AA728">
            <v>0</v>
          </cell>
          <cell r="AB728">
            <v>0</v>
          </cell>
          <cell r="AC728">
            <v>0</v>
          </cell>
          <cell r="AD728">
            <v>0</v>
          </cell>
          <cell r="AE728">
            <v>0</v>
          </cell>
          <cell r="AF728">
            <v>0</v>
          </cell>
          <cell r="AG728">
            <v>0</v>
          </cell>
          <cell r="AH728">
            <v>0</v>
          </cell>
          <cell r="AI728">
            <v>0</v>
          </cell>
          <cell r="AJ728">
            <v>0</v>
          </cell>
          <cell r="AK728">
            <v>0</v>
          </cell>
          <cell r="AL728">
            <v>0</v>
          </cell>
          <cell r="AM728">
            <v>0</v>
          </cell>
          <cell r="AN728">
            <v>0</v>
          </cell>
          <cell r="AO728">
            <v>0</v>
          </cell>
          <cell r="AP728">
            <v>0</v>
          </cell>
          <cell r="AQ728">
            <v>0</v>
          </cell>
          <cell r="AR728">
            <v>0</v>
          </cell>
          <cell r="AS728">
            <v>0</v>
          </cell>
          <cell r="AT728">
            <v>0</v>
          </cell>
          <cell r="AU728">
            <v>0</v>
          </cell>
          <cell r="AV728">
            <v>0</v>
          </cell>
          <cell r="AW728">
            <v>0</v>
          </cell>
          <cell r="AX728">
            <v>0</v>
          </cell>
          <cell r="AY728">
            <v>0</v>
          </cell>
          <cell r="AZ728">
            <v>0</v>
          </cell>
          <cell r="BA728">
            <v>0</v>
          </cell>
          <cell r="BB728">
            <v>0</v>
          </cell>
          <cell r="BC728">
            <v>0</v>
          </cell>
          <cell r="BD728">
            <v>0</v>
          </cell>
          <cell r="BE728">
            <v>0</v>
          </cell>
          <cell r="BF728">
            <v>0</v>
          </cell>
          <cell r="BG728">
            <v>0</v>
          </cell>
          <cell r="BH728">
            <v>0</v>
          </cell>
          <cell r="BI728">
            <v>0</v>
          </cell>
          <cell r="BJ728">
            <v>0</v>
          </cell>
          <cell r="BK728">
            <v>0</v>
          </cell>
          <cell r="BL728">
            <v>0</v>
          </cell>
          <cell r="BM728">
            <v>0</v>
          </cell>
          <cell r="BN728">
            <v>0</v>
          </cell>
          <cell r="BO728">
            <v>0</v>
          </cell>
          <cell r="BP728">
            <v>0</v>
          </cell>
          <cell r="BQ728">
            <v>0</v>
          </cell>
          <cell r="BR728">
            <v>0</v>
          </cell>
          <cell r="BS728">
            <v>0</v>
          </cell>
          <cell r="BT728">
            <v>0</v>
          </cell>
          <cell r="BU728">
            <v>0</v>
          </cell>
          <cell r="BV728">
            <v>0</v>
          </cell>
          <cell r="BW728">
            <v>0</v>
          </cell>
          <cell r="BX728">
            <v>0</v>
          </cell>
          <cell r="BY728">
            <v>0</v>
          </cell>
          <cell r="BZ728">
            <v>0</v>
          </cell>
          <cell r="CA728">
            <v>0</v>
          </cell>
          <cell r="CB728">
            <v>0</v>
          </cell>
          <cell r="CC728">
            <v>0</v>
          </cell>
          <cell r="CD728">
            <v>0</v>
          </cell>
          <cell r="CE728">
            <v>0</v>
          </cell>
          <cell r="CF728">
            <v>0</v>
          </cell>
          <cell r="CG728">
            <v>0</v>
          </cell>
          <cell r="CH728">
            <v>0</v>
          </cell>
          <cell r="CI728">
            <v>0</v>
          </cell>
          <cell r="CJ728">
            <v>0</v>
          </cell>
          <cell r="CK728">
            <v>0</v>
          </cell>
          <cell r="CL728">
            <v>0</v>
          </cell>
          <cell r="CM728">
            <v>0</v>
          </cell>
          <cell r="CN728">
            <v>0</v>
          </cell>
          <cell r="CO728">
            <v>0</v>
          </cell>
          <cell r="CP728">
            <v>0</v>
          </cell>
          <cell r="CQ728">
            <v>0</v>
          </cell>
          <cell r="CR728">
            <v>0</v>
          </cell>
          <cell r="CS728">
            <v>0</v>
          </cell>
          <cell r="CT728">
            <v>0</v>
          </cell>
          <cell r="CU728">
            <v>0</v>
          </cell>
          <cell r="CV728">
            <v>0</v>
          </cell>
          <cell r="CW728">
            <v>0</v>
          </cell>
          <cell r="CX728">
            <v>0</v>
          </cell>
          <cell r="CY728">
            <v>0</v>
          </cell>
          <cell r="CZ728">
            <v>0</v>
          </cell>
          <cell r="DA728">
            <v>0</v>
          </cell>
          <cell r="DB728">
            <v>0</v>
          </cell>
          <cell r="DC728">
            <v>0</v>
          </cell>
          <cell r="DD728">
            <v>0</v>
          </cell>
          <cell r="DE728">
            <v>0</v>
          </cell>
          <cell r="DF728">
            <v>0</v>
          </cell>
          <cell r="DG728">
            <v>0</v>
          </cell>
          <cell r="DH728">
            <v>0</v>
          </cell>
          <cell r="DI728">
            <v>0</v>
          </cell>
          <cell r="DJ728">
            <v>0</v>
          </cell>
          <cell r="DK728">
            <v>0</v>
          </cell>
          <cell r="DL728">
            <v>0</v>
          </cell>
          <cell r="DM728">
            <v>0</v>
          </cell>
          <cell r="DN728">
            <v>0</v>
          </cell>
          <cell r="DO728">
            <v>0</v>
          </cell>
          <cell r="DP728">
            <v>0</v>
          </cell>
          <cell r="DQ728">
            <v>0</v>
          </cell>
          <cell r="DR728">
            <v>0</v>
          </cell>
          <cell r="DS728">
            <v>0</v>
          </cell>
          <cell r="DT728">
            <v>0</v>
          </cell>
          <cell r="DU728">
            <v>0</v>
          </cell>
          <cell r="DV728">
            <v>0</v>
          </cell>
          <cell r="DW728">
            <v>0</v>
          </cell>
          <cell r="DX728">
            <v>0</v>
          </cell>
          <cell r="DY728">
            <v>0</v>
          </cell>
          <cell r="DZ728">
            <v>0</v>
          </cell>
          <cell r="EA728">
            <v>0</v>
          </cell>
          <cell r="EB728">
            <v>0</v>
          </cell>
          <cell r="EC728">
            <v>0</v>
          </cell>
          <cell r="ED728">
            <v>0</v>
          </cell>
        </row>
        <row r="729">
          <cell r="F729">
            <v>0</v>
          </cell>
          <cell r="G729">
            <v>0</v>
          </cell>
          <cell r="H729">
            <v>0</v>
          </cell>
          <cell r="I729">
            <v>0</v>
          </cell>
          <cell r="J729">
            <v>0</v>
          </cell>
          <cell r="K729">
            <v>0</v>
          </cell>
          <cell r="L729">
            <v>0</v>
          </cell>
          <cell r="M729">
            <v>0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  <cell r="W729">
            <v>0</v>
          </cell>
          <cell r="X729">
            <v>0</v>
          </cell>
          <cell r="Y729">
            <v>0</v>
          </cell>
          <cell r="Z729">
            <v>0</v>
          </cell>
          <cell r="AA729">
            <v>0</v>
          </cell>
          <cell r="AB729">
            <v>0</v>
          </cell>
          <cell r="AC729">
            <v>0</v>
          </cell>
          <cell r="AD729">
            <v>0</v>
          </cell>
          <cell r="AE729">
            <v>0</v>
          </cell>
          <cell r="AF729">
            <v>1E-3</v>
          </cell>
          <cell r="AG729">
            <v>0</v>
          </cell>
          <cell r="AH729">
            <v>0</v>
          </cell>
          <cell r="AI729">
            <v>0</v>
          </cell>
          <cell r="AJ729">
            <v>0</v>
          </cell>
          <cell r="AK729">
            <v>0</v>
          </cell>
          <cell r="AL729">
            <v>0</v>
          </cell>
          <cell r="AM729">
            <v>0</v>
          </cell>
          <cell r="AN729">
            <v>0</v>
          </cell>
          <cell r="AO729">
            <v>0</v>
          </cell>
          <cell r="AP729">
            <v>0</v>
          </cell>
          <cell r="AQ729">
            <v>0</v>
          </cell>
          <cell r="AR729">
            <v>0</v>
          </cell>
          <cell r="AS729">
            <v>0</v>
          </cell>
          <cell r="AT729">
            <v>0</v>
          </cell>
          <cell r="AU729">
            <v>0</v>
          </cell>
          <cell r="AV729">
            <v>0</v>
          </cell>
          <cell r="AW729">
            <v>0</v>
          </cell>
          <cell r="AX729">
            <v>0</v>
          </cell>
          <cell r="AY729">
            <v>0</v>
          </cell>
          <cell r="AZ729">
            <v>0</v>
          </cell>
          <cell r="BA729">
            <v>0</v>
          </cell>
          <cell r="BB729">
            <v>0</v>
          </cell>
          <cell r="BC729">
            <v>0</v>
          </cell>
          <cell r="BD729">
            <v>0</v>
          </cell>
          <cell r="BE729">
            <v>0</v>
          </cell>
          <cell r="BF729">
            <v>0</v>
          </cell>
          <cell r="BG729">
            <v>0</v>
          </cell>
          <cell r="BH729">
            <v>0</v>
          </cell>
          <cell r="BI729">
            <v>0</v>
          </cell>
          <cell r="BJ729">
            <v>0</v>
          </cell>
          <cell r="BK729">
            <v>0</v>
          </cell>
          <cell r="BL729">
            <v>0</v>
          </cell>
          <cell r="BM729">
            <v>0</v>
          </cell>
          <cell r="BN729">
            <v>0</v>
          </cell>
          <cell r="BO729">
            <v>0</v>
          </cell>
          <cell r="BP729">
            <v>0</v>
          </cell>
          <cell r="BQ729">
            <v>0</v>
          </cell>
          <cell r="BR729">
            <v>-1E-3</v>
          </cell>
          <cell r="BS729">
            <v>0</v>
          </cell>
          <cell r="BT729">
            <v>-8.0000000000000002E-3</v>
          </cell>
          <cell r="BU729">
            <v>0</v>
          </cell>
          <cell r="BV729">
            <v>0</v>
          </cell>
          <cell r="BW729">
            <v>0</v>
          </cell>
          <cell r="BX729">
            <v>0</v>
          </cell>
          <cell r="BY729">
            <v>0</v>
          </cell>
          <cell r="BZ729">
            <v>0</v>
          </cell>
          <cell r="CA729">
            <v>0</v>
          </cell>
          <cell r="CB729">
            <v>0</v>
          </cell>
          <cell r="CC729">
            <v>0</v>
          </cell>
          <cell r="CD729">
            <v>0</v>
          </cell>
          <cell r="CE729">
            <v>0</v>
          </cell>
          <cell r="CF729">
            <v>0</v>
          </cell>
          <cell r="CG729">
            <v>0</v>
          </cell>
          <cell r="CH729">
            <v>0</v>
          </cell>
          <cell r="CI729">
            <v>0</v>
          </cell>
          <cell r="CJ729">
            <v>0</v>
          </cell>
          <cell r="CK729">
            <v>0</v>
          </cell>
          <cell r="CL729">
            <v>0</v>
          </cell>
          <cell r="CM729">
            <v>0</v>
          </cell>
          <cell r="CN729">
            <v>0</v>
          </cell>
          <cell r="CO729">
            <v>0</v>
          </cell>
          <cell r="CP729">
            <v>0</v>
          </cell>
          <cell r="CQ729">
            <v>0</v>
          </cell>
          <cell r="CR729">
            <v>1E-3</v>
          </cell>
          <cell r="CS729">
            <v>0</v>
          </cell>
          <cell r="CT729">
            <v>8.9999999999999993E-3</v>
          </cell>
          <cell r="CU729">
            <v>0</v>
          </cell>
          <cell r="CV729">
            <v>0</v>
          </cell>
          <cell r="CW729">
            <v>0</v>
          </cell>
          <cell r="CX729">
            <v>0</v>
          </cell>
          <cell r="CY729">
            <v>0</v>
          </cell>
          <cell r="CZ729">
            <v>0</v>
          </cell>
          <cell r="DA729">
            <v>0</v>
          </cell>
          <cell r="DB729">
            <v>0</v>
          </cell>
          <cell r="DC729">
            <v>0</v>
          </cell>
          <cell r="DD729">
            <v>0</v>
          </cell>
          <cell r="DE729">
            <v>0</v>
          </cell>
          <cell r="DF729">
            <v>0</v>
          </cell>
          <cell r="DG729">
            <v>0</v>
          </cell>
          <cell r="DH729">
            <v>0</v>
          </cell>
          <cell r="DI729">
            <v>0</v>
          </cell>
          <cell r="DJ729">
            <v>0</v>
          </cell>
          <cell r="DK729">
            <v>0</v>
          </cell>
          <cell r="DL729">
            <v>0</v>
          </cell>
          <cell r="DM729">
            <v>0</v>
          </cell>
          <cell r="DN729">
            <v>0</v>
          </cell>
          <cell r="DO729">
            <v>0</v>
          </cell>
          <cell r="DP729">
            <v>0</v>
          </cell>
          <cell r="DQ729">
            <v>0</v>
          </cell>
          <cell r="DR729">
            <v>0</v>
          </cell>
          <cell r="DS729">
            <v>0</v>
          </cell>
          <cell r="DT729">
            <v>0</v>
          </cell>
          <cell r="DU729">
            <v>0</v>
          </cell>
          <cell r="DV729">
            <v>0</v>
          </cell>
          <cell r="DW729">
            <v>0</v>
          </cell>
          <cell r="DX729">
            <v>0</v>
          </cell>
          <cell r="DY729">
            <v>0</v>
          </cell>
          <cell r="DZ729">
            <v>0</v>
          </cell>
          <cell r="EA729">
            <v>0</v>
          </cell>
          <cell r="EB729">
            <v>0</v>
          </cell>
          <cell r="EC729">
            <v>0</v>
          </cell>
          <cell r="ED729">
            <v>0</v>
          </cell>
        </row>
        <row r="730">
          <cell r="F730">
            <v>0</v>
          </cell>
          <cell r="G730">
            <v>0</v>
          </cell>
          <cell r="H730">
            <v>0</v>
          </cell>
          <cell r="I730">
            <v>0</v>
          </cell>
          <cell r="J730">
            <v>0</v>
          </cell>
          <cell r="K730">
            <v>0</v>
          </cell>
          <cell r="L730">
            <v>0</v>
          </cell>
          <cell r="M730">
            <v>0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R730">
            <v>1E-3</v>
          </cell>
          <cell r="S730">
            <v>1.4E-2</v>
          </cell>
          <cell r="T730">
            <v>0</v>
          </cell>
          <cell r="U730">
            <v>0</v>
          </cell>
          <cell r="V730">
            <v>0</v>
          </cell>
          <cell r="W730">
            <v>0</v>
          </cell>
          <cell r="X730">
            <v>0</v>
          </cell>
          <cell r="Y730">
            <v>0</v>
          </cell>
          <cell r="Z730">
            <v>0</v>
          </cell>
          <cell r="AA730">
            <v>0</v>
          </cell>
          <cell r="AB730">
            <v>0</v>
          </cell>
          <cell r="AC730">
            <v>0</v>
          </cell>
          <cell r="AD730">
            <v>0</v>
          </cell>
          <cell r="AE730">
            <v>0</v>
          </cell>
          <cell r="AF730">
            <v>-3.0000000000000001E-3</v>
          </cell>
          <cell r="AG730">
            <v>0</v>
          </cell>
          <cell r="AH730">
            <v>0</v>
          </cell>
          <cell r="AI730">
            <v>0</v>
          </cell>
          <cell r="AJ730">
            <v>0</v>
          </cell>
          <cell r="AK730">
            <v>0</v>
          </cell>
          <cell r="AL730">
            <v>0</v>
          </cell>
          <cell r="AM730">
            <v>0</v>
          </cell>
          <cell r="AN730">
            <v>0</v>
          </cell>
          <cell r="AO730">
            <v>0</v>
          </cell>
          <cell r="AP730">
            <v>0</v>
          </cell>
          <cell r="AQ730">
            <v>0</v>
          </cell>
          <cell r="AR730">
            <v>0</v>
          </cell>
          <cell r="AS730">
            <v>0</v>
          </cell>
          <cell r="AT730">
            <v>0</v>
          </cell>
          <cell r="AU730">
            <v>0</v>
          </cell>
          <cell r="AV730">
            <v>0</v>
          </cell>
          <cell r="AW730">
            <v>0</v>
          </cell>
          <cell r="AX730">
            <v>0</v>
          </cell>
          <cell r="AY730">
            <v>0</v>
          </cell>
          <cell r="AZ730">
            <v>0</v>
          </cell>
          <cell r="BA730">
            <v>0</v>
          </cell>
          <cell r="BB730">
            <v>0</v>
          </cell>
          <cell r="BC730">
            <v>0</v>
          </cell>
          <cell r="BD730">
            <v>0</v>
          </cell>
          <cell r="BE730">
            <v>0</v>
          </cell>
          <cell r="BF730">
            <v>0</v>
          </cell>
          <cell r="BG730">
            <v>0</v>
          </cell>
          <cell r="BH730">
            <v>0</v>
          </cell>
          <cell r="BI730">
            <v>0</v>
          </cell>
          <cell r="BJ730">
            <v>0</v>
          </cell>
          <cell r="BK730">
            <v>0</v>
          </cell>
          <cell r="BL730">
            <v>0</v>
          </cell>
          <cell r="BM730">
            <v>0</v>
          </cell>
          <cell r="BN730">
            <v>0</v>
          </cell>
          <cell r="BO730">
            <v>0</v>
          </cell>
          <cell r="BP730">
            <v>0</v>
          </cell>
          <cell r="BQ730">
            <v>0</v>
          </cell>
          <cell r="BR730">
            <v>0</v>
          </cell>
          <cell r="BS730">
            <v>0</v>
          </cell>
          <cell r="BT730">
            <v>0</v>
          </cell>
          <cell r="BU730">
            <v>0</v>
          </cell>
          <cell r="BV730">
            <v>0</v>
          </cell>
          <cell r="BW730">
            <v>0</v>
          </cell>
          <cell r="BX730">
            <v>0</v>
          </cell>
          <cell r="BY730">
            <v>0</v>
          </cell>
          <cell r="BZ730">
            <v>0</v>
          </cell>
          <cell r="CA730">
            <v>0</v>
          </cell>
          <cell r="CB730">
            <v>0</v>
          </cell>
          <cell r="CC730">
            <v>0</v>
          </cell>
          <cell r="CD730">
            <v>0</v>
          </cell>
          <cell r="CE730">
            <v>0</v>
          </cell>
          <cell r="CF730">
            <v>0</v>
          </cell>
          <cell r="CG730">
            <v>0</v>
          </cell>
          <cell r="CH730">
            <v>0</v>
          </cell>
          <cell r="CI730">
            <v>0</v>
          </cell>
          <cell r="CJ730">
            <v>0</v>
          </cell>
          <cell r="CK730">
            <v>0</v>
          </cell>
          <cell r="CL730">
            <v>0</v>
          </cell>
          <cell r="CM730">
            <v>0</v>
          </cell>
          <cell r="CN730">
            <v>0</v>
          </cell>
          <cell r="CO730">
            <v>0</v>
          </cell>
          <cell r="CP730">
            <v>0</v>
          </cell>
          <cell r="CQ730">
            <v>0</v>
          </cell>
          <cell r="CR730">
            <v>0</v>
          </cell>
          <cell r="CS730">
            <v>0</v>
          </cell>
          <cell r="CT730">
            <v>0</v>
          </cell>
          <cell r="CU730">
            <v>0</v>
          </cell>
          <cell r="CV730">
            <v>0</v>
          </cell>
          <cell r="CW730">
            <v>0</v>
          </cell>
          <cell r="CX730">
            <v>0</v>
          </cell>
          <cell r="CY730">
            <v>0</v>
          </cell>
          <cell r="CZ730">
            <v>0</v>
          </cell>
          <cell r="DA730">
            <v>0</v>
          </cell>
          <cell r="DB730">
            <v>0</v>
          </cell>
          <cell r="DC730">
            <v>0</v>
          </cell>
          <cell r="DD730">
            <v>0</v>
          </cell>
          <cell r="DE730">
            <v>0</v>
          </cell>
          <cell r="DF730">
            <v>0</v>
          </cell>
          <cell r="DG730">
            <v>0</v>
          </cell>
          <cell r="DH730">
            <v>0</v>
          </cell>
          <cell r="DI730">
            <v>0</v>
          </cell>
          <cell r="DJ730">
            <v>0</v>
          </cell>
          <cell r="DK730">
            <v>0</v>
          </cell>
          <cell r="DL730">
            <v>0</v>
          </cell>
          <cell r="DM730">
            <v>0</v>
          </cell>
          <cell r="DN730">
            <v>0</v>
          </cell>
          <cell r="DO730">
            <v>0</v>
          </cell>
          <cell r="DP730">
            <v>0</v>
          </cell>
          <cell r="DQ730">
            <v>0</v>
          </cell>
          <cell r="DR730">
            <v>0</v>
          </cell>
          <cell r="DS730">
            <v>0</v>
          </cell>
          <cell r="DT730">
            <v>0</v>
          </cell>
          <cell r="DU730">
            <v>0</v>
          </cell>
          <cell r="DV730">
            <v>0</v>
          </cell>
          <cell r="DW730">
            <v>0</v>
          </cell>
          <cell r="DX730">
            <v>0</v>
          </cell>
          <cell r="DY730">
            <v>0</v>
          </cell>
          <cell r="DZ730">
            <v>0</v>
          </cell>
          <cell r="EA730">
            <v>0</v>
          </cell>
          <cell r="EB730">
            <v>0</v>
          </cell>
          <cell r="EC730">
            <v>0</v>
          </cell>
          <cell r="ED730">
            <v>0</v>
          </cell>
        </row>
        <row r="731">
          <cell r="F731">
            <v>0</v>
          </cell>
          <cell r="G731">
            <v>0</v>
          </cell>
          <cell r="H731">
            <v>0</v>
          </cell>
          <cell r="I731">
            <v>0</v>
          </cell>
          <cell r="J731">
            <v>0</v>
          </cell>
          <cell r="K731">
            <v>0</v>
          </cell>
          <cell r="L731">
            <v>0</v>
          </cell>
          <cell r="M731">
            <v>0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R731">
            <v>0</v>
          </cell>
          <cell r="S731">
            <v>0</v>
          </cell>
          <cell r="T731">
            <v>0</v>
          </cell>
          <cell r="U731">
            <v>0</v>
          </cell>
          <cell r="V731">
            <v>0</v>
          </cell>
          <cell r="W731">
            <v>0</v>
          </cell>
          <cell r="X731">
            <v>0</v>
          </cell>
          <cell r="Y731">
            <v>0</v>
          </cell>
          <cell r="Z731">
            <v>0</v>
          </cell>
          <cell r="AA731">
            <v>0</v>
          </cell>
          <cell r="AB731">
            <v>0</v>
          </cell>
          <cell r="AC731">
            <v>0</v>
          </cell>
          <cell r="AD731">
            <v>0</v>
          </cell>
          <cell r="AE731">
            <v>0</v>
          </cell>
          <cell r="AF731">
            <v>0</v>
          </cell>
          <cell r="AG731">
            <v>0</v>
          </cell>
          <cell r="AH731">
            <v>0</v>
          </cell>
          <cell r="AI731">
            <v>0</v>
          </cell>
          <cell r="AJ731">
            <v>0</v>
          </cell>
          <cell r="AK731">
            <v>0</v>
          </cell>
          <cell r="AL731">
            <v>0</v>
          </cell>
          <cell r="AM731">
            <v>0</v>
          </cell>
          <cell r="AN731">
            <v>0</v>
          </cell>
          <cell r="AO731">
            <v>0</v>
          </cell>
          <cell r="AP731">
            <v>0</v>
          </cell>
          <cell r="AQ731">
            <v>0</v>
          </cell>
          <cell r="AR731">
            <v>0</v>
          </cell>
          <cell r="AS731">
            <v>0</v>
          </cell>
          <cell r="AT731">
            <v>0</v>
          </cell>
          <cell r="AU731">
            <v>0</v>
          </cell>
          <cell r="AV731">
            <v>0</v>
          </cell>
          <cell r="AW731">
            <v>0</v>
          </cell>
          <cell r="AX731">
            <v>0</v>
          </cell>
          <cell r="AY731">
            <v>0</v>
          </cell>
          <cell r="AZ731">
            <v>0</v>
          </cell>
          <cell r="BA731">
            <v>0</v>
          </cell>
          <cell r="BB731">
            <v>0</v>
          </cell>
          <cell r="BC731">
            <v>0</v>
          </cell>
          <cell r="BD731">
            <v>0</v>
          </cell>
          <cell r="BE731">
            <v>0</v>
          </cell>
          <cell r="BF731">
            <v>0</v>
          </cell>
          <cell r="BG731">
            <v>0</v>
          </cell>
          <cell r="BH731">
            <v>0</v>
          </cell>
          <cell r="BI731">
            <v>0</v>
          </cell>
          <cell r="BJ731">
            <v>0</v>
          </cell>
          <cell r="BK731">
            <v>0</v>
          </cell>
          <cell r="BL731">
            <v>0</v>
          </cell>
          <cell r="BM731">
            <v>0</v>
          </cell>
          <cell r="BN731">
            <v>0</v>
          </cell>
          <cell r="BO731">
            <v>0</v>
          </cell>
          <cell r="BP731">
            <v>0</v>
          </cell>
          <cell r="BQ731">
            <v>0</v>
          </cell>
          <cell r="BR731">
            <v>0</v>
          </cell>
          <cell r="BS731">
            <v>0</v>
          </cell>
          <cell r="BT731">
            <v>0</v>
          </cell>
          <cell r="BU731">
            <v>0</v>
          </cell>
          <cell r="BV731">
            <v>0</v>
          </cell>
          <cell r="BW731">
            <v>0</v>
          </cell>
          <cell r="BX731">
            <v>0</v>
          </cell>
          <cell r="BY731">
            <v>0</v>
          </cell>
          <cell r="BZ731">
            <v>0</v>
          </cell>
          <cell r="CA731">
            <v>0</v>
          </cell>
          <cell r="CB731">
            <v>0</v>
          </cell>
          <cell r="CC731">
            <v>0</v>
          </cell>
          <cell r="CD731">
            <v>0</v>
          </cell>
          <cell r="CE731">
            <v>0</v>
          </cell>
          <cell r="CF731">
            <v>0</v>
          </cell>
          <cell r="CG731">
            <v>0</v>
          </cell>
          <cell r="CH731">
            <v>0</v>
          </cell>
          <cell r="CI731">
            <v>0</v>
          </cell>
          <cell r="CJ731">
            <v>0</v>
          </cell>
          <cell r="CK731">
            <v>0</v>
          </cell>
          <cell r="CL731">
            <v>0</v>
          </cell>
          <cell r="CM731">
            <v>0</v>
          </cell>
          <cell r="CN731">
            <v>0</v>
          </cell>
          <cell r="CO731">
            <v>0</v>
          </cell>
          <cell r="CP731">
            <v>0</v>
          </cell>
          <cell r="CQ731">
            <v>0</v>
          </cell>
          <cell r="CR731">
            <v>0</v>
          </cell>
          <cell r="CS731">
            <v>0</v>
          </cell>
          <cell r="CT731">
            <v>0</v>
          </cell>
          <cell r="CU731">
            <v>0</v>
          </cell>
          <cell r="CV731">
            <v>0</v>
          </cell>
          <cell r="CW731">
            <v>0</v>
          </cell>
          <cell r="CX731">
            <v>0</v>
          </cell>
          <cell r="CY731">
            <v>0</v>
          </cell>
          <cell r="CZ731">
            <v>0</v>
          </cell>
          <cell r="DA731">
            <v>0</v>
          </cell>
          <cell r="DB731">
            <v>0</v>
          </cell>
          <cell r="DC731">
            <v>0</v>
          </cell>
          <cell r="DD731">
            <v>0</v>
          </cell>
          <cell r="DE731">
            <v>0</v>
          </cell>
          <cell r="DF731">
            <v>0</v>
          </cell>
          <cell r="DG731">
            <v>0</v>
          </cell>
          <cell r="DH731">
            <v>0</v>
          </cell>
          <cell r="DI731">
            <v>0</v>
          </cell>
          <cell r="DJ731">
            <v>0</v>
          </cell>
          <cell r="DK731">
            <v>0</v>
          </cell>
          <cell r="DL731">
            <v>0</v>
          </cell>
          <cell r="DM731">
            <v>0</v>
          </cell>
          <cell r="DN731">
            <v>0</v>
          </cell>
          <cell r="DO731">
            <v>0</v>
          </cell>
          <cell r="DP731">
            <v>0</v>
          </cell>
          <cell r="DQ731">
            <v>0</v>
          </cell>
          <cell r="DR731">
            <v>0</v>
          </cell>
          <cell r="DS731">
            <v>0</v>
          </cell>
          <cell r="DT731">
            <v>0</v>
          </cell>
          <cell r="DU731">
            <v>0</v>
          </cell>
          <cell r="DV731">
            <v>0</v>
          </cell>
          <cell r="DW731">
            <v>0</v>
          </cell>
          <cell r="DX731">
            <v>0</v>
          </cell>
          <cell r="DY731">
            <v>0</v>
          </cell>
          <cell r="DZ731">
            <v>0</v>
          </cell>
          <cell r="EA731">
            <v>0</v>
          </cell>
          <cell r="EB731">
            <v>0</v>
          </cell>
          <cell r="EC731">
            <v>0</v>
          </cell>
          <cell r="ED731">
            <v>0</v>
          </cell>
        </row>
        <row r="733">
          <cell r="F733">
            <v>0</v>
          </cell>
          <cell r="G733">
            <v>0</v>
          </cell>
          <cell r="H733">
            <v>0</v>
          </cell>
          <cell r="I733">
            <v>0</v>
          </cell>
          <cell r="J733">
            <v>0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0</v>
          </cell>
          <cell r="X733">
            <v>0</v>
          </cell>
          <cell r="Y733">
            <v>0</v>
          </cell>
          <cell r="Z733">
            <v>0</v>
          </cell>
          <cell r="AA733">
            <v>0</v>
          </cell>
          <cell r="AB733">
            <v>0</v>
          </cell>
          <cell r="AC733">
            <v>0</v>
          </cell>
          <cell r="AD733">
            <v>0</v>
          </cell>
          <cell r="AE733">
            <v>0</v>
          </cell>
          <cell r="AF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  <cell r="AK733">
            <v>0</v>
          </cell>
          <cell r="AL733">
            <v>0</v>
          </cell>
          <cell r="AM733">
            <v>0</v>
          </cell>
          <cell r="AN733">
            <v>0</v>
          </cell>
          <cell r="AO733">
            <v>0</v>
          </cell>
          <cell r="AP733">
            <v>0</v>
          </cell>
          <cell r="AQ733">
            <v>0</v>
          </cell>
          <cell r="AR733">
            <v>0</v>
          </cell>
          <cell r="AS733">
            <v>0</v>
          </cell>
          <cell r="AT733">
            <v>0</v>
          </cell>
          <cell r="AU733">
            <v>0</v>
          </cell>
          <cell r="AV733">
            <v>0</v>
          </cell>
          <cell r="AW733">
            <v>0</v>
          </cell>
          <cell r="AX733">
            <v>0</v>
          </cell>
          <cell r="AY733">
            <v>0</v>
          </cell>
          <cell r="AZ733">
            <v>0</v>
          </cell>
          <cell r="BA733">
            <v>0</v>
          </cell>
          <cell r="BB733">
            <v>0</v>
          </cell>
          <cell r="BC733">
            <v>0</v>
          </cell>
          <cell r="BD733">
            <v>0</v>
          </cell>
          <cell r="BE733">
            <v>0</v>
          </cell>
          <cell r="BF733">
            <v>0</v>
          </cell>
          <cell r="BG733">
            <v>0</v>
          </cell>
          <cell r="BH733">
            <v>0</v>
          </cell>
          <cell r="BI733">
            <v>0</v>
          </cell>
          <cell r="BJ733">
            <v>0</v>
          </cell>
          <cell r="BK733">
            <v>0</v>
          </cell>
          <cell r="BL733">
            <v>0</v>
          </cell>
          <cell r="BM733">
            <v>0</v>
          </cell>
          <cell r="BN733">
            <v>0</v>
          </cell>
          <cell r="BO733">
            <v>0</v>
          </cell>
          <cell r="BP733">
            <v>0</v>
          </cell>
          <cell r="BQ733">
            <v>0</v>
          </cell>
          <cell r="BR733">
            <v>0</v>
          </cell>
          <cell r="BS733">
            <v>0</v>
          </cell>
          <cell r="BT733">
            <v>0</v>
          </cell>
          <cell r="BU733">
            <v>0</v>
          </cell>
          <cell r="BV733">
            <v>0</v>
          </cell>
          <cell r="BW733">
            <v>0</v>
          </cell>
          <cell r="BX733">
            <v>0</v>
          </cell>
          <cell r="BY733">
            <v>0</v>
          </cell>
          <cell r="BZ733">
            <v>0</v>
          </cell>
          <cell r="CA733">
            <v>0</v>
          </cell>
          <cell r="CB733">
            <v>0</v>
          </cell>
          <cell r="CC733">
            <v>0</v>
          </cell>
          <cell r="CD733">
            <v>0</v>
          </cell>
          <cell r="CE733">
            <v>0</v>
          </cell>
          <cell r="CF733">
            <v>0</v>
          </cell>
          <cell r="CG733">
            <v>0</v>
          </cell>
          <cell r="CH733">
            <v>0</v>
          </cell>
          <cell r="CI733">
            <v>0</v>
          </cell>
          <cell r="CJ733">
            <v>0</v>
          </cell>
          <cell r="CK733">
            <v>0</v>
          </cell>
          <cell r="CL733">
            <v>0</v>
          </cell>
          <cell r="CM733">
            <v>0</v>
          </cell>
          <cell r="CN733">
            <v>0</v>
          </cell>
          <cell r="CO733">
            <v>0</v>
          </cell>
          <cell r="CP733">
            <v>0</v>
          </cell>
          <cell r="CQ733">
            <v>0</v>
          </cell>
          <cell r="CR733">
            <v>0</v>
          </cell>
          <cell r="CS733">
            <v>0</v>
          </cell>
          <cell r="CT733">
            <v>0</v>
          </cell>
          <cell r="CU733">
            <v>0</v>
          </cell>
          <cell r="CV733">
            <v>0</v>
          </cell>
          <cell r="CW733">
            <v>0</v>
          </cell>
          <cell r="CX733">
            <v>0</v>
          </cell>
          <cell r="CY733">
            <v>0</v>
          </cell>
          <cell r="CZ733">
            <v>0</v>
          </cell>
          <cell r="DA733">
            <v>0</v>
          </cell>
          <cell r="DB733">
            <v>0</v>
          </cell>
          <cell r="DC733">
            <v>0</v>
          </cell>
          <cell r="DD733">
            <v>0</v>
          </cell>
          <cell r="DE733">
            <v>0</v>
          </cell>
          <cell r="DF733">
            <v>0</v>
          </cell>
          <cell r="DG733">
            <v>0</v>
          </cell>
          <cell r="DH733">
            <v>0</v>
          </cell>
          <cell r="DI733">
            <v>0</v>
          </cell>
          <cell r="DJ733">
            <v>0</v>
          </cell>
          <cell r="DK733">
            <v>0</v>
          </cell>
          <cell r="DL733">
            <v>0</v>
          </cell>
          <cell r="DM733">
            <v>0</v>
          </cell>
          <cell r="DN733">
            <v>0</v>
          </cell>
          <cell r="DO733">
            <v>0</v>
          </cell>
          <cell r="DP733">
            <v>0</v>
          </cell>
          <cell r="DQ733">
            <v>0</v>
          </cell>
          <cell r="DR733">
            <v>0</v>
          </cell>
          <cell r="DS733">
            <v>0</v>
          </cell>
          <cell r="DT733">
            <v>0</v>
          </cell>
          <cell r="DU733">
            <v>0</v>
          </cell>
          <cell r="DV733">
            <v>0</v>
          </cell>
          <cell r="DW733">
            <v>0</v>
          </cell>
          <cell r="DX733">
            <v>0</v>
          </cell>
          <cell r="DY733">
            <v>0</v>
          </cell>
          <cell r="DZ733">
            <v>0</v>
          </cell>
          <cell r="EA733">
            <v>0</v>
          </cell>
          <cell r="EB733">
            <v>0</v>
          </cell>
          <cell r="EC733">
            <v>0</v>
          </cell>
          <cell r="ED733">
            <v>0</v>
          </cell>
        </row>
        <row r="734">
          <cell r="F734">
            <v>0</v>
          </cell>
          <cell r="G734">
            <v>0</v>
          </cell>
          <cell r="H734">
            <v>0</v>
          </cell>
          <cell r="I734">
            <v>0</v>
          </cell>
          <cell r="J734">
            <v>0</v>
          </cell>
          <cell r="K734">
            <v>0</v>
          </cell>
          <cell r="L734">
            <v>0</v>
          </cell>
          <cell r="M734">
            <v>0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R734">
            <v>0</v>
          </cell>
          <cell r="S734">
            <v>0</v>
          </cell>
          <cell r="T734">
            <v>0</v>
          </cell>
          <cell r="U734">
            <v>0</v>
          </cell>
          <cell r="V734">
            <v>0</v>
          </cell>
          <cell r="W734">
            <v>0</v>
          </cell>
          <cell r="X734">
            <v>0</v>
          </cell>
          <cell r="Y734">
            <v>0</v>
          </cell>
          <cell r="Z734">
            <v>0</v>
          </cell>
          <cell r="AA734">
            <v>0</v>
          </cell>
          <cell r="AB734">
            <v>0</v>
          </cell>
          <cell r="AC734">
            <v>0</v>
          </cell>
          <cell r="AD734">
            <v>0</v>
          </cell>
          <cell r="AE734">
            <v>0</v>
          </cell>
          <cell r="AF734">
            <v>0</v>
          </cell>
          <cell r="AG734">
            <v>0</v>
          </cell>
          <cell r="AH734">
            <v>0</v>
          </cell>
          <cell r="AI734">
            <v>0</v>
          </cell>
          <cell r="AJ734">
            <v>0</v>
          </cell>
          <cell r="AK734">
            <v>0</v>
          </cell>
          <cell r="AL734">
            <v>0</v>
          </cell>
          <cell r="AM734">
            <v>0</v>
          </cell>
          <cell r="AN734">
            <v>0</v>
          </cell>
          <cell r="AO734">
            <v>0</v>
          </cell>
          <cell r="AP734">
            <v>0</v>
          </cell>
          <cell r="AQ734">
            <v>0</v>
          </cell>
          <cell r="AR734">
            <v>0</v>
          </cell>
          <cell r="AS734">
            <v>0</v>
          </cell>
          <cell r="AT734">
            <v>0</v>
          </cell>
          <cell r="AU734">
            <v>0</v>
          </cell>
          <cell r="AV734">
            <v>0</v>
          </cell>
          <cell r="AW734">
            <v>0</v>
          </cell>
          <cell r="AX734">
            <v>0</v>
          </cell>
          <cell r="AY734">
            <v>0</v>
          </cell>
          <cell r="AZ734">
            <v>0</v>
          </cell>
          <cell r="BA734">
            <v>0</v>
          </cell>
          <cell r="BB734">
            <v>0</v>
          </cell>
          <cell r="BC734">
            <v>0</v>
          </cell>
          <cell r="BD734">
            <v>0</v>
          </cell>
          <cell r="BE734">
            <v>0</v>
          </cell>
          <cell r="BF734">
            <v>0</v>
          </cell>
          <cell r="BG734">
            <v>0</v>
          </cell>
          <cell r="BH734">
            <v>0</v>
          </cell>
          <cell r="BI734">
            <v>0</v>
          </cell>
          <cell r="BJ734">
            <v>0</v>
          </cell>
          <cell r="BK734">
            <v>0</v>
          </cell>
          <cell r="BL734">
            <v>0</v>
          </cell>
          <cell r="BM734">
            <v>0</v>
          </cell>
          <cell r="BN734">
            <v>0</v>
          </cell>
          <cell r="BO734">
            <v>0</v>
          </cell>
          <cell r="BP734">
            <v>0</v>
          </cell>
          <cell r="BQ734">
            <v>0</v>
          </cell>
          <cell r="BR734">
            <v>0</v>
          </cell>
          <cell r="BS734">
            <v>0</v>
          </cell>
          <cell r="BT734">
            <v>0</v>
          </cell>
          <cell r="BU734">
            <v>0</v>
          </cell>
          <cell r="BV734">
            <v>0</v>
          </cell>
          <cell r="BW734">
            <v>0</v>
          </cell>
          <cell r="BX734">
            <v>0</v>
          </cell>
          <cell r="BY734">
            <v>0</v>
          </cell>
          <cell r="BZ734">
            <v>0</v>
          </cell>
          <cell r="CA734">
            <v>0</v>
          </cell>
          <cell r="CB734">
            <v>0</v>
          </cell>
          <cell r="CC734">
            <v>0</v>
          </cell>
          <cell r="CD734">
            <v>0</v>
          </cell>
          <cell r="CE734">
            <v>0</v>
          </cell>
          <cell r="CF734">
            <v>0</v>
          </cell>
          <cell r="CG734">
            <v>0</v>
          </cell>
          <cell r="CH734">
            <v>0</v>
          </cell>
          <cell r="CI734">
            <v>0</v>
          </cell>
          <cell r="CJ734">
            <v>0</v>
          </cell>
          <cell r="CK734">
            <v>0</v>
          </cell>
          <cell r="CL734">
            <v>0</v>
          </cell>
          <cell r="CM734">
            <v>0</v>
          </cell>
          <cell r="CN734">
            <v>0</v>
          </cell>
          <cell r="CO734">
            <v>0</v>
          </cell>
          <cell r="CP734">
            <v>0</v>
          </cell>
          <cell r="CQ734">
            <v>0</v>
          </cell>
          <cell r="CR734">
            <v>0</v>
          </cell>
          <cell r="CS734">
            <v>0</v>
          </cell>
          <cell r="CT734">
            <v>0</v>
          </cell>
          <cell r="CU734">
            <v>0</v>
          </cell>
          <cell r="CV734">
            <v>0</v>
          </cell>
          <cell r="CW734">
            <v>0</v>
          </cell>
          <cell r="CX734">
            <v>0</v>
          </cell>
          <cell r="CY734">
            <v>0</v>
          </cell>
          <cell r="CZ734">
            <v>0</v>
          </cell>
          <cell r="DA734">
            <v>0</v>
          </cell>
          <cell r="DB734">
            <v>0</v>
          </cell>
          <cell r="DC734">
            <v>0</v>
          </cell>
          <cell r="DD734">
            <v>0</v>
          </cell>
          <cell r="DE734">
            <v>0</v>
          </cell>
          <cell r="DF734">
            <v>0</v>
          </cell>
          <cell r="DG734">
            <v>0</v>
          </cell>
          <cell r="DH734">
            <v>0</v>
          </cell>
          <cell r="DI734">
            <v>0</v>
          </cell>
          <cell r="DJ734">
            <v>0</v>
          </cell>
          <cell r="DK734">
            <v>0</v>
          </cell>
          <cell r="DL734">
            <v>0</v>
          </cell>
          <cell r="DM734">
            <v>0</v>
          </cell>
          <cell r="DN734">
            <v>0</v>
          </cell>
          <cell r="DO734">
            <v>0</v>
          </cell>
          <cell r="DP734">
            <v>0</v>
          </cell>
          <cell r="DQ734">
            <v>0</v>
          </cell>
          <cell r="DR734">
            <v>0</v>
          </cell>
          <cell r="DS734">
            <v>0</v>
          </cell>
          <cell r="DT734">
            <v>0</v>
          </cell>
          <cell r="DU734">
            <v>0</v>
          </cell>
          <cell r="DV734">
            <v>0</v>
          </cell>
          <cell r="DW734">
            <v>0</v>
          </cell>
          <cell r="DX734">
            <v>0</v>
          </cell>
          <cell r="DY734">
            <v>0</v>
          </cell>
          <cell r="DZ734">
            <v>0</v>
          </cell>
          <cell r="EA734">
            <v>0</v>
          </cell>
          <cell r="EB734">
            <v>0</v>
          </cell>
          <cell r="EC734">
            <v>0</v>
          </cell>
          <cell r="ED734">
            <v>0</v>
          </cell>
        </row>
        <row r="735">
          <cell r="F735">
            <v>0</v>
          </cell>
          <cell r="G735">
            <v>0</v>
          </cell>
          <cell r="H735">
            <v>0</v>
          </cell>
          <cell r="I735">
            <v>0</v>
          </cell>
          <cell r="J735">
            <v>0</v>
          </cell>
          <cell r="K735">
            <v>0</v>
          </cell>
          <cell r="L735">
            <v>0</v>
          </cell>
          <cell r="M735">
            <v>0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R735">
            <v>0</v>
          </cell>
          <cell r="S735">
            <v>0</v>
          </cell>
          <cell r="T735">
            <v>0</v>
          </cell>
          <cell r="U735">
            <v>0</v>
          </cell>
          <cell r="V735">
            <v>0</v>
          </cell>
          <cell r="W735">
            <v>0</v>
          </cell>
          <cell r="X735">
            <v>0</v>
          </cell>
          <cell r="Y735">
            <v>0</v>
          </cell>
          <cell r="Z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0</v>
          </cell>
          <cell r="AE735">
            <v>0</v>
          </cell>
          <cell r="AF735">
            <v>0</v>
          </cell>
          <cell r="AG735">
            <v>0</v>
          </cell>
          <cell r="AH735">
            <v>0</v>
          </cell>
          <cell r="AI735">
            <v>0</v>
          </cell>
          <cell r="AJ735">
            <v>0</v>
          </cell>
          <cell r="AK735">
            <v>0</v>
          </cell>
          <cell r="AL735">
            <v>0</v>
          </cell>
          <cell r="AM735">
            <v>0</v>
          </cell>
          <cell r="AN735">
            <v>0</v>
          </cell>
          <cell r="AO735">
            <v>0</v>
          </cell>
          <cell r="AP735">
            <v>0</v>
          </cell>
          <cell r="AQ735">
            <v>0</v>
          </cell>
          <cell r="AR735">
            <v>0</v>
          </cell>
          <cell r="AS735">
            <v>0</v>
          </cell>
          <cell r="AT735">
            <v>0</v>
          </cell>
          <cell r="AU735">
            <v>0</v>
          </cell>
          <cell r="AV735">
            <v>0</v>
          </cell>
          <cell r="AW735">
            <v>0</v>
          </cell>
          <cell r="AX735">
            <v>0</v>
          </cell>
          <cell r="AY735">
            <v>0</v>
          </cell>
          <cell r="AZ735">
            <v>0</v>
          </cell>
          <cell r="BA735">
            <v>0</v>
          </cell>
          <cell r="BB735">
            <v>0</v>
          </cell>
          <cell r="BC735">
            <v>0</v>
          </cell>
          <cell r="BD735">
            <v>0</v>
          </cell>
          <cell r="BE735">
            <v>0</v>
          </cell>
          <cell r="BF735">
            <v>0</v>
          </cell>
          <cell r="BG735">
            <v>0</v>
          </cell>
          <cell r="BH735">
            <v>0</v>
          </cell>
          <cell r="BI735">
            <v>0</v>
          </cell>
          <cell r="BJ735">
            <v>0</v>
          </cell>
          <cell r="BK735">
            <v>0</v>
          </cell>
          <cell r="BL735">
            <v>0</v>
          </cell>
          <cell r="BM735">
            <v>0</v>
          </cell>
          <cell r="BN735">
            <v>0</v>
          </cell>
          <cell r="BO735">
            <v>0</v>
          </cell>
          <cell r="BP735">
            <v>0</v>
          </cell>
          <cell r="BQ735">
            <v>0</v>
          </cell>
          <cell r="BR735">
            <v>0</v>
          </cell>
          <cell r="BS735">
            <v>0</v>
          </cell>
          <cell r="BT735">
            <v>0</v>
          </cell>
          <cell r="BU735">
            <v>0</v>
          </cell>
          <cell r="BV735">
            <v>0</v>
          </cell>
          <cell r="BW735">
            <v>0</v>
          </cell>
          <cell r="BX735">
            <v>0</v>
          </cell>
          <cell r="BY735">
            <v>0</v>
          </cell>
          <cell r="BZ735">
            <v>0</v>
          </cell>
          <cell r="CA735">
            <v>0</v>
          </cell>
          <cell r="CB735">
            <v>0</v>
          </cell>
          <cell r="CC735">
            <v>0</v>
          </cell>
          <cell r="CD735">
            <v>0</v>
          </cell>
          <cell r="CE735">
            <v>0</v>
          </cell>
          <cell r="CF735">
            <v>0</v>
          </cell>
          <cell r="CG735">
            <v>0</v>
          </cell>
          <cell r="CH735">
            <v>0</v>
          </cell>
          <cell r="CI735">
            <v>0</v>
          </cell>
          <cell r="CJ735">
            <v>0</v>
          </cell>
          <cell r="CK735">
            <v>0</v>
          </cell>
          <cell r="CL735">
            <v>0</v>
          </cell>
          <cell r="CM735">
            <v>0</v>
          </cell>
          <cell r="CN735">
            <v>0</v>
          </cell>
          <cell r="CO735">
            <v>0</v>
          </cell>
          <cell r="CP735">
            <v>0</v>
          </cell>
          <cell r="CQ735">
            <v>0</v>
          </cell>
          <cell r="CR735">
            <v>0</v>
          </cell>
          <cell r="CS735">
            <v>0</v>
          </cell>
          <cell r="CT735">
            <v>0</v>
          </cell>
          <cell r="CU735">
            <v>0</v>
          </cell>
          <cell r="CV735">
            <v>0</v>
          </cell>
          <cell r="CW735">
            <v>0</v>
          </cell>
          <cell r="CX735">
            <v>0</v>
          </cell>
          <cell r="CY735">
            <v>0</v>
          </cell>
          <cell r="CZ735">
            <v>0</v>
          </cell>
          <cell r="DA735">
            <v>0</v>
          </cell>
          <cell r="DB735">
            <v>0</v>
          </cell>
          <cell r="DC735">
            <v>0</v>
          </cell>
          <cell r="DD735">
            <v>0</v>
          </cell>
          <cell r="DE735">
            <v>0</v>
          </cell>
          <cell r="DF735">
            <v>0</v>
          </cell>
          <cell r="DG735">
            <v>0</v>
          </cell>
          <cell r="DH735">
            <v>0</v>
          </cell>
          <cell r="DI735">
            <v>0</v>
          </cell>
          <cell r="DJ735">
            <v>0</v>
          </cell>
          <cell r="DK735">
            <v>0</v>
          </cell>
          <cell r="DL735">
            <v>0</v>
          </cell>
          <cell r="DM735">
            <v>0</v>
          </cell>
          <cell r="DN735">
            <v>0</v>
          </cell>
          <cell r="DO735">
            <v>0</v>
          </cell>
          <cell r="DP735">
            <v>0</v>
          </cell>
          <cell r="DQ735">
            <v>0</v>
          </cell>
          <cell r="DR735">
            <v>0</v>
          </cell>
          <cell r="DS735">
            <v>0</v>
          </cell>
          <cell r="DT735">
            <v>0</v>
          </cell>
          <cell r="DU735">
            <v>0</v>
          </cell>
          <cell r="DV735">
            <v>0</v>
          </cell>
          <cell r="DW735">
            <v>0</v>
          </cell>
          <cell r="DX735">
            <v>0</v>
          </cell>
          <cell r="DY735">
            <v>0</v>
          </cell>
          <cell r="DZ735">
            <v>0</v>
          </cell>
          <cell r="EA735">
            <v>0</v>
          </cell>
          <cell r="EB735">
            <v>0</v>
          </cell>
          <cell r="EC735">
            <v>0</v>
          </cell>
          <cell r="ED735">
            <v>0</v>
          </cell>
        </row>
        <row r="736">
          <cell r="F736">
            <v>0</v>
          </cell>
          <cell r="G736">
            <v>0</v>
          </cell>
          <cell r="H736">
            <v>0</v>
          </cell>
          <cell r="I736">
            <v>0</v>
          </cell>
          <cell r="J736">
            <v>0</v>
          </cell>
          <cell r="K736">
            <v>0</v>
          </cell>
          <cell r="L736">
            <v>0</v>
          </cell>
          <cell r="M736">
            <v>0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R736">
            <v>0</v>
          </cell>
          <cell r="S736">
            <v>0</v>
          </cell>
          <cell r="T736">
            <v>0</v>
          </cell>
          <cell r="U736">
            <v>0</v>
          </cell>
          <cell r="V736">
            <v>0</v>
          </cell>
          <cell r="W736">
            <v>0</v>
          </cell>
          <cell r="X736">
            <v>0</v>
          </cell>
          <cell r="Y736">
            <v>0</v>
          </cell>
          <cell r="Z736">
            <v>0</v>
          </cell>
          <cell r="AA736">
            <v>0</v>
          </cell>
          <cell r="AB736">
            <v>0</v>
          </cell>
          <cell r="AC736">
            <v>0</v>
          </cell>
          <cell r="AD736">
            <v>0</v>
          </cell>
          <cell r="AE736">
            <v>0</v>
          </cell>
          <cell r="AF736">
            <v>0</v>
          </cell>
          <cell r="AG736">
            <v>0</v>
          </cell>
          <cell r="AH736">
            <v>0</v>
          </cell>
          <cell r="AI736">
            <v>0</v>
          </cell>
          <cell r="AJ736">
            <v>0</v>
          </cell>
          <cell r="AK736">
            <v>0</v>
          </cell>
          <cell r="AL736">
            <v>0</v>
          </cell>
          <cell r="AM736">
            <v>0</v>
          </cell>
          <cell r="AN736">
            <v>0</v>
          </cell>
          <cell r="AO736">
            <v>0</v>
          </cell>
          <cell r="AP736">
            <v>0</v>
          </cell>
          <cell r="AQ736">
            <v>0</v>
          </cell>
          <cell r="AR736">
            <v>0</v>
          </cell>
          <cell r="AS736">
            <v>0</v>
          </cell>
          <cell r="AT736">
            <v>0</v>
          </cell>
          <cell r="AU736">
            <v>0</v>
          </cell>
          <cell r="AV736">
            <v>0</v>
          </cell>
          <cell r="AW736">
            <v>0</v>
          </cell>
          <cell r="AX736">
            <v>0</v>
          </cell>
          <cell r="AY736">
            <v>0</v>
          </cell>
          <cell r="AZ736">
            <v>0</v>
          </cell>
          <cell r="BA736">
            <v>0</v>
          </cell>
          <cell r="BB736">
            <v>0</v>
          </cell>
          <cell r="BC736">
            <v>0</v>
          </cell>
          <cell r="BD736">
            <v>0</v>
          </cell>
          <cell r="BE736">
            <v>0</v>
          </cell>
          <cell r="BF736">
            <v>0</v>
          </cell>
          <cell r="BG736">
            <v>0</v>
          </cell>
          <cell r="BH736">
            <v>0</v>
          </cell>
          <cell r="BI736">
            <v>0</v>
          </cell>
          <cell r="BJ736">
            <v>0</v>
          </cell>
          <cell r="BK736">
            <v>0</v>
          </cell>
          <cell r="BL736">
            <v>0</v>
          </cell>
          <cell r="BM736">
            <v>0</v>
          </cell>
          <cell r="BN736">
            <v>0</v>
          </cell>
          <cell r="BO736">
            <v>0</v>
          </cell>
          <cell r="BP736">
            <v>0</v>
          </cell>
          <cell r="BQ736">
            <v>0</v>
          </cell>
          <cell r="BR736">
            <v>0</v>
          </cell>
          <cell r="BS736">
            <v>0</v>
          </cell>
          <cell r="BT736">
            <v>0</v>
          </cell>
          <cell r="BU736">
            <v>0</v>
          </cell>
          <cell r="BV736">
            <v>0</v>
          </cell>
          <cell r="BW736">
            <v>0</v>
          </cell>
          <cell r="BX736">
            <v>0</v>
          </cell>
          <cell r="BY736">
            <v>0</v>
          </cell>
          <cell r="BZ736">
            <v>0</v>
          </cell>
          <cell r="CA736">
            <v>0</v>
          </cell>
          <cell r="CB736">
            <v>0</v>
          </cell>
          <cell r="CC736">
            <v>0</v>
          </cell>
          <cell r="CD736">
            <v>0</v>
          </cell>
          <cell r="CE736">
            <v>0</v>
          </cell>
          <cell r="CF736">
            <v>0</v>
          </cell>
          <cell r="CG736">
            <v>0</v>
          </cell>
          <cell r="CH736">
            <v>0</v>
          </cell>
          <cell r="CI736">
            <v>0</v>
          </cell>
          <cell r="CJ736">
            <v>0</v>
          </cell>
          <cell r="CK736">
            <v>0</v>
          </cell>
          <cell r="CL736">
            <v>0</v>
          </cell>
          <cell r="CM736">
            <v>0</v>
          </cell>
          <cell r="CN736">
            <v>0</v>
          </cell>
          <cell r="CO736">
            <v>0</v>
          </cell>
          <cell r="CP736">
            <v>0</v>
          </cell>
          <cell r="CQ736">
            <v>0</v>
          </cell>
          <cell r="CR736">
            <v>0</v>
          </cell>
          <cell r="CS736">
            <v>0</v>
          </cell>
          <cell r="CT736">
            <v>0</v>
          </cell>
          <cell r="CU736">
            <v>0</v>
          </cell>
          <cell r="CV736">
            <v>0</v>
          </cell>
          <cell r="CW736">
            <v>0</v>
          </cell>
          <cell r="CX736">
            <v>0</v>
          </cell>
          <cell r="CY736">
            <v>0</v>
          </cell>
          <cell r="CZ736">
            <v>0</v>
          </cell>
          <cell r="DA736">
            <v>0</v>
          </cell>
          <cell r="DB736">
            <v>0</v>
          </cell>
          <cell r="DC736">
            <v>0</v>
          </cell>
          <cell r="DD736">
            <v>0</v>
          </cell>
          <cell r="DE736">
            <v>0</v>
          </cell>
          <cell r="DF736">
            <v>0</v>
          </cell>
          <cell r="DG736">
            <v>0</v>
          </cell>
          <cell r="DH736">
            <v>0</v>
          </cell>
          <cell r="DI736">
            <v>0</v>
          </cell>
          <cell r="DJ736">
            <v>0</v>
          </cell>
          <cell r="DK736">
            <v>0</v>
          </cell>
          <cell r="DL736">
            <v>0</v>
          </cell>
          <cell r="DM736">
            <v>0</v>
          </cell>
          <cell r="DN736">
            <v>0</v>
          </cell>
          <cell r="DO736">
            <v>0</v>
          </cell>
          <cell r="DP736">
            <v>0</v>
          </cell>
          <cell r="DQ736">
            <v>0</v>
          </cell>
          <cell r="DR736">
            <v>0</v>
          </cell>
          <cell r="DS736">
            <v>0</v>
          </cell>
          <cell r="DT736">
            <v>0</v>
          </cell>
          <cell r="DU736">
            <v>0</v>
          </cell>
          <cell r="DV736">
            <v>0</v>
          </cell>
          <cell r="DW736">
            <v>0</v>
          </cell>
          <cell r="DX736">
            <v>0</v>
          </cell>
          <cell r="DY736">
            <v>0</v>
          </cell>
          <cell r="DZ736">
            <v>0</v>
          </cell>
          <cell r="EA736">
            <v>0</v>
          </cell>
          <cell r="EB736">
            <v>0</v>
          </cell>
          <cell r="EC736">
            <v>0</v>
          </cell>
          <cell r="ED736">
            <v>0</v>
          </cell>
        </row>
        <row r="737">
          <cell r="F737">
            <v>0</v>
          </cell>
          <cell r="G737">
            <v>0</v>
          </cell>
          <cell r="H737">
            <v>0</v>
          </cell>
          <cell r="I737">
            <v>0</v>
          </cell>
          <cell r="J737">
            <v>0</v>
          </cell>
          <cell r="K737">
            <v>0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R737">
            <v>0</v>
          </cell>
          <cell r="S737">
            <v>0</v>
          </cell>
          <cell r="T737">
            <v>0</v>
          </cell>
          <cell r="U737">
            <v>0</v>
          </cell>
          <cell r="V737">
            <v>0</v>
          </cell>
          <cell r="W737">
            <v>0</v>
          </cell>
          <cell r="X737">
            <v>0</v>
          </cell>
          <cell r="Y737">
            <v>0</v>
          </cell>
          <cell r="Z737">
            <v>0</v>
          </cell>
          <cell r="AA737">
            <v>0</v>
          </cell>
          <cell r="AB737">
            <v>0</v>
          </cell>
          <cell r="AC737">
            <v>0</v>
          </cell>
          <cell r="AD737">
            <v>0</v>
          </cell>
          <cell r="AE737">
            <v>0</v>
          </cell>
          <cell r="AF737">
            <v>0</v>
          </cell>
          <cell r="AG737">
            <v>0</v>
          </cell>
          <cell r="AH737">
            <v>0</v>
          </cell>
          <cell r="AI737">
            <v>0</v>
          </cell>
          <cell r="AJ737">
            <v>0</v>
          </cell>
          <cell r="AK737">
            <v>0</v>
          </cell>
          <cell r="AL737">
            <v>0</v>
          </cell>
          <cell r="AM737">
            <v>0</v>
          </cell>
          <cell r="AN737">
            <v>0</v>
          </cell>
          <cell r="AO737">
            <v>0</v>
          </cell>
          <cell r="AP737">
            <v>0</v>
          </cell>
          <cell r="AQ737">
            <v>0</v>
          </cell>
          <cell r="AR737">
            <v>0</v>
          </cell>
          <cell r="AS737">
            <v>0</v>
          </cell>
          <cell r="AT737">
            <v>0</v>
          </cell>
          <cell r="AU737">
            <v>0</v>
          </cell>
          <cell r="AV737">
            <v>0</v>
          </cell>
          <cell r="AW737">
            <v>0</v>
          </cell>
          <cell r="AX737">
            <v>0</v>
          </cell>
          <cell r="AY737">
            <v>0</v>
          </cell>
          <cell r="AZ737">
            <v>0</v>
          </cell>
          <cell r="BA737">
            <v>0</v>
          </cell>
          <cell r="BB737">
            <v>0</v>
          </cell>
          <cell r="BC737">
            <v>0</v>
          </cell>
          <cell r="BD737">
            <v>0</v>
          </cell>
          <cell r="BE737">
            <v>0</v>
          </cell>
          <cell r="BF737">
            <v>0</v>
          </cell>
          <cell r="BG737">
            <v>0</v>
          </cell>
          <cell r="BH737">
            <v>0</v>
          </cell>
          <cell r="BI737">
            <v>0</v>
          </cell>
          <cell r="BJ737">
            <v>0</v>
          </cell>
          <cell r="BK737">
            <v>0</v>
          </cell>
          <cell r="BL737">
            <v>0</v>
          </cell>
          <cell r="BM737">
            <v>0</v>
          </cell>
          <cell r="BN737">
            <v>0</v>
          </cell>
          <cell r="BO737">
            <v>0</v>
          </cell>
          <cell r="BP737">
            <v>0</v>
          </cell>
          <cell r="BQ737">
            <v>0</v>
          </cell>
          <cell r="BR737">
            <v>0</v>
          </cell>
          <cell r="BS737">
            <v>0</v>
          </cell>
          <cell r="BT737">
            <v>0</v>
          </cell>
          <cell r="BU737">
            <v>0</v>
          </cell>
          <cell r="BV737">
            <v>0</v>
          </cell>
          <cell r="BW737">
            <v>0</v>
          </cell>
          <cell r="BX737">
            <v>0</v>
          </cell>
          <cell r="BY737">
            <v>0</v>
          </cell>
          <cell r="BZ737">
            <v>0</v>
          </cell>
          <cell r="CA737">
            <v>0</v>
          </cell>
          <cell r="CB737">
            <v>0</v>
          </cell>
          <cell r="CC737">
            <v>0</v>
          </cell>
          <cell r="CD737">
            <v>0</v>
          </cell>
          <cell r="CE737">
            <v>0</v>
          </cell>
          <cell r="CF737">
            <v>0</v>
          </cell>
          <cell r="CG737">
            <v>0</v>
          </cell>
          <cell r="CH737">
            <v>0</v>
          </cell>
          <cell r="CI737">
            <v>0</v>
          </cell>
          <cell r="CJ737">
            <v>0</v>
          </cell>
          <cell r="CK737">
            <v>0</v>
          </cell>
          <cell r="CL737">
            <v>0</v>
          </cell>
          <cell r="CM737">
            <v>0</v>
          </cell>
          <cell r="CN737">
            <v>0</v>
          </cell>
          <cell r="CO737">
            <v>0</v>
          </cell>
          <cell r="CP737">
            <v>0</v>
          </cell>
          <cell r="CQ737">
            <v>0</v>
          </cell>
          <cell r="CR737">
            <v>0</v>
          </cell>
          <cell r="CS737">
            <v>0</v>
          </cell>
          <cell r="CT737">
            <v>0</v>
          </cell>
          <cell r="CU737">
            <v>0</v>
          </cell>
          <cell r="CV737">
            <v>0</v>
          </cell>
          <cell r="CW737">
            <v>0</v>
          </cell>
          <cell r="CX737">
            <v>0</v>
          </cell>
          <cell r="CY737">
            <v>0</v>
          </cell>
          <cell r="CZ737">
            <v>0</v>
          </cell>
          <cell r="DA737">
            <v>0</v>
          </cell>
          <cell r="DB737">
            <v>0</v>
          </cell>
          <cell r="DC737">
            <v>0</v>
          </cell>
          <cell r="DD737">
            <v>0</v>
          </cell>
          <cell r="DE737">
            <v>0</v>
          </cell>
          <cell r="DF737">
            <v>0</v>
          </cell>
          <cell r="DG737">
            <v>0</v>
          </cell>
          <cell r="DH737">
            <v>0</v>
          </cell>
          <cell r="DI737">
            <v>0</v>
          </cell>
          <cell r="DJ737">
            <v>0</v>
          </cell>
          <cell r="DK737">
            <v>0</v>
          </cell>
          <cell r="DL737">
            <v>0</v>
          </cell>
          <cell r="DM737">
            <v>0</v>
          </cell>
          <cell r="DN737">
            <v>0</v>
          </cell>
          <cell r="DO737">
            <v>0</v>
          </cell>
          <cell r="DP737">
            <v>0</v>
          </cell>
          <cell r="DQ737">
            <v>0</v>
          </cell>
          <cell r="DR737">
            <v>0</v>
          </cell>
          <cell r="DS737">
            <v>0</v>
          </cell>
          <cell r="DT737">
            <v>0</v>
          </cell>
          <cell r="DU737">
            <v>0</v>
          </cell>
          <cell r="DV737">
            <v>0</v>
          </cell>
          <cell r="DW737">
            <v>0</v>
          </cell>
          <cell r="DX737">
            <v>0</v>
          </cell>
          <cell r="DY737">
            <v>0</v>
          </cell>
          <cell r="DZ737">
            <v>0</v>
          </cell>
          <cell r="EA737">
            <v>0</v>
          </cell>
          <cell r="EB737">
            <v>0</v>
          </cell>
          <cell r="EC737">
            <v>0</v>
          </cell>
          <cell r="ED737">
            <v>0</v>
          </cell>
        </row>
        <row r="738">
          <cell r="F738">
            <v>0</v>
          </cell>
          <cell r="G738">
            <v>0</v>
          </cell>
          <cell r="H738">
            <v>0</v>
          </cell>
          <cell r="I738">
            <v>0</v>
          </cell>
          <cell r="J738">
            <v>0</v>
          </cell>
          <cell r="K738">
            <v>0</v>
          </cell>
          <cell r="L738">
            <v>0</v>
          </cell>
          <cell r="M738">
            <v>0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  <cell r="W738">
            <v>0</v>
          </cell>
          <cell r="X738">
            <v>0</v>
          </cell>
          <cell r="Y738">
            <v>0</v>
          </cell>
          <cell r="Z738">
            <v>0</v>
          </cell>
          <cell r="AA738">
            <v>0</v>
          </cell>
          <cell r="AB738">
            <v>0</v>
          </cell>
          <cell r="AC738">
            <v>0</v>
          </cell>
          <cell r="AD738">
            <v>0</v>
          </cell>
          <cell r="AE738">
            <v>0</v>
          </cell>
          <cell r="AF738">
            <v>0</v>
          </cell>
          <cell r="AG738">
            <v>0</v>
          </cell>
          <cell r="AH738">
            <v>0</v>
          </cell>
          <cell r="AI738">
            <v>0</v>
          </cell>
          <cell r="AJ738">
            <v>0</v>
          </cell>
          <cell r="AK738">
            <v>0</v>
          </cell>
          <cell r="AL738">
            <v>0</v>
          </cell>
          <cell r="AM738">
            <v>0</v>
          </cell>
          <cell r="AN738">
            <v>0</v>
          </cell>
          <cell r="AO738">
            <v>0</v>
          </cell>
          <cell r="AP738">
            <v>0</v>
          </cell>
          <cell r="AQ738">
            <v>0</v>
          </cell>
          <cell r="AR738">
            <v>0</v>
          </cell>
          <cell r="AS738">
            <v>0</v>
          </cell>
          <cell r="AT738">
            <v>0</v>
          </cell>
          <cell r="AU738">
            <v>0</v>
          </cell>
          <cell r="AV738">
            <v>0</v>
          </cell>
          <cell r="AW738">
            <v>0</v>
          </cell>
          <cell r="AX738">
            <v>0</v>
          </cell>
          <cell r="AY738">
            <v>0</v>
          </cell>
          <cell r="AZ738">
            <v>0</v>
          </cell>
          <cell r="BA738">
            <v>0</v>
          </cell>
          <cell r="BB738">
            <v>0</v>
          </cell>
          <cell r="BC738">
            <v>0</v>
          </cell>
          <cell r="BD738">
            <v>0</v>
          </cell>
          <cell r="BE738">
            <v>0</v>
          </cell>
          <cell r="BF738">
            <v>0</v>
          </cell>
          <cell r="BG738">
            <v>0</v>
          </cell>
          <cell r="BH738">
            <v>0</v>
          </cell>
          <cell r="BI738">
            <v>0</v>
          </cell>
          <cell r="BJ738">
            <v>0</v>
          </cell>
          <cell r="BK738">
            <v>0</v>
          </cell>
          <cell r="BL738">
            <v>0</v>
          </cell>
          <cell r="BM738">
            <v>0</v>
          </cell>
          <cell r="BN738">
            <v>0</v>
          </cell>
          <cell r="BO738">
            <v>0</v>
          </cell>
          <cell r="BP738">
            <v>0</v>
          </cell>
          <cell r="BQ738">
            <v>0</v>
          </cell>
          <cell r="BR738">
            <v>0</v>
          </cell>
          <cell r="BS738">
            <v>0</v>
          </cell>
          <cell r="BT738">
            <v>0</v>
          </cell>
          <cell r="BU738">
            <v>0</v>
          </cell>
          <cell r="BV738">
            <v>0</v>
          </cell>
          <cell r="BW738">
            <v>0</v>
          </cell>
          <cell r="BX738">
            <v>0</v>
          </cell>
          <cell r="BY738">
            <v>0</v>
          </cell>
          <cell r="BZ738">
            <v>0</v>
          </cell>
          <cell r="CA738">
            <v>0</v>
          </cell>
          <cell r="CB738">
            <v>0</v>
          </cell>
          <cell r="CC738">
            <v>0</v>
          </cell>
          <cell r="CD738">
            <v>0</v>
          </cell>
          <cell r="CE738">
            <v>0</v>
          </cell>
          <cell r="CF738">
            <v>0</v>
          </cell>
          <cell r="CG738">
            <v>0</v>
          </cell>
          <cell r="CH738">
            <v>0</v>
          </cell>
          <cell r="CI738">
            <v>0</v>
          </cell>
          <cell r="CJ738">
            <v>0</v>
          </cell>
          <cell r="CK738">
            <v>0</v>
          </cell>
          <cell r="CL738">
            <v>0</v>
          </cell>
          <cell r="CM738">
            <v>0</v>
          </cell>
          <cell r="CN738">
            <v>0</v>
          </cell>
          <cell r="CO738">
            <v>0</v>
          </cell>
          <cell r="CP738">
            <v>0</v>
          </cell>
          <cell r="CQ738">
            <v>0</v>
          </cell>
          <cell r="CR738">
            <v>0</v>
          </cell>
          <cell r="CS738">
            <v>0</v>
          </cell>
          <cell r="CT738">
            <v>0</v>
          </cell>
          <cell r="CU738">
            <v>0</v>
          </cell>
          <cell r="CV738">
            <v>0</v>
          </cell>
          <cell r="CW738">
            <v>0</v>
          </cell>
          <cell r="CX738">
            <v>0</v>
          </cell>
          <cell r="CY738">
            <v>0</v>
          </cell>
          <cell r="CZ738">
            <v>0</v>
          </cell>
          <cell r="DA738">
            <v>0</v>
          </cell>
          <cell r="DB738">
            <v>0</v>
          </cell>
          <cell r="DC738">
            <v>0</v>
          </cell>
          <cell r="DD738">
            <v>0</v>
          </cell>
          <cell r="DE738">
            <v>0</v>
          </cell>
          <cell r="DF738">
            <v>0</v>
          </cell>
          <cell r="DG738">
            <v>0</v>
          </cell>
          <cell r="DH738">
            <v>0</v>
          </cell>
          <cell r="DI738">
            <v>0</v>
          </cell>
          <cell r="DJ738">
            <v>0</v>
          </cell>
          <cell r="DK738">
            <v>0</v>
          </cell>
          <cell r="DL738">
            <v>0</v>
          </cell>
          <cell r="DM738">
            <v>0</v>
          </cell>
          <cell r="DN738">
            <v>0</v>
          </cell>
          <cell r="DO738">
            <v>0</v>
          </cell>
          <cell r="DP738">
            <v>0</v>
          </cell>
          <cell r="DQ738">
            <v>0</v>
          </cell>
          <cell r="DR738">
            <v>0</v>
          </cell>
          <cell r="DS738">
            <v>0</v>
          </cell>
          <cell r="DT738">
            <v>0</v>
          </cell>
          <cell r="DU738">
            <v>0</v>
          </cell>
          <cell r="DV738">
            <v>0</v>
          </cell>
          <cell r="DW738">
            <v>0</v>
          </cell>
          <cell r="DX738">
            <v>0</v>
          </cell>
          <cell r="DY738">
            <v>0</v>
          </cell>
          <cell r="DZ738">
            <v>0</v>
          </cell>
          <cell r="EA738">
            <v>0</v>
          </cell>
          <cell r="EB738">
            <v>0</v>
          </cell>
          <cell r="EC738">
            <v>0</v>
          </cell>
          <cell r="ED738">
            <v>0</v>
          </cell>
        </row>
        <row r="739">
          <cell r="F739">
            <v>0</v>
          </cell>
          <cell r="G739">
            <v>0</v>
          </cell>
          <cell r="H739">
            <v>0</v>
          </cell>
          <cell r="I739">
            <v>0</v>
          </cell>
          <cell r="J739">
            <v>0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>
            <v>0</v>
          </cell>
          <cell r="X739">
            <v>0</v>
          </cell>
          <cell r="Y739">
            <v>0</v>
          </cell>
          <cell r="Z739">
            <v>0</v>
          </cell>
          <cell r="AA739">
            <v>0</v>
          </cell>
          <cell r="AB739">
            <v>0</v>
          </cell>
          <cell r="AC739">
            <v>0</v>
          </cell>
          <cell r="AD739">
            <v>0</v>
          </cell>
          <cell r="AE739">
            <v>0</v>
          </cell>
          <cell r="AF739">
            <v>0</v>
          </cell>
          <cell r="AG739">
            <v>0</v>
          </cell>
          <cell r="AH739">
            <v>0</v>
          </cell>
          <cell r="AI739">
            <v>0</v>
          </cell>
          <cell r="AJ739">
            <v>0</v>
          </cell>
          <cell r="AK739">
            <v>0</v>
          </cell>
          <cell r="AL739">
            <v>0</v>
          </cell>
          <cell r="AM739">
            <v>0</v>
          </cell>
          <cell r="AN739">
            <v>0</v>
          </cell>
          <cell r="AO739">
            <v>0</v>
          </cell>
          <cell r="AP739">
            <v>0</v>
          </cell>
          <cell r="AQ739">
            <v>0</v>
          </cell>
          <cell r="AR739">
            <v>0</v>
          </cell>
          <cell r="AS739">
            <v>0</v>
          </cell>
          <cell r="AT739">
            <v>0</v>
          </cell>
          <cell r="AU739">
            <v>0</v>
          </cell>
          <cell r="AV739">
            <v>0</v>
          </cell>
          <cell r="AW739">
            <v>0</v>
          </cell>
          <cell r="AX739">
            <v>0</v>
          </cell>
          <cell r="AY739">
            <v>0</v>
          </cell>
          <cell r="AZ739">
            <v>0</v>
          </cell>
          <cell r="BA739">
            <v>0</v>
          </cell>
          <cell r="BB739">
            <v>0</v>
          </cell>
          <cell r="BC739">
            <v>0</v>
          </cell>
          <cell r="BD739">
            <v>0</v>
          </cell>
          <cell r="BE739">
            <v>0</v>
          </cell>
          <cell r="BF739">
            <v>0</v>
          </cell>
          <cell r="BG739">
            <v>0</v>
          </cell>
          <cell r="BH739">
            <v>0</v>
          </cell>
          <cell r="BI739">
            <v>0</v>
          </cell>
          <cell r="BJ739">
            <v>0</v>
          </cell>
          <cell r="BK739">
            <v>0</v>
          </cell>
          <cell r="BL739">
            <v>0</v>
          </cell>
          <cell r="BM739">
            <v>0</v>
          </cell>
          <cell r="BN739">
            <v>0</v>
          </cell>
          <cell r="BO739">
            <v>0</v>
          </cell>
          <cell r="BP739">
            <v>0</v>
          </cell>
          <cell r="BQ739">
            <v>0</v>
          </cell>
          <cell r="BR739">
            <v>0</v>
          </cell>
          <cell r="BS739">
            <v>0</v>
          </cell>
          <cell r="BT739">
            <v>0</v>
          </cell>
          <cell r="BU739">
            <v>0</v>
          </cell>
          <cell r="BV739">
            <v>0</v>
          </cell>
          <cell r="BW739">
            <v>0</v>
          </cell>
          <cell r="BX739">
            <v>0</v>
          </cell>
          <cell r="BY739">
            <v>0</v>
          </cell>
          <cell r="BZ739">
            <v>0</v>
          </cell>
          <cell r="CA739">
            <v>0</v>
          </cell>
          <cell r="CB739">
            <v>0</v>
          </cell>
          <cell r="CC739">
            <v>0</v>
          </cell>
          <cell r="CD739">
            <v>0</v>
          </cell>
          <cell r="CE739">
            <v>0</v>
          </cell>
          <cell r="CF739">
            <v>0</v>
          </cell>
          <cell r="CG739">
            <v>0</v>
          </cell>
          <cell r="CH739">
            <v>0</v>
          </cell>
          <cell r="CI739">
            <v>0</v>
          </cell>
          <cell r="CJ739">
            <v>0</v>
          </cell>
          <cell r="CK739">
            <v>0</v>
          </cell>
          <cell r="CL739">
            <v>0</v>
          </cell>
          <cell r="CM739">
            <v>0</v>
          </cell>
          <cell r="CN739">
            <v>0</v>
          </cell>
          <cell r="CO739">
            <v>0</v>
          </cell>
          <cell r="CP739">
            <v>0</v>
          </cell>
          <cell r="CQ739">
            <v>0</v>
          </cell>
          <cell r="CR739">
            <v>0</v>
          </cell>
          <cell r="CS739">
            <v>0</v>
          </cell>
          <cell r="CT739">
            <v>0</v>
          </cell>
          <cell r="CU739">
            <v>0</v>
          </cell>
          <cell r="CV739">
            <v>0</v>
          </cell>
          <cell r="CW739">
            <v>0</v>
          </cell>
          <cell r="CX739">
            <v>0</v>
          </cell>
          <cell r="CY739">
            <v>0</v>
          </cell>
          <cell r="CZ739">
            <v>0</v>
          </cell>
          <cell r="DA739">
            <v>0</v>
          </cell>
          <cell r="DB739">
            <v>0</v>
          </cell>
          <cell r="DC739">
            <v>0</v>
          </cell>
          <cell r="DD739">
            <v>0</v>
          </cell>
          <cell r="DE739">
            <v>0</v>
          </cell>
          <cell r="DF739">
            <v>0</v>
          </cell>
          <cell r="DG739">
            <v>0</v>
          </cell>
          <cell r="DH739">
            <v>0</v>
          </cell>
          <cell r="DI739">
            <v>0</v>
          </cell>
          <cell r="DJ739">
            <v>0</v>
          </cell>
          <cell r="DK739">
            <v>0</v>
          </cell>
          <cell r="DL739">
            <v>0</v>
          </cell>
          <cell r="DM739">
            <v>0</v>
          </cell>
          <cell r="DN739">
            <v>0</v>
          </cell>
          <cell r="DO739">
            <v>0</v>
          </cell>
          <cell r="DP739">
            <v>0</v>
          </cell>
          <cell r="DQ739">
            <v>0</v>
          </cell>
          <cell r="DR739">
            <v>0</v>
          </cell>
          <cell r="DS739">
            <v>0</v>
          </cell>
          <cell r="DT739">
            <v>0</v>
          </cell>
          <cell r="DU739">
            <v>0</v>
          </cell>
          <cell r="DV739">
            <v>0</v>
          </cell>
          <cell r="DW739">
            <v>0</v>
          </cell>
          <cell r="DX739">
            <v>0</v>
          </cell>
          <cell r="DY739">
            <v>0</v>
          </cell>
          <cell r="DZ739">
            <v>0</v>
          </cell>
          <cell r="EA739">
            <v>0</v>
          </cell>
          <cell r="EB739">
            <v>0</v>
          </cell>
          <cell r="EC739">
            <v>0</v>
          </cell>
          <cell r="ED739">
            <v>0</v>
          </cell>
        </row>
        <row r="741">
          <cell r="F741">
            <v>0</v>
          </cell>
          <cell r="G741">
            <v>0</v>
          </cell>
          <cell r="H741">
            <v>0</v>
          </cell>
          <cell r="I741">
            <v>0</v>
          </cell>
          <cell r="J741">
            <v>0</v>
          </cell>
          <cell r="K741">
            <v>0</v>
          </cell>
          <cell r="L741">
            <v>0</v>
          </cell>
          <cell r="M741">
            <v>0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  <cell r="W741">
            <v>0</v>
          </cell>
          <cell r="X741">
            <v>0</v>
          </cell>
          <cell r="Y741">
            <v>0</v>
          </cell>
          <cell r="Z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0</v>
          </cell>
          <cell r="AE741">
            <v>0</v>
          </cell>
          <cell r="AF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  <cell r="AK741">
            <v>0</v>
          </cell>
          <cell r="AL741">
            <v>0</v>
          </cell>
          <cell r="AM741">
            <v>0</v>
          </cell>
          <cell r="AN741">
            <v>0</v>
          </cell>
          <cell r="AO741">
            <v>0</v>
          </cell>
          <cell r="AP741">
            <v>0</v>
          </cell>
          <cell r="AQ741">
            <v>0</v>
          </cell>
          <cell r="AR741">
            <v>0</v>
          </cell>
          <cell r="AS741">
            <v>0</v>
          </cell>
          <cell r="AT741">
            <v>0</v>
          </cell>
          <cell r="AU741">
            <v>0</v>
          </cell>
          <cell r="AV741">
            <v>0</v>
          </cell>
          <cell r="AW741">
            <v>0</v>
          </cell>
          <cell r="AX741">
            <v>0</v>
          </cell>
          <cell r="AY741">
            <v>0</v>
          </cell>
          <cell r="AZ741">
            <v>0</v>
          </cell>
          <cell r="BA741">
            <v>0</v>
          </cell>
          <cell r="BB741">
            <v>0</v>
          </cell>
          <cell r="BC741">
            <v>0</v>
          </cell>
          <cell r="BD741">
            <v>0</v>
          </cell>
          <cell r="BE741">
            <v>0</v>
          </cell>
          <cell r="BF741">
            <v>0</v>
          </cell>
          <cell r="BG741">
            <v>0</v>
          </cell>
          <cell r="BH741">
            <v>0</v>
          </cell>
          <cell r="BI741">
            <v>0</v>
          </cell>
          <cell r="BJ741">
            <v>0</v>
          </cell>
          <cell r="BK741">
            <v>0</v>
          </cell>
          <cell r="BL741">
            <v>0</v>
          </cell>
          <cell r="BM741">
            <v>0</v>
          </cell>
          <cell r="BN741">
            <v>0</v>
          </cell>
          <cell r="BO741">
            <v>0</v>
          </cell>
          <cell r="BP741">
            <v>0</v>
          </cell>
          <cell r="BQ741">
            <v>0</v>
          </cell>
          <cell r="BR741">
            <v>0</v>
          </cell>
          <cell r="BS741">
            <v>0</v>
          </cell>
          <cell r="BT741">
            <v>0</v>
          </cell>
          <cell r="BU741">
            <v>0</v>
          </cell>
          <cell r="BV741">
            <v>0</v>
          </cell>
          <cell r="BW741">
            <v>0</v>
          </cell>
          <cell r="BX741">
            <v>0</v>
          </cell>
          <cell r="BY741">
            <v>0</v>
          </cell>
          <cell r="BZ741">
            <v>0</v>
          </cell>
          <cell r="CA741">
            <v>0</v>
          </cell>
          <cell r="CB741">
            <v>0</v>
          </cell>
          <cell r="CC741">
            <v>0</v>
          </cell>
          <cell r="CD741">
            <v>0</v>
          </cell>
          <cell r="CE741">
            <v>0</v>
          </cell>
          <cell r="CF741">
            <v>0</v>
          </cell>
          <cell r="CG741">
            <v>0</v>
          </cell>
          <cell r="CH741">
            <v>0</v>
          </cell>
          <cell r="CI741">
            <v>0</v>
          </cell>
          <cell r="CJ741">
            <v>0</v>
          </cell>
          <cell r="CK741">
            <v>0</v>
          </cell>
          <cell r="CL741">
            <v>0</v>
          </cell>
          <cell r="CM741">
            <v>0</v>
          </cell>
          <cell r="CN741">
            <v>0</v>
          </cell>
          <cell r="CO741">
            <v>0</v>
          </cell>
          <cell r="CP741">
            <v>0</v>
          </cell>
          <cell r="CQ741">
            <v>0</v>
          </cell>
          <cell r="CR741">
            <v>0</v>
          </cell>
          <cell r="CS741">
            <v>0</v>
          </cell>
          <cell r="CT741">
            <v>0</v>
          </cell>
          <cell r="CU741">
            <v>0</v>
          </cell>
          <cell r="CV741">
            <v>0</v>
          </cell>
          <cell r="CW741">
            <v>0</v>
          </cell>
          <cell r="CX741">
            <v>0</v>
          </cell>
          <cell r="CY741">
            <v>0</v>
          </cell>
          <cell r="CZ741">
            <v>0</v>
          </cell>
          <cell r="DA741">
            <v>0</v>
          </cell>
          <cell r="DB741">
            <v>0</v>
          </cell>
          <cell r="DC741">
            <v>0</v>
          </cell>
          <cell r="DD741">
            <v>0</v>
          </cell>
          <cell r="DE741">
            <v>0</v>
          </cell>
          <cell r="DF741">
            <v>0</v>
          </cell>
          <cell r="DG741">
            <v>0</v>
          </cell>
          <cell r="DH741">
            <v>0</v>
          </cell>
          <cell r="DI741">
            <v>0</v>
          </cell>
          <cell r="DJ741">
            <v>0</v>
          </cell>
          <cell r="DK741">
            <v>0</v>
          </cell>
          <cell r="DL741">
            <v>0</v>
          </cell>
          <cell r="DM741">
            <v>0</v>
          </cell>
          <cell r="DN741">
            <v>0</v>
          </cell>
          <cell r="DO741">
            <v>0</v>
          </cell>
          <cell r="DP741">
            <v>0</v>
          </cell>
          <cell r="DQ741">
            <v>0</v>
          </cell>
          <cell r="DR741">
            <v>0</v>
          </cell>
          <cell r="DS741">
            <v>0</v>
          </cell>
          <cell r="DT741">
            <v>0</v>
          </cell>
          <cell r="DU741">
            <v>0</v>
          </cell>
          <cell r="DV741">
            <v>0</v>
          </cell>
          <cell r="DW741">
            <v>0</v>
          </cell>
          <cell r="DX741">
            <v>0</v>
          </cell>
          <cell r="DY741">
            <v>0</v>
          </cell>
          <cell r="DZ741">
            <v>0</v>
          </cell>
          <cell r="EA741">
            <v>0</v>
          </cell>
          <cell r="EB741">
            <v>0</v>
          </cell>
          <cell r="EC741">
            <v>0</v>
          </cell>
          <cell r="ED741">
            <v>0</v>
          </cell>
        </row>
        <row r="742">
          <cell r="F742">
            <v>0</v>
          </cell>
          <cell r="G742">
            <v>0</v>
          </cell>
          <cell r="H742">
            <v>0</v>
          </cell>
          <cell r="I742">
            <v>0</v>
          </cell>
          <cell r="J742">
            <v>0</v>
          </cell>
          <cell r="K742">
            <v>0</v>
          </cell>
          <cell r="L742">
            <v>0</v>
          </cell>
          <cell r="M742">
            <v>0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R742">
            <v>0</v>
          </cell>
          <cell r="S742">
            <v>0</v>
          </cell>
          <cell r="T742">
            <v>0</v>
          </cell>
          <cell r="U742">
            <v>0</v>
          </cell>
          <cell r="V742">
            <v>0</v>
          </cell>
          <cell r="W742">
            <v>0</v>
          </cell>
          <cell r="X742">
            <v>0</v>
          </cell>
          <cell r="Y742">
            <v>0</v>
          </cell>
          <cell r="Z742">
            <v>0</v>
          </cell>
          <cell r="AA742">
            <v>0</v>
          </cell>
          <cell r="AB742">
            <v>0</v>
          </cell>
          <cell r="AC742">
            <v>0</v>
          </cell>
          <cell r="AD742">
            <v>0</v>
          </cell>
          <cell r="AE742">
            <v>0</v>
          </cell>
          <cell r="AF742">
            <v>0</v>
          </cell>
          <cell r="AG742">
            <v>0</v>
          </cell>
          <cell r="AH742">
            <v>0</v>
          </cell>
          <cell r="AI742">
            <v>0</v>
          </cell>
          <cell r="AJ742">
            <v>0</v>
          </cell>
          <cell r="AK742">
            <v>0</v>
          </cell>
          <cell r="AL742">
            <v>0</v>
          </cell>
          <cell r="AM742">
            <v>0</v>
          </cell>
          <cell r="AN742">
            <v>0</v>
          </cell>
          <cell r="AO742">
            <v>0</v>
          </cell>
          <cell r="AP742">
            <v>0</v>
          </cell>
          <cell r="AQ742">
            <v>0</v>
          </cell>
          <cell r="AR742">
            <v>0</v>
          </cell>
          <cell r="AS742">
            <v>0</v>
          </cell>
          <cell r="AT742">
            <v>0</v>
          </cell>
          <cell r="AU742">
            <v>0</v>
          </cell>
          <cell r="AV742">
            <v>0</v>
          </cell>
          <cell r="AW742">
            <v>0</v>
          </cell>
          <cell r="AX742">
            <v>0</v>
          </cell>
          <cell r="AY742">
            <v>0</v>
          </cell>
          <cell r="AZ742">
            <v>0</v>
          </cell>
          <cell r="BA742">
            <v>0</v>
          </cell>
          <cell r="BB742">
            <v>0</v>
          </cell>
          <cell r="BC742">
            <v>0</v>
          </cell>
          <cell r="BD742">
            <v>0</v>
          </cell>
          <cell r="BE742">
            <v>0</v>
          </cell>
          <cell r="BF742">
            <v>0</v>
          </cell>
          <cell r="BG742">
            <v>0</v>
          </cell>
          <cell r="BH742">
            <v>0</v>
          </cell>
          <cell r="BI742">
            <v>0</v>
          </cell>
          <cell r="BJ742">
            <v>0</v>
          </cell>
          <cell r="BK742">
            <v>0</v>
          </cell>
          <cell r="BL742">
            <v>0</v>
          </cell>
          <cell r="BM742">
            <v>0</v>
          </cell>
          <cell r="BN742">
            <v>0</v>
          </cell>
          <cell r="BO742">
            <v>0</v>
          </cell>
          <cell r="BP742">
            <v>0</v>
          </cell>
          <cell r="BQ742">
            <v>0</v>
          </cell>
          <cell r="BR742">
            <v>0</v>
          </cell>
          <cell r="BS742">
            <v>0</v>
          </cell>
          <cell r="BT742">
            <v>0</v>
          </cell>
          <cell r="BU742">
            <v>0</v>
          </cell>
          <cell r="BV742">
            <v>0</v>
          </cell>
          <cell r="BW742">
            <v>0</v>
          </cell>
          <cell r="BX742">
            <v>0</v>
          </cell>
          <cell r="BY742">
            <v>0</v>
          </cell>
          <cell r="BZ742">
            <v>0</v>
          </cell>
          <cell r="CA742">
            <v>0</v>
          </cell>
          <cell r="CB742">
            <v>0</v>
          </cell>
          <cell r="CC742">
            <v>0</v>
          </cell>
          <cell r="CD742">
            <v>0</v>
          </cell>
          <cell r="CE742">
            <v>0</v>
          </cell>
          <cell r="CF742">
            <v>0</v>
          </cell>
          <cell r="CG742">
            <v>0</v>
          </cell>
          <cell r="CH742">
            <v>0</v>
          </cell>
          <cell r="CI742">
            <v>0</v>
          </cell>
          <cell r="CJ742">
            <v>0</v>
          </cell>
          <cell r="CK742">
            <v>0</v>
          </cell>
          <cell r="CL742">
            <v>0</v>
          </cell>
          <cell r="CM742">
            <v>0</v>
          </cell>
          <cell r="CN742">
            <v>0</v>
          </cell>
          <cell r="CO742">
            <v>0</v>
          </cell>
          <cell r="CP742">
            <v>0</v>
          </cell>
          <cell r="CQ742">
            <v>0</v>
          </cell>
          <cell r="CR742">
            <v>0</v>
          </cell>
          <cell r="CS742">
            <v>0</v>
          </cell>
          <cell r="CT742">
            <v>0</v>
          </cell>
          <cell r="CU742">
            <v>0</v>
          </cell>
          <cell r="CV742">
            <v>0</v>
          </cell>
          <cell r="CW742">
            <v>0</v>
          </cell>
          <cell r="CX742">
            <v>0</v>
          </cell>
          <cell r="CY742">
            <v>0</v>
          </cell>
          <cell r="CZ742">
            <v>0</v>
          </cell>
          <cell r="DA742">
            <v>0</v>
          </cell>
          <cell r="DB742">
            <v>0</v>
          </cell>
          <cell r="DC742">
            <v>0</v>
          </cell>
          <cell r="DD742">
            <v>0</v>
          </cell>
          <cell r="DE742">
            <v>0</v>
          </cell>
          <cell r="DF742">
            <v>0</v>
          </cell>
          <cell r="DG742">
            <v>0</v>
          </cell>
          <cell r="DH742">
            <v>0</v>
          </cell>
          <cell r="DI742">
            <v>0</v>
          </cell>
          <cell r="DJ742">
            <v>0</v>
          </cell>
          <cell r="DK742">
            <v>0</v>
          </cell>
          <cell r="DL742">
            <v>0</v>
          </cell>
          <cell r="DM742">
            <v>0</v>
          </cell>
          <cell r="DN742">
            <v>0</v>
          </cell>
          <cell r="DO742">
            <v>0</v>
          </cell>
          <cell r="DP742">
            <v>0</v>
          </cell>
          <cell r="DQ742">
            <v>0</v>
          </cell>
          <cell r="DR742">
            <v>0</v>
          </cell>
          <cell r="DS742">
            <v>0</v>
          </cell>
          <cell r="DT742">
            <v>0</v>
          </cell>
          <cell r="DU742">
            <v>0</v>
          </cell>
          <cell r="DV742">
            <v>0</v>
          </cell>
          <cell r="DW742">
            <v>0</v>
          </cell>
          <cell r="DX742">
            <v>0</v>
          </cell>
          <cell r="DY742">
            <v>0</v>
          </cell>
          <cell r="DZ742">
            <v>0</v>
          </cell>
          <cell r="EA742">
            <v>0</v>
          </cell>
          <cell r="EB742">
            <v>0</v>
          </cell>
          <cell r="EC742">
            <v>0</v>
          </cell>
          <cell r="ED742">
            <v>0</v>
          </cell>
        </row>
        <row r="743">
          <cell r="F743">
            <v>0</v>
          </cell>
          <cell r="G743">
            <v>0</v>
          </cell>
          <cell r="H743">
            <v>0</v>
          </cell>
          <cell r="I743">
            <v>0</v>
          </cell>
          <cell r="J743">
            <v>0</v>
          </cell>
          <cell r="K743">
            <v>0</v>
          </cell>
          <cell r="L743">
            <v>0</v>
          </cell>
          <cell r="M743">
            <v>0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R743">
            <v>0</v>
          </cell>
          <cell r="S743">
            <v>0</v>
          </cell>
          <cell r="T743">
            <v>0</v>
          </cell>
          <cell r="U743">
            <v>0</v>
          </cell>
          <cell r="V743">
            <v>0</v>
          </cell>
          <cell r="W743">
            <v>0</v>
          </cell>
          <cell r="X743">
            <v>0</v>
          </cell>
          <cell r="Y743">
            <v>0</v>
          </cell>
          <cell r="Z743">
            <v>0</v>
          </cell>
          <cell r="AA743">
            <v>0</v>
          </cell>
          <cell r="AB743">
            <v>0</v>
          </cell>
          <cell r="AC743">
            <v>0</v>
          </cell>
          <cell r="AD743">
            <v>0</v>
          </cell>
          <cell r="AE743">
            <v>0</v>
          </cell>
          <cell r="AF743">
            <v>0</v>
          </cell>
          <cell r="AG743">
            <v>0</v>
          </cell>
          <cell r="AH743">
            <v>0</v>
          </cell>
          <cell r="AI743">
            <v>0</v>
          </cell>
          <cell r="AJ743">
            <v>0</v>
          </cell>
          <cell r="AK743">
            <v>0</v>
          </cell>
          <cell r="AL743">
            <v>0</v>
          </cell>
          <cell r="AM743">
            <v>0</v>
          </cell>
          <cell r="AN743">
            <v>0</v>
          </cell>
          <cell r="AO743">
            <v>0</v>
          </cell>
          <cell r="AP743">
            <v>0</v>
          </cell>
          <cell r="AQ743">
            <v>0</v>
          </cell>
          <cell r="AR743">
            <v>0</v>
          </cell>
          <cell r="AS743">
            <v>0</v>
          </cell>
          <cell r="AT743">
            <v>0</v>
          </cell>
          <cell r="AU743">
            <v>0</v>
          </cell>
          <cell r="AV743">
            <v>0</v>
          </cell>
          <cell r="AW743">
            <v>0</v>
          </cell>
          <cell r="AX743">
            <v>0</v>
          </cell>
          <cell r="AY743">
            <v>0</v>
          </cell>
          <cell r="AZ743">
            <v>0</v>
          </cell>
          <cell r="BA743">
            <v>0</v>
          </cell>
          <cell r="BB743">
            <v>0</v>
          </cell>
          <cell r="BC743">
            <v>0</v>
          </cell>
          <cell r="BD743">
            <v>0</v>
          </cell>
          <cell r="BE743">
            <v>0</v>
          </cell>
          <cell r="BF743">
            <v>0</v>
          </cell>
          <cell r="BG743">
            <v>0</v>
          </cell>
          <cell r="BH743">
            <v>0</v>
          </cell>
          <cell r="BI743">
            <v>0</v>
          </cell>
          <cell r="BJ743">
            <v>0</v>
          </cell>
          <cell r="BK743">
            <v>0</v>
          </cell>
          <cell r="BL743">
            <v>0</v>
          </cell>
          <cell r="BM743">
            <v>0</v>
          </cell>
          <cell r="BN743">
            <v>0</v>
          </cell>
          <cell r="BO743">
            <v>0</v>
          </cell>
          <cell r="BP743">
            <v>0</v>
          </cell>
          <cell r="BQ743">
            <v>0</v>
          </cell>
          <cell r="BR743">
            <v>0</v>
          </cell>
          <cell r="BS743">
            <v>0</v>
          </cell>
          <cell r="BT743">
            <v>0</v>
          </cell>
          <cell r="BU743">
            <v>0</v>
          </cell>
          <cell r="BV743">
            <v>0</v>
          </cell>
          <cell r="BW743">
            <v>0</v>
          </cell>
          <cell r="BX743">
            <v>0</v>
          </cell>
          <cell r="BY743">
            <v>0</v>
          </cell>
          <cell r="BZ743">
            <v>0</v>
          </cell>
          <cell r="CA743">
            <v>0</v>
          </cell>
          <cell r="CB743">
            <v>0</v>
          </cell>
          <cell r="CC743">
            <v>0</v>
          </cell>
          <cell r="CD743">
            <v>0</v>
          </cell>
          <cell r="CE743">
            <v>0</v>
          </cell>
          <cell r="CF743">
            <v>0</v>
          </cell>
          <cell r="CG743">
            <v>0</v>
          </cell>
          <cell r="CH743">
            <v>0</v>
          </cell>
          <cell r="CI743">
            <v>0</v>
          </cell>
          <cell r="CJ743">
            <v>0</v>
          </cell>
          <cell r="CK743">
            <v>0</v>
          </cell>
          <cell r="CL743">
            <v>0</v>
          </cell>
          <cell r="CM743">
            <v>0</v>
          </cell>
          <cell r="CN743">
            <v>0</v>
          </cell>
          <cell r="CO743">
            <v>0</v>
          </cell>
          <cell r="CP743">
            <v>0</v>
          </cell>
          <cell r="CQ743">
            <v>0</v>
          </cell>
          <cell r="CR743">
            <v>0</v>
          </cell>
          <cell r="CS743">
            <v>0</v>
          </cell>
          <cell r="CT743">
            <v>0</v>
          </cell>
          <cell r="CU743">
            <v>0</v>
          </cell>
          <cell r="CV743">
            <v>0</v>
          </cell>
          <cell r="CW743">
            <v>0</v>
          </cell>
          <cell r="CX743">
            <v>0</v>
          </cell>
          <cell r="CY743">
            <v>0</v>
          </cell>
          <cell r="CZ743">
            <v>0</v>
          </cell>
          <cell r="DA743">
            <v>0</v>
          </cell>
          <cell r="DB743">
            <v>0</v>
          </cell>
          <cell r="DC743">
            <v>0</v>
          </cell>
          <cell r="DD743">
            <v>0</v>
          </cell>
          <cell r="DE743">
            <v>0</v>
          </cell>
          <cell r="DF743">
            <v>0</v>
          </cell>
          <cell r="DG743">
            <v>0</v>
          </cell>
          <cell r="DH743">
            <v>0</v>
          </cell>
          <cell r="DI743">
            <v>0</v>
          </cell>
          <cell r="DJ743">
            <v>0</v>
          </cell>
          <cell r="DK743">
            <v>0</v>
          </cell>
          <cell r="DL743">
            <v>0</v>
          </cell>
          <cell r="DM743">
            <v>0</v>
          </cell>
          <cell r="DN743">
            <v>0</v>
          </cell>
          <cell r="DO743">
            <v>0</v>
          </cell>
          <cell r="DP743">
            <v>0</v>
          </cell>
          <cell r="DQ743">
            <v>0</v>
          </cell>
          <cell r="DR743">
            <v>0</v>
          </cell>
          <cell r="DS743">
            <v>0</v>
          </cell>
          <cell r="DT743">
            <v>0</v>
          </cell>
          <cell r="DU743">
            <v>0</v>
          </cell>
          <cell r="DV743">
            <v>0</v>
          </cell>
          <cell r="DW743">
            <v>0</v>
          </cell>
          <cell r="DX743">
            <v>0</v>
          </cell>
          <cell r="DY743">
            <v>0</v>
          </cell>
          <cell r="DZ743">
            <v>0</v>
          </cell>
          <cell r="EA743">
            <v>0</v>
          </cell>
          <cell r="EB743">
            <v>0</v>
          </cell>
          <cell r="EC743">
            <v>0</v>
          </cell>
          <cell r="ED743">
            <v>0</v>
          </cell>
        </row>
        <row r="744">
          <cell r="F744">
            <v>0</v>
          </cell>
          <cell r="G744">
            <v>0</v>
          </cell>
          <cell r="H744">
            <v>0</v>
          </cell>
          <cell r="I744">
            <v>0</v>
          </cell>
          <cell r="J744">
            <v>0</v>
          </cell>
          <cell r="K744">
            <v>0</v>
          </cell>
          <cell r="L744">
            <v>0</v>
          </cell>
          <cell r="M744">
            <v>0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  <cell r="W744">
            <v>0</v>
          </cell>
          <cell r="X744">
            <v>0</v>
          </cell>
          <cell r="Y744">
            <v>0</v>
          </cell>
          <cell r="Z744">
            <v>0</v>
          </cell>
          <cell r="AA744">
            <v>0</v>
          </cell>
          <cell r="AB744">
            <v>0</v>
          </cell>
          <cell r="AC744">
            <v>0</v>
          </cell>
          <cell r="AD744">
            <v>0</v>
          </cell>
          <cell r="AE744">
            <v>0</v>
          </cell>
          <cell r="AF744">
            <v>0</v>
          </cell>
          <cell r="AG744">
            <v>0</v>
          </cell>
          <cell r="AH744">
            <v>0</v>
          </cell>
          <cell r="AI744">
            <v>0</v>
          </cell>
          <cell r="AJ744">
            <v>0</v>
          </cell>
          <cell r="AK744">
            <v>0</v>
          </cell>
          <cell r="AL744">
            <v>0</v>
          </cell>
          <cell r="AM744">
            <v>0</v>
          </cell>
          <cell r="AN744">
            <v>0</v>
          </cell>
          <cell r="AO744">
            <v>0</v>
          </cell>
          <cell r="AP744">
            <v>0</v>
          </cell>
          <cell r="AQ744">
            <v>0</v>
          </cell>
          <cell r="AR744">
            <v>0</v>
          </cell>
          <cell r="AS744">
            <v>0</v>
          </cell>
          <cell r="AT744">
            <v>0</v>
          </cell>
          <cell r="AU744">
            <v>0</v>
          </cell>
          <cell r="AV744">
            <v>0</v>
          </cell>
          <cell r="AW744">
            <v>0</v>
          </cell>
          <cell r="AX744">
            <v>0</v>
          </cell>
          <cell r="AY744">
            <v>0</v>
          </cell>
          <cell r="AZ744">
            <v>0</v>
          </cell>
          <cell r="BA744">
            <v>0</v>
          </cell>
          <cell r="BB744">
            <v>0</v>
          </cell>
          <cell r="BC744">
            <v>0</v>
          </cell>
          <cell r="BD744">
            <v>0</v>
          </cell>
          <cell r="BE744">
            <v>0</v>
          </cell>
          <cell r="BF744">
            <v>0</v>
          </cell>
          <cell r="BG744">
            <v>0</v>
          </cell>
          <cell r="BH744">
            <v>0</v>
          </cell>
          <cell r="BI744">
            <v>0</v>
          </cell>
          <cell r="BJ744">
            <v>0</v>
          </cell>
          <cell r="BK744">
            <v>0</v>
          </cell>
          <cell r="BL744">
            <v>0</v>
          </cell>
          <cell r="BM744">
            <v>0</v>
          </cell>
          <cell r="BN744">
            <v>0</v>
          </cell>
          <cell r="BO744">
            <v>0</v>
          </cell>
          <cell r="BP744">
            <v>0</v>
          </cell>
          <cell r="BQ744">
            <v>0</v>
          </cell>
          <cell r="BR744">
            <v>0</v>
          </cell>
          <cell r="BS744">
            <v>0</v>
          </cell>
          <cell r="BT744">
            <v>0</v>
          </cell>
          <cell r="BU744">
            <v>0</v>
          </cell>
          <cell r="BV744">
            <v>0</v>
          </cell>
          <cell r="BW744">
            <v>0</v>
          </cell>
          <cell r="BX744">
            <v>0</v>
          </cell>
          <cell r="BY744">
            <v>0</v>
          </cell>
          <cell r="BZ744">
            <v>0</v>
          </cell>
          <cell r="CA744">
            <v>0</v>
          </cell>
          <cell r="CB744">
            <v>0</v>
          </cell>
          <cell r="CC744">
            <v>0</v>
          </cell>
          <cell r="CD744">
            <v>0</v>
          </cell>
          <cell r="CE744">
            <v>0</v>
          </cell>
          <cell r="CF744">
            <v>0</v>
          </cell>
          <cell r="CG744">
            <v>0</v>
          </cell>
          <cell r="CH744">
            <v>0</v>
          </cell>
          <cell r="CI744">
            <v>0</v>
          </cell>
          <cell r="CJ744">
            <v>0</v>
          </cell>
          <cell r="CK744">
            <v>0</v>
          </cell>
          <cell r="CL744">
            <v>0</v>
          </cell>
          <cell r="CM744">
            <v>0</v>
          </cell>
          <cell r="CN744">
            <v>0</v>
          </cell>
          <cell r="CO744">
            <v>0</v>
          </cell>
          <cell r="CP744">
            <v>0</v>
          </cell>
          <cell r="CQ744">
            <v>0</v>
          </cell>
          <cell r="CR744">
            <v>0</v>
          </cell>
          <cell r="CS744">
            <v>0</v>
          </cell>
          <cell r="CT744">
            <v>0</v>
          </cell>
          <cell r="CU744">
            <v>0</v>
          </cell>
          <cell r="CV744">
            <v>0</v>
          </cell>
          <cell r="CW744">
            <v>0</v>
          </cell>
          <cell r="CX744">
            <v>0</v>
          </cell>
          <cell r="CY744">
            <v>0</v>
          </cell>
          <cell r="CZ744">
            <v>0</v>
          </cell>
          <cell r="DA744">
            <v>0</v>
          </cell>
          <cell r="DB744">
            <v>0</v>
          </cell>
          <cell r="DC744">
            <v>0</v>
          </cell>
          <cell r="DD744">
            <v>0</v>
          </cell>
          <cell r="DE744">
            <v>0</v>
          </cell>
          <cell r="DF744">
            <v>0</v>
          </cell>
          <cell r="DG744">
            <v>0</v>
          </cell>
          <cell r="DH744">
            <v>0</v>
          </cell>
          <cell r="DI744">
            <v>0</v>
          </cell>
          <cell r="DJ744">
            <v>0</v>
          </cell>
          <cell r="DK744">
            <v>0</v>
          </cell>
          <cell r="DL744">
            <v>0</v>
          </cell>
          <cell r="DM744">
            <v>0</v>
          </cell>
          <cell r="DN744">
            <v>0</v>
          </cell>
          <cell r="DO744">
            <v>0</v>
          </cell>
          <cell r="DP744">
            <v>0</v>
          </cell>
          <cell r="DQ744">
            <v>0</v>
          </cell>
          <cell r="DR744">
            <v>0</v>
          </cell>
          <cell r="DS744">
            <v>0</v>
          </cell>
          <cell r="DT744">
            <v>0</v>
          </cell>
          <cell r="DU744">
            <v>0</v>
          </cell>
          <cell r="DV744">
            <v>0</v>
          </cell>
          <cell r="DW744">
            <v>0</v>
          </cell>
          <cell r="DX744">
            <v>0</v>
          </cell>
          <cell r="DY744">
            <v>0</v>
          </cell>
          <cell r="DZ744">
            <v>0</v>
          </cell>
          <cell r="EA744">
            <v>0</v>
          </cell>
          <cell r="EB744">
            <v>0</v>
          </cell>
          <cell r="EC744">
            <v>0</v>
          </cell>
          <cell r="ED744">
            <v>0</v>
          </cell>
        </row>
        <row r="745">
          <cell r="F745">
            <v>0</v>
          </cell>
          <cell r="G745">
            <v>0</v>
          </cell>
          <cell r="H745">
            <v>0</v>
          </cell>
          <cell r="I745">
            <v>0</v>
          </cell>
          <cell r="J745">
            <v>0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R745">
            <v>0</v>
          </cell>
          <cell r="S745">
            <v>0</v>
          </cell>
          <cell r="T745">
            <v>0</v>
          </cell>
          <cell r="U745">
            <v>0</v>
          </cell>
          <cell r="V745">
            <v>0</v>
          </cell>
          <cell r="W745">
            <v>0</v>
          </cell>
          <cell r="X745">
            <v>0</v>
          </cell>
          <cell r="Y745">
            <v>0</v>
          </cell>
          <cell r="Z745">
            <v>0</v>
          </cell>
          <cell r="AA745">
            <v>0</v>
          </cell>
          <cell r="AB745">
            <v>0</v>
          </cell>
          <cell r="AC745">
            <v>0</v>
          </cell>
          <cell r="AD745">
            <v>0</v>
          </cell>
          <cell r="AE745">
            <v>0</v>
          </cell>
          <cell r="AF745">
            <v>0</v>
          </cell>
          <cell r="AG745">
            <v>0</v>
          </cell>
          <cell r="AH745">
            <v>0</v>
          </cell>
          <cell r="AI745">
            <v>0</v>
          </cell>
          <cell r="AJ745">
            <v>0</v>
          </cell>
          <cell r="AK745">
            <v>0</v>
          </cell>
          <cell r="AL745">
            <v>0</v>
          </cell>
          <cell r="AM745">
            <v>0</v>
          </cell>
          <cell r="AN745">
            <v>0</v>
          </cell>
          <cell r="AO745">
            <v>0</v>
          </cell>
          <cell r="AP745">
            <v>0</v>
          </cell>
          <cell r="AQ745">
            <v>0</v>
          </cell>
          <cell r="AR745">
            <v>0</v>
          </cell>
          <cell r="AS745">
            <v>0</v>
          </cell>
          <cell r="AT745">
            <v>0</v>
          </cell>
          <cell r="AU745">
            <v>0</v>
          </cell>
          <cell r="AV745">
            <v>0</v>
          </cell>
          <cell r="AW745">
            <v>0</v>
          </cell>
          <cell r="AX745">
            <v>0</v>
          </cell>
          <cell r="AY745">
            <v>0</v>
          </cell>
          <cell r="AZ745">
            <v>0</v>
          </cell>
          <cell r="BA745">
            <v>0</v>
          </cell>
          <cell r="BB745">
            <v>0</v>
          </cell>
          <cell r="BC745">
            <v>0</v>
          </cell>
          <cell r="BD745">
            <v>0</v>
          </cell>
          <cell r="BE745">
            <v>0</v>
          </cell>
          <cell r="BF745">
            <v>0</v>
          </cell>
          <cell r="BG745">
            <v>0</v>
          </cell>
          <cell r="BH745">
            <v>0</v>
          </cell>
          <cell r="BI745">
            <v>0</v>
          </cell>
          <cell r="BJ745">
            <v>0</v>
          </cell>
          <cell r="BK745">
            <v>0</v>
          </cell>
          <cell r="BL745">
            <v>0</v>
          </cell>
          <cell r="BM745">
            <v>0</v>
          </cell>
          <cell r="BN745">
            <v>0</v>
          </cell>
          <cell r="BO745">
            <v>0</v>
          </cell>
          <cell r="BP745">
            <v>0</v>
          </cell>
          <cell r="BQ745">
            <v>0</v>
          </cell>
          <cell r="BR745">
            <v>0</v>
          </cell>
          <cell r="BS745">
            <v>0</v>
          </cell>
          <cell r="BT745">
            <v>0</v>
          </cell>
          <cell r="BU745">
            <v>0</v>
          </cell>
          <cell r="BV745">
            <v>0</v>
          </cell>
          <cell r="BW745">
            <v>0</v>
          </cell>
          <cell r="BX745">
            <v>0</v>
          </cell>
          <cell r="BY745">
            <v>0</v>
          </cell>
          <cell r="BZ745">
            <v>0</v>
          </cell>
          <cell r="CA745">
            <v>0</v>
          </cell>
          <cell r="CB745">
            <v>0</v>
          </cell>
          <cell r="CC745">
            <v>0</v>
          </cell>
          <cell r="CD745">
            <v>0</v>
          </cell>
          <cell r="CE745">
            <v>0</v>
          </cell>
          <cell r="CF745">
            <v>0</v>
          </cell>
          <cell r="CG745">
            <v>0</v>
          </cell>
          <cell r="CH745">
            <v>0</v>
          </cell>
          <cell r="CI745">
            <v>0</v>
          </cell>
          <cell r="CJ745">
            <v>0</v>
          </cell>
          <cell r="CK745">
            <v>0</v>
          </cell>
          <cell r="CL745">
            <v>0</v>
          </cell>
          <cell r="CM745">
            <v>0</v>
          </cell>
          <cell r="CN745">
            <v>0</v>
          </cell>
          <cell r="CO745">
            <v>0</v>
          </cell>
          <cell r="CP745">
            <v>0</v>
          </cell>
          <cell r="CQ745">
            <v>0</v>
          </cell>
          <cell r="CR745">
            <v>0</v>
          </cell>
          <cell r="CS745">
            <v>0</v>
          </cell>
          <cell r="CT745">
            <v>0</v>
          </cell>
          <cell r="CU745">
            <v>0</v>
          </cell>
          <cell r="CV745">
            <v>0</v>
          </cell>
          <cell r="CW745">
            <v>0</v>
          </cell>
          <cell r="CX745">
            <v>0</v>
          </cell>
          <cell r="CY745">
            <v>0</v>
          </cell>
          <cell r="CZ745">
            <v>0</v>
          </cell>
          <cell r="DA745">
            <v>0</v>
          </cell>
          <cell r="DB745">
            <v>0</v>
          </cell>
          <cell r="DC745">
            <v>0</v>
          </cell>
          <cell r="DD745">
            <v>0</v>
          </cell>
          <cell r="DE745">
            <v>0</v>
          </cell>
          <cell r="DF745">
            <v>0</v>
          </cell>
          <cell r="DG745">
            <v>0</v>
          </cell>
          <cell r="DH745">
            <v>0</v>
          </cell>
          <cell r="DI745">
            <v>0</v>
          </cell>
          <cell r="DJ745">
            <v>0</v>
          </cell>
          <cell r="DK745">
            <v>0</v>
          </cell>
          <cell r="DL745">
            <v>0</v>
          </cell>
          <cell r="DM745">
            <v>0</v>
          </cell>
          <cell r="DN745">
            <v>0</v>
          </cell>
          <cell r="DO745">
            <v>0</v>
          </cell>
          <cell r="DP745">
            <v>0</v>
          </cell>
          <cell r="DQ745">
            <v>0</v>
          </cell>
          <cell r="DR745">
            <v>0</v>
          </cell>
          <cell r="DS745">
            <v>0</v>
          </cell>
          <cell r="DT745">
            <v>0</v>
          </cell>
          <cell r="DU745">
            <v>0</v>
          </cell>
          <cell r="DV745">
            <v>0</v>
          </cell>
          <cell r="DW745">
            <v>0</v>
          </cell>
          <cell r="DX745">
            <v>0</v>
          </cell>
          <cell r="DY745">
            <v>0</v>
          </cell>
          <cell r="DZ745">
            <v>0</v>
          </cell>
          <cell r="EA745">
            <v>0</v>
          </cell>
          <cell r="EB745">
            <v>0</v>
          </cell>
          <cell r="EC745">
            <v>0</v>
          </cell>
          <cell r="ED745">
            <v>0</v>
          </cell>
        </row>
        <row r="746">
          <cell r="F746">
            <v>0</v>
          </cell>
          <cell r="G746">
            <v>0</v>
          </cell>
          <cell r="H746">
            <v>0</v>
          </cell>
          <cell r="I746">
            <v>0</v>
          </cell>
          <cell r="J746">
            <v>0</v>
          </cell>
          <cell r="K746">
            <v>0</v>
          </cell>
          <cell r="L746">
            <v>0</v>
          </cell>
          <cell r="M746">
            <v>0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R746">
            <v>0</v>
          </cell>
          <cell r="S746">
            <v>0</v>
          </cell>
          <cell r="T746">
            <v>0</v>
          </cell>
          <cell r="U746">
            <v>0</v>
          </cell>
          <cell r="V746">
            <v>0</v>
          </cell>
          <cell r="W746">
            <v>0</v>
          </cell>
          <cell r="X746">
            <v>0</v>
          </cell>
          <cell r="Y746">
            <v>0</v>
          </cell>
          <cell r="Z746">
            <v>0</v>
          </cell>
          <cell r="AA746">
            <v>0</v>
          </cell>
          <cell r="AB746">
            <v>0</v>
          </cell>
          <cell r="AC746">
            <v>0</v>
          </cell>
          <cell r="AD746">
            <v>0</v>
          </cell>
          <cell r="AE746">
            <v>0</v>
          </cell>
          <cell r="AF746">
            <v>0</v>
          </cell>
          <cell r="AG746">
            <v>0</v>
          </cell>
          <cell r="AH746">
            <v>0</v>
          </cell>
          <cell r="AI746">
            <v>0</v>
          </cell>
          <cell r="AJ746">
            <v>0</v>
          </cell>
          <cell r="AK746">
            <v>0</v>
          </cell>
          <cell r="AL746">
            <v>0</v>
          </cell>
          <cell r="AM746">
            <v>0</v>
          </cell>
          <cell r="AN746">
            <v>0</v>
          </cell>
          <cell r="AO746">
            <v>0</v>
          </cell>
          <cell r="AP746">
            <v>0</v>
          </cell>
          <cell r="AQ746">
            <v>0</v>
          </cell>
          <cell r="AR746">
            <v>0</v>
          </cell>
          <cell r="AS746">
            <v>0</v>
          </cell>
          <cell r="AT746">
            <v>0</v>
          </cell>
          <cell r="AU746">
            <v>0</v>
          </cell>
          <cell r="AV746">
            <v>0</v>
          </cell>
          <cell r="AW746">
            <v>0</v>
          </cell>
          <cell r="AX746">
            <v>0</v>
          </cell>
          <cell r="AY746">
            <v>0</v>
          </cell>
          <cell r="AZ746">
            <v>0</v>
          </cell>
          <cell r="BA746">
            <v>0</v>
          </cell>
          <cell r="BB746">
            <v>0</v>
          </cell>
          <cell r="BC746">
            <v>0</v>
          </cell>
          <cell r="BD746">
            <v>0</v>
          </cell>
          <cell r="BE746">
            <v>0</v>
          </cell>
          <cell r="BF746">
            <v>0</v>
          </cell>
          <cell r="BG746">
            <v>0</v>
          </cell>
          <cell r="BH746">
            <v>0</v>
          </cell>
          <cell r="BI746">
            <v>0</v>
          </cell>
          <cell r="BJ746">
            <v>0</v>
          </cell>
          <cell r="BK746">
            <v>0</v>
          </cell>
          <cell r="BL746">
            <v>0</v>
          </cell>
          <cell r="BM746">
            <v>0</v>
          </cell>
          <cell r="BN746">
            <v>0</v>
          </cell>
          <cell r="BO746">
            <v>0</v>
          </cell>
          <cell r="BP746">
            <v>0</v>
          </cell>
          <cell r="BQ746">
            <v>0</v>
          </cell>
          <cell r="BR746">
            <v>0</v>
          </cell>
          <cell r="BS746">
            <v>0</v>
          </cell>
          <cell r="BT746">
            <v>0</v>
          </cell>
          <cell r="BU746">
            <v>0</v>
          </cell>
          <cell r="BV746">
            <v>0</v>
          </cell>
          <cell r="BW746">
            <v>0</v>
          </cell>
          <cell r="BX746">
            <v>0</v>
          </cell>
          <cell r="BY746">
            <v>0</v>
          </cell>
          <cell r="BZ746">
            <v>0</v>
          </cell>
          <cell r="CA746">
            <v>0</v>
          </cell>
          <cell r="CB746">
            <v>0</v>
          </cell>
          <cell r="CC746">
            <v>0</v>
          </cell>
          <cell r="CD746">
            <v>0</v>
          </cell>
          <cell r="CE746">
            <v>0</v>
          </cell>
          <cell r="CF746">
            <v>0</v>
          </cell>
          <cell r="CG746">
            <v>0</v>
          </cell>
          <cell r="CH746">
            <v>0</v>
          </cell>
          <cell r="CI746">
            <v>0</v>
          </cell>
          <cell r="CJ746">
            <v>0</v>
          </cell>
          <cell r="CK746">
            <v>0</v>
          </cell>
          <cell r="CL746">
            <v>0</v>
          </cell>
          <cell r="CM746">
            <v>0</v>
          </cell>
          <cell r="CN746">
            <v>0</v>
          </cell>
          <cell r="CO746">
            <v>0</v>
          </cell>
          <cell r="CP746">
            <v>0</v>
          </cell>
          <cell r="CQ746">
            <v>0</v>
          </cell>
          <cell r="CR746">
            <v>0</v>
          </cell>
          <cell r="CS746">
            <v>0</v>
          </cell>
          <cell r="CT746">
            <v>0</v>
          </cell>
          <cell r="CU746">
            <v>0</v>
          </cell>
          <cell r="CV746">
            <v>0</v>
          </cell>
          <cell r="CW746">
            <v>0</v>
          </cell>
          <cell r="CX746">
            <v>0</v>
          </cell>
          <cell r="CY746">
            <v>0</v>
          </cell>
          <cell r="CZ746">
            <v>0</v>
          </cell>
          <cell r="DA746">
            <v>0</v>
          </cell>
          <cell r="DB746">
            <v>0</v>
          </cell>
          <cell r="DC746">
            <v>0</v>
          </cell>
          <cell r="DD746">
            <v>0</v>
          </cell>
          <cell r="DE746">
            <v>0</v>
          </cell>
          <cell r="DF746">
            <v>0</v>
          </cell>
          <cell r="DG746">
            <v>0</v>
          </cell>
          <cell r="DH746">
            <v>0</v>
          </cell>
          <cell r="DI746">
            <v>0</v>
          </cell>
          <cell r="DJ746">
            <v>0</v>
          </cell>
          <cell r="DK746">
            <v>0</v>
          </cell>
          <cell r="DL746">
            <v>0</v>
          </cell>
          <cell r="DM746">
            <v>0</v>
          </cell>
          <cell r="DN746">
            <v>0</v>
          </cell>
          <cell r="DO746">
            <v>0</v>
          </cell>
          <cell r="DP746">
            <v>0</v>
          </cell>
          <cell r="DQ746">
            <v>0</v>
          </cell>
          <cell r="DR746">
            <v>0</v>
          </cell>
          <cell r="DS746">
            <v>0</v>
          </cell>
          <cell r="DT746">
            <v>0</v>
          </cell>
          <cell r="DU746">
            <v>0</v>
          </cell>
          <cell r="DV746">
            <v>0</v>
          </cell>
          <cell r="DW746">
            <v>0</v>
          </cell>
          <cell r="DX746">
            <v>0</v>
          </cell>
          <cell r="DY746">
            <v>0</v>
          </cell>
          <cell r="DZ746">
            <v>0</v>
          </cell>
          <cell r="EA746">
            <v>0</v>
          </cell>
          <cell r="EB746">
            <v>0</v>
          </cell>
          <cell r="EC746">
            <v>0</v>
          </cell>
          <cell r="ED746">
            <v>0</v>
          </cell>
        </row>
        <row r="747">
          <cell r="F747">
            <v>0</v>
          </cell>
          <cell r="G747">
            <v>0</v>
          </cell>
          <cell r="H747">
            <v>0</v>
          </cell>
          <cell r="I747">
            <v>0</v>
          </cell>
          <cell r="J747">
            <v>0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R747">
            <v>0</v>
          </cell>
          <cell r="S747">
            <v>0</v>
          </cell>
          <cell r="T747">
            <v>0</v>
          </cell>
          <cell r="U747">
            <v>0</v>
          </cell>
          <cell r="V747">
            <v>0</v>
          </cell>
          <cell r="W747">
            <v>0</v>
          </cell>
          <cell r="X747">
            <v>0</v>
          </cell>
          <cell r="Y747">
            <v>0</v>
          </cell>
          <cell r="Z747">
            <v>0</v>
          </cell>
          <cell r="AA747">
            <v>0</v>
          </cell>
          <cell r="AB747">
            <v>0</v>
          </cell>
          <cell r="AC747">
            <v>0</v>
          </cell>
          <cell r="AD747">
            <v>0</v>
          </cell>
          <cell r="AE747">
            <v>0</v>
          </cell>
          <cell r="AF747">
            <v>0</v>
          </cell>
          <cell r="AG747">
            <v>0</v>
          </cell>
          <cell r="AH747">
            <v>0</v>
          </cell>
          <cell r="AI747">
            <v>0</v>
          </cell>
          <cell r="AJ747">
            <v>0</v>
          </cell>
          <cell r="AK747">
            <v>0</v>
          </cell>
          <cell r="AL747">
            <v>0</v>
          </cell>
          <cell r="AM747">
            <v>0</v>
          </cell>
          <cell r="AN747">
            <v>0</v>
          </cell>
          <cell r="AO747">
            <v>0</v>
          </cell>
          <cell r="AP747">
            <v>0</v>
          </cell>
          <cell r="AQ747">
            <v>0</v>
          </cell>
          <cell r="AR747">
            <v>0</v>
          </cell>
          <cell r="AS747">
            <v>0</v>
          </cell>
          <cell r="AT747">
            <v>0</v>
          </cell>
          <cell r="AU747">
            <v>0</v>
          </cell>
          <cell r="AV747">
            <v>0</v>
          </cell>
          <cell r="AW747">
            <v>0</v>
          </cell>
          <cell r="AX747">
            <v>0</v>
          </cell>
          <cell r="AY747">
            <v>0</v>
          </cell>
          <cell r="AZ747">
            <v>0</v>
          </cell>
          <cell r="BA747">
            <v>0</v>
          </cell>
          <cell r="BB747">
            <v>0</v>
          </cell>
          <cell r="BC747">
            <v>0</v>
          </cell>
          <cell r="BD747">
            <v>0</v>
          </cell>
          <cell r="BE747">
            <v>0</v>
          </cell>
          <cell r="BF747">
            <v>0</v>
          </cell>
          <cell r="BG747">
            <v>0</v>
          </cell>
          <cell r="BH747">
            <v>0</v>
          </cell>
          <cell r="BI747">
            <v>0</v>
          </cell>
          <cell r="BJ747">
            <v>0</v>
          </cell>
          <cell r="BK747">
            <v>0</v>
          </cell>
          <cell r="BL747">
            <v>0</v>
          </cell>
          <cell r="BM747">
            <v>0</v>
          </cell>
          <cell r="BN747">
            <v>0</v>
          </cell>
          <cell r="BO747">
            <v>0</v>
          </cell>
          <cell r="BP747">
            <v>0</v>
          </cell>
          <cell r="BQ747">
            <v>0</v>
          </cell>
          <cell r="BR747">
            <v>0</v>
          </cell>
          <cell r="BS747">
            <v>0</v>
          </cell>
          <cell r="BT747">
            <v>0</v>
          </cell>
          <cell r="BU747">
            <v>0</v>
          </cell>
          <cell r="BV747">
            <v>0</v>
          </cell>
          <cell r="BW747">
            <v>0</v>
          </cell>
          <cell r="BX747">
            <v>0</v>
          </cell>
          <cell r="BY747">
            <v>0</v>
          </cell>
          <cell r="BZ747">
            <v>0</v>
          </cell>
          <cell r="CA747">
            <v>0</v>
          </cell>
          <cell r="CB747">
            <v>0</v>
          </cell>
          <cell r="CC747">
            <v>0</v>
          </cell>
          <cell r="CD747">
            <v>0</v>
          </cell>
          <cell r="CE747">
            <v>0</v>
          </cell>
          <cell r="CF747">
            <v>0</v>
          </cell>
          <cell r="CG747">
            <v>0</v>
          </cell>
          <cell r="CH747">
            <v>0</v>
          </cell>
          <cell r="CI747">
            <v>0</v>
          </cell>
          <cell r="CJ747">
            <v>0</v>
          </cell>
          <cell r="CK747">
            <v>0</v>
          </cell>
          <cell r="CL747">
            <v>0</v>
          </cell>
          <cell r="CM747">
            <v>0</v>
          </cell>
          <cell r="CN747">
            <v>0</v>
          </cell>
          <cell r="CO747">
            <v>0</v>
          </cell>
          <cell r="CP747">
            <v>0</v>
          </cell>
          <cell r="CQ747">
            <v>0</v>
          </cell>
          <cell r="CR747">
            <v>0</v>
          </cell>
          <cell r="CS747">
            <v>0</v>
          </cell>
          <cell r="CT747">
            <v>0</v>
          </cell>
          <cell r="CU747">
            <v>0</v>
          </cell>
          <cell r="CV747">
            <v>0</v>
          </cell>
          <cell r="CW747">
            <v>0</v>
          </cell>
          <cell r="CX747">
            <v>0</v>
          </cell>
          <cell r="CY747">
            <v>0</v>
          </cell>
          <cell r="CZ747">
            <v>0</v>
          </cell>
          <cell r="DA747">
            <v>0</v>
          </cell>
          <cell r="DB747">
            <v>0</v>
          </cell>
          <cell r="DC747">
            <v>0</v>
          </cell>
          <cell r="DD747">
            <v>0</v>
          </cell>
          <cell r="DE747">
            <v>0</v>
          </cell>
          <cell r="DF747">
            <v>0</v>
          </cell>
          <cell r="DG747">
            <v>0</v>
          </cell>
          <cell r="DH747">
            <v>0</v>
          </cell>
          <cell r="DI747">
            <v>0</v>
          </cell>
          <cell r="DJ747">
            <v>0</v>
          </cell>
          <cell r="DK747">
            <v>0</v>
          </cell>
          <cell r="DL747">
            <v>0</v>
          </cell>
          <cell r="DM747">
            <v>0</v>
          </cell>
          <cell r="DN747">
            <v>0</v>
          </cell>
          <cell r="DO747">
            <v>0</v>
          </cell>
          <cell r="DP747">
            <v>0</v>
          </cell>
          <cell r="DQ747">
            <v>0</v>
          </cell>
          <cell r="DR747">
            <v>0</v>
          </cell>
          <cell r="DS747">
            <v>0</v>
          </cell>
          <cell r="DT747">
            <v>0</v>
          </cell>
          <cell r="DU747">
            <v>0</v>
          </cell>
          <cell r="DV747">
            <v>0</v>
          </cell>
          <cell r="DW747">
            <v>0</v>
          </cell>
          <cell r="DX747">
            <v>0</v>
          </cell>
          <cell r="DY747">
            <v>0</v>
          </cell>
          <cell r="DZ747">
            <v>0</v>
          </cell>
          <cell r="EA747">
            <v>0</v>
          </cell>
          <cell r="EB747">
            <v>0</v>
          </cell>
          <cell r="EC747">
            <v>0</v>
          </cell>
          <cell r="ED747">
            <v>0</v>
          </cell>
        </row>
        <row r="748">
          <cell r="F748">
            <v>0</v>
          </cell>
          <cell r="G748">
            <v>0</v>
          </cell>
          <cell r="H748">
            <v>0</v>
          </cell>
          <cell r="I748">
            <v>0</v>
          </cell>
          <cell r="J748">
            <v>0</v>
          </cell>
          <cell r="K748">
            <v>0</v>
          </cell>
          <cell r="L748">
            <v>0</v>
          </cell>
          <cell r="M748">
            <v>0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R748">
            <v>0</v>
          </cell>
          <cell r="S748">
            <v>0</v>
          </cell>
          <cell r="T748">
            <v>0</v>
          </cell>
          <cell r="U748">
            <v>0</v>
          </cell>
          <cell r="V748">
            <v>0</v>
          </cell>
          <cell r="W748">
            <v>0</v>
          </cell>
          <cell r="X748">
            <v>0</v>
          </cell>
          <cell r="Y748">
            <v>0</v>
          </cell>
          <cell r="Z748">
            <v>0</v>
          </cell>
          <cell r="AA748">
            <v>0</v>
          </cell>
          <cell r="AB748">
            <v>0</v>
          </cell>
          <cell r="AC748">
            <v>0</v>
          </cell>
          <cell r="AD748">
            <v>0</v>
          </cell>
          <cell r="AE748">
            <v>0</v>
          </cell>
          <cell r="AF748">
            <v>0</v>
          </cell>
          <cell r="AG748">
            <v>0</v>
          </cell>
          <cell r="AH748">
            <v>0</v>
          </cell>
          <cell r="AI748">
            <v>0</v>
          </cell>
          <cell r="AJ748">
            <v>0</v>
          </cell>
          <cell r="AK748">
            <v>0</v>
          </cell>
          <cell r="AL748">
            <v>0</v>
          </cell>
          <cell r="AM748">
            <v>0</v>
          </cell>
          <cell r="AN748">
            <v>0</v>
          </cell>
          <cell r="AO748">
            <v>0</v>
          </cell>
          <cell r="AP748">
            <v>0</v>
          </cell>
          <cell r="AQ748">
            <v>0</v>
          </cell>
          <cell r="AR748">
            <v>0</v>
          </cell>
          <cell r="AS748">
            <v>0</v>
          </cell>
          <cell r="AT748">
            <v>0</v>
          </cell>
          <cell r="AU748">
            <v>0</v>
          </cell>
          <cell r="AV748">
            <v>0</v>
          </cell>
          <cell r="AW748">
            <v>0</v>
          </cell>
          <cell r="AX748">
            <v>0</v>
          </cell>
          <cell r="AY748">
            <v>0</v>
          </cell>
          <cell r="AZ748">
            <v>0</v>
          </cell>
          <cell r="BA748">
            <v>0</v>
          </cell>
          <cell r="BB748">
            <v>0</v>
          </cell>
          <cell r="BC748">
            <v>0</v>
          </cell>
          <cell r="BD748">
            <v>0</v>
          </cell>
          <cell r="BE748">
            <v>0</v>
          </cell>
          <cell r="BF748">
            <v>0</v>
          </cell>
          <cell r="BG748">
            <v>0</v>
          </cell>
          <cell r="BH748">
            <v>0</v>
          </cell>
          <cell r="BI748">
            <v>0</v>
          </cell>
          <cell r="BJ748">
            <v>0</v>
          </cell>
          <cell r="BK748">
            <v>0</v>
          </cell>
          <cell r="BL748">
            <v>0</v>
          </cell>
          <cell r="BM748">
            <v>0</v>
          </cell>
          <cell r="BN748">
            <v>0</v>
          </cell>
          <cell r="BO748">
            <v>0</v>
          </cell>
          <cell r="BP748">
            <v>0</v>
          </cell>
          <cell r="BQ748">
            <v>0</v>
          </cell>
          <cell r="BR748">
            <v>0</v>
          </cell>
          <cell r="BS748">
            <v>0</v>
          </cell>
          <cell r="BT748">
            <v>0</v>
          </cell>
          <cell r="BU748">
            <v>0</v>
          </cell>
          <cell r="BV748">
            <v>0</v>
          </cell>
          <cell r="BW748">
            <v>0</v>
          </cell>
          <cell r="BX748">
            <v>0</v>
          </cell>
          <cell r="BY748">
            <v>0</v>
          </cell>
          <cell r="BZ748">
            <v>0</v>
          </cell>
          <cell r="CA748">
            <v>0</v>
          </cell>
          <cell r="CB748">
            <v>0</v>
          </cell>
          <cell r="CC748">
            <v>0</v>
          </cell>
          <cell r="CD748">
            <v>0</v>
          </cell>
          <cell r="CE748">
            <v>0</v>
          </cell>
          <cell r="CF748">
            <v>0</v>
          </cell>
          <cell r="CG748">
            <v>0</v>
          </cell>
          <cell r="CH748">
            <v>0</v>
          </cell>
          <cell r="CI748">
            <v>0</v>
          </cell>
          <cell r="CJ748">
            <v>0</v>
          </cell>
          <cell r="CK748">
            <v>0</v>
          </cell>
          <cell r="CL748">
            <v>0</v>
          </cell>
          <cell r="CM748">
            <v>0</v>
          </cell>
          <cell r="CN748">
            <v>0</v>
          </cell>
          <cell r="CO748">
            <v>0</v>
          </cell>
          <cell r="CP748">
            <v>0</v>
          </cell>
          <cell r="CQ748">
            <v>0</v>
          </cell>
          <cell r="CR748">
            <v>0</v>
          </cell>
          <cell r="CS748">
            <v>0</v>
          </cell>
          <cell r="CT748">
            <v>0</v>
          </cell>
          <cell r="CU748">
            <v>0</v>
          </cell>
          <cell r="CV748">
            <v>0</v>
          </cell>
          <cell r="CW748">
            <v>0</v>
          </cell>
          <cell r="CX748">
            <v>0</v>
          </cell>
          <cell r="CY748">
            <v>0</v>
          </cell>
          <cell r="CZ748">
            <v>0</v>
          </cell>
          <cell r="DA748">
            <v>0</v>
          </cell>
          <cell r="DB748">
            <v>0</v>
          </cell>
          <cell r="DC748">
            <v>0</v>
          </cell>
          <cell r="DD748">
            <v>0</v>
          </cell>
          <cell r="DE748">
            <v>0</v>
          </cell>
          <cell r="DF748">
            <v>0</v>
          </cell>
          <cell r="DG748">
            <v>0</v>
          </cell>
          <cell r="DH748">
            <v>0</v>
          </cell>
          <cell r="DI748">
            <v>0</v>
          </cell>
          <cell r="DJ748">
            <v>0</v>
          </cell>
          <cell r="DK748">
            <v>0</v>
          </cell>
          <cell r="DL748">
            <v>0</v>
          </cell>
          <cell r="DM748">
            <v>0</v>
          </cell>
          <cell r="DN748">
            <v>0</v>
          </cell>
          <cell r="DO748">
            <v>0</v>
          </cell>
          <cell r="DP748">
            <v>0</v>
          </cell>
          <cell r="DQ748">
            <v>0</v>
          </cell>
          <cell r="DR748">
            <v>0</v>
          </cell>
          <cell r="DS748">
            <v>0</v>
          </cell>
          <cell r="DT748">
            <v>0</v>
          </cell>
          <cell r="DU748">
            <v>0</v>
          </cell>
          <cell r="DV748">
            <v>0</v>
          </cell>
          <cell r="DW748">
            <v>0</v>
          </cell>
          <cell r="DX748">
            <v>0</v>
          </cell>
          <cell r="DY748">
            <v>0</v>
          </cell>
          <cell r="DZ748">
            <v>0</v>
          </cell>
          <cell r="EA748">
            <v>0</v>
          </cell>
          <cell r="EB748">
            <v>0</v>
          </cell>
          <cell r="EC748">
            <v>0</v>
          </cell>
          <cell r="ED748">
            <v>0</v>
          </cell>
        </row>
        <row r="749">
          <cell r="F749">
            <v>0</v>
          </cell>
          <cell r="G749">
            <v>0</v>
          </cell>
          <cell r="H749">
            <v>0</v>
          </cell>
          <cell r="I749">
            <v>0</v>
          </cell>
          <cell r="J749">
            <v>0</v>
          </cell>
          <cell r="K749">
            <v>0</v>
          </cell>
          <cell r="L749">
            <v>0</v>
          </cell>
          <cell r="M749">
            <v>0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R749">
            <v>0</v>
          </cell>
          <cell r="S749">
            <v>0</v>
          </cell>
          <cell r="T749">
            <v>0</v>
          </cell>
          <cell r="U749">
            <v>0</v>
          </cell>
          <cell r="V749">
            <v>0</v>
          </cell>
          <cell r="W749">
            <v>0</v>
          </cell>
          <cell r="X749">
            <v>0</v>
          </cell>
          <cell r="Y749">
            <v>0</v>
          </cell>
          <cell r="Z749">
            <v>0</v>
          </cell>
          <cell r="AA749">
            <v>0</v>
          </cell>
          <cell r="AB749">
            <v>0</v>
          </cell>
          <cell r="AC749">
            <v>0</v>
          </cell>
          <cell r="AD749">
            <v>0</v>
          </cell>
          <cell r="AE749">
            <v>0</v>
          </cell>
          <cell r="AF749">
            <v>0</v>
          </cell>
          <cell r="AG749">
            <v>0</v>
          </cell>
          <cell r="AH749">
            <v>0</v>
          </cell>
          <cell r="AI749">
            <v>0</v>
          </cell>
          <cell r="AJ749">
            <v>0</v>
          </cell>
          <cell r="AK749">
            <v>0</v>
          </cell>
          <cell r="AL749">
            <v>0</v>
          </cell>
          <cell r="AM749">
            <v>0</v>
          </cell>
          <cell r="AN749">
            <v>0</v>
          </cell>
          <cell r="AO749">
            <v>0</v>
          </cell>
          <cell r="AP749">
            <v>0</v>
          </cell>
          <cell r="AQ749">
            <v>0</v>
          </cell>
          <cell r="AR749">
            <v>0</v>
          </cell>
          <cell r="AS749">
            <v>0</v>
          </cell>
          <cell r="AT749">
            <v>0</v>
          </cell>
          <cell r="AU749">
            <v>0</v>
          </cell>
          <cell r="AV749">
            <v>0</v>
          </cell>
          <cell r="AW749">
            <v>0</v>
          </cell>
          <cell r="AX749">
            <v>0</v>
          </cell>
          <cell r="AY749">
            <v>0</v>
          </cell>
          <cell r="AZ749">
            <v>0</v>
          </cell>
          <cell r="BA749">
            <v>0</v>
          </cell>
          <cell r="BB749">
            <v>0</v>
          </cell>
          <cell r="BC749">
            <v>0</v>
          </cell>
          <cell r="BD749">
            <v>0</v>
          </cell>
          <cell r="BE749">
            <v>0</v>
          </cell>
          <cell r="BF749">
            <v>0</v>
          </cell>
          <cell r="BG749">
            <v>0</v>
          </cell>
          <cell r="BH749">
            <v>0</v>
          </cell>
          <cell r="BI749">
            <v>0</v>
          </cell>
          <cell r="BJ749">
            <v>0</v>
          </cell>
          <cell r="BK749">
            <v>0</v>
          </cell>
          <cell r="BL749">
            <v>0</v>
          </cell>
          <cell r="BM749">
            <v>0</v>
          </cell>
          <cell r="BN749">
            <v>0</v>
          </cell>
          <cell r="BO749">
            <v>0</v>
          </cell>
          <cell r="BP749">
            <v>0</v>
          </cell>
          <cell r="BQ749">
            <v>0</v>
          </cell>
          <cell r="BR749">
            <v>0</v>
          </cell>
          <cell r="BS749">
            <v>0</v>
          </cell>
          <cell r="BT749">
            <v>0</v>
          </cell>
          <cell r="BU749">
            <v>0</v>
          </cell>
          <cell r="BV749">
            <v>0</v>
          </cell>
          <cell r="BW749">
            <v>0</v>
          </cell>
          <cell r="BX749">
            <v>0</v>
          </cell>
          <cell r="BY749">
            <v>0</v>
          </cell>
          <cell r="BZ749">
            <v>0</v>
          </cell>
          <cell r="CA749">
            <v>0</v>
          </cell>
          <cell r="CB749">
            <v>0</v>
          </cell>
          <cell r="CC749">
            <v>0</v>
          </cell>
          <cell r="CD749">
            <v>0</v>
          </cell>
          <cell r="CE749">
            <v>0</v>
          </cell>
          <cell r="CF749">
            <v>0</v>
          </cell>
          <cell r="CG749">
            <v>0</v>
          </cell>
          <cell r="CH749">
            <v>0</v>
          </cell>
          <cell r="CI749">
            <v>0</v>
          </cell>
          <cell r="CJ749">
            <v>0</v>
          </cell>
          <cell r="CK749">
            <v>0</v>
          </cell>
          <cell r="CL749">
            <v>0</v>
          </cell>
          <cell r="CM749">
            <v>0</v>
          </cell>
          <cell r="CN749">
            <v>0</v>
          </cell>
          <cell r="CO749">
            <v>0</v>
          </cell>
          <cell r="CP749">
            <v>0</v>
          </cell>
          <cell r="CQ749">
            <v>0</v>
          </cell>
          <cell r="CR749">
            <v>0</v>
          </cell>
          <cell r="CS749">
            <v>0</v>
          </cell>
          <cell r="CT749">
            <v>0</v>
          </cell>
          <cell r="CU749">
            <v>0</v>
          </cell>
          <cell r="CV749">
            <v>0</v>
          </cell>
          <cell r="CW749">
            <v>0</v>
          </cell>
          <cell r="CX749">
            <v>0</v>
          </cell>
          <cell r="CY749">
            <v>0</v>
          </cell>
          <cell r="CZ749">
            <v>0</v>
          </cell>
          <cell r="DA749">
            <v>0</v>
          </cell>
          <cell r="DB749">
            <v>0</v>
          </cell>
          <cell r="DC749">
            <v>0</v>
          </cell>
          <cell r="DD749">
            <v>0</v>
          </cell>
          <cell r="DE749">
            <v>0</v>
          </cell>
          <cell r="DF749">
            <v>0</v>
          </cell>
          <cell r="DG749">
            <v>0</v>
          </cell>
          <cell r="DH749">
            <v>0</v>
          </cell>
          <cell r="DI749">
            <v>0</v>
          </cell>
          <cell r="DJ749">
            <v>0</v>
          </cell>
          <cell r="DK749">
            <v>0</v>
          </cell>
          <cell r="DL749">
            <v>0</v>
          </cell>
          <cell r="DM749">
            <v>0</v>
          </cell>
          <cell r="DN749">
            <v>0</v>
          </cell>
          <cell r="DO749">
            <v>0</v>
          </cell>
          <cell r="DP749">
            <v>0</v>
          </cell>
          <cell r="DQ749">
            <v>0</v>
          </cell>
          <cell r="DR749">
            <v>0</v>
          </cell>
          <cell r="DS749">
            <v>0</v>
          </cell>
          <cell r="DT749">
            <v>0</v>
          </cell>
          <cell r="DU749">
            <v>0</v>
          </cell>
          <cell r="DV749">
            <v>0</v>
          </cell>
          <cell r="DW749">
            <v>0</v>
          </cell>
          <cell r="DX749">
            <v>0</v>
          </cell>
          <cell r="DY749">
            <v>0</v>
          </cell>
          <cell r="DZ749">
            <v>0</v>
          </cell>
          <cell r="EA749">
            <v>0</v>
          </cell>
          <cell r="EB749">
            <v>0</v>
          </cell>
          <cell r="EC749">
            <v>0</v>
          </cell>
          <cell r="ED749">
            <v>0</v>
          </cell>
        </row>
        <row r="750">
          <cell r="F750">
            <v>0</v>
          </cell>
          <cell r="G750">
            <v>0</v>
          </cell>
          <cell r="H750">
            <v>0</v>
          </cell>
          <cell r="I750">
            <v>0</v>
          </cell>
          <cell r="J750">
            <v>0</v>
          </cell>
          <cell r="K750">
            <v>0</v>
          </cell>
          <cell r="L750">
            <v>0</v>
          </cell>
          <cell r="M750">
            <v>0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R750">
            <v>0</v>
          </cell>
          <cell r="S750">
            <v>0</v>
          </cell>
          <cell r="T750">
            <v>0</v>
          </cell>
          <cell r="U750">
            <v>0</v>
          </cell>
          <cell r="V750">
            <v>0</v>
          </cell>
          <cell r="W750">
            <v>0</v>
          </cell>
          <cell r="X750">
            <v>0</v>
          </cell>
          <cell r="Y750">
            <v>0</v>
          </cell>
          <cell r="Z750">
            <v>0</v>
          </cell>
          <cell r="AA750">
            <v>0</v>
          </cell>
          <cell r="AB750">
            <v>0</v>
          </cell>
          <cell r="AC750">
            <v>0</v>
          </cell>
          <cell r="AD750">
            <v>0</v>
          </cell>
          <cell r="AE750">
            <v>0</v>
          </cell>
          <cell r="AF750">
            <v>0</v>
          </cell>
          <cell r="AG750">
            <v>0</v>
          </cell>
          <cell r="AH750">
            <v>0</v>
          </cell>
          <cell r="AI750">
            <v>0</v>
          </cell>
          <cell r="AJ750">
            <v>0</v>
          </cell>
          <cell r="AK750">
            <v>0</v>
          </cell>
          <cell r="AL750">
            <v>0</v>
          </cell>
          <cell r="AM750">
            <v>0</v>
          </cell>
          <cell r="AN750">
            <v>0</v>
          </cell>
          <cell r="AO750">
            <v>0</v>
          </cell>
          <cell r="AP750">
            <v>0</v>
          </cell>
          <cell r="AQ750">
            <v>0</v>
          </cell>
          <cell r="AR750">
            <v>0</v>
          </cell>
          <cell r="AS750">
            <v>0</v>
          </cell>
          <cell r="AT750">
            <v>0</v>
          </cell>
          <cell r="AU750">
            <v>0</v>
          </cell>
          <cell r="AV750">
            <v>0</v>
          </cell>
          <cell r="AW750">
            <v>0</v>
          </cell>
          <cell r="AX750">
            <v>0</v>
          </cell>
          <cell r="AY750">
            <v>0</v>
          </cell>
          <cell r="AZ750">
            <v>0</v>
          </cell>
          <cell r="BA750">
            <v>0</v>
          </cell>
          <cell r="BB750">
            <v>0</v>
          </cell>
          <cell r="BC750">
            <v>0</v>
          </cell>
          <cell r="BD750">
            <v>0</v>
          </cell>
          <cell r="BE750">
            <v>0</v>
          </cell>
          <cell r="BF750">
            <v>0</v>
          </cell>
          <cell r="BG750">
            <v>0</v>
          </cell>
          <cell r="BH750">
            <v>0</v>
          </cell>
          <cell r="BI750">
            <v>0</v>
          </cell>
          <cell r="BJ750">
            <v>0</v>
          </cell>
          <cell r="BK750">
            <v>0</v>
          </cell>
          <cell r="BL750">
            <v>0</v>
          </cell>
          <cell r="BM750">
            <v>0</v>
          </cell>
          <cell r="BN750">
            <v>0</v>
          </cell>
          <cell r="BO750">
            <v>0</v>
          </cell>
          <cell r="BP750">
            <v>0</v>
          </cell>
          <cell r="BQ750">
            <v>0</v>
          </cell>
          <cell r="BR750">
            <v>0</v>
          </cell>
          <cell r="BS750">
            <v>0</v>
          </cell>
          <cell r="BT750">
            <v>0</v>
          </cell>
          <cell r="BU750">
            <v>0</v>
          </cell>
          <cell r="BV750">
            <v>0</v>
          </cell>
          <cell r="BW750">
            <v>0</v>
          </cell>
          <cell r="BX750">
            <v>0</v>
          </cell>
          <cell r="BY750">
            <v>0</v>
          </cell>
          <cell r="BZ750">
            <v>0</v>
          </cell>
          <cell r="CA750">
            <v>0</v>
          </cell>
          <cell r="CB750">
            <v>0</v>
          </cell>
          <cell r="CC750">
            <v>0</v>
          </cell>
          <cell r="CD750">
            <v>0</v>
          </cell>
          <cell r="CE750">
            <v>0</v>
          </cell>
          <cell r="CF750">
            <v>0</v>
          </cell>
          <cell r="CG750">
            <v>0</v>
          </cell>
          <cell r="CH750">
            <v>0</v>
          </cell>
          <cell r="CI750">
            <v>0</v>
          </cell>
          <cell r="CJ750">
            <v>0</v>
          </cell>
          <cell r="CK750">
            <v>0</v>
          </cell>
          <cell r="CL750">
            <v>0</v>
          </cell>
          <cell r="CM750">
            <v>0</v>
          </cell>
          <cell r="CN750">
            <v>0</v>
          </cell>
          <cell r="CO750">
            <v>0</v>
          </cell>
          <cell r="CP750">
            <v>0</v>
          </cell>
          <cell r="CQ750">
            <v>0</v>
          </cell>
          <cell r="CR750">
            <v>0</v>
          </cell>
          <cell r="CS750">
            <v>0</v>
          </cell>
          <cell r="CT750">
            <v>0</v>
          </cell>
          <cell r="CU750">
            <v>0</v>
          </cell>
          <cell r="CV750">
            <v>0</v>
          </cell>
          <cell r="CW750">
            <v>0</v>
          </cell>
          <cell r="CX750">
            <v>0</v>
          </cell>
          <cell r="CY750">
            <v>0</v>
          </cell>
          <cell r="CZ750">
            <v>0</v>
          </cell>
          <cell r="DA750">
            <v>0</v>
          </cell>
          <cell r="DB750">
            <v>0</v>
          </cell>
          <cell r="DC750">
            <v>0</v>
          </cell>
          <cell r="DD750">
            <v>0</v>
          </cell>
          <cell r="DE750">
            <v>0</v>
          </cell>
          <cell r="DF750">
            <v>0</v>
          </cell>
          <cell r="DG750">
            <v>0</v>
          </cell>
          <cell r="DH750">
            <v>0</v>
          </cell>
          <cell r="DI750">
            <v>0</v>
          </cell>
          <cell r="DJ750">
            <v>0</v>
          </cell>
          <cell r="DK750">
            <v>0</v>
          </cell>
          <cell r="DL750">
            <v>0</v>
          </cell>
          <cell r="DM750">
            <v>0</v>
          </cell>
          <cell r="DN750">
            <v>0</v>
          </cell>
          <cell r="DO750">
            <v>0</v>
          </cell>
          <cell r="DP750">
            <v>0</v>
          </cell>
          <cell r="DQ750">
            <v>0</v>
          </cell>
          <cell r="DR750">
            <v>0</v>
          </cell>
          <cell r="DS750">
            <v>0</v>
          </cell>
          <cell r="DT750">
            <v>0</v>
          </cell>
          <cell r="DU750">
            <v>0</v>
          </cell>
          <cell r="DV750">
            <v>0</v>
          </cell>
          <cell r="DW750">
            <v>0</v>
          </cell>
          <cell r="DX750">
            <v>0</v>
          </cell>
          <cell r="DY750">
            <v>0</v>
          </cell>
          <cell r="DZ750">
            <v>0</v>
          </cell>
          <cell r="EA750">
            <v>0</v>
          </cell>
          <cell r="EB750">
            <v>0</v>
          </cell>
          <cell r="EC750">
            <v>0</v>
          </cell>
          <cell r="ED750">
            <v>0</v>
          </cell>
        </row>
        <row r="751">
          <cell r="F751">
            <v>0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K751">
            <v>0</v>
          </cell>
          <cell r="L751">
            <v>0</v>
          </cell>
          <cell r="M751">
            <v>0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R751">
            <v>0</v>
          </cell>
          <cell r="S751">
            <v>0</v>
          </cell>
          <cell r="T751">
            <v>0</v>
          </cell>
          <cell r="U751">
            <v>0</v>
          </cell>
          <cell r="V751">
            <v>0</v>
          </cell>
          <cell r="W751">
            <v>0</v>
          </cell>
          <cell r="X751">
            <v>0</v>
          </cell>
          <cell r="Y751">
            <v>0</v>
          </cell>
          <cell r="Z751">
            <v>0</v>
          </cell>
          <cell r="AA751">
            <v>0</v>
          </cell>
          <cell r="AB751">
            <v>0</v>
          </cell>
          <cell r="AC751">
            <v>0</v>
          </cell>
          <cell r="AD751">
            <v>0</v>
          </cell>
          <cell r="AE751">
            <v>0</v>
          </cell>
          <cell r="AF751">
            <v>0</v>
          </cell>
          <cell r="AG751">
            <v>0</v>
          </cell>
          <cell r="AH751">
            <v>0</v>
          </cell>
          <cell r="AI751">
            <v>0</v>
          </cell>
          <cell r="AJ751">
            <v>0</v>
          </cell>
          <cell r="AK751">
            <v>0</v>
          </cell>
          <cell r="AL751">
            <v>0</v>
          </cell>
          <cell r="AM751">
            <v>0</v>
          </cell>
          <cell r="AN751">
            <v>0</v>
          </cell>
          <cell r="AO751">
            <v>0</v>
          </cell>
          <cell r="AP751">
            <v>0</v>
          </cell>
          <cell r="AQ751">
            <v>0</v>
          </cell>
          <cell r="AR751">
            <v>0</v>
          </cell>
          <cell r="AS751">
            <v>0</v>
          </cell>
          <cell r="AT751">
            <v>0</v>
          </cell>
          <cell r="AU751">
            <v>0</v>
          </cell>
          <cell r="AV751">
            <v>0</v>
          </cell>
          <cell r="AW751">
            <v>0</v>
          </cell>
          <cell r="AX751">
            <v>0</v>
          </cell>
          <cell r="AY751">
            <v>0</v>
          </cell>
          <cell r="AZ751">
            <v>0</v>
          </cell>
          <cell r="BA751">
            <v>0</v>
          </cell>
          <cell r="BB751">
            <v>0</v>
          </cell>
          <cell r="BC751">
            <v>0</v>
          </cell>
          <cell r="BD751">
            <v>0</v>
          </cell>
          <cell r="BE751">
            <v>0</v>
          </cell>
          <cell r="BF751">
            <v>0</v>
          </cell>
          <cell r="BG751">
            <v>0</v>
          </cell>
          <cell r="BH751">
            <v>0</v>
          </cell>
          <cell r="BI751">
            <v>0</v>
          </cell>
          <cell r="BJ751">
            <v>0</v>
          </cell>
          <cell r="BK751">
            <v>0</v>
          </cell>
          <cell r="BL751">
            <v>0</v>
          </cell>
          <cell r="BM751">
            <v>0</v>
          </cell>
          <cell r="BN751">
            <v>0</v>
          </cell>
          <cell r="BO751">
            <v>0</v>
          </cell>
          <cell r="BP751">
            <v>0</v>
          </cell>
          <cell r="BQ751">
            <v>0</v>
          </cell>
          <cell r="BR751">
            <v>0</v>
          </cell>
          <cell r="BS751">
            <v>0</v>
          </cell>
          <cell r="BT751">
            <v>0</v>
          </cell>
          <cell r="BU751">
            <v>0</v>
          </cell>
          <cell r="BV751">
            <v>0</v>
          </cell>
          <cell r="BW751">
            <v>0</v>
          </cell>
          <cell r="BX751">
            <v>0</v>
          </cell>
          <cell r="BY751">
            <v>0</v>
          </cell>
          <cell r="BZ751">
            <v>0</v>
          </cell>
          <cell r="CA751">
            <v>0</v>
          </cell>
          <cell r="CB751">
            <v>0</v>
          </cell>
          <cell r="CC751">
            <v>0</v>
          </cell>
          <cell r="CD751">
            <v>0</v>
          </cell>
          <cell r="CE751">
            <v>0</v>
          </cell>
          <cell r="CF751">
            <v>0</v>
          </cell>
          <cell r="CG751">
            <v>0</v>
          </cell>
          <cell r="CH751">
            <v>0</v>
          </cell>
          <cell r="CI751">
            <v>0</v>
          </cell>
          <cell r="CJ751">
            <v>0</v>
          </cell>
          <cell r="CK751">
            <v>0</v>
          </cell>
          <cell r="CL751">
            <v>0</v>
          </cell>
          <cell r="CM751">
            <v>0</v>
          </cell>
          <cell r="CN751">
            <v>0</v>
          </cell>
          <cell r="CO751">
            <v>0</v>
          </cell>
          <cell r="CP751">
            <v>0</v>
          </cell>
          <cell r="CQ751">
            <v>0</v>
          </cell>
          <cell r="CR751">
            <v>0</v>
          </cell>
          <cell r="CS751">
            <v>0</v>
          </cell>
          <cell r="CT751">
            <v>0</v>
          </cell>
          <cell r="CU751">
            <v>0</v>
          </cell>
          <cell r="CV751">
            <v>0</v>
          </cell>
          <cell r="CW751">
            <v>0</v>
          </cell>
          <cell r="CX751">
            <v>0</v>
          </cell>
          <cell r="CY751">
            <v>0</v>
          </cell>
          <cell r="CZ751">
            <v>0</v>
          </cell>
          <cell r="DA751">
            <v>0</v>
          </cell>
          <cell r="DB751">
            <v>0</v>
          </cell>
          <cell r="DC751">
            <v>0</v>
          </cell>
          <cell r="DD751">
            <v>0</v>
          </cell>
          <cell r="DE751">
            <v>0</v>
          </cell>
          <cell r="DF751">
            <v>0</v>
          </cell>
          <cell r="DG751">
            <v>0</v>
          </cell>
          <cell r="DH751">
            <v>0</v>
          </cell>
          <cell r="DI751">
            <v>0</v>
          </cell>
          <cell r="DJ751">
            <v>0</v>
          </cell>
          <cell r="DK751">
            <v>0</v>
          </cell>
          <cell r="DL751">
            <v>0</v>
          </cell>
          <cell r="DM751">
            <v>0</v>
          </cell>
          <cell r="DN751">
            <v>0</v>
          </cell>
          <cell r="DO751">
            <v>0</v>
          </cell>
          <cell r="DP751">
            <v>0</v>
          </cell>
          <cell r="DQ751">
            <v>0</v>
          </cell>
          <cell r="DR751">
            <v>0</v>
          </cell>
          <cell r="DS751">
            <v>0</v>
          </cell>
          <cell r="DT751">
            <v>0</v>
          </cell>
          <cell r="DU751">
            <v>0</v>
          </cell>
          <cell r="DV751">
            <v>0</v>
          </cell>
          <cell r="DW751">
            <v>0</v>
          </cell>
          <cell r="DX751">
            <v>0</v>
          </cell>
          <cell r="DY751">
            <v>0</v>
          </cell>
          <cell r="DZ751">
            <v>0</v>
          </cell>
          <cell r="EA751">
            <v>0</v>
          </cell>
          <cell r="EB751">
            <v>0</v>
          </cell>
          <cell r="EC751">
            <v>0</v>
          </cell>
          <cell r="ED751">
            <v>0</v>
          </cell>
        </row>
        <row r="752">
          <cell r="F752">
            <v>0</v>
          </cell>
          <cell r="G752">
            <v>0</v>
          </cell>
          <cell r="H752">
            <v>0</v>
          </cell>
          <cell r="I752">
            <v>0</v>
          </cell>
          <cell r="J752">
            <v>0</v>
          </cell>
          <cell r="K752">
            <v>0</v>
          </cell>
          <cell r="L752">
            <v>0</v>
          </cell>
          <cell r="M752">
            <v>0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R752">
            <v>0</v>
          </cell>
          <cell r="S752">
            <v>0</v>
          </cell>
          <cell r="T752">
            <v>0</v>
          </cell>
          <cell r="U752">
            <v>0</v>
          </cell>
          <cell r="V752">
            <v>0</v>
          </cell>
          <cell r="W752">
            <v>0</v>
          </cell>
          <cell r="X752">
            <v>0</v>
          </cell>
          <cell r="Y752">
            <v>0</v>
          </cell>
          <cell r="Z752">
            <v>0</v>
          </cell>
          <cell r="AA752">
            <v>0</v>
          </cell>
          <cell r="AB752">
            <v>0</v>
          </cell>
          <cell r="AC752">
            <v>0</v>
          </cell>
          <cell r="AD752">
            <v>0</v>
          </cell>
          <cell r="AE752">
            <v>0</v>
          </cell>
          <cell r="AF752">
            <v>0</v>
          </cell>
          <cell r="AG752">
            <v>0</v>
          </cell>
          <cell r="AH752">
            <v>0</v>
          </cell>
          <cell r="AI752">
            <v>0</v>
          </cell>
          <cell r="AJ752">
            <v>0</v>
          </cell>
          <cell r="AK752">
            <v>0</v>
          </cell>
          <cell r="AL752">
            <v>0</v>
          </cell>
          <cell r="AM752">
            <v>0</v>
          </cell>
          <cell r="AN752">
            <v>0</v>
          </cell>
          <cell r="AO752">
            <v>0</v>
          </cell>
          <cell r="AP752">
            <v>0</v>
          </cell>
          <cell r="AQ752">
            <v>0</v>
          </cell>
          <cell r="AR752">
            <v>0</v>
          </cell>
          <cell r="AS752">
            <v>0</v>
          </cell>
          <cell r="AT752">
            <v>0</v>
          </cell>
          <cell r="AU752">
            <v>0</v>
          </cell>
          <cell r="AV752">
            <v>0</v>
          </cell>
          <cell r="AW752">
            <v>0</v>
          </cell>
          <cell r="AX752">
            <v>0</v>
          </cell>
          <cell r="AY752">
            <v>0</v>
          </cell>
          <cell r="AZ752">
            <v>0</v>
          </cell>
          <cell r="BA752">
            <v>0</v>
          </cell>
          <cell r="BB752">
            <v>0</v>
          </cell>
          <cell r="BC752">
            <v>0</v>
          </cell>
          <cell r="BD752">
            <v>0</v>
          </cell>
          <cell r="BE752">
            <v>0</v>
          </cell>
          <cell r="BF752">
            <v>0</v>
          </cell>
          <cell r="BG752">
            <v>0</v>
          </cell>
          <cell r="BH752">
            <v>0</v>
          </cell>
          <cell r="BI752">
            <v>0</v>
          </cell>
          <cell r="BJ752">
            <v>0</v>
          </cell>
          <cell r="BK752">
            <v>0</v>
          </cell>
          <cell r="BL752">
            <v>0</v>
          </cell>
          <cell r="BM752">
            <v>0</v>
          </cell>
          <cell r="BN752">
            <v>0</v>
          </cell>
          <cell r="BO752">
            <v>0</v>
          </cell>
          <cell r="BP752">
            <v>0</v>
          </cell>
          <cell r="BQ752">
            <v>0</v>
          </cell>
          <cell r="BR752">
            <v>0</v>
          </cell>
          <cell r="BS752">
            <v>0</v>
          </cell>
          <cell r="BT752">
            <v>0</v>
          </cell>
          <cell r="BU752">
            <v>0</v>
          </cell>
          <cell r="BV752">
            <v>0</v>
          </cell>
          <cell r="BW752">
            <v>0</v>
          </cell>
          <cell r="BX752">
            <v>0</v>
          </cell>
          <cell r="BY752">
            <v>0</v>
          </cell>
          <cell r="BZ752">
            <v>0</v>
          </cell>
          <cell r="CA752">
            <v>0</v>
          </cell>
          <cell r="CB752">
            <v>0</v>
          </cell>
          <cell r="CC752">
            <v>0</v>
          </cell>
          <cell r="CD752">
            <v>0</v>
          </cell>
          <cell r="CE752">
            <v>0</v>
          </cell>
          <cell r="CF752">
            <v>0</v>
          </cell>
          <cell r="CG752">
            <v>0</v>
          </cell>
          <cell r="CH752">
            <v>0</v>
          </cell>
          <cell r="CI752">
            <v>0</v>
          </cell>
          <cell r="CJ752">
            <v>0</v>
          </cell>
          <cell r="CK752">
            <v>0</v>
          </cell>
          <cell r="CL752">
            <v>0</v>
          </cell>
          <cell r="CM752">
            <v>0</v>
          </cell>
          <cell r="CN752">
            <v>0</v>
          </cell>
          <cell r="CO752">
            <v>0</v>
          </cell>
          <cell r="CP752">
            <v>0</v>
          </cell>
          <cell r="CQ752">
            <v>0</v>
          </cell>
          <cell r="CR752">
            <v>0</v>
          </cell>
          <cell r="CS752">
            <v>0</v>
          </cell>
          <cell r="CT752">
            <v>0</v>
          </cell>
          <cell r="CU752">
            <v>0</v>
          </cell>
          <cell r="CV752">
            <v>0</v>
          </cell>
          <cell r="CW752">
            <v>0</v>
          </cell>
          <cell r="CX752">
            <v>0</v>
          </cell>
          <cell r="CY752">
            <v>0</v>
          </cell>
          <cell r="CZ752">
            <v>0</v>
          </cell>
          <cell r="DA752">
            <v>0</v>
          </cell>
          <cell r="DB752">
            <v>0</v>
          </cell>
          <cell r="DC752">
            <v>0</v>
          </cell>
          <cell r="DD752">
            <v>0</v>
          </cell>
          <cell r="DE752">
            <v>0</v>
          </cell>
          <cell r="DF752">
            <v>0</v>
          </cell>
          <cell r="DG752">
            <v>0</v>
          </cell>
          <cell r="DH752">
            <v>0</v>
          </cell>
          <cell r="DI752">
            <v>0</v>
          </cell>
          <cell r="DJ752">
            <v>0</v>
          </cell>
          <cell r="DK752">
            <v>0</v>
          </cell>
          <cell r="DL752">
            <v>0</v>
          </cell>
          <cell r="DM752">
            <v>0</v>
          </cell>
          <cell r="DN752">
            <v>0</v>
          </cell>
          <cell r="DO752">
            <v>0</v>
          </cell>
          <cell r="DP752">
            <v>0</v>
          </cell>
          <cell r="DQ752">
            <v>0</v>
          </cell>
          <cell r="DR752">
            <v>0</v>
          </cell>
          <cell r="DS752">
            <v>0</v>
          </cell>
          <cell r="DT752">
            <v>0</v>
          </cell>
          <cell r="DU752">
            <v>0</v>
          </cell>
          <cell r="DV752">
            <v>0</v>
          </cell>
          <cell r="DW752">
            <v>0</v>
          </cell>
          <cell r="DX752">
            <v>0</v>
          </cell>
          <cell r="DY752">
            <v>0</v>
          </cell>
          <cell r="DZ752">
            <v>0</v>
          </cell>
          <cell r="EA752">
            <v>0</v>
          </cell>
          <cell r="EB752">
            <v>0</v>
          </cell>
          <cell r="EC752">
            <v>0</v>
          </cell>
          <cell r="ED752">
            <v>0</v>
          </cell>
        </row>
        <row r="753">
          <cell r="F753">
            <v>0</v>
          </cell>
          <cell r="G753">
            <v>0</v>
          </cell>
          <cell r="H753">
            <v>0</v>
          </cell>
          <cell r="I753">
            <v>0</v>
          </cell>
          <cell r="J753">
            <v>0</v>
          </cell>
          <cell r="K753">
            <v>0</v>
          </cell>
          <cell r="L753">
            <v>0</v>
          </cell>
          <cell r="M753">
            <v>0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R753">
            <v>0</v>
          </cell>
          <cell r="S753">
            <v>0</v>
          </cell>
          <cell r="T753">
            <v>0</v>
          </cell>
          <cell r="U753">
            <v>0</v>
          </cell>
          <cell r="V753">
            <v>0</v>
          </cell>
          <cell r="W753">
            <v>0</v>
          </cell>
          <cell r="X753">
            <v>0</v>
          </cell>
          <cell r="Y753">
            <v>0</v>
          </cell>
          <cell r="Z753">
            <v>0</v>
          </cell>
          <cell r="AA753">
            <v>0</v>
          </cell>
          <cell r="AB753">
            <v>0</v>
          </cell>
          <cell r="AC753">
            <v>0</v>
          </cell>
          <cell r="AD753">
            <v>0</v>
          </cell>
          <cell r="AE753">
            <v>0</v>
          </cell>
          <cell r="AF753">
            <v>0</v>
          </cell>
          <cell r="AG753">
            <v>0</v>
          </cell>
          <cell r="AH753">
            <v>0</v>
          </cell>
          <cell r="AI753">
            <v>0</v>
          </cell>
          <cell r="AJ753">
            <v>0</v>
          </cell>
          <cell r="AK753">
            <v>0</v>
          </cell>
          <cell r="AL753">
            <v>0</v>
          </cell>
          <cell r="AM753">
            <v>0</v>
          </cell>
          <cell r="AN753">
            <v>0</v>
          </cell>
          <cell r="AO753">
            <v>0</v>
          </cell>
          <cell r="AP753">
            <v>0</v>
          </cell>
          <cell r="AQ753">
            <v>0</v>
          </cell>
          <cell r="AR753">
            <v>0</v>
          </cell>
          <cell r="AS753">
            <v>0</v>
          </cell>
          <cell r="AT753">
            <v>0</v>
          </cell>
          <cell r="AU753">
            <v>0</v>
          </cell>
          <cell r="AV753">
            <v>0</v>
          </cell>
          <cell r="AW753">
            <v>0</v>
          </cell>
          <cell r="AX753">
            <v>0</v>
          </cell>
          <cell r="AY753">
            <v>0</v>
          </cell>
          <cell r="AZ753">
            <v>0</v>
          </cell>
          <cell r="BA753">
            <v>0</v>
          </cell>
          <cell r="BB753">
            <v>0</v>
          </cell>
          <cell r="BC753">
            <v>0</v>
          </cell>
          <cell r="BD753">
            <v>0</v>
          </cell>
          <cell r="BE753">
            <v>0</v>
          </cell>
          <cell r="BF753">
            <v>0</v>
          </cell>
          <cell r="BG753">
            <v>0</v>
          </cell>
          <cell r="BH753">
            <v>0</v>
          </cell>
          <cell r="BI753">
            <v>0</v>
          </cell>
          <cell r="BJ753">
            <v>0</v>
          </cell>
          <cell r="BK753">
            <v>0</v>
          </cell>
          <cell r="BL753">
            <v>0</v>
          </cell>
          <cell r="BM753">
            <v>0</v>
          </cell>
          <cell r="BN753">
            <v>0</v>
          </cell>
          <cell r="BO753">
            <v>0</v>
          </cell>
          <cell r="BP753">
            <v>0</v>
          </cell>
          <cell r="BQ753">
            <v>0</v>
          </cell>
          <cell r="BR753">
            <v>0</v>
          </cell>
          <cell r="BS753">
            <v>0</v>
          </cell>
          <cell r="BT753">
            <v>0</v>
          </cell>
          <cell r="BU753">
            <v>0</v>
          </cell>
          <cell r="BV753">
            <v>0</v>
          </cell>
          <cell r="BW753">
            <v>0</v>
          </cell>
          <cell r="BX753">
            <v>0</v>
          </cell>
          <cell r="BY753">
            <v>0</v>
          </cell>
          <cell r="BZ753">
            <v>0</v>
          </cell>
          <cell r="CA753">
            <v>0</v>
          </cell>
          <cell r="CB753">
            <v>0</v>
          </cell>
          <cell r="CC753">
            <v>0</v>
          </cell>
          <cell r="CD753">
            <v>0</v>
          </cell>
          <cell r="CE753">
            <v>0</v>
          </cell>
          <cell r="CF753">
            <v>0</v>
          </cell>
          <cell r="CG753">
            <v>0</v>
          </cell>
          <cell r="CH753">
            <v>0</v>
          </cell>
          <cell r="CI753">
            <v>0</v>
          </cell>
          <cell r="CJ753">
            <v>0</v>
          </cell>
          <cell r="CK753">
            <v>0</v>
          </cell>
          <cell r="CL753">
            <v>0</v>
          </cell>
          <cell r="CM753">
            <v>0</v>
          </cell>
          <cell r="CN753">
            <v>0</v>
          </cell>
          <cell r="CO753">
            <v>0</v>
          </cell>
          <cell r="CP753">
            <v>0</v>
          </cell>
          <cell r="CQ753">
            <v>0</v>
          </cell>
          <cell r="CR753">
            <v>0</v>
          </cell>
          <cell r="CS753">
            <v>0</v>
          </cell>
          <cell r="CT753">
            <v>0</v>
          </cell>
          <cell r="CU753">
            <v>0</v>
          </cell>
          <cell r="CV753">
            <v>0</v>
          </cell>
          <cell r="CW753">
            <v>0</v>
          </cell>
          <cell r="CX753">
            <v>0</v>
          </cell>
          <cell r="CY753">
            <v>0</v>
          </cell>
          <cell r="CZ753">
            <v>0</v>
          </cell>
          <cell r="DA753">
            <v>0</v>
          </cell>
          <cell r="DB753">
            <v>0</v>
          </cell>
          <cell r="DC753">
            <v>0</v>
          </cell>
          <cell r="DD753">
            <v>0</v>
          </cell>
          <cell r="DE753">
            <v>0</v>
          </cell>
          <cell r="DF753">
            <v>0</v>
          </cell>
          <cell r="DG753">
            <v>0</v>
          </cell>
          <cell r="DH753">
            <v>0</v>
          </cell>
          <cell r="DI753">
            <v>0</v>
          </cell>
          <cell r="DJ753">
            <v>0</v>
          </cell>
          <cell r="DK753">
            <v>0</v>
          </cell>
          <cell r="DL753">
            <v>0</v>
          </cell>
          <cell r="DM753">
            <v>0</v>
          </cell>
          <cell r="DN753">
            <v>0</v>
          </cell>
          <cell r="DO753">
            <v>0</v>
          </cell>
          <cell r="DP753">
            <v>0</v>
          </cell>
          <cell r="DQ753">
            <v>0</v>
          </cell>
          <cell r="DR753">
            <v>0</v>
          </cell>
          <cell r="DS753">
            <v>0</v>
          </cell>
          <cell r="DT753">
            <v>0</v>
          </cell>
          <cell r="DU753">
            <v>0</v>
          </cell>
          <cell r="DV753">
            <v>0</v>
          </cell>
          <cell r="DW753">
            <v>0</v>
          </cell>
          <cell r="DX753">
            <v>0</v>
          </cell>
          <cell r="DY753">
            <v>0</v>
          </cell>
          <cell r="DZ753">
            <v>0</v>
          </cell>
          <cell r="EA753">
            <v>0</v>
          </cell>
          <cell r="EB753">
            <v>0</v>
          </cell>
          <cell r="EC753">
            <v>0</v>
          </cell>
          <cell r="ED753">
            <v>0</v>
          </cell>
        </row>
        <row r="758">
          <cell r="F758">
            <v>0</v>
          </cell>
          <cell r="G758">
            <v>0</v>
          </cell>
          <cell r="H758">
            <v>0</v>
          </cell>
          <cell r="I758">
            <v>0</v>
          </cell>
          <cell r="J758">
            <v>0</v>
          </cell>
          <cell r="K758">
            <v>0</v>
          </cell>
          <cell r="L758">
            <v>0</v>
          </cell>
          <cell r="M758">
            <v>0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R758">
            <v>0</v>
          </cell>
          <cell r="S758">
            <v>0</v>
          </cell>
          <cell r="T758">
            <v>0</v>
          </cell>
          <cell r="U758">
            <v>0</v>
          </cell>
          <cell r="V758">
            <v>0</v>
          </cell>
          <cell r="W758">
            <v>0</v>
          </cell>
          <cell r="X758">
            <v>0</v>
          </cell>
          <cell r="Y758">
            <v>0</v>
          </cell>
          <cell r="Z758">
            <v>0</v>
          </cell>
          <cell r="AA758">
            <v>0</v>
          </cell>
          <cell r="AB758">
            <v>0</v>
          </cell>
          <cell r="AC758">
            <v>0</v>
          </cell>
          <cell r="AD758">
            <v>0</v>
          </cell>
          <cell r="AE758">
            <v>0</v>
          </cell>
          <cell r="AF758">
            <v>0</v>
          </cell>
          <cell r="AG758">
            <v>0</v>
          </cell>
          <cell r="AH758">
            <v>0</v>
          </cell>
          <cell r="AI758">
            <v>0</v>
          </cell>
          <cell r="AJ758">
            <v>0</v>
          </cell>
          <cell r="AK758">
            <v>0</v>
          </cell>
          <cell r="AL758">
            <v>0</v>
          </cell>
          <cell r="AM758">
            <v>0</v>
          </cell>
          <cell r="AN758">
            <v>0</v>
          </cell>
          <cell r="AO758">
            <v>0</v>
          </cell>
          <cell r="AP758">
            <v>0</v>
          </cell>
          <cell r="AQ758">
            <v>0</v>
          </cell>
          <cell r="AR758">
            <v>0</v>
          </cell>
          <cell r="AS758">
            <v>0</v>
          </cell>
          <cell r="AT758">
            <v>0</v>
          </cell>
          <cell r="AU758">
            <v>0</v>
          </cell>
          <cell r="AV758">
            <v>0</v>
          </cell>
          <cell r="AW758">
            <v>0</v>
          </cell>
          <cell r="AX758">
            <v>0</v>
          </cell>
          <cell r="AY758">
            <v>0</v>
          </cell>
          <cell r="AZ758">
            <v>0</v>
          </cell>
          <cell r="BA758">
            <v>0</v>
          </cell>
          <cell r="BB758">
            <v>0</v>
          </cell>
          <cell r="BC758">
            <v>0</v>
          </cell>
          <cell r="BD758">
            <v>0</v>
          </cell>
          <cell r="BE758">
            <v>0</v>
          </cell>
          <cell r="BF758">
            <v>0</v>
          </cell>
          <cell r="BG758">
            <v>0</v>
          </cell>
          <cell r="BH758">
            <v>0</v>
          </cell>
          <cell r="BI758">
            <v>0</v>
          </cell>
          <cell r="BJ758">
            <v>0</v>
          </cell>
          <cell r="BK758">
            <v>0</v>
          </cell>
          <cell r="BL758">
            <v>0</v>
          </cell>
          <cell r="BM758">
            <v>0</v>
          </cell>
          <cell r="BN758">
            <v>0</v>
          </cell>
          <cell r="BO758">
            <v>0</v>
          </cell>
          <cell r="BP758">
            <v>0</v>
          </cell>
          <cell r="BQ758">
            <v>0</v>
          </cell>
          <cell r="BR758">
            <v>0</v>
          </cell>
          <cell r="BS758">
            <v>0</v>
          </cell>
          <cell r="BT758">
            <v>0</v>
          </cell>
          <cell r="BU758">
            <v>0</v>
          </cell>
          <cell r="BV758">
            <v>0</v>
          </cell>
          <cell r="BW758">
            <v>0</v>
          </cell>
          <cell r="BX758">
            <v>0</v>
          </cell>
          <cell r="BY758">
            <v>0</v>
          </cell>
          <cell r="BZ758">
            <v>0</v>
          </cell>
          <cell r="CA758">
            <v>0</v>
          </cell>
          <cell r="CB758">
            <v>0</v>
          </cell>
          <cell r="CC758">
            <v>0</v>
          </cell>
          <cell r="CD758">
            <v>0</v>
          </cell>
          <cell r="CE758">
            <v>0</v>
          </cell>
          <cell r="CF758">
            <v>0</v>
          </cell>
          <cell r="CG758">
            <v>0</v>
          </cell>
          <cell r="CH758">
            <v>0</v>
          </cell>
          <cell r="CI758">
            <v>0</v>
          </cell>
          <cell r="CJ758">
            <v>0</v>
          </cell>
          <cell r="CK758">
            <v>0</v>
          </cell>
          <cell r="CL758">
            <v>0</v>
          </cell>
          <cell r="CM758">
            <v>0</v>
          </cell>
          <cell r="CN758">
            <v>0</v>
          </cell>
          <cell r="CO758">
            <v>0</v>
          </cell>
          <cell r="CP758">
            <v>0</v>
          </cell>
          <cell r="CQ758">
            <v>0</v>
          </cell>
          <cell r="CR758">
            <v>0</v>
          </cell>
          <cell r="CS758">
            <v>0</v>
          </cell>
          <cell r="CT758">
            <v>0</v>
          </cell>
          <cell r="CU758">
            <v>0</v>
          </cell>
          <cell r="CV758">
            <v>0</v>
          </cell>
          <cell r="CW758">
            <v>0</v>
          </cell>
          <cell r="CX758">
            <v>0</v>
          </cell>
          <cell r="CY758">
            <v>0</v>
          </cell>
          <cell r="CZ758">
            <v>0</v>
          </cell>
          <cell r="DA758">
            <v>0</v>
          </cell>
          <cell r="DB758">
            <v>0</v>
          </cell>
          <cell r="DC758">
            <v>0</v>
          </cell>
          <cell r="DD758">
            <v>0</v>
          </cell>
          <cell r="DE758">
            <v>0</v>
          </cell>
          <cell r="DF758">
            <v>0</v>
          </cell>
          <cell r="DG758">
            <v>0</v>
          </cell>
          <cell r="DH758">
            <v>0</v>
          </cell>
          <cell r="DI758">
            <v>0</v>
          </cell>
          <cell r="DJ758">
            <v>0</v>
          </cell>
          <cell r="DK758">
            <v>0</v>
          </cell>
          <cell r="DL758">
            <v>0</v>
          </cell>
          <cell r="DM758">
            <v>0</v>
          </cell>
          <cell r="DN758">
            <v>0</v>
          </cell>
          <cell r="DO758">
            <v>0</v>
          </cell>
          <cell r="DP758">
            <v>0</v>
          </cell>
          <cell r="DQ758">
            <v>0</v>
          </cell>
          <cell r="DR758">
            <v>0</v>
          </cell>
          <cell r="DS758">
            <v>0</v>
          </cell>
          <cell r="DT758">
            <v>0</v>
          </cell>
          <cell r="DU758">
            <v>0</v>
          </cell>
          <cell r="DV758">
            <v>0</v>
          </cell>
          <cell r="DW758">
            <v>0</v>
          </cell>
          <cell r="DX758">
            <v>0</v>
          </cell>
          <cell r="DY758">
            <v>0</v>
          </cell>
          <cell r="DZ758">
            <v>0</v>
          </cell>
          <cell r="EA758">
            <v>0</v>
          </cell>
          <cell r="EB758">
            <v>0</v>
          </cell>
          <cell r="EC758">
            <v>0</v>
          </cell>
          <cell r="ED758">
            <v>0</v>
          </cell>
        </row>
        <row r="759">
          <cell r="F759">
            <v>0</v>
          </cell>
          <cell r="G759">
            <v>0</v>
          </cell>
          <cell r="H759">
            <v>0</v>
          </cell>
          <cell r="I759">
            <v>0</v>
          </cell>
          <cell r="J759">
            <v>0</v>
          </cell>
          <cell r="K759">
            <v>0</v>
          </cell>
          <cell r="L759">
            <v>0</v>
          </cell>
          <cell r="M759">
            <v>0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R759">
            <v>0</v>
          </cell>
          <cell r="S759">
            <v>0</v>
          </cell>
          <cell r="T759">
            <v>0</v>
          </cell>
          <cell r="U759">
            <v>0</v>
          </cell>
          <cell r="V759">
            <v>0</v>
          </cell>
          <cell r="W759">
            <v>0</v>
          </cell>
          <cell r="X759">
            <v>0</v>
          </cell>
          <cell r="Y759">
            <v>0</v>
          </cell>
          <cell r="Z759">
            <v>0</v>
          </cell>
          <cell r="AA759">
            <v>0</v>
          </cell>
          <cell r="AB759">
            <v>0</v>
          </cell>
          <cell r="AC759">
            <v>0</v>
          </cell>
          <cell r="AD759">
            <v>0</v>
          </cell>
          <cell r="AE759">
            <v>0</v>
          </cell>
          <cell r="AF759">
            <v>0</v>
          </cell>
          <cell r="AG759">
            <v>0</v>
          </cell>
          <cell r="AH759">
            <v>0</v>
          </cell>
          <cell r="AI759">
            <v>0</v>
          </cell>
          <cell r="AJ759">
            <v>0</v>
          </cell>
          <cell r="AK759">
            <v>0</v>
          </cell>
          <cell r="AL759">
            <v>0</v>
          </cell>
          <cell r="AM759">
            <v>0</v>
          </cell>
          <cell r="AN759">
            <v>0</v>
          </cell>
          <cell r="AO759">
            <v>0</v>
          </cell>
          <cell r="AP759">
            <v>0</v>
          </cell>
          <cell r="AQ759">
            <v>0</v>
          </cell>
          <cell r="AR759">
            <v>0</v>
          </cell>
          <cell r="AS759">
            <v>0</v>
          </cell>
          <cell r="AT759">
            <v>0</v>
          </cell>
          <cell r="AU759">
            <v>0</v>
          </cell>
          <cell r="AV759">
            <v>0</v>
          </cell>
          <cell r="AW759">
            <v>0</v>
          </cell>
          <cell r="AX759">
            <v>0</v>
          </cell>
          <cell r="AY759">
            <v>0</v>
          </cell>
          <cell r="AZ759">
            <v>0</v>
          </cell>
          <cell r="BA759">
            <v>0</v>
          </cell>
          <cell r="BB759">
            <v>0</v>
          </cell>
          <cell r="BC759">
            <v>0</v>
          </cell>
          <cell r="BD759">
            <v>0</v>
          </cell>
          <cell r="BE759">
            <v>0</v>
          </cell>
          <cell r="BF759">
            <v>0</v>
          </cell>
          <cell r="BG759">
            <v>0</v>
          </cell>
          <cell r="BH759">
            <v>0</v>
          </cell>
          <cell r="BI759">
            <v>0</v>
          </cell>
          <cell r="BJ759">
            <v>0</v>
          </cell>
          <cell r="BK759">
            <v>0</v>
          </cell>
          <cell r="BL759">
            <v>0</v>
          </cell>
          <cell r="BM759">
            <v>0</v>
          </cell>
          <cell r="BN759">
            <v>0</v>
          </cell>
          <cell r="BO759">
            <v>0</v>
          </cell>
          <cell r="BP759">
            <v>0</v>
          </cell>
          <cell r="BQ759">
            <v>0</v>
          </cell>
          <cell r="BR759">
            <v>0</v>
          </cell>
          <cell r="BS759">
            <v>0</v>
          </cell>
          <cell r="BT759">
            <v>0</v>
          </cell>
          <cell r="BU759">
            <v>0</v>
          </cell>
          <cell r="BV759">
            <v>0</v>
          </cell>
          <cell r="BW759">
            <v>0</v>
          </cell>
          <cell r="BX759">
            <v>0</v>
          </cell>
          <cell r="BY759">
            <v>0</v>
          </cell>
          <cell r="BZ759">
            <v>0</v>
          </cell>
          <cell r="CA759">
            <v>0</v>
          </cell>
          <cell r="CB759">
            <v>0</v>
          </cell>
          <cell r="CC759">
            <v>0</v>
          </cell>
          <cell r="CD759">
            <v>0</v>
          </cell>
          <cell r="CE759">
            <v>0</v>
          </cell>
          <cell r="CF759">
            <v>0</v>
          </cell>
          <cell r="CG759">
            <v>0</v>
          </cell>
          <cell r="CH759">
            <v>0</v>
          </cell>
          <cell r="CI759">
            <v>0</v>
          </cell>
          <cell r="CJ759">
            <v>0</v>
          </cell>
          <cell r="CK759">
            <v>0</v>
          </cell>
          <cell r="CL759">
            <v>0</v>
          </cell>
          <cell r="CM759">
            <v>0</v>
          </cell>
          <cell r="CN759">
            <v>0</v>
          </cell>
          <cell r="CO759">
            <v>0</v>
          </cell>
          <cell r="CP759">
            <v>0</v>
          </cell>
          <cell r="CQ759">
            <v>0</v>
          </cell>
          <cell r="CR759">
            <v>0</v>
          </cell>
          <cell r="CS759">
            <v>0</v>
          </cell>
          <cell r="CT759">
            <v>0</v>
          </cell>
          <cell r="CU759">
            <v>0</v>
          </cell>
          <cell r="CV759">
            <v>0</v>
          </cell>
          <cell r="CW759">
            <v>0</v>
          </cell>
          <cell r="CX759">
            <v>0</v>
          </cell>
          <cell r="CY759">
            <v>0</v>
          </cell>
          <cell r="CZ759">
            <v>0</v>
          </cell>
          <cell r="DA759">
            <v>0</v>
          </cell>
          <cell r="DB759">
            <v>0</v>
          </cell>
          <cell r="DC759">
            <v>0</v>
          </cell>
          <cell r="DD759">
            <v>0</v>
          </cell>
          <cell r="DE759">
            <v>0</v>
          </cell>
          <cell r="DF759">
            <v>0</v>
          </cell>
          <cell r="DG759">
            <v>0</v>
          </cell>
          <cell r="DH759">
            <v>0</v>
          </cell>
          <cell r="DI759">
            <v>0</v>
          </cell>
          <cell r="DJ759">
            <v>0</v>
          </cell>
          <cell r="DK759">
            <v>0</v>
          </cell>
          <cell r="DL759">
            <v>0</v>
          </cell>
          <cell r="DM759">
            <v>0</v>
          </cell>
          <cell r="DN759">
            <v>0</v>
          </cell>
          <cell r="DO759">
            <v>0</v>
          </cell>
          <cell r="DP759">
            <v>0</v>
          </cell>
          <cell r="DQ759">
            <v>0</v>
          </cell>
          <cell r="DR759">
            <v>0</v>
          </cell>
          <cell r="DS759">
            <v>0</v>
          </cell>
          <cell r="DT759">
            <v>0</v>
          </cell>
          <cell r="DU759">
            <v>0</v>
          </cell>
          <cell r="DV759">
            <v>0</v>
          </cell>
          <cell r="DW759">
            <v>0</v>
          </cell>
          <cell r="DX759">
            <v>0</v>
          </cell>
          <cell r="DY759">
            <v>0</v>
          </cell>
          <cell r="DZ759">
            <v>0</v>
          </cell>
          <cell r="EA759">
            <v>0</v>
          </cell>
          <cell r="EB759">
            <v>0</v>
          </cell>
          <cell r="EC759">
            <v>0</v>
          </cell>
          <cell r="ED759">
            <v>0</v>
          </cell>
        </row>
        <row r="760">
          <cell r="F760">
            <v>0</v>
          </cell>
          <cell r="G760">
            <v>0</v>
          </cell>
          <cell r="H760">
            <v>0</v>
          </cell>
          <cell r="I760">
            <v>0</v>
          </cell>
          <cell r="J760">
            <v>0</v>
          </cell>
          <cell r="K760">
            <v>0</v>
          </cell>
          <cell r="L760">
            <v>0</v>
          </cell>
          <cell r="M760">
            <v>0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R760">
            <v>0</v>
          </cell>
          <cell r="S760">
            <v>0</v>
          </cell>
          <cell r="T760">
            <v>0</v>
          </cell>
          <cell r="U760">
            <v>0</v>
          </cell>
          <cell r="V760">
            <v>0</v>
          </cell>
          <cell r="W760">
            <v>0</v>
          </cell>
          <cell r="X760">
            <v>0</v>
          </cell>
          <cell r="Y760">
            <v>0</v>
          </cell>
          <cell r="Z760">
            <v>0</v>
          </cell>
          <cell r="AA760">
            <v>0</v>
          </cell>
          <cell r="AB760">
            <v>0</v>
          </cell>
          <cell r="AC760">
            <v>0</v>
          </cell>
          <cell r="AD760">
            <v>0</v>
          </cell>
          <cell r="AE760">
            <v>0</v>
          </cell>
          <cell r="AF760">
            <v>0</v>
          </cell>
          <cell r="AG760">
            <v>0</v>
          </cell>
          <cell r="AH760">
            <v>0</v>
          </cell>
          <cell r="AI760">
            <v>0</v>
          </cell>
          <cell r="AJ760">
            <v>0</v>
          </cell>
          <cell r="AK760">
            <v>0</v>
          </cell>
          <cell r="AL760">
            <v>0</v>
          </cell>
          <cell r="AM760">
            <v>0</v>
          </cell>
          <cell r="AN760">
            <v>0</v>
          </cell>
          <cell r="AO760">
            <v>0</v>
          </cell>
          <cell r="AP760">
            <v>0</v>
          </cell>
          <cell r="AQ760">
            <v>0</v>
          </cell>
          <cell r="AR760">
            <v>0</v>
          </cell>
          <cell r="AS760">
            <v>0</v>
          </cell>
          <cell r="AT760">
            <v>0</v>
          </cell>
          <cell r="AU760">
            <v>0</v>
          </cell>
          <cell r="AV760">
            <v>0</v>
          </cell>
          <cell r="AW760">
            <v>0</v>
          </cell>
          <cell r="AX760">
            <v>0</v>
          </cell>
          <cell r="AY760">
            <v>0</v>
          </cell>
          <cell r="AZ760">
            <v>0</v>
          </cell>
          <cell r="BA760">
            <v>0</v>
          </cell>
          <cell r="BB760">
            <v>0</v>
          </cell>
          <cell r="BC760">
            <v>0</v>
          </cell>
          <cell r="BD760">
            <v>0</v>
          </cell>
          <cell r="BE760">
            <v>0</v>
          </cell>
          <cell r="BF760">
            <v>0</v>
          </cell>
          <cell r="BG760">
            <v>0</v>
          </cell>
          <cell r="BH760">
            <v>0</v>
          </cell>
          <cell r="BI760">
            <v>0</v>
          </cell>
          <cell r="BJ760">
            <v>0</v>
          </cell>
          <cell r="BK760">
            <v>0</v>
          </cell>
          <cell r="BL760">
            <v>0</v>
          </cell>
          <cell r="BM760">
            <v>0</v>
          </cell>
          <cell r="BN760">
            <v>0</v>
          </cell>
          <cell r="BO760">
            <v>0</v>
          </cell>
          <cell r="BP760">
            <v>0</v>
          </cell>
          <cell r="BQ760">
            <v>0</v>
          </cell>
          <cell r="BR760">
            <v>0</v>
          </cell>
          <cell r="BS760">
            <v>0</v>
          </cell>
          <cell r="BT760">
            <v>0</v>
          </cell>
          <cell r="BU760">
            <v>0</v>
          </cell>
          <cell r="BV760">
            <v>0</v>
          </cell>
          <cell r="BW760">
            <v>0</v>
          </cell>
          <cell r="BX760">
            <v>0</v>
          </cell>
          <cell r="BY760">
            <v>0</v>
          </cell>
          <cell r="BZ760">
            <v>0</v>
          </cell>
          <cell r="CA760">
            <v>0</v>
          </cell>
          <cell r="CB760">
            <v>0</v>
          </cell>
          <cell r="CC760">
            <v>0</v>
          </cell>
          <cell r="CD760">
            <v>0</v>
          </cell>
          <cell r="CE760">
            <v>0</v>
          </cell>
          <cell r="CF760">
            <v>0</v>
          </cell>
          <cell r="CG760">
            <v>0</v>
          </cell>
          <cell r="CH760">
            <v>0</v>
          </cell>
          <cell r="CI760">
            <v>0</v>
          </cell>
          <cell r="CJ760">
            <v>0</v>
          </cell>
          <cell r="CK760">
            <v>0</v>
          </cell>
          <cell r="CL760">
            <v>0</v>
          </cell>
          <cell r="CM760">
            <v>0</v>
          </cell>
          <cell r="CN760">
            <v>0</v>
          </cell>
          <cell r="CO760">
            <v>0</v>
          </cell>
          <cell r="CP760">
            <v>0</v>
          </cell>
          <cell r="CQ760">
            <v>0</v>
          </cell>
          <cell r="CR760">
            <v>0</v>
          </cell>
          <cell r="CS760">
            <v>0</v>
          </cell>
          <cell r="CT760">
            <v>0</v>
          </cell>
          <cell r="CU760">
            <v>0</v>
          </cell>
          <cell r="CV760">
            <v>0</v>
          </cell>
          <cell r="CW760">
            <v>0</v>
          </cell>
          <cell r="CX760">
            <v>0</v>
          </cell>
          <cell r="CY760">
            <v>0</v>
          </cell>
          <cell r="CZ760">
            <v>0</v>
          </cell>
          <cell r="DA760">
            <v>0</v>
          </cell>
          <cell r="DB760">
            <v>0</v>
          </cell>
          <cell r="DC760">
            <v>0</v>
          </cell>
          <cell r="DD760">
            <v>0</v>
          </cell>
          <cell r="DE760">
            <v>0</v>
          </cell>
          <cell r="DF760">
            <v>0</v>
          </cell>
          <cell r="DG760">
            <v>0</v>
          </cell>
          <cell r="DH760">
            <v>0</v>
          </cell>
          <cell r="DI760">
            <v>0</v>
          </cell>
          <cell r="DJ760">
            <v>0</v>
          </cell>
          <cell r="DK760">
            <v>0</v>
          </cell>
          <cell r="DL760">
            <v>0</v>
          </cell>
          <cell r="DM760">
            <v>0</v>
          </cell>
          <cell r="DN760">
            <v>0</v>
          </cell>
          <cell r="DO760">
            <v>0</v>
          </cell>
          <cell r="DP760">
            <v>0</v>
          </cell>
          <cell r="DQ760">
            <v>0</v>
          </cell>
          <cell r="DR760">
            <v>0</v>
          </cell>
          <cell r="DS760">
            <v>0</v>
          </cell>
          <cell r="DT760">
            <v>0</v>
          </cell>
          <cell r="DU760">
            <v>0</v>
          </cell>
          <cell r="DV760">
            <v>0</v>
          </cell>
          <cell r="DW760">
            <v>0</v>
          </cell>
          <cell r="DX760">
            <v>0</v>
          </cell>
          <cell r="DY760">
            <v>0</v>
          </cell>
          <cell r="DZ760">
            <v>0</v>
          </cell>
          <cell r="EA760">
            <v>0</v>
          </cell>
          <cell r="EB760">
            <v>0</v>
          </cell>
          <cell r="EC760">
            <v>0</v>
          </cell>
          <cell r="ED760">
            <v>0</v>
          </cell>
        </row>
        <row r="761">
          <cell r="F761">
            <v>0</v>
          </cell>
          <cell r="G761">
            <v>0</v>
          </cell>
          <cell r="H761">
            <v>0</v>
          </cell>
          <cell r="I761">
            <v>0</v>
          </cell>
          <cell r="J761">
            <v>0</v>
          </cell>
          <cell r="K761">
            <v>0</v>
          </cell>
          <cell r="L761">
            <v>0</v>
          </cell>
          <cell r="M761">
            <v>0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R761">
            <v>0</v>
          </cell>
          <cell r="S761">
            <v>0</v>
          </cell>
          <cell r="T761">
            <v>0</v>
          </cell>
          <cell r="U761">
            <v>0</v>
          </cell>
          <cell r="V761">
            <v>0</v>
          </cell>
          <cell r="W761">
            <v>0</v>
          </cell>
          <cell r="X761">
            <v>0</v>
          </cell>
          <cell r="Y761">
            <v>0</v>
          </cell>
          <cell r="Z761">
            <v>0</v>
          </cell>
          <cell r="AA761">
            <v>0</v>
          </cell>
          <cell r="AB761">
            <v>0</v>
          </cell>
          <cell r="AC761">
            <v>0</v>
          </cell>
          <cell r="AD761">
            <v>0</v>
          </cell>
          <cell r="AE761">
            <v>0</v>
          </cell>
          <cell r="AF761">
            <v>0</v>
          </cell>
          <cell r="AG761">
            <v>0</v>
          </cell>
          <cell r="AH761">
            <v>0</v>
          </cell>
          <cell r="AI761">
            <v>0</v>
          </cell>
          <cell r="AJ761">
            <v>0</v>
          </cell>
          <cell r="AK761">
            <v>0</v>
          </cell>
          <cell r="AL761">
            <v>0</v>
          </cell>
          <cell r="AM761">
            <v>0</v>
          </cell>
          <cell r="AN761">
            <v>0</v>
          </cell>
          <cell r="AO761">
            <v>0</v>
          </cell>
          <cell r="AP761">
            <v>0</v>
          </cell>
          <cell r="AQ761">
            <v>0</v>
          </cell>
          <cell r="AR761">
            <v>0</v>
          </cell>
          <cell r="AS761">
            <v>0</v>
          </cell>
          <cell r="AT761">
            <v>0</v>
          </cell>
          <cell r="AU761">
            <v>0</v>
          </cell>
          <cell r="AV761">
            <v>0</v>
          </cell>
          <cell r="AW761">
            <v>0</v>
          </cell>
          <cell r="AX761">
            <v>0</v>
          </cell>
          <cell r="AY761">
            <v>0</v>
          </cell>
          <cell r="AZ761">
            <v>0</v>
          </cell>
          <cell r="BA761">
            <v>0</v>
          </cell>
          <cell r="BB761">
            <v>0</v>
          </cell>
          <cell r="BC761">
            <v>0</v>
          </cell>
          <cell r="BD761">
            <v>0</v>
          </cell>
          <cell r="BE761">
            <v>0</v>
          </cell>
          <cell r="BF761">
            <v>0</v>
          </cell>
          <cell r="BG761">
            <v>0</v>
          </cell>
          <cell r="BH761">
            <v>0</v>
          </cell>
          <cell r="BI761">
            <v>0</v>
          </cell>
          <cell r="BJ761">
            <v>0</v>
          </cell>
          <cell r="BK761">
            <v>0</v>
          </cell>
          <cell r="BL761">
            <v>0</v>
          </cell>
          <cell r="BM761">
            <v>0</v>
          </cell>
          <cell r="BN761">
            <v>0</v>
          </cell>
          <cell r="BO761">
            <v>0</v>
          </cell>
          <cell r="BP761">
            <v>0</v>
          </cell>
          <cell r="BQ761">
            <v>0</v>
          </cell>
          <cell r="BR761">
            <v>0</v>
          </cell>
          <cell r="BS761">
            <v>0</v>
          </cell>
          <cell r="BT761">
            <v>0</v>
          </cell>
          <cell r="BU761">
            <v>0</v>
          </cell>
          <cell r="BV761">
            <v>0</v>
          </cell>
          <cell r="BW761">
            <v>0</v>
          </cell>
          <cell r="BX761">
            <v>0</v>
          </cell>
          <cell r="BY761">
            <v>0</v>
          </cell>
          <cell r="BZ761">
            <v>0</v>
          </cell>
          <cell r="CA761">
            <v>0</v>
          </cell>
          <cell r="CB761">
            <v>0</v>
          </cell>
          <cell r="CC761">
            <v>0</v>
          </cell>
          <cell r="CD761">
            <v>0</v>
          </cell>
          <cell r="CE761">
            <v>0</v>
          </cell>
          <cell r="CF761">
            <v>0</v>
          </cell>
          <cell r="CG761">
            <v>0</v>
          </cell>
          <cell r="CH761">
            <v>0</v>
          </cell>
          <cell r="CI761">
            <v>0</v>
          </cell>
          <cell r="CJ761">
            <v>0</v>
          </cell>
          <cell r="CK761">
            <v>0</v>
          </cell>
          <cell r="CL761">
            <v>0</v>
          </cell>
          <cell r="CM761">
            <v>0</v>
          </cell>
          <cell r="CN761">
            <v>0</v>
          </cell>
          <cell r="CO761">
            <v>0</v>
          </cell>
          <cell r="CP761">
            <v>0</v>
          </cell>
          <cell r="CQ761">
            <v>0</v>
          </cell>
          <cell r="CR761">
            <v>0</v>
          </cell>
          <cell r="CS761">
            <v>0</v>
          </cell>
          <cell r="CT761">
            <v>0</v>
          </cell>
          <cell r="CU761">
            <v>0</v>
          </cell>
          <cell r="CV761">
            <v>0</v>
          </cell>
          <cell r="CW761">
            <v>0</v>
          </cell>
          <cell r="CX761">
            <v>0</v>
          </cell>
          <cell r="CY761">
            <v>0</v>
          </cell>
          <cell r="CZ761">
            <v>0</v>
          </cell>
          <cell r="DA761">
            <v>0</v>
          </cell>
          <cell r="DB761">
            <v>0</v>
          </cell>
          <cell r="DC761">
            <v>0</v>
          </cell>
          <cell r="DD761">
            <v>0</v>
          </cell>
          <cell r="DE761">
            <v>0</v>
          </cell>
          <cell r="DF761">
            <v>0</v>
          </cell>
          <cell r="DG761">
            <v>0</v>
          </cell>
          <cell r="DH761">
            <v>0</v>
          </cell>
          <cell r="DI761">
            <v>0</v>
          </cell>
          <cell r="DJ761">
            <v>0</v>
          </cell>
          <cell r="DK761">
            <v>0</v>
          </cell>
          <cell r="DL761">
            <v>0</v>
          </cell>
          <cell r="DM761">
            <v>0</v>
          </cell>
          <cell r="DN761">
            <v>0</v>
          </cell>
          <cell r="DO761">
            <v>0</v>
          </cell>
          <cell r="DP761">
            <v>0</v>
          </cell>
          <cell r="DQ761">
            <v>0</v>
          </cell>
          <cell r="DR761">
            <v>0</v>
          </cell>
          <cell r="DS761">
            <v>0</v>
          </cell>
          <cell r="DT761">
            <v>0</v>
          </cell>
          <cell r="DU761">
            <v>0</v>
          </cell>
          <cell r="DV761">
            <v>0</v>
          </cell>
          <cell r="DW761">
            <v>0</v>
          </cell>
          <cell r="DX761">
            <v>0</v>
          </cell>
          <cell r="DY761">
            <v>0</v>
          </cell>
          <cell r="DZ761">
            <v>0</v>
          </cell>
          <cell r="EA761">
            <v>0</v>
          </cell>
          <cell r="EB761">
            <v>0</v>
          </cell>
          <cell r="EC761">
            <v>0</v>
          </cell>
          <cell r="ED761">
            <v>0</v>
          </cell>
        </row>
        <row r="762">
          <cell r="F762">
            <v>0</v>
          </cell>
          <cell r="G762">
            <v>0</v>
          </cell>
          <cell r="H762">
            <v>0</v>
          </cell>
          <cell r="I762">
            <v>0</v>
          </cell>
          <cell r="J762">
            <v>0</v>
          </cell>
          <cell r="K762">
            <v>0</v>
          </cell>
          <cell r="L762">
            <v>0</v>
          </cell>
          <cell r="M762">
            <v>0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R762">
            <v>0</v>
          </cell>
          <cell r="S762">
            <v>0</v>
          </cell>
          <cell r="T762">
            <v>0</v>
          </cell>
          <cell r="U762">
            <v>0</v>
          </cell>
          <cell r="V762">
            <v>0</v>
          </cell>
          <cell r="W762">
            <v>0</v>
          </cell>
          <cell r="X762">
            <v>0</v>
          </cell>
          <cell r="Y762">
            <v>0</v>
          </cell>
          <cell r="Z762">
            <v>0</v>
          </cell>
          <cell r="AA762">
            <v>0</v>
          </cell>
          <cell r="AB762">
            <v>0</v>
          </cell>
          <cell r="AC762">
            <v>0</v>
          </cell>
          <cell r="AD762">
            <v>0</v>
          </cell>
          <cell r="AE762">
            <v>0</v>
          </cell>
          <cell r="AF762">
            <v>0</v>
          </cell>
          <cell r="AG762">
            <v>0</v>
          </cell>
          <cell r="AH762">
            <v>0</v>
          </cell>
          <cell r="AI762">
            <v>0</v>
          </cell>
          <cell r="AJ762">
            <v>0</v>
          </cell>
          <cell r="AK762">
            <v>0</v>
          </cell>
          <cell r="AL762">
            <v>0</v>
          </cell>
          <cell r="AM762">
            <v>0</v>
          </cell>
          <cell r="AN762">
            <v>0</v>
          </cell>
          <cell r="AO762">
            <v>0</v>
          </cell>
          <cell r="AP762">
            <v>0</v>
          </cell>
          <cell r="AQ762">
            <v>0</v>
          </cell>
          <cell r="AR762">
            <v>0</v>
          </cell>
          <cell r="AS762">
            <v>0</v>
          </cell>
          <cell r="AT762">
            <v>0</v>
          </cell>
          <cell r="AU762">
            <v>0</v>
          </cell>
          <cell r="AV762">
            <v>0</v>
          </cell>
          <cell r="AW762">
            <v>0</v>
          </cell>
          <cell r="AX762">
            <v>0</v>
          </cell>
          <cell r="AY762">
            <v>0</v>
          </cell>
          <cell r="AZ762">
            <v>0</v>
          </cell>
          <cell r="BA762">
            <v>0</v>
          </cell>
          <cell r="BB762">
            <v>0</v>
          </cell>
          <cell r="BC762">
            <v>0</v>
          </cell>
          <cell r="BD762">
            <v>0</v>
          </cell>
          <cell r="BE762">
            <v>0</v>
          </cell>
          <cell r="BF762">
            <v>0</v>
          </cell>
          <cell r="BG762">
            <v>0</v>
          </cell>
          <cell r="BH762">
            <v>0</v>
          </cell>
          <cell r="BI762">
            <v>0</v>
          </cell>
          <cell r="BJ762">
            <v>0</v>
          </cell>
          <cell r="BK762">
            <v>0</v>
          </cell>
          <cell r="BL762">
            <v>0</v>
          </cell>
          <cell r="BM762">
            <v>0</v>
          </cell>
          <cell r="BN762">
            <v>0</v>
          </cell>
          <cell r="BO762">
            <v>0</v>
          </cell>
          <cell r="BP762">
            <v>0</v>
          </cell>
          <cell r="BQ762">
            <v>0</v>
          </cell>
          <cell r="BR762">
            <v>0</v>
          </cell>
          <cell r="BS762">
            <v>0</v>
          </cell>
          <cell r="BT762">
            <v>0</v>
          </cell>
          <cell r="BU762">
            <v>0</v>
          </cell>
          <cell r="BV762">
            <v>0</v>
          </cell>
          <cell r="BW762">
            <v>0</v>
          </cell>
          <cell r="BX762">
            <v>0</v>
          </cell>
          <cell r="BY762">
            <v>0</v>
          </cell>
          <cell r="BZ762">
            <v>0</v>
          </cell>
          <cell r="CA762">
            <v>0</v>
          </cell>
          <cell r="CB762">
            <v>0</v>
          </cell>
          <cell r="CC762">
            <v>0</v>
          </cell>
          <cell r="CD762">
            <v>0</v>
          </cell>
          <cell r="CE762">
            <v>0</v>
          </cell>
          <cell r="CF762">
            <v>0</v>
          </cell>
          <cell r="CG762">
            <v>0</v>
          </cell>
          <cell r="CH762">
            <v>0</v>
          </cell>
          <cell r="CI762">
            <v>0</v>
          </cell>
          <cell r="CJ762">
            <v>0</v>
          </cell>
          <cell r="CK762">
            <v>0</v>
          </cell>
          <cell r="CL762">
            <v>0</v>
          </cell>
          <cell r="CM762">
            <v>0</v>
          </cell>
          <cell r="CN762">
            <v>0</v>
          </cell>
          <cell r="CO762">
            <v>0</v>
          </cell>
          <cell r="CP762">
            <v>0</v>
          </cell>
          <cell r="CQ762">
            <v>0</v>
          </cell>
          <cell r="CR762">
            <v>0</v>
          </cell>
          <cell r="CS762">
            <v>0</v>
          </cell>
          <cell r="CT762">
            <v>0</v>
          </cell>
          <cell r="CU762">
            <v>0</v>
          </cell>
          <cell r="CV762">
            <v>0</v>
          </cell>
          <cell r="CW762">
            <v>0</v>
          </cell>
          <cell r="CX762">
            <v>0</v>
          </cell>
          <cell r="CY762">
            <v>0</v>
          </cell>
          <cell r="CZ762">
            <v>0</v>
          </cell>
          <cell r="DA762">
            <v>0</v>
          </cell>
          <cell r="DB762">
            <v>0</v>
          </cell>
          <cell r="DC762">
            <v>0</v>
          </cell>
          <cell r="DD762">
            <v>0</v>
          </cell>
          <cell r="DE762">
            <v>0</v>
          </cell>
          <cell r="DF762">
            <v>0</v>
          </cell>
          <cell r="DG762">
            <v>0</v>
          </cell>
          <cell r="DH762">
            <v>0</v>
          </cell>
          <cell r="DI762">
            <v>0</v>
          </cell>
          <cell r="DJ762">
            <v>0</v>
          </cell>
          <cell r="DK762">
            <v>0</v>
          </cell>
          <cell r="DL762">
            <v>0</v>
          </cell>
          <cell r="DM762">
            <v>0</v>
          </cell>
          <cell r="DN762">
            <v>0</v>
          </cell>
          <cell r="DO762">
            <v>0</v>
          </cell>
          <cell r="DP762">
            <v>0</v>
          </cell>
          <cell r="DQ762">
            <v>0</v>
          </cell>
          <cell r="DR762">
            <v>0</v>
          </cell>
          <cell r="DS762">
            <v>0</v>
          </cell>
          <cell r="DT762">
            <v>0</v>
          </cell>
          <cell r="DU762">
            <v>0</v>
          </cell>
          <cell r="DV762">
            <v>0</v>
          </cell>
          <cell r="DW762">
            <v>0</v>
          </cell>
          <cell r="DX762">
            <v>0</v>
          </cell>
          <cell r="DY762">
            <v>0</v>
          </cell>
          <cell r="DZ762">
            <v>0</v>
          </cell>
          <cell r="EA762">
            <v>0</v>
          </cell>
          <cell r="EB762">
            <v>0</v>
          </cell>
          <cell r="EC762">
            <v>0</v>
          </cell>
          <cell r="ED762">
            <v>0</v>
          </cell>
        </row>
        <row r="763">
          <cell r="F763">
            <v>0</v>
          </cell>
          <cell r="G763">
            <v>0</v>
          </cell>
          <cell r="H763">
            <v>0</v>
          </cell>
          <cell r="I763">
            <v>0</v>
          </cell>
          <cell r="J763">
            <v>0</v>
          </cell>
          <cell r="K763">
            <v>0</v>
          </cell>
          <cell r="L763">
            <v>0</v>
          </cell>
          <cell r="M763">
            <v>0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R763">
            <v>0</v>
          </cell>
          <cell r="S763">
            <v>0</v>
          </cell>
          <cell r="T763">
            <v>0</v>
          </cell>
          <cell r="U763">
            <v>0</v>
          </cell>
          <cell r="V763">
            <v>0</v>
          </cell>
          <cell r="W763">
            <v>0</v>
          </cell>
          <cell r="X763">
            <v>0</v>
          </cell>
          <cell r="Y763">
            <v>0</v>
          </cell>
          <cell r="Z763">
            <v>0</v>
          </cell>
          <cell r="AA763">
            <v>0</v>
          </cell>
          <cell r="AB763">
            <v>0</v>
          </cell>
          <cell r="AC763">
            <v>0</v>
          </cell>
          <cell r="AD763">
            <v>0</v>
          </cell>
          <cell r="AE763">
            <v>0</v>
          </cell>
          <cell r="AF763">
            <v>0</v>
          </cell>
          <cell r="AG763">
            <v>0</v>
          </cell>
          <cell r="AH763">
            <v>0</v>
          </cell>
          <cell r="AI763">
            <v>0</v>
          </cell>
          <cell r="AJ763">
            <v>0</v>
          </cell>
          <cell r="AK763">
            <v>0</v>
          </cell>
          <cell r="AL763">
            <v>0</v>
          </cell>
          <cell r="AM763">
            <v>0</v>
          </cell>
          <cell r="AN763">
            <v>0</v>
          </cell>
          <cell r="AO763">
            <v>0</v>
          </cell>
          <cell r="AP763">
            <v>0</v>
          </cell>
          <cell r="AQ763">
            <v>0</v>
          </cell>
          <cell r="AR763">
            <v>0</v>
          </cell>
          <cell r="AS763">
            <v>0</v>
          </cell>
          <cell r="AT763">
            <v>0</v>
          </cell>
          <cell r="AU763">
            <v>0</v>
          </cell>
          <cell r="AV763">
            <v>0</v>
          </cell>
          <cell r="AW763">
            <v>0</v>
          </cell>
          <cell r="AX763">
            <v>0</v>
          </cell>
          <cell r="AY763">
            <v>0</v>
          </cell>
          <cell r="AZ763">
            <v>0</v>
          </cell>
          <cell r="BA763">
            <v>0</v>
          </cell>
          <cell r="BB763">
            <v>0</v>
          </cell>
          <cell r="BC763">
            <v>0</v>
          </cell>
          <cell r="BD763">
            <v>0</v>
          </cell>
          <cell r="BE763">
            <v>0</v>
          </cell>
          <cell r="BF763">
            <v>0</v>
          </cell>
          <cell r="BG763">
            <v>0</v>
          </cell>
          <cell r="BH763">
            <v>0</v>
          </cell>
          <cell r="BI763">
            <v>0</v>
          </cell>
          <cell r="BJ763">
            <v>0</v>
          </cell>
          <cell r="BK763">
            <v>0</v>
          </cell>
          <cell r="BL763">
            <v>0</v>
          </cell>
          <cell r="BM763">
            <v>0</v>
          </cell>
          <cell r="BN763">
            <v>0</v>
          </cell>
          <cell r="BO763">
            <v>0</v>
          </cell>
          <cell r="BP763">
            <v>0</v>
          </cell>
          <cell r="BQ763">
            <v>0</v>
          </cell>
          <cell r="BR763">
            <v>0</v>
          </cell>
          <cell r="BS763">
            <v>0</v>
          </cell>
          <cell r="BT763">
            <v>0</v>
          </cell>
          <cell r="BU763">
            <v>0</v>
          </cell>
          <cell r="BV763">
            <v>0</v>
          </cell>
          <cell r="BW763">
            <v>0</v>
          </cell>
          <cell r="BX763">
            <v>0</v>
          </cell>
          <cell r="BY763">
            <v>0</v>
          </cell>
          <cell r="BZ763">
            <v>0</v>
          </cell>
          <cell r="CA763">
            <v>0</v>
          </cell>
          <cell r="CB763">
            <v>0</v>
          </cell>
          <cell r="CC763">
            <v>0</v>
          </cell>
          <cell r="CD763">
            <v>0</v>
          </cell>
          <cell r="CE763">
            <v>0</v>
          </cell>
          <cell r="CF763">
            <v>0</v>
          </cell>
          <cell r="CG763">
            <v>0</v>
          </cell>
          <cell r="CH763">
            <v>0</v>
          </cell>
          <cell r="CI763">
            <v>0</v>
          </cell>
          <cell r="CJ763">
            <v>0</v>
          </cell>
          <cell r="CK763">
            <v>0</v>
          </cell>
          <cell r="CL763">
            <v>0</v>
          </cell>
          <cell r="CM763">
            <v>0</v>
          </cell>
          <cell r="CN763">
            <v>0</v>
          </cell>
          <cell r="CO763">
            <v>0</v>
          </cell>
          <cell r="CP763">
            <v>0</v>
          </cell>
          <cell r="CQ763">
            <v>0</v>
          </cell>
          <cell r="CR763">
            <v>0</v>
          </cell>
          <cell r="CS763">
            <v>0</v>
          </cell>
          <cell r="CT763">
            <v>0</v>
          </cell>
          <cell r="CU763">
            <v>0</v>
          </cell>
          <cell r="CV763">
            <v>0</v>
          </cell>
          <cell r="CW763">
            <v>0</v>
          </cell>
          <cell r="CX763">
            <v>0</v>
          </cell>
          <cell r="CY763">
            <v>0</v>
          </cell>
          <cell r="CZ763">
            <v>0</v>
          </cell>
          <cell r="DA763">
            <v>0</v>
          </cell>
          <cell r="DB763">
            <v>0</v>
          </cell>
          <cell r="DC763">
            <v>0</v>
          </cell>
          <cell r="DD763">
            <v>0</v>
          </cell>
          <cell r="DE763">
            <v>0</v>
          </cell>
          <cell r="DF763">
            <v>0</v>
          </cell>
          <cell r="DG763">
            <v>0</v>
          </cell>
          <cell r="DH763">
            <v>0</v>
          </cell>
          <cell r="DI763">
            <v>0</v>
          </cell>
          <cell r="DJ763">
            <v>0</v>
          </cell>
          <cell r="DK763">
            <v>0</v>
          </cell>
          <cell r="DL763">
            <v>0</v>
          </cell>
          <cell r="DM763">
            <v>0</v>
          </cell>
          <cell r="DN763">
            <v>0</v>
          </cell>
          <cell r="DO763">
            <v>0</v>
          </cell>
          <cell r="DP763">
            <v>0</v>
          </cell>
          <cell r="DQ763">
            <v>0</v>
          </cell>
          <cell r="DR763">
            <v>0</v>
          </cell>
          <cell r="DS763">
            <v>0</v>
          </cell>
          <cell r="DT763">
            <v>0</v>
          </cell>
          <cell r="DU763">
            <v>0</v>
          </cell>
          <cell r="DV763">
            <v>0</v>
          </cell>
          <cell r="DW763">
            <v>0</v>
          </cell>
          <cell r="DX763">
            <v>0</v>
          </cell>
          <cell r="DY763">
            <v>0</v>
          </cell>
          <cell r="DZ763">
            <v>0</v>
          </cell>
          <cell r="EA763">
            <v>0</v>
          </cell>
          <cell r="EB763">
            <v>0</v>
          </cell>
          <cell r="EC763">
            <v>0</v>
          </cell>
          <cell r="ED763">
            <v>0</v>
          </cell>
        </row>
        <row r="764">
          <cell r="F764">
            <v>0</v>
          </cell>
          <cell r="G764">
            <v>0</v>
          </cell>
          <cell r="H764">
            <v>0</v>
          </cell>
          <cell r="I764">
            <v>0</v>
          </cell>
          <cell r="J764">
            <v>0</v>
          </cell>
          <cell r="K764">
            <v>0</v>
          </cell>
          <cell r="L764">
            <v>0</v>
          </cell>
          <cell r="M764">
            <v>0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R764">
            <v>0</v>
          </cell>
          <cell r="S764">
            <v>0</v>
          </cell>
          <cell r="T764">
            <v>0</v>
          </cell>
          <cell r="U764">
            <v>0</v>
          </cell>
          <cell r="V764">
            <v>0</v>
          </cell>
          <cell r="W764">
            <v>0</v>
          </cell>
          <cell r="X764">
            <v>0</v>
          </cell>
          <cell r="Y764">
            <v>0</v>
          </cell>
          <cell r="Z764">
            <v>0</v>
          </cell>
          <cell r="AA764">
            <v>0</v>
          </cell>
          <cell r="AB764">
            <v>0</v>
          </cell>
          <cell r="AC764">
            <v>0</v>
          </cell>
          <cell r="AD764">
            <v>0</v>
          </cell>
          <cell r="AE764">
            <v>0</v>
          </cell>
          <cell r="AF764">
            <v>0</v>
          </cell>
          <cell r="AG764">
            <v>0</v>
          </cell>
          <cell r="AH764">
            <v>0</v>
          </cell>
          <cell r="AI764">
            <v>0</v>
          </cell>
          <cell r="AJ764">
            <v>0</v>
          </cell>
          <cell r="AK764">
            <v>0</v>
          </cell>
          <cell r="AL764">
            <v>0</v>
          </cell>
          <cell r="AM764">
            <v>0</v>
          </cell>
          <cell r="AN764">
            <v>0</v>
          </cell>
          <cell r="AO764">
            <v>0</v>
          </cell>
          <cell r="AP764">
            <v>0</v>
          </cell>
          <cell r="AQ764">
            <v>0</v>
          </cell>
          <cell r="AR764">
            <v>0</v>
          </cell>
          <cell r="AS764">
            <v>0</v>
          </cell>
          <cell r="AT764">
            <v>0</v>
          </cell>
          <cell r="AU764">
            <v>0</v>
          </cell>
          <cell r="AV764">
            <v>0</v>
          </cell>
          <cell r="AW764">
            <v>0</v>
          </cell>
          <cell r="AX764">
            <v>0</v>
          </cell>
          <cell r="AY764">
            <v>0</v>
          </cell>
          <cell r="AZ764">
            <v>0</v>
          </cell>
          <cell r="BA764">
            <v>0</v>
          </cell>
          <cell r="BB764">
            <v>0</v>
          </cell>
          <cell r="BC764">
            <v>0</v>
          </cell>
          <cell r="BD764">
            <v>0</v>
          </cell>
          <cell r="BE764">
            <v>0</v>
          </cell>
          <cell r="BF764">
            <v>0</v>
          </cell>
          <cell r="BG764">
            <v>0</v>
          </cell>
          <cell r="BH764">
            <v>0</v>
          </cell>
          <cell r="BI764">
            <v>0</v>
          </cell>
          <cell r="BJ764">
            <v>0</v>
          </cell>
          <cell r="BK764">
            <v>0</v>
          </cell>
          <cell r="BL764">
            <v>0</v>
          </cell>
          <cell r="BM764">
            <v>0</v>
          </cell>
          <cell r="BN764">
            <v>0</v>
          </cell>
          <cell r="BO764">
            <v>0</v>
          </cell>
          <cell r="BP764">
            <v>0</v>
          </cell>
          <cell r="BQ764">
            <v>0</v>
          </cell>
          <cell r="BR764">
            <v>0</v>
          </cell>
          <cell r="BS764">
            <v>0</v>
          </cell>
          <cell r="BT764">
            <v>0</v>
          </cell>
          <cell r="BU764">
            <v>0</v>
          </cell>
          <cell r="BV764">
            <v>0</v>
          </cell>
          <cell r="BW764">
            <v>0</v>
          </cell>
          <cell r="BX764">
            <v>0</v>
          </cell>
          <cell r="BY764">
            <v>0</v>
          </cell>
          <cell r="BZ764">
            <v>0</v>
          </cell>
          <cell r="CA764">
            <v>0</v>
          </cell>
          <cell r="CB764">
            <v>0</v>
          </cell>
          <cell r="CC764">
            <v>0</v>
          </cell>
          <cell r="CD764">
            <v>0</v>
          </cell>
          <cell r="CE764">
            <v>0</v>
          </cell>
          <cell r="CF764">
            <v>0</v>
          </cell>
          <cell r="CG764">
            <v>0</v>
          </cell>
          <cell r="CH764">
            <v>0</v>
          </cell>
          <cell r="CI764">
            <v>0</v>
          </cell>
          <cell r="CJ764">
            <v>0</v>
          </cell>
          <cell r="CK764">
            <v>0</v>
          </cell>
          <cell r="CL764">
            <v>0</v>
          </cell>
          <cell r="CM764">
            <v>0</v>
          </cell>
          <cell r="CN764">
            <v>0</v>
          </cell>
          <cell r="CO764">
            <v>0</v>
          </cell>
          <cell r="CP764">
            <v>0</v>
          </cell>
          <cell r="CQ764">
            <v>0</v>
          </cell>
          <cell r="CR764">
            <v>0</v>
          </cell>
          <cell r="CS764">
            <v>0</v>
          </cell>
          <cell r="CT764">
            <v>0</v>
          </cell>
          <cell r="CU764">
            <v>0</v>
          </cell>
          <cell r="CV764">
            <v>0</v>
          </cell>
          <cell r="CW764">
            <v>0</v>
          </cell>
          <cell r="CX764">
            <v>0</v>
          </cell>
          <cell r="CY764">
            <v>0</v>
          </cell>
          <cell r="CZ764">
            <v>0</v>
          </cell>
          <cell r="DA764">
            <v>0</v>
          </cell>
          <cell r="DB764">
            <v>0</v>
          </cell>
          <cell r="DC764">
            <v>0</v>
          </cell>
          <cell r="DD764">
            <v>0</v>
          </cell>
          <cell r="DE764">
            <v>0</v>
          </cell>
          <cell r="DF764">
            <v>0</v>
          </cell>
          <cell r="DG764">
            <v>0</v>
          </cell>
          <cell r="DH764">
            <v>0</v>
          </cell>
          <cell r="DI764">
            <v>0</v>
          </cell>
          <cell r="DJ764">
            <v>0</v>
          </cell>
          <cell r="DK764">
            <v>0</v>
          </cell>
          <cell r="DL764">
            <v>0</v>
          </cell>
          <cell r="DM764">
            <v>0</v>
          </cell>
          <cell r="DN764">
            <v>0</v>
          </cell>
          <cell r="DO764">
            <v>0</v>
          </cell>
          <cell r="DP764">
            <v>0</v>
          </cell>
          <cell r="DQ764">
            <v>0</v>
          </cell>
          <cell r="DR764">
            <v>0</v>
          </cell>
          <cell r="DS764">
            <v>0</v>
          </cell>
          <cell r="DT764">
            <v>0</v>
          </cell>
          <cell r="DU764">
            <v>0</v>
          </cell>
          <cell r="DV764">
            <v>0</v>
          </cell>
          <cell r="DW764">
            <v>0</v>
          </cell>
          <cell r="DX764">
            <v>0</v>
          </cell>
          <cell r="DY764">
            <v>0</v>
          </cell>
          <cell r="DZ764">
            <v>0</v>
          </cell>
          <cell r="EA764">
            <v>0</v>
          </cell>
          <cell r="EB764">
            <v>0</v>
          </cell>
          <cell r="EC764">
            <v>0</v>
          </cell>
          <cell r="ED764">
            <v>0</v>
          </cell>
        </row>
        <row r="765">
          <cell r="F765">
            <v>0</v>
          </cell>
          <cell r="G765">
            <v>0</v>
          </cell>
          <cell r="H765">
            <v>0</v>
          </cell>
          <cell r="I765">
            <v>0</v>
          </cell>
          <cell r="J765">
            <v>0</v>
          </cell>
          <cell r="K765">
            <v>0</v>
          </cell>
          <cell r="L765">
            <v>0</v>
          </cell>
          <cell r="M765">
            <v>0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R765">
            <v>0</v>
          </cell>
          <cell r="S765">
            <v>0</v>
          </cell>
          <cell r="T765">
            <v>0</v>
          </cell>
          <cell r="U765">
            <v>0</v>
          </cell>
          <cell r="V765">
            <v>0</v>
          </cell>
          <cell r="W765">
            <v>0</v>
          </cell>
          <cell r="X765">
            <v>0</v>
          </cell>
          <cell r="Y765">
            <v>0</v>
          </cell>
          <cell r="Z765">
            <v>0</v>
          </cell>
          <cell r="AA765">
            <v>0</v>
          </cell>
          <cell r="AB765">
            <v>0</v>
          </cell>
          <cell r="AC765">
            <v>0</v>
          </cell>
          <cell r="AD765">
            <v>0</v>
          </cell>
          <cell r="AE765">
            <v>0</v>
          </cell>
          <cell r="AF765">
            <v>0</v>
          </cell>
          <cell r="AG765">
            <v>0</v>
          </cell>
          <cell r="AH765">
            <v>0</v>
          </cell>
          <cell r="AI765">
            <v>0</v>
          </cell>
          <cell r="AJ765">
            <v>0</v>
          </cell>
          <cell r="AK765">
            <v>0</v>
          </cell>
          <cell r="AL765">
            <v>0</v>
          </cell>
          <cell r="AM765">
            <v>0</v>
          </cell>
          <cell r="AN765">
            <v>0</v>
          </cell>
          <cell r="AO765">
            <v>0</v>
          </cell>
          <cell r="AP765">
            <v>0</v>
          </cell>
          <cell r="AQ765">
            <v>0</v>
          </cell>
          <cell r="AR765">
            <v>0</v>
          </cell>
          <cell r="AS765">
            <v>0</v>
          </cell>
          <cell r="AT765">
            <v>0</v>
          </cell>
          <cell r="AU765">
            <v>0</v>
          </cell>
          <cell r="AV765">
            <v>0</v>
          </cell>
          <cell r="AW765">
            <v>0</v>
          </cell>
          <cell r="AX765">
            <v>0</v>
          </cell>
          <cell r="AY765">
            <v>0</v>
          </cell>
          <cell r="AZ765">
            <v>0</v>
          </cell>
          <cell r="BA765">
            <v>0</v>
          </cell>
          <cell r="BB765">
            <v>0</v>
          </cell>
          <cell r="BC765">
            <v>0</v>
          </cell>
          <cell r="BD765">
            <v>0</v>
          </cell>
          <cell r="BE765">
            <v>0</v>
          </cell>
          <cell r="BF765">
            <v>0</v>
          </cell>
          <cell r="BG765">
            <v>0</v>
          </cell>
          <cell r="BH765">
            <v>0</v>
          </cell>
          <cell r="BI765">
            <v>0</v>
          </cell>
          <cell r="BJ765">
            <v>0</v>
          </cell>
          <cell r="BK765">
            <v>0</v>
          </cell>
          <cell r="BL765">
            <v>0</v>
          </cell>
          <cell r="BM765">
            <v>0</v>
          </cell>
          <cell r="BN765">
            <v>0</v>
          </cell>
          <cell r="BO765">
            <v>0</v>
          </cell>
          <cell r="BP765">
            <v>0</v>
          </cell>
          <cell r="BQ765">
            <v>0</v>
          </cell>
          <cell r="BR765">
            <v>0</v>
          </cell>
          <cell r="BS765">
            <v>0</v>
          </cell>
          <cell r="BT765">
            <v>0</v>
          </cell>
          <cell r="BU765">
            <v>0</v>
          </cell>
          <cell r="BV765">
            <v>0</v>
          </cell>
          <cell r="BW765">
            <v>0</v>
          </cell>
          <cell r="BX765">
            <v>0</v>
          </cell>
          <cell r="BY765">
            <v>0</v>
          </cell>
          <cell r="BZ765">
            <v>0</v>
          </cell>
          <cell r="CA765">
            <v>0</v>
          </cell>
          <cell r="CB765">
            <v>0</v>
          </cell>
          <cell r="CC765">
            <v>0</v>
          </cell>
          <cell r="CD765">
            <v>0</v>
          </cell>
          <cell r="CE765">
            <v>0</v>
          </cell>
          <cell r="CF765">
            <v>0</v>
          </cell>
          <cell r="CG765">
            <v>0</v>
          </cell>
          <cell r="CH765">
            <v>0</v>
          </cell>
          <cell r="CI765">
            <v>0</v>
          </cell>
          <cell r="CJ765">
            <v>0</v>
          </cell>
          <cell r="CK765">
            <v>0</v>
          </cell>
          <cell r="CL765">
            <v>0</v>
          </cell>
          <cell r="CM765">
            <v>0</v>
          </cell>
          <cell r="CN765">
            <v>0</v>
          </cell>
          <cell r="CO765">
            <v>0</v>
          </cell>
          <cell r="CP765">
            <v>0</v>
          </cell>
          <cell r="CQ765">
            <v>0</v>
          </cell>
          <cell r="CR765">
            <v>0</v>
          </cell>
          <cell r="CS765">
            <v>0</v>
          </cell>
          <cell r="CT765">
            <v>0</v>
          </cell>
          <cell r="CU765">
            <v>0</v>
          </cell>
          <cell r="CV765">
            <v>0</v>
          </cell>
          <cell r="CW765">
            <v>0</v>
          </cell>
          <cell r="CX765">
            <v>0</v>
          </cell>
          <cell r="CY765">
            <v>0</v>
          </cell>
          <cell r="CZ765">
            <v>0</v>
          </cell>
          <cell r="DA765">
            <v>0</v>
          </cell>
          <cell r="DB765">
            <v>0</v>
          </cell>
          <cell r="DC765">
            <v>0</v>
          </cell>
          <cell r="DD765">
            <v>0</v>
          </cell>
          <cell r="DE765">
            <v>0</v>
          </cell>
          <cell r="DF765">
            <v>0</v>
          </cell>
          <cell r="DG765">
            <v>0</v>
          </cell>
          <cell r="DH765">
            <v>0</v>
          </cell>
          <cell r="DI765">
            <v>0</v>
          </cell>
          <cell r="DJ765">
            <v>0</v>
          </cell>
          <cell r="DK765">
            <v>0</v>
          </cell>
          <cell r="DL765">
            <v>0</v>
          </cell>
          <cell r="DM765">
            <v>0</v>
          </cell>
          <cell r="DN765">
            <v>0</v>
          </cell>
          <cell r="DO765">
            <v>0</v>
          </cell>
          <cell r="DP765">
            <v>0</v>
          </cell>
          <cell r="DQ765">
            <v>0</v>
          </cell>
          <cell r="DR765">
            <v>0</v>
          </cell>
          <cell r="DS765">
            <v>0</v>
          </cell>
          <cell r="DT765">
            <v>0</v>
          </cell>
          <cell r="DU765">
            <v>0</v>
          </cell>
          <cell r="DV765">
            <v>0</v>
          </cell>
          <cell r="DW765">
            <v>0</v>
          </cell>
          <cell r="DX765">
            <v>0</v>
          </cell>
          <cell r="DY765">
            <v>0</v>
          </cell>
          <cell r="DZ765">
            <v>0</v>
          </cell>
          <cell r="EA765">
            <v>0</v>
          </cell>
          <cell r="EB765">
            <v>0</v>
          </cell>
          <cell r="EC765">
            <v>0</v>
          </cell>
          <cell r="ED765">
            <v>0</v>
          </cell>
        </row>
        <row r="766">
          <cell r="F766">
            <v>0</v>
          </cell>
          <cell r="G766">
            <v>0</v>
          </cell>
          <cell r="H766">
            <v>0</v>
          </cell>
          <cell r="I766">
            <v>0</v>
          </cell>
          <cell r="J766">
            <v>0</v>
          </cell>
          <cell r="K766">
            <v>0</v>
          </cell>
          <cell r="L766">
            <v>0</v>
          </cell>
          <cell r="M766">
            <v>0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R766">
            <v>0</v>
          </cell>
          <cell r="S766">
            <v>0</v>
          </cell>
          <cell r="T766">
            <v>0</v>
          </cell>
          <cell r="U766">
            <v>0</v>
          </cell>
          <cell r="V766">
            <v>0</v>
          </cell>
          <cell r="W766">
            <v>0</v>
          </cell>
          <cell r="X766">
            <v>0</v>
          </cell>
          <cell r="Y766">
            <v>0</v>
          </cell>
          <cell r="Z766">
            <v>0</v>
          </cell>
          <cell r="AA766">
            <v>0</v>
          </cell>
          <cell r="AB766">
            <v>0</v>
          </cell>
          <cell r="AC766">
            <v>0</v>
          </cell>
          <cell r="AD766">
            <v>0</v>
          </cell>
          <cell r="AE766">
            <v>0</v>
          </cell>
          <cell r="AF766">
            <v>0</v>
          </cell>
          <cell r="AG766">
            <v>0</v>
          </cell>
          <cell r="AH766">
            <v>0</v>
          </cell>
          <cell r="AI766">
            <v>0</v>
          </cell>
          <cell r="AJ766">
            <v>0</v>
          </cell>
          <cell r="AK766">
            <v>0</v>
          </cell>
          <cell r="AL766">
            <v>0</v>
          </cell>
          <cell r="AM766">
            <v>0</v>
          </cell>
          <cell r="AN766">
            <v>0</v>
          </cell>
          <cell r="AO766">
            <v>0</v>
          </cell>
          <cell r="AP766">
            <v>0</v>
          </cell>
          <cell r="AQ766">
            <v>0</v>
          </cell>
          <cell r="AR766">
            <v>0</v>
          </cell>
          <cell r="AS766">
            <v>0</v>
          </cell>
          <cell r="AT766">
            <v>0</v>
          </cell>
          <cell r="AU766">
            <v>0</v>
          </cell>
          <cell r="AV766">
            <v>0</v>
          </cell>
          <cell r="AW766">
            <v>0</v>
          </cell>
          <cell r="AX766">
            <v>0</v>
          </cell>
          <cell r="AY766">
            <v>0</v>
          </cell>
          <cell r="AZ766">
            <v>0</v>
          </cell>
          <cell r="BA766">
            <v>0</v>
          </cell>
          <cell r="BB766">
            <v>0</v>
          </cell>
          <cell r="BC766">
            <v>0</v>
          </cell>
          <cell r="BD766">
            <v>0</v>
          </cell>
          <cell r="BE766">
            <v>0</v>
          </cell>
          <cell r="BF766">
            <v>0</v>
          </cell>
          <cell r="BG766">
            <v>0</v>
          </cell>
          <cell r="BH766">
            <v>0</v>
          </cell>
          <cell r="BI766">
            <v>0</v>
          </cell>
          <cell r="BJ766">
            <v>0</v>
          </cell>
          <cell r="BK766">
            <v>0</v>
          </cell>
          <cell r="BL766">
            <v>0</v>
          </cell>
          <cell r="BM766">
            <v>0</v>
          </cell>
          <cell r="BN766">
            <v>0</v>
          </cell>
          <cell r="BO766">
            <v>0</v>
          </cell>
          <cell r="BP766">
            <v>0</v>
          </cell>
          <cell r="BQ766">
            <v>0</v>
          </cell>
          <cell r="BR766">
            <v>0</v>
          </cell>
          <cell r="BS766">
            <v>0</v>
          </cell>
          <cell r="BT766">
            <v>0</v>
          </cell>
          <cell r="BU766">
            <v>0</v>
          </cell>
          <cell r="BV766">
            <v>0</v>
          </cell>
          <cell r="BW766">
            <v>0</v>
          </cell>
          <cell r="BX766">
            <v>0</v>
          </cell>
          <cell r="BY766">
            <v>0</v>
          </cell>
          <cell r="BZ766">
            <v>0</v>
          </cell>
          <cell r="CA766">
            <v>0</v>
          </cell>
          <cell r="CB766">
            <v>0</v>
          </cell>
          <cell r="CC766">
            <v>0</v>
          </cell>
          <cell r="CD766">
            <v>0</v>
          </cell>
          <cell r="CE766">
            <v>0</v>
          </cell>
          <cell r="CF766">
            <v>0</v>
          </cell>
          <cell r="CG766">
            <v>0</v>
          </cell>
          <cell r="CH766">
            <v>0</v>
          </cell>
          <cell r="CI766">
            <v>0</v>
          </cell>
          <cell r="CJ766">
            <v>0</v>
          </cell>
          <cell r="CK766">
            <v>0</v>
          </cell>
          <cell r="CL766">
            <v>0</v>
          </cell>
          <cell r="CM766">
            <v>0</v>
          </cell>
          <cell r="CN766">
            <v>0</v>
          </cell>
          <cell r="CO766">
            <v>0</v>
          </cell>
          <cell r="CP766">
            <v>0</v>
          </cell>
          <cell r="CQ766">
            <v>0</v>
          </cell>
          <cell r="CR766">
            <v>0</v>
          </cell>
          <cell r="CS766">
            <v>0</v>
          </cell>
          <cell r="CT766">
            <v>0</v>
          </cell>
          <cell r="CU766">
            <v>0</v>
          </cell>
          <cell r="CV766">
            <v>0</v>
          </cell>
          <cell r="CW766">
            <v>0</v>
          </cell>
          <cell r="CX766">
            <v>0</v>
          </cell>
          <cell r="CY766">
            <v>0</v>
          </cell>
          <cell r="CZ766">
            <v>0</v>
          </cell>
          <cell r="DA766">
            <v>0</v>
          </cell>
          <cell r="DB766">
            <v>0</v>
          </cell>
          <cell r="DC766">
            <v>0</v>
          </cell>
          <cell r="DD766">
            <v>0</v>
          </cell>
          <cell r="DE766">
            <v>0</v>
          </cell>
          <cell r="DF766">
            <v>0</v>
          </cell>
          <cell r="DG766">
            <v>0</v>
          </cell>
          <cell r="DH766">
            <v>0</v>
          </cell>
          <cell r="DI766">
            <v>0</v>
          </cell>
          <cell r="DJ766">
            <v>0</v>
          </cell>
          <cell r="DK766">
            <v>0</v>
          </cell>
          <cell r="DL766">
            <v>0</v>
          </cell>
          <cell r="DM766">
            <v>0</v>
          </cell>
          <cell r="DN766">
            <v>0</v>
          </cell>
          <cell r="DO766">
            <v>0</v>
          </cell>
          <cell r="DP766">
            <v>0</v>
          </cell>
          <cell r="DQ766">
            <v>0</v>
          </cell>
          <cell r="DR766">
            <v>0</v>
          </cell>
          <cell r="DS766">
            <v>0</v>
          </cell>
          <cell r="DT766">
            <v>0</v>
          </cell>
          <cell r="DU766">
            <v>0</v>
          </cell>
          <cell r="DV766">
            <v>0</v>
          </cell>
          <cell r="DW766">
            <v>0</v>
          </cell>
          <cell r="DX766">
            <v>0</v>
          </cell>
          <cell r="DY766">
            <v>0</v>
          </cell>
          <cell r="DZ766">
            <v>0</v>
          </cell>
          <cell r="EA766">
            <v>0</v>
          </cell>
          <cell r="EB766">
            <v>0</v>
          </cell>
          <cell r="EC766">
            <v>0</v>
          </cell>
          <cell r="ED766">
            <v>0</v>
          </cell>
        </row>
        <row r="767">
          <cell r="F767">
            <v>0</v>
          </cell>
          <cell r="G767">
            <v>0</v>
          </cell>
          <cell r="H767">
            <v>0</v>
          </cell>
          <cell r="I767">
            <v>0</v>
          </cell>
          <cell r="J767">
            <v>0</v>
          </cell>
          <cell r="K767">
            <v>0</v>
          </cell>
          <cell r="L767">
            <v>0</v>
          </cell>
          <cell r="M767">
            <v>0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R767">
            <v>0</v>
          </cell>
          <cell r="S767">
            <v>0</v>
          </cell>
          <cell r="T767">
            <v>0</v>
          </cell>
          <cell r="U767">
            <v>0</v>
          </cell>
          <cell r="V767">
            <v>0</v>
          </cell>
          <cell r="W767">
            <v>0</v>
          </cell>
          <cell r="X767">
            <v>0</v>
          </cell>
          <cell r="Y767">
            <v>0</v>
          </cell>
          <cell r="Z767">
            <v>0</v>
          </cell>
          <cell r="AA767">
            <v>0</v>
          </cell>
          <cell r="AB767">
            <v>0</v>
          </cell>
          <cell r="AC767">
            <v>0</v>
          </cell>
          <cell r="AD767">
            <v>0</v>
          </cell>
          <cell r="AE767">
            <v>0</v>
          </cell>
          <cell r="AF767">
            <v>0</v>
          </cell>
          <cell r="AG767">
            <v>0</v>
          </cell>
          <cell r="AH767">
            <v>0</v>
          </cell>
          <cell r="AI767">
            <v>0</v>
          </cell>
          <cell r="AJ767">
            <v>0</v>
          </cell>
          <cell r="AK767">
            <v>0</v>
          </cell>
          <cell r="AL767">
            <v>0</v>
          </cell>
          <cell r="AM767">
            <v>0</v>
          </cell>
          <cell r="AN767">
            <v>0</v>
          </cell>
          <cell r="AO767">
            <v>0</v>
          </cell>
          <cell r="AP767">
            <v>0</v>
          </cell>
          <cell r="AQ767">
            <v>0</v>
          </cell>
          <cell r="AR767">
            <v>0</v>
          </cell>
          <cell r="AS767">
            <v>0</v>
          </cell>
          <cell r="AT767">
            <v>0</v>
          </cell>
          <cell r="AU767">
            <v>0</v>
          </cell>
          <cell r="AV767">
            <v>0</v>
          </cell>
          <cell r="AW767">
            <v>0</v>
          </cell>
          <cell r="AX767">
            <v>0</v>
          </cell>
          <cell r="AY767">
            <v>0</v>
          </cell>
          <cell r="AZ767">
            <v>0</v>
          </cell>
          <cell r="BA767">
            <v>0</v>
          </cell>
          <cell r="BB767">
            <v>0</v>
          </cell>
          <cell r="BC767">
            <v>0</v>
          </cell>
          <cell r="BD767">
            <v>0</v>
          </cell>
          <cell r="BE767">
            <v>0</v>
          </cell>
          <cell r="BF767">
            <v>0</v>
          </cell>
          <cell r="BG767">
            <v>0</v>
          </cell>
          <cell r="BH767">
            <v>0</v>
          </cell>
          <cell r="BI767">
            <v>0</v>
          </cell>
          <cell r="BJ767">
            <v>0</v>
          </cell>
          <cell r="BK767">
            <v>0</v>
          </cell>
          <cell r="BL767">
            <v>0</v>
          </cell>
          <cell r="BM767">
            <v>0</v>
          </cell>
          <cell r="BN767">
            <v>0</v>
          </cell>
          <cell r="BO767">
            <v>0</v>
          </cell>
          <cell r="BP767">
            <v>0</v>
          </cell>
          <cell r="BQ767">
            <v>0</v>
          </cell>
          <cell r="BR767">
            <v>0</v>
          </cell>
          <cell r="BS767">
            <v>0</v>
          </cell>
          <cell r="BT767">
            <v>0</v>
          </cell>
          <cell r="BU767">
            <v>0</v>
          </cell>
          <cell r="BV767">
            <v>0</v>
          </cell>
          <cell r="BW767">
            <v>0</v>
          </cell>
          <cell r="BX767">
            <v>0</v>
          </cell>
          <cell r="BY767">
            <v>0</v>
          </cell>
          <cell r="BZ767">
            <v>0</v>
          </cell>
          <cell r="CA767">
            <v>0</v>
          </cell>
          <cell r="CB767">
            <v>0</v>
          </cell>
          <cell r="CC767">
            <v>0</v>
          </cell>
          <cell r="CD767">
            <v>0</v>
          </cell>
          <cell r="CE767">
            <v>0</v>
          </cell>
          <cell r="CF767">
            <v>0</v>
          </cell>
          <cell r="CG767">
            <v>0</v>
          </cell>
          <cell r="CH767">
            <v>0</v>
          </cell>
          <cell r="CI767">
            <v>0</v>
          </cell>
          <cell r="CJ767">
            <v>0</v>
          </cell>
          <cell r="CK767">
            <v>0</v>
          </cell>
          <cell r="CL767">
            <v>0</v>
          </cell>
          <cell r="CM767">
            <v>0</v>
          </cell>
          <cell r="CN767">
            <v>0</v>
          </cell>
          <cell r="CO767">
            <v>0</v>
          </cell>
          <cell r="CP767">
            <v>0</v>
          </cell>
          <cell r="CQ767">
            <v>0</v>
          </cell>
          <cell r="CR767">
            <v>0</v>
          </cell>
          <cell r="CS767">
            <v>0</v>
          </cell>
          <cell r="CT767">
            <v>0</v>
          </cell>
          <cell r="CU767">
            <v>0</v>
          </cell>
          <cell r="CV767">
            <v>0</v>
          </cell>
          <cell r="CW767">
            <v>0</v>
          </cell>
          <cell r="CX767">
            <v>0</v>
          </cell>
          <cell r="CY767">
            <v>0</v>
          </cell>
          <cell r="CZ767">
            <v>0</v>
          </cell>
          <cell r="DA767">
            <v>0</v>
          </cell>
          <cell r="DB767">
            <v>0</v>
          </cell>
          <cell r="DC767">
            <v>0</v>
          </cell>
          <cell r="DD767">
            <v>0</v>
          </cell>
          <cell r="DE767">
            <v>0</v>
          </cell>
          <cell r="DF767">
            <v>0</v>
          </cell>
          <cell r="DG767">
            <v>0</v>
          </cell>
          <cell r="DH767">
            <v>0</v>
          </cell>
          <cell r="DI767">
            <v>0</v>
          </cell>
          <cell r="DJ767">
            <v>0</v>
          </cell>
          <cell r="DK767">
            <v>0</v>
          </cell>
          <cell r="DL767">
            <v>0</v>
          </cell>
          <cell r="DM767">
            <v>0</v>
          </cell>
          <cell r="DN767">
            <v>0</v>
          </cell>
          <cell r="DO767">
            <v>0</v>
          </cell>
          <cell r="DP767">
            <v>0</v>
          </cell>
          <cell r="DQ767">
            <v>0</v>
          </cell>
          <cell r="DR767">
            <v>0</v>
          </cell>
          <cell r="DS767">
            <v>0</v>
          </cell>
          <cell r="DT767">
            <v>0</v>
          </cell>
          <cell r="DU767">
            <v>0</v>
          </cell>
          <cell r="DV767">
            <v>0</v>
          </cell>
          <cell r="DW767">
            <v>0</v>
          </cell>
          <cell r="DX767">
            <v>0</v>
          </cell>
          <cell r="DY767">
            <v>0</v>
          </cell>
          <cell r="DZ767">
            <v>0</v>
          </cell>
          <cell r="EA767">
            <v>0</v>
          </cell>
          <cell r="EB767">
            <v>0</v>
          </cell>
          <cell r="EC767">
            <v>0</v>
          </cell>
          <cell r="ED767">
            <v>0</v>
          </cell>
        </row>
        <row r="768">
          <cell r="F768">
            <v>0</v>
          </cell>
          <cell r="G768">
            <v>0</v>
          </cell>
          <cell r="H768">
            <v>0</v>
          </cell>
          <cell r="I768">
            <v>0</v>
          </cell>
          <cell r="J768">
            <v>0</v>
          </cell>
          <cell r="K768">
            <v>0</v>
          </cell>
          <cell r="L768">
            <v>0</v>
          </cell>
          <cell r="M768">
            <v>0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R768">
            <v>0</v>
          </cell>
          <cell r="S768">
            <v>0</v>
          </cell>
          <cell r="T768">
            <v>0</v>
          </cell>
          <cell r="U768">
            <v>0</v>
          </cell>
          <cell r="V768">
            <v>0</v>
          </cell>
          <cell r="W768">
            <v>0</v>
          </cell>
          <cell r="X768">
            <v>0</v>
          </cell>
          <cell r="Y768">
            <v>0</v>
          </cell>
          <cell r="Z768">
            <v>0</v>
          </cell>
          <cell r="AA768">
            <v>0</v>
          </cell>
          <cell r="AB768">
            <v>0</v>
          </cell>
          <cell r="AC768">
            <v>0</v>
          </cell>
          <cell r="AD768">
            <v>0</v>
          </cell>
          <cell r="AE768">
            <v>0</v>
          </cell>
          <cell r="AF768">
            <v>0</v>
          </cell>
          <cell r="AG768">
            <v>0</v>
          </cell>
          <cell r="AH768">
            <v>0</v>
          </cell>
          <cell r="AI768">
            <v>0</v>
          </cell>
          <cell r="AJ768">
            <v>0</v>
          </cell>
          <cell r="AK768">
            <v>0</v>
          </cell>
          <cell r="AL768">
            <v>0</v>
          </cell>
          <cell r="AM768">
            <v>0</v>
          </cell>
          <cell r="AN768">
            <v>0</v>
          </cell>
          <cell r="AO768">
            <v>0</v>
          </cell>
          <cell r="AP768">
            <v>0</v>
          </cell>
          <cell r="AQ768">
            <v>0</v>
          </cell>
          <cell r="AR768">
            <v>0</v>
          </cell>
          <cell r="AS768">
            <v>0</v>
          </cell>
          <cell r="AT768">
            <v>0</v>
          </cell>
          <cell r="AU768">
            <v>0</v>
          </cell>
          <cell r="AV768">
            <v>0</v>
          </cell>
          <cell r="AW768">
            <v>0</v>
          </cell>
          <cell r="AX768">
            <v>0</v>
          </cell>
          <cell r="AY768">
            <v>0</v>
          </cell>
          <cell r="AZ768">
            <v>0</v>
          </cell>
          <cell r="BA768">
            <v>0</v>
          </cell>
          <cell r="BB768">
            <v>0</v>
          </cell>
          <cell r="BC768">
            <v>0</v>
          </cell>
          <cell r="BD768">
            <v>0</v>
          </cell>
          <cell r="BE768">
            <v>0</v>
          </cell>
          <cell r="BF768">
            <v>0</v>
          </cell>
          <cell r="BG768">
            <v>0</v>
          </cell>
          <cell r="BH768">
            <v>0</v>
          </cell>
          <cell r="BI768">
            <v>0</v>
          </cell>
          <cell r="BJ768">
            <v>0</v>
          </cell>
          <cell r="BK768">
            <v>0</v>
          </cell>
          <cell r="BL768">
            <v>0</v>
          </cell>
          <cell r="BM768">
            <v>0</v>
          </cell>
          <cell r="BN768">
            <v>0</v>
          </cell>
          <cell r="BO768">
            <v>0</v>
          </cell>
          <cell r="BP768">
            <v>0</v>
          </cell>
          <cell r="BQ768">
            <v>0</v>
          </cell>
          <cell r="BR768">
            <v>0</v>
          </cell>
          <cell r="BS768">
            <v>0</v>
          </cell>
          <cell r="BT768">
            <v>0</v>
          </cell>
          <cell r="BU768">
            <v>0</v>
          </cell>
          <cell r="BV768">
            <v>0</v>
          </cell>
          <cell r="BW768">
            <v>0</v>
          </cell>
          <cell r="BX768">
            <v>0</v>
          </cell>
          <cell r="BY768">
            <v>0</v>
          </cell>
          <cell r="BZ768">
            <v>0</v>
          </cell>
          <cell r="CA768">
            <v>0</v>
          </cell>
          <cell r="CB768">
            <v>0</v>
          </cell>
          <cell r="CC768">
            <v>0</v>
          </cell>
          <cell r="CD768">
            <v>0</v>
          </cell>
          <cell r="CE768">
            <v>0</v>
          </cell>
          <cell r="CF768">
            <v>0</v>
          </cell>
          <cell r="CG768">
            <v>0</v>
          </cell>
          <cell r="CH768">
            <v>0</v>
          </cell>
          <cell r="CI768">
            <v>0</v>
          </cell>
          <cell r="CJ768">
            <v>0</v>
          </cell>
          <cell r="CK768">
            <v>0</v>
          </cell>
          <cell r="CL768">
            <v>0</v>
          </cell>
          <cell r="CM768">
            <v>0</v>
          </cell>
          <cell r="CN768">
            <v>0</v>
          </cell>
          <cell r="CO768">
            <v>0</v>
          </cell>
          <cell r="CP768">
            <v>0</v>
          </cell>
          <cell r="CQ768">
            <v>0</v>
          </cell>
          <cell r="CR768">
            <v>0</v>
          </cell>
          <cell r="CS768">
            <v>0</v>
          </cell>
          <cell r="CT768">
            <v>0</v>
          </cell>
          <cell r="CU768">
            <v>0</v>
          </cell>
          <cell r="CV768">
            <v>0</v>
          </cell>
          <cell r="CW768">
            <v>0</v>
          </cell>
          <cell r="CX768">
            <v>0</v>
          </cell>
          <cell r="CY768">
            <v>0</v>
          </cell>
          <cell r="CZ768">
            <v>0</v>
          </cell>
          <cell r="DA768">
            <v>0</v>
          </cell>
          <cell r="DB768">
            <v>0</v>
          </cell>
          <cell r="DC768">
            <v>0</v>
          </cell>
          <cell r="DD768">
            <v>0</v>
          </cell>
          <cell r="DE768">
            <v>0</v>
          </cell>
          <cell r="DF768">
            <v>0</v>
          </cell>
          <cell r="DG768">
            <v>0</v>
          </cell>
          <cell r="DH768">
            <v>0</v>
          </cell>
          <cell r="DI768">
            <v>0</v>
          </cell>
          <cell r="DJ768">
            <v>0</v>
          </cell>
          <cell r="DK768">
            <v>0</v>
          </cell>
          <cell r="DL768">
            <v>0</v>
          </cell>
          <cell r="DM768">
            <v>0</v>
          </cell>
          <cell r="DN768">
            <v>0</v>
          </cell>
          <cell r="DO768">
            <v>0</v>
          </cell>
          <cell r="DP768">
            <v>0</v>
          </cell>
          <cell r="DQ768">
            <v>0</v>
          </cell>
          <cell r="DR768">
            <v>0</v>
          </cell>
          <cell r="DS768">
            <v>0</v>
          </cell>
          <cell r="DT768">
            <v>0</v>
          </cell>
          <cell r="DU768">
            <v>0</v>
          </cell>
          <cell r="DV768">
            <v>0</v>
          </cell>
          <cell r="DW768">
            <v>0</v>
          </cell>
          <cell r="DX768">
            <v>0</v>
          </cell>
          <cell r="DY768">
            <v>0</v>
          </cell>
          <cell r="DZ768">
            <v>0</v>
          </cell>
          <cell r="EA768">
            <v>0</v>
          </cell>
          <cell r="EB768">
            <v>0</v>
          </cell>
          <cell r="EC768">
            <v>0</v>
          </cell>
          <cell r="ED768">
            <v>0</v>
          </cell>
        </row>
        <row r="769">
          <cell r="F769">
            <v>0</v>
          </cell>
          <cell r="G769">
            <v>0</v>
          </cell>
          <cell r="H769">
            <v>0</v>
          </cell>
          <cell r="I769">
            <v>0</v>
          </cell>
          <cell r="J769">
            <v>0</v>
          </cell>
          <cell r="K769">
            <v>0</v>
          </cell>
          <cell r="L769">
            <v>0</v>
          </cell>
          <cell r="M769">
            <v>0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R769">
            <v>0</v>
          </cell>
          <cell r="S769">
            <v>0</v>
          </cell>
          <cell r="T769">
            <v>0</v>
          </cell>
          <cell r="U769">
            <v>0</v>
          </cell>
          <cell r="V769">
            <v>0</v>
          </cell>
          <cell r="W769">
            <v>0</v>
          </cell>
          <cell r="X769">
            <v>0</v>
          </cell>
          <cell r="Y769">
            <v>0</v>
          </cell>
          <cell r="Z769">
            <v>0</v>
          </cell>
          <cell r="AA769">
            <v>0</v>
          </cell>
          <cell r="AB769">
            <v>0</v>
          </cell>
          <cell r="AC769">
            <v>0</v>
          </cell>
          <cell r="AD769">
            <v>0</v>
          </cell>
          <cell r="AE769">
            <v>0</v>
          </cell>
          <cell r="AF769">
            <v>0</v>
          </cell>
          <cell r="AG769">
            <v>0</v>
          </cell>
          <cell r="AH769">
            <v>0</v>
          </cell>
          <cell r="AI769">
            <v>0</v>
          </cell>
          <cell r="AJ769">
            <v>0</v>
          </cell>
          <cell r="AK769">
            <v>0</v>
          </cell>
          <cell r="AL769">
            <v>0</v>
          </cell>
          <cell r="AM769">
            <v>0</v>
          </cell>
          <cell r="AN769">
            <v>0</v>
          </cell>
          <cell r="AO769">
            <v>0</v>
          </cell>
          <cell r="AP769">
            <v>0</v>
          </cell>
          <cell r="AQ769">
            <v>0</v>
          </cell>
          <cell r="AR769">
            <v>0</v>
          </cell>
          <cell r="AS769">
            <v>0</v>
          </cell>
          <cell r="AT769">
            <v>0</v>
          </cell>
          <cell r="AU769">
            <v>0</v>
          </cell>
          <cell r="AV769">
            <v>0</v>
          </cell>
          <cell r="AW769">
            <v>0</v>
          </cell>
          <cell r="AX769">
            <v>0</v>
          </cell>
          <cell r="AY769">
            <v>0</v>
          </cell>
          <cell r="AZ769">
            <v>0</v>
          </cell>
          <cell r="BA769">
            <v>0</v>
          </cell>
          <cell r="BB769">
            <v>0</v>
          </cell>
          <cell r="BC769">
            <v>0</v>
          </cell>
          <cell r="BD769">
            <v>0</v>
          </cell>
          <cell r="BE769">
            <v>0</v>
          </cell>
          <cell r="BF769">
            <v>0</v>
          </cell>
          <cell r="BG769">
            <v>0</v>
          </cell>
          <cell r="BH769">
            <v>0</v>
          </cell>
          <cell r="BI769">
            <v>0</v>
          </cell>
          <cell r="BJ769">
            <v>0</v>
          </cell>
          <cell r="BK769">
            <v>0</v>
          </cell>
          <cell r="BL769">
            <v>0</v>
          </cell>
          <cell r="BM769">
            <v>0</v>
          </cell>
          <cell r="BN769">
            <v>0</v>
          </cell>
          <cell r="BO769">
            <v>0</v>
          </cell>
          <cell r="BP769">
            <v>0</v>
          </cell>
          <cell r="BQ769">
            <v>0</v>
          </cell>
          <cell r="BR769">
            <v>0</v>
          </cell>
          <cell r="BS769">
            <v>0</v>
          </cell>
          <cell r="BT769">
            <v>0</v>
          </cell>
          <cell r="BU769">
            <v>0</v>
          </cell>
          <cell r="BV769">
            <v>0</v>
          </cell>
          <cell r="BW769">
            <v>0</v>
          </cell>
          <cell r="BX769">
            <v>0</v>
          </cell>
          <cell r="BY769">
            <v>0</v>
          </cell>
          <cell r="BZ769">
            <v>0</v>
          </cell>
          <cell r="CA769">
            <v>0</v>
          </cell>
          <cell r="CB769">
            <v>0</v>
          </cell>
          <cell r="CC769">
            <v>0</v>
          </cell>
          <cell r="CD769">
            <v>0</v>
          </cell>
          <cell r="CE769">
            <v>0</v>
          </cell>
          <cell r="CF769">
            <v>0</v>
          </cell>
          <cell r="CG769">
            <v>0</v>
          </cell>
          <cell r="CH769">
            <v>0</v>
          </cell>
          <cell r="CI769">
            <v>0</v>
          </cell>
          <cell r="CJ769">
            <v>0</v>
          </cell>
          <cell r="CK769">
            <v>0</v>
          </cell>
          <cell r="CL769">
            <v>0</v>
          </cell>
          <cell r="CM769">
            <v>0</v>
          </cell>
          <cell r="CN769">
            <v>0</v>
          </cell>
          <cell r="CO769">
            <v>0</v>
          </cell>
          <cell r="CP769">
            <v>0</v>
          </cell>
          <cell r="CQ769">
            <v>0</v>
          </cell>
          <cell r="CR769">
            <v>0</v>
          </cell>
          <cell r="CS769">
            <v>0</v>
          </cell>
          <cell r="CT769">
            <v>0</v>
          </cell>
          <cell r="CU769">
            <v>0</v>
          </cell>
          <cell r="CV769">
            <v>0</v>
          </cell>
          <cell r="CW769">
            <v>0</v>
          </cell>
          <cell r="CX769">
            <v>0</v>
          </cell>
          <cell r="CY769">
            <v>0</v>
          </cell>
          <cell r="CZ769">
            <v>0</v>
          </cell>
          <cell r="DA769">
            <v>0</v>
          </cell>
          <cell r="DB769">
            <v>0</v>
          </cell>
          <cell r="DC769">
            <v>0</v>
          </cell>
          <cell r="DD769">
            <v>0</v>
          </cell>
          <cell r="DE769">
            <v>0</v>
          </cell>
          <cell r="DF769">
            <v>0</v>
          </cell>
          <cell r="DG769">
            <v>0</v>
          </cell>
          <cell r="DH769">
            <v>0</v>
          </cell>
          <cell r="DI769">
            <v>0</v>
          </cell>
          <cell r="DJ769">
            <v>0</v>
          </cell>
          <cell r="DK769">
            <v>0</v>
          </cell>
          <cell r="DL769">
            <v>0</v>
          </cell>
          <cell r="DM769">
            <v>0</v>
          </cell>
          <cell r="DN769">
            <v>0</v>
          </cell>
          <cell r="DO769">
            <v>0</v>
          </cell>
          <cell r="DP769">
            <v>0</v>
          </cell>
          <cell r="DQ769">
            <v>0</v>
          </cell>
          <cell r="DR769">
            <v>0</v>
          </cell>
          <cell r="DS769">
            <v>0</v>
          </cell>
          <cell r="DT769">
            <v>0</v>
          </cell>
          <cell r="DU769">
            <v>0</v>
          </cell>
          <cell r="DV769">
            <v>0</v>
          </cell>
          <cell r="DW769">
            <v>0</v>
          </cell>
          <cell r="DX769">
            <v>0</v>
          </cell>
          <cell r="DY769">
            <v>0</v>
          </cell>
          <cell r="DZ769">
            <v>0</v>
          </cell>
          <cell r="EA769">
            <v>0</v>
          </cell>
          <cell r="EB769">
            <v>0</v>
          </cell>
          <cell r="EC769">
            <v>0</v>
          </cell>
          <cell r="ED769">
            <v>0</v>
          </cell>
        </row>
        <row r="770">
          <cell r="F770">
            <v>0</v>
          </cell>
          <cell r="G770">
            <v>0</v>
          </cell>
          <cell r="H770">
            <v>0</v>
          </cell>
          <cell r="I770">
            <v>0</v>
          </cell>
          <cell r="J770">
            <v>0</v>
          </cell>
          <cell r="K770">
            <v>0</v>
          </cell>
          <cell r="L770">
            <v>0</v>
          </cell>
          <cell r="M770">
            <v>0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R770">
            <v>0</v>
          </cell>
          <cell r="S770">
            <v>0</v>
          </cell>
          <cell r="T770">
            <v>0</v>
          </cell>
          <cell r="U770">
            <v>0</v>
          </cell>
          <cell r="V770">
            <v>0</v>
          </cell>
          <cell r="W770">
            <v>0</v>
          </cell>
          <cell r="X770">
            <v>0</v>
          </cell>
          <cell r="Y770">
            <v>0</v>
          </cell>
          <cell r="Z770">
            <v>0</v>
          </cell>
          <cell r="AA770">
            <v>0</v>
          </cell>
          <cell r="AB770">
            <v>0</v>
          </cell>
          <cell r="AC770">
            <v>0</v>
          </cell>
          <cell r="AD770">
            <v>0</v>
          </cell>
          <cell r="AE770">
            <v>0</v>
          </cell>
          <cell r="AF770">
            <v>0</v>
          </cell>
          <cell r="AG770">
            <v>0</v>
          </cell>
          <cell r="AH770">
            <v>0</v>
          </cell>
          <cell r="AI770">
            <v>0</v>
          </cell>
          <cell r="AJ770">
            <v>0</v>
          </cell>
          <cell r="AK770">
            <v>0</v>
          </cell>
          <cell r="AL770">
            <v>0</v>
          </cell>
          <cell r="AM770">
            <v>0</v>
          </cell>
          <cell r="AN770">
            <v>0</v>
          </cell>
          <cell r="AO770">
            <v>0</v>
          </cell>
          <cell r="AP770">
            <v>0</v>
          </cell>
          <cell r="AQ770">
            <v>0</v>
          </cell>
          <cell r="AR770">
            <v>0</v>
          </cell>
          <cell r="AS770">
            <v>0</v>
          </cell>
          <cell r="AT770">
            <v>0</v>
          </cell>
          <cell r="AU770">
            <v>0</v>
          </cell>
          <cell r="AV770">
            <v>0</v>
          </cell>
          <cell r="AW770">
            <v>0</v>
          </cell>
          <cell r="AX770">
            <v>0</v>
          </cell>
          <cell r="AY770">
            <v>0</v>
          </cell>
          <cell r="AZ770">
            <v>0</v>
          </cell>
          <cell r="BA770">
            <v>0</v>
          </cell>
          <cell r="BB770">
            <v>0</v>
          </cell>
          <cell r="BC770">
            <v>0</v>
          </cell>
          <cell r="BD770">
            <v>0</v>
          </cell>
          <cell r="BE770">
            <v>0</v>
          </cell>
          <cell r="BF770">
            <v>0</v>
          </cell>
          <cell r="BG770">
            <v>0</v>
          </cell>
          <cell r="BH770">
            <v>0</v>
          </cell>
          <cell r="BI770">
            <v>0</v>
          </cell>
          <cell r="BJ770">
            <v>0</v>
          </cell>
          <cell r="BK770">
            <v>0</v>
          </cell>
          <cell r="BL770">
            <v>0</v>
          </cell>
          <cell r="BM770">
            <v>0</v>
          </cell>
          <cell r="BN770">
            <v>0</v>
          </cell>
          <cell r="BO770">
            <v>0</v>
          </cell>
          <cell r="BP770">
            <v>0</v>
          </cell>
          <cell r="BQ770">
            <v>0</v>
          </cell>
          <cell r="BR770">
            <v>0</v>
          </cell>
          <cell r="BS770">
            <v>0</v>
          </cell>
          <cell r="BT770">
            <v>0</v>
          </cell>
          <cell r="BU770">
            <v>0</v>
          </cell>
          <cell r="BV770">
            <v>0</v>
          </cell>
          <cell r="BW770">
            <v>0</v>
          </cell>
          <cell r="BX770">
            <v>0</v>
          </cell>
          <cell r="BY770">
            <v>0</v>
          </cell>
          <cell r="BZ770">
            <v>0</v>
          </cell>
          <cell r="CA770">
            <v>0</v>
          </cell>
          <cell r="CB770">
            <v>0</v>
          </cell>
          <cell r="CC770">
            <v>0</v>
          </cell>
          <cell r="CD770">
            <v>0</v>
          </cell>
          <cell r="CE770">
            <v>0</v>
          </cell>
          <cell r="CF770">
            <v>0</v>
          </cell>
          <cell r="CG770">
            <v>0</v>
          </cell>
          <cell r="CH770">
            <v>0</v>
          </cell>
          <cell r="CI770">
            <v>0</v>
          </cell>
          <cell r="CJ770">
            <v>0</v>
          </cell>
          <cell r="CK770">
            <v>0</v>
          </cell>
          <cell r="CL770">
            <v>0</v>
          </cell>
          <cell r="CM770">
            <v>0</v>
          </cell>
          <cell r="CN770">
            <v>0</v>
          </cell>
          <cell r="CO770">
            <v>0</v>
          </cell>
          <cell r="CP770">
            <v>0</v>
          </cell>
          <cell r="CQ770">
            <v>0</v>
          </cell>
          <cell r="CR770">
            <v>0</v>
          </cell>
          <cell r="CS770">
            <v>0</v>
          </cell>
          <cell r="CT770">
            <v>0</v>
          </cell>
          <cell r="CU770">
            <v>0</v>
          </cell>
          <cell r="CV770">
            <v>0</v>
          </cell>
          <cell r="CW770">
            <v>0</v>
          </cell>
          <cell r="CX770">
            <v>0</v>
          </cell>
          <cell r="CY770">
            <v>0</v>
          </cell>
          <cell r="CZ770">
            <v>0</v>
          </cell>
          <cell r="DA770">
            <v>0</v>
          </cell>
          <cell r="DB770">
            <v>0</v>
          </cell>
          <cell r="DC770">
            <v>0</v>
          </cell>
          <cell r="DD770">
            <v>0</v>
          </cell>
          <cell r="DE770">
            <v>0</v>
          </cell>
          <cell r="DF770">
            <v>0</v>
          </cell>
          <cell r="DG770">
            <v>0</v>
          </cell>
          <cell r="DH770">
            <v>0</v>
          </cell>
          <cell r="DI770">
            <v>0</v>
          </cell>
          <cell r="DJ770">
            <v>0</v>
          </cell>
          <cell r="DK770">
            <v>0</v>
          </cell>
          <cell r="DL770">
            <v>0</v>
          </cell>
          <cell r="DM770">
            <v>0</v>
          </cell>
          <cell r="DN770">
            <v>0</v>
          </cell>
          <cell r="DO770">
            <v>0</v>
          </cell>
          <cell r="DP770">
            <v>0</v>
          </cell>
          <cell r="DQ770">
            <v>0</v>
          </cell>
          <cell r="DR770">
            <v>0</v>
          </cell>
          <cell r="DS770">
            <v>0</v>
          </cell>
          <cell r="DT770">
            <v>0</v>
          </cell>
          <cell r="DU770">
            <v>0</v>
          </cell>
          <cell r="DV770">
            <v>0</v>
          </cell>
          <cell r="DW770">
            <v>0</v>
          </cell>
          <cell r="DX770">
            <v>0</v>
          </cell>
          <cell r="DY770">
            <v>0</v>
          </cell>
          <cell r="DZ770">
            <v>0</v>
          </cell>
          <cell r="EA770">
            <v>0</v>
          </cell>
          <cell r="EB770">
            <v>0</v>
          </cell>
          <cell r="EC770">
            <v>0</v>
          </cell>
          <cell r="ED770">
            <v>0</v>
          </cell>
        </row>
        <row r="771">
          <cell r="F771">
            <v>0</v>
          </cell>
          <cell r="G771">
            <v>0</v>
          </cell>
          <cell r="H771">
            <v>0</v>
          </cell>
          <cell r="I771">
            <v>0</v>
          </cell>
          <cell r="J771">
            <v>0</v>
          </cell>
          <cell r="K771">
            <v>0</v>
          </cell>
          <cell r="L771">
            <v>0</v>
          </cell>
          <cell r="M771">
            <v>0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R771">
            <v>0</v>
          </cell>
          <cell r="S771">
            <v>0</v>
          </cell>
          <cell r="T771">
            <v>0</v>
          </cell>
          <cell r="U771">
            <v>0</v>
          </cell>
          <cell r="V771">
            <v>0</v>
          </cell>
          <cell r="W771">
            <v>0</v>
          </cell>
          <cell r="X771">
            <v>0</v>
          </cell>
          <cell r="Y771">
            <v>0</v>
          </cell>
          <cell r="Z771">
            <v>0</v>
          </cell>
          <cell r="AA771">
            <v>0</v>
          </cell>
          <cell r="AB771">
            <v>0</v>
          </cell>
          <cell r="AC771">
            <v>0</v>
          </cell>
          <cell r="AD771">
            <v>0</v>
          </cell>
          <cell r="AE771">
            <v>0</v>
          </cell>
          <cell r="AF771">
            <v>0</v>
          </cell>
          <cell r="AG771">
            <v>0</v>
          </cell>
          <cell r="AH771">
            <v>0</v>
          </cell>
          <cell r="AI771">
            <v>0</v>
          </cell>
          <cell r="AJ771">
            <v>0</v>
          </cell>
          <cell r="AK771">
            <v>0</v>
          </cell>
          <cell r="AL771">
            <v>0</v>
          </cell>
          <cell r="AM771">
            <v>0</v>
          </cell>
          <cell r="AN771">
            <v>0</v>
          </cell>
          <cell r="AO771">
            <v>0</v>
          </cell>
          <cell r="AP771">
            <v>0</v>
          </cell>
          <cell r="AQ771">
            <v>0</v>
          </cell>
          <cell r="AR771">
            <v>0</v>
          </cell>
          <cell r="AS771">
            <v>0</v>
          </cell>
          <cell r="AT771">
            <v>0</v>
          </cell>
          <cell r="AU771">
            <v>0</v>
          </cell>
          <cell r="AV771">
            <v>0</v>
          </cell>
          <cell r="AW771">
            <v>0</v>
          </cell>
          <cell r="AX771">
            <v>0</v>
          </cell>
          <cell r="AY771">
            <v>0</v>
          </cell>
          <cell r="AZ771">
            <v>0</v>
          </cell>
          <cell r="BA771">
            <v>0</v>
          </cell>
          <cell r="BB771">
            <v>0</v>
          </cell>
          <cell r="BC771">
            <v>0</v>
          </cell>
          <cell r="BD771">
            <v>0</v>
          </cell>
          <cell r="BE771">
            <v>0</v>
          </cell>
          <cell r="BF771">
            <v>0</v>
          </cell>
          <cell r="BG771">
            <v>0</v>
          </cell>
          <cell r="BH771">
            <v>0</v>
          </cell>
          <cell r="BI771">
            <v>0</v>
          </cell>
          <cell r="BJ771">
            <v>0</v>
          </cell>
          <cell r="BK771">
            <v>0</v>
          </cell>
          <cell r="BL771">
            <v>0</v>
          </cell>
          <cell r="BM771">
            <v>0</v>
          </cell>
          <cell r="BN771">
            <v>0</v>
          </cell>
          <cell r="BO771">
            <v>0</v>
          </cell>
          <cell r="BP771">
            <v>0</v>
          </cell>
          <cell r="BQ771">
            <v>0</v>
          </cell>
          <cell r="BR771">
            <v>0</v>
          </cell>
          <cell r="BS771">
            <v>0</v>
          </cell>
          <cell r="BT771">
            <v>0</v>
          </cell>
          <cell r="BU771">
            <v>0</v>
          </cell>
          <cell r="BV771">
            <v>0</v>
          </cell>
          <cell r="BW771">
            <v>0</v>
          </cell>
          <cell r="BX771">
            <v>0</v>
          </cell>
          <cell r="BY771">
            <v>0</v>
          </cell>
          <cell r="BZ771">
            <v>0</v>
          </cell>
          <cell r="CA771">
            <v>0</v>
          </cell>
          <cell r="CB771">
            <v>0</v>
          </cell>
          <cell r="CC771">
            <v>0</v>
          </cell>
          <cell r="CD771">
            <v>0</v>
          </cell>
          <cell r="CE771">
            <v>0</v>
          </cell>
          <cell r="CF771">
            <v>0</v>
          </cell>
          <cell r="CG771">
            <v>0</v>
          </cell>
          <cell r="CH771">
            <v>0</v>
          </cell>
          <cell r="CI771">
            <v>0</v>
          </cell>
          <cell r="CJ771">
            <v>0</v>
          </cell>
          <cell r="CK771">
            <v>0</v>
          </cell>
          <cell r="CL771">
            <v>0</v>
          </cell>
          <cell r="CM771">
            <v>0</v>
          </cell>
          <cell r="CN771">
            <v>0</v>
          </cell>
          <cell r="CO771">
            <v>0</v>
          </cell>
          <cell r="CP771">
            <v>0</v>
          </cell>
          <cell r="CQ771">
            <v>0</v>
          </cell>
          <cell r="CR771">
            <v>0</v>
          </cell>
          <cell r="CS771">
            <v>0</v>
          </cell>
          <cell r="CT771">
            <v>0</v>
          </cell>
          <cell r="CU771">
            <v>0</v>
          </cell>
          <cell r="CV771">
            <v>0</v>
          </cell>
          <cell r="CW771">
            <v>0</v>
          </cell>
          <cell r="CX771">
            <v>0</v>
          </cell>
          <cell r="CY771">
            <v>0</v>
          </cell>
          <cell r="CZ771">
            <v>0</v>
          </cell>
          <cell r="DA771">
            <v>0</v>
          </cell>
          <cell r="DB771">
            <v>0</v>
          </cell>
          <cell r="DC771">
            <v>0</v>
          </cell>
          <cell r="DD771">
            <v>0</v>
          </cell>
          <cell r="DE771">
            <v>0</v>
          </cell>
          <cell r="DF771">
            <v>0</v>
          </cell>
          <cell r="DG771">
            <v>0</v>
          </cell>
          <cell r="DH771">
            <v>0</v>
          </cell>
          <cell r="DI771">
            <v>0</v>
          </cell>
          <cell r="DJ771">
            <v>0</v>
          </cell>
          <cell r="DK771">
            <v>0</v>
          </cell>
          <cell r="DL771">
            <v>0</v>
          </cell>
          <cell r="DM771">
            <v>0</v>
          </cell>
          <cell r="DN771">
            <v>0</v>
          </cell>
          <cell r="DO771">
            <v>0</v>
          </cell>
          <cell r="DP771">
            <v>0</v>
          </cell>
          <cell r="DQ771">
            <v>0</v>
          </cell>
          <cell r="DR771">
            <v>0</v>
          </cell>
          <cell r="DS771">
            <v>0</v>
          </cell>
          <cell r="DT771">
            <v>0</v>
          </cell>
          <cell r="DU771">
            <v>0</v>
          </cell>
          <cell r="DV771">
            <v>0</v>
          </cell>
          <cell r="DW771">
            <v>0</v>
          </cell>
          <cell r="DX771">
            <v>0</v>
          </cell>
          <cell r="DY771">
            <v>0</v>
          </cell>
          <cell r="DZ771">
            <v>0</v>
          </cell>
          <cell r="EA771">
            <v>0</v>
          </cell>
          <cell r="EB771">
            <v>0</v>
          </cell>
          <cell r="EC771">
            <v>0</v>
          </cell>
          <cell r="ED771">
            <v>0</v>
          </cell>
        </row>
        <row r="773">
          <cell r="F773">
            <v>0</v>
          </cell>
          <cell r="G773">
            <v>0</v>
          </cell>
          <cell r="H773">
            <v>0</v>
          </cell>
          <cell r="I773">
            <v>0</v>
          </cell>
          <cell r="J773">
            <v>0</v>
          </cell>
          <cell r="K773">
            <v>0</v>
          </cell>
          <cell r="L773">
            <v>0</v>
          </cell>
          <cell r="M773">
            <v>0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R773">
            <v>0</v>
          </cell>
          <cell r="S773">
            <v>0</v>
          </cell>
          <cell r="T773">
            <v>0</v>
          </cell>
          <cell r="U773">
            <v>0</v>
          </cell>
          <cell r="V773">
            <v>0</v>
          </cell>
          <cell r="W773">
            <v>0</v>
          </cell>
          <cell r="X773">
            <v>0</v>
          </cell>
          <cell r="Y773">
            <v>0</v>
          </cell>
          <cell r="Z773">
            <v>0</v>
          </cell>
          <cell r="AA773">
            <v>0</v>
          </cell>
          <cell r="AB773">
            <v>0</v>
          </cell>
          <cell r="AC773">
            <v>0</v>
          </cell>
          <cell r="AD773">
            <v>0</v>
          </cell>
          <cell r="AE773">
            <v>0</v>
          </cell>
          <cell r="AF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  <cell r="AK773">
            <v>0</v>
          </cell>
          <cell r="AL773">
            <v>0</v>
          </cell>
          <cell r="AM773">
            <v>0</v>
          </cell>
          <cell r="AN773">
            <v>0</v>
          </cell>
          <cell r="AO773">
            <v>0</v>
          </cell>
          <cell r="AP773">
            <v>0</v>
          </cell>
          <cell r="AQ773">
            <v>0</v>
          </cell>
          <cell r="AR773">
            <v>0</v>
          </cell>
          <cell r="AS773">
            <v>0</v>
          </cell>
          <cell r="AT773">
            <v>0</v>
          </cell>
          <cell r="AU773">
            <v>0</v>
          </cell>
          <cell r="AV773">
            <v>0</v>
          </cell>
          <cell r="AW773">
            <v>0</v>
          </cell>
          <cell r="AX773">
            <v>0</v>
          </cell>
          <cell r="AY773">
            <v>0</v>
          </cell>
          <cell r="AZ773">
            <v>0</v>
          </cell>
          <cell r="BA773">
            <v>0</v>
          </cell>
          <cell r="BB773">
            <v>0</v>
          </cell>
          <cell r="BC773">
            <v>0</v>
          </cell>
          <cell r="BD773">
            <v>0</v>
          </cell>
          <cell r="BE773">
            <v>0</v>
          </cell>
          <cell r="BF773">
            <v>0</v>
          </cell>
          <cell r="BG773">
            <v>0</v>
          </cell>
          <cell r="BH773">
            <v>0</v>
          </cell>
          <cell r="BI773">
            <v>0</v>
          </cell>
          <cell r="BJ773">
            <v>0</v>
          </cell>
          <cell r="BK773">
            <v>0</v>
          </cell>
          <cell r="BL773">
            <v>0</v>
          </cell>
          <cell r="BM773">
            <v>0</v>
          </cell>
          <cell r="BN773">
            <v>0</v>
          </cell>
          <cell r="BO773">
            <v>0</v>
          </cell>
          <cell r="BP773">
            <v>0</v>
          </cell>
          <cell r="BQ773">
            <v>0</v>
          </cell>
          <cell r="BR773">
            <v>0</v>
          </cell>
          <cell r="BS773">
            <v>0</v>
          </cell>
          <cell r="BT773">
            <v>0</v>
          </cell>
          <cell r="BU773">
            <v>0</v>
          </cell>
          <cell r="BV773">
            <v>0</v>
          </cell>
          <cell r="BW773">
            <v>0</v>
          </cell>
          <cell r="BX773">
            <v>0</v>
          </cell>
          <cell r="BY773">
            <v>0</v>
          </cell>
          <cell r="BZ773">
            <v>0</v>
          </cell>
          <cell r="CA773">
            <v>0</v>
          </cell>
          <cell r="CB773">
            <v>0</v>
          </cell>
          <cell r="CC773">
            <v>0</v>
          </cell>
          <cell r="CD773">
            <v>0</v>
          </cell>
          <cell r="CE773">
            <v>0</v>
          </cell>
          <cell r="CF773">
            <v>0</v>
          </cell>
          <cell r="CG773">
            <v>0</v>
          </cell>
          <cell r="CH773">
            <v>0</v>
          </cell>
          <cell r="CI773">
            <v>0</v>
          </cell>
          <cell r="CJ773">
            <v>0</v>
          </cell>
          <cell r="CK773">
            <v>0</v>
          </cell>
          <cell r="CL773">
            <v>0</v>
          </cell>
          <cell r="CM773">
            <v>0</v>
          </cell>
          <cell r="CN773">
            <v>0</v>
          </cell>
          <cell r="CO773">
            <v>0</v>
          </cell>
          <cell r="CP773">
            <v>0</v>
          </cell>
          <cell r="CQ773">
            <v>0</v>
          </cell>
          <cell r="CR773">
            <v>0</v>
          </cell>
          <cell r="CS773">
            <v>0</v>
          </cell>
          <cell r="CT773">
            <v>0</v>
          </cell>
          <cell r="CU773">
            <v>0</v>
          </cell>
          <cell r="CV773">
            <v>0</v>
          </cell>
          <cell r="CW773">
            <v>0</v>
          </cell>
          <cell r="CX773">
            <v>0</v>
          </cell>
          <cell r="CY773">
            <v>0</v>
          </cell>
          <cell r="CZ773">
            <v>0</v>
          </cell>
          <cell r="DA773">
            <v>0</v>
          </cell>
          <cell r="DB773">
            <v>0</v>
          </cell>
          <cell r="DC773">
            <v>0</v>
          </cell>
          <cell r="DD773">
            <v>0</v>
          </cell>
          <cell r="DE773">
            <v>0</v>
          </cell>
          <cell r="DF773">
            <v>0</v>
          </cell>
          <cell r="DG773">
            <v>0</v>
          </cell>
          <cell r="DH773">
            <v>0</v>
          </cell>
          <cell r="DI773">
            <v>0</v>
          </cell>
          <cell r="DJ773">
            <v>0</v>
          </cell>
          <cell r="DK773">
            <v>0</v>
          </cell>
          <cell r="DL773">
            <v>0</v>
          </cell>
          <cell r="DM773">
            <v>0</v>
          </cell>
          <cell r="DN773">
            <v>0</v>
          </cell>
          <cell r="DO773">
            <v>0</v>
          </cell>
          <cell r="DP773">
            <v>0</v>
          </cell>
          <cell r="DQ773">
            <v>0</v>
          </cell>
          <cell r="DR773">
            <v>0</v>
          </cell>
          <cell r="DS773">
            <v>0</v>
          </cell>
          <cell r="DT773">
            <v>0</v>
          </cell>
          <cell r="DU773">
            <v>0</v>
          </cell>
          <cell r="DV773">
            <v>0</v>
          </cell>
          <cell r="DW773">
            <v>0</v>
          </cell>
          <cell r="DX773">
            <v>0</v>
          </cell>
          <cell r="DY773">
            <v>0</v>
          </cell>
          <cell r="DZ773">
            <v>0</v>
          </cell>
          <cell r="EA773">
            <v>0</v>
          </cell>
          <cell r="EB773">
            <v>0</v>
          </cell>
          <cell r="EC773">
            <v>0</v>
          </cell>
          <cell r="ED773">
            <v>0</v>
          </cell>
        </row>
        <row r="774">
          <cell r="F774">
            <v>0</v>
          </cell>
          <cell r="G774">
            <v>0</v>
          </cell>
          <cell r="H774">
            <v>0</v>
          </cell>
          <cell r="I774">
            <v>0</v>
          </cell>
          <cell r="J774">
            <v>0</v>
          </cell>
          <cell r="K774">
            <v>0</v>
          </cell>
          <cell r="L774">
            <v>0</v>
          </cell>
          <cell r="M774">
            <v>0</v>
          </cell>
          <cell r="N774">
            <v>0</v>
          </cell>
          <cell r="O774">
            <v>0</v>
          </cell>
          <cell r="P774">
            <v>0</v>
          </cell>
          <cell r="Q774">
            <v>0</v>
          </cell>
          <cell r="R774">
            <v>0</v>
          </cell>
          <cell r="S774">
            <v>0</v>
          </cell>
          <cell r="T774">
            <v>0</v>
          </cell>
          <cell r="U774">
            <v>0</v>
          </cell>
          <cell r="V774">
            <v>0</v>
          </cell>
          <cell r="W774">
            <v>0</v>
          </cell>
          <cell r="X774">
            <v>0</v>
          </cell>
          <cell r="Y774">
            <v>0</v>
          </cell>
          <cell r="Z774">
            <v>0</v>
          </cell>
          <cell r="AA774">
            <v>0</v>
          </cell>
          <cell r="AB774">
            <v>0</v>
          </cell>
          <cell r="AC774">
            <v>0</v>
          </cell>
          <cell r="AD774">
            <v>0</v>
          </cell>
          <cell r="AE774">
            <v>0</v>
          </cell>
          <cell r="AF774">
            <v>0</v>
          </cell>
          <cell r="AG774">
            <v>0</v>
          </cell>
          <cell r="AH774">
            <v>0</v>
          </cell>
          <cell r="AI774">
            <v>0</v>
          </cell>
          <cell r="AJ774">
            <v>0</v>
          </cell>
          <cell r="AK774">
            <v>0</v>
          </cell>
          <cell r="AL774">
            <v>0</v>
          </cell>
          <cell r="AM774">
            <v>0</v>
          </cell>
          <cell r="AN774">
            <v>0</v>
          </cell>
          <cell r="AO774">
            <v>0</v>
          </cell>
          <cell r="AP774">
            <v>0</v>
          </cell>
          <cell r="AQ774">
            <v>0</v>
          </cell>
          <cell r="AR774">
            <v>0</v>
          </cell>
          <cell r="AS774">
            <v>0</v>
          </cell>
          <cell r="AT774">
            <v>0</v>
          </cell>
          <cell r="AU774">
            <v>0</v>
          </cell>
          <cell r="AV774">
            <v>0</v>
          </cell>
          <cell r="AW774">
            <v>0</v>
          </cell>
          <cell r="AX774">
            <v>0</v>
          </cell>
          <cell r="AY774">
            <v>0</v>
          </cell>
          <cell r="AZ774">
            <v>0</v>
          </cell>
          <cell r="BA774">
            <v>0</v>
          </cell>
          <cell r="BB774">
            <v>0</v>
          </cell>
          <cell r="BC774">
            <v>0</v>
          </cell>
          <cell r="BD774">
            <v>0</v>
          </cell>
          <cell r="BE774">
            <v>0</v>
          </cell>
          <cell r="BF774">
            <v>0</v>
          </cell>
          <cell r="BG774">
            <v>0</v>
          </cell>
          <cell r="BH774">
            <v>0</v>
          </cell>
          <cell r="BI774">
            <v>0</v>
          </cell>
          <cell r="BJ774">
            <v>0</v>
          </cell>
          <cell r="BK774">
            <v>0</v>
          </cell>
          <cell r="BL774">
            <v>0</v>
          </cell>
          <cell r="BM774">
            <v>0</v>
          </cell>
          <cell r="BN774">
            <v>0</v>
          </cell>
          <cell r="BO774">
            <v>0</v>
          </cell>
          <cell r="BP774">
            <v>0</v>
          </cell>
          <cell r="BQ774">
            <v>0</v>
          </cell>
          <cell r="BR774">
            <v>0</v>
          </cell>
          <cell r="BS774">
            <v>0</v>
          </cell>
          <cell r="BT774">
            <v>0</v>
          </cell>
          <cell r="BU774">
            <v>0</v>
          </cell>
          <cell r="BV774">
            <v>0</v>
          </cell>
          <cell r="BW774">
            <v>0</v>
          </cell>
          <cell r="BX774">
            <v>0</v>
          </cell>
          <cell r="BY774">
            <v>0</v>
          </cell>
          <cell r="BZ774">
            <v>0</v>
          </cell>
          <cell r="CA774">
            <v>0</v>
          </cell>
          <cell r="CB774">
            <v>0</v>
          </cell>
          <cell r="CC774">
            <v>0</v>
          </cell>
          <cell r="CD774">
            <v>0</v>
          </cell>
          <cell r="CE774">
            <v>0</v>
          </cell>
          <cell r="CF774">
            <v>0</v>
          </cell>
          <cell r="CG774">
            <v>0</v>
          </cell>
          <cell r="CH774">
            <v>0</v>
          </cell>
          <cell r="CI774">
            <v>0</v>
          </cell>
          <cell r="CJ774">
            <v>0</v>
          </cell>
          <cell r="CK774">
            <v>0</v>
          </cell>
          <cell r="CL774">
            <v>0</v>
          </cell>
          <cell r="CM774">
            <v>0</v>
          </cell>
          <cell r="CN774">
            <v>0</v>
          </cell>
          <cell r="CO774">
            <v>0</v>
          </cell>
          <cell r="CP774">
            <v>0</v>
          </cell>
          <cell r="CQ774">
            <v>0</v>
          </cell>
          <cell r="CR774">
            <v>0</v>
          </cell>
          <cell r="CS774">
            <v>0</v>
          </cell>
          <cell r="CT774">
            <v>0</v>
          </cell>
          <cell r="CU774">
            <v>0</v>
          </cell>
          <cell r="CV774">
            <v>0</v>
          </cell>
          <cell r="CW774">
            <v>0</v>
          </cell>
          <cell r="CX774">
            <v>0</v>
          </cell>
          <cell r="CY774">
            <v>0</v>
          </cell>
          <cell r="CZ774">
            <v>0</v>
          </cell>
          <cell r="DA774">
            <v>0</v>
          </cell>
          <cell r="DB774">
            <v>0</v>
          </cell>
          <cell r="DC774">
            <v>0</v>
          </cell>
          <cell r="DD774">
            <v>0</v>
          </cell>
          <cell r="DE774">
            <v>0</v>
          </cell>
          <cell r="DF774">
            <v>0</v>
          </cell>
          <cell r="DG774">
            <v>0</v>
          </cell>
          <cell r="DH774">
            <v>0</v>
          </cell>
          <cell r="DI774">
            <v>0</v>
          </cell>
          <cell r="DJ774">
            <v>0</v>
          </cell>
          <cell r="DK774">
            <v>0</v>
          </cell>
          <cell r="DL774">
            <v>0</v>
          </cell>
          <cell r="DM774">
            <v>0</v>
          </cell>
          <cell r="DN774">
            <v>0</v>
          </cell>
          <cell r="DO774">
            <v>0</v>
          </cell>
          <cell r="DP774">
            <v>0</v>
          </cell>
          <cell r="DQ774">
            <v>0</v>
          </cell>
          <cell r="DR774">
            <v>0</v>
          </cell>
          <cell r="DS774">
            <v>0</v>
          </cell>
          <cell r="DT774">
            <v>0</v>
          </cell>
          <cell r="DU774">
            <v>0</v>
          </cell>
          <cell r="DV774">
            <v>0</v>
          </cell>
          <cell r="DW774">
            <v>0</v>
          </cell>
          <cell r="DX774">
            <v>0</v>
          </cell>
          <cell r="DY774">
            <v>0</v>
          </cell>
          <cell r="DZ774">
            <v>0</v>
          </cell>
          <cell r="EA774">
            <v>0</v>
          </cell>
          <cell r="EB774">
            <v>0</v>
          </cell>
          <cell r="EC774">
            <v>0</v>
          </cell>
          <cell r="ED774">
            <v>0</v>
          </cell>
        </row>
        <row r="775">
          <cell r="F775">
            <v>0</v>
          </cell>
          <cell r="G775">
            <v>0</v>
          </cell>
          <cell r="H775">
            <v>0</v>
          </cell>
          <cell r="I775">
            <v>0</v>
          </cell>
          <cell r="J775">
            <v>0</v>
          </cell>
          <cell r="K775">
            <v>0</v>
          </cell>
          <cell r="L775">
            <v>0</v>
          </cell>
          <cell r="M775">
            <v>0</v>
          </cell>
          <cell r="N775">
            <v>0</v>
          </cell>
          <cell r="O775">
            <v>0</v>
          </cell>
          <cell r="P775">
            <v>0</v>
          </cell>
          <cell r="Q775">
            <v>0</v>
          </cell>
          <cell r="R775">
            <v>0</v>
          </cell>
          <cell r="S775">
            <v>0</v>
          </cell>
          <cell r="T775">
            <v>0</v>
          </cell>
          <cell r="U775">
            <v>0</v>
          </cell>
          <cell r="V775">
            <v>0</v>
          </cell>
          <cell r="W775">
            <v>0</v>
          </cell>
          <cell r="X775">
            <v>0</v>
          </cell>
          <cell r="Y775">
            <v>0</v>
          </cell>
          <cell r="Z775">
            <v>0</v>
          </cell>
          <cell r="AA775">
            <v>0</v>
          </cell>
          <cell r="AB775">
            <v>0</v>
          </cell>
          <cell r="AC775">
            <v>0</v>
          </cell>
          <cell r="AD775">
            <v>0</v>
          </cell>
          <cell r="AE775">
            <v>0</v>
          </cell>
          <cell r="AF775">
            <v>0</v>
          </cell>
          <cell r="AG775">
            <v>0</v>
          </cell>
          <cell r="AH775">
            <v>0</v>
          </cell>
          <cell r="AI775">
            <v>0</v>
          </cell>
          <cell r="AJ775">
            <v>0</v>
          </cell>
          <cell r="AK775">
            <v>0</v>
          </cell>
          <cell r="AL775">
            <v>0</v>
          </cell>
          <cell r="AM775">
            <v>0</v>
          </cell>
          <cell r="AN775">
            <v>0</v>
          </cell>
          <cell r="AO775">
            <v>0</v>
          </cell>
          <cell r="AP775">
            <v>0</v>
          </cell>
          <cell r="AQ775">
            <v>0</v>
          </cell>
          <cell r="AR775">
            <v>0</v>
          </cell>
          <cell r="AS775">
            <v>0</v>
          </cell>
          <cell r="AT775">
            <v>0</v>
          </cell>
          <cell r="AU775">
            <v>0</v>
          </cell>
          <cell r="AV775">
            <v>0</v>
          </cell>
          <cell r="AW775">
            <v>0</v>
          </cell>
          <cell r="AX775">
            <v>0</v>
          </cell>
          <cell r="AY775">
            <v>0</v>
          </cell>
          <cell r="AZ775">
            <v>0</v>
          </cell>
          <cell r="BA775">
            <v>0</v>
          </cell>
          <cell r="BB775">
            <v>0</v>
          </cell>
          <cell r="BC775">
            <v>0</v>
          </cell>
          <cell r="BD775">
            <v>0</v>
          </cell>
          <cell r="BE775">
            <v>0</v>
          </cell>
          <cell r="BF775">
            <v>0</v>
          </cell>
          <cell r="BG775">
            <v>0</v>
          </cell>
          <cell r="BH775">
            <v>0</v>
          </cell>
          <cell r="BI775">
            <v>0</v>
          </cell>
          <cell r="BJ775">
            <v>0</v>
          </cell>
          <cell r="BK775">
            <v>0</v>
          </cell>
          <cell r="BL775">
            <v>0</v>
          </cell>
          <cell r="BM775">
            <v>0</v>
          </cell>
          <cell r="BN775">
            <v>0</v>
          </cell>
          <cell r="BO775">
            <v>0</v>
          </cell>
          <cell r="BP775">
            <v>0</v>
          </cell>
          <cell r="BQ775">
            <v>0</v>
          </cell>
          <cell r="BR775">
            <v>0</v>
          </cell>
          <cell r="BS775">
            <v>0</v>
          </cell>
          <cell r="BT775">
            <v>0</v>
          </cell>
          <cell r="BU775">
            <v>0</v>
          </cell>
          <cell r="BV775">
            <v>0</v>
          </cell>
          <cell r="BW775">
            <v>0</v>
          </cell>
          <cell r="BX775">
            <v>0</v>
          </cell>
          <cell r="BY775">
            <v>0</v>
          </cell>
          <cell r="BZ775">
            <v>0</v>
          </cell>
          <cell r="CA775">
            <v>0</v>
          </cell>
          <cell r="CB775">
            <v>0</v>
          </cell>
          <cell r="CC775">
            <v>0</v>
          </cell>
          <cell r="CD775">
            <v>0</v>
          </cell>
          <cell r="CE775">
            <v>0</v>
          </cell>
          <cell r="CF775">
            <v>0</v>
          </cell>
          <cell r="CG775">
            <v>0</v>
          </cell>
          <cell r="CH775">
            <v>0</v>
          </cell>
          <cell r="CI775">
            <v>0</v>
          </cell>
          <cell r="CJ775">
            <v>0</v>
          </cell>
          <cell r="CK775">
            <v>0</v>
          </cell>
          <cell r="CL775">
            <v>0</v>
          </cell>
          <cell r="CM775">
            <v>0</v>
          </cell>
          <cell r="CN775">
            <v>0</v>
          </cell>
          <cell r="CO775">
            <v>0</v>
          </cell>
          <cell r="CP775">
            <v>0</v>
          </cell>
          <cell r="CQ775">
            <v>0</v>
          </cell>
          <cell r="CR775">
            <v>0</v>
          </cell>
          <cell r="CS775">
            <v>0</v>
          </cell>
          <cell r="CT775">
            <v>0</v>
          </cell>
          <cell r="CU775">
            <v>0</v>
          </cell>
          <cell r="CV775">
            <v>0</v>
          </cell>
          <cell r="CW775">
            <v>0</v>
          </cell>
          <cell r="CX775">
            <v>0</v>
          </cell>
          <cell r="CY775">
            <v>0</v>
          </cell>
          <cell r="CZ775">
            <v>0</v>
          </cell>
          <cell r="DA775">
            <v>0</v>
          </cell>
          <cell r="DB775">
            <v>0</v>
          </cell>
          <cell r="DC775">
            <v>0</v>
          </cell>
          <cell r="DD775">
            <v>0</v>
          </cell>
          <cell r="DE775">
            <v>0</v>
          </cell>
          <cell r="DF775">
            <v>0</v>
          </cell>
          <cell r="DG775">
            <v>0</v>
          </cell>
          <cell r="DH775">
            <v>0</v>
          </cell>
          <cell r="DI775">
            <v>0</v>
          </cell>
          <cell r="DJ775">
            <v>0</v>
          </cell>
          <cell r="DK775">
            <v>0</v>
          </cell>
          <cell r="DL775">
            <v>0</v>
          </cell>
          <cell r="DM775">
            <v>0</v>
          </cell>
          <cell r="DN775">
            <v>0</v>
          </cell>
          <cell r="DO775">
            <v>0</v>
          </cell>
          <cell r="DP775">
            <v>0</v>
          </cell>
          <cell r="DQ775">
            <v>0</v>
          </cell>
          <cell r="DR775">
            <v>0</v>
          </cell>
          <cell r="DS775">
            <v>0</v>
          </cell>
          <cell r="DT775">
            <v>0</v>
          </cell>
          <cell r="DU775">
            <v>0</v>
          </cell>
          <cell r="DV775">
            <v>0</v>
          </cell>
          <cell r="DW775">
            <v>0</v>
          </cell>
          <cell r="DX775">
            <v>0</v>
          </cell>
          <cell r="DY775">
            <v>0</v>
          </cell>
          <cell r="DZ775">
            <v>0</v>
          </cell>
          <cell r="EA775">
            <v>0</v>
          </cell>
          <cell r="EB775">
            <v>0</v>
          </cell>
          <cell r="EC775">
            <v>0</v>
          </cell>
          <cell r="ED775">
            <v>0</v>
          </cell>
        </row>
        <row r="776">
          <cell r="F776">
            <v>0</v>
          </cell>
          <cell r="G776">
            <v>0</v>
          </cell>
          <cell r="H776">
            <v>0</v>
          </cell>
          <cell r="I776">
            <v>0</v>
          </cell>
          <cell r="J776">
            <v>0</v>
          </cell>
          <cell r="K776">
            <v>0</v>
          </cell>
          <cell r="L776">
            <v>0</v>
          </cell>
          <cell r="M776">
            <v>0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R776">
            <v>0</v>
          </cell>
          <cell r="S776">
            <v>0</v>
          </cell>
          <cell r="T776">
            <v>0</v>
          </cell>
          <cell r="U776">
            <v>0</v>
          </cell>
          <cell r="V776">
            <v>0</v>
          </cell>
          <cell r="W776">
            <v>0</v>
          </cell>
          <cell r="X776">
            <v>0</v>
          </cell>
          <cell r="Y776">
            <v>0</v>
          </cell>
          <cell r="Z776">
            <v>0</v>
          </cell>
          <cell r="AA776">
            <v>0</v>
          </cell>
          <cell r="AB776">
            <v>0</v>
          </cell>
          <cell r="AC776">
            <v>0</v>
          </cell>
          <cell r="AD776">
            <v>0</v>
          </cell>
          <cell r="AE776">
            <v>0</v>
          </cell>
          <cell r="AF776">
            <v>0</v>
          </cell>
          <cell r="AG776">
            <v>0</v>
          </cell>
          <cell r="AH776">
            <v>0</v>
          </cell>
          <cell r="AI776">
            <v>0</v>
          </cell>
          <cell r="AJ776">
            <v>0</v>
          </cell>
          <cell r="AK776">
            <v>0</v>
          </cell>
          <cell r="AL776">
            <v>0</v>
          </cell>
          <cell r="AM776">
            <v>0</v>
          </cell>
          <cell r="AN776">
            <v>0</v>
          </cell>
          <cell r="AO776">
            <v>0</v>
          </cell>
          <cell r="AP776">
            <v>0</v>
          </cell>
          <cell r="AQ776">
            <v>0</v>
          </cell>
          <cell r="AR776">
            <v>0</v>
          </cell>
          <cell r="AS776">
            <v>0</v>
          </cell>
          <cell r="AT776">
            <v>0</v>
          </cell>
          <cell r="AU776">
            <v>0</v>
          </cell>
          <cell r="AV776">
            <v>0</v>
          </cell>
          <cell r="AW776">
            <v>0</v>
          </cell>
          <cell r="AX776">
            <v>0</v>
          </cell>
          <cell r="AY776">
            <v>0</v>
          </cell>
          <cell r="AZ776">
            <v>0</v>
          </cell>
          <cell r="BA776">
            <v>0</v>
          </cell>
          <cell r="BB776">
            <v>0</v>
          </cell>
          <cell r="BC776">
            <v>0</v>
          </cell>
          <cell r="BD776">
            <v>0</v>
          </cell>
          <cell r="BE776">
            <v>0</v>
          </cell>
          <cell r="BF776">
            <v>0</v>
          </cell>
          <cell r="BG776">
            <v>0</v>
          </cell>
          <cell r="BH776">
            <v>0</v>
          </cell>
          <cell r="BI776">
            <v>0</v>
          </cell>
          <cell r="BJ776">
            <v>0</v>
          </cell>
          <cell r="BK776">
            <v>0</v>
          </cell>
          <cell r="BL776">
            <v>0</v>
          </cell>
          <cell r="BM776">
            <v>0</v>
          </cell>
          <cell r="BN776">
            <v>0</v>
          </cell>
          <cell r="BO776">
            <v>0</v>
          </cell>
          <cell r="BP776">
            <v>0</v>
          </cell>
          <cell r="BQ776">
            <v>0</v>
          </cell>
          <cell r="BR776">
            <v>0</v>
          </cell>
          <cell r="BS776">
            <v>0</v>
          </cell>
          <cell r="BT776">
            <v>0</v>
          </cell>
          <cell r="BU776">
            <v>0</v>
          </cell>
          <cell r="BV776">
            <v>0</v>
          </cell>
          <cell r="BW776">
            <v>0</v>
          </cell>
          <cell r="BX776">
            <v>0</v>
          </cell>
          <cell r="BY776">
            <v>0</v>
          </cell>
          <cell r="BZ776">
            <v>0</v>
          </cell>
          <cell r="CA776">
            <v>0</v>
          </cell>
          <cell r="CB776">
            <v>0</v>
          </cell>
          <cell r="CC776">
            <v>0</v>
          </cell>
          <cell r="CD776">
            <v>0</v>
          </cell>
          <cell r="CE776">
            <v>0</v>
          </cell>
          <cell r="CF776">
            <v>0</v>
          </cell>
          <cell r="CG776">
            <v>0</v>
          </cell>
          <cell r="CH776">
            <v>0</v>
          </cell>
          <cell r="CI776">
            <v>0</v>
          </cell>
          <cell r="CJ776">
            <v>0</v>
          </cell>
          <cell r="CK776">
            <v>0</v>
          </cell>
          <cell r="CL776">
            <v>0</v>
          </cell>
          <cell r="CM776">
            <v>0</v>
          </cell>
          <cell r="CN776">
            <v>0</v>
          </cell>
          <cell r="CO776">
            <v>0</v>
          </cell>
          <cell r="CP776">
            <v>0</v>
          </cell>
          <cell r="CQ776">
            <v>0</v>
          </cell>
          <cell r="CR776">
            <v>0</v>
          </cell>
          <cell r="CS776">
            <v>0</v>
          </cell>
          <cell r="CT776">
            <v>0</v>
          </cell>
          <cell r="CU776">
            <v>0</v>
          </cell>
          <cell r="CV776">
            <v>0</v>
          </cell>
          <cell r="CW776">
            <v>0</v>
          </cell>
          <cell r="CX776">
            <v>0</v>
          </cell>
          <cell r="CY776">
            <v>0</v>
          </cell>
          <cell r="CZ776">
            <v>0</v>
          </cell>
          <cell r="DA776">
            <v>0</v>
          </cell>
          <cell r="DB776">
            <v>0</v>
          </cell>
          <cell r="DC776">
            <v>0</v>
          </cell>
          <cell r="DD776">
            <v>0</v>
          </cell>
          <cell r="DE776">
            <v>0</v>
          </cell>
          <cell r="DF776">
            <v>0</v>
          </cell>
          <cell r="DG776">
            <v>0</v>
          </cell>
          <cell r="DH776">
            <v>0</v>
          </cell>
          <cell r="DI776">
            <v>0</v>
          </cell>
          <cell r="DJ776">
            <v>0</v>
          </cell>
          <cell r="DK776">
            <v>0</v>
          </cell>
          <cell r="DL776">
            <v>0</v>
          </cell>
          <cell r="DM776">
            <v>0</v>
          </cell>
          <cell r="DN776">
            <v>0</v>
          </cell>
          <cell r="DO776">
            <v>0</v>
          </cell>
          <cell r="DP776">
            <v>0</v>
          </cell>
          <cell r="DQ776">
            <v>0</v>
          </cell>
          <cell r="DR776">
            <v>0</v>
          </cell>
          <cell r="DS776">
            <v>0</v>
          </cell>
          <cell r="DT776">
            <v>0</v>
          </cell>
          <cell r="DU776">
            <v>0</v>
          </cell>
          <cell r="DV776">
            <v>0</v>
          </cell>
          <cell r="DW776">
            <v>0</v>
          </cell>
          <cell r="DX776">
            <v>0</v>
          </cell>
          <cell r="DY776">
            <v>0</v>
          </cell>
          <cell r="DZ776">
            <v>0</v>
          </cell>
          <cell r="EA776">
            <v>0</v>
          </cell>
          <cell r="EB776">
            <v>0</v>
          </cell>
          <cell r="EC776">
            <v>0</v>
          </cell>
          <cell r="ED776">
            <v>0</v>
          </cell>
        </row>
        <row r="777">
          <cell r="F777">
            <v>0</v>
          </cell>
          <cell r="G777">
            <v>0</v>
          </cell>
          <cell r="H777">
            <v>0</v>
          </cell>
          <cell r="I777">
            <v>0</v>
          </cell>
          <cell r="J777">
            <v>0</v>
          </cell>
          <cell r="K777">
            <v>0</v>
          </cell>
          <cell r="L777">
            <v>0</v>
          </cell>
          <cell r="M777">
            <v>0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R777">
            <v>0</v>
          </cell>
          <cell r="S777">
            <v>0</v>
          </cell>
          <cell r="T777">
            <v>0</v>
          </cell>
          <cell r="U777">
            <v>0</v>
          </cell>
          <cell r="V777">
            <v>0</v>
          </cell>
          <cell r="W777">
            <v>0</v>
          </cell>
          <cell r="X777">
            <v>0</v>
          </cell>
          <cell r="Y777">
            <v>0</v>
          </cell>
          <cell r="Z777">
            <v>0</v>
          </cell>
          <cell r="AA777">
            <v>0</v>
          </cell>
          <cell r="AB777">
            <v>0</v>
          </cell>
          <cell r="AC777">
            <v>0</v>
          </cell>
          <cell r="AD777">
            <v>0</v>
          </cell>
          <cell r="AE777">
            <v>0</v>
          </cell>
          <cell r="AF777">
            <v>0</v>
          </cell>
          <cell r="AG777">
            <v>0</v>
          </cell>
          <cell r="AH777">
            <v>0</v>
          </cell>
          <cell r="AI777">
            <v>0</v>
          </cell>
          <cell r="AJ777">
            <v>0</v>
          </cell>
          <cell r="AK777">
            <v>0</v>
          </cell>
          <cell r="AL777">
            <v>0</v>
          </cell>
          <cell r="AM777">
            <v>0</v>
          </cell>
          <cell r="AN777">
            <v>0</v>
          </cell>
          <cell r="AO777">
            <v>0</v>
          </cell>
          <cell r="AP777">
            <v>0</v>
          </cell>
          <cell r="AQ777">
            <v>0</v>
          </cell>
          <cell r="AR777">
            <v>0</v>
          </cell>
          <cell r="AS777">
            <v>0</v>
          </cell>
          <cell r="AT777">
            <v>0</v>
          </cell>
          <cell r="AU777">
            <v>0</v>
          </cell>
          <cell r="AV777">
            <v>0</v>
          </cell>
          <cell r="AW777">
            <v>0</v>
          </cell>
          <cell r="AX777">
            <v>0</v>
          </cell>
          <cell r="AY777">
            <v>0</v>
          </cell>
          <cell r="AZ777">
            <v>0</v>
          </cell>
          <cell r="BA777">
            <v>0</v>
          </cell>
          <cell r="BB777">
            <v>0</v>
          </cell>
          <cell r="BC777">
            <v>0</v>
          </cell>
          <cell r="BD777">
            <v>0</v>
          </cell>
          <cell r="BE777">
            <v>0</v>
          </cell>
          <cell r="BF777">
            <v>0</v>
          </cell>
          <cell r="BG777">
            <v>0</v>
          </cell>
          <cell r="BH777">
            <v>0</v>
          </cell>
          <cell r="BI777">
            <v>0</v>
          </cell>
          <cell r="BJ777">
            <v>0</v>
          </cell>
          <cell r="BK777">
            <v>0</v>
          </cell>
          <cell r="BL777">
            <v>0</v>
          </cell>
          <cell r="BM777">
            <v>0</v>
          </cell>
          <cell r="BN777">
            <v>0</v>
          </cell>
          <cell r="BO777">
            <v>0</v>
          </cell>
          <cell r="BP777">
            <v>0</v>
          </cell>
          <cell r="BQ777">
            <v>0</v>
          </cell>
          <cell r="BR777">
            <v>0</v>
          </cell>
          <cell r="BS777">
            <v>0</v>
          </cell>
          <cell r="BT777">
            <v>0</v>
          </cell>
          <cell r="BU777">
            <v>0</v>
          </cell>
          <cell r="BV777">
            <v>0</v>
          </cell>
          <cell r="BW777">
            <v>0</v>
          </cell>
          <cell r="BX777">
            <v>0</v>
          </cell>
          <cell r="BY777">
            <v>0</v>
          </cell>
          <cell r="BZ777">
            <v>0</v>
          </cell>
          <cell r="CA777">
            <v>0</v>
          </cell>
          <cell r="CB777">
            <v>0</v>
          </cell>
          <cell r="CC777">
            <v>0</v>
          </cell>
          <cell r="CD777">
            <v>0</v>
          </cell>
          <cell r="CE777">
            <v>0</v>
          </cell>
          <cell r="CF777">
            <v>0</v>
          </cell>
          <cell r="CG777">
            <v>0</v>
          </cell>
          <cell r="CH777">
            <v>0</v>
          </cell>
          <cell r="CI777">
            <v>0</v>
          </cell>
          <cell r="CJ777">
            <v>0</v>
          </cell>
          <cell r="CK777">
            <v>0</v>
          </cell>
          <cell r="CL777">
            <v>0</v>
          </cell>
          <cell r="CM777">
            <v>0</v>
          </cell>
          <cell r="CN777">
            <v>0</v>
          </cell>
          <cell r="CO777">
            <v>0</v>
          </cell>
          <cell r="CP777">
            <v>0</v>
          </cell>
          <cell r="CQ777">
            <v>0</v>
          </cell>
          <cell r="CR777">
            <v>0</v>
          </cell>
          <cell r="CS777">
            <v>0</v>
          </cell>
          <cell r="CT777">
            <v>0</v>
          </cell>
          <cell r="CU777">
            <v>0</v>
          </cell>
          <cell r="CV777">
            <v>0</v>
          </cell>
          <cell r="CW777">
            <v>0</v>
          </cell>
          <cell r="CX777">
            <v>0</v>
          </cell>
          <cell r="CY777">
            <v>0</v>
          </cell>
          <cell r="CZ777">
            <v>0</v>
          </cell>
          <cell r="DA777">
            <v>0</v>
          </cell>
          <cell r="DB777">
            <v>0</v>
          </cell>
          <cell r="DC777">
            <v>0</v>
          </cell>
          <cell r="DD777">
            <v>0</v>
          </cell>
          <cell r="DE777">
            <v>0</v>
          </cell>
          <cell r="DF777">
            <v>0</v>
          </cell>
          <cell r="DG777">
            <v>0</v>
          </cell>
          <cell r="DH777">
            <v>0</v>
          </cell>
          <cell r="DI777">
            <v>0</v>
          </cell>
          <cell r="DJ777">
            <v>0</v>
          </cell>
          <cell r="DK777">
            <v>0</v>
          </cell>
          <cell r="DL777">
            <v>0</v>
          </cell>
          <cell r="DM777">
            <v>0</v>
          </cell>
          <cell r="DN777">
            <v>0</v>
          </cell>
          <cell r="DO777">
            <v>0</v>
          </cell>
          <cell r="DP777">
            <v>0</v>
          </cell>
          <cell r="DQ777">
            <v>0</v>
          </cell>
          <cell r="DR777">
            <v>0</v>
          </cell>
          <cell r="DS777">
            <v>0</v>
          </cell>
          <cell r="DT777">
            <v>0</v>
          </cell>
          <cell r="DU777">
            <v>0</v>
          </cell>
          <cell r="DV777">
            <v>0</v>
          </cell>
          <cell r="DW777">
            <v>0</v>
          </cell>
          <cell r="DX777">
            <v>0</v>
          </cell>
          <cell r="DY777">
            <v>0</v>
          </cell>
          <cell r="DZ777">
            <v>0</v>
          </cell>
          <cell r="EA777">
            <v>0</v>
          </cell>
          <cell r="EB777">
            <v>0</v>
          </cell>
          <cell r="EC777">
            <v>0</v>
          </cell>
          <cell r="ED777">
            <v>0</v>
          </cell>
        </row>
        <row r="778">
          <cell r="F778">
            <v>0</v>
          </cell>
          <cell r="G778">
            <v>0</v>
          </cell>
          <cell r="H778">
            <v>0</v>
          </cell>
          <cell r="I778">
            <v>0</v>
          </cell>
          <cell r="J778">
            <v>0</v>
          </cell>
          <cell r="K778">
            <v>0</v>
          </cell>
          <cell r="L778">
            <v>0</v>
          </cell>
          <cell r="M778">
            <v>0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R778">
            <v>0</v>
          </cell>
          <cell r="S778">
            <v>0</v>
          </cell>
          <cell r="T778">
            <v>0</v>
          </cell>
          <cell r="U778">
            <v>0</v>
          </cell>
          <cell r="V778">
            <v>0</v>
          </cell>
          <cell r="W778">
            <v>0</v>
          </cell>
          <cell r="X778">
            <v>0</v>
          </cell>
          <cell r="Y778">
            <v>0</v>
          </cell>
          <cell r="Z778">
            <v>0</v>
          </cell>
          <cell r="AA778">
            <v>0</v>
          </cell>
          <cell r="AB778">
            <v>0</v>
          </cell>
          <cell r="AC778">
            <v>0</v>
          </cell>
          <cell r="AD778">
            <v>0</v>
          </cell>
          <cell r="AE778">
            <v>0</v>
          </cell>
          <cell r="AF778">
            <v>0</v>
          </cell>
          <cell r="AG778">
            <v>0</v>
          </cell>
          <cell r="AH778">
            <v>0</v>
          </cell>
          <cell r="AI778">
            <v>0</v>
          </cell>
          <cell r="AJ778">
            <v>0</v>
          </cell>
          <cell r="AK778">
            <v>0</v>
          </cell>
          <cell r="AL778">
            <v>0</v>
          </cell>
          <cell r="AM778">
            <v>0</v>
          </cell>
          <cell r="AN778">
            <v>0</v>
          </cell>
          <cell r="AO778">
            <v>0</v>
          </cell>
          <cell r="AP778">
            <v>0</v>
          </cell>
          <cell r="AQ778">
            <v>0</v>
          </cell>
          <cell r="AR778">
            <v>0</v>
          </cell>
          <cell r="AS778">
            <v>0</v>
          </cell>
          <cell r="AT778">
            <v>0</v>
          </cell>
          <cell r="AU778">
            <v>0</v>
          </cell>
          <cell r="AV778">
            <v>0</v>
          </cell>
          <cell r="AW778">
            <v>0</v>
          </cell>
          <cell r="AX778">
            <v>0</v>
          </cell>
          <cell r="AY778">
            <v>0</v>
          </cell>
          <cell r="AZ778">
            <v>0</v>
          </cell>
          <cell r="BA778">
            <v>0</v>
          </cell>
          <cell r="BB778">
            <v>0</v>
          </cell>
          <cell r="BC778">
            <v>0</v>
          </cell>
          <cell r="BD778">
            <v>0</v>
          </cell>
          <cell r="BE778">
            <v>0</v>
          </cell>
          <cell r="BF778">
            <v>0</v>
          </cell>
          <cell r="BG778">
            <v>0</v>
          </cell>
          <cell r="BH778">
            <v>0</v>
          </cell>
          <cell r="BI778">
            <v>0</v>
          </cell>
          <cell r="BJ778">
            <v>0</v>
          </cell>
          <cell r="BK778">
            <v>0</v>
          </cell>
          <cell r="BL778">
            <v>0</v>
          </cell>
          <cell r="BM778">
            <v>0</v>
          </cell>
          <cell r="BN778">
            <v>0</v>
          </cell>
          <cell r="BO778">
            <v>0</v>
          </cell>
          <cell r="BP778">
            <v>0</v>
          </cell>
          <cell r="BQ778">
            <v>0</v>
          </cell>
          <cell r="BR778">
            <v>0</v>
          </cell>
          <cell r="BS778">
            <v>0</v>
          </cell>
          <cell r="BT778">
            <v>0</v>
          </cell>
          <cell r="BU778">
            <v>0</v>
          </cell>
          <cell r="BV778">
            <v>0</v>
          </cell>
          <cell r="BW778">
            <v>0</v>
          </cell>
          <cell r="BX778">
            <v>0</v>
          </cell>
          <cell r="BY778">
            <v>0</v>
          </cell>
          <cell r="BZ778">
            <v>0</v>
          </cell>
          <cell r="CA778">
            <v>0</v>
          </cell>
          <cell r="CB778">
            <v>0</v>
          </cell>
          <cell r="CC778">
            <v>0</v>
          </cell>
          <cell r="CD778">
            <v>0</v>
          </cell>
          <cell r="CE778">
            <v>0</v>
          </cell>
          <cell r="CF778">
            <v>0</v>
          </cell>
          <cell r="CG778">
            <v>0</v>
          </cell>
          <cell r="CH778">
            <v>0</v>
          </cell>
          <cell r="CI778">
            <v>0</v>
          </cell>
          <cell r="CJ778">
            <v>0</v>
          </cell>
          <cell r="CK778">
            <v>0</v>
          </cell>
          <cell r="CL778">
            <v>0</v>
          </cell>
          <cell r="CM778">
            <v>0</v>
          </cell>
          <cell r="CN778">
            <v>0</v>
          </cell>
          <cell r="CO778">
            <v>0</v>
          </cell>
          <cell r="CP778">
            <v>0</v>
          </cell>
          <cell r="CQ778">
            <v>0</v>
          </cell>
          <cell r="CR778">
            <v>0</v>
          </cell>
          <cell r="CS778">
            <v>0</v>
          </cell>
          <cell r="CT778">
            <v>0</v>
          </cell>
          <cell r="CU778">
            <v>0</v>
          </cell>
          <cell r="CV778">
            <v>0</v>
          </cell>
          <cell r="CW778">
            <v>0</v>
          </cell>
          <cell r="CX778">
            <v>0</v>
          </cell>
          <cell r="CY778">
            <v>0</v>
          </cell>
          <cell r="CZ778">
            <v>0</v>
          </cell>
          <cell r="DA778">
            <v>0</v>
          </cell>
          <cell r="DB778">
            <v>0</v>
          </cell>
          <cell r="DC778">
            <v>0</v>
          </cell>
          <cell r="DD778">
            <v>0</v>
          </cell>
          <cell r="DE778">
            <v>0</v>
          </cell>
          <cell r="DF778">
            <v>0</v>
          </cell>
          <cell r="DG778">
            <v>0</v>
          </cell>
          <cell r="DH778">
            <v>0</v>
          </cell>
          <cell r="DI778">
            <v>0</v>
          </cell>
          <cell r="DJ778">
            <v>0</v>
          </cell>
          <cell r="DK778">
            <v>0</v>
          </cell>
          <cell r="DL778">
            <v>0</v>
          </cell>
          <cell r="DM778">
            <v>0</v>
          </cell>
          <cell r="DN778">
            <v>0</v>
          </cell>
          <cell r="DO778">
            <v>0</v>
          </cell>
          <cell r="DP778">
            <v>0</v>
          </cell>
          <cell r="DQ778">
            <v>0</v>
          </cell>
          <cell r="DR778">
            <v>0</v>
          </cell>
          <cell r="DS778">
            <v>0</v>
          </cell>
          <cell r="DT778">
            <v>0</v>
          </cell>
          <cell r="DU778">
            <v>0</v>
          </cell>
          <cell r="DV778">
            <v>0</v>
          </cell>
          <cell r="DW778">
            <v>0</v>
          </cell>
          <cell r="DX778">
            <v>0</v>
          </cell>
          <cell r="DY778">
            <v>0</v>
          </cell>
          <cell r="DZ778">
            <v>0</v>
          </cell>
          <cell r="EA778">
            <v>0</v>
          </cell>
          <cell r="EB778">
            <v>0</v>
          </cell>
          <cell r="EC778">
            <v>0</v>
          </cell>
          <cell r="ED778">
            <v>0</v>
          </cell>
        </row>
        <row r="779">
          <cell r="F779">
            <v>0</v>
          </cell>
          <cell r="G779">
            <v>0</v>
          </cell>
          <cell r="H779">
            <v>0</v>
          </cell>
          <cell r="I779">
            <v>0</v>
          </cell>
          <cell r="J779">
            <v>0</v>
          </cell>
          <cell r="K779">
            <v>0</v>
          </cell>
          <cell r="L779">
            <v>0</v>
          </cell>
          <cell r="M779">
            <v>0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R779">
            <v>0</v>
          </cell>
          <cell r="S779">
            <v>0</v>
          </cell>
          <cell r="T779">
            <v>0</v>
          </cell>
          <cell r="U779">
            <v>0</v>
          </cell>
          <cell r="V779">
            <v>0</v>
          </cell>
          <cell r="W779">
            <v>0</v>
          </cell>
          <cell r="X779">
            <v>0</v>
          </cell>
          <cell r="Y779">
            <v>0</v>
          </cell>
          <cell r="Z779">
            <v>0</v>
          </cell>
          <cell r="AA779">
            <v>0</v>
          </cell>
          <cell r="AB779">
            <v>0</v>
          </cell>
          <cell r="AC779">
            <v>0</v>
          </cell>
          <cell r="AD779">
            <v>0</v>
          </cell>
          <cell r="AE779">
            <v>0</v>
          </cell>
          <cell r="AF779">
            <v>0</v>
          </cell>
          <cell r="AG779">
            <v>0</v>
          </cell>
          <cell r="AH779">
            <v>0</v>
          </cell>
          <cell r="AI779">
            <v>0</v>
          </cell>
          <cell r="AJ779">
            <v>0</v>
          </cell>
          <cell r="AK779">
            <v>0</v>
          </cell>
          <cell r="AL779">
            <v>0</v>
          </cell>
          <cell r="AM779">
            <v>0</v>
          </cell>
          <cell r="AN779">
            <v>0</v>
          </cell>
          <cell r="AO779">
            <v>0</v>
          </cell>
          <cell r="AP779">
            <v>0</v>
          </cell>
          <cell r="AQ779">
            <v>0</v>
          </cell>
          <cell r="AR779">
            <v>0</v>
          </cell>
          <cell r="AS779">
            <v>0</v>
          </cell>
          <cell r="AT779">
            <v>0</v>
          </cell>
          <cell r="AU779">
            <v>0</v>
          </cell>
          <cell r="AV779">
            <v>0</v>
          </cell>
          <cell r="AW779">
            <v>0</v>
          </cell>
          <cell r="AX779">
            <v>0</v>
          </cell>
          <cell r="AY779">
            <v>0</v>
          </cell>
          <cell r="AZ779">
            <v>0</v>
          </cell>
          <cell r="BA779">
            <v>0</v>
          </cell>
          <cell r="BB779">
            <v>0</v>
          </cell>
          <cell r="BC779">
            <v>0</v>
          </cell>
          <cell r="BD779">
            <v>0</v>
          </cell>
          <cell r="BE779">
            <v>0</v>
          </cell>
          <cell r="BF779">
            <v>0</v>
          </cell>
          <cell r="BG779">
            <v>0</v>
          </cell>
          <cell r="BH779">
            <v>0</v>
          </cell>
          <cell r="BI779">
            <v>0</v>
          </cell>
          <cell r="BJ779">
            <v>0</v>
          </cell>
          <cell r="BK779">
            <v>0</v>
          </cell>
          <cell r="BL779">
            <v>0</v>
          </cell>
          <cell r="BM779">
            <v>0</v>
          </cell>
          <cell r="BN779">
            <v>0</v>
          </cell>
          <cell r="BO779">
            <v>0</v>
          </cell>
          <cell r="BP779">
            <v>0</v>
          </cell>
          <cell r="BQ779">
            <v>0</v>
          </cell>
          <cell r="BR779">
            <v>0</v>
          </cell>
          <cell r="BS779">
            <v>0</v>
          </cell>
          <cell r="BT779">
            <v>0</v>
          </cell>
          <cell r="BU779">
            <v>0</v>
          </cell>
          <cell r="BV779">
            <v>0</v>
          </cell>
          <cell r="BW779">
            <v>0</v>
          </cell>
          <cell r="BX779">
            <v>0</v>
          </cell>
          <cell r="BY779">
            <v>0</v>
          </cell>
          <cell r="BZ779">
            <v>0</v>
          </cell>
          <cell r="CA779">
            <v>0</v>
          </cell>
          <cell r="CB779">
            <v>0</v>
          </cell>
          <cell r="CC779">
            <v>0</v>
          </cell>
          <cell r="CD779">
            <v>0</v>
          </cell>
          <cell r="CE779">
            <v>0</v>
          </cell>
          <cell r="CF779">
            <v>0</v>
          </cell>
          <cell r="CG779">
            <v>0</v>
          </cell>
          <cell r="CH779">
            <v>0</v>
          </cell>
          <cell r="CI779">
            <v>0</v>
          </cell>
          <cell r="CJ779">
            <v>0</v>
          </cell>
          <cell r="CK779">
            <v>0</v>
          </cell>
          <cell r="CL779">
            <v>0</v>
          </cell>
          <cell r="CM779">
            <v>0</v>
          </cell>
          <cell r="CN779">
            <v>0</v>
          </cell>
          <cell r="CO779">
            <v>0</v>
          </cell>
          <cell r="CP779">
            <v>0</v>
          </cell>
          <cell r="CQ779">
            <v>0</v>
          </cell>
          <cell r="CR779">
            <v>0</v>
          </cell>
          <cell r="CS779">
            <v>0</v>
          </cell>
          <cell r="CT779">
            <v>0</v>
          </cell>
          <cell r="CU779">
            <v>0</v>
          </cell>
          <cell r="CV779">
            <v>0</v>
          </cell>
          <cell r="CW779">
            <v>0</v>
          </cell>
          <cell r="CX779">
            <v>0</v>
          </cell>
          <cell r="CY779">
            <v>0</v>
          </cell>
          <cell r="CZ779">
            <v>0</v>
          </cell>
          <cell r="DA779">
            <v>0</v>
          </cell>
          <cell r="DB779">
            <v>0</v>
          </cell>
          <cell r="DC779">
            <v>0</v>
          </cell>
          <cell r="DD779">
            <v>0</v>
          </cell>
          <cell r="DE779">
            <v>0</v>
          </cell>
          <cell r="DF779">
            <v>0</v>
          </cell>
          <cell r="DG779">
            <v>0</v>
          </cell>
          <cell r="DH779">
            <v>0</v>
          </cell>
          <cell r="DI779">
            <v>0</v>
          </cell>
          <cell r="DJ779">
            <v>0</v>
          </cell>
          <cell r="DK779">
            <v>0</v>
          </cell>
          <cell r="DL779">
            <v>0</v>
          </cell>
          <cell r="DM779">
            <v>0</v>
          </cell>
          <cell r="DN779">
            <v>0</v>
          </cell>
          <cell r="DO779">
            <v>0</v>
          </cell>
          <cell r="DP779">
            <v>0</v>
          </cell>
          <cell r="DQ779">
            <v>0</v>
          </cell>
          <cell r="DR779">
            <v>0</v>
          </cell>
          <cell r="DS779">
            <v>0</v>
          </cell>
          <cell r="DT779">
            <v>0</v>
          </cell>
          <cell r="DU779">
            <v>0</v>
          </cell>
          <cell r="DV779">
            <v>0</v>
          </cell>
          <cell r="DW779">
            <v>0</v>
          </cell>
          <cell r="DX779">
            <v>0</v>
          </cell>
          <cell r="DY779">
            <v>0</v>
          </cell>
          <cell r="DZ779">
            <v>0</v>
          </cell>
          <cell r="EA779">
            <v>0</v>
          </cell>
          <cell r="EB779">
            <v>0</v>
          </cell>
          <cell r="EC779">
            <v>0</v>
          </cell>
          <cell r="ED779">
            <v>0</v>
          </cell>
        </row>
        <row r="781">
          <cell r="F781">
            <v>0</v>
          </cell>
          <cell r="G781">
            <v>0</v>
          </cell>
          <cell r="H781">
            <v>0</v>
          </cell>
          <cell r="I781">
            <v>0</v>
          </cell>
          <cell r="J781">
            <v>0</v>
          </cell>
          <cell r="K781">
            <v>0</v>
          </cell>
          <cell r="L781">
            <v>0</v>
          </cell>
          <cell r="M781">
            <v>0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R781">
            <v>0</v>
          </cell>
          <cell r="S781">
            <v>0</v>
          </cell>
          <cell r="T781">
            <v>0</v>
          </cell>
          <cell r="U781">
            <v>0</v>
          </cell>
          <cell r="V781">
            <v>0</v>
          </cell>
          <cell r="W781">
            <v>0</v>
          </cell>
          <cell r="X781">
            <v>0</v>
          </cell>
          <cell r="Y781">
            <v>0</v>
          </cell>
          <cell r="Z781">
            <v>0</v>
          </cell>
          <cell r="AA781">
            <v>0</v>
          </cell>
          <cell r="AB781">
            <v>0</v>
          </cell>
          <cell r="AC781">
            <v>0</v>
          </cell>
          <cell r="AD781">
            <v>0</v>
          </cell>
          <cell r="AE781">
            <v>0</v>
          </cell>
          <cell r="AF781">
            <v>0</v>
          </cell>
          <cell r="AG781">
            <v>0</v>
          </cell>
          <cell r="AH781">
            <v>0</v>
          </cell>
          <cell r="AI781">
            <v>0</v>
          </cell>
          <cell r="AJ781">
            <v>0</v>
          </cell>
          <cell r="AK781">
            <v>0</v>
          </cell>
          <cell r="AL781">
            <v>0</v>
          </cell>
          <cell r="AM781">
            <v>0</v>
          </cell>
          <cell r="AN781">
            <v>0</v>
          </cell>
          <cell r="AO781">
            <v>0</v>
          </cell>
          <cell r="AP781">
            <v>0</v>
          </cell>
          <cell r="AQ781">
            <v>0</v>
          </cell>
          <cell r="AR781">
            <v>0</v>
          </cell>
          <cell r="AS781">
            <v>0</v>
          </cell>
          <cell r="AT781">
            <v>0</v>
          </cell>
          <cell r="AU781">
            <v>0</v>
          </cell>
          <cell r="AV781">
            <v>0</v>
          </cell>
          <cell r="AW781">
            <v>0</v>
          </cell>
          <cell r="AX781">
            <v>0</v>
          </cell>
          <cell r="AY781">
            <v>0</v>
          </cell>
          <cell r="AZ781">
            <v>0</v>
          </cell>
          <cell r="BA781">
            <v>0</v>
          </cell>
          <cell r="BB781">
            <v>0</v>
          </cell>
          <cell r="BC781">
            <v>0</v>
          </cell>
          <cell r="BD781">
            <v>0</v>
          </cell>
          <cell r="BE781">
            <v>0</v>
          </cell>
          <cell r="BF781">
            <v>0</v>
          </cell>
          <cell r="BG781">
            <v>0</v>
          </cell>
          <cell r="BH781">
            <v>0</v>
          </cell>
          <cell r="BI781">
            <v>0</v>
          </cell>
          <cell r="BJ781">
            <v>0</v>
          </cell>
          <cell r="BK781">
            <v>0</v>
          </cell>
          <cell r="BL781">
            <v>0</v>
          </cell>
          <cell r="BM781">
            <v>0</v>
          </cell>
          <cell r="BN781">
            <v>0</v>
          </cell>
          <cell r="BO781">
            <v>0</v>
          </cell>
          <cell r="BP781">
            <v>0</v>
          </cell>
          <cell r="BQ781">
            <v>0</v>
          </cell>
          <cell r="BR781">
            <v>0</v>
          </cell>
          <cell r="BS781">
            <v>0</v>
          </cell>
          <cell r="BT781">
            <v>0</v>
          </cell>
          <cell r="BU781">
            <v>0</v>
          </cell>
          <cell r="BV781">
            <v>0</v>
          </cell>
          <cell r="BW781">
            <v>0</v>
          </cell>
          <cell r="BX781">
            <v>0</v>
          </cell>
          <cell r="BY781">
            <v>0</v>
          </cell>
          <cell r="BZ781">
            <v>0</v>
          </cell>
          <cell r="CA781">
            <v>0</v>
          </cell>
          <cell r="CB781">
            <v>0</v>
          </cell>
          <cell r="CC781">
            <v>0</v>
          </cell>
          <cell r="CD781">
            <v>0</v>
          </cell>
          <cell r="CE781">
            <v>0</v>
          </cell>
          <cell r="CF781">
            <v>0</v>
          </cell>
          <cell r="CG781">
            <v>0</v>
          </cell>
          <cell r="CH781">
            <v>0</v>
          </cell>
          <cell r="CI781">
            <v>0</v>
          </cell>
          <cell r="CJ781">
            <v>0</v>
          </cell>
          <cell r="CK781">
            <v>0</v>
          </cell>
          <cell r="CL781">
            <v>0</v>
          </cell>
          <cell r="CM781">
            <v>0</v>
          </cell>
          <cell r="CN781">
            <v>0</v>
          </cell>
          <cell r="CO781">
            <v>0</v>
          </cell>
          <cell r="CP781">
            <v>0</v>
          </cell>
          <cell r="CQ781">
            <v>0</v>
          </cell>
          <cell r="CR781">
            <v>0</v>
          </cell>
          <cell r="CS781">
            <v>0</v>
          </cell>
          <cell r="CT781">
            <v>0</v>
          </cell>
          <cell r="CU781">
            <v>0</v>
          </cell>
          <cell r="CV781">
            <v>0</v>
          </cell>
          <cell r="CW781">
            <v>0</v>
          </cell>
          <cell r="CX781">
            <v>0</v>
          </cell>
          <cell r="CY781">
            <v>0</v>
          </cell>
          <cell r="CZ781">
            <v>0</v>
          </cell>
          <cell r="DA781">
            <v>0</v>
          </cell>
          <cell r="DB781">
            <v>0</v>
          </cell>
          <cell r="DC781">
            <v>0</v>
          </cell>
          <cell r="DD781">
            <v>0</v>
          </cell>
          <cell r="DE781">
            <v>0</v>
          </cell>
          <cell r="DF781">
            <v>0</v>
          </cell>
          <cell r="DG781">
            <v>0</v>
          </cell>
          <cell r="DH781">
            <v>0</v>
          </cell>
          <cell r="DI781">
            <v>0</v>
          </cell>
          <cell r="DJ781">
            <v>0</v>
          </cell>
          <cell r="DK781">
            <v>0</v>
          </cell>
          <cell r="DL781">
            <v>0</v>
          </cell>
          <cell r="DM781">
            <v>0</v>
          </cell>
          <cell r="DN781">
            <v>0</v>
          </cell>
          <cell r="DO781">
            <v>0</v>
          </cell>
          <cell r="DP781">
            <v>0</v>
          </cell>
          <cell r="DQ781">
            <v>0</v>
          </cell>
          <cell r="DR781">
            <v>0</v>
          </cell>
          <cell r="DS781">
            <v>0</v>
          </cell>
          <cell r="DT781">
            <v>0</v>
          </cell>
          <cell r="DU781">
            <v>0</v>
          </cell>
          <cell r="DV781">
            <v>0</v>
          </cell>
          <cell r="DW781">
            <v>0</v>
          </cell>
          <cell r="DX781">
            <v>0</v>
          </cell>
          <cell r="DY781">
            <v>0</v>
          </cell>
          <cell r="DZ781">
            <v>0</v>
          </cell>
          <cell r="EA781">
            <v>0</v>
          </cell>
          <cell r="EB781">
            <v>0</v>
          </cell>
          <cell r="EC781">
            <v>0</v>
          </cell>
          <cell r="ED781">
            <v>0</v>
          </cell>
        </row>
        <row r="782">
          <cell r="F782">
            <v>0</v>
          </cell>
          <cell r="G782">
            <v>0</v>
          </cell>
          <cell r="H782">
            <v>0</v>
          </cell>
          <cell r="I782">
            <v>0</v>
          </cell>
          <cell r="J782">
            <v>0</v>
          </cell>
          <cell r="K782">
            <v>0</v>
          </cell>
          <cell r="L782">
            <v>0</v>
          </cell>
          <cell r="M782">
            <v>0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R782">
            <v>0</v>
          </cell>
          <cell r="S782">
            <v>0</v>
          </cell>
          <cell r="T782">
            <v>0</v>
          </cell>
          <cell r="U782">
            <v>0</v>
          </cell>
          <cell r="V782">
            <v>0</v>
          </cell>
          <cell r="W782">
            <v>0</v>
          </cell>
          <cell r="X782">
            <v>0</v>
          </cell>
          <cell r="Y782">
            <v>0</v>
          </cell>
          <cell r="Z782">
            <v>0</v>
          </cell>
          <cell r="AA782">
            <v>0</v>
          </cell>
          <cell r="AB782">
            <v>0</v>
          </cell>
          <cell r="AC782">
            <v>0</v>
          </cell>
          <cell r="AD782">
            <v>0</v>
          </cell>
          <cell r="AE782">
            <v>0</v>
          </cell>
          <cell r="AF782">
            <v>0</v>
          </cell>
          <cell r="AG782">
            <v>0</v>
          </cell>
          <cell r="AH782">
            <v>0</v>
          </cell>
          <cell r="AI782">
            <v>0</v>
          </cell>
          <cell r="AJ782">
            <v>0</v>
          </cell>
          <cell r="AK782">
            <v>0</v>
          </cell>
          <cell r="AL782">
            <v>0</v>
          </cell>
          <cell r="AM782">
            <v>0</v>
          </cell>
          <cell r="AN782">
            <v>0</v>
          </cell>
          <cell r="AO782">
            <v>0</v>
          </cell>
          <cell r="AP782">
            <v>0</v>
          </cell>
          <cell r="AQ782">
            <v>0</v>
          </cell>
          <cell r="AR782">
            <v>0</v>
          </cell>
          <cell r="AS782">
            <v>0</v>
          </cell>
          <cell r="AT782">
            <v>0</v>
          </cell>
          <cell r="AU782">
            <v>0</v>
          </cell>
          <cell r="AV782">
            <v>0</v>
          </cell>
          <cell r="AW782">
            <v>0</v>
          </cell>
          <cell r="AX782">
            <v>0</v>
          </cell>
          <cell r="AY782">
            <v>0</v>
          </cell>
          <cell r="AZ782">
            <v>0</v>
          </cell>
          <cell r="BA782">
            <v>0</v>
          </cell>
          <cell r="BB782">
            <v>0</v>
          </cell>
          <cell r="BC782">
            <v>0</v>
          </cell>
          <cell r="BD782">
            <v>0</v>
          </cell>
          <cell r="BE782">
            <v>0</v>
          </cell>
          <cell r="BF782">
            <v>0</v>
          </cell>
          <cell r="BG782">
            <v>0</v>
          </cell>
          <cell r="BH782">
            <v>0</v>
          </cell>
          <cell r="BI782">
            <v>0</v>
          </cell>
          <cell r="BJ782">
            <v>0</v>
          </cell>
          <cell r="BK782">
            <v>0</v>
          </cell>
          <cell r="BL782">
            <v>0</v>
          </cell>
          <cell r="BM782">
            <v>0</v>
          </cell>
          <cell r="BN782">
            <v>0</v>
          </cell>
          <cell r="BO782">
            <v>0</v>
          </cell>
          <cell r="BP782">
            <v>0</v>
          </cell>
          <cell r="BQ782">
            <v>0</v>
          </cell>
          <cell r="BR782">
            <v>0</v>
          </cell>
          <cell r="BS782">
            <v>0</v>
          </cell>
          <cell r="BT782">
            <v>0</v>
          </cell>
          <cell r="BU782">
            <v>0</v>
          </cell>
          <cell r="BV782">
            <v>0</v>
          </cell>
          <cell r="BW782">
            <v>0</v>
          </cell>
          <cell r="BX782">
            <v>0</v>
          </cell>
          <cell r="BY782">
            <v>0</v>
          </cell>
          <cell r="BZ782">
            <v>0</v>
          </cell>
          <cell r="CA782">
            <v>0</v>
          </cell>
          <cell r="CB782">
            <v>0</v>
          </cell>
          <cell r="CC782">
            <v>0</v>
          </cell>
          <cell r="CD782">
            <v>0</v>
          </cell>
          <cell r="CE782">
            <v>0</v>
          </cell>
          <cell r="CF782">
            <v>0</v>
          </cell>
          <cell r="CG782">
            <v>0</v>
          </cell>
          <cell r="CH782">
            <v>0</v>
          </cell>
          <cell r="CI782">
            <v>0</v>
          </cell>
          <cell r="CJ782">
            <v>0</v>
          </cell>
          <cell r="CK782">
            <v>0</v>
          </cell>
          <cell r="CL782">
            <v>0</v>
          </cell>
          <cell r="CM782">
            <v>0</v>
          </cell>
          <cell r="CN782">
            <v>0</v>
          </cell>
          <cell r="CO782">
            <v>0</v>
          </cell>
          <cell r="CP782">
            <v>0</v>
          </cell>
          <cell r="CQ782">
            <v>0</v>
          </cell>
          <cell r="CR782">
            <v>0</v>
          </cell>
          <cell r="CS782">
            <v>0</v>
          </cell>
          <cell r="CT782">
            <v>0</v>
          </cell>
          <cell r="CU782">
            <v>0</v>
          </cell>
          <cell r="CV782">
            <v>0</v>
          </cell>
          <cell r="CW782">
            <v>0</v>
          </cell>
          <cell r="CX782">
            <v>0</v>
          </cell>
          <cell r="CY782">
            <v>0</v>
          </cell>
          <cell r="CZ782">
            <v>0</v>
          </cell>
          <cell r="DA782">
            <v>0</v>
          </cell>
          <cell r="DB782">
            <v>0</v>
          </cell>
          <cell r="DC782">
            <v>0</v>
          </cell>
          <cell r="DD782">
            <v>0</v>
          </cell>
          <cell r="DE782">
            <v>0</v>
          </cell>
          <cell r="DF782">
            <v>0</v>
          </cell>
          <cell r="DG782">
            <v>0</v>
          </cell>
          <cell r="DH782">
            <v>0</v>
          </cell>
          <cell r="DI782">
            <v>0</v>
          </cell>
          <cell r="DJ782">
            <v>0</v>
          </cell>
          <cell r="DK782">
            <v>0</v>
          </cell>
          <cell r="DL782">
            <v>0</v>
          </cell>
          <cell r="DM782">
            <v>0</v>
          </cell>
          <cell r="DN782">
            <v>0</v>
          </cell>
          <cell r="DO782">
            <v>0</v>
          </cell>
          <cell r="DP782">
            <v>0</v>
          </cell>
          <cell r="DQ782">
            <v>0</v>
          </cell>
          <cell r="DR782">
            <v>0</v>
          </cell>
          <cell r="DS782">
            <v>0</v>
          </cell>
          <cell r="DT782">
            <v>0</v>
          </cell>
          <cell r="DU782">
            <v>0</v>
          </cell>
          <cell r="DV782">
            <v>0</v>
          </cell>
          <cell r="DW782">
            <v>0</v>
          </cell>
          <cell r="DX782">
            <v>0</v>
          </cell>
          <cell r="DY782">
            <v>0</v>
          </cell>
          <cell r="DZ782">
            <v>0</v>
          </cell>
          <cell r="EA782">
            <v>0</v>
          </cell>
          <cell r="EB782">
            <v>0</v>
          </cell>
          <cell r="EC782">
            <v>0</v>
          </cell>
          <cell r="ED782">
            <v>0</v>
          </cell>
        </row>
        <row r="783">
          <cell r="F783">
            <v>0</v>
          </cell>
          <cell r="G783">
            <v>0</v>
          </cell>
          <cell r="H783">
            <v>0</v>
          </cell>
          <cell r="I783">
            <v>0</v>
          </cell>
          <cell r="J783">
            <v>0</v>
          </cell>
          <cell r="K783">
            <v>0</v>
          </cell>
          <cell r="L783">
            <v>0</v>
          </cell>
          <cell r="M783">
            <v>0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R783">
            <v>0</v>
          </cell>
          <cell r="S783">
            <v>0</v>
          </cell>
          <cell r="T783">
            <v>0</v>
          </cell>
          <cell r="U783">
            <v>0</v>
          </cell>
          <cell r="V783">
            <v>0</v>
          </cell>
          <cell r="W783">
            <v>0</v>
          </cell>
          <cell r="X783">
            <v>0</v>
          </cell>
          <cell r="Y783">
            <v>0</v>
          </cell>
          <cell r="Z783">
            <v>0</v>
          </cell>
          <cell r="AA783">
            <v>0</v>
          </cell>
          <cell r="AB783">
            <v>0</v>
          </cell>
          <cell r="AC783">
            <v>0</v>
          </cell>
          <cell r="AD783">
            <v>0</v>
          </cell>
          <cell r="AE783">
            <v>0</v>
          </cell>
          <cell r="AF783">
            <v>0</v>
          </cell>
          <cell r="AG783">
            <v>0</v>
          </cell>
          <cell r="AH783">
            <v>0</v>
          </cell>
          <cell r="AI783">
            <v>0</v>
          </cell>
          <cell r="AJ783">
            <v>0</v>
          </cell>
          <cell r="AK783">
            <v>0</v>
          </cell>
          <cell r="AL783">
            <v>0</v>
          </cell>
          <cell r="AM783">
            <v>0</v>
          </cell>
          <cell r="AN783">
            <v>0</v>
          </cell>
          <cell r="AO783">
            <v>0</v>
          </cell>
          <cell r="AP783">
            <v>0</v>
          </cell>
          <cell r="AQ783">
            <v>0</v>
          </cell>
          <cell r="AR783">
            <v>0</v>
          </cell>
          <cell r="AS783">
            <v>0</v>
          </cell>
          <cell r="AT783">
            <v>0</v>
          </cell>
          <cell r="AU783">
            <v>0</v>
          </cell>
          <cell r="AV783">
            <v>0</v>
          </cell>
          <cell r="AW783">
            <v>0</v>
          </cell>
          <cell r="AX783">
            <v>0</v>
          </cell>
          <cell r="AY783">
            <v>0</v>
          </cell>
          <cell r="AZ783">
            <v>0</v>
          </cell>
          <cell r="BA783">
            <v>0</v>
          </cell>
          <cell r="BB783">
            <v>0</v>
          </cell>
          <cell r="BC783">
            <v>0</v>
          </cell>
          <cell r="BD783">
            <v>0</v>
          </cell>
          <cell r="BE783">
            <v>0</v>
          </cell>
          <cell r="BF783">
            <v>0</v>
          </cell>
          <cell r="BG783">
            <v>0</v>
          </cell>
          <cell r="BH783">
            <v>0</v>
          </cell>
          <cell r="BI783">
            <v>0</v>
          </cell>
          <cell r="BJ783">
            <v>0</v>
          </cell>
          <cell r="BK783">
            <v>0</v>
          </cell>
          <cell r="BL783">
            <v>0</v>
          </cell>
          <cell r="BM783">
            <v>0</v>
          </cell>
          <cell r="BN783">
            <v>0</v>
          </cell>
          <cell r="BO783">
            <v>0</v>
          </cell>
          <cell r="BP783">
            <v>0</v>
          </cell>
          <cell r="BQ783">
            <v>0</v>
          </cell>
          <cell r="BR783">
            <v>0</v>
          </cell>
          <cell r="BS783">
            <v>0</v>
          </cell>
          <cell r="BT783">
            <v>0</v>
          </cell>
          <cell r="BU783">
            <v>0</v>
          </cell>
          <cell r="BV783">
            <v>0</v>
          </cell>
          <cell r="BW783">
            <v>0</v>
          </cell>
          <cell r="BX783">
            <v>0</v>
          </cell>
          <cell r="BY783">
            <v>0</v>
          </cell>
          <cell r="BZ783">
            <v>0</v>
          </cell>
          <cell r="CA783">
            <v>0</v>
          </cell>
          <cell r="CB783">
            <v>0</v>
          </cell>
          <cell r="CC783">
            <v>0</v>
          </cell>
          <cell r="CD783">
            <v>0</v>
          </cell>
          <cell r="CE783">
            <v>0</v>
          </cell>
          <cell r="CF783">
            <v>0</v>
          </cell>
          <cell r="CG783">
            <v>0</v>
          </cell>
          <cell r="CH783">
            <v>0</v>
          </cell>
          <cell r="CI783">
            <v>0</v>
          </cell>
          <cell r="CJ783">
            <v>0</v>
          </cell>
          <cell r="CK783">
            <v>0</v>
          </cell>
          <cell r="CL783">
            <v>0</v>
          </cell>
          <cell r="CM783">
            <v>0</v>
          </cell>
          <cell r="CN783">
            <v>0</v>
          </cell>
          <cell r="CO783">
            <v>0</v>
          </cell>
          <cell r="CP783">
            <v>0</v>
          </cell>
          <cell r="CQ783">
            <v>0</v>
          </cell>
          <cell r="CR783">
            <v>0</v>
          </cell>
          <cell r="CS783">
            <v>0</v>
          </cell>
          <cell r="CT783">
            <v>0</v>
          </cell>
          <cell r="CU783">
            <v>0</v>
          </cell>
          <cell r="CV783">
            <v>0</v>
          </cell>
          <cell r="CW783">
            <v>0</v>
          </cell>
          <cell r="CX783">
            <v>0</v>
          </cell>
          <cell r="CY783">
            <v>0</v>
          </cell>
          <cell r="CZ783">
            <v>0</v>
          </cell>
          <cell r="DA783">
            <v>0</v>
          </cell>
          <cell r="DB783">
            <v>0</v>
          </cell>
          <cell r="DC783">
            <v>0</v>
          </cell>
          <cell r="DD783">
            <v>0</v>
          </cell>
          <cell r="DE783">
            <v>0</v>
          </cell>
          <cell r="DF783">
            <v>0</v>
          </cell>
          <cell r="DG783">
            <v>0</v>
          </cell>
          <cell r="DH783">
            <v>0</v>
          </cell>
          <cell r="DI783">
            <v>0</v>
          </cell>
          <cell r="DJ783">
            <v>0</v>
          </cell>
          <cell r="DK783">
            <v>0</v>
          </cell>
          <cell r="DL783">
            <v>0</v>
          </cell>
          <cell r="DM783">
            <v>0</v>
          </cell>
          <cell r="DN783">
            <v>0</v>
          </cell>
          <cell r="DO783">
            <v>0</v>
          </cell>
          <cell r="DP783">
            <v>0</v>
          </cell>
          <cell r="DQ783">
            <v>0</v>
          </cell>
          <cell r="DR783">
            <v>0</v>
          </cell>
          <cell r="DS783">
            <v>0</v>
          </cell>
          <cell r="DT783">
            <v>0</v>
          </cell>
          <cell r="DU783">
            <v>0</v>
          </cell>
          <cell r="DV783">
            <v>0</v>
          </cell>
          <cell r="DW783">
            <v>0</v>
          </cell>
          <cell r="DX783">
            <v>0</v>
          </cell>
          <cell r="DY783">
            <v>0</v>
          </cell>
          <cell r="DZ783">
            <v>0</v>
          </cell>
          <cell r="EA783">
            <v>0</v>
          </cell>
          <cell r="EB783">
            <v>0</v>
          </cell>
          <cell r="EC783">
            <v>0</v>
          </cell>
          <cell r="ED783">
            <v>0</v>
          </cell>
        </row>
        <row r="784">
          <cell r="F784">
            <v>0</v>
          </cell>
          <cell r="G784">
            <v>0</v>
          </cell>
          <cell r="H784">
            <v>0</v>
          </cell>
          <cell r="I784">
            <v>0</v>
          </cell>
          <cell r="J784">
            <v>0</v>
          </cell>
          <cell r="K784">
            <v>0</v>
          </cell>
          <cell r="L784">
            <v>0</v>
          </cell>
          <cell r="M784">
            <v>0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R784">
            <v>0</v>
          </cell>
          <cell r="S784">
            <v>0</v>
          </cell>
          <cell r="T784">
            <v>0</v>
          </cell>
          <cell r="U784">
            <v>0</v>
          </cell>
          <cell r="V784">
            <v>0</v>
          </cell>
          <cell r="W784">
            <v>0</v>
          </cell>
          <cell r="X784">
            <v>0</v>
          </cell>
          <cell r="Y784">
            <v>0</v>
          </cell>
          <cell r="Z784">
            <v>0</v>
          </cell>
          <cell r="AA784">
            <v>0</v>
          </cell>
          <cell r="AB784">
            <v>0</v>
          </cell>
          <cell r="AC784">
            <v>0</v>
          </cell>
          <cell r="AD784">
            <v>0</v>
          </cell>
          <cell r="AE784">
            <v>0</v>
          </cell>
          <cell r="AF784">
            <v>0</v>
          </cell>
          <cell r="AG784">
            <v>0</v>
          </cell>
          <cell r="AH784">
            <v>0</v>
          </cell>
          <cell r="AI784">
            <v>0</v>
          </cell>
          <cell r="AJ784">
            <v>0</v>
          </cell>
          <cell r="AK784">
            <v>0</v>
          </cell>
          <cell r="AL784">
            <v>0</v>
          </cell>
          <cell r="AM784">
            <v>0</v>
          </cell>
          <cell r="AN784">
            <v>0</v>
          </cell>
          <cell r="AO784">
            <v>0</v>
          </cell>
          <cell r="AP784">
            <v>0</v>
          </cell>
          <cell r="AQ784">
            <v>0</v>
          </cell>
          <cell r="AR784">
            <v>0</v>
          </cell>
          <cell r="AS784">
            <v>0</v>
          </cell>
          <cell r="AT784">
            <v>0</v>
          </cell>
          <cell r="AU784">
            <v>0</v>
          </cell>
          <cell r="AV784">
            <v>0</v>
          </cell>
          <cell r="AW784">
            <v>0</v>
          </cell>
          <cell r="AX784">
            <v>0</v>
          </cell>
          <cell r="AY784">
            <v>0</v>
          </cell>
          <cell r="AZ784">
            <v>0</v>
          </cell>
          <cell r="BA784">
            <v>0</v>
          </cell>
          <cell r="BB784">
            <v>0</v>
          </cell>
          <cell r="BC784">
            <v>0</v>
          </cell>
          <cell r="BD784">
            <v>0</v>
          </cell>
          <cell r="BE784">
            <v>0</v>
          </cell>
          <cell r="BF784">
            <v>0</v>
          </cell>
          <cell r="BG784">
            <v>0</v>
          </cell>
          <cell r="BH784">
            <v>0</v>
          </cell>
          <cell r="BI784">
            <v>0</v>
          </cell>
          <cell r="BJ784">
            <v>0</v>
          </cell>
          <cell r="BK784">
            <v>0</v>
          </cell>
          <cell r="BL784">
            <v>0</v>
          </cell>
          <cell r="BM784">
            <v>0</v>
          </cell>
          <cell r="BN784">
            <v>0</v>
          </cell>
          <cell r="BO784">
            <v>0</v>
          </cell>
          <cell r="BP784">
            <v>0</v>
          </cell>
          <cell r="BQ784">
            <v>0</v>
          </cell>
          <cell r="BR784">
            <v>0</v>
          </cell>
          <cell r="BS784">
            <v>0</v>
          </cell>
          <cell r="BT784">
            <v>0</v>
          </cell>
          <cell r="BU784">
            <v>0</v>
          </cell>
          <cell r="BV784">
            <v>0</v>
          </cell>
          <cell r="BW784">
            <v>0</v>
          </cell>
          <cell r="BX784">
            <v>0</v>
          </cell>
          <cell r="BY784">
            <v>0</v>
          </cell>
          <cell r="BZ784">
            <v>0</v>
          </cell>
          <cell r="CA784">
            <v>0</v>
          </cell>
          <cell r="CB784">
            <v>0</v>
          </cell>
          <cell r="CC784">
            <v>0</v>
          </cell>
          <cell r="CD784">
            <v>0</v>
          </cell>
          <cell r="CE784">
            <v>0</v>
          </cell>
          <cell r="CF784">
            <v>0</v>
          </cell>
          <cell r="CG784">
            <v>0</v>
          </cell>
          <cell r="CH784">
            <v>0</v>
          </cell>
          <cell r="CI784">
            <v>0</v>
          </cell>
          <cell r="CJ784">
            <v>0</v>
          </cell>
          <cell r="CK784">
            <v>0</v>
          </cell>
          <cell r="CL784">
            <v>0</v>
          </cell>
          <cell r="CM784">
            <v>0</v>
          </cell>
          <cell r="CN784">
            <v>0</v>
          </cell>
          <cell r="CO784">
            <v>0</v>
          </cell>
          <cell r="CP784">
            <v>0</v>
          </cell>
          <cell r="CQ784">
            <v>0</v>
          </cell>
          <cell r="CR784">
            <v>0</v>
          </cell>
          <cell r="CS784">
            <v>0</v>
          </cell>
          <cell r="CT784">
            <v>0</v>
          </cell>
          <cell r="CU784">
            <v>0</v>
          </cell>
          <cell r="CV784">
            <v>0</v>
          </cell>
          <cell r="CW784">
            <v>0</v>
          </cell>
          <cell r="CX784">
            <v>0</v>
          </cell>
          <cell r="CY784">
            <v>0</v>
          </cell>
          <cell r="CZ784">
            <v>0</v>
          </cell>
          <cell r="DA784">
            <v>0</v>
          </cell>
          <cell r="DB784">
            <v>0</v>
          </cell>
          <cell r="DC784">
            <v>0</v>
          </cell>
          <cell r="DD784">
            <v>0</v>
          </cell>
          <cell r="DE784">
            <v>0</v>
          </cell>
          <cell r="DF784">
            <v>0</v>
          </cell>
          <cell r="DG784">
            <v>0</v>
          </cell>
          <cell r="DH784">
            <v>0</v>
          </cell>
          <cell r="DI784">
            <v>0</v>
          </cell>
          <cell r="DJ784">
            <v>0</v>
          </cell>
          <cell r="DK784">
            <v>0</v>
          </cell>
          <cell r="DL784">
            <v>0</v>
          </cell>
          <cell r="DM784">
            <v>0</v>
          </cell>
          <cell r="DN784">
            <v>0</v>
          </cell>
          <cell r="DO784">
            <v>0</v>
          </cell>
          <cell r="DP784">
            <v>0</v>
          </cell>
          <cell r="DQ784">
            <v>0</v>
          </cell>
          <cell r="DR784">
            <v>0</v>
          </cell>
          <cell r="DS784">
            <v>0</v>
          </cell>
          <cell r="DT784">
            <v>0</v>
          </cell>
          <cell r="DU784">
            <v>0</v>
          </cell>
          <cell r="DV784">
            <v>0</v>
          </cell>
          <cell r="DW784">
            <v>0</v>
          </cell>
          <cell r="DX784">
            <v>0</v>
          </cell>
          <cell r="DY784">
            <v>0</v>
          </cell>
          <cell r="DZ784">
            <v>0</v>
          </cell>
          <cell r="EA784">
            <v>0</v>
          </cell>
          <cell r="EB784">
            <v>0</v>
          </cell>
          <cell r="EC784">
            <v>0</v>
          </cell>
          <cell r="ED784">
            <v>0</v>
          </cell>
        </row>
        <row r="787">
          <cell r="F787">
            <v>0</v>
          </cell>
          <cell r="G787">
            <v>0</v>
          </cell>
          <cell r="H787">
            <v>0</v>
          </cell>
          <cell r="I787">
            <v>0</v>
          </cell>
          <cell r="J787">
            <v>0</v>
          </cell>
          <cell r="K787">
            <v>0</v>
          </cell>
          <cell r="L787">
            <v>0</v>
          </cell>
          <cell r="M787">
            <v>0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R787">
            <v>0</v>
          </cell>
          <cell r="S787">
            <v>0</v>
          </cell>
          <cell r="T787">
            <v>0</v>
          </cell>
          <cell r="U787">
            <v>0</v>
          </cell>
          <cell r="V787">
            <v>0</v>
          </cell>
          <cell r="W787">
            <v>0</v>
          </cell>
          <cell r="X787">
            <v>0</v>
          </cell>
          <cell r="Y787">
            <v>0</v>
          </cell>
          <cell r="Z787">
            <v>0</v>
          </cell>
          <cell r="AA787">
            <v>0</v>
          </cell>
          <cell r="AB787">
            <v>0</v>
          </cell>
          <cell r="AC787">
            <v>0</v>
          </cell>
          <cell r="AD787">
            <v>0</v>
          </cell>
          <cell r="AE787">
            <v>0</v>
          </cell>
          <cell r="AF787">
            <v>0</v>
          </cell>
          <cell r="AG787">
            <v>0</v>
          </cell>
          <cell r="AH787">
            <v>0</v>
          </cell>
          <cell r="AI787">
            <v>0</v>
          </cell>
          <cell r="AJ787">
            <v>0</v>
          </cell>
          <cell r="AK787">
            <v>0</v>
          </cell>
          <cell r="AL787">
            <v>0</v>
          </cell>
          <cell r="AM787">
            <v>0</v>
          </cell>
          <cell r="AN787">
            <v>0</v>
          </cell>
          <cell r="AO787">
            <v>0</v>
          </cell>
          <cell r="AP787">
            <v>0</v>
          </cell>
          <cell r="AQ787">
            <v>0</v>
          </cell>
          <cell r="AR787">
            <v>0</v>
          </cell>
          <cell r="AS787">
            <v>0</v>
          </cell>
          <cell r="AT787">
            <v>0</v>
          </cell>
          <cell r="AU787">
            <v>0</v>
          </cell>
          <cell r="AV787">
            <v>0</v>
          </cell>
          <cell r="AW787">
            <v>0</v>
          </cell>
          <cell r="AX787">
            <v>0</v>
          </cell>
          <cell r="AY787">
            <v>0</v>
          </cell>
          <cell r="AZ787">
            <v>0</v>
          </cell>
          <cell r="BA787">
            <v>0</v>
          </cell>
          <cell r="BB787">
            <v>0</v>
          </cell>
          <cell r="BC787">
            <v>0</v>
          </cell>
          <cell r="BD787">
            <v>0</v>
          </cell>
          <cell r="BE787">
            <v>0</v>
          </cell>
          <cell r="BF787">
            <v>0</v>
          </cell>
          <cell r="BG787">
            <v>0</v>
          </cell>
          <cell r="BH787">
            <v>0</v>
          </cell>
          <cell r="BI787">
            <v>0</v>
          </cell>
          <cell r="BJ787">
            <v>0</v>
          </cell>
          <cell r="BK787">
            <v>0</v>
          </cell>
          <cell r="BL787">
            <v>0</v>
          </cell>
          <cell r="BM787">
            <v>0</v>
          </cell>
          <cell r="BN787">
            <v>0</v>
          </cell>
          <cell r="BO787">
            <v>0</v>
          </cell>
          <cell r="BP787">
            <v>0</v>
          </cell>
          <cell r="BQ787">
            <v>0</v>
          </cell>
          <cell r="BR787">
            <v>0</v>
          </cell>
          <cell r="BS787">
            <v>0</v>
          </cell>
          <cell r="BT787">
            <v>0</v>
          </cell>
          <cell r="BU787">
            <v>0</v>
          </cell>
          <cell r="BV787">
            <v>0</v>
          </cell>
          <cell r="BW787">
            <v>0</v>
          </cell>
          <cell r="BX787">
            <v>0</v>
          </cell>
          <cell r="BY787">
            <v>0</v>
          </cell>
          <cell r="BZ787">
            <v>0</v>
          </cell>
          <cell r="CA787">
            <v>0</v>
          </cell>
          <cell r="CB787">
            <v>0</v>
          </cell>
          <cell r="CC787">
            <v>0</v>
          </cell>
          <cell r="CD787">
            <v>0</v>
          </cell>
          <cell r="CE787">
            <v>0</v>
          </cell>
          <cell r="CF787">
            <v>0</v>
          </cell>
          <cell r="CG787">
            <v>0</v>
          </cell>
          <cell r="CH787">
            <v>0</v>
          </cell>
          <cell r="CI787">
            <v>0</v>
          </cell>
          <cell r="CJ787">
            <v>0</v>
          </cell>
          <cell r="CK787">
            <v>0</v>
          </cell>
          <cell r="CL787">
            <v>0</v>
          </cell>
          <cell r="CM787">
            <v>0</v>
          </cell>
          <cell r="CN787">
            <v>0</v>
          </cell>
          <cell r="CO787">
            <v>0</v>
          </cell>
          <cell r="CP787">
            <v>0</v>
          </cell>
          <cell r="CQ787">
            <v>0</v>
          </cell>
          <cell r="CR787">
            <v>0</v>
          </cell>
          <cell r="CS787">
            <v>0</v>
          </cell>
          <cell r="CT787">
            <v>0</v>
          </cell>
          <cell r="CU787">
            <v>0</v>
          </cell>
          <cell r="CV787">
            <v>0</v>
          </cell>
          <cell r="CW787">
            <v>0</v>
          </cell>
          <cell r="CX787">
            <v>0</v>
          </cell>
          <cell r="CY787">
            <v>0</v>
          </cell>
          <cell r="CZ787">
            <v>0</v>
          </cell>
          <cell r="DA787">
            <v>0</v>
          </cell>
          <cell r="DB787">
            <v>0</v>
          </cell>
          <cell r="DC787">
            <v>0</v>
          </cell>
          <cell r="DD787">
            <v>0</v>
          </cell>
          <cell r="DE787">
            <v>0</v>
          </cell>
          <cell r="DF787">
            <v>0</v>
          </cell>
          <cell r="DG787">
            <v>0</v>
          </cell>
          <cell r="DH787">
            <v>0</v>
          </cell>
          <cell r="DI787">
            <v>0</v>
          </cell>
          <cell r="DJ787">
            <v>0</v>
          </cell>
          <cell r="DK787">
            <v>0</v>
          </cell>
          <cell r="DL787">
            <v>0</v>
          </cell>
          <cell r="DM787">
            <v>0</v>
          </cell>
          <cell r="DN787">
            <v>0</v>
          </cell>
          <cell r="DO787">
            <v>0</v>
          </cell>
          <cell r="DP787">
            <v>0</v>
          </cell>
          <cell r="DQ787">
            <v>0</v>
          </cell>
          <cell r="DR787">
            <v>0</v>
          </cell>
          <cell r="DS787">
            <v>0</v>
          </cell>
          <cell r="DT787">
            <v>0</v>
          </cell>
          <cell r="DU787">
            <v>0</v>
          </cell>
          <cell r="DV787">
            <v>0</v>
          </cell>
          <cell r="DW787">
            <v>0</v>
          </cell>
          <cell r="DX787">
            <v>0</v>
          </cell>
          <cell r="DY787">
            <v>0</v>
          </cell>
          <cell r="DZ787">
            <v>0</v>
          </cell>
          <cell r="EA787">
            <v>0</v>
          </cell>
          <cell r="EB787">
            <v>0</v>
          </cell>
          <cell r="EC787">
            <v>0</v>
          </cell>
          <cell r="ED787">
            <v>0</v>
          </cell>
        </row>
        <row r="788">
          <cell r="F788">
            <v>0</v>
          </cell>
          <cell r="G788">
            <v>0</v>
          </cell>
          <cell r="H788">
            <v>0</v>
          </cell>
          <cell r="I788">
            <v>0</v>
          </cell>
          <cell r="J788">
            <v>0</v>
          </cell>
          <cell r="K788">
            <v>0</v>
          </cell>
          <cell r="L788">
            <v>0</v>
          </cell>
          <cell r="M788">
            <v>0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R788">
            <v>0</v>
          </cell>
          <cell r="S788">
            <v>0</v>
          </cell>
          <cell r="T788">
            <v>0</v>
          </cell>
          <cell r="U788">
            <v>0</v>
          </cell>
          <cell r="V788">
            <v>0</v>
          </cell>
          <cell r="W788">
            <v>0</v>
          </cell>
          <cell r="X788">
            <v>0</v>
          </cell>
          <cell r="Y788">
            <v>0</v>
          </cell>
          <cell r="Z788">
            <v>0</v>
          </cell>
          <cell r="AA788">
            <v>0</v>
          </cell>
          <cell r="AB788">
            <v>0</v>
          </cell>
          <cell r="AC788">
            <v>0</v>
          </cell>
          <cell r="AD788">
            <v>0</v>
          </cell>
          <cell r="AE788">
            <v>0</v>
          </cell>
          <cell r="AF788">
            <v>0</v>
          </cell>
          <cell r="AG788">
            <v>0</v>
          </cell>
          <cell r="AH788">
            <v>0</v>
          </cell>
          <cell r="AI788">
            <v>0</v>
          </cell>
          <cell r="AJ788">
            <v>0</v>
          </cell>
          <cell r="AK788">
            <v>0</v>
          </cell>
          <cell r="AL788">
            <v>0</v>
          </cell>
          <cell r="AM788">
            <v>0</v>
          </cell>
          <cell r="AN788">
            <v>0</v>
          </cell>
          <cell r="AO788">
            <v>0</v>
          </cell>
          <cell r="AP788">
            <v>0</v>
          </cell>
          <cell r="AQ788">
            <v>0</v>
          </cell>
          <cell r="AR788">
            <v>0</v>
          </cell>
          <cell r="AS788">
            <v>0</v>
          </cell>
          <cell r="AT788">
            <v>0</v>
          </cell>
          <cell r="AU788">
            <v>0</v>
          </cell>
          <cell r="AV788">
            <v>0</v>
          </cell>
          <cell r="AW788">
            <v>0</v>
          </cell>
          <cell r="AX788">
            <v>0</v>
          </cell>
          <cell r="AY788">
            <v>0</v>
          </cell>
          <cell r="AZ788">
            <v>0</v>
          </cell>
          <cell r="BA788">
            <v>0</v>
          </cell>
          <cell r="BB788">
            <v>0</v>
          </cell>
          <cell r="BC788">
            <v>0</v>
          </cell>
          <cell r="BD788">
            <v>0</v>
          </cell>
          <cell r="BE788">
            <v>0</v>
          </cell>
          <cell r="BF788">
            <v>0</v>
          </cell>
          <cell r="BG788">
            <v>0</v>
          </cell>
          <cell r="BH788">
            <v>0</v>
          </cell>
          <cell r="BI788">
            <v>0</v>
          </cell>
          <cell r="BJ788">
            <v>0</v>
          </cell>
          <cell r="BK788">
            <v>0</v>
          </cell>
          <cell r="BL788">
            <v>0</v>
          </cell>
          <cell r="BM788">
            <v>0</v>
          </cell>
          <cell r="BN788">
            <v>0</v>
          </cell>
          <cell r="BO788">
            <v>0</v>
          </cell>
          <cell r="BP788">
            <v>0</v>
          </cell>
          <cell r="BQ788">
            <v>0</v>
          </cell>
          <cell r="BR788">
            <v>0</v>
          </cell>
          <cell r="BS788">
            <v>0</v>
          </cell>
          <cell r="BT788">
            <v>0</v>
          </cell>
          <cell r="BU788">
            <v>0</v>
          </cell>
          <cell r="BV788">
            <v>0</v>
          </cell>
          <cell r="BW788">
            <v>0</v>
          </cell>
          <cell r="BX788">
            <v>0</v>
          </cell>
          <cell r="BY788">
            <v>0</v>
          </cell>
          <cell r="BZ788">
            <v>0</v>
          </cell>
          <cell r="CA788">
            <v>0</v>
          </cell>
          <cell r="CB788">
            <v>0</v>
          </cell>
          <cell r="CC788">
            <v>0</v>
          </cell>
          <cell r="CD788">
            <v>0</v>
          </cell>
          <cell r="CE788">
            <v>0</v>
          </cell>
          <cell r="CF788">
            <v>0</v>
          </cell>
          <cell r="CG788">
            <v>0</v>
          </cell>
          <cell r="CH788">
            <v>0</v>
          </cell>
          <cell r="CI788">
            <v>0</v>
          </cell>
          <cell r="CJ788">
            <v>0</v>
          </cell>
          <cell r="CK788">
            <v>0</v>
          </cell>
          <cell r="CL788">
            <v>0</v>
          </cell>
          <cell r="CM788">
            <v>0</v>
          </cell>
          <cell r="CN788">
            <v>0</v>
          </cell>
          <cell r="CO788">
            <v>0</v>
          </cell>
          <cell r="CP788">
            <v>0</v>
          </cell>
          <cell r="CQ788">
            <v>0</v>
          </cell>
          <cell r="CR788">
            <v>0</v>
          </cell>
          <cell r="CS788">
            <v>0</v>
          </cell>
          <cell r="CT788">
            <v>0</v>
          </cell>
          <cell r="CU788">
            <v>0</v>
          </cell>
          <cell r="CV788">
            <v>0</v>
          </cell>
          <cell r="CW788">
            <v>0</v>
          </cell>
          <cell r="CX788">
            <v>0</v>
          </cell>
          <cell r="CY788">
            <v>0</v>
          </cell>
          <cell r="CZ788">
            <v>0</v>
          </cell>
          <cell r="DA788">
            <v>0</v>
          </cell>
          <cell r="DB788">
            <v>0</v>
          </cell>
          <cell r="DC788">
            <v>0</v>
          </cell>
          <cell r="DD788">
            <v>0</v>
          </cell>
          <cell r="DE788">
            <v>0</v>
          </cell>
          <cell r="DF788">
            <v>0</v>
          </cell>
          <cell r="DG788">
            <v>0</v>
          </cell>
          <cell r="DH788">
            <v>0</v>
          </cell>
          <cell r="DI788">
            <v>0</v>
          </cell>
          <cell r="DJ788">
            <v>0</v>
          </cell>
          <cell r="DK788">
            <v>0</v>
          </cell>
          <cell r="DL788">
            <v>0</v>
          </cell>
          <cell r="DM788">
            <v>0</v>
          </cell>
          <cell r="DN788">
            <v>0</v>
          </cell>
          <cell r="DO788">
            <v>0</v>
          </cell>
          <cell r="DP788">
            <v>0</v>
          </cell>
          <cell r="DQ788">
            <v>0</v>
          </cell>
          <cell r="DR788">
            <v>0</v>
          </cell>
          <cell r="DS788">
            <v>0</v>
          </cell>
          <cell r="DT788">
            <v>0</v>
          </cell>
          <cell r="DU788">
            <v>0</v>
          </cell>
          <cell r="DV788">
            <v>0</v>
          </cell>
          <cell r="DW788">
            <v>0</v>
          </cell>
          <cell r="DX788">
            <v>0</v>
          </cell>
          <cell r="DY788">
            <v>0</v>
          </cell>
          <cell r="DZ788">
            <v>0</v>
          </cell>
          <cell r="EA788">
            <v>0</v>
          </cell>
          <cell r="EB788">
            <v>0</v>
          </cell>
          <cell r="EC788">
            <v>0</v>
          </cell>
          <cell r="ED788">
            <v>0</v>
          </cell>
        </row>
        <row r="789">
          <cell r="F789">
            <v>0</v>
          </cell>
          <cell r="G789">
            <v>0</v>
          </cell>
          <cell r="H789">
            <v>0</v>
          </cell>
          <cell r="I789">
            <v>0</v>
          </cell>
          <cell r="J789">
            <v>0</v>
          </cell>
          <cell r="K789">
            <v>0</v>
          </cell>
          <cell r="L789">
            <v>0</v>
          </cell>
          <cell r="M789">
            <v>0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R789">
            <v>0</v>
          </cell>
          <cell r="S789">
            <v>0</v>
          </cell>
          <cell r="T789">
            <v>0</v>
          </cell>
          <cell r="U789">
            <v>0</v>
          </cell>
          <cell r="V789">
            <v>0</v>
          </cell>
          <cell r="W789">
            <v>0</v>
          </cell>
          <cell r="X789">
            <v>0</v>
          </cell>
          <cell r="Y789">
            <v>0</v>
          </cell>
          <cell r="Z789">
            <v>0</v>
          </cell>
          <cell r="AA789">
            <v>0</v>
          </cell>
          <cell r="AB789">
            <v>0</v>
          </cell>
          <cell r="AC789">
            <v>0</v>
          </cell>
          <cell r="AD789">
            <v>0</v>
          </cell>
          <cell r="AE789">
            <v>0</v>
          </cell>
          <cell r="AF789">
            <v>0</v>
          </cell>
          <cell r="AG789">
            <v>0</v>
          </cell>
          <cell r="AH789">
            <v>0</v>
          </cell>
          <cell r="AI789">
            <v>0</v>
          </cell>
          <cell r="AJ789">
            <v>0</v>
          </cell>
          <cell r="AK789">
            <v>0</v>
          </cell>
          <cell r="AL789">
            <v>0</v>
          </cell>
          <cell r="AM789">
            <v>0</v>
          </cell>
          <cell r="AN789">
            <v>0</v>
          </cell>
          <cell r="AO789">
            <v>0</v>
          </cell>
          <cell r="AP789">
            <v>0</v>
          </cell>
          <cell r="AQ789">
            <v>0</v>
          </cell>
          <cell r="AR789">
            <v>0</v>
          </cell>
          <cell r="AS789">
            <v>0</v>
          </cell>
          <cell r="AT789">
            <v>0</v>
          </cell>
          <cell r="AU789">
            <v>0</v>
          </cell>
          <cell r="AV789">
            <v>0</v>
          </cell>
          <cell r="AW789">
            <v>0</v>
          </cell>
          <cell r="AX789">
            <v>0</v>
          </cell>
          <cell r="AY789">
            <v>0</v>
          </cell>
          <cell r="AZ789">
            <v>0</v>
          </cell>
          <cell r="BA789">
            <v>0</v>
          </cell>
          <cell r="BB789">
            <v>0</v>
          </cell>
          <cell r="BC789">
            <v>0</v>
          </cell>
          <cell r="BD789">
            <v>0</v>
          </cell>
          <cell r="BE789">
            <v>0</v>
          </cell>
          <cell r="BF789">
            <v>0</v>
          </cell>
          <cell r="BG789">
            <v>0</v>
          </cell>
          <cell r="BH789">
            <v>0</v>
          </cell>
          <cell r="BI789">
            <v>0</v>
          </cell>
          <cell r="BJ789">
            <v>0</v>
          </cell>
          <cell r="BK789">
            <v>0</v>
          </cell>
          <cell r="BL789">
            <v>0</v>
          </cell>
          <cell r="BM789">
            <v>0</v>
          </cell>
          <cell r="BN789">
            <v>0</v>
          </cell>
          <cell r="BO789">
            <v>0</v>
          </cell>
          <cell r="BP789">
            <v>0</v>
          </cell>
          <cell r="BQ789">
            <v>0</v>
          </cell>
          <cell r="BR789">
            <v>0</v>
          </cell>
          <cell r="BS789">
            <v>0</v>
          </cell>
          <cell r="BT789">
            <v>0</v>
          </cell>
          <cell r="BU789">
            <v>0</v>
          </cell>
          <cell r="BV789">
            <v>0</v>
          </cell>
          <cell r="BW789">
            <v>0</v>
          </cell>
          <cell r="BX789">
            <v>0</v>
          </cell>
          <cell r="BY789">
            <v>0</v>
          </cell>
          <cell r="BZ789">
            <v>0</v>
          </cell>
          <cell r="CA789">
            <v>0</v>
          </cell>
          <cell r="CB789">
            <v>0</v>
          </cell>
          <cell r="CC789">
            <v>0</v>
          </cell>
          <cell r="CD789">
            <v>0</v>
          </cell>
          <cell r="CE789">
            <v>0</v>
          </cell>
          <cell r="CF789">
            <v>0</v>
          </cell>
          <cell r="CG789">
            <v>0</v>
          </cell>
          <cell r="CH789">
            <v>0</v>
          </cell>
          <cell r="CI789">
            <v>0</v>
          </cell>
          <cell r="CJ789">
            <v>0</v>
          </cell>
          <cell r="CK789">
            <v>0</v>
          </cell>
          <cell r="CL789">
            <v>0</v>
          </cell>
          <cell r="CM789">
            <v>0</v>
          </cell>
          <cell r="CN789">
            <v>0</v>
          </cell>
          <cell r="CO789">
            <v>0</v>
          </cell>
          <cell r="CP789">
            <v>0</v>
          </cell>
          <cell r="CQ789">
            <v>0</v>
          </cell>
          <cell r="CR789">
            <v>0</v>
          </cell>
          <cell r="CS789">
            <v>0</v>
          </cell>
          <cell r="CT789">
            <v>0</v>
          </cell>
          <cell r="CU789">
            <v>0</v>
          </cell>
          <cell r="CV789">
            <v>0</v>
          </cell>
          <cell r="CW789">
            <v>0</v>
          </cell>
          <cell r="CX789">
            <v>0</v>
          </cell>
          <cell r="CY789">
            <v>0</v>
          </cell>
          <cell r="CZ789">
            <v>0</v>
          </cell>
          <cell r="DA789">
            <v>0</v>
          </cell>
          <cell r="DB789">
            <v>0</v>
          </cell>
          <cell r="DC789">
            <v>0</v>
          </cell>
          <cell r="DD789">
            <v>0</v>
          </cell>
          <cell r="DE789">
            <v>0</v>
          </cell>
          <cell r="DF789">
            <v>0</v>
          </cell>
          <cell r="DG789">
            <v>0</v>
          </cell>
          <cell r="DH789">
            <v>0</v>
          </cell>
          <cell r="DI789">
            <v>0</v>
          </cell>
          <cell r="DJ789">
            <v>0</v>
          </cell>
          <cell r="DK789">
            <v>0</v>
          </cell>
          <cell r="DL789">
            <v>0</v>
          </cell>
          <cell r="DM789">
            <v>0</v>
          </cell>
          <cell r="DN789">
            <v>0</v>
          </cell>
          <cell r="DO789">
            <v>0</v>
          </cell>
          <cell r="DP789">
            <v>0</v>
          </cell>
          <cell r="DQ789">
            <v>0</v>
          </cell>
          <cell r="DR789">
            <v>0</v>
          </cell>
          <cell r="DS789">
            <v>0</v>
          </cell>
          <cell r="DT789">
            <v>0</v>
          </cell>
          <cell r="DU789">
            <v>0</v>
          </cell>
          <cell r="DV789">
            <v>0</v>
          </cell>
          <cell r="DW789">
            <v>0</v>
          </cell>
          <cell r="DX789">
            <v>0</v>
          </cell>
          <cell r="DY789">
            <v>0</v>
          </cell>
          <cell r="DZ789">
            <v>0</v>
          </cell>
          <cell r="EA789">
            <v>0</v>
          </cell>
          <cell r="EB789">
            <v>0</v>
          </cell>
          <cell r="EC789">
            <v>0</v>
          </cell>
          <cell r="ED789">
            <v>0</v>
          </cell>
        </row>
        <row r="790">
          <cell r="F790">
            <v>0</v>
          </cell>
          <cell r="G790">
            <v>0</v>
          </cell>
          <cell r="H790">
            <v>0</v>
          </cell>
          <cell r="I790">
            <v>0</v>
          </cell>
          <cell r="J790">
            <v>0</v>
          </cell>
          <cell r="K790">
            <v>0</v>
          </cell>
          <cell r="L790">
            <v>0</v>
          </cell>
          <cell r="M790">
            <v>0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R790">
            <v>0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  <cell r="W790">
            <v>0</v>
          </cell>
          <cell r="X790">
            <v>0</v>
          </cell>
          <cell r="Y790">
            <v>0</v>
          </cell>
          <cell r="Z790">
            <v>0</v>
          </cell>
          <cell r="AA790">
            <v>0</v>
          </cell>
          <cell r="AB790">
            <v>0</v>
          </cell>
          <cell r="AC790">
            <v>0</v>
          </cell>
          <cell r="AD790">
            <v>0</v>
          </cell>
          <cell r="AE790">
            <v>0</v>
          </cell>
          <cell r="AF790">
            <v>0</v>
          </cell>
          <cell r="AG790">
            <v>0</v>
          </cell>
          <cell r="AH790">
            <v>0</v>
          </cell>
          <cell r="AI790">
            <v>0</v>
          </cell>
          <cell r="AJ790">
            <v>0</v>
          </cell>
          <cell r="AK790">
            <v>0</v>
          </cell>
          <cell r="AL790">
            <v>0</v>
          </cell>
          <cell r="AM790">
            <v>0</v>
          </cell>
          <cell r="AN790">
            <v>0</v>
          </cell>
          <cell r="AO790">
            <v>0</v>
          </cell>
          <cell r="AP790">
            <v>0</v>
          </cell>
          <cell r="AQ790">
            <v>0</v>
          </cell>
          <cell r="AR790">
            <v>0</v>
          </cell>
          <cell r="AS790">
            <v>0</v>
          </cell>
          <cell r="AT790">
            <v>0</v>
          </cell>
          <cell r="AU790">
            <v>0</v>
          </cell>
          <cell r="AV790">
            <v>0</v>
          </cell>
          <cell r="AW790">
            <v>0</v>
          </cell>
          <cell r="AX790">
            <v>0</v>
          </cell>
          <cell r="AY790">
            <v>0</v>
          </cell>
          <cell r="AZ790">
            <v>0</v>
          </cell>
          <cell r="BA790">
            <v>0</v>
          </cell>
          <cell r="BB790">
            <v>0</v>
          </cell>
          <cell r="BC790">
            <v>0</v>
          </cell>
          <cell r="BD790">
            <v>0</v>
          </cell>
          <cell r="BE790">
            <v>0</v>
          </cell>
          <cell r="BF790">
            <v>0</v>
          </cell>
          <cell r="BG790">
            <v>0</v>
          </cell>
          <cell r="BH790">
            <v>0</v>
          </cell>
          <cell r="BI790">
            <v>0</v>
          </cell>
          <cell r="BJ790">
            <v>0</v>
          </cell>
          <cell r="BK790">
            <v>0</v>
          </cell>
          <cell r="BL790">
            <v>0</v>
          </cell>
          <cell r="BM790">
            <v>0</v>
          </cell>
          <cell r="BN790">
            <v>0</v>
          </cell>
          <cell r="BO790">
            <v>0</v>
          </cell>
          <cell r="BP790">
            <v>0</v>
          </cell>
          <cell r="BQ790">
            <v>0</v>
          </cell>
          <cell r="BR790">
            <v>0</v>
          </cell>
          <cell r="BS790">
            <v>0</v>
          </cell>
          <cell r="BT790">
            <v>0</v>
          </cell>
          <cell r="BU790">
            <v>0</v>
          </cell>
          <cell r="BV790">
            <v>0</v>
          </cell>
          <cell r="BW790">
            <v>0</v>
          </cell>
          <cell r="BX790">
            <v>0</v>
          </cell>
          <cell r="BY790">
            <v>0</v>
          </cell>
          <cell r="BZ790">
            <v>0</v>
          </cell>
          <cell r="CA790">
            <v>0</v>
          </cell>
          <cell r="CB790">
            <v>0</v>
          </cell>
          <cell r="CC790">
            <v>0</v>
          </cell>
          <cell r="CD790">
            <v>0</v>
          </cell>
          <cell r="CE790">
            <v>0</v>
          </cell>
          <cell r="CF790">
            <v>0</v>
          </cell>
          <cell r="CG790">
            <v>0</v>
          </cell>
          <cell r="CH790">
            <v>0</v>
          </cell>
          <cell r="CI790">
            <v>0</v>
          </cell>
          <cell r="CJ790">
            <v>0</v>
          </cell>
          <cell r="CK790">
            <v>0</v>
          </cell>
          <cell r="CL790">
            <v>0</v>
          </cell>
          <cell r="CM790">
            <v>0</v>
          </cell>
          <cell r="CN790">
            <v>0</v>
          </cell>
          <cell r="CO790">
            <v>0</v>
          </cell>
          <cell r="CP790">
            <v>0</v>
          </cell>
          <cell r="CQ790">
            <v>0</v>
          </cell>
          <cell r="CR790">
            <v>0</v>
          </cell>
          <cell r="CS790">
            <v>0</v>
          </cell>
          <cell r="CT790">
            <v>0</v>
          </cell>
          <cell r="CU790">
            <v>0</v>
          </cell>
          <cell r="CV790">
            <v>0</v>
          </cell>
          <cell r="CW790">
            <v>0</v>
          </cell>
          <cell r="CX790">
            <v>0</v>
          </cell>
          <cell r="CY790">
            <v>0</v>
          </cell>
          <cell r="CZ790">
            <v>0</v>
          </cell>
          <cell r="DA790">
            <v>0</v>
          </cell>
          <cell r="DB790">
            <v>0</v>
          </cell>
          <cell r="DC790">
            <v>0</v>
          </cell>
          <cell r="DD790">
            <v>0</v>
          </cell>
          <cell r="DE790">
            <v>0</v>
          </cell>
          <cell r="DF790">
            <v>0</v>
          </cell>
          <cell r="DG790">
            <v>0</v>
          </cell>
          <cell r="DH790">
            <v>0</v>
          </cell>
          <cell r="DI790">
            <v>0</v>
          </cell>
          <cell r="DJ790">
            <v>0</v>
          </cell>
          <cell r="DK790">
            <v>0</v>
          </cell>
          <cell r="DL790">
            <v>0</v>
          </cell>
          <cell r="DM790">
            <v>0</v>
          </cell>
          <cell r="DN790">
            <v>0</v>
          </cell>
          <cell r="DO790">
            <v>0</v>
          </cell>
          <cell r="DP790">
            <v>0</v>
          </cell>
          <cell r="DQ790">
            <v>0</v>
          </cell>
          <cell r="DR790">
            <v>0</v>
          </cell>
          <cell r="DS790">
            <v>0</v>
          </cell>
          <cell r="DT790">
            <v>0</v>
          </cell>
          <cell r="DU790">
            <v>0</v>
          </cell>
          <cell r="DV790">
            <v>0</v>
          </cell>
          <cell r="DW790">
            <v>0</v>
          </cell>
          <cell r="DX790">
            <v>0</v>
          </cell>
          <cell r="DY790">
            <v>0</v>
          </cell>
          <cell r="DZ790">
            <v>0</v>
          </cell>
          <cell r="EA790">
            <v>0</v>
          </cell>
          <cell r="EB790">
            <v>0</v>
          </cell>
          <cell r="EC790">
            <v>0</v>
          </cell>
          <cell r="ED790">
            <v>0</v>
          </cell>
        </row>
        <row r="791">
          <cell r="F791">
            <v>0</v>
          </cell>
          <cell r="G791">
            <v>0</v>
          </cell>
          <cell r="H791">
            <v>0</v>
          </cell>
          <cell r="I791">
            <v>0</v>
          </cell>
          <cell r="J791">
            <v>0</v>
          </cell>
          <cell r="K791">
            <v>0</v>
          </cell>
          <cell r="L791">
            <v>0</v>
          </cell>
          <cell r="M791">
            <v>0</v>
          </cell>
          <cell r="N791">
            <v>0</v>
          </cell>
          <cell r="O791">
            <v>0</v>
          </cell>
          <cell r="P791">
            <v>0</v>
          </cell>
          <cell r="Q791">
            <v>0</v>
          </cell>
          <cell r="R791">
            <v>0</v>
          </cell>
          <cell r="S791">
            <v>0</v>
          </cell>
          <cell r="T791">
            <v>0</v>
          </cell>
          <cell r="U791">
            <v>0</v>
          </cell>
          <cell r="V791">
            <v>0</v>
          </cell>
          <cell r="W791">
            <v>0</v>
          </cell>
          <cell r="X791">
            <v>0</v>
          </cell>
          <cell r="Y791">
            <v>0</v>
          </cell>
          <cell r="Z791">
            <v>0</v>
          </cell>
          <cell r="AA791">
            <v>0</v>
          </cell>
          <cell r="AB791">
            <v>0</v>
          </cell>
          <cell r="AC791">
            <v>0</v>
          </cell>
          <cell r="AD791">
            <v>0</v>
          </cell>
          <cell r="AE791">
            <v>0</v>
          </cell>
          <cell r="AF791">
            <v>0</v>
          </cell>
          <cell r="AG791">
            <v>0</v>
          </cell>
          <cell r="AH791">
            <v>0</v>
          </cell>
          <cell r="AI791">
            <v>0</v>
          </cell>
          <cell r="AJ791">
            <v>0</v>
          </cell>
          <cell r="AK791">
            <v>0</v>
          </cell>
          <cell r="AL791">
            <v>0</v>
          </cell>
          <cell r="AM791">
            <v>0</v>
          </cell>
          <cell r="AN791">
            <v>0</v>
          </cell>
          <cell r="AO791">
            <v>0</v>
          </cell>
          <cell r="AP791">
            <v>0</v>
          </cell>
          <cell r="AQ791">
            <v>0</v>
          </cell>
          <cell r="AR791">
            <v>0</v>
          </cell>
          <cell r="AS791">
            <v>0</v>
          </cell>
          <cell r="AT791">
            <v>0</v>
          </cell>
          <cell r="AU791">
            <v>0</v>
          </cell>
          <cell r="AV791">
            <v>0</v>
          </cell>
          <cell r="AW791">
            <v>0</v>
          </cell>
          <cell r="AX791">
            <v>0</v>
          </cell>
          <cell r="AY791">
            <v>0</v>
          </cell>
          <cell r="AZ791">
            <v>0</v>
          </cell>
          <cell r="BA791">
            <v>0</v>
          </cell>
          <cell r="BB791">
            <v>0</v>
          </cell>
          <cell r="BC791">
            <v>0</v>
          </cell>
          <cell r="BD791">
            <v>0</v>
          </cell>
          <cell r="BE791">
            <v>0</v>
          </cell>
          <cell r="BF791">
            <v>0</v>
          </cell>
          <cell r="BG791">
            <v>0</v>
          </cell>
          <cell r="BH791">
            <v>0</v>
          </cell>
          <cell r="BI791">
            <v>0</v>
          </cell>
          <cell r="BJ791">
            <v>0</v>
          </cell>
          <cell r="BK791">
            <v>0</v>
          </cell>
          <cell r="BL791">
            <v>0</v>
          </cell>
          <cell r="BM791">
            <v>0</v>
          </cell>
          <cell r="BN791">
            <v>0</v>
          </cell>
          <cell r="BO791">
            <v>0</v>
          </cell>
          <cell r="BP791">
            <v>0</v>
          </cell>
          <cell r="BQ791">
            <v>0</v>
          </cell>
          <cell r="BR791">
            <v>0</v>
          </cell>
          <cell r="BS791">
            <v>0</v>
          </cell>
          <cell r="BT791">
            <v>0</v>
          </cell>
          <cell r="BU791">
            <v>0</v>
          </cell>
          <cell r="BV791">
            <v>0</v>
          </cell>
          <cell r="BW791">
            <v>0</v>
          </cell>
          <cell r="BX791">
            <v>0</v>
          </cell>
          <cell r="BY791">
            <v>0</v>
          </cell>
          <cell r="BZ791">
            <v>0</v>
          </cell>
          <cell r="CA791">
            <v>0</v>
          </cell>
          <cell r="CB791">
            <v>0</v>
          </cell>
          <cell r="CC791">
            <v>0</v>
          </cell>
          <cell r="CD791">
            <v>0</v>
          </cell>
          <cell r="CE791">
            <v>0</v>
          </cell>
          <cell r="CF791">
            <v>0</v>
          </cell>
          <cell r="CG791">
            <v>0</v>
          </cell>
          <cell r="CH791">
            <v>0</v>
          </cell>
          <cell r="CI791">
            <v>0</v>
          </cell>
          <cell r="CJ791">
            <v>0</v>
          </cell>
          <cell r="CK791">
            <v>0</v>
          </cell>
          <cell r="CL791">
            <v>0</v>
          </cell>
          <cell r="CM791">
            <v>0</v>
          </cell>
          <cell r="CN791">
            <v>0</v>
          </cell>
          <cell r="CO791">
            <v>0</v>
          </cell>
          <cell r="CP791">
            <v>0</v>
          </cell>
          <cell r="CQ791">
            <v>0</v>
          </cell>
          <cell r="CR791">
            <v>0</v>
          </cell>
          <cell r="CS791">
            <v>0</v>
          </cell>
          <cell r="CT791">
            <v>0</v>
          </cell>
          <cell r="CU791">
            <v>0</v>
          </cell>
          <cell r="CV791">
            <v>0</v>
          </cell>
          <cell r="CW791">
            <v>0</v>
          </cell>
          <cell r="CX791">
            <v>0</v>
          </cell>
          <cell r="CY791">
            <v>0</v>
          </cell>
          <cell r="CZ791">
            <v>0</v>
          </cell>
          <cell r="DA791">
            <v>0</v>
          </cell>
          <cell r="DB791">
            <v>0</v>
          </cell>
          <cell r="DC791">
            <v>0</v>
          </cell>
          <cell r="DD791">
            <v>0</v>
          </cell>
          <cell r="DE791">
            <v>0</v>
          </cell>
          <cell r="DF791">
            <v>0</v>
          </cell>
          <cell r="DG791">
            <v>0</v>
          </cell>
          <cell r="DH791">
            <v>0</v>
          </cell>
          <cell r="DI791">
            <v>0</v>
          </cell>
          <cell r="DJ791">
            <v>0</v>
          </cell>
          <cell r="DK791">
            <v>0</v>
          </cell>
          <cell r="DL791">
            <v>0</v>
          </cell>
          <cell r="DM791">
            <v>0</v>
          </cell>
          <cell r="DN791">
            <v>0</v>
          </cell>
          <cell r="DO791">
            <v>0</v>
          </cell>
          <cell r="DP791">
            <v>0</v>
          </cell>
          <cell r="DQ791">
            <v>0</v>
          </cell>
          <cell r="DR791">
            <v>0</v>
          </cell>
          <cell r="DS791">
            <v>0</v>
          </cell>
          <cell r="DT791">
            <v>0</v>
          </cell>
          <cell r="DU791">
            <v>0</v>
          </cell>
          <cell r="DV791">
            <v>0</v>
          </cell>
          <cell r="DW791">
            <v>0</v>
          </cell>
          <cell r="DX791">
            <v>0</v>
          </cell>
          <cell r="DY791">
            <v>0</v>
          </cell>
          <cell r="DZ791">
            <v>0</v>
          </cell>
          <cell r="EA791">
            <v>0</v>
          </cell>
          <cell r="EB791">
            <v>0</v>
          </cell>
          <cell r="EC791">
            <v>0</v>
          </cell>
          <cell r="ED791">
            <v>0</v>
          </cell>
        </row>
        <row r="792">
          <cell r="F792">
            <v>0</v>
          </cell>
          <cell r="G792">
            <v>0</v>
          </cell>
          <cell r="H792">
            <v>0</v>
          </cell>
          <cell r="I792">
            <v>0</v>
          </cell>
          <cell r="J792">
            <v>0</v>
          </cell>
          <cell r="K792">
            <v>0</v>
          </cell>
          <cell r="L792">
            <v>0</v>
          </cell>
          <cell r="M792">
            <v>0</v>
          </cell>
          <cell r="N792">
            <v>0</v>
          </cell>
          <cell r="O792">
            <v>0</v>
          </cell>
          <cell r="P792">
            <v>0</v>
          </cell>
          <cell r="Q792">
            <v>0</v>
          </cell>
          <cell r="R792">
            <v>0</v>
          </cell>
          <cell r="S792">
            <v>0</v>
          </cell>
          <cell r="T792">
            <v>0</v>
          </cell>
          <cell r="U792">
            <v>0</v>
          </cell>
          <cell r="V792">
            <v>0</v>
          </cell>
          <cell r="W792">
            <v>0</v>
          </cell>
          <cell r="X792">
            <v>0</v>
          </cell>
          <cell r="Y792">
            <v>0</v>
          </cell>
          <cell r="Z792">
            <v>0</v>
          </cell>
          <cell r="AA792">
            <v>0</v>
          </cell>
          <cell r="AB792">
            <v>0</v>
          </cell>
          <cell r="AC792">
            <v>0</v>
          </cell>
          <cell r="AD792">
            <v>0</v>
          </cell>
          <cell r="AE792">
            <v>0</v>
          </cell>
          <cell r="AF792">
            <v>0</v>
          </cell>
          <cell r="AG792">
            <v>0</v>
          </cell>
          <cell r="AH792">
            <v>0</v>
          </cell>
          <cell r="AI792">
            <v>0</v>
          </cell>
          <cell r="AJ792">
            <v>0</v>
          </cell>
          <cell r="AK792">
            <v>0</v>
          </cell>
          <cell r="AL792">
            <v>0</v>
          </cell>
          <cell r="AM792">
            <v>0</v>
          </cell>
          <cell r="AN792">
            <v>0</v>
          </cell>
          <cell r="AO792">
            <v>0</v>
          </cell>
          <cell r="AP792">
            <v>0</v>
          </cell>
          <cell r="AQ792">
            <v>0</v>
          </cell>
          <cell r="AR792">
            <v>0</v>
          </cell>
          <cell r="AS792">
            <v>0</v>
          </cell>
          <cell r="AT792">
            <v>0</v>
          </cell>
          <cell r="AU792">
            <v>0</v>
          </cell>
          <cell r="AV792">
            <v>0</v>
          </cell>
          <cell r="AW792">
            <v>0</v>
          </cell>
          <cell r="AX792">
            <v>0</v>
          </cell>
          <cell r="AY792">
            <v>0</v>
          </cell>
          <cell r="AZ792">
            <v>0</v>
          </cell>
          <cell r="BA792">
            <v>0</v>
          </cell>
          <cell r="BB792">
            <v>0</v>
          </cell>
          <cell r="BC792">
            <v>0</v>
          </cell>
          <cell r="BD792">
            <v>0</v>
          </cell>
          <cell r="BE792">
            <v>0</v>
          </cell>
          <cell r="BF792">
            <v>0</v>
          </cell>
          <cell r="BG792">
            <v>0</v>
          </cell>
          <cell r="BH792">
            <v>0</v>
          </cell>
          <cell r="BI792">
            <v>0</v>
          </cell>
          <cell r="BJ792">
            <v>0</v>
          </cell>
          <cell r="BK792">
            <v>0</v>
          </cell>
          <cell r="BL792">
            <v>0</v>
          </cell>
          <cell r="BM792">
            <v>0</v>
          </cell>
          <cell r="BN792">
            <v>0</v>
          </cell>
          <cell r="BO792">
            <v>0</v>
          </cell>
          <cell r="BP792">
            <v>0</v>
          </cell>
          <cell r="BQ792">
            <v>0</v>
          </cell>
          <cell r="BR792">
            <v>0</v>
          </cell>
          <cell r="BS792">
            <v>0</v>
          </cell>
          <cell r="BT792">
            <v>0</v>
          </cell>
          <cell r="BU792">
            <v>0</v>
          </cell>
          <cell r="BV792">
            <v>0</v>
          </cell>
          <cell r="BW792">
            <v>0</v>
          </cell>
          <cell r="BX792">
            <v>0</v>
          </cell>
          <cell r="BY792">
            <v>0</v>
          </cell>
          <cell r="BZ792">
            <v>0</v>
          </cell>
          <cell r="CA792">
            <v>0</v>
          </cell>
          <cell r="CB792">
            <v>0</v>
          </cell>
          <cell r="CC792">
            <v>0</v>
          </cell>
          <cell r="CD792">
            <v>0</v>
          </cell>
          <cell r="CE792">
            <v>0</v>
          </cell>
          <cell r="CF792">
            <v>0</v>
          </cell>
          <cell r="CG792">
            <v>0</v>
          </cell>
          <cell r="CH792">
            <v>0</v>
          </cell>
          <cell r="CI792">
            <v>0</v>
          </cell>
          <cell r="CJ792">
            <v>0</v>
          </cell>
          <cell r="CK792">
            <v>0</v>
          </cell>
          <cell r="CL792">
            <v>0</v>
          </cell>
          <cell r="CM792">
            <v>0</v>
          </cell>
          <cell r="CN792">
            <v>0</v>
          </cell>
          <cell r="CO792">
            <v>0</v>
          </cell>
          <cell r="CP792">
            <v>0</v>
          </cell>
          <cell r="CQ792">
            <v>0</v>
          </cell>
          <cell r="CR792">
            <v>0</v>
          </cell>
          <cell r="CS792">
            <v>0</v>
          </cell>
          <cell r="CT792">
            <v>0</v>
          </cell>
          <cell r="CU792">
            <v>0</v>
          </cell>
          <cell r="CV792">
            <v>0</v>
          </cell>
          <cell r="CW792">
            <v>0</v>
          </cell>
          <cell r="CX792">
            <v>0</v>
          </cell>
          <cell r="CY792">
            <v>0</v>
          </cell>
          <cell r="CZ792">
            <v>0</v>
          </cell>
          <cell r="DA792">
            <v>0</v>
          </cell>
          <cell r="DB792">
            <v>0</v>
          </cell>
          <cell r="DC792">
            <v>0</v>
          </cell>
          <cell r="DD792">
            <v>0</v>
          </cell>
          <cell r="DE792">
            <v>0</v>
          </cell>
          <cell r="DF792">
            <v>0</v>
          </cell>
          <cell r="DG792">
            <v>0</v>
          </cell>
          <cell r="DH792">
            <v>0</v>
          </cell>
          <cell r="DI792">
            <v>0</v>
          </cell>
          <cell r="DJ792">
            <v>0</v>
          </cell>
          <cell r="DK792">
            <v>0</v>
          </cell>
          <cell r="DL792">
            <v>0</v>
          </cell>
          <cell r="DM792">
            <v>0</v>
          </cell>
          <cell r="DN792">
            <v>0</v>
          </cell>
          <cell r="DO792">
            <v>0</v>
          </cell>
          <cell r="DP792">
            <v>0</v>
          </cell>
          <cell r="DQ792">
            <v>0</v>
          </cell>
          <cell r="DR792">
            <v>0</v>
          </cell>
          <cell r="DS792">
            <v>0</v>
          </cell>
          <cell r="DT792">
            <v>0</v>
          </cell>
          <cell r="DU792">
            <v>0</v>
          </cell>
          <cell r="DV792">
            <v>0</v>
          </cell>
          <cell r="DW792">
            <v>0</v>
          </cell>
          <cell r="DX792">
            <v>0</v>
          </cell>
          <cell r="DY792">
            <v>0</v>
          </cell>
          <cell r="DZ792">
            <v>0</v>
          </cell>
          <cell r="EA792">
            <v>0</v>
          </cell>
          <cell r="EB792">
            <v>0</v>
          </cell>
          <cell r="EC792">
            <v>0</v>
          </cell>
          <cell r="ED792">
            <v>0</v>
          </cell>
        </row>
        <row r="793">
          <cell r="F793">
            <v>0</v>
          </cell>
          <cell r="G793">
            <v>0</v>
          </cell>
          <cell r="H793">
            <v>0</v>
          </cell>
          <cell r="I793">
            <v>0</v>
          </cell>
          <cell r="J793">
            <v>0</v>
          </cell>
          <cell r="K793">
            <v>0</v>
          </cell>
          <cell r="L793">
            <v>0</v>
          </cell>
          <cell r="M793">
            <v>0</v>
          </cell>
          <cell r="N793">
            <v>0</v>
          </cell>
          <cell r="O793">
            <v>0</v>
          </cell>
          <cell r="P793">
            <v>0</v>
          </cell>
          <cell r="Q793">
            <v>0</v>
          </cell>
          <cell r="R793">
            <v>0</v>
          </cell>
          <cell r="S793">
            <v>0</v>
          </cell>
          <cell r="T793">
            <v>0</v>
          </cell>
          <cell r="U793">
            <v>0</v>
          </cell>
          <cell r="V793">
            <v>0</v>
          </cell>
          <cell r="W793">
            <v>0</v>
          </cell>
          <cell r="X793">
            <v>0</v>
          </cell>
          <cell r="Y793">
            <v>0</v>
          </cell>
          <cell r="Z793">
            <v>0</v>
          </cell>
          <cell r="AA793">
            <v>0</v>
          </cell>
          <cell r="AB793">
            <v>0</v>
          </cell>
          <cell r="AC793">
            <v>0</v>
          </cell>
          <cell r="AD793">
            <v>0</v>
          </cell>
          <cell r="AE793">
            <v>0</v>
          </cell>
          <cell r="AF793">
            <v>0</v>
          </cell>
          <cell r="AG793">
            <v>0</v>
          </cell>
          <cell r="AH793">
            <v>0</v>
          </cell>
          <cell r="AI793">
            <v>0</v>
          </cell>
          <cell r="AJ793">
            <v>0</v>
          </cell>
          <cell r="AK793">
            <v>0</v>
          </cell>
          <cell r="AL793">
            <v>0</v>
          </cell>
          <cell r="AM793">
            <v>0</v>
          </cell>
          <cell r="AN793">
            <v>0</v>
          </cell>
          <cell r="AO793">
            <v>0</v>
          </cell>
          <cell r="AP793">
            <v>0</v>
          </cell>
          <cell r="AQ793">
            <v>0</v>
          </cell>
          <cell r="AR793">
            <v>0</v>
          </cell>
          <cell r="AS793">
            <v>0</v>
          </cell>
          <cell r="AT793">
            <v>0</v>
          </cell>
          <cell r="AU793">
            <v>0</v>
          </cell>
          <cell r="AV793">
            <v>0</v>
          </cell>
          <cell r="AW793">
            <v>0</v>
          </cell>
          <cell r="AX793">
            <v>0</v>
          </cell>
          <cell r="AY793">
            <v>0</v>
          </cell>
          <cell r="AZ793">
            <v>0</v>
          </cell>
          <cell r="BA793">
            <v>0</v>
          </cell>
          <cell r="BB793">
            <v>0</v>
          </cell>
          <cell r="BC793">
            <v>0</v>
          </cell>
          <cell r="BD793">
            <v>0</v>
          </cell>
          <cell r="BE793">
            <v>0</v>
          </cell>
          <cell r="BF793">
            <v>0</v>
          </cell>
          <cell r="BG793">
            <v>0</v>
          </cell>
          <cell r="BH793">
            <v>0</v>
          </cell>
          <cell r="BI793">
            <v>0</v>
          </cell>
          <cell r="BJ793">
            <v>0</v>
          </cell>
          <cell r="BK793">
            <v>0</v>
          </cell>
          <cell r="BL793">
            <v>0</v>
          </cell>
          <cell r="BM793">
            <v>0</v>
          </cell>
          <cell r="BN793">
            <v>0</v>
          </cell>
          <cell r="BO793">
            <v>0</v>
          </cell>
          <cell r="BP793">
            <v>0</v>
          </cell>
          <cell r="BQ793">
            <v>0</v>
          </cell>
          <cell r="BR793">
            <v>0</v>
          </cell>
          <cell r="BS793">
            <v>0</v>
          </cell>
          <cell r="BT793">
            <v>0</v>
          </cell>
          <cell r="BU793">
            <v>0</v>
          </cell>
          <cell r="BV793">
            <v>0</v>
          </cell>
          <cell r="BW793">
            <v>0</v>
          </cell>
          <cell r="BX793">
            <v>0</v>
          </cell>
          <cell r="BY793">
            <v>0</v>
          </cell>
          <cell r="BZ793">
            <v>0</v>
          </cell>
          <cell r="CA793">
            <v>0</v>
          </cell>
          <cell r="CB793">
            <v>0</v>
          </cell>
          <cell r="CC793">
            <v>0</v>
          </cell>
          <cell r="CD793">
            <v>0</v>
          </cell>
          <cell r="CE793">
            <v>0</v>
          </cell>
          <cell r="CF793">
            <v>0</v>
          </cell>
          <cell r="CG793">
            <v>0</v>
          </cell>
          <cell r="CH793">
            <v>0</v>
          </cell>
          <cell r="CI793">
            <v>0</v>
          </cell>
          <cell r="CJ793">
            <v>0</v>
          </cell>
          <cell r="CK793">
            <v>0</v>
          </cell>
          <cell r="CL793">
            <v>0</v>
          </cell>
          <cell r="CM793">
            <v>0</v>
          </cell>
          <cell r="CN793">
            <v>0</v>
          </cell>
          <cell r="CO793">
            <v>0</v>
          </cell>
          <cell r="CP793">
            <v>0</v>
          </cell>
          <cell r="CQ793">
            <v>0</v>
          </cell>
          <cell r="CR793">
            <v>0</v>
          </cell>
          <cell r="CS793">
            <v>0</v>
          </cell>
          <cell r="CT793">
            <v>0</v>
          </cell>
          <cell r="CU793">
            <v>0</v>
          </cell>
          <cell r="CV793">
            <v>0</v>
          </cell>
          <cell r="CW793">
            <v>0</v>
          </cell>
          <cell r="CX793">
            <v>0</v>
          </cell>
          <cell r="CY793">
            <v>0</v>
          </cell>
          <cell r="CZ793">
            <v>0</v>
          </cell>
          <cell r="DA793">
            <v>0</v>
          </cell>
          <cell r="DB793">
            <v>0</v>
          </cell>
          <cell r="DC793">
            <v>0</v>
          </cell>
          <cell r="DD793">
            <v>0</v>
          </cell>
          <cell r="DE793">
            <v>0</v>
          </cell>
          <cell r="DF793">
            <v>0</v>
          </cell>
          <cell r="DG793">
            <v>0</v>
          </cell>
          <cell r="DH793">
            <v>0</v>
          </cell>
          <cell r="DI793">
            <v>0</v>
          </cell>
          <cell r="DJ793">
            <v>0</v>
          </cell>
          <cell r="DK793">
            <v>0</v>
          </cell>
          <cell r="DL793">
            <v>0</v>
          </cell>
          <cell r="DM793">
            <v>0</v>
          </cell>
          <cell r="DN793">
            <v>0</v>
          </cell>
          <cell r="DO793">
            <v>0</v>
          </cell>
          <cell r="DP793">
            <v>0</v>
          </cell>
          <cell r="DQ793">
            <v>0</v>
          </cell>
          <cell r="DR793">
            <v>0</v>
          </cell>
          <cell r="DS793">
            <v>0</v>
          </cell>
          <cell r="DT793">
            <v>0</v>
          </cell>
          <cell r="DU793">
            <v>0</v>
          </cell>
          <cell r="DV793">
            <v>0</v>
          </cell>
          <cell r="DW793">
            <v>0</v>
          </cell>
          <cell r="DX793">
            <v>0</v>
          </cell>
          <cell r="DY793">
            <v>0</v>
          </cell>
          <cell r="DZ793">
            <v>0</v>
          </cell>
          <cell r="EA793">
            <v>0</v>
          </cell>
          <cell r="EB793">
            <v>0</v>
          </cell>
          <cell r="EC793">
            <v>0</v>
          </cell>
          <cell r="ED793">
            <v>0</v>
          </cell>
        </row>
        <row r="794">
          <cell r="F794">
            <v>0</v>
          </cell>
          <cell r="G794">
            <v>0</v>
          </cell>
          <cell r="H794">
            <v>0</v>
          </cell>
          <cell r="I794">
            <v>0</v>
          </cell>
          <cell r="J794">
            <v>0</v>
          </cell>
          <cell r="K794">
            <v>0</v>
          </cell>
          <cell r="L794">
            <v>0</v>
          </cell>
          <cell r="M794">
            <v>0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R794">
            <v>0</v>
          </cell>
          <cell r="S794">
            <v>0</v>
          </cell>
          <cell r="T794">
            <v>0</v>
          </cell>
          <cell r="U794">
            <v>0</v>
          </cell>
          <cell r="V794">
            <v>0</v>
          </cell>
          <cell r="W794">
            <v>0</v>
          </cell>
          <cell r="X794">
            <v>0</v>
          </cell>
          <cell r="Y794">
            <v>0</v>
          </cell>
          <cell r="Z794">
            <v>0</v>
          </cell>
          <cell r="AA794">
            <v>0</v>
          </cell>
          <cell r="AB794">
            <v>0</v>
          </cell>
          <cell r="AC794">
            <v>0</v>
          </cell>
          <cell r="AD794">
            <v>0</v>
          </cell>
          <cell r="AE794">
            <v>0</v>
          </cell>
          <cell r="AF794">
            <v>0</v>
          </cell>
          <cell r="AG794">
            <v>0</v>
          </cell>
          <cell r="AH794">
            <v>0</v>
          </cell>
          <cell r="AI794">
            <v>0</v>
          </cell>
          <cell r="AJ794">
            <v>0</v>
          </cell>
          <cell r="AK794">
            <v>0</v>
          </cell>
          <cell r="AL794">
            <v>0</v>
          </cell>
          <cell r="AM794">
            <v>0</v>
          </cell>
          <cell r="AN794">
            <v>0</v>
          </cell>
          <cell r="AO794">
            <v>0</v>
          </cell>
          <cell r="AP794">
            <v>0</v>
          </cell>
          <cell r="AQ794">
            <v>0</v>
          </cell>
          <cell r="AR794">
            <v>0</v>
          </cell>
          <cell r="AS794">
            <v>0</v>
          </cell>
          <cell r="AT794">
            <v>0</v>
          </cell>
          <cell r="AU794">
            <v>0</v>
          </cell>
          <cell r="AV794">
            <v>0</v>
          </cell>
          <cell r="AW794">
            <v>0</v>
          </cell>
          <cell r="AX794">
            <v>0</v>
          </cell>
          <cell r="AY794">
            <v>0</v>
          </cell>
          <cell r="AZ794">
            <v>0</v>
          </cell>
          <cell r="BA794">
            <v>0</v>
          </cell>
          <cell r="BB794">
            <v>0</v>
          </cell>
          <cell r="BC794">
            <v>0</v>
          </cell>
          <cell r="BD794">
            <v>0</v>
          </cell>
          <cell r="BE794">
            <v>0</v>
          </cell>
          <cell r="BF794">
            <v>0</v>
          </cell>
          <cell r="BG794">
            <v>0</v>
          </cell>
          <cell r="BH794">
            <v>0</v>
          </cell>
          <cell r="BI794">
            <v>0</v>
          </cell>
          <cell r="BJ794">
            <v>0</v>
          </cell>
          <cell r="BK794">
            <v>0</v>
          </cell>
          <cell r="BL794">
            <v>0</v>
          </cell>
          <cell r="BM794">
            <v>0</v>
          </cell>
          <cell r="BN794">
            <v>0</v>
          </cell>
          <cell r="BO794">
            <v>0</v>
          </cell>
          <cell r="BP794">
            <v>0</v>
          </cell>
          <cell r="BQ794">
            <v>0</v>
          </cell>
          <cell r="BR794">
            <v>0</v>
          </cell>
          <cell r="BS794">
            <v>0</v>
          </cell>
          <cell r="BT794">
            <v>0</v>
          </cell>
          <cell r="BU794">
            <v>0</v>
          </cell>
          <cell r="BV794">
            <v>0</v>
          </cell>
          <cell r="BW794">
            <v>0</v>
          </cell>
          <cell r="BX794">
            <v>0</v>
          </cell>
          <cell r="BY794">
            <v>0</v>
          </cell>
          <cell r="BZ794">
            <v>0</v>
          </cell>
          <cell r="CA794">
            <v>0</v>
          </cell>
          <cell r="CB794">
            <v>0</v>
          </cell>
          <cell r="CC794">
            <v>0</v>
          </cell>
          <cell r="CD794">
            <v>0</v>
          </cell>
          <cell r="CE794">
            <v>0</v>
          </cell>
          <cell r="CF794">
            <v>0</v>
          </cell>
          <cell r="CG794">
            <v>0</v>
          </cell>
          <cell r="CH794">
            <v>0</v>
          </cell>
          <cell r="CI794">
            <v>0</v>
          </cell>
          <cell r="CJ794">
            <v>0</v>
          </cell>
          <cell r="CK794">
            <v>0</v>
          </cell>
          <cell r="CL794">
            <v>0</v>
          </cell>
          <cell r="CM794">
            <v>0</v>
          </cell>
          <cell r="CN794">
            <v>0</v>
          </cell>
          <cell r="CO794">
            <v>0</v>
          </cell>
          <cell r="CP794">
            <v>0</v>
          </cell>
          <cell r="CQ794">
            <v>0</v>
          </cell>
          <cell r="CR794">
            <v>0</v>
          </cell>
          <cell r="CS794">
            <v>0</v>
          </cell>
          <cell r="CT794">
            <v>0</v>
          </cell>
          <cell r="CU794">
            <v>0</v>
          </cell>
          <cell r="CV794">
            <v>0</v>
          </cell>
          <cell r="CW794">
            <v>0</v>
          </cell>
          <cell r="CX794">
            <v>0</v>
          </cell>
          <cell r="CY794">
            <v>0</v>
          </cell>
          <cell r="CZ794">
            <v>0</v>
          </cell>
          <cell r="DA794">
            <v>0</v>
          </cell>
          <cell r="DB794">
            <v>0</v>
          </cell>
          <cell r="DC794">
            <v>0</v>
          </cell>
          <cell r="DD794">
            <v>0</v>
          </cell>
          <cell r="DE794">
            <v>0</v>
          </cell>
          <cell r="DF794">
            <v>0</v>
          </cell>
          <cell r="DG794">
            <v>0</v>
          </cell>
          <cell r="DH794">
            <v>0</v>
          </cell>
          <cell r="DI794">
            <v>0</v>
          </cell>
          <cell r="DJ794">
            <v>0</v>
          </cell>
          <cell r="DK794">
            <v>0</v>
          </cell>
          <cell r="DL794">
            <v>0</v>
          </cell>
          <cell r="DM794">
            <v>0</v>
          </cell>
          <cell r="DN794">
            <v>0</v>
          </cell>
          <cell r="DO794">
            <v>0</v>
          </cell>
          <cell r="DP794">
            <v>0</v>
          </cell>
          <cell r="DQ794">
            <v>0</v>
          </cell>
          <cell r="DR794">
            <v>0</v>
          </cell>
          <cell r="DS794">
            <v>0</v>
          </cell>
          <cell r="DT794">
            <v>0</v>
          </cell>
          <cell r="DU794">
            <v>0</v>
          </cell>
          <cell r="DV794">
            <v>0</v>
          </cell>
          <cell r="DW794">
            <v>0</v>
          </cell>
          <cell r="DX794">
            <v>0</v>
          </cell>
          <cell r="DY794">
            <v>0</v>
          </cell>
          <cell r="DZ794">
            <v>0</v>
          </cell>
          <cell r="EA794">
            <v>0</v>
          </cell>
          <cell r="EB794">
            <v>0</v>
          </cell>
          <cell r="EC794">
            <v>0</v>
          </cell>
          <cell r="ED794">
            <v>0</v>
          </cell>
        </row>
        <row r="795">
          <cell r="F795">
            <v>0</v>
          </cell>
          <cell r="G795">
            <v>0</v>
          </cell>
          <cell r="H795">
            <v>0</v>
          </cell>
          <cell r="I795">
            <v>0</v>
          </cell>
          <cell r="J795">
            <v>0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  <cell r="O795">
            <v>0</v>
          </cell>
          <cell r="P795">
            <v>0</v>
          </cell>
          <cell r="Q795">
            <v>0</v>
          </cell>
          <cell r="R795">
            <v>0</v>
          </cell>
          <cell r="S795">
            <v>0</v>
          </cell>
          <cell r="T795">
            <v>0</v>
          </cell>
          <cell r="U795">
            <v>0</v>
          </cell>
          <cell r="V795">
            <v>0</v>
          </cell>
          <cell r="W795">
            <v>0</v>
          </cell>
          <cell r="X795">
            <v>0</v>
          </cell>
          <cell r="Y795">
            <v>0</v>
          </cell>
          <cell r="Z795">
            <v>0</v>
          </cell>
          <cell r="AA795">
            <v>0</v>
          </cell>
          <cell r="AB795">
            <v>0</v>
          </cell>
          <cell r="AC795">
            <v>0</v>
          </cell>
          <cell r="AD795">
            <v>0</v>
          </cell>
          <cell r="AE795">
            <v>0</v>
          </cell>
          <cell r="AF795">
            <v>0</v>
          </cell>
          <cell r="AG795">
            <v>0</v>
          </cell>
          <cell r="AH795">
            <v>0</v>
          </cell>
          <cell r="AI795">
            <v>0</v>
          </cell>
          <cell r="AJ795">
            <v>0</v>
          </cell>
          <cell r="AK795">
            <v>0</v>
          </cell>
          <cell r="AL795">
            <v>0</v>
          </cell>
          <cell r="AM795">
            <v>0</v>
          </cell>
          <cell r="AN795">
            <v>0</v>
          </cell>
          <cell r="AO795">
            <v>0</v>
          </cell>
          <cell r="AP795">
            <v>0</v>
          </cell>
          <cell r="AQ795">
            <v>0</v>
          </cell>
          <cell r="AR795">
            <v>0</v>
          </cell>
          <cell r="AS795">
            <v>0</v>
          </cell>
          <cell r="AT795">
            <v>0</v>
          </cell>
          <cell r="AU795">
            <v>0</v>
          </cell>
          <cell r="AV795">
            <v>0</v>
          </cell>
          <cell r="AW795">
            <v>0</v>
          </cell>
          <cell r="AX795">
            <v>0</v>
          </cell>
          <cell r="AY795">
            <v>0</v>
          </cell>
          <cell r="AZ795">
            <v>0</v>
          </cell>
          <cell r="BA795">
            <v>0</v>
          </cell>
          <cell r="BB795">
            <v>0</v>
          </cell>
          <cell r="BC795">
            <v>0</v>
          </cell>
          <cell r="BD795">
            <v>0</v>
          </cell>
          <cell r="BE795">
            <v>0</v>
          </cell>
          <cell r="BF795">
            <v>0</v>
          </cell>
          <cell r="BG795">
            <v>0</v>
          </cell>
          <cell r="BH795">
            <v>0</v>
          </cell>
          <cell r="BI795">
            <v>0</v>
          </cell>
          <cell r="BJ795">
            <v>0</v>
          </cell>
          <cell r="BK795">
            <v>0</v>
          </cell>
          <cell r="BL795">
            <v>0</v>
          </cell>
          <cell r="BM795">
            <v>0</v>
          </cell>
          <cell r="BN795">
            <v>0</v>
          </cell>
          <cell r="BO795">
            <v>0</v>
          </cell>
          <cell r="BP795">
            <v>0</v>
          </cell>
          <cell r="BQ795">
            <v>0</v>
          </cell>
          <cell r="BR795">
            <v>0</v>
          </cell>
          <cell r="BS795">
            <v>0</v>
          </cell>
          <cell r="BT795">
            <v>0</v>
          </cell>
          <cell r="BU795">
            <v>0</v>
          </cell>
          <cell r="BV795">
            <v>0</v>
          </cell>
          <cell r="BW795">
            <v>0</v>
          </cell>
          <cell r="BX795">
            <v>0</v>
          </cell>
          <cell r="BY795">
            <v>0</v>
          </cell>
          <cell r="BZ795">
            <v>0</v>
          </cell>
          <cell r="CA795">
            <v>0</v>
          </cell>
          <cell r="CB795">
            <v>0</v>
          </cell>
          <cell r="CC795">
            <v>0</v>
          </cell>
          <cell r="CD795">
            <v>0</v>
          </cell>
          <cell r="CE795">
            <v>0</v>
          </cell>
          <cell r="CF795">
            <v>0</v>
          </cell>
          <cell r="CG795">
            <v>0</v>
          </cell>
          <cell r="CH795">
            <v>0</v>
          </cell>
          <cell r="CI795">
            <v>0</v>
          </cell>
          <cell r="CJ795">
            <v>0</v>
          </cell>
          <cell r="CK795">
            <v>0</v>
          </cell>
          <cell r="CL795">
            <v>0</v>
          </cell>
          <cell r="CM795">
            <v>0</v>
          </cell>
          <cell r="CN795">
            <v>0</v>
          </cell>
          <cell r="CO795">
            <v>0</v>
          </cell>
          <cell r="CP795">
            <v>0</v>
          </cell>
          <cell r="CQ795">
            <v>0</v>
          </cell>
          <cell r="CR795">
            <v>0</v>
          </cell>
          <cell r="CS795">
            <v>0</v>
          </cell>
          <cell r="CT795">
            <v>0</v>
          </cell>
          <cell r="CU795">
            <v>0</v>
          </cell>
          <cell r="CV795">
            <v>0</v>
          </cell>
          <cell r="CW795">
            <v>0</v>
          </cell>
          <cell r="CX795">
            <v>0</v>
          </cell>
          <cell r="CY795">
            <v>0</v>
          </cell>
          <cell r="CZ795">
            <v>0</v>
          </cell>
          <cell r="DA795">
            <v>0</v>
          </cell>
          <cell r="DB795">
            <v>0</v>
          </cell>
          <cell r="DC795">
            <v>0</v>
          </cell>
          <cell r="DD795">
            <v>0</v>
          </cell>
          <cell r="DE795">
            <v>0</v>
          </cell>
          <cell r="DF795">
            <v>0</v>
          </cell>
          <cell r="DG795">
            <v>0</v>
          </cell>
          <cell r="DH795">
            <v>0</v>
          </cell>
          <cell r="DI795">
            <v>0</v>
          </cell>
          <cell r="DJ795">
            <v>0</v>
          </cell>
          <cell r="DK795">
            <v>0</v>
          </cell>
          <cell r="DL795">
            <v>0</v>
          </cell>
          <cell r="DM795">
            <v>0</v>
          </cell>
          <cell r="DN795">
            <v>0</v>
          </cell>
          <cell r="DO795">
            <v>0</v>
          </cell>
          <cell r="DP795">
            <v>0</v>
          </cell>
          <cell r="DQ795">
            <v>0</v>
          </cell>
          <cell r="DR795">
            <v>0</v>
          </cell>
          <cell r="DS795">
            <v>0</v>
          </cell>
          <cell r="DT795">
            <v>0</v>
          </cell>
          <cell r="DU795">
            <v>0</v>
          </cell>
          <cell r="DV795">
            <v>0</v>
          </cell>
          <cell r="DW795">
            <v>0</v>
          </cell>
          <cell r="DX795">
            <v>0</v>
          </cell>
          <cell r="DY795">
            <v>0</v>
          </cell>
          <cell r="DZ795">
            <v>0</v>
          </cell>
          <cell r="EA795">
            <v>0</v>
          </cell>
          <cell r="EB795">
            <v>0</v>
          </cell>
          <cell r="EC795">
            <v>0</v>
          </cell>
          <cell r="ED795">
            <v>0</v>
          </cell>
        </row>
        <row r="796">
          <cell r="F796">
            <v>0</v>
          </cell>
          <cell r="G796">
            <v>0</v>
          </cell>
          <cell r="H796">
            <v>0</v>
          </cell>
          <cell r="I796">
            <v>0</v>
          </cell>
          <cell r="J796">
            <v>0</v>
          </cell>
          <cell r="K796">
            <v>0</v>
          </cell>
          <cell r="L796">
            <v>0</v>
          </cell>
          <cell r="M796">
            <v>0</v>
          </cell>
          <cell r="N796">
            <v>0</v>
          </cell>
          <cell r="O796">
            <v>0</v>
          </cell>
          <cell r="P796">
            <v>0</v>
          </cell>
          <cell r="Q796">
            <v>0</v>
          </cell>
          <cell r="R796">
            <v>0</v>
          </cell>
          <cell r="S796">
            <v>0</v>
          </cell>
          <cell r="T796">
            <v>0</v>
          </cell>
          <cell r="U796">
            <v>0</v>
          </cell>
          <cell r="V796">
            <v>0</v>
          </cell>
          <cell r="W796">
            <v>0</v>
          </cell>
          <cell r="X796">
            <v>0</v>
          </cell>
          <cell r="Y796">
            <v>0</v>
          </cell>
          <cell r="Z796">
            <v>0</v>
          </cell>
          <cell r="AA796">
            <v>0</v>
          </cell>
          <cell r="AB796">
            <v>0</v>
          </cell>
          <cell r="AC796">
            <v>0</v>
          </cell>
          <cell r="AD796">
            <v>0</v>
          </cell>
          <cell r="AE796">
            <v>0</v>
          </cell>
          <cell r="AF796">
            <v>0</v>
          </cell>
          <cell r="AG796">
            <v>0</v>
          </cell>
          <cell r="AH796">
            <v>0</v>
          </cell>
          <cell r="AI796">
            <v>0</v>
          </cell>
          <cell r="AJ796">
            <v>0</v>
          </cell>
          <cell r="AK796">
            <v>0</v>
          </cell>
          <cell r="AL796">
            <v>0</v>
          </cell>
          <cell r="AM796">
            <v>0</v>
          </cell>
          <cell r="AN796">
            <v>0</v>
          </cell>
          <cell r="AO796">
            <v>0</v>
          </cell>
          <cell r="AP796">
            <v>0</v>
          </cell>
          <cell r="AQ796">
            <v>0</v>
          </cell>
          <cell r="AR796">
            <v>0</v>
          </cell>
          <cell r="AS796">
            <v>0</v>
          </cell>
          <cell r="AT796">
            <v>0</v>
          </cell>
          <cell r="AU796">
            <v>0</v>
          </cell>
          <cell r="AV796">
            <v>0</v>
          </cell>
          <cell r="AW796">
            <v>0</v>
          </cell>
          <cell r="AX796">
            <v>0</v>
          </cell>
          <cell r="AY796">
            <v>0</v>
          </cell>
          <cell r="AZ796">
            <v>0</v>
          </cell>
          <cell r="BA796">
            <v>0</v>
          </cell>
          <cell r="BB796">
            <v>0</v>
          </cell>
          <cell r="BC796">
            <v>0</v>
          </cell>
          <cell r="BD796">
            <v>0</v>
          </cell>
          <cell r="BE796">
            <v>0</v>
          </cell>
          <cell r="BF796">
            <v>0</v>
          </cell>
          <cell r="BG796">
            <v>0</v>
          </cell>
          <cell r="BH796">
            <v>0</v>
          </cell>
          <cell r="BI796">
            <v>0</v>
          </cell>
          <cell r="BJ796">
            <v>0</v>
          </cell>
          <cell r="BK796">
            <v>0</v>
          </cell>
          <cell r="BL796">
            <v>0</v>
          </cell>
          <cell r="BM796">
            <v>0</v>
          </cell>
          <cell r="BN796">
            <v>0</v>
          </cell>
          <cell r="BO796">
            <v>0</v>
          </cell>
          <cell r="BP796">
            <v>0</v>
          </cell>
          <cell r="BQ796">
            <v>0</v>
          </cell>
          <cell r="BR796">
            <v>0</v>
          </cell>
          <cell r="BS796">
            <v>0</v>
          </cell>
          <cell r="BT796">
            <v>0</v>
          </cell>
          <cell r="BU796">
            <v>0</v>
          </cell>
          <cell r="BV796">
            <v>0</v>
          </cell>
          <cell r="BW796">
            <v>0</v>
          </cell>
          <cell r="BX796">
            <v>0</v>
          </cell>
          <cell r="BY796">
            <v>0</v>
          </cell>
          <cell r="BZ796">
            <v>0</v>
          </cell>
          <cell r="CA796">
            <v>0</v>
          </cell>
          <cell r="CB796">
            <v>0</v>
          </cell>
          <cell r="CC796">
            <v>0</v>
          </cell>
          <cell r="CD796">
            <v>0</v>
          </cell>
          <cell r="CE796">
            <v>0</v>
          </cell>
          <cell r="CF796">
            <v>0</v>
          </cell>
          <cell r="CG796">
            <v>0</v>
          </cell>
          <cell r="CH796">
            <v>0</v>
          </cell>
          <cell r="CI796">
            <v>0</v>
          </cell>
          <cell r="CJ796">
            <v>0</v>
          </cell>
          <cell r="CK796">
            <v>0</v>
          </cell>
          <cell r="CL796">
            <v>0</v>
          </cell>
          <cell r="CM796">
            <v>0</v>
          </cell>
          <cell r="CN796">
            <v>0</v>
          </cell>
          <cell r="CO796">
            <v>0</v>
          </cell>
          <cell r="CP796">
            <v>0</v>
          </cell>
          <cell r="CQ796">
            <v>0</v>
          </cell>
          <cell r="CR796">
            <v>0</v>
          </cell>
          <cell r="CS796">
            <v>0</v>
          </cell>
          <cell r="CT796">
            <v>0</v>
          </cell>
          <cell r="CU796">
            <v>0</v>
          </cell>
          <cell r="CV796">
            <v>0</v>
          </cell>
          <cell r="CW796">
            <v>0</v>
          </cell>
          <cell r="CX796">
            <v>0</v>
          </cell>
          <cell r="CY796">
            <v>0</v>
          </cell>
          <cell r="CZ796">
            <v>0</v>
          </cell>
          <cell r="DA796">
            <v>0</v>
          </cell>
          <cell r="DB796">
            <v>0</v>
          </cell>
          <cell r="DC796">
            <v>0</v>
          </cell>
          <cell r="DD796">
            <v>0</v>
          </cell>
          <cell r="DE796">
            <v>0</v>
          </cell>
          <cell r="DF796">
            <v>0</v>
          </cell>
          <cell r="DG796">
            <v>0</v>
          </cell>
          <cell r="DH796">
            <v>0</v>
          </cell>
          <cell r="DI796">
            <v>0</v>
          </cell>
          <cell r="DJ796">
            <v>0</v>
          </cell>
          <cell r="DK796">
            <v>0</v>
          </cell>
          <cell r="DL796">
            <v>0</v>
          </cell>
          <cell r="DM796">
            <v>0</v>
          </cell>
          <cell r="DN796">
            <v>0</v>
          </cell>
          <cell r="DO796">
            <v>0</v>
          </cell>
          <cell r="DP796">
            <v>0</v>
          </cell>
          <cell r="DQ796">
            <v>0</v>
          </cell>
          <cell r="DR796">
            <v>0</v>
          </cell>
          <cell r="DS796">
            <v>0</v>
          </cell>
          <cell r="DT796">
            <v>0</v>
          </cell>
          <cell r="DU796">
            <v>0</v>
          </cell>
          <cell r="DV796">
            <v>0</v>
          </cell>
          <cell r="DW796">
            <v>0</v>
          </cell>
          <cell r="DX796">
            <v>0</v>
          </cell>
          <cell r="DY796">
            <v>0</v>
          </cell>
          <cell r="DZ796">
            <v>0</v>
          </cell>
          <cell r="EA796">
            <v>0</v>
          </cell>
          <cell r="EB796">
            <v>0</v>
          </cell>
          <cell r="EC796">
            <v>0</v>
          </cell>
          <cell r="ED796">
            <v>0</v>
          </cell>
        </row>
        <row r="797">
          <cell r="F797">
            <v>0</v>
          </cell>
          <cell r="G797">
            <v>0</v>
          </cell>
          <cell r="H797">
            <v>0</v>
          </cell>
          <cell r="I797">
            <v>0</v>
          </cell>
          <cell r="J797">
            <v>0</v>
          </cell>
          <cell r="K797">
            <v>0</v>
          </cell>
          <cell r="L797">
            <v>0</v>
          </cell>
          <cell r="M797">
            <v>0</v>
          </cell>
          <cell r="N797">
            <v>0</v>
          </cell>
          <cell r="O797">
            <v>0</v>
          </cell>
          <cell r="P797">
            <v>0</v>
          </cell>
          <cell r="Q797">
            <v>0</v>
          </cell>
          <cell r="R797">
            <v>0</v>
          </cell>
          <cell r="S797">
            <v>0</v>
          </cell>
          <cell r="T797">
            <v>0</v>
          </cell>
          <cell r="U797">
            <v>0</v>
          </cell>
          <cell r="V797">
            <v>0</v>
          </cell>
          <cell r="W797">
            <v>0</v>
          </cell>
          <cell r="X797">
            <v>0</v>
          </cell>
          <cell r="Y797">
            <v>0</v>
          </cell>
          <cell r="Z797">
            <v>0</v>
          </cell>
          <cell r="AA797">
            <v>0</v>
          </cell>
          <cell r="AB797">
            <v>0</v>
          </cell>
          <cell r="AC797">
            <v>0</v>
          </cell>
          <cell r="AD797">
            <v>0</v>
          </cell>
          <cell r="AE797">
            <v>0</v>
          </cell>
          <cell r="AF797">
            <v>0</v>
          </cell>
          <cell r="AG797">
            <v>0</v>
          </cell>
          <cell r="AH797">
            <v>0</v>
          </cell>
          <cell r="AI797">
            <v>0</v>
          </cell>
          <cell r="AJ797">
            <v>0</v>
          </cell>
          <cell r="AK797">
            <v>0</v>
          </cell>
          <cell r="AL797">
            <v>0</v>
          </cell>
          <cell r="AM797">
            <v>0</v>
          </cell>
          <cell r="AN797">
            <v>0</v>
          </cell>
          <cell r="AO797">
            <v>0</v>
          </cell>
          <cell r="AP797">
            <v>0</v>
          </cell>
          <cell r="AQ797">
            <v>0</v>
          </cell>
          <cell r="AR797">
            <v>0</v>
          </cell>
          <cell r="AS797">
            <v>0</v>
          </cell>
          <cell r="AT797">
            <v>0</v>
          </cell>
          <cell r="AU797">
            <v>0</v>
          </cell>
          <cell r="AV797">
            <v>0</v>
          </cell>
          <cell r="AW797">
            <v>0</v>
          </cell>
          <cell r="AX797">
            <v>0</v>
          </cell>
          <cell r="AY797">
            <v>0</v>
          </cell>
          <cell r="AZ797">
            <v>0</v>
          </cell>
          <cell r="BA797">
            <v>0</v>
          </cell>
          <cell r="BB797">
            <v>0</v>
          </cell>
          <cell r="BC797">
            <v>0</v>
          </cell>
          <cell r="BD797">
            <v>0</v>
          </cell>
          <cell r="BE797">
            <v>0</v>
          </cell>
          <cell r="BF797">
            <v>0</v>
          </cell>
          <cell r="BG797">
            <v>0</v>
          </cell>
          <cell r="BH797">
            <v>0</v>
          </cell>
          <cell r="BI797">
            <v>0</v>
          </cell>
          <cell r="BJ797">
            <v>0</v>
          </cell>
          <cell r="BK797">
            <v>0</v>
          </cell>
          <cell r="BL797">
            <v>0</v>
          </cell>
          <cell r="BM797">
            <v>0</v>
          </cell>
          <cell r="BN797">
            <v>0</v>
          </cell>
          <cell r="BO797">
            <v>0</v>
          </cell>
          <cell r="BP797">
            <v>0</v>
          </cell>
          <cell r="BQ797">
            <v>0</v>
          </cell>
          <cell r="BR797">
            <v>0</v>
          </cell>
          <cell r="BS797">
            <v>0</v>
          </cell>
          <cell r="BT797">
            <v>0</v>
          </cell>
          <cell r="BU797">
            <v>0</v>
          </cell>
          <cell r="BV797">
            <v>0</v>
          </cell>
          <cell r="BW797">
            <v>0</v>
          </cell>
          <cell r="BX797">
            <v>0</v>
          </cell>
          <cell r="BY797">
            <v>0</v>
          </cell>
          <cell r="BZ797">
            <v>0</v>
          </cell>
          <cell r="CA797">
            <v>0</v>
          </cell>
          <cell r="CB797">
            <v>0</v>
          </cell>
          <cell r="CC797">
            <v>0</v>
          </cell>
          <cell r="CD797">
            <v>0</v>
          </cell>
          <cell r="CE797">
            <v>0</v>
          </cell>
          <cell r="CF797">
            <v>0</v>
          </cell>
          <cell r="CG797">
            <v>0</v>
          </cell>
          <cell r="CH797">
            <v>0</v>
          </cell>
          <cell r="CI797">
            <v>0</v>
          </cell>
          <cell r="CJ797">
            <v>0</v>
          </cell>
          <cell r="CK797">
            <v>0</v>
          </cell>
          <cell r="CL797">
            <v>0</v>
          </cell>
          <cell r="CM797">
            <v>0</v>
          </cell>
          <cell r="CN797">
            <v>0</v>
          </cell>
          <cell r="CO797">
            <v>0</v>
          </cell>
          <cell r="CP797">
            <v>0</v>
          </cell>
          <cell r="CQ797">
            <v>0</v>
          </cell>
          <cell r="CR797">
            <v>0</v>
          </cell>
          <cell r="CS797">
            <v>0</v>
          </cell>
          <cell r="CT797">
            <v>0</v>
          </cell>
          <cell r="CU797">
            <v>0</v>
          </cell>
          <cell r="CV797">
            <v>0</v>
          </cell>
          <cell r="CW797">
            <v>0</v>
          </cell>
          <cell r="CX797">
            <v>0</v>
          </cell>
          <cell r="CY797">
            <v>0</v>
          </cell>
          <cell r="CZ797">
            <v>0</v>
          </cell>
          <cell r="DA797">
            <v>0</v>
          </cell>
          <cell r="DB797">
            <v>0</v>
          </cell>
          <cell r="DC797">
            <v>0</v>
          </cell>
          <cell r="DD797">
            <v>0</v>
          </cell>
          <cell r="DE797">
            <v>0</v>
          </cell>
          <cell r="DF797">
            <v>0</v>
          </cell>
          <cell r="DG797">
            <v>0</v>
          </cell>
          <cell r="DH797">
            <v>0</v>
          </cell>
          <cell r="DI797">
            <v>0</v>
          </cell>
          <cell r="DJ797">
            <v>0</v>
          </cell>
          <cell r="DK797">
            <v>0</v>
          </cell>
          <cell r="DL797">
            <v>0</v>
          </cell>
          <cell r="DM797">
            <v>0</v>
          </cell>
          <cell r="DN797">
            <v>0</v>
          </cell>
          <cell r="DO797">
            <v>0</v>
          </cell>
          <cell r="DP797">
            <v>0</v>
          </cell>
          <cell r="DQ797">
            <v>0</v>
          </cell>
          <cell r="DR797">
            <v>0</v>
          </cell>
          <cell r="DS797">
            <v>0</v>
          </cell>
          <cell r="DT797">
            <v>0</v>
          </cell>
          <cell r="DU797">
            <v>0</v>
          </cell>
          <cell r="DV797">
            <v>0</v>
          </cell>
          <cell r="DW797">
            <v>0</v>
          </cell>
          <cell r="DX797">
            <v>0</v>
          </cell>
          <cell r="DY797">
            <v>0</v>
          </cell>
          <cell r="DZ797">
            <v>0</v>
          </cell>
          <cell r="EA797">
            <v>0</v>
          </cell>
          <cell r="EB797">
            <v>0</v>
          </cell>
          <cell r="EC797">
            <v>0</v>
          </cell>
          <cell r="ED797">
            <v>0</v>
          </cell>
        </row>
        <row r="798">
          <cell r="F798">
            <v>0</v>
          </cell>
          <cell r="G798">
            <v>0</v>
          </cell>
          <cell r="H798">
            <v>0</v>
          </cell>
          <cell r="I798">
            <v>0</v>
          </cell>
          <cell r="J798">
            <v>0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>
            <v>0</v>
          </cell>
          <cell r="P798">
            <v>0</v>
          </cell>
          <cell r="Q798">
            <v>0</v>
          </cell>
          <cell r="R798">
            <v>0</v>
          </cell>
          <cell r="S798">
            <v>0</v>
          </cell>
          <cell r="T798">
            <v>0</v>
          </cell>
          <cell r="U798">
            <v>0</v>
          </cell>
          <cell r="V798">
            <v>0</v>
          </cell>
          <cell r="W798">
            <v>0</v>
          </cell>
          <cell r="X798">
            <v>0</v>
          </cell>
          <cell r="Y798">
            <v>0</v>
          </cell>
          <cell r="Z798">
            <v>0</v>
          </cell>
          <cell r="AA798">
            <v>0</v>
          </cell>
          <cell r="AB798">
            <v>0</v>
          </cell>
          <cell r="AC798">
            <v>0</v>
          </cell>
          <cell r="AD798">
            <v>0</v>
          </cell>
          <cell r="AE798">
            <v>0</v>
          </cell>
          <cell r="AF798">
            <v>0</v>
          </cell>
          <cell r="AG798">
            <v>0</v>
          </cell>
          <cell r="AH798">
            <v>0</v>
          </cell>
          <cell r="AI798">
            <v>0</v>
          </cell>
          <cell r="AJ798">
            <v>0</v>
          </cell>
          <cell r="AK798">
            <v>0</v>
          </cell>
          <cell r="AL798">
            <v>0</v>
          </cell>
          <cell r="AM798">
            <v>0</v>
          </cell>
          <cell r="AN798">
            <v>0</v>
          </cell>
          <cell r="AO798">
            <v>0</v>
          </cell>
          <cell r="AP798">
            <v>0</v>
          </cell>
          <cell r="AQ798">
            <v>0</v>
          </cell>
          <cell r="AR798">
            <v>0</v>
          </cell>
          <cell r="AS798">
            <v>0</v>
          </cell>
          <cell r="AT798">
            <v>0</v>
          </cell>
          <cell r="AU798">
            <v>0</v>
          </cell>
          <cell r="AV798">
            <v>0</v>
          </cell>
          <cell r="AW798">
            <v>0</v>
          </cell>
          <cell r="AX798">
            <v>0</v>
          </cell>
          <cell r="AY798">
            <v>0</v>
          </cell>
          <cell r="AZ798">
            <v>0</v>
          </cell>
          <cell r="BA798">
            <v>0</v>
          </cell>
          <cell r="BB798">
            <v>0</v>
          </cell>
          <cell r="BC798">
            <v>0</v>
          </cell>
          <cell r="BD798">
            <v>0</v>
          </cell>
          <cell r="BE798">
            <v>0</v>
          </cell>
          <cell r="BF798">
            <v>0</v>
          </cell>
          <cell r="BG798">
            <v>0</v>
          </cell>
          <cell r="BH798">
            <v>0</v>
          </cell>
          <cell r="BI798">
            <v>0</v>
          </cell>
          <cell r="BJ798">
            <v>0</v>
          </cell>
          <cell r="BK798">
            <v>0</v>
          </cell>
          <cell r="BL798">
            <v>0</v>
          </cell>
          <cell r="BM798">
            <v>0</v>
          </cell>
          <cell r="BN798">
            <v>0</v>
          </cell>
          <cell r="BO798">
            <v>0</v>
          </cell>
          <cell r="BP798">
            <v>0</v>
          </cell>
          <cell r="BQ798">
            <v>0</v>
          </cell>
          <cell r="BR798">
            <v>0</v>
          </cell>
          <cell r="BS798">
            <v>0</v>
          </cell>
          <cell r="BT798">
            <v>0</v>
          </cell>
          <cell r="BU798">
            <v>0</v>
          </cell>
          <cell r="BV798">
            <v>0</v>
          </cell>
          <cell r="BW798">
            <v>0</v>
          </cell>
          <cell r="BX798">
            <v>0</v>
          </cell>
          <cell r="BY798">
            <v>0</v>
          </cell>
          <cell r="BZ798">
            <v>0</v>
          </cell>
          <cell r="CA798">
            <v>0</v>
          </cell>
          <cell r="CB798">
            <v>0</v>
          </cell>
          <cell r="CC798">
            <v>0</v>
          </cell>
          <cell r="CD798">
            <v>0</v>
          </cell>
          <cell r="CE798">
            <v>0</v>
          </cell>
          <cell r="CF798">
            <v>0</v>
          </cell>
          <cell r="CG798">
            <v>0</v>
          </cell>
          <cell r="CH798">
            <v>0</v>
          </cell>
          <cell r="CI798">
            <v>0</v>
          </cell>
          <cell r="CJ798">
            <v>0</v>
          </cell>
          <cell r="CK798">
            <v>0</v>
          </cell>
          <cell r="CL798">
            <v>0</v>
          </cell>
          <cell r="CM798">
            <v>0</v>
          </cell>
          <cell r="CN798">
            <v>0</v>
          </cell>
          <cell r="CO798">
            <v>0</v>
          </cell>
          <cell r="CP798">
            <v>0</v>
          </cell>
          <cell r="CQ798">
            <v>0</v>
          </cell>
          <cell r="CR798">
            <v>0</v>
          </cell>
          <cell r="CS798">
            <v>0</v>
          </cell>
          <cell r="CT798">
            <v>0</v>
          </cell>
          <cell r="CU798">
            <v>0</v>
          </cell>
          <cell r="CV798">
            <v>0</v>
          </cell>
          <cell r="CW798">
            <v>0</v>
          </cell>
          <cell r="CX798">
            <v>0</v>
          </cell>
          <cell r="CY798">
            <v>0</v>
          </cell>
          <cell r="CZ798">
            <v>0</v>
          </cell>
          <cell r="DA798">
            <v>0</v>
          </cell>
          <cell r="DB798">
            <v>0</v>
          </cell>
          <cell r="DC798">
            <v>0</v>
          </cell>
          <cell r="DD798">
            <v>0</v>
          </cell>
          <cell r="DE798">
            <v>0</v>
          </cell>
          <cell r="DF798">
            <v>0</v>
          </cell>
          <cell r="DG798">
            <v>0</v>
          </cell>
          <cell r="DH798">
            <v>0</v>
          </cell>
          <cell r="DI798">
            <v>0</v>
          </cell>
          <cell r="DJ798">
            <v>0</v>
          </cell>
          <cell r="DK798">
            <v>0</v>
          </cell>
          <cell r="DL798">
            <v>0</v>
          </cell>
          <cell r="DM798">
            <v>0</v>
          </cell>
          <cell r="DN798">
            <v>0</v>
          </cell>
          <cell r="DO798">
            <v>0</v>
          </cell>
          <cell r="DP798">
            <v>0</v>
          </cell>
          <cell r="DQ798">
            <v>0</v>
          </cell>
          <cell r="DR798">
            <v>0</v>
          </cell>
          <cell r="DS798">
            <v>0</v>
          </cell>
          <cell r="DT798">
            <v>0</v>
          </cell>
          <cell r="DU798">
            <v>0</v>
          </cell>
          <cell r="DV798">
            <v>0</v>
          </cell>
          <cell r="DW798">
            <v>0</v>
          </cell>
          <cell r="DX798">
            <v>0</v>
          </cell>
          <cell r="DY798">
            <v>0</v>
          </cell>
          <cell r="DZ798">
            <v>0</v>
          </cell>
          <cell r="EA798">
            <v>0</v>
          </cell>
          <cell r="EB798">
            <v>0</v>
          </cell>
          <cell r="EC798">
            <v>0</v>
          </cell>
          <cell r="ED798">
            <v>0</v>
          </cell>
        </row>
        <row r="799">
          <cell r="F799">
            <v>0</v>
          </cell>
          <cell r="G799">
            <v>0</v>
          </cell>
          <cell r="H799">
            <v>0</v>
          </cell>
          <cell r="I799">
            <v>0</v>
          </cell>
          <cell r="J799">
            <v>0</v>
          </cell>
          <cell r="K799">
            <v>0</v>
          </cell>
          <cell r="L799">
            <v>0</v>
          </cell>
          <cell r="M799">
            <v>0</v>
          </cell>
          <cell r="N799">
            <v>0</v>
          </cell>
          <cell r="O799">
            <v>0</v>
          </cell>
          <cell r="P799">
            <v>0</v>
          </cell>
          <cell r="Q799">
            <v>0</v>
          </cell>
          <cell r="R799">
            <v>0</v>
          </cell>
          <cell r="S799">
            <v>0</v>
          </cell>
          <cell r="T799">
            <v>0</v>
          </cell>
          <cell r="U799">
            <v>0</v>
          </cell>
          <cell r="V799">
            <v>0</v>
          </cell>
          <cell r="W799">
            <v>0</v>
          </cell>
          <cell r="X799">
            <v>0</v>
          </cell>
          <cell r="Y799">
            <v>0</v>
          </cell>
          <cell r="Z799">
            <v>0</v>
          </cell>
          <cell r="AA799">
            <v>0</v>
          </cell>
          <cell r="AB799">
            <v>0</v>
          </cell>
          <cell r="AC799">
            <v>0</v>
          </cell>
          <cell r="AD799">
            <v>0</v>
          </cell>
          <cell r="AE799">
            <v>0</v>
          </cell>
          <cell r="AF799">
            <v>0</v>
          </cell>
          <cell r="AG799">
            <v>0</v>
          </cell>
          <cell r="AH799">
            <v>0</v>
          </cell>
          <cell r="AI799">
            <v>0</v>
          </cell>
          <cell r="AJ799">
            <v>0</v>
          </cell>
          <cell r="AK799">
            <v>0</v>
          </cell>
          <cell r="AL799">
            <v>0</v>
          </cell>
          <cell r="AM799">
            <v>0</v>
          </cell>
          <cell r="AN799">
            <v>0</v>
          </cell>
          <cell r="AO799">
            <v>0</v>
          </cell>
          <cell r="AP799">
            <v>0</v>
          </cell>
          <cell r="AQ799">
            <v>0</v>
          </cell>
          <cell r="AR799">
            <v>0</v>
          </cell>
          <cell r="AS799">
            <v>0</v>
          </cell>
          <cell r="AT799">
            <v>0</v>
          </cell>
          <cell r="AU799">
            <v>0</v>
          </cell>
          <cell r="AV799">
            <v>0</v>
          </cell>
          <cell r="AW799">
            <v>0</v>
          </cell>
          <cell r="AX799">
            <v>0</v>
          </cell>
          <cell r="AY799">
            <v>0</v>
          </cell>
          <cell r="AZ799">
            <v>0</v>
          </cell>
          <cell r="BA799">
            <v>0</v>
          </cell>
          <cell r="BB799">
            <v>0</v>
          </cell>
          <cell r="BC799">
            <v>0</v>
          </cell>
          <cell r="BD799">
            <v>0</v>
          </cell>
          <cell r="BE799">
            <v>0</v>
          </cell>
          <cell r="BF799">
            <v>0</v>
          </cell>
          <cell r="BG799">
            <v>0</v>
          </cell>
          <cell r="BH799">
            <v>0</v>
          </cell>
          <cell r="BI799">
            <v>0</v>
          </cell>
          <cell r="BJ799">
            <v>0</v>
          </cell>
          <cell r="BK799">
            <v>0</v>
          </cell>
          <cell r="BL799">
            <v>0</v>
          </cell>
          <cell r="BM799">
            <v>0</v>
          </cell>
          <cell r="BN799">
            <v>0</v>
          </cell>
          <cell r="BO799">
            <v>0</v>
          </cell>
          <cell r="BP799">
            <v>0</v>
          </cell>
          <cell r="BQ799">
            <v>0</v>
          </cell>
          <cell r="BR799">
            <v>0</v>
          </cell>
          <cell r="BS799">
            <v>0</v>
          </cell>
          <cell r="BT799">
            <v>0</v>
          </cell>
          <cell r="BU799">
            <v>0</v>
          </cell>
          <cell r="BV799">
            <v>0</v>
          </cell>
          <cell r="BW799">
            <v>0</v>
          </cell>
          <cell r="BX799">
            <v>0</v>
          </cell>
          <cell r="BY799">
            <v>0</v>
          </cell>
          <cell r="BZ799">
            <v>0</v>
          </cell>
          <cell r="CA799">
            <v>0</v>
          </cell>
          <cell r="CB799">
            <v>0</v>
          </cell>
          <cell r="CC799">
            <v>0</v>
          </cell>
          <cell r="CD799">
            <v>0</v>
          </cell>
          <cell r="CE799">
            <v>0</v>
          </cell>
          <cell r="CF799">
            <v>0</v>
          </cell>
          <cell r="CG799">
            <v>0</v>
          </cell>
          <cell r="CH799">
            <v>0</v>
          </cell>
          <cell r="CI799">
            <v>0</v>
          </cell>
          <cell r="CJ799">
            <v>0</v>
          </cell>
          <cell r="CK799">
            <v>0</v>
          </cell>
          <cell r="CL799">
            <v>0</v>
          </cell>
          <cell r="CM799">
            <v>0</v>
          </cell>
          <cell r="CN799">
            <v>0</v>
          </cell>
          <cell r="CO799">
            <v>0</v>
          </cell>
          <cell r="CP799">
            <v>0</v>
          </cell>
          <cell r="CQ799">
            <v>0</v>
          </cell>
          <cell r="CR799">
            <v>0</v>
          </cell>
          <cell r="CS799">
            <v>0</v>
          </cell>
          <cell r="CT799">
            <v>0</v>
          </cell>
          <cell r="CU799">
            <v>0</v>
          </cell>
          <cell r="CV799">
            <v>0</v>
          </cell>
          <cell r="CW799">
            <v>0</v>
          </cell>
          <cell r="CX799">
            <v>0</v>
          </cell>
          <cell r="CY799">
            <v>0</v>
          </cell>
          <cell r="CZ799">
            <v>0</v>
          </cell>
          <cell r="DA799">
            <v>0</v>
          </cell>
          <cell r="DB799">
            <v>0</v>
          </cell>
          <cell r="DC799">
            <v>0</v>
          </cell>
          <cell r="DD799">
            <v>0</v>
          </cell>
          <cell r="DE799">
            <v>0</v>
          </cell>
          <cell r="DF799">
            <v>0</v>
          </cell>
          <cell r="DG799">
            <v>0</v>
          </cell>
          <cell r="DH799">
            <v>0</v>
          </cell>
          <cell r="DI799">
            <v>0</v>
          </cell>
          <cell r="DJ799">
            <v>0</v>
          </cell>
          <cell r="DK799">
            <v>0</v>
          </cell>
          <cell r="DL799">
            <v>0</v>
          </cell>
          <cell r="DM799">
            <v>0</v>
          </cell>
          <cell r="DN799">
            <v>0</v>
          </cell>
          <cell r="DO799">
            <v>0</v>
          </cell>
          <cell r="DP799">
            <v>0</v>
          </cell>
          <cell r="DQ799">
            <v>0</v>
          </cell>
          <cell r="DR799">
            <v>0</v>
          </cell>
          <cell r="DS799">
            <v>0</v>
          </cell>
          <cell r="DT799">
            <v>0</v>
          </cell>
          <cell r="DU799">
            <v>0</v>
          </cell>
          <cell r="DV799">
            <v>0</v>
          </cell>
          <cell r="DW799">
            <v>0</v>
          </cell>
          <cell r="DX799">
            <v>0</v>
          </cell>
          <cell r="DY799">
            <v>0</v>
          </cell>
          <cell r="DZ799">
            <v>0</v>
          </cell>
          <cell r="EA799">
            <v>0</v>
          </cell>
          <cell r="EB799">
            <v>0</v>
          </cell>
          <cell r="EC799">
            <v>0</v>
          </cell>
          <cell r="ED799">
            <v>0</v>
          </cell>
        </row>
        <row r="800">
          <cell r="F800">
            <v>0</v>
          </cell>
          <cell r="G800">
            <v>0</v>
          </cell>
          <cell r="H800">
            <v>0</v>
          </cell>
          <cell r="I800">
            <v>0</v>
          </cell>
          <cell r="J800">
            <v>0</v>
          </cell>
          <cell r="K800">
            <v>0</v>
          </cell>
          <cell r="L800">
            <v>0</v>
          </cell>
          <cell r="M800">
            <v>0</v>
          </cell>
          <cell r="N800">
            <v>0</v>
          </cell>
          <cell r="O800">
            <v>0</v>
          </cell>
          <cell r="P800">
            <v>0</v>
          </cell>
          <cell r="Q800">
            <v>0</v>
          </cell>
          <cell r="R800">
            <v>0</v>
          </cell>
          <cell r="S800">
            <v>0</v>
          </cell>
          <cell r="T800">
            <v>0</v>
          </cell>
          <cell r="U800">
            <v>0</v>
          </cell>
          <cell r="V800">
            <v>0</v>
          </cell>
          <cell r="W800">
            <v>0</v>
          </cell>
          <cell r="X800">
            <v>0</v>
          </cell>
          <cell r="Y800">
            <v>0</v>
          </cell>
          <cell r="Z800">
            <v>0</v>
          </cell>
          <cell r="AA800">
            <v>0</v>
          </cell>
          <cell r="AB800">
            <v>0</v>
          </cell>
          <cell r="AC800">
            <v>0</v>
          </cell>
          <cell r="AD800">
            <v>0</v>
          </cell>
          <cell r="AE800">
            <v>0</v>
          </cell>
          <cell r="AF800">
            <v>0</v>
          </cell>
          <cell r="AG800">
            <v>0</v>
          </cell>
          <cell r="AH800">
            <v>0</v>
          </cell>
          <cell r="AI800">
            <v>0</v>
          </cell>
          <cell r="AJ800">
            <v>0</v>
          </cell>
          <cell r="AK800">
            <v>0</v>
          </cell>
          <cell r="AL800">
            <v>0</v>
          </cell>
          <cell r="AM800">
            <v>0</v>
          </cell>
          <cell r="AN800">
            <v>0</v>
          </cell>
          <cell r="AO800">
            <v>0</v>
          </cell>
          <cell r="AP800">
            <v>0</v>
          </cell>
          <cell r="AQ800">
            <v>0</v>
          </cell>
          <cell r="AR800">
            <v>0</v>
          </cell>
          <cell r="AS800">
            <v>0</v>
          </cell>
          <cell r="AT800">
            <v>0</v>
          </cell>
          <cell r="AU800">
            <v>0</v>
          </cell>
          <cell r="AV800">
            <v>0</v>
          </cell>
          <cell r="AW800">
            <v>0</v>
          </cell>
          <cell r="AX800">
            <v>0</v>
          </cell>
          <cell r="AY800">
            <v>0</v>
          </cell>
          <cell r="AZ800">
            <v>0</v>
          </cell>
          <cell r="BA800">
            <v>0</v>
          </cell>
          <cell r="BB800">
            <v>0</v>
          </cell>
          <cell r="BC800">
            <v>0</v>
          </cell>
          <cell r="BD800">
            <v>0</v>
          </cell>
          <cell r="BE800">
            <v>0</v>
          </cell>
          <cell r="BF800">
            <v>0</v>
          </cell>
          <cell r="BG800">
            <v>0</v>
          </cell>
          <cell r="BH800">
            <v>0</v>
          </cell>
          <cell r="BI800">
            <v>0</v>
          </cell>
          <cell r="BJ800">
            <v>0</v>
          </cell>
          <cell r="BK800">
            <v>0</v>
          </cell>
          <cell r="BL800">
            <v>0</v>
          </cell>
          <cell r="BM800">
            <v>0</v>
          </cell>
          <cell r="BN800">
            <v>0</v>
          </cell>
          <cell r="BO800">
            <v>0</v>
          </cell>
          <cell r="BP800">
            <v>0</v>
          </cell>
          <cell r="BQ800">
            <v>0</v>
          </cell>
          <cell r="BR800">
            <v>0</v>
          </cell>
          <cell r="BS800">
            <v>0</v>
          </cell>
          <cell r="BT800">
            <v>0</v>
          </cell>
          <cell r="BU800">
            <v>0</v>
          </cell>
          <cell r="BV800">
            <v>0</v>
          </cell>
          <cell r="BW800">
            <v>0</v>
          </cell>
          <cell r="BX800">
            <v>0</v>
          </cell>
          <cell r="BY800">
            <v>0</v>
          </cell>
          <cell r="BZ800">
            <v>0</v>
          </cell>
          <cell r="CA800">
            <v>0</v>
          </cell>
          <cell r="CB800">
            <v>0</v>
          </cell>
          <cell r="CC800">
            <v>0</v>
          </cell>
          <cell r="CD800">
            <v>0</v>
          </cell>
          <cell r="CE800">
            <v>0</v>
          </cell>
          <cell r="CF800">
            <v>0</v>
          </cell>
          <cell r="CG800">
            <v>0</v>
          </cell>
          <cell r="CH800">
            <v>0</v>
          </cell>
          <cell r="CI800">
            <v>0</v>
          </cell>
          <cell r="CJ800">
            <v>0</v>
          </cell>
          <cell r="CK800">
            <v>0</v>
          </cell>
          <cell r="CL800">
            <v>0</v>
          </cell>
          <cell r="CM800">
            <v>0</v>
          </cell>
          <cell r="CN800">
            <v>0</v>
          </cell>
          <cell r="CO800">
            <v>0</v>
          </cell>
          <cell r="CP800">
            <v>0</v>
          </cell>
          <cell r="CQ800">
            <v>0</v>
          </cell>
          <cell r="CR800">
            <v>0</v>
          </cell>
          <cell r="CS800">
            <v>0</v>
          </cell>
          <cell r="CT800">
            <v>0</v>
          </cell>
          <cell r="CU800">
            <v>0</v>
          </cell>
          <cell r="CV800">
            <v>0</v>
          </cell>
          <cell r="CW800">
            <v>0</v>
          </cell>
          <cell r="CX800">
            <v>0</v>
          </cell>
          <cell r="CY800">
            <v>0</v>
          </cell>
          <cell r="CZ800">
            <v>0</v>
          </cell>
          <cell r="DA800">
            <v>0</v>
          </cell>
          <cell r="DB800">
            <v>0</v>
          </cell>
          <cell r="DC800">
            <v>0</v>
          </cell>
          <cell r="DD800">
            <v>0</v>
          </cell>
          <cell r="DE800">
            <v>0</v>
          </cell>
          <cell r="DF800">
            <v>0</v>
          </cell>
          <cell r="DG800">
            <v>0</v>
          </cell>
          <cell r="DH800">
            <v>0</v>
          </cell>
          <cell r="DI800">
            <v>0</v>
          </cell>
          <cell r="DJ800">
            <v>0</v>
          </cell>
          <cell r="DK800">
            <v>0</v>
          </cell>
          <cell r="DL800">
            <v>0</v>
          </cell>
          <cell r="DM800">
            <v>0</v>
          </cell>
          <cell r="DN800">
            <v>0</v>
          </cell>
          <cell r="DO800">
            <v>0</v>
          </cell>
          <cell r="DP800">
            <v>0</v>
          </cell>
          <cell r="DQ800">
            <v>0</v>
          </cell>
          <cell r="DR800">
            <v>0</v>
          </cell>
          <cell r="DS800">
            <v>0</v>
          </cell>
          <cell r="DT800">
            <v>0</v>
          </cell>
          <cell r="DU800">
            <v>0</v>
          </cell>
          <cell r="DV800">
            <v>0</v>
          </cell>
          <cell r="DW800">
            <v>0</v>
          </cell>
          <cell r="DX800">
            <v>0</v>
          </cell>
          <cell r="DY800">
            <v>0</v>
          </cell>
          <cell r="DZ800">
            <v>0</v>
          </cell>
          <cell r="EA800">
            <v>0</v>
          </cell>
          <cell r="EB800">
            <v>0</v>
          </cell>
          <cell r="EC800">
            <v>0</v>
          </cell>
          <cell r="ED800">
            <v>0</v>
          </cell>
        </row>
        <row r="801">
          <cell r="F801">
            <v>0</v>
          </cell>
          <cell r="G801">
            <v>0</v>
          </cell>
          <cell r="H801">
            <v>0</v>
          </cell>
          <cell r="I801">
            <v>0</v>
          </cell>
          <cell r="J801">
            <v>0</v>
          </cell>
          <cell r="K801">
            <v>0</v>
          </cell>
          <cell r="L801">
            <v>0</v>
          </cell>
          <cell r="M801">
            <v>0</v>
          </cell>
          <cell r="N801">
            <v>0</v>
          </cell>
          <cell r="O801">
            <v>0</v>
          </cell>
          <cell r="P801">
            <v>0</v>
          </cell>
          <cell r="Q801">
            <v>0</v>
          </cell>
          <cell r="R801">
            <v>0</v>
          </cell>
          <cell r="S801">
            <v>0</v>
          </cell>
          <cell r="T801">
            <v>0</v>
          </cell>
          <cell r="U801">
            <v>0</v>
          </cell>
          <cell r="V801">
            <v>0</v>
          </cell>
          <cell r="W801">
            <v>0</v>
          </cell>
          <cell r="X801">
            <v>0</v>
          </cell>
          <cell r="Y801">
            <v>0</v>
          </cell>
          <cell r="Z801">
            <v>0</v>
          </cell>
          <cell r="AA801">
            <v>0</v>
          </cell>
          <cell r="AB801">
            <v>0</v>
          </cell>
          <cell r="AC801">
            <v>0</v>
          </cell>
          <cell r="AD801">
            <v>0</v>
          </cell>
          <cell r="AE801">
            <v>0</v>
          </cell>
          <cell r="AF801">
            <v>0</v>
          </cell>
          <cell r="AG801">
            <v>0</v>
          </cell>
          <cell r="AH801">
            <v>0</v>
          </cell>
          <cell r="AI801">
            <v>0</v>
          </cell>
          <cell r="AJ801">
            <v>0</v>
          </cell>
          <cell r="AK801">
            <v>0</v>
          </cell>
          <cell r="AL801">
            <v>0</v>
          </cell>
          <cell r="AM801">
            <v>0</v>
          </cell>
          <cell r="AN801">
            <v>0</v>
          </cell>
          <cell r="AO801">
            <v>0</v>
          </cell>
          <cell r="AP801">
            <v>0</v>
          </cell>
          <cell r="AQ801">
            <v>0</v>
          </cell>
          <cell r="AR801">
            <v>0</v>
          </cell>
          <cell r="AS801">
            <v>0</v>
          </cell>
          <cell r="AT801">
            <v>0</v>
          </cell>
          <cell r="AU801">
            <v>0</v>
          </cell>
          <cell r="AV801">
            <v>0</v>
          </cell>
          <cell r="AW801">
            <v>0</v>
          </cell>
          <cell r="AX801">
            <v>0</v>
          </cell>
          <cell r="AY801">
            <v>0</v>
          </cell>
          <cell r="AZ801">
            <v>0</v>
          </cell>
          <cell r="BA801">
            <v>0</v>
          </cell>
          <cell r="BB801">
            <v>0</v>
          </cell>
          <cell r="BC801">
            <v>0</v>
          </cell>
          <cell r="BD801">
            <v>0</v>
          </cell>
          <cell r="BE801">
            <v>0</v>
          </cell>
          <cell r="BF801">
            <v>0</v>
          </cell>
          <cell r="BG801">
            <v>0</v>
          </cell>
          <cell r="BH801">
            <v>0</v>
          </cell>
          <cell r="BI801">
            <v>0</v>
          </cell>
          <cell r="BJ801">
            <v>0</v>
          </cell>
          <cell r="BK801">
            <v>0</v>
          </cell>
          <cell r="BL801">
            <v>0</v>
          </cell>
          <cell r="BM801">
            <v>0</v>
          </cell>
          <cell r="BN801">
            <v>0</v>
          </cell>
          <cell r="BO801">
            <v>0</v>
          </cell>
          <cell r="BP801">
            <v>0</v>
          </cell>
          <cell r="BQ801">
            <v>0</v>
          </cell>
          <cell r="BR801">
            <v>0</v>
          </cell>
          <cell r="BS801">
            <v>0</v>
          </cell>
          <cell r="BT801">
            <v>0</v>
          </cell>
          <cell r="BU801">
            <v>0</v>
          </cell>
          <cell r="BV801">
            <v>0</v>
          </cell>
          <cell r="BW801">
            <v>0</v>
          </cell>
          <cell r="BX801">
            <v>0</v>
          </cell>
          <cell r="BY801">
            <v>0</v>
          </cell>
          <cell r="BZ801">
            <v>0</v>
          </cell>
          <cell r="CA801">
            <v>0</v>
          </cell>
          <cell r="CB801">
            <v>0</v>
          </cell>
          <cell r="CC801">
            <v>0</v>
          </cell>
          <cell r="CD801">
            <v>0</v>
          </cell>
          <cell r="CE801">
            <v>0</v>
          </cell>
          <cell r="CF801">
            <v>0</v>
          </cell>
          <cell r="CG801">
            <v>0</v>
          </cell>
          <cell r="CH801">
            <v>0</v>
          </cell>
          <cell r="CI801">
            <v>0</v>
          </cell>
          <cell r="CJ801">
            <v>0</v>
          </cell>
          <cell r="CK801">
            <v>0</v>
          </cell>
          <cell r="CL801">
            <v>0</v>
          </cell>
          <cell r="CM801">
            <v>0</v>
          </cell>
          <cell r="CN801">
            <v>0</v>
          </cell>
          <cell r="CO801">
            <v>0</v>
          </cell>
          <cell r="CP801">
            <v>0</v>
          </cell>
          <cell r="CQ801">
            <v>0</v>
          </cell>
          <cell r="CR801">
            <v>0</v>
          </cell>
          <cell r="CS801">
            <v>0</v>
          </cell>
          <cell r="CT801">
            <v>0</v>
          </cell>
          <cell r="CU801">
            <v>0</v>
          </cell>
          <cell r="CV801">
            <v>0</v>
          </cell>
          <cell r="CW801">
            <v>0</v>
          </cell>
          <cell r="CX801">
            <v>0</v>
          </cell>
          <cell r="CY801">
            <v>0</v>
          </cell>
          <cell r="CZ801">
            <v>0</v>
          </cell>
          <cell r="DA801">
            <v>0</v>
          </cell>
          <cell r="DB801">
            <v>0</v>
          </cell>
          <cell r="DC801">
            <v>0</v>
          </cell>
          <cell r="DD801">
            <v>0</v>
          </cell>
          <cell r="DE801">
            <v>0</v>
          </cell>
          <cell r="DF801">
            <v>0</v>
          </cell>
          <cell r="DG801">
            <v>0</v>
          </cell>
          <cell r="DH801">
            <v>0</v>
          </cell>
          <cell r="DI801">
            <v>0</v>
          </cell>
          <cell r="DJ801">
            <v>0</v>
          </cell>
          <cell r="DK801">
            <v>0</v>
          </cell>
          <cell r="DL801">
            <v>0</v>
          </cell>
          <cell r="DM801">
            <v>0</v>
          </cell>
          <cell r="DN801">
            <v>0</v>
          </cell>
          <cell r="DO801">
            <v>0</v>
          </cell>
          <cell r="DP801">
            <v>0</v>
          </cell>
          <cell r="DQ801">
            <v>0</v>
          </cell>
          <cell r="DR801">
            <v>0</v>
          </cell>
          <cell r="DS801">
            <v>0</v>
          </cell>
          <cell r="DT801">
            <v>0</v>
          </cell>
          <cell r="DU801">
            <v>0</v>
          </cell>
          <cell r="DV801">
            <v>0</v>
          </cell>
          <cell r="DW801">
            <v>0</v>
          </cell>
          <cell r="DX801">
            <v>0</v>
          </cell>
          <cell r="DY801">
            <v>0</v>
          </cell>
          <cell r="DZ801">
            <v>0</v>
          </cell>
          <cell r="EA801">
            <v>0</v>
          </cell>
          <cell r="EB801">
            <v>0</v>
          </cell>
          <cell r="EC801">
            <v>0</v>
          </cell>
          <cell r="ED801">
            <v>0</v>
          </cell>
        </row>
        <row r="802">
          <cell r="F802">
            <v>0</v>
          </cell>
          <cell r="G802">
            <v>0</v>
          </cell>
          <cell r="H802">
            <v>0</v>
          </cell>
          <cell r="I802">
            <v>0</v>
          </cell>
          <cell r="J802">
            <v>0</v>
          </cell>
          <cell r="K802">
            <v>0</v>
          </cell>
          <cell r="L802">
            <v>0</v>
          </cell>
          <cell r="M802">
            <v>0</v>
          </cell>
          <cell r="N802">
            <v>0</v>
          </cell>
          <cell r="O802">
            <v>0</v>
          </cell>
          <cell r="P802">
            <v>0</v>
          </cell>
          <cell r="Q802">
            <v>0</v>
          </cell>
          <cell r="R802">
            <v>0</v>
          </cell>
          <cell r="S802">
            <v>0</v>
          </cell>
          <cell r="T802">
            <v>0</v>
          </cell>
          <cell r="U802">
            <v>0</v>
          </cell>
          <cell r="V802">
            <v>0</v>
          </cell>
          <cell r="W802">
            <v>0</v>
          </cell>
          <cell r="X802">
            <v>0</v>
          </cell>
          <cell r="Y802">
            <v>0</v>
          </cell>
          <cell r="Z802">
            <v>0</v>
          </cell>
          <cell r="AA802">
            <v>0</v>
          </cell>
          <cell r="AB802">
            <v>0</v>
          </cell>
          <cell r="AC802">
            <v>0</v>
          </cell>
          <cell r="AD802">
            <v>0</v>
          </cell>
          <cell r="AE802">
            <v>0</v>
          </cell>
          <cell r="AF802">
            <v>0</v>
          </cell>
          <cell r="AG802">
            <v>0</v>
          </cell>
          <cell r="AH802">
            <v>0</v>
          </cell>
          <cell r="AI802">
            <v>0</v>
          </cell>
          <cell r="AJ802">
            <v>0</v>
          </cell>
          <cell r="AK802">
            <v>0</v>
          </cell>
          <cell r="AL802">
            <v>0</v>
          </cell>
          <cell r="AM802">
            <v>0</v>
          </cell>
          <cell r="AN802">
            <v>0</v>
          </cell>
          <cell r="AO802">
            <v>0</v>
          </cell>
          <cell r="AP802">
            <v>0</v>
          </cell>
          <cell r="AQ802">
            <v>0</v>
          </cell>
          <cell r="AR802">
            <v>0</v>
          </cell>
          <cell r="AS802">
            <v>0</v>
          </cell>
          <cell r="AT802">
            <v>0</v>
          </cell>
          <cell r="AU802">
            <v>0</v>
          </cell>
          <cell r="AV802">
            <v>0</v>
          </cell>
          <cell r="AW802">
            <v>0</v>
          </cell>
          <cell r="AX802">
            <v>0</v>
          </cell>
          <cell r="AY802">
            <v>0</v>
          </cell>
          <cell r="AZ802">
            <v>0</v>
          </cell>
          <cell r="BA802">
            <v>0</v>
          </cell>
          <cell r="BB802">
            <v>0</v>
          </cell>
          <cell r="BC802">
            <v>0</v>
          </cell>
          <cell r="BD802">
            <v>0</v>
          </cell>
          <cell r="BE802">
            <v>0</v>
          </cell>
          <cell r="BF802">
            <v>0</v>
          </cell>
          <cell r="BG802">
            <v>0</v>
          </cell>
          <cell r="BH802">
            <v>0</v>
          </cell>
          <cell r="BI802">
            <v>0</v>
          </cell>
          <cell r="BJ802">
            <v>0</v>
          </cell>
          <cell r="BK802">
            <v>0</v>
          </cell>
          <cell r="BL802">
            <v>0</v>
          </cell>
          <cell r="BM802">
            <v>0</v>
          </cell>
          <cell r="BN802">
            <v>0</v>
          </cell>
          <cell r="BO802">
            <v>0</v>
          </cell>
          <cell r="BP802">
            <v>0</v>
          </cell>
          <cell r="BQ802">
            <v>0</v>
          </cell>
          <cell r="BR802">
            <v>0</v>
          </cell>
          <cell r="BS802">
            <v>0</v>
          </cell>
          <cell r="BT802">
            <v>0</v>
          </cell>
          <cell r="BU802">
            <v>0</v>
          </cell>
          <cell r="BV802">
            <v>0</v>
          </cell>
          <cell r="BW802">
            <v>0</v>
          </cell>
          <cell r="BX802">
            <v>0</v>
          </cell>
          <cell r="BY802">
            <v>0</v>
          </cell>
          <cell r="BZ802">
            <v>0</v>
          </cell>
          <cell r="CA802">
            <v>0</v>
          </cell>
          <cell r="CB802">
            <v>0</v>
          </cell>
          <cell r="CC802">
            <v>0</v>
          </cell>
          <cell r="CD802">
            <v>0</v>
          </cell>
          <cell r="CE802">
            <v>0</v>
          </cell>
          <cell r="CF802">
            <v>0</v>
          </cell>
          <cell r="CG802">
            <v>0</v>
          </cell>
          <cell r="CH802">
            <v>0</v>
          </cell>
          <cell r="CI802">
            <v>0</v>
          </cell>
          <cell r="CJ802">
            <v>0</v>
          </cell>
          <cell r="CK802">
            <v>0</v>
          </cell>
          <cell r="CL802">
            <v>0</v>
          </cell>
          <cell r="CM802">
            <v>0</v>
          </cell>
          <cell r="CN802">
            <v>0</v>
          </cell>
          <cell r="CO802">
            <v>0</v>
          </cell>
          <cell r="CP802">
            <v>0</v>
          </cell>
          <cell r="CQ802">
            <v>0</v>
          </cell>
          <cell r="CR802">
            <v>0</v>
          </cell>
          <cell r="CS802">
            <v>0</v>
          </cell>
          <cell r="CT802">
            <v>0</v>
          </cell>
          <cell r="CU802">
            <v>0</v>
          </cell>
          <cell r="CV802">
            <v>0</v>
          </cell>
          <cell r="CW802">
            <v>0</v>
          </cell>
          <cell r="CX802">
            <v>0</v>
          </cell>
          <cell r="CY802">
            <v>0</v>
          </cell>
          <cell r="CZ802">
            <v>0</v>
          </cell>
          <cell r="DA802">
            <v>0</v>
          </cell>
          <cell r="DB802">
            <v>0</v>
          </cell>
          <cell r="DC802">
            <v>0</v>
          </cell>
          <cell r="DD802">
            <v>0</v>
          </cell>
          <cell r="DE802">
            <v>0</v>
          </cell>
          <cell r="DF802">
            <v>0</v>
          </cell>
          <cell r="DG802">
            <v>0</v>
          </cell>
          <cell r="DH802">
            <v>0</v>
          </cell>
          <cell r="DI802">
            <v>0</v>
          </cell>
          <cell r="DJ802">
            <v>0</v>
          </cell>
          <cell r="DK802">
            <v>0</v>
          </cell>
          <cell r="DL802">
            <v>0</v>
          </cell>
          <cell r="DM802">
            <v>0</v>
          </cell>
          <cell r="DN802">
            <v>0</v>
          </cell>
          <cell r="DO802">
            <v>0</v>
          </cell>
          <cell r="DP802">
            <v>0</v>
          </cell>
          <cell r="DQ802">
            <v>0</v>
          </cell>
          <cell r="DR802">
            <v>0</v>
          </cell>
          <cell r="DS802">
            <v>0</v>
          </cell>
          <cell r="DT802">
            <v>0</v>
          </cell>
          <cell r="DU802">
            <v>0</v>
          </cell>
          <cell r="DV802">
            <v>0</v>
          </cell>
          <cell r="DW802">
            <v>0</v>
          </cell>
          <cell r="DX802">
            <v>0</v>
          </cell>
          <cell r="DY802">
            <v>0</v>
          </cell>
          <cell r="DZ802">
            <v>0</v>
          </cell>
          <cell r="EA802">
            <v>0</v>
          </cell>
          <cell r="EB802">
            <v>0</v>
          </cell>
          <cell r="EC802">
            <v>0</v>
          </cell>
          <cell r="ED802">
            <v>0</v>
          </cell>
        </row>
        <row r="803">
          <cell r="F803">
            <v>0</v>
          </cell>
          <cell r="G803">
            <v>0</v>
          </cell>
          <cell r="H803">
            <v>0</v>
          </cell>
          <cell r="I803">
            <v>0</v>
          </cell>
          <cell r="J803">
            <v>0</v>
          </cell>
          <cell r="K803">
            <v>0</v>
          </cell>
          <cell r="L803">
            <v>0</v>
          </cell>
          <cell r="M803">
            <v>0</v>
          </cell>
          <cell r="N803">
            <v>0</v>
          </cell>
          <cell r="O803">
            <v>0</v>
          </cell>
          <cell r="P803">
            <v>0</v>
          </cell>
          <cell r="Q803">
            <v>0</v>
          </cell>
          <cell r="R803">
            <v>0</v>
          </cell>
          <cell r="S803">
            <v>0</v>
          </cell>
          <cell r="T803">
            <v>0</v>
          </cell>
          <cell r="U803">
            <v>0</v>
          </cell>
          <cell r="V803">
            <v>0</v>
          </cell>
          <cell r="W803">
            <v>0</v>
          </cell>
          <cell r="X803">
            <v>0</v>
          </cell>
          <cell r="Y803">
            <v>0</v>
          </cell>
          <cell r="Z803">
            <v>0</v>
          </cell>
          <cell r="AA803">
            <v>0</v>
          </cell>
          <cell r="AB803">
            <v>0</v>
          </cell>
          <cell r="AC803">
            <v>0</v>
          </cell>
          <cell r="AD803">
            <v>0</v>
          </cell>
          <cell r="AE803">
            <v>0</v>
          </cell>
          <cell r="AF803">
            <v>0</v>
          </cell>
          <cell r="AG803">
            <v>0</v>
          </cell>
          <cell r="AH803">
            <v>0</v>
          </cell>
          <cell r="AI803">
            <v>0</v>
          </cell>
          <cell r="AJ803">
            <v>0</v>
          </cell>
          <cell r="AK803">
            <v>0</v>
          </cell>
          <cell r="AL803">
            <v>0</v>
          </cell>
          <cell r="AM803">
            <v>0</v>
          </cell>
          <cell r="AN803">
            <v>0</v>
          </cell>
          <cell r="AO803">
            <v>0</v>
          </cell>
          <cell r="AP803">
            <v>0</v>
          </cell>
          <cell r="AQ803">
            <v>0</v>
          </cell>
          <cell r="AR803">
            <v>0</v>
          </cell>
          <cell r="AS803">
            <v>0</v>
          </cell>
          <cell r="AT803">
            <v>0</v>
          </cell>
          <cell r="AU803">
            <v>0</v>
          </cell>
          <cell r="AV803">
            <v>0</v>
          </cell>
          <cell r="AW803">
            <v>0</v>
          </cell>
          <cell r="AX803">
            <v>0</v>
          </cell>
          <cell r="AY803">
            <v>0</v>
          </cell>
          <cell r="AZ803">
            <v>0</v>
          </cell>
          <cell r="BA803">
            <v>0</v>
          </cell>
          <cell r="BB803">
            <v>0</v>
          </cell>
          <cell r="BC803">
            <v>0</v>
          </cell>
          <cell r="BD803">
            <v>0</v>
          </cell>
          <cell r="BE803">
            <v>0</v>
          </cell>
          <cell r="BF803">
            <v>0</v>
          </cell>
          <cell r="BG803">
            <v>0</v>
          </cell>
          <cell r="BH803">
            <v>0</v>
          </cell>
          <cell r="BI803">
            <v>0</v>
          </cell>
          <cell r="BJ803">
            <v>0</v>
          </cell>
          <cell r="BK803">
            <v>0</v>
          </cell>
          <cell r="BL803">
            <v>0</v>
          </cell>
          <cell r="BM803">
            <v>0</v>
          </cell>
          <cell r="BN803">
            <v>0</v>
          </cell>
          <cell r="BO803">
            <v>0</v>
          </cell>
          <cell r="BP803">
            <v>0</v>
          </cell>
          <cell r="BQ803">
            <v>0</v>
          </cell>
          <cell r="BR803">
            <v>0</v>
          </cell>
          <cell r="BS803">
            <v>0</v>
          </cell>
          <cell r="BT803">
            <v>0</v>
          </cell>
          <cell r="BU803">
            <v>0</v>
          </cell>
          <cell r="BV803">
            <v>0</v>
          </cell>
          <cell r="BW803">
            <v>0</v>
          </cell>
          <cell r="BX803">
            <v>0</v>
          </cell>
          <cell r="BY803">
            <v>0</v>
          </cell>
          <cell r="BZ803">
            <v>0</v>
          </cell>
          <cell r="CA803">
            <v>0</v>
          </cell>
          <cell r="CB803">
            <v>0</v>
          </cell>
          <cell r="CC803">
            <v>0</v>
          </cell>
          <cell r="CD803">
            <v>0</v>
          </cell>
          <cell r="CE803">
            <v>0</v>
          </cell>
          <cell r="CF803">
            <v>0</v>
          </cell>
          <cell r="CG803">
            <v>0</v>
          </cell>
          <cell r="CH803">
            <v>0</v>
          </cell>
          <cell r="CI803">
            <v>0</v>
          </cell>
          <cell r="CJ803">
            <v>0</v>
          </cell>
          <cell r="CK803">
            <v>0</v>
          </cell>
          <cell r="CL803">
            <v>0</v>
          </cell>
          <cell r="CM803">
            <v>0</v>
          </cell>
          <cell r="CN803">
            <v>0</v>
          </cell>
          <cell r="CO803">
            <v>0</v>
          </cell>
          <cell r="CP803">
            <v>0</v>
          </cell>
          <cell r="CQ803">
            <v>0</v>
          </cell>
          <cell r="CR803">
            <v>0</v>
          </cell>
          <cell r="CS803">
            <v>0</v>
          </cell>
          <cell r="CT803">
            <v>0</v>
          </cell>
          <cell r="CU803">
            <v>0</v>
          </cell>
          <cell r="CV803">
            <v>0</v>
          </cell>
          <cell r="CW803">
            <v>0</v>
          </cell>
          <cell r="CX803">
            <v>0</v>
          </cell>
          <cell r="CY803">
            <v>0</v>
          </cell>
          <cell r="CZ803">
            <v>0</v>
          </cell>
          <cell r="DA803">
            <v>0</v>
          </cell>
          <cell r="DB803">
            <v>0</v>
          </cell>
          <cell r="DC803">
            <v>0</v>
          </cell>
          <cell r="DD803">
            <v>0</v>
          </cell>
          <cell r="DE803">
            <v>0</v>
          </cell>
          <cell r="DF803">
            <v>0</v>
          </cell>
          <cell r="DG803">
            <v>0</v>
          </cell>
          <cell r="DH803">
            <v>0</v>
          </cell>
          <cell r="DI803">
            <v>0</v>
          </cell>
          <cell r="DJ803">
            <v>0</v>
          </cell>
          <cell r="DK803">
            <v>0</v>
          </cell>
          <cell r="DL803">
            <v>0</v>
          </cell>
          <cell r="DM803">
            <v>0</v>
          </cell>
          <cell r="DN803">
            <v>0</v>
          </cell>
          <cell r="DO803">
            <v>0</v>
          </cell>
          <cell r="DP803">
            <v>0</v>
          </cell>
          <cell r="DQ803">
            <v>0</v>
          </cell>
          <cell r="DR803">
            <v>0</v>
          </cell>
          <cell r="DS803">
            <v>0</v>
          </cell>
          <cell r="DT803">
            <v>0</v>
          </cell>
          <cell r="DU803">
            <v>0</v>
          </cell>
          <cell r="DV803">
            <v>0</v>
          </cell>
          <cell r="DW803">
            <v>0</v>
          </cell>
          <cell r="DX803">
            <v>0</v>
          </cell>
          <cell r="DY803">
            <v>0</v>
          </cell>
          <cell r="DZ803">
            <v>0</v>
          </cell>
          <cell r="EA803">
            <v>0</v>
          </cell>
          <cell r="EB803">
            <v>0</v>
          </cell>
          <cell r="EC803">
            <v>0</v>
          </cell>
          <cell r="ED803">
            <v>0</v>
          </cell>
        </row>
        <row r="804">
          <cell r="F804">
            <v>0</v>
          </cell>
          <cell r="G804">
            <v>0</v>
          </cell>
          <cell r="H804">
            <v>0</v>
          </cell>
          <cell r="I804">
            <v>0</v>
          </cell>
          <cell r="J804">
            <v>0</v>
          </cell>
          <cell r="K804">
            <v>0</v>
          </cell>
          <cell r="L804">
            <v>0</v>
          </cell>
          <cell r="M804">
            <v>0</v>
          </cell>
          <cell r="N804">
            <v>0</v>
          </cell>
          <cell r="O804">
            <v>0</v>
          </cell>
          <cell r="P804">
            <v>0</v>
          </cell>
          <cell r="Q804">
            <v>0</v>
          </cell>
          <cell r="R804">
            <v>0</v>
          </cell>
          <cell r="S804">
            <v>0</v>
          </cell>
          <cell r="T804">
            <v>0</v>
          </cell>
          <cell r="U804">
            <v>0</v>
          </cell>
          <cell r="V804">
            <v>0</v>
          </cell>
          <cell r="W804">
            <v>0</v>
          </cell>
          <cell r="X804">
            <v>0</v>
          </cell>
          <cell r="Y804">
            <v>0</v>
          </cell>
          <cell r="Z804">
            <v>0</v>
          </cell>
          <cell r="AA804">
            <v>0</v>
          </cell>
          <cell r="AB804">
            <v>0</v>
          </cell>
          <cell r="AC804">
            <v>0</v>
          </cell>
          <cell r="AD804">
            <v>0</v>
          </cell>
          <cell r="AE804">
            <v>0</v>
          </cell>
          <cell r="AF804">
            <v>0</v>
          </cell>
          <cell r="AG804">
            <v>0</v>
          </cell>
          <cell r="AH804">
            <v>0</v>
          </cell>
          <cell r="AI804">
            <v>0</v>
          </cell>
          <cell r="AJ804">
            <v>0</v>
          </cell>
          <cell r="AK804">
            <v>0</v>
          </cell>
          <cell r="AL804">
            <v>0</v>
          </cell>
          <cell r="AM804">
            <v>0</v>
          </cell>
          <cell r="AN804">
            <v>0</v>
          </cell>
          <cell r="AO804">
            <v>0</v>
          </cell>
          <cell r="AP804">
            <v>0</v>
          </cell>
          <cell r="AQ804">
            <v>0</v>
          </cell>
          <cell r="AR804">
            <v>0</v>
          </cell>
          <cell r="AS804">
            <v>0</v>
          </cell>
          <cell r="AT804">
            <v>0</v>
          </cell>
          <cell r="AU804">
            <v>0</v>
          </cell>
          <cell r="AV804">
            <v>0</v>
          </cell>
          <cell r="AW804">
            <v>0</v>
          </cell>
          <cell r="AX804">
            <v>0</v>
          </cell>
          <cell r="AY804">
            <v>0</v>
          </cell>
          <cell r="AZ804">
            <v>0</v>
          </cell>
          <cell r="BA804">
            <v>0</v>
          </cell>
          <cell r="BB804">
            <v>0</v>
          </cell>
          <cell r="BC804">
            <v>0</v>
          </cell>
          <cell r="BD804">
            <v>0</v>
          </cell>
          <cell r="BE804">
            <v>0</v>
          </cell>
          <cell r="BF804">
            <v>0</v>
          </cell>
          <cell r="BG804">
            <v>0</v>
          </cell>
          <cell r="BH804">
            <v>0</v>
          </cell>
          <cell r="BI804">
            <v>0</v>
          </cell>
          <cell r="BJ804">
            <v>0</v>
          </cell>
          <cell r="BK804">
            <v>0</v>
          </cell>
          <cell r="BL804">
            <v>0</v>
          </cell>
          <cell r="BM804">
            <v>0</v>
          </cell>
          <cell r="BN804">
            <v>0</v>
          </cell>
          <cell r="BO804">
            <v>0</v>
          </cell>
          <cell r="BP804">
            <v>0</v>
          </cell>
          <cell r="BQ804">
            <v>0</v>
          </cell>
          <cell r="BR804">
            <v>0</v>
          </cell>
          <cell r="BS804">
            <v>0</v>
          </cell>
          <cell r="BT804">
            <v>0</v>
          </cell>
          <cell r="BU804">
            <v>0</v>
          </cell>
          <cell r="BV804">
            <v>0</v>
          </cell>
          <cell r="BW804">
            <v>0</v>
          </cell>
          <cell r="BX804">
            <v>0</v>
          </cell>
          <cell r="BY804">
            <v>0</v>
          </cell>
          <cell r="BZ804">
            <v>0</v>
          </cell>
          <cell r="CA804">
            <v>0</v>
          </cell>
          <cell r="CB804">
            <v>0</v>
          </cell>
          <cell r="CC804">
            <v>0</v>
          </cell>
          <cell r="CD804">
            <v>0</v>
          </cell>
          <cell r="CE804">
            <v>0</v>
          </cell>
          <cell r="CF804">
            <v>0</v>
          </cell>
          <cell r="CG804">
            <v>0</v>
          </cell>
          <cell r="CH804">
            <v>0</v>
          </cell>
          <cell r="CI804">
            <v>0</v>
          </cell>
          <cell r="CJ804">
            <v>0</v>
          </cell>
          <cell r="CK804">
            <v>0</v>
          </cell>
          <cell r="CL804">
            <v>0</v>
          </cell>
          <cell r="CM804">
            <v>0</v>
          </cell>
          <cell r="CN804">
            <v>0</v>
          </cell>
          <cell r="CO804">
            <v>0</v>
          </cell>
          <cell r="CP804">
            <v>0</v>
          </cell>
          <cell r="CQ804">
            <v>0</v>
          </cell>
          <cell r="CR804">
            <v>0</v>
          </cell>
          <cell r="CS804">
            <v>0</v>
          </cell>
          <cell r="CT804">
            <v>0</v>
          </cell>
          <cell r="CU804">
            <v>0</v>
          </cell>
          <cell r="CV804">
            <v>0</v>
          </cell>
          <cell r="CW804">
            <v>0</v>
          </cell>
          <cell r="CX804">
            <v>0</v>
          </cell>
          <cell r="CY804">
            <v>0</v>
          </cell>
          <cell r="CZ804">
            <v>0</v>
          </cell>
          <cell r="DA804">
            <v>0</v>
          </cell>
          <cell r="DB804">
            <v>0</v>
          </cell>
          <cell r="DC804">
            <v>0</v>
          </cell>
          <cell r="DD804">
            <v>0</v>
          </cell>
          <cell r="DE804">
            <v>0</v>
          </cell>
          <cell r="DF804">
            <v>0</v>
          </cell>
          <cell r="DG804">
            <v>0</v>
          </cell>
          <cell r="DH804">
            <v>0</v>
          </cell>
          <cell r="DI804">
            <v>0</v>
          </cell>
          <cell r="DJ804">
            <v>0</v>
          </cell>
          <cell r="DK804">
            <v>0</v>
          </cell>
          <cell r="DL804">
            <v>0</v>
          </cell>
          <cell r="DM804">
            <v>0</v>
          </cell>
          <cell r="DN804">
            <v>0</v>
          </cell>
          <cell r="DO804">
            <v>0</v>
          </cell>
          <cell r="DP804">
            <v>0</v>
          </cell>
          <cell r="DQ804">
            <v>0</v>
          </cell>
          <cell r="DR804">
            <v>0</v>
          </cell>
          <cell r="DS804">
            <v>0</v>
          </cell>
          <cell r="DT804">
            <v>0</v>
          </cell>
          <cell r="DU804">
            <v>0</v>
          </cell>
          <cell r="DV804">
            <v>0</v>
          </cell>
          <cell r="DW804">
            <v>0</v>
          </cell>
          <cell r="DX804">
            <v>0</v>
          </cell>
          <cell r="DY804">
            <v>0</v>
          </cell>
          <cell r="DZ804">
            <v>0</v>
          </cell>
          <cell r="EA804">
            <v>0</v>
          </cell>
          <cell r="EB804">
            <v>0</v>
          </cell>
          <cell r="EC804">
            <v>0</v>
          </cell>
          <cell r="ED804">
            <v>0</v>
          </cell>
        </row>
        <row r="805">
          <cell r="F805">
            <v>0</v>
          </cell>
          <cell r="G805">
            <v>0</v>
          </cell>
          <cell r="H805">
            <v>0</v>
          </cell>
          <cell r="I805">
            <v>0</v>
          </cell>
          <cell r="J805">
            <v>0</v>
          </cell>
          <cell r="K805">
            <v>0</v>
          </cell>
          <cell r="L805">
            <v>0</v>
          </cell>
          <cell r="M805">
            <v>0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R805">
            <v>0</v>
          </cell>
          <cell r="S805">
            <v>0</v>
          </cell>
          <cell r="T805">
            <v>0</v>
          </cell>
          <cell r="U805">
            <v>0</v>
          </cell>
          <cell r="V805">
            <v>0</v>
          </cell>
          <cell r="W805">
            <v>0</v>
          </cell>
          <cell r="X805">
            <v>0</v>
          </cell>
          <cell r="Y805">
            <v>0</v>
          </cell>
          <cell r="Z805">
            <v>0</v>
          </cell>
          <cell r="AA805">
            <v>0</v>
          </cell>
          <cell r="AB805">
            <v>0</v>
          </cell>
          <cell r="AC805">
            <v>0</v>
          </cell>
          <cell r="AD805">
            <v>0</v>
          </cell>
          <cell r="AE805">
            <v>0</v>
          </cell>
          <cell r="AF805">
            <v>0</v>
          </cell>
          <cell r="AG805">
            <v>0</v>
          </cell>
          <cell r="AH805">
            <v>0</v>
          </cell>
          <cell r="AI805">
            <v>0</v>
          </cell>
          <cell r="AJ805">
            <v>0</v>
          </cell>
          <cell r="AK805">
            <v>0</v>
          </cell>
          <cell r="AL805">
            <v>0</v>
          </cell>
          <cell r="AM805">
            <v>0</v>
          </cell>
          <cell r="AN805">
            <v>0</v>
          </cell>
          <cell r="AO805">
            <v>0</v>
          </cell>
          <cell r="AP805">
            <v>0</v>
          </cell>
          <cell r="AQ805">
            <v>0</v>
          </cell>
          <cell r="AR805">
            <v>0</v>
          </cell>
          <cell r="AS805">
            <v>0</v>
          </cell>
          <cell r="AT805">
            <v>0</v>
          </cell>
          <cell r="AU805">
            <v>0</v>
          </cell>
          <cell r="AV805">
            <v>0</v>
          </cell>
          <cell r="AW805">
            <v>0</v>
          </cell>
          <cell r="AX805">
            <v>0</v>
          </cell>
          <cell r="AY805">
            <v>0</v>
          </cell>
          <cell r="AZ805">
            <v>0</v>
          </cell>
          <cell r="BA805">
            <v>0</v>
          </cell>
          <cell r="BB805">
            <v>0</v>
          </cell>
          <cell r="BC805">
            <v>0</v>
          </cell>
          <cell r="BD805">
            <v>0</v>
          </cell>
          <cell r="BE805">
            <v>0</v>
          </cell>
          <cell r="BF805">
            <v>0</v>
          </cell>
          <cell r="BG805">
            <v>0</v>
          </cell>
          <cell r="BH805">
            <v>0</v>
          </cell>
          <cell r="BI805">
            <v>0</v>
          </cell>
          <cell r="BJ805">
            <v>0</v>
          </cell>
          <cell r="BK805">
            <v>0</v>
          </cell>
          <cell r="BL805">
            <v>0</v>
          </cell>
          <cell r="BM805">
            <v>0</v>
          </cell>
          <cell r="BN805">
            <v>0</v>
          </cell>
          <cell r="BO805">
            <v>0</v>
          </cell>
          <cell r="BP805">
            <v>0</v>
          </cell>
          <cell r="BQ805">
            <v>0</v>
          </cell>
          <cell r="BR805">
            <v>0</v>
          </cell>
          <cell r="BS805">
            <v>0</v>
          </cell>
          <cell r="BT805">
            <v>0</v>
          </cell>
          <cell r="BU805">
            <v>0</v>
          </cell>
          <cell r="BV805">
            <v>0</v>
          </cell>
          <cell r="BW805">
            <v>0</v>
          </cell>
          <cell r="BX805">
            <v>0</v>
          </cell>
          <cell r="BY805">
            <v>0</v>
          </cell>
          <cell r="BZ805">
            <v>0</v>
          </cell>
          <cell r="CA805">
            <v>0</v>
          </cell>
          <cell r="CB805">
            <v>0</v>
          </cell>
          <cell r="CC805">
            <v>0</v>
          </cell>
          <cell r="CD805">
            <v>0</v>
          </cell>
          <cell r="CE805">
            <v>0</v>
          </cell>
          <cell r="CF805">
            <v>0</v>
          </cell>
          <cell r="CG805">
            <v>0</v>
          </cell>
          <cell r="CH805">
            <v>0</v>
          </cell>
          <cell r="CI805">
            <v>0</v>
          </cell>
          <cell r="CJ805">
            <v>0</v>
          </cell>
          <cell r="CK805">
            <v>0</v>
          </cell>
          <cell r="CL805">
            <v>0</v>
          </cell>
          <cell r="CM805">
            <v>0</v>
          </cell>
          <cell r="CN805">
            <v>0</v>
          </cell>
          <cell r="CO805">
            <v>0</v>
          </cell>
          <cell r="CP805">
            <v>0</v>
          </cell>
          <cell r="CQ805">
            <v>0</v>
          </cell>
          <cell r="CR805">
            <v>0</v>
          </cell>
          <cell r="CS805">
            <v>0</v>
          </cell>
          <cell r="CT805">
            <v>0</v>
          </cell>
          <cell r="CU805">
            <v>0</v>
          </cell>
          <cell r="CV805">
            <v>0</v>
          </cell>
          <cell r="CW805">
            <v>0</v>
          </cell>
          <cell r="CX805">
            <v>0</v>
          </cell>
          <cell r="CY805">
            <v>0</v>
          </cell>
          <cell r="CZ805">
            <v>0</v>
          </cell>
          <cell r="DA805">
            <v>0</v>
          </cell>
          <cell r="DB805">
            <v>0</v>
          </cell>
          <cell r="DC805">
            <v>0</v>
          </cell>
          <cell r="DD805">
            <v>0</v>
          </cell>
          <cell r="DE805">
            <v>0</v>
          </cell>
          <cell r="DF805">
            <v>0</v>
          </cell>
          <cell r="DG805">
            <v>0</v>
          </cell>
          <cell r="DH805">
            <v>0</v>
          </cell>
          <cell r="DI805">
            <v>0</v>
          </cell>
          <cell r="DJ805">
            <v>0</v>
          </cell>
          <cell r="DK805">
            <v>0</v>
          </cell>
          <cell r="DL805">
            <v>0</v>
          </cell>
          <cell r="DM805">
            <v>0</v>
          </cell>
          <cell r="DN805">
            <v>0</v>
          </cell>
          <cell r="DO805">
            <v>0</v>
          </cell>
          <cell r="DP805">
            <v>0</v>
          </cell>
          <cell r="DQ805">
            <v>0</v>
          </cell>
          <cell r="DR805">
            <v>0</v>
          </cell>
          <cell r="DS805">
            <v>0</v>
          </cell>
          <cell r="DT805">
            <v>0</v>
          </cell>
          <cell r="DU805">
            <v>0</v>
          </cell>
          <cell r="DV805">
            <v>0</v>
          </cell>
          <cell r="DW805">
            <v>0</v>
          </cell>
          <cell r="DX805">
            <v>0</v>
          </cell>
          <cell r="DY805">
            <v>0</v>
          </cell>
          <cell r="DZ805">
            <v>0</v>
          </cell>
          <cell r="EA805">
            <v>0</v>
          </cell>
          <cell r="EB805">
            <v>0</v>
          </cell>
          <cell r="EC805">
            <v>0</v>
          </cell>
          <cell r="ED805">
            <v>0</v>
          </cell>
        </row>
        <row r="806">
          <cell r="F806">
            <v>0</v>
          </cell>
          <cell r="G806">
            <v>0</v>
          </cell>
          <cell r="H806">
            <v>0</v>
          </cell>
          <cell r="I806">
            <v>0</v>
          </cell>
          <cell r="J806">
            <v>0</v>
          </cell>
          <cell r="K806">
            <v>0</v>
          </cell>
          <cell r="L806">
            <v>0</v>
          </cell>
          <cell r="M806">
            <v>0</v>
          </cell>
          <cell r="N806">
            <v>0</v>
          </cell>
          <cell r="O806">
            <v>0</v>
          </cell>
          <cell r="P806">
            <v>0</v>
          </cell>
          <cell r="Q806">
            <v>0</v>
          </cell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V806">
            <v>0</v>
          </cell>
          <cell r="W806">
            <v>0</v>
          </cell>
          <cell r="X806">
            <v>0</v>
          </cell>
          <cell r="Y806">
            <v>0</v>
          </cell>
          <cell r="Z806">
            <v>0</v>
          </cell>
          <cell r="AA806">
            <v>0</v>
          </cell>
          <cell r="AB806">
            <v>0</v>
          </cell>
          <cell r="AC806">
            <v>0</v>
          </cell>
          <cell r="AD806">
            <v>0</v>
          </cell>
          <cell r="AE806">
            <v>0</v>
          </cell>
          <cell r="AF806">
            <v>0</v>
          </cell>
          <cell r="AG806">
            <v>0</v>
          </cell>
          <cell r="AH806">
            <v>0</v>
          </cell>
          <cell r="AI806">
            <v>0</v>
          </cell>
          <cell r="AJ806">
            <v>0</v>
          </cell>
          <cell r="AK806">
            <v>0</v>
          </cell>
          <cell r="AL806">
            <v>0</v>
          </cell>
          <cell r="AM806">
            <v>0</v>
          </cell>
          <cell r="AN806">
            <v>0</v>
          </cell>
          <cell r="AO806">
            <v>0</v>
          </cell>
          <cell r="AP806">
            <v>0</v>
          </cell>
          <cell r="AQ806">
            <v>0</v>
          </cell>
          <cell r="AR806">
            <v>0</v>
          </cell>
          <cell r="AS806">
            <v>0</v>
          </cell>
          <cell r="AT806">
            <v>0</v>
          </cell>
          <cell r="AU806">
            <v>0</v>
          </cell>
          <cell r="AV806">
            <v>0</v>
          </cell>
          <cell r="AW806">
            <v>0</v>
          </cell>
          <cell r="AX806">
            <v>0</v>
          </cell>
          <cell r="AY806">
            <v>0</v>
          </cell>
          <cell r="AZ806">
            <v>0</v>
          </cell>
          <cell r="BA806">
            <v>0</v>
          </cell>
          <cell r="BB806">
            <v>0</v>
          </cell>
          <cell r="BC806">
            <v>0</v>
          </cell>
          <cell r="BD806">
            <v>0</v>
          </cell>
          <cell r="BE806">
            <v>0</v>
          </cell>
          <cell r="BF806">
            <v>0</v>
          </cell>
          <cell r="BG806">
            <v>0</v>
          </cell>
          <cell r="BH806">
            <v>0</v>
          </cell>
          <cell r="BI806">
            <v>0</v>
          </cell>
          <cell r="BJ806">
            <v>0</v>
          </cell>
          <cell r="BK806">
            <v>0</v>
          </cell>
          <cell r="BL806">
            <v>0</v>
          </cell>
          <cell r="BM806">
            <v>0</v>
          </cell>
          <cell r="BN806">
            <v>0</v>
          </cell>
          <cell r="BO806">
            <v>0</v>
          </cell>
          <cell r="BP806">
            <v>0</v>
          </cell>
          <cell r="BQ806">
            <v>0</v>
          </cell>
          <cell r="BR806">
            <v>0</v>
          </cell>
          <cell r="BS806">
            <v>0</v>
          </cell>
          <cell r="BT806">
            <v>0</v>
          </cell>
          <cell r="BU806">
            <v>0</v>
          </cell>
          <cell r="BV806">
            <v>0</v>
          </cell>
          <cell r="BW806">
            <v>0</v>
          </cell>
          <cell r="BX806">
            <v>0</v>
          </cell>
          <cell r="BY806">
            <v>0</v>
          </cell>
          <cell r="BZ806">
            <v>0</v>
          </cell>
          <cell r="CA806">
            <v>0</v>
          </cell>
          <cell r="CB806">
            <v>0</v>
          </cell>
          <cell r="CC806">
            <v>0</v>
          </cell>
          <cell r="CD806">
            <v>0</v>
          </cell>
          <cell r="CE806">
            <v>0</v>
          </cell>
          <cell r="CF806">
            <v>0</v>
          </cell>
          <cell r="CG806">
            <v>0</v>
          </cell>
          <cell r="CH806">
            <v>0</v>
          </cell>
          <cell r="CI806">
            <v>0</v>
          </cell>
          <cell r="CJ806">
            <v>0</v>
          </cell>
          <cell r="CK806">
            <v>0</v>
          </cell>
          <cell r="CL806">
            <v>0</v>
          </cell>
          <cell r="CM806">
            <v>0</v>
          </cell>
          <cell r="CN806">
            <v>0</v>
          </cell>
          <cell r="CO806">
            <v>0</v>
          </cell>
          <cell r="CP806">
            <v>0</v>
          </cell>
          <cell r="CQ806">
            <v>0</v>
          </cell>
          <cell r="CR806">
            <v>0</v>
          </cell>
          <cell r="CS806">
            <v>0</v>
          </cell>
          <cell r="CT806">
            <v>0</v>
          </cell>
          <cell r="CU806">
            <v>0</v>
          </cell>
          <cell r="CV806">
            <v>0</v>
          </cell>
          <cell r="CW806">
            <v>0</v>
          </cell>
          <cell r="CX806">
            <v>0</v>
          </cell>
          <cell r="CY806">
            <v>0</v>
          </cell>
          <cell r="CZ806">
            <v>0</v>
          </cell>
          <cell r="DA806">
            <v>0</v>
          </cell>
          <cell r="DB806">
            <v>0</v>
          </cell>
          <cell r="DC806">
            <v>0</v>
          </cell>
          <cell r="DD806">
            <v>0</v>
          </cell>
          <cell r="DE806">
            <v>0</v>
          </cell>
          <cell r="DF806">
            <v>0</v>
          </cell>
          <cell r="DG806">
            <v>0</v>
          </cell>
          <cell r="DH806">
            <v>0</v>
          </cell>
          <cell r="DI806">
            <v>0</v>
          </cell>
          <cell r="DJ806">
            <v>0</v>
          </cell>
          <cell r="DK806">
            <v>0</v>
          </cell>
          <cell r="DL806">
            <v>0</v>
          </cell>
          <cell r="DM806">
            <v>0</v>
          </cell>
          <cell r="DN806">
            <v>0</v>
          </cell>
          <cell r="DO806">
            <v>0</v>
          </cell>
          <cell r="DP806">
            <v>0</v>
          </cell>
          <cell r="DQ806">
            <v>0</v>
          </cell>
          <cell r="DR806">
            <v>0</v>
          </cell>
          <cell r="DS806">
            <v>0</v>
          </cell>
          <cell r="DT806">
            <v>0</v>
          </cell>
          <cell r="DU806">
            <v>0</v>
          </cell>
          <cell r="DV806">
            <v>0</v>
          </cell>
          <cell r="DW806">
            <v>0</v>
          </cell>
          <cell r="DX806">
            <v>0</v>
          </cell>
          <cell r="DY806">
            <v>0</v>
          </cell>
          <cell r="DZ806">
            <v>0</v>
          </cell>
          <cell r="EA806">
            <v>0</v>
          </cell>
          <cell r="EB806">
            <v>0</v>
          </cell>
          <cell r="EC806">
            <v>0</v>
          </cell>
          <cell r="ED806">
            <v>0</v>
          </cell>
        </row>
        <row r="807">
          <cell r="F807">
            <v>0</v>
          </cell>
          <cell r="G807">
            <v>0</v>
          </cell>
          <cell r="H807">
            <v>0</v>
          </cell>
          <cell r="I807">
            <v>0</v>
          </cell>
          <cell r="J807">
            <v>0</v>
          </cell>
          <cell r="K807">
            <v>0</v>
          </cell>
          <cell r="L807">
            <v>0</v>
          </cell>
          <cell r="M807">
            <v>0</v>
          </cell>
          <cell r="N807">
            <v>0</v>
          </cell>
          <cell r="O807">
            <v>0</v>
          </cell>
          <cell r="P807">
            <v>0</v>
          </cell>
          <cell r="Q807">
            <v>0</v>
          </cell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>
            <v>0</v>
          </cell>
          <cell r="W807">
            <v>0</v>
          </cell>
          <cell r="X807">
            <v>0</v>
          </cell>
          <cell r="Y807">
            <v>0</v>
          </cell>
          <cell r="Z807">
            <v>0</v>
          </cell>
          <cell r="AA807">
            <v>0</v>
          </cell>
          <cell r="AB807">
            <v>0</v>
          </cell>
          <cell r="AC807">
            <v>0</v>
          </cell>
          <cell r="AD807">
            <v>0</v>
          </cell>
          <cell r="AE807">
            <v>0</v>
          </cell>
          <cell r="AF807">
            <v>0</v>
          </cell>
          <cell r="AG807">
            <v>0</v>
          </cell>
          <cell r="AH807">
            <v>0</v>
          </cell>
          <cell r="AI807">
            <v>0</v>
          </cell>
          <cell r="AJ807">
            <v>0</v>
          </cell>
          <cell r="AK807">
            <v>0</v>
          </cell>
          <cell r="AL807">
            <v>0</v>
          </cell>
          <cell r="AM807">
            <v>0</v>
          </cell>
          <cell r="AN807">
            <v>0</v>
          </cell>
          <cell r="AO807">
            <v>0</v>
          </cell>
          <cell r="AP807">
            <v>0</v>
          </cell>
          <cell r="AQ807">
            <v>0</v>
          </cell>
          <cell r="AR807">
            <v>0</v>
          </cell>
          <cell r="AS807">
            <v>0</v>
          </cell>
          <cell r="AT807">
            <v>0</v>
          </cell>
          <cell r="AU807">
            <v>0</v>
          </cell>
          <cell r="AV807">
            <v>0</v>
          </cell>
          <cell r="AW807">
            <v>0</v>
          </cell>
          <cell r="AX807">
            <v>0</v>
          </cell>
          <cell r="AY807">
            <v>0</v>
          </cell>
          <cell r="AZ807">
            <v>0</v>
          </cell>
          <cell r="BA807">
            <v>0</v>
          </cell>
          <cell r="BB807">
            <v>0</v>
          </cell>
          <cell r="BC807">
            <v>0</v>
          </cell>
          <cell r="BD807">
            <v>0</v>
          </cell>
          <cell r="BE807">
            <v>0</v>
          </cell>
          <cell r="BF807">
            <v>0</v>
          </cell>
          <cell r="BG807">
            <v>0</v>
          </cell>
          <cell r="BH807">
            <v>0</v>
          </cell>
          <cell r="BI807">
            <v>0</v>
          </cell>
          <cell r="BJ807">
            <v>0</v>
          </cell>
          <cell r="BK807">
            <v>0</v>
          </cell>
          <cell r="BL807">
            <v>0</v>
          </cell>
          <cell r="BM807">
            <v>0</v>
          </cell>
          <cell r="BN807">
            <v>0</v>
          </cell>
          <cell r="BO807">
            <v>0</v>
          </cell>
          <cell r="BP807">
            <v>0</v>
          </cell>
          <cell r="BQ807">
            <v>0</v>
          </cell>
          <cell r="BR807">
            <v>0</v>
          </cell>
          <cell r="BS807">
            <v>0</v>
          </cell>
          <cell r="BT807">
            <v>0</v>
          </cell>
          <cell r="BU807">
            <v>0</v>
          </cell>
          <cell r="BV807">
            <v>0</v>
          </cell>
          <cell r="BW807">
            <v>0</v>
          </cell>
          <cell r="BX807">
            <v>0</v>
          </cell>
          <cell r="BY807">
            <v>0</v>
          </cell>
          <cell r="BZ807">
            <v>0</v>
          </cell>
          <cell r="CA807">
            <v>0</v>
          </cell>
          <cell r="CB807">
            <v>0</v>
          </cell>
          <cell r="CC807">
            <v>0</v>
          </cell>
          <cell r="CD807">
            <v>0</v>
          </cell>
          <cell r="CE807">
            <v>0</v>
          </cell>
          <cell r="CF807">
            <v>0</v>
          </cell>
          <cell r="CG807">
            <v>0</v>
          </cell>
          <cell r="CH807">
            <v>0</v>
          </cell>
          <cell r="CI807">
            <v>0</v>
          </cell>
          <cell r="CJ807">
            <v>0</v>
          </cell>
          <cell r="CK807">
            <v>0</v>
          </cell>
          <cell r="CL807">
            <v>0</v>
          </cell>
          <cell r="CM807">
            <v>0</v>
          </cell>
          <cell r="CN807">
            <v>0</v>
          </cell>
          <cell r="CO807">
            <v>0</v>
          </cell>
          <cell r="CP807">
            <v>0</v>
          </cell>
          <cell r="CQ807">
            <v>0</v>
          </cell>
          <cell r="CR807">
            <v>0</v>
          </cell>
          <cell r="CS807">
            <v>0</v>
          </cell>
          <cell r="CT807">
            <v>0</v>
          </cell>
          <cell r="CU807">
            <v>0</v>
          </cell>
          <cell r="CV807">
            <v>0</v>
          </cell>
          <cell r="CW807">
            <v>0</v>
          </cell>
          <cell r="CX807">
            <v>0</v>
          </cell>
          <cell r="CY807">
            <v>0</v>
          </cell>
          <cell r="CZ807">
            <v>0</v>
          </cell>
          <cell r="DA807">
            <v>0</v>
          </cell>
          <cell r="DB807">
            <v>0</v>
          </cell>
          <cell r="DC807">
            <v>0</v>
          </cell>
          <cell r="DD807">
            <v>0</v>
          </cell>
          <cell r="DE807">
            <v>0</v>
          </cell>
          <cell r="DF807">
            <v>0</v>
          </cell>
          <cell r="DG807">
            <v>0</v>
          </cell>
          <cell r="DH807">
            <v>0</v>
          </cell>
          <cell r="DI807">
            <v>0</v>
          </cell>
          <cell r="DJ807">
            <v>0</v>
          </cell>
          <cell r="DK807">
            <v>0</v>
          </cell>
          <cell r="DL807">
            <v>0</v>
          </cell>
          <cell r="DM807">
            <v>0</v>
          </cell>
          <cell r="DN807">
            <v>0</v>
          </cell>
          <cell r="DO807">
            <v>0</v>
          </cell>
          <cell r="DP807">
            <v>0</v>
          </cell>
          <cell r="DQ807">
            <v>0</v>
          </cell>
          <cell r="DR807">
            <v>0</v>
          </cell>
          <cell r="DS807">
            <v>0</v>
          </cell>
          <cell r="DT807">
            <v>0</v>
          </cell>
          <cell r="DU807">
            <v>0</v>
          </cell>
          <cell r="DV807">
            <v>0</v>
          </cell>
          <cell r="DW807">
            <v>0</v>
          </cell>
          <cell r="DX807">
            <v>0</v>
          </cell>
          <cell r="DY807">
            <v>0</v>
          </cell>
          <cell r="DZ807">
            <v>0</v>
          </cell>
          <cell r="EA807">
            <v>0</v>
          </cell>
          <cell r="EB807">
            <v>0</v>
          </cell>
          <cell r="EC807">
            <v>0</v>
          </cell>
          <cell r="ED807">
            <v>0</v>
          </cell>
        </row>
        <row r="808">
          <cell r="F808">
            <v>0</v>
          </cell>
          <cell r="G808">
            <v>0</v>
          </cell>
          <cell r="H808">
            <v>0</v>
          </cell>
          <cell r="I808">
            <v>0</v>
          </cell>
          <cell r="J808">
            <v>0</v>
          </cell>
          <cell r="K808">
            <v>0</v>
          </cell>
          <cell r="L808">
            <v>0</v>
          </cell>
          <cell r="M808">
            <v>0</v>
          </cell>
          <cell r="N808">
            <v>0</v>
          </cell>
          <cell r="O808">
            <v>0</v>
          </cell>
          <cell r="P808">
            <v>0</v>
          </cell>
          <cell r="Q808">
            <v>0</v>
          </cell>
          <cell r="R808">
            <v>0</v>
          </cell>
          <cell r="S808">
            <v>0</v>
          </cell>
          <cell r="T808">
            <v>0</v>
          </cell>
          <cell r="U808">
            <v>0</v>
          </cell>
          <cell r="V808">
            <v>0</v>
          </cell>
          <cell r="W808">
            <v>0</v>
          </cell>
          <cell r="X808">
            <v>0</v>
          </cell>
          <cell r="Y808">
            <v>0</v>
          </cell>
          <cell r="Z808">
            <v>0</v>
          </cell>
          <cell r="AA808">
            <v>0</v>
          </cell>
          <cell r="AB808">
            <v>0</v>
          </cell>
          <cell r="AC808">
            <v>0</v>
          </cell>
          <cell r="AD808">
            <v>0</v>
          </cell>
          <cell r="AE808">
            <v>0</v>
          </cell>
          <cell r="AF808">
            <v>0</v>
          </cell>
          <cell r="AG808">
            <v>0</v>
          </cell>
          <cell r="AH808">
            <v>0</v>
          </cell>
          <cell r="AI808">
            <v>0</v>
          </cell>
          <cell r="AJ808">
            <v>0</v>
          </cell>
          <cell r="AK808">
            <v>0</v>
          </cell>
          <cell r="AL808">
            <v>0</v>
          </cell>
          <cell r="AM808">
            <v>0</v>
          </cell>
          <cell r="AN808">
            <v>0</v>
          </cell>
          <cell r="AO808">
            <v>0</v>
          </cell>
          <cell r="AP808">
            <v>0</v>
          </cell>
          <cell r="AQ808">
            <v>0</v>
          </cell>
          <cell r="AR808">
            <v>0</v>
          </cell>
          <cell r="AS808">
            <v>0</v>
          </cell>
          <cell r="AT808">
            <v>0</v>
          </cell>
          <cell r="AU808">
            <v>0</v>
          </cell>
          <cell r="AV808">
            <v>0</v>
          </cell>
          <cell r="AW808">
            <v>0</v>
          </cell>
          <cell r="AX808">
            <v>0</v>
          </cell>
          <cell r="AY808">
            <v>0</v>
          </cell>
          <cell r="AZ808">
            <v>0</v>
          </cell>
          <cell r="BA808">
            <v>0</v>
          </cell>
          <cell r="BB808">
            <v>0</v>
          </cell>
          <cell r="BC808">
            <v>0</v>
          </cell>
          <cell r="BD808">
            <v>0</v>
          </cell>
          <cell r="BE808">
            <v>0</v>
          </cell>
          <cell r="BF808">
            <v>0</v>
          </cell>
          <cell r="BG808">
            <v>0</v>
          </cell>
          <cell r="BH808">
            <v>0</v>
          </cell>
          <cell r="BI808">
            <v>0</v>
          </cell>
          <cell r="BJ808">
            <v>0</v>
          </cell>
          <cell r="BK808">
            <v>0</v>
          </cell>
          <cell r="BL808">
            <v>0</v>
          </cell>
          <cell r="BM808">
            <v>0</v>
          </cell>
          <cell r="BN808">
            <v>0</v>
          </cell>
          <cell r="BO808">
            <v>0</v>
          </cell>
          <cell r="BP808">
            <v>0</v>
          </cell>
          <cell r="BQ808">
            <v>0</v>
          </cell>
          <cell r="BR808">
            <v>0</v>
          </cell>
          <cell r="BS808">
            <v>0</v>
          </cell>
          <cell r="BT808">
            <v>0</v>
          </cell>
          <cell r="BU808">
            <v>0</v>
          </cell>
          <cell r="BV808">
            <v>0</v>
          </cell>
          <cell r="BW808">
            <v>0</v>
          </cell>
          <cell r="BX808">
            <v>0</v>
          </cell>
          <cell r="BY808">
            <v>0</v>
          </cell>
          <cell r="BZ808">
            <v>0</v>
          </cell>
          <cell r="CA808">
            <v>0</v>
          </cell>
          <cell r="CB808">
            <v>0</v>
          </cell>
          <cell r="CC808">
            <v>0</v>
          </cell>
          <cell r="CD808">
            <v>0</v>
          </cell>
          <cell r="CE808">
            <v>0</v>
          </cell>
          <cell r="CF808">
            <v>0</v>
          </cell>
          <cell r="CG808">
            <v>0</v>
          </cell>
          <cell r="CH808">
            <v>0</v>
          </cell>
          <cell r="CI808">
            <v>0</v>
          </cell>
          <cell r="CJ808">
            <v>0</v>
          </cell>
          <cell r="CK808">
            <v>0</v>
          </cell>
          <cell r="CL808">
            <v>0</v>
          </cell>
          <cell r="CM808">
            <v>0</v>
          </cell>
          <cell r="CN808">
            <v>0</v>
          </cell>
          <cell r="CO808">
            <v>0</v>
          </cell>
          <cell r="CP808">
            <v>0</v>
          </cell>
          <cell r="CQ808">
            <v>0</v>
          </cell>
          <cell r="CR808">
            <v>0</v>
          </cell>
          <cell r="CS808">
            <v>0</v>
          </cell>
          <cell r="CT808">
            <v>0</v>
          </cell>
          <cell r="CU808">
            <v>0</v>
          </cell>
          <cell r="CV808">
            <v>0</v>
          </cell>
          <cell r="CW808">
            <v>0</v>
          </cell>
          <cell r="CX808">
            <v>0</v>
          </cell>
          <cell r="CY808">
            <v>0</v>
          </cell>
          <cell r="CZ808">
            <v>0</v>
          </cell>
          <cell r="DA808">
            <v>0</v>
          </cell>
          <cell r="DB808">
            <v>0</v>
          </cell>
          <cell r="DC808">
            <v>0</v>
          </cell>
          <cell r="DD808">
            <v>0</v>
          </cell>
          <cell r="DE808">
            <v>0</v>
          </cell>
          <cell r="DF808">
            <v>0</v>
          </cell>
          <cell r="DG808">
            <v>0</v>
          </cell>
          <cell r="DH808">
            <v>0</v>
          </cell>
          <cell r="DI808">
            <v>0</v>
          </cell>
          <cell r="DJ808">
            <v>0</v>
          </cell>
          <cell r="DK808">
            <v>0</v>
          </cell>
          <cell r="DL808">
            <v>0</v>
          </cell>
          <cell r="DM808">
            <v>0</v>
          </cell>
          <cell r="DN808">
            <v>0</v>
          </cell>
          <cell r="DO808">
            <v>0</v>
          </cell>
          <cell r="DP808">
            <v>0</v>
          </cell>
          <cell r="DQ808">
            <v>0</v>
          </cell>
          <cell r="DR808">
            <v>0</v>
          </cell>
          <cell r="DS808">
            <v>0</v>
          </cell>
          <cell r="DT808">
            <v>0</v>
          </cell>
          <cell r="DU808">
            <v>0</v>
          </cell>
          <cell r="DV808">
            <v>0</v>
          </cell>
          <cell r="DW808">
            <v>0</v>
          </cell>
          <cell r="DX808">
            <v>0</v>
          </cell>
          <cell r="DY808">
            <v>0</v>
          </cell>
          <cell r="DZ808">
            <v>0</v>
          </cell>
          <cell r="EA808">
            <v>0</v>
          </cell>
          <cell r="EB808">
            <v>0</v>
          </cell>
          <cell r="EC808">
            <v>0</v>
          </cell>
          <cell r="ED808">
            <v>0</v>
          </cell>
        </row>
        <row r="809">
          <cell r="F809">
            <v>0</v>
          </cell>
          <cell r="G809">
            <v>0</v>
          </cell>
          <cell r="H809">
            <v>0</v>
          </cell>
          <cell r="I809">
            <v>0</v>
          </cell>
          <cell r="J809">
            <v>0</v>
          </cell>
          <cell r="K809">
            <v>0</v>
          </cell>
          <cell r="L809">
            <v>0</v>
          </cell>
          <cell r="M809">
            <v>0</v>
          </cell>
          <cell r="N809">
            <v>0</v>
          </cell>
          <cell r="O809">
            <v>0</v>
          </cell>
          <cell r="P809">
            <v>0</v>
          </cell>
          <cell r="Q809">
            <v>0</v>
          </cell>
          <cell r="R809">
            <v>0</v>
          </cell>
          <cell r="S809">
            <v>0</v>
          </cell>
          <cell r="T809">
            <v>0</v>
          </cell>
          <cell r="U809">
            <v>0</v>
          </cell>
          <cell r="V809">
            <v>0</v>
          </cell>
          <cell r="W809">
            <v>0</v>
          </cell>
          <cell r="X809">
            <v>0</v>
          </cell>
          <cell r="Y809">
            <v>0</v>
          </cell>
          <cell r="Z809">
            <v>0</v>
          </cell>
          <cell r="AA809">
            <v>0</v>
          </cell>
          <cell r="AB809">
            <v>0</v>
          </cell>
          <cell r="AC809">
            <v>0</v>
          </cell>
          <cell r="AD809">
            <v>0</v>
          </cell>
          <cell r="AE809">
            <v>0</v>
          </cell>
          <cell r="AF809">
            <v>0</v>
          </cell>
          <cell r="AG809">
            <v>0</v>
          </cell>
          <cell r="AH809">
            <v>0</v>
          </cell>
          <cell r="AI809">
            <v>0</v>
          </cell>
          <cell r="AJ809">
            <v>0</v>
          </cell>
          <cell r="AK809">
            <v>0</v>
          </cell>
          <cell r="AL809">
            <v>0</v>
          </cell>
          <cell r="AM809">
            <v>0</v>
          </cell>
          <cell r="AN809">
            <v>0</v>
          </cell>
          <cell r="AO809">
            <v>0</v>
          </cell>
          <cell r="AP809">
            <v>0</v>
          </cell>
          <cell r="AQ809">
            <v>0</v>
          </cell>
          <cell r="AR809">
            <v>0</v>
          </cell>
          <cell r="AS809">
            <v>0</v>
          </cell>
          <cell r="AT809">
            <v>0</v>
          </cell>
          <cell r="AU809">
            <v>0</v>
          </cell>
          <cell r="AV809">
            <v>0</v>
          </cell>
          <cell r="AW809">
            <v>0</v>
          </cell>
          <cell r="AX809">
            <v>0</v>
          </cell>
          <cell r="AY809">
            <v>0</v>
          </cell>
          <cell r="AZ809">
            <v>0</v>
          </cell>
          <cell r="BA809">
            <v>0</v>
          </cell>
          <cell r="BB809">
            <v>0</v>
          </cell>
          <cell r="BC809">
            <v>0</v>
          </cell>
          <cell r="BD809">
            <v>0</v>
          </cell>
          <cell r="BE809">
            <v>0</v>
          </cell>
          <cell r="BF809">
            <v>0</v>
          </cell>
          <cell r="BG809">
            <v>0</v>
          </cell>
          <cell r="BH809">
            <v>0</v>
          </cell>
          <cell r="BI809">
            <v>0</v>
          </cell>
          <cell r="BJ809">
            <v>0</v>
          </cell>
          <cell r="BK809">
            <v>0</v>
          </cell>
          <cell r="BL809">
            <v>0</v>
          </cell>
          <cell r="BM809">
            <v>0</v>
          </cell>
          <cell r="BN809">
            <v>0</v>
          </cell>
          <cell r="BO809">
            <v>0</v>
          </cell>
          <cell r="BP809">
            <v>0</v>
          </cell>
          <cell r="BQ809">
            <v>0</v>
          </cell>
          <cell r="BR809">
            <v>0</v>
          </cell>
          <cell r="BS809">
            <v>0</v>
          </cell>
          <cell r="BT809">
            <v>0</v>
          </cell>
          <cell r="BU809">
            <v>0</v>
          </cell>
          <cell r="BV809">
            <v>0</v>
          </cell>
          <cell r="BW809">
            <v>0</v>
          </cell>
          <cell r="BX809">
            <v>0</v>
          </cell>
          <cell r="BY809">
            <v>0</v>
          </cell>
          <cell r="BZ809">
            <v>0</v>
          </cell>
          <cell r="CA809">
            <v>0</v>
          </cell>
          <cell r="CB809">
            <v>0</v>
          </cell>
          <cell r="CC809">
            <v>0</v>
          </cell>
          <cell r="CD809">
            <v>0</v>
          </cell>
          <cell r="CE809">
            <v>0</v>
          </cell>
          <cell r="CF809">
            <v>0</v>
          </cell>
          <cell r="CG809">
            <v>0</v>
          </cell>
          <cell r="CH809">
            <v>0</v>
          </cell>
          <cell r="CI809">
            <v>0</v>
          </cell>
          <cell r="CJ809">
            <v>0</v>
          </cell>
          <cell r="CK809">
            <v>0</v>
          </cell>
          <cell r="CL809">
            <v>0</v>
          </cell>
          <cell r="CM809">
            <v>0</v>
          </cell>
          <cell r="CN809">
            <v>0</v>
          </cell>
          <cell r="CO809">
            <v>0</v>
          </cell>
          <cell r="CP809">
            <v>0</v>
          </cell>
          <cell r="CQ809">
            <v>0</v>
          </cell>
          <cell r="CR809">
            <v>0</v>
          </cell>
          <cell r="CS809">
            <v>0</v>
          </cell>
          <cell r="CT809">
            <v>0</v>
          </cell>
          <cell r="CU809">
            <v>0</v>
          </cell>
          <cell r="CV809">
            <v>0</v>
          </cell>
          <cell r="CW809">
            <v>0</v>
          </cell>
          <cell r="CX809">
            <v>0</v>
          </cell>
          <cell r="CY809">
            <v>0</v>
          </cell>
          <cell r="CZ809">
            <v>0</v>
          </cell>
          <cell r="DA809">
            <v>0</v>
          </cell>
          <cell r="DB809">
            <v>0</v>
          </cell>
          <cell r="DC809">
            <v>0</v>
          </cell>
          <cell r="DD809">
            <v>0</v>
          </cell>
          <cell r="DE809">
            <v>0</v>
          </cell>
          <cell r="DF809">
            <v>0</v>
          </cell>
          <cell r="DG809">
            <v>0</v>
          </cell>
          <cell r="DH809">
            <v>0</v>
          </cell>
          <cell r="DI809">
            <v>0</v>
          </cell>
          <cell r="DJ809">
            <v>0</v>
          </cell>
          <cell r="DK809">
            <v>0</v>
          </cell>
          <cell r="DL809">
            <v>0</v>
          </cell>
          <cell r="DM809">
            <v>0</v>
          </cell>
          <cell r="DN809">
            <v>0</v>
          </cell>
          <cell r="DO809">
            <v>0</v>
          </cell>
          <cell r="DP809">
            <v>0</v>
          </cell>
          <cell r="DQ809">
            <v>0</v>
          </cell>
          <cell r="DR809">
            <v>0</v>
          </cell>
          <cell r="DS809">
            <v>0</v>
          </cell>
          <cell r="DT809">
            <v>0</v>
          </cell>
          <cell r="DU809">
            <v>0</v>
          </cell>
          <cell r="DV809">
            <v>0</v>
          </cell>
          <cell r="DW809">
            <v>0</v>
          </cell>
          <cell r="DX809">
            <v>0</v>
          </cell>
          <cell r="DY809">
            <v>0</v>
          </cell>
          <cell r="DZ809">
            <v>0</v>
          </cell>
          <cell r="EA809">
            <v>0</v>
          </cell>
          <cell r="EB809">
            <v>0</v>
          </cell>
          <cell r="EC809">
            <v>0</v>
          </cell>
          <cell r="ED809">
            <v>0</v>
          </cell>
        </row>
        <row r="810">
          <cell r="F810">
            <v>0</v>
          </cell>
          <cell r="G810">
            <v>0</v>
          </cell>
          <cell r="H810">
            <v>0</v>
          </cell>
          <cell r="I810">
            <v>0</v>
          </cell>
          <cell r="J810">
            <v>0</v>
          </cell>
          <cell r="K810">
            <v>0</v>
          </cell>
          <cell r="L810">
            <v>0</v>
          </cell>
          <cell r="M810">
            <v>0</v>
          </cell>
          <cell r="N810">
            <v>0</v>
          </cell>
          <cell r="O810">
            <v>0</v>
          </cell>
          <cell r="P810">
            <v>0</v>
          </cell>
          <cell r="Q810">
            <v>0</v>
          </cell>
          <cell r="R810">
            <v>0</v>
          </cell>
          <cell r="S810">
            <v>0</v>
          </cell>
          <cell r="T810">
            <v>0</v>
          </cell>
          <cell r="U810">
            <v>0</v>
          </cell>
          <cell r="V810">
            <v>0</v>
          </cell>
          <cell r="W810">
            <v>0</v>
          </cell>
          <cell r="X810">
            <v>0</v>
          </cell>
          <cell r="Y810">
            <v>0</v>
          </cell>
          <cell r="Z810">
            <v>0</v>
          </cell>
          <cell r="AA810">
            <v>0</v>
          </cell>
          <cell r="AB810">
            <v>0</v>
          </cell>
          <cell r="AC810">
            <v>0</v>
          </cell>
          <cell r="AD810">
            <v>0</v>
          </cell>
          <cell r="AE810">
            <v>0</v>
          </cell>
          <cell r="AF810">
            <v>0</v>
          </cell>
          <cell r="AG810">
            <v>0</v>
          </cell>
          <cell r="AH810">
            <v>0</v>
          </cell>
          <cell r="AI810">
            <v>0</v>
          </cell>
          <cell r="AJ810">
            <v>0</v>
          </cell>
          <cell r="AK810">
            <v>0</v>
          </cell>
          <cell r="AL810">
            <v>0</v>
          </cell>
          <cell r="AM810">
            <v>0</v>
          </cell>
          <cell r="AN810">
            <v>0</v>
          </cell>
          <cell r="AO810">
            <v>0</v>
          </cell>
          <cell r="AP810">
            <v>0</v>
          </cell>
          <cell r="AQ810">
            <v>0</v>
          </cell>
          <cell r="AR810">
            <v>0</v>
          </cell>
          <cell r="AS810">
            <v>0</v>
          </cell>
          <cell r="AT810">
            <v>0</v>
          </cell>
          <cell r="AU810">
            <v>0</v>
          </cell>
          <cell r="AV810">
            <v>0</v>
          </cell>
          <cell r="AW810">
            <v>0</v>
          </cell>
          <cell r="AX810">
            <v>0</v>
          </cell>
          <cell r="AY810">
            <v>0</v>
          </cell>
          <cell r="AZ810">
            <v>0</v>
          </cell>
          <cell r="BA810">
            <v>0</v>
          </cell>
          <cell r="BB810">
            <v>0</v>
          </cell>
          <cell r="BC810">
            <v>0</v>
          </cell>
          <cell r="BD810">
            <v>0</v>
          </cell>
          <cell r="BE810">
            <v>0</v>
          </cell>
          <cell r="BF810">
            <v>0</v>
          </cell>
          <cell r="BG810">
            <v>0</v>
          </cell>
          <cell r="BH810">
            <v>0</v>
          </cell>
          <cell r="BI810">
            <v>0</v>
          </cell>
          <cell r="BJ810">
            <v>0</v>
          </cell>
          <cell r="BK810">
            <v>0</v>
          </cell>
          <cell r="BL810">
            <v>0</v>
          </cell>
          <cell r="BM810">
            <v>0</v>
          </cell>
          <cell r="BN810">
            <v>0</v>
          </cell>
          <cell r="BO810">
            <v>0</v>
          </cell>
          <cell r="BP810">
            <v>0</v>
          </cell>
          <cell r="BQ810">
            <v>0</v>
          </cell>
          <cell r="BR810">
            <v>0</v>
          </cell>
          <cell r="BS810">
            <v>0</v>
          </cell>
          <cell r="BT810">
            <v>0</v>
          </cell>
          <cell r="BU810">
            <v>0</v>
          </cell>
          <cell r="BV810">
            <v>0</v>
          </cell>
          <cell r="BW810">
            <v>0</v>
          </cell>
          <cell r="BX810">
            <v>0</v>
          </cell>
          <cell r="BY810">
            <v>0</v>
          </cell>
          <cell r="BZ810">
            <v>0</v>
          </cell>
          <cell r="CA810">
            <v>0</v>
          </cell>
          <cell r="CB810">
            <v>0</v>
          </cell>
          <cell r="CC810">
            <v>0</v>
          </cell>
          <cell r="CD810">
            <v>0</v>
          </cell>
          <cell r="CE810">
            <v>0</v>
          </cell>
          <cell r="CF810">
            <v>0</v>
          </cell>
          <cell r="CG810">
            <v>0</v>
          </cell>
          <cell r="CH810">
            <v>0</v>
          </cell>
          <cell r="CI810">
            <v>0</v>
          </cell>
          <cell r="CJ810">
            <v>0</v>
          </cell>
          <cell r="CK810">
            <v>0</v>
          </cell>
          <cell r="CL810">
            <v>0</v>
          </cell>
          <cell r="CM810">
            <v>0</v>
          </cell>
          <cell r="CN810">
            <v>0</v>
          </cell>
          <cell r="CO810">
            <v>0</v>
          </cell>
          <cell r="CP810">
            <v>0</v>
          </cell>
          <cell r="CQ810">
            <v>0</v>
          </cell>
          <cell r="CR810">
            <v>0</v>
          </cell>
          <cell r="CS810">
            <v>0</v>
          </cell>
          <cell r="CT810">
            <v>0</v>
          </cell>
          <cell r="CU810">
            <v>0</v>
          </cell>
          <cell r="CV810">
            <v>0</v>
          </cell>
          <cell r="CW810">
            <v>0</v>
          </cell>
          <cell r="CX810">
            <v>0</v>
          </cell>
          <cell r="CY810">
            <v>0</v>
          </cell>
          <cell r="CZ810">
            <v>0</v>
          </cell>
          <cell r="DA810">
            <v>0</v>
          </cell>
          <cell r="DB810">
            <v>0</v>
          </cell>
          <cell r="DC810">
            <v>0</v>
          </cell>
          <cell r="DD810">
            <v>0</v>
          </cell>
          <cell r="DE810">
            <v>0</v>
          </cell>
          <cell r="DF810">
            <v>0</v>
          </cell>
          <cell r="DG810">
            <v>0</v>
          </cell>
          <cell r="DH810">
            <v>0</v>
          </cell>
          <cell r="DI810">
            <v>0</v>
          </cell>
          <cell r="DJ810">
            <v>0</v>
          </cell>
          <cell r="DK810">
            <v>0</v>
          </cell>
          <cell r="DL810">
            <v>0</v>
          </cell>
          <cell r="DM810">
            <v>0</v>
          </cell>
          <cell r="DN810">
            <v>0</v>
          </cell>
          <cell r="DO810">
            <v>0</v>
          </cell>
          <cell r="DP810">
            <v>0</v>
          </cell>
          <cell r="DQ810">
            <v>0</v>
          </cell>
          <cell r="DR810">
            <v>0</v>
          </cell>
          <cell r="DS810">
            <v>0</v>
          </cell>
          <cell r="DT810">
            <v>0</v>
          </cell>
          <cell r="DU810">
            <v>0</v>
          </cell>
          <cell r="DV810">
            <v>0</v>
          </cell>
          <cell r="DW810">
            <v>0</v>
          </cell>
          <cell r="DX810">
            <v>0</v>
          </cell>
          <cell r="DY810">
            <v>0</v>
          </cell>
          <cell r="DZ810">
            <v>0</v>
          </cell>
          <cell r="EA810">
            <v>0</v>
          </cell>
          <cell r="EB810">
            <v>0</v>
          </cell>
          <cell r="EC810">
            <v>0</v>
          </cell>
          <cell r="ED810">
            <v>0</v>
          </cell>
        </row>
        <row r="811">
          <cell r="F811">
            <v>0</v>
          </cell>
          <cell r="G811">
            <v>0</v>
          </cell>
          <cell r="H811">
            <v>0</v>
          </cell>
          <cell r="I811">
            <v>0</v>
          </cell>
          <cell r="J811">
            <v>0</v>
          </cell>
          <cell r="K811">
            <v>0</v>
          </cell>
          <cell r="L811">
            <v>0</v>
          </cell>
          <cell r="M811">
            <v>0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R811">
            <v>0</v>
          </cell>
          <cell r="S811">
            <v>0</v>
          </cell>
          <cell r="T811">
            <v>0</v>
          </cell>
          <cell r="U811">
            <v>0</v>
          </cell>
          <cell r="V811">
            <v>0</v>
          </cell>
          <cell r="W811">
            <v>0</v>
          </cell>
          <cell r="X811">
            <v>0</v>
          </cell>
          <cell r="Y811">
            <v>0</v>
          </cell>
          <cell r="Z811">
            <v>0</v>
          </cell>
          <cell r="AA811">
            <v>0</v>
          </cell>
          <cell r="AB811">
            <v>0</v>
          </cell>
          <cell r="AC811">
            <v>0</v>
          </cell>
          <cell r="AD811">
            <v>0</v>
          </cell>
          <cell r="AE811">
            <v>0</v>
          </cell>
          <cell r="AF811">
            <v>0</v>
          </cell>
          <cell r="AG811">
            <v>0</v>
          </cell>
          <cell r="AH811">
            <v>0</v>
          </cell>
          <cell r="AI811">
            <v>0</v>
          </cell>
          <cell r="AJ811">
            <v>0</v>
          </cell>
          <cell r="AK811">
            <v>0</v>
          </cell>
          <cell r="AL811">
            <v>0</v>
          </cell>
          <cell r="AM811">
            <v>0</v>
          </cell>
          <cell r="AN811">
            <v>0</v>
          </cell>
          <cell r="AO811">
            <v>0</v>
          </cell>
          <cell r="AP811">
            <v>0</v>
          </cell>
          <cell r="AQ811">
            <v>0</v>
          </cell>
          <cell r="AR811">
            <v>0</v>
          </cell>
          <cell r="AS811">
            <v>0</v>
          </cell>
          <cell r="AT811">
            <v>0</v>
          </cell>
          <cell r="AU811">
            <v>0</v>
          </cell>
          <cell r="AV811">
            <v>0</v>
          </cell>
          <cell r="AW811">
            <v>0</v>
          </cell>
          <cell r="AX811">
            <v>0</v>
          </cell>
          <cell r="AY811">
            <v>0</v>
          </cell>
          <cell r="AZ811">
            <v>0</v>
          </cell>
          <cell r="BA811">
            <v>0</v>
          </cell>
          <cell r="BB811">
            <v>0</v>
          </cell>
          <cell r="BC811">
            <v>0</v>
          </cell>
          <cell r="BD811">
            <v>0</v>
          </cell>
          <cell r="BE811">
            <v>0</v>
          </cell>
          <cell r="BF811">
            <v>0</v>
          </cell>
          <cell r="BG811">
            <v>0</v>
          </cell>
          <cell r="BH811">
            <v>0</v>
          </cell>
          <cell r="BI811">
            <v>0</v>
          </cell>
          <cell r="BJ811">
            <v>0</v>
          </cell>
          <cell r="BK811">
            <v>0</v>
          </cell>
          <cell r="BL811">
            <v>0</v>
          </cell>
          <cell r="BM811">
            <v>0</v>
          </cell>
          <cell r="BN811">
            <v>0</v>
          </cell>
          <cell r="BO811">
            <v>0</v>
          </cell>
          <cell r="BP811">
            <v>0</v>
          </cell>
          <cell r="BQ811">
            <v>0</v>
          </cell>
          <cell r="BR811">
            <v>0</v>
          </cell>
          <cell r="BS811">
            <v>0</v>
          </cell>
          <cell r="BT811">
            <v>0</v>
          </cell>
          <cell r="BU811">
            <v>0</v>
          </cell>
          <cell r="BV811">
            <v>0</v>
          </cell>
          <cell r="BW811">
            <v>0</v>
          </cell>
          <cell r="BX811">
            <v>0</v>
          </cell>
          <cell r="BY811">
            <v>0</v>
          </cell>
          <cell r="BZ811">
            <v>0</v>
          </cell>
          <cell r="CA811">
            <v>0</v>
          </cell>
          <cell r="CB811">
            <v>0</v>
          </cell>
          <cell r="CC811">
            <v>0</v>
          </cell>
          <cell r="CD811">
            <v>0</v>
          </cell>
          <cell r="CE811">
            <v>0</v>
          </cell>
          <cell r="CF811">
            <v>0</v>
          </cell>
          <cell r="CG811">
            <v>0</v>
          </cell>
          <cell r="CH811">
            <v>0</v>
          </cell>
          <cell r="CI811">
            <v>0</v>
          </cell>
          <cell r="CJ811">
            <v>0</v>
          </cell>
          <cell r="CK811">
            <v>0</v>
          </cell>
          <cell r="CL811">
            <v>0</v>
          </cell>
          <cell r="CM811">
            <v>0</v>
          </cell>
          <cell r="CN811">
            <v>0</v>
          </cell>
          <cell r="CO811">
            <v>0</v>
          </cell>
          <cell r="CP811">
            <v>0</v>
          </cell>
          <cell r="CQ811">
            <v>0</v>
          </cell>
          <cell r="CR811">
            <v>0</v>
          </cell>
          <cell r="CS811">
            <v>0</v>
          </cell>
          <cell r="CT811">
            <v>0</v>
          </cell>
          <cell r="CU811">
            <v>0</v>
          </cell>
          <cell r="CV811">
            <v>0</v>
          </cell>
          <cell r="CW811">
            <v>0</v>
          </cell>
          <cell r="CX811">
            <v>0</v>
          </cell>
          <cell r="CY811">
            <v>0</v>
          </cell>
          <cell r="CZ811">
            <v>0</v>
          </cell>
          <cell r="DA811">
            <v>0</v>
          </cell>
          <cell r="DB811">
            <v>0</v>
          </cell>
          <cell r="DC811">
            <v>0</v>
          </cell>
          <cell r="DD811">
            <v>0</v>
          </cell>
          <cell r="DE811">
            <v>0</v>
          </cell>
          <cell r="DF811">
            <v>0</v>
          </cell>
          <cell r="DG811">
            <v>0</v>
          </cell>
          <cell r="DH811">
            <v>0</v>
          </cell>
          <cell r="DI811">
            <v>0</v>
          </cell>
          <cell r="DJ811">
            <v>0</v>
          </cell>
          <cell r="DK811">
            <v>0</v>
          </cell>
          <cell r="DL811">
            <v>0</v>
          </cell>
          <cell r="DM811">
            <v>0</v>
          </cell>
          <cell r="DN811">
            <v>0</v>
          </cell>
          <cell r="DO811">
            <v>0</v>
          </cell>
          <cell r="DP811">
            <v>0</v>
          </cell>
          <cell r="DQ811">
            <v>0</v>
          </cell>
          <cell r="DR811">
            <v>0</v>
          </cell>
          <cell r="DS811">
            <v>0</v>
          </cell>
          <cell r="DT811">
            <v>0</v>
          </cell>
          <cell r="DU811">
            <v>0</v>
          </cell>
          <cell r="DV811">
            <v>0</v>
          </cell>
          <cell r="DW811">
            <v>0</v>
          </cell>
          <cell r="DX811">
            <v>0</v>
          </cell>
          <cell r="DY811">
            <v>0</v>
          </cell>
          <cell r="DZ811">
            <v>0</v>
          </cell>
          <cell r="EA811">
            <v>0</v>
          </cell>
          <cell r="EB811">
            <v>0</v>
          </cell>
          <cell r="EC811">
            <v>0</v>
          </cell>
          <cell r="ED811">
            <v>0</v>
          </cell>
        </row>
        <row r="812">
          <cell r="F812">
            <v>0</v>
          </cell>
          <cell r="G812">
            <v>0</v>
          </cell>
          <cell r="H812">
            <v>0</v>
          </cell>
          <cell r="I812">
            <v>0</v>
          </cell>
          <cell r="J812">
            <v>0</v>
          </cell>
          <cell r="K812">
            <v>0</v>
          </cell>
          <cell r="L812">
            <v>0</v>
          </cell>
          <cell r="M812">
            <v>0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R812">
            <v>0</v>
          </cell>
          <cell r="S812">
            <v>0</v>
          </cell>
          <cell r="T812">
            <v>0</v>
          </cell>
          <cell r="U812">
            <v>0</v>
          </cell>
          <cell r="V812">
            <v>0</v>
          </cell>
          <cell r="W812">
            <v>0</v>
          </cell>
          <cell r="X812">
            <v>0</v>
          </cell>
          <cell r="Y812">
            <v>0</v>
          </cell>
          <cell r="Z812">
            <v>0</v>
          </cell>
          <cell r="AA812">
            <v>0</v>
          </cell>
          <cell r="AB812">
            <v>0</v>
          </cell>
          <cell r="AC812">
            <v>0</v>
          </cell>
          <cell r="AD812">
            <v>0</v>
          </cell>
          <cell r="AE812">
            <v>0</v>
          </cell>
          <cell r="AF812">
            <v>0</v>
          </cell>
          <cell r="AG812">
            <v>0</v>
          </cell>
          <cell r="AH812">
            <v>0</v>
          </cell>
          <cell r="AI812">
            <v>0</v>
          </cell>
          <cell r="AJ812">
            <v>0</v>
          </cell>
          <cell r="AK812">
            <v>0</v>
          </cell>
          <cell r="AL812">
            <v>0</v>
          </cell>
          <cell r="AM812">
            <v>0</v>
          </cell>
          <cell r="AN812">
            <v>0</v>
          </cell>
          <cell r="AO812">
            <v>0</v>
          </cell>
          <cell r="AP812">
            <v>0</v>
          </cell>
          <cell r="AQ812">
            <v>0</v>
          </cell>
          <cell r="AR812">
            <v>0</v>
          </cell>
          <cell r="AS812">
            <v>0</v>
          </cell>
          <cell r="AT812">
            <v>0</v>
          </cell>
          <cell r="AU812">
            <v>0</v>
          </cell>
          <cell r="AV812">
            <v>0</v>
          </cell>
          <cell r="AW812">
            <v>0</v>
          </cell>
          <cell r="AX812">
            <v>0</v>
          </cell>
          <cell r="AY812">
            <v>0</v>
          </cell>
          <cell r="AZ812">
            <v>0</v>
          </cell>
          <cell r="BA812">
            <v>0</v>
          </cell>
          <cell r="BB812">
            <v>0</v>
          </cell>
          <cell r="BC812">
            <v>0</v>
          </cell>
          <cell r="BD812">
            <v>0</v>
          </cell>
          <cell r="BE812">
            <v>0</v>
          </cell>
          <cell r="BF812">
            <v>0</v>
          </cell>
          <cell r="BG812">
            <v>0</v>
          </cell>
          <cell r="BH812">
            <v>0</v>
          </cell>
          <cell r="BI812">
            <v>0</v>
          </cell>
          <cell r="BJ812">
            <v>0</v>
          </cell>
          <cell r="BK812">
            <v>0</v>
          </cell>
          <cell r="BL812">
            <v>0</v>
          </cell>
          <cell r="BM812">
            <v>0</v>
          </cell>
          <cell r="BN812">
            <v>0</v>
          </cell>
          <cell r="BO812">
            <v>0</v>
          </cell>
          <cell r="BP812">
            <v>0</v>
          </cell>
          <cell r="BQ812">
            <v>0</v>
          </cell>
          <cell r="BR812">
            <v>0</v>
          </cell>
          <cell r="BS812">
            <v>0</v>
          </cell>
          <cell r="BT812">
            <v>0</v>
          </cell>
          <cell r="BU812">
            <v>0</v>
          </cell>
          <cell r="BV812">
            <v>0</v>
          </cell>
          <cell r="BW812">
            <v>0</v>
          </cell>
          <cell r="BX812">
            <v>0</v>
          </cell>
          <cell r="BY812">
            <v>0</v>
          </cell>
          <cell r="BZ812">
            <v>0</v>
          </cell>
          <cell r="CA812">
            <v>0</v>
          </cell>
          <cell r="CB812">
            <v>0</v>
          </cell>
          <cell r="CC812">
            <v>0</v>
          </cell>
          <cell r="CD812">
            <v>0</v>
          </cell>
          <cell r="CE812">
            <v>0</v>
          </cell>
          <cell r="CF812">
            <v>0</v>
          </cell>
          <cell r="CG812">
            <v>0</v>
          </cell>
          <cell r="CH812">
            <v>0</v>
          </cell>
          <cell r="CI812">
            <v>0</v>
          </cell>
          <cell r="CJ812">
            <v>0</v>
          </cell>
          <cell r="CK812">
            <v>0</v>
          </cell>
          <cell r="CL812">
            <v>0</v>
          </cell>
          <cell r="CM812">
            <v>0</v>
          </cell>
          <cell r="CN812">
            <v>0</v>
          </cell>
          <cell r="CO812">
            <v>0</v>
          </cell>
          <cell r="CP812">
            <v>0</v>
          </cell>
          <cell r="CQ812">
            <v>0</v>
          </cell>
          <cell r="CR812">
            <v>0</v>
          </cell>
          <cell r="CS812">
            <v>0</v>
          </cell>
          <cell r="CT812">
            <v>0</v>
          </cell>
          <cell r="CU812">
            <v>0</v>
          </cell>
          <cell r="CV812">
            <v>0</v>
          </cell>
          <cell r="CW812">
            <v>0</v>
          </cell>
          <cell r="CX812">
            <v>0</v>
          </cell>
          <cell r="CY812">
            <v>0</v>
          </cell>
          <cell r="CZ812">
            <v>0</v>
          </cell>
          <cell r="DA812">
            <v>0</v>
          </cell>
          <cell r="DB812">
            <v>0</v>
          </cell>
          <cell r="DC812">
            <v>0</v>
          </cell>
          <cell r="DD812">
            <v>0</v>
          </cell>
          <cell r="DE812">
            <v>0</v>
          </cell>
          <cell r="DF812">
            <v>0</v>
          </cell>
          <cell r="DG812">
            <v>0</v>
          </cell>
          <cell r="DH812">
            <v>0</v>
          </cell>
          <cell r="DI812">
            <v>0</v>
          </cell>
          <cell r="DJ812">
            <v>0</v>
          </cell>
          <cell r="DK812">
            <v>0</v>
          </cell>
          <cell r="DL812">
            <v>0</v>
          </cell>
          <cell r="DM812">
            <v>0</v>
          </cell>
          <cell r="DN812">
            <v>0</v>
          </cell>
          <cell r="DO812">
            <v>0</v>
          </cell>
          <cell r="DP812">
            <v>0</v>
          </cell>
          <cell r="DQ812">
            <v>0</v>
          </cell>
          <cell r="DR812">
            <v>0</v>
          </cell>
          <cell r="DS812">
            <v>0</v>
          </cell>
          <cell r="DT812">
            <v>0</v>
          </cell>
          <cell r="DU812">
            <v>0</v>
          </cell>
          <cell r="DV812">
            <v>0</v>
          </cell>
          <cell r="DW812">
            <v>0</v>
          </cell>
          <cell r="DX812">
            <v>0</v>
          </cell>
          <cell r="DY812">
            <v>0</v>
          </cell>
          <cell r="DZ812">
            <v>0</v>
          </cell>
          <cell r="EA812">
            <v>0</v>
          </cell>
          <cell r="EB812">
            <v>0</v>
          </cell>
          <cell r="EC812">
            <v>0</v>
          </cell>
          <cell r="ED812">
            <v>0</v>
          </cell>
        </row>
        <row r="813">
          <cell r="F813">
            <v>0</v>
          </cell>
          <cell r="G813">
            <v>0</v>
          </cell>
          <cell r="H813">
            <v>0</v>
          </cell>
          <cell r="I813">
            <v>0</v>
          </cell>
          <cell r="J813">
            <v>0</v>
          </cell>
          <cell r="K813">
            <v>0</v>
          </cell>
          <cell r="L813">
            <v>0</v>
          </cell>
          <cell r="M813">
            <v>0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R813">
            <v>0</v>
          </cell>
          <cell r="S813">
            <v>0</v>
          </cell>
          <cell r="T813">
            <v>0</v>
          </cell>
          <cell r="U813">
            <v>0</v>
          </cell>
          <cell r="V813">
            <v>0</v>
          </cell>
          <cell r="W813">
            <v>0</v>
          </cell>
          <cell r="X813">
            <v>0</v>
          </cell>
          <cell r="Y813">
            <v>0</v>
          </cell>
          <cell r="Z813">
            <v>0</v>
          </cell>
          <cell r="AA813">
            <v>0</v>
          </cell>
          <cell r="AB813">
            <v>0</v>
          </cell>
          <cell r="AC813">
            <v>0</v>
          </cell>
          <cell r="AD813">
            <v>0</v>
          </cell>
          <cell r="AE813">
            <v>0</v>
          </cell>
          <cell r="AF813">
            <v>0</v>
          </cell>
          <cell r="AG813">
            <v>0</v>
          </cell>
          <cell r="AH813">
            <v>0</v>
          </cell>
          <cell r="AI813">
            <v>0</v>
          </cell>
          <cell r="AJ813">
            <v>0</v>
          </cell>
          <cell r="AK813">
            <v>0</v>
          </cell>
          <cell r="AL813">
            <v>0</v>
          </cell>
          <cell r="AM813">
            <v>0</v>
          </cell>
          <cell r="AN813">
            <v>0</v>
          </cell>
          <cell r="AO813">
            <v>0</v>
          </cell>
          <cell r="AP813">
            <v>0</v>
          </cell>
          <cell r="AQ813">
            <v>0</v>
          </cell>
          <cell r="AR813">
            <v>0</v>
          </cell>
          <cell r="AS813">
            <v>0</v>
          </cell>
          <cell r="AT813">
            <v>0</v>
          </cell>
          <cell r="AU813">
            <v>0</v>
          </cell>
          <cell r="AV813">
            <v>0</v>
          </cell>
          <cell r="AW813">
            <v>0</v>
          </cell>
          <cell r="AX813">
            <v>0</v>
          </cell>
          <cell r="AY813">
            <v>0</v>
          </cell>
          <cell r="AZ813">
            <v>0</v>
          </cell>
          <cell r="BA813">
            <v>0</v>
          </cell>
          <cell r="BB813">
            <v>0</v>
          </cell>
          <cell r="BC813">
            <v>0</v>
          </cell>
          <cell r="BD813">
            <v>0</v>
          </cell>
          <cell r="BE813">
            <v>0</v>
          </cell>
          <cell r="BF813">
            <v>0</v>
          </cell>
          <cell r="BG813">
            <v>0</v>
          </cell>
          <cell r="BH813">
            <v>0</v>
          </cell>
          <cell r="BI813">
            <v>0</v>
          </cell>
          <cell r="BJ813">
            <v>0</v>
          </cell>
          <cell r="BK813">
            <v>0</v>
          </cell>
          <cell r="BL813">
            <v>0</v>
          </cell>
          <cell r="BM813">
            <v>0</v>
          </cell>
          <cell r="BN813">
            <v>0</v>
          </cell>
          <cell r="BO813">
            <v>0</v>
          </cell>
          <cell r="BP813">
            <v>0</v>
          </cell>
          <cell r="BQ813">
            <v>0</v>
          </cell>
          <cell r="BR813">
            <v>0</v>
          </cell>
          <cell r="BS813">
            <v>0</v>
          </cell>
          <cell r="BT813">
            <v>0</v>
          </cell>
          <cell r="BU813">
            <v>0</v>
          </cell>
          <cell r="BV813">
            <v>0</v>
          </cell>
          <cell r="BW813">
            <v>0</v>
          </cell>
          <cell r="BX813">
            <v>0</v>
          </cell>
          <cell r="BY813">
            <v>0</v>
          </cell>
          <cell r="BZ813">
            <v>0</v>
          </cell>
          <cell r="CA813">
            <v>0</v>
          </cell>
          <cell r="CB813">
            <v>0</v>
          </cell>
          <cell r="CC813">
            <v>0</v>
          </cell>
          <cell r="CD813">
            <v>0</v>
          </cell>
          <cell r="CE813">
            <v>0</v>
          </cell>
          <cell r="CF813">
            <v>0</v>
          </cell>
          <cell r="CG813">
            <v>0</v>
          </cell>
          <cell r="CH813">
            <v>0</v>
          </cell>
          <cell r="CI813">
            <v>0</v>
          </cell>
          <cell r="CJ813">
            <v>0</v>
          </cell>
          <cell r="CK813">
            <v>0</v>
          </cell>
          <cell r="CL813">
            <v>0</v>
          </cell>
          <cell r="CM813">
            <v>0</v>
          </cell>
          <cell r="CN813">
            <v>0</v>
          </cell>
          <cell r="CO813">
            <v>0</v>
          </cell>
          <cell r="CP813">
            <v>0</v>
          </cell>
          <cell r="CQ813">
            <v>0</v>
          </cell>
          <cell r="CR813">
            <v>0</v>
          </cell>
          <cell r="CS813">
            <v>0</v>
          </cell>
          <cell r="CT813">
            <v>0</v>
          </cell>
          <cell r="CU813">
            <v>0</v>
          </cell>
          <cell r="CV813">
            <v>0</v>
          </cell>
          <cell r="CW813">
            <v>0</v>
          </cell>
          <cell r="CX813">
            <v>0</v>
          </cell>
          <cell r="CY813">
            <v>0</v>
          </cell>
          <cell r="CZ813">
            <v>0</v>
          </cell>
          <cell r="DA813">
            <v>0</v>
          </cell>
          <cell r="DB813">
            <v>0</v>
          </cell>
          <cell r="DC813">
            <v>0</v>
          </cell>
          <cell r="DD813">
            <v>0</v>
          </cell>
          <cell r="DE813">
            <v>0</v>
          </cell>
          <cell r="DF813">
            <v>0</v>
          </cell>
          <cell r="DG813">
            <v>0</v>
          </cell>
          <cell r="DH813">
            <v>0</v>
          </cell>
          <cell r="DI813">
            <v>0</v>
          </cell>
          <cell r="DJ813">
            <v>0</v>
          </cell>
          <cell r="DK813">
            <v>0</v>
          </cell>
          <cell r="DL813">
            <v>0</v>
          </cell>
          <cell r="DM813">
            <v>0</v>
          </cell>
          <cell r="DN813">
            <v>0</v>
          </cell>
          <cell r="DO813">
            <v>0</v>
          </cell>
          <cell r="DP813">
            <v>0</v>
          </cell>
          <cell r="DQ813">
            <v>0</v>
          </cell>
          <cell r="DR813">
            <v>0</v>
          </cell>
          <cell r="DS813">
            <v>0</v>
          </cell>
          <cell r="DT813">
            <v>0</v>
          </cell>
          <cell r="DU813">
            <v>0</v>
          </cell>
          <cell r="DV813">
            <v>0</v>
          </cell>
          <cell r="DW813">
            <v>0</v>
          </cell>
          <cell r="DX813">
            <v>0</v>
          </cell>
          <cell r="DY813">
            <v>0</v>
          </cell>
          <cell r="DZ813">
            <v>0</v>
          </cell>
          <cell r="EA813">
            <v>0</v>
          </cell>
          <cell r="EB813">
            <v>0</v>
          </cell>
          <cell r="EC813">
            <v>0</v>
          </cell>
          <cell r="ED813">
            <v>0</v>
          </cell>
        </row>
        <row r="814">
          <cell r="F814">
            <v>0</v>
          </cell>
          <cell r="G814">
            <v>0</v>
          </cell>
          <cell r="H814">
            <v>0</v>
          </cell>
          <cell r="I814">
            <v>0</v>
          </cell>
          <cell r="J814">
            <v>0</v>
          </cell>
          <cell r="K814">
            <v>0</v>
          </cell>
          <cell r="L814">
            <v>0</v>
          </cell>
          <cell r="M814">
            <v>0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R814">
            <v>0</v>
          </cell>
          <cell r="S814">
            <v>0</v>
          </cell>
          <cell r="T814">
            <v>0</v>
          </cell>
          <cell r="U814">
            <v>0</v>
          </cell>
          <cell r="V814">
            <v>0</v>
          </cell>
          <cell r="W814">
            <v>0</v>
          </cell>
          <cell r="X814">
            <v>0</v>
          </cell>
          <cell r="Y814">
            <v>0</v>
          </cell>
          <cell r="Z814">
            <v>0</v>
          </cell>
          <cell r="AA814">
            <v>0</v>
          </cell>
          <cell r="AB814">
            <v>0</v>
          </cell>
          <cell r="AC814">
            <v>0</v>
          </cell>
          <cell r="AD814">
            <v>0</v>
          </cell>
          <cell r="AE814">
            <v>0</v>
          </cell>
          <cell r="AF814">
            <v>0</v>
          </cell>
          <cell r="AG814">
            <v>0</v>
          </cell>
          <cell r="AH814">
            <v>0</v>
          </cell>
          <cell r="AI814">
            <v>0</v>
          </cell>
          <cell r="AJ814">
            <v>0</v>
          </cell>
          <cell r="AK814">
            <v>0</v>
          </cell>
          <cell r="AL814">
            <v>0</v>
          </cell>
          <cell r="AM814">
            <v>0</v>
          </cell>
          <cell r="AN814">
            <v>0</v>
          </cell>
          <cell r="AO814">
            <v>0</v>
          </cell>
          <cell r="AP814">
            <v>0</v>
          </cell>
          <cell r="AQ814">
            <v>0</v>
          </cell>
          <cell r="AR814">
            <v>0</v>
          </cell>
          <cell r="AS814">
            <v>0</v>
          </cell>
          <cell r="AT814">
            <v>0</v>
          </cell>
          <cell r="AU814">
            <v>0</v>
          </cell>
          <cell r="AV814">
            <v>0</v>
          </cell>
          <cell r="AW814">
            <v>0</v>
          </cell>
          <cell r="AX814">
            <v>0</v>
          </cell>
          <cell r="AY814">
            <v>0</v>
          </cell>
          <cell r="AZ814">
            <v>0</v>
          </cell>
          <cell r="BA814">
            <v>0</v>
          </cell>
          <cell r="BB814">
            <v>0</v>
          </cell>
          <cell r="BC814">
            <v>0</v>
          </cell>
          <cell r="BD814">
            <v>0</v>
          </cell>
          <cell r="BE814">
            <v>0</v>
          </cell>
          <cell r="BF814">
            <v>0</v>
          </cell>
          <cell r="BG814">
            <v>0</v>
          </cell>
          <cell r="BH814">
            <v>0</v>
          </cell>
          <cell r="BI814">
            <v>0</v>
          </cell>
          <cell r="BJ814">
            <v>0</v>
          </cell>
          <cell r="BK814">
            <v>0</v>
          </cell>
          <cell r="BL814">
            <v>0</v>
          </cell>
          <cell r="BM814">
            <v>0</v>
          </cell>
          <cell r="BN814">
            <v>0</v>
          </cell>
          <cell r="BO814">
            <v>0</v>
          </cell>
          <cell r="BP814">
            <v>0</v>
          </cell>
          <cell r="BQ814">
            <v>0</v>
          </cell>
          <cell r="BR814">
            <v>0</v>
          </cell>
          <cell r="BS814">
            <v>0</v>
          </cell>
          <cell r="BT814">
            <v>0</v>
          </cell>
          <cell r="BU814">
            <v>0</v>
          </cell>
          <cell r="BV814">
            <v>0</v>
          </cell>
          <cell r="BW814">
            <v>0</v>
          </cell>
          <cell r="BX814">
            <v>0</v>
          </cell>
          <cell r="BY814">
            <v>0</v>
          </cell>
          <cell r="BZ814">
            <v>0</v>
          </cell>
          <cell r="CA814">
            <v>0</v>
          </cell>
          <cell r="CB814">
            <v>0</v>
          </cell>
          <cell r="CC814">
            <v>0</v>
          </cell>
          <cell r="CD814">
            <v>0</v>
          </cell>
          <cell r="CE814">
            <v>0</v>
          </cell>
          <cell r="CF814">
            <v>0</v>
          </cell>
          <cell r="CG814">
            <v>0</v>
          </cell>
          <cell r="CH814">
            <v>0</v>
          </cell>
          <cell r="CI814">
            <v>0</v>
          </cell>
          <cell r="CJ814">
            <v>0</v>
          </cell>
          <cell r="CK814">
            <v>0</v>
          </cell>
          <cell r="CL814">
            <v>0</v>
          </cell>
          <cell r="CM814">
            <v>0</v>
          </cell>
          <cell r="CN814">
            <v>0</v>
          </cell>
          <cell r="CO814">
            <v>0</v>
          </cell>
          <cell r="CP814">
            <v>0</v>
          </cell>
          <cell r="CQ814">
            <v>0</v>
          </cell>
          <cell r="CR814">
            <v>0</v>
          </cell>
          <cell r="CS814">
            <v>0</v>
          </cell>
          <cell r="CT814">
            <v>0</v>
          </cell>
          <cell r="CU814">
            <v>0</v>
          </cell>
          <cell r="CV814">
            <v>0</v>
          </cell>
          <cell r="CW814">
            <v>0</v>
          </cell>
          <cell r="CX814">
            <v>0</v>
          </cell>
          <cell r="CY814">
            <v>0</v>
          </cell>
          <cell r="CZ814">
            <v>0</v>
          </cell>
          <cell r="DA814">
            <v>0</v>
          </cell>
          <cell r="DB814">
            <v>0</v>
          </cell>
          <cell r="DC814">
            <v>0</v>
          </cell>
          <cell r="DD814">
            <v>0</v>
          </cell>
          <cell r="DE814">
            <v>0</v>
          </cell>
          <cell r="DF814">
            <v>0</v>
          </cell>
          <cell r="DG814">
            <v>0</v>
          </cell>
          <cell r="DH814">
            <v>0</v>
          </cell>
          <cell r="DI814">
            <v>0</v>
          </cell>
          <cell r="DJ814">
            <v>0</v>
          </cell>
          <cell r="DK814">
            <v>0</v>
          </cell>
          <cell r="DL814">
            <v>0</v>
          </cell>
          <cell r="DM814">
            <v>0</v>
          </cell>
          <cell r="DN814">
            <v>0</v>
          </cell>
          <cell r="DO814">
            <v>0</v>
          </cell>
          <cell r="DP814">
            <v>0</v>
          </cell>
          <cell r="DQ814">
            <v>0</v>
          </cell>
          <cell r="DR814">
            <v>0</v>
          </cell>
          <cell r="DS814">
            <v>0</v>
          </cell>
          <cell r="DT814">
            <v>0</v>
          </cell>
          <cell r="DU814">
            <v>0</v>
          </cell>
          <cell r="DV814">
            <v>0</v>
          </cell>
          <cell r="DW814">
            <v>0</v>
          </cell>
          <cell r="DX814">
            <v>0</v>
          </cell>
          <cell r="DY814">
            <v>0</v>
          </cell>
          <cell r="DZ814">
            <v>0</v>
          </cell>
          <cell r="EA814">
            <v>0</v>
          </cell>
          <cell r="EB814">
            <v>0</v>
          </cell>
          <cell r="EC814">
            <v>0</v>
          </cell>
          <cell r="ED814">
            <v>0</v>
          </cell>
        </row>
        <row r="815">
          <cell r="F815">
            <v>0</v>
          </cell>
          <cell r="G815">
            <v>0</v>
          </cell>
          <cell r="H815">
            <v>0</v>
          </cell>
          <cell r="I815">
            <v>0</v>
          </cell>
          <cell r="J815">
            <v>0</v>
          </cell>
          <cell r="K815">
            <v>0</v>
          </cell>
          <cell r="L815">
            <v>0</v>
          </cell>
          <cell r="M815">
            <v>0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R815">
            <v>0</v>
          </cell>
          <cell r="S815">
            <v>0</v>
          </cell>
          <cell r="T815">
            <v>0</v>
          </cell>
          <cell r="U815">
            <v>0</v>
          </cell>
          <cell r="V815">
            <v>0</v>
          </cell>
          <cell r="W815">
            <v>0</v>
          </cell>
          <cell r="X815">
            <v>0</v>
          </cell>
          <cell r="Y815">
            <v>0</v>
          </cell>
          <cell r="Z815">
            <v>0</v>
          </cell>
          <cell r="AA815">
            <v>0</v>
          </cell>
          <cell r="AB815">
            <v>0</v>
          </cell>
          <cell r="AC815">
            <v>0</v>
          </cell>
          <cell r="AD815">
            <v>0</v>
          </cell>
          <cell r="AE815">
            <v>0</v>
          </cell>
          <cell r="AF815">
            <v>0</v>
          </cell>
          <cell r="AG815">
            <v>0</v>
          </cell>
          <cell r="AH815">
            <v>0</v>
          </cell>
          <cell r="AI815">
            <v>0</v>
          </cell>
          <cell r="AJ815">
            <v>0</v>
          </cell>
          <cell r="AK815">
            <v>0</v>
          </cell>
          <cell r="AL815">
            <v>0</v>
          </cell>
          <cell r="AM815">
            <v>0</v>
          </cell>
          <cell r="AN815">
            <v>0</v>
          </cell>
          <cell r="AO815">
            <v>0</v>
          </cell>
          <cell r="AP815">
            <v>0</v>
          </cell>
          <cell r="AQ815">
            <v>0</v>
          </cell>
          <cell r="AR815">
            <v>0</v>
          </cell>
          <cell r="AS815">
            <v>0</v>
          </cell>
          <cell r="AT815">
            <v>0</v>
          </cell>
          <cell r="AU815">
            <v>0</v>
          </cell>
          <cell r="AV815">
            <v>0</v>
          </cell>
          <cell r="AW815">
            <v>0</v>
          </cell>
          <cell r="AX815">
            <v>0</v>
          </cell>
          <cell r="AY815">
            <v>0</v>
          </cell>
          <cell r="AZ815">
            <v>0</v>
          </cell>
          <cell r="BA815">
            <v>0</v>
          </cell>
          <cell r="BB815">
            <v>0</v>
          </cell>
          <cell r="BC815">
            <v>0</v>
          </cell>
          <cell r="BD815">
            <v>0</v>
          </cell>
          <cell r="BE815">
            <v>0</v>
          </cell>
          <cell r="BF815">
            <v>0</v>
          </cell>
          <cell r="BG815">
            <v>0</v>
          </cell>
          <cell r="BH815">
            <v>0</v>
          </cell>
          <cell r="BI815">
            <v>0</v>
          </cell>
          <cell r="BJ815">
            <v>0</v>
          </cell>
          <cell r="BK815">
            <v>0</v>
          </cell>
          <cell r="BL815">
            <v>0</v>
          </cell>
          <cell r="BM815">
            <v>0</v>
          </cell>
          <cell r="BN815">
            <v>0</v>
          </cell>
          <cell r="BO815">
            <v>0</v>
          </cell>
          <cell r="BP815">
            <v>0</v>
          </cell>
          <cell r="BQ815">
            <v>0</v>
          </cell>
          <cell r="BR815">
            <v>0</v>
          </cell>
          <cell r="BS815">
            <v>0</v>
          </cell>
          <cell r="BT815">
            <v>0</v>
          </cell>
          <cell r="BU815">
            <v>0</v>
          </cell>
          <cell r="BV815">
            <v>0</v>
          </cell>
          <cell r="BW815">
            <v>0</v>
          </cell>
          <cell r="BX815">
            <v>0</v>
          </cell>
          <cell r="BY815">
            <v>0</v>
          </cell>
          <cell r="BZ815">
            <v>0</v>
          </cell>
          <cell r="CA815">
            <v>0</v>
          </cell>
          <cell r="CB815">
            <v>0</v>
          </cell>
          <cell r="CC815">
            <v>0</v>
          </cell>
          <cell r="CD815">
            <v>0</v>
          </cell>
          <cell r="CE815">
            <v>0</v>
          </cell>
          <cell r="CF815">
            <v>0</v>
          </cell>
          <cell r="CG815">
            <v>0</v>
          </cell>
          <cell r="CH815">
            <v>0</v>
          </cell>
          <cell r="CI815">
            <v>0</v>
          </cell>
          <cell r="CJ815">
            <v>0</v>
          </cell>
          <cell r="CK815">
            <v>0</v>
          </cell>
          <cell r="CL815">
            <v>0</v>
          </cell>
          <cell r="CM815">
            <v>0</v>
          </cell>
          <cell r="CN815">
            <v>0</v>
          </cell>
          <cell r="CO815">
            <v>0</v>
          </cell>
          <cell r="CP815">
            <v>0</v>
          </cell>
          <cell r="CQ815">
            <v>0</v>
          </cell>
          <cell r="CR815">
            <v>0</v>
          </cell>
          <cell r="CS815">
            <v>0</v>
          </cell>
          <cell r="CT815">
            <v>0</v>
          </cell>
          <cell r="CU815">
            <v>0</v>
          </cell>
          <cell r="CV815">
            <v>0</v>
          </cell>
          <cell r="CW815">
            <v>0</v>
          </cell>
          <cell r="CX815">
            <v>0</v>
          </cell>
          <cell r="CY815">
            <v>0</v>
          </cell>
          <cell r="CZ815">
            <v>0</v>
          </cell>
          <cell r="DA815">
            <v>0</v>
          </cell>
          <cell r="DB815">
            <v>0</v>
          </cell>
          <cell r="DC815">
            <v>0</v>
          </cell>
          <cell r="DD815">
            <v>0</v>
          </cell>
          <cell r="DE815">
            <v>0</v>
          </cell>
          <cell r="DF815">
            <v>0</v>
          </cell>
          <cell r="DG815">
            <v>0</v>
          </cell>
          <cell r="DH815">
            <v>0</v>
          </cell>
          <cell r="DI815">
            <v>0</v>
          </cell>
          <cell r="DJ815">
            <v>0</v>
          </cell>
          <cell r="DK815">
            <v>0</v>
          </cell>
          <cell r="DL815">
            <v>0</v>
          </cell>
          <cell r="DM815">
            <v>0</v>
          </cell>
          <cell r="DN815">
            <v>0</v>
          </cell>
          <cell r="DO815">
            <v>0</v>
          </cell>
          <cell r="DP815">
            <v>0</v>
          </cell>
          <cell r="DQ815">
            <v>0</v>
          </cell>
          <cell r="DR815">
            <v>0</v>
          </cell>
          <cell r="DS815">
            <v>0</v>
          </cell>
          <cell r="DT815">
            <v>0</v>
          </cell>
          <cell r="DU815">
            <v>0</v>
          </cell>
          <cell r="DV815">
            <v>0</v>
          </cell>
          <cell r="DW815">
            <v>0</v>
          </cell>
          <cell r="DX815">
            <v>0</v>
          </cell>
          <cell r="DY815">
            <v>0</v>
          </cell>
          <cell r="DZ815">
            <v>0</v>
          </cell>
          <cell r="EA815">
            <v>0</v>
          </cell>
          <cell r="EB815">
            <v>0</v>
          </cell>
          <cell r="EC815">
            <v>0</v>
          </cell>
          <cell r="ED815">
            <v>0</v>
          </cell>
        </row>
        <row r="816">
          <cell r="F816">
            <v>0</v>
          </cell>
          <cell r="G816">
            <v>0</v>
          </cell>
          <cell r="H816">
            <v>0</v>
          </cell>
          <cell r="I816">
            <v>0</v>
          </cell>
          <cell r="J816">
            <v>0</v>
          </cell>
          <cell r="K816">
            <v>0</v>
          </cell>
          <cell r="L816">
            <v>0</v>
          </cell>
          <cell r="M816">
            <v>0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R816">
            <v>0</v>
          </cell>
          <cell r="S816">
            <v>0</v>
          </cell>
          <cell r="T816">
            <v>0</v>
          </cell>
          <cell r="U816">
            <v>0</v>
          </cell>
          <cell r="V816">
            <v>0</v>
          </cell>
          <cell r="W816">
            <v>0</v>
          </cell>
          <cell r="X816">
            <v>0</v>
          </cell>
          <cell r="Y816">
            <v>0</v>
          </cell>
          <cell r="Z816">
            <v>0</v>
          </cell>
          <cell r="AA816">
            <v>0</v>
          </cell>
          <cell r="AB816">
            <v>0</v>
          </cell>
          <cell r="AC816">
            <v>0</v>
          </cell>
          <cell r="AD816">
            <v>0</v>
          </cell>
          <cell r="AE816">
            <v>0</v>
          </cell>
          <cell r="AF816">
            <v>0</v>
          </cell>
          <cell r="AG816">
            <v>0</v>
          </cell>
          <cell r="AH816">
            <v>0</v>
          </cell>
          <cell r="AI816">
            <v>0</v>
          </cell>
          <cell r="AJ816">
            <v>0</v>
          </cell>
          <cell r="AK816">
            <v>0</v>
          </cell>
          <cell r="AL816">
            <v>0</v>
          </cell>
          <cell r="AM816">
            <v>0</v>
          </cell>
          <cell r="AN816">
            <v>0</v>
          </cell>
          <cell r="AO816">
            <v>0</v>
          </cell>
          <cell r="AP816">
            <v>0</v>
          </cell>
          <cell r="AQ816">
            <v>0</v>
          </cell>
          <cell r="AR816">
            <v>0</v>
          </cell>
          <cell r="AS816">
            <v>0</v>
          </cell>
          <cell r="AT816">
            <v>0</v>
          </cell>
          <cell r="AU816">
            <v>0</v>
          </cell>
          <cell r="AV816">
            <v>0</v>
          </cell>
          <cell r="AW816">
            <v>0</v>
          </cell>
          <cell r="AX816">
            <v>0</v>
          </cell>
          <cell r="AY816">
            <v>0</v>
          </cell>
          <cell r="AZ816">
            <v>0</v>
          </cell>
          <cell r="BA816">
            <v>0</v>
          </cell>
          <cell r="BB816">
            <v>0</v>
          </cell>
          <cell r="BC816">
            <v>0</v>
          </cell>
          <cell r="BD816">
            <v>0</v>
          </cell>
          <cell r="BE816">
            <v>0</v>
          </cell>
          <cell r="BF816">
            <v>0</v>
          </cell>
          <cell r="BG816">
            <v>0</v>
          </cell>
          <cell r="BH816">
            <v>0</v>
          </cell>
          <cell r="BI816">
            <v>0</v>
          </cell>
          <cell r="BJ816">
            <v>0</v>
          </cell>
          <cell r="BK816">
            <v>0</v>
          </cell>
          <cell r="BL816">
            <v>0</v>
          </cell>
          <cell r="BM816">
            <v>0</v>
          </cell>
          <cell r="BN816">
            <v>0</v>
          </cell>
          <cell r="BO816">
            <v>0</v>
          </cell>
          <cell r="BP816">
            <v>0</v>
          </cell>
          <cell r="BQ816">
            <v>0</v>
          </cell>
          <cell r="BR816">
            <v>0</v>
          </cell>
          <cell r="BS816">
            <v>0</v>
          </cell>
          <cell r="BT816">
            <v>0</v>
          </cell>
          <cell r="BU816">
            <v>0</v>
          </cell>
          <cell r="BV816">
            <v>0</v>
          </cell>
          <cell r="BW816">
            <v>0</v>
          </cell>
          <cell r="BX816">
            <v>0</v>
          </cell>
          <cell r="BY816">
            <v>0</v>
          </cell>
          <cell r="BZ816">
            <v>0</v>
          </cell>
          <cell r="CA816">
            <v>0</v>
          </cell>
          <cell r="CB816">
            <v>0</v>
          </cell>
          <cell r="CC816">
            <v>0</v>
          </cell>
          <cell r="CD816">
            <v>0</v>
          </cell>
          <cell r="CE816">
            <v>0</v>
          </cell>
          <cell r="CF816">
            <v>0</v>
          </cell>
          <cell r="CG816">
            <v>0</v>
          </cell>
          <cell r="CH816">
            <v>0</v>
          </cell>
          <cell r="CI816">
            <v>0</v>
          </cell>
          <cell r="CJ816">
            <v>0</v>
          </cell>
          <cell r="CK816">
            <v>0</v>
          </cell>
          <cell r="CL816">
            <v>0</v>
          </cell>
          <cell r="CM816">
            <v>0</v>
          </cell>
          <cell r="CN816">
            <v>0</v>
          </cell>
          <cell r="CO816">
            <v>0</v>
          </cell>
          <cell r="CP816">
            <v>0</v>
          </cell>
          <cell r="CQ816">
            <v>0</v>
          </cell>
          <cell r="CR816">
            <v>0</v>
          </cell>
          <cell r="CS816">
            <v>0</v>
          </cell>
          <cell r="CT816">
            <v>0</v>
          </cell>
          <cell r="CU816">
            <v>0</v>
          </cell>
          <cell r="CV816">
            <v>0</v>
          </cell>
          <cell r="CW816">
            <v>0</v>
          </cell>
          <cell r="CX816">
            <v>0</v>
          </cell>
          <cell r="CY816">
            <v>0</v>
          </cell>
          <cell r="CZ816">
            <v>0</v>
          </cell>
          <cell r="DA816">
            <v>0</v>
          </cell>
          <cell r="DB816">
            <v>0</v>
          </cell>
          <cell r="DC816">
            <v>0</v>
          </cell>
          <cell r="DD816">
            <v>0</v>
          </cell>
          <cell r="DE816">
            <v>0</v>
          </cell>
          <cell r="DF816">
            <v>0</v>
          </cell>
          <cell r="DG816">
            <v>0</v>
          </cell>
          <cell r="DH816">
            <v>0</v>
          </cell>
          <cell r="DI816">
            <v>0</v>
          </cell>
          <cell r="DJ816">
            <v>0</v>
          </cell>
          <cell r="DK816">
            <v>0</v>
          </cell>
          <cell r="DL816">
            <v>0</v>
          </cell>
          <cell r="DM816">
            <v>0</v>
          </cell>
          <cell r="DN816">
            <v>0</v>
          </cell>
          <cell r="DO816">
            <v>0</v>
          </cell>
          <cell r="DP816">
            <v>0</v>
          </cell>
          <cell r="DQ816">
            <v>0</v>
          </cell>
          <cell r="DR816">
            <v>0</v>
          </cell>
          <cell r="DS816">
            <v>0</v>
          </cell>
          <cell r="DT816">
            <v>0</v>
          </cell>
          <cell r="DU816">
            <v>0</v>
          </cell>
          <cell r="DV816">
            <v>0</v>
          </cell>
          <cell r="DW816">
            <v>0</v>
          </cell>
          <cell r="DX816">
            <v>0</v>
          </cell>
          <cell r="DY816">
            <v>0</v>
          </cell>
          <cell r="DZ816">
            <v>0</v>
          </cell>
          <cell r="EA816">
            <v>0</v>
          </cell>
          <cell r="EB816">
            <v>0</v>
          </cell>
          <cell r="EC816">
            <v>0</v>
          </cell>
          <cell r="ED816">
            <v>0</v>
          </cell>
        </row>
        <row r="817">
          <cell r="F817">
            <v>0</v>
          </cell>
          <cell r="G817">
            <v>0</v>
          </cell>
          <cell r="H817">
            <v>0</v>
          </cell>
          <cell r="I817">
            <v>0</v>
          </cell>
          <cell r="J817">
            <v>0</v>
          </cell>
          <cell r="K817">
            <v>0</v>
          </cell>
          <cell r="L817">
            <v>0</v>
          </cell>
          <cell r="M817">
            <v>0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0</v>
          </cell>
          <cell r="W817">
            <v>0</v>
          </cell>
          <cell r="X817">
            <v>0</v>
          </cell>
          <cell r="Y817">
            <v>0</v>
          </cell>
          <cell r="Z817">
            <v>0</v>
          </cell>
          <cell r="AA817">
            <v>0</v>
          </cell>
          <cell r="AB817">
            <v>0</v>
          </cell>
          <cell r="AC817">
            <v>0</v>
          </cell>
          <cell r="AD817">
            <v>0</v>
          </cell>
          <cell r="AE817">
            <v>0</v>
          </cell>
          <cell r="AF817">
            <v>0</v>
          </cell>
          <cell r="AG817">
            <v>0</v>
          </cell>
          <cell r="AH817">
            <v>0</v>
          </cell>
          <cell r="AI817">
            <v>0</v>
          </cell>
          <cell r="AJ817">
            <v>0</v>
          </cell>
          <cell r="AK817">
            <v>0</v>
          </cell>
          <cell r="AL817">
            <v>0</v>
          </cell>
          <cell r="AM817">
            <v>0</v>
          </cell>
          <cell r="AN817">
            <v>0</v>
          </cell>
          <cell r="AO817">
            <v>0</v>
          </cell>
          <cell r="AP817">
            <v>0</v>
          </cell>
          <cell r="AQ817">
            <v>0</v>
          </cell>
          <cell r="AR817">
            <v>0</v>
          </cell>
          <cell r="AS817">
            <v>0</v>
          </cell>
          <cell r="AT817">
            <v>0</v>
          </cell>
          <cell r="AU817">
            <v>0</v>
          </cell>
          <cell r="AV817">
            <v>0</v>
          </cell>
          <cell r="AW817">
            <v>0</v>
          </cell>
          <cell r="AX817">
            <v>0</v>
          </cell>
          <cell r="AY817">
            <v>0</v>
          </cell>
          <cell r="AZ817">
            <v>0</v>
          </cell>
          <cell r="BA817">
            <v>0</v>
          </cell>
          <cell r="BB817">
            <v>0</v>
          </cell>
          <cell r="BC817">
            <v>0</v>
          </cell>
          <cell r="BD817">
            <v>0</v>
          </cell>
          <cell r="BE817">
            <v>0</v>
          </cell>
          <cell r="BF817">
            <v>0</v>
          </cell>
          <cell r="BG817">
            <v>0</v>
          </cell>
          <cell r="BH817">
            <v>0</v>
          </cell>
          <cell r="BI817">
            <v>0</v>
          </cell>
          <cell r="BJ817">
            <v>0</v>
          </cell>
          <cell r="BK817">
            <v>0</v>
          </cell>
          <cell r="BL817">
            <v>0</v>
          </cell>
          <cell r="BM817">
            <v>0</v>
          </cell>
          <cell r="BN817">
            <v>0</v>
          </cell>
          <cell r="BO817">
            <v>0</v>
          </cell>
          <cell r="BP817">
            <v>0</v>
          </cell>
          <cell r="BQ817">
            <v>0</v>
          </cell>
          <cell r="BR817">
            <v>0</v>
          </cell>
          <cell r="BS817">
            <v>0</v>
          </cell>
          <cell r="BT817">
            <v>0</v>
          </cell>
          <cell r="BU817">
            <v>0</v>
          </cell>
          <cell r="BV817">
            <v>0</v>
          </cell>
          <cell r="BW817">
            <v>0</v>
          </cell>
          <cell r="BX817">
            <v>0</v>
          </cell>
          <cell r="BY817">
            <v>0</v>
          </cell>
          <cell r="BZ817">
            <v>0</v>
          </cell>
          <cell r="CA817">
            <v>0</v>
          </cell>
          <cell r="CB817">
            <v>0</v>
          </cell>
          <cell r="CC817">
            <v>0</v>
          </cell>
          <cell r="CD817">
            <v>0</v>
          </cell>
          <cell r="CE817">
            <v>0</v>
          </cell>
          <cell r="CF817">
            <v>0</v>
          </cell>
          <cell r="CG817">
            <v>0</v>
          </cell>
          <cell r="CH817">
            <v>0</v>
          </cell>
          <cell r="CI817">
            <v>0</v>
          </cell>
          <cell r="CJ817">
            <v>0</v>
          </cell>
          <cell r="CK817">
            <v>0</v>
          </cell>
          <cell r="CL817">
            <v>0</v>
          </cell>
          <cell r="CM817">
            <v>0</v>
          </cell>
          <cell r="CN817">
            <v>0</v>
          </cell>
          <cell r="CO817">
            <v>0</v>
          </cell>
          <cell r="CP817">
            <v>0</v>
          </cell>
          <cell r="CQ817">
            <v>0</v>
          </cell>
          <cell r="CR817">
            <v>0</v>
          </cell>
          <cell r="CS817">
            <v>0</v>
          </cell>
          <cell r="CT817">
            <v>0</v>
          </cell>
          <cell r="CU817">
            <v>0</v>
          </cell>
          <cell r="CV817">
            <v>0</v>
          </cell>
          <cell r="CW817">
            <v>0</v>
          </cell>
          <cell r="CX817">
            <v>0</v>
          </cell>
          <cell r="CY817">
            <v>0</v>
          </cell>
          <cell r="CZ817">
            <v>0</v>
          </cell>
          <cell r="DA817">
            <v>0</v>
          </cell>
          <cell r="DB817">
            <v>0</v>
          </cell>
          <cell r="DC817">
            <v>0</v>
          </cell>
          <cell r="DD817">
            <v>0</v>
          </cell>
          <cell r="DE817">
            <v>0</v>
          </cell>
          <cell r="DF817">
            <v>0</v>
          </cell>
          <cell r="DG817">
            <v>0</v>
          </cell>
          <cell r="DH817">
            <v>0</v>
          </cell>
          <cell r="DI817">
            <v>0</v>
          </cell>
          <cell r="DJ817">
            <v>0</v>
          </cell>
          <cell r="DK817">
            <v>0</v>
          </cell>
          <cell r="DL817">
            <v>0</v>
          </cell>
          <cell r="DM817">
            <v>0</v>
          </cell>
          <cell r="DN817">
            <v>0</v>
          </cell>
          <cell r="DO817">
            <v>0</v>
          </cell>
          <cell r="DP817">
            <v>0</v>
          </cell>
          <cell r="DQ817">
            <v>0</v>
          </cell>
          <cell r="DR817">
            <v>0</v>
          </cell>
          <cell r="DS817">
            <v>0</v>
          </cell>
          <cell r="DT817">
            <v>0</v>
          </cell>
          <cell r="DU817">
            <v>0</v>
          </cell>
          <cell r="DV817">
            <v>0</v>
          </cell>
          <cell r="DW817">
            <v>0</v>
          </cell>
          <cell r="DX817">
            <v>0</v>
          </cell>
          <cell r="DY817">
            <v>0</v>
          </cell>
          <cell r="DZ817">
            <v>0</v>
          </cell>
          <cell r="EA817">
            <v>0</v>
          </cell>
          <cell r="EB817">
            <v>0</v>
          </cell>
          <cell r="EC817">
            <v>0</v>
          </cell>
          <cell r="ED817">
            <v>0</v>
          </cell>
        </row>
        <row r="818">
          <cell r="F818">
            <v>0</v>
          </cell>
          <cell r="G818">
            <v>0</v>
          </cell>
          <cell r="H818">
            <v>0</v>
          </cell>
          <cell r="I818">
            <v>0</v>
          </cell>
          <cell r="J818">
            <v>0</v>
          </cell>
          <cell r="K818">
            <v>0</v>
          </cell>
          <cell r="L818">
            <v>0</v>
          </cell>
          <cell r="M818">
            <v>0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R818">
            <v>0</v>
          </cell>
          <cell r="S818">
            <v>0</v>
          </cell>
          <cell r="T818">
            <v>0</v>
          </cell>
          <cell r="U818">
            <v>0</v>
          </cell>
          <cell r="V818">
            <v>0</v>
          </cell>
          <cell r="W818">
            <v>0</v>
          </cell>
          <cell r="X818">
            <v>0</v>
          </cell>
          <cell r="Y818">
            <v>0</v>
          </cell>
          <cell r="Z818">
            <v>0</v>
          </cell>
          <cell r="AA818">
            <v>0</v>
          </cell>
          <cell r="AB818">
            <v>0</v>
          </cell>
          <cell r="AC818">
            <v>0</v>
          </cell>
          <cell r="AD818">
            <v>0</v>
          </cell>
          <cell r="AE818">
            <v>0</v>
          </cell>
          <cell r="AF818">
            <v>0</v>
          </cell>
          <cell r="AG818">
            <v>0</v>
          </cell>
          <cell r="AH818">
            <v>0</v>
          </cell>
          <cell r="AI818">
            <v>0</v>
          </cell>
          <cell r="AJ818">
            <v>0</v>
          </cell>
          <cell r="AK818">
            <v>0</v>
          </cell>
          <cell r="AL818">
            <v>0</v>
          </cell>
          <cell r="AM818">
            <v>0</v>
          </cell>
          <cell r="AN818">
            <v>0</v>
          </cell>
          <cell r="AO818">
            <v>0</v>
          </cell>
          <cell r="AP818">
            <v>0</v>
          </cell>
          <cell r="AQ818">
            <v>0</v>
          </cell>
          <cell r="AR818">
            <v>0</v>
          </cell>
          <cell r="AS818">
            <v>0</v>
          </cell>
          <cell r="AT818">
            <v>0</v>
          </cell>
          <cell r="AU818">
            <v>0</v>
          </cell>
          <cell r="AV818">
            <v>0</v>
          </cell>
          <cell r="AW818">
            <v>0</v>
          </cell>
          <cell r="AX818">
            <v>0</v>
          </cell>
          <cell r="AY818">
            <v>0</v>
          </cell>
          <cell r="AZ818">
            <v>0</v>
          </cell>
          <cell r="BA818">
            <v>0</v>
          </cell>
          <cell r="BB818">
            <v>0</v>
          </cell>
          <cell r="BC818">
            <v>0</v>
          </cell>
          <cell r="BD818">
            <v>0</v>
          </cell>
          <cell r="BE818">
            <v>0</v>
          </cell>
          <cell r="BF818">
            <v>0</v>
          </cell>
          <cell r="BG818">
            <v>0</v>
          </cell>
          <cell r="BH818">
            <v>0</v>
          </cell>
          <cell r="BI818">
            <v>0</v>
          </cell>
          <cell r="BJ818">
            <v>0</v>
          </cell>
          <cell r="BK818">
            <v>0</v>
          </cell>
          <cell r="BL818">
            <v>0</v>
          </cell>
          <cell r="BM818">
            <v>0</v>
          </cell>
          <cell r="BN818">
            <v>0</v>
          </cell>
          <cell r="BO818">
            <v>0</v>
          </cell>
          <cell r="BP818">
            <v>0</v>
          </cell>
          <cell r="BQ818">
            <v>0</v>
          </cell>
          <cell r="BR818">
            <v>0</v>
          </cell>
          <cell r="BS818">
            <v>0</v>
          </cell>
          <cell r="BT818">
            <v>0</v>
          </cell>
          <cell r="BU818">
            <v>0</v>
          </cell>
          <cell r="BV818">
            <v>0</v>
          </cell>
          <cell r="BW818">
            <v>0</v>
          </cell>
          <cell r="BX818">
            <v>0</v>
          </cell>
          <cell r="BY818">
            <v>0</v>
          </cell>
          <cell r="BZ818">
            <v>0</v>
          </cell>
          <cell r="CA818">
            <v>0</v>
          </cell>
          <cell r="CB818">
            <v>0</v>
          </cell>
          <cell r="CC818">
            <v>0</v>
          </cell>
          <cell r="CD818">
            <v>0</v>
          </cell>
          <cell r="CE818">
            <v>0</v>
          </cell>
          <cell r="CF818">
            <v>0</v>
          </cell>
          <cell r="CG818">
            <v>0</v>
          </cell>
          <cell r="CH818">
            <v>0</v>
          </cell>
          <cell r="CI818">
            <v>0</v>
          </cell>
          <cell r="CJ818">
            <v>0</v>
          </cell>
          <cell r="CK818">
            <v>0</v>
          </cell>
          <cell r="CL818">
            <v>0</v>
          </cell>
          <cell r="CM818">
            <v>0</v>
          </cell>
          <cell r="CN818">
            <v>0</v>
          </cell>
          <cell r="CO818">
            <v>0</v>
          </cell>
          <cell r="CP818">
            <v>0</v>
          </cell>
          <cell r="CQ818">
            <v>0</v>
          </cell>
          <cell r="CR818">
            <v>0</v>
          </cell>
          <cell r="CS818">
            <v>0</v>
          </cell>
          <cell r="CT818">
            <v>0</v>
          </cell>
          <cell r="CU818">
            <v>0</v>
          </cell>
          <cell r="CV818">
            <v>0</v>
          </cell>
          <cell r="CW818">
            <v>0</v>
          </cell>
          <cell r="CX818">
            <v>0</v>
          </cell>
          <cell r="CY818">
            <v>0</v>
          </cell>
          <cell r="CZ818">
            <v>0</v>
          </cell>
          <cell r="DA818">
            <v>0</v>
          </cell>
          <cell r="DB818">
            <v>0</v>
          </cell>
          <cell r="DC818">
            <v>0</v>
          </cell>
          <cell r="DD818">
            <v>0</v>
          </cell>
          <cell r="DE818">
            <v>0</v>
          </cell>
          <cell r="DF818">
            <v>0</v>
          </cell>
          <cell r="DG818">
            <v>0</v>
          </cell>
          <cell r="DH818">
            <v>0</v>
          </cell>
          <cell r="DI818">
            <v>0</v>
          </cell>
          <cell r="DJ818">
            <v>0</v>
          </cell>
          <cell r="DK818">
            <v>0</v>
          </cell>
          <cell r="DL818">
            <v>0</v>
          </cell>
          <cell r="DM818">
            <v>0</v>
          </cell>
          <cell r="DN818">
            <v>0</v>
          </cell>
          <cell r="DO818">
            <v>0</v>
          </cell>
          <cell r="DP818">
            <v>0</v>
          </cell>
          <cell r="DQ818">
            <v>0</v>
          </cell>
          <cell r="DR818">
            <v>0</v>
          </cell>
          <cell r="DS818">
            <v>0</v>
          </cell>
          <cell r="DT818">
            <v>0</v>
          </cell>
          <cell r="DU818">
            <v>0</v>
          </cell>
          <cell r="DV818">
            <v>0</v>
          </cell>
          <cell r="DW818">
            <v>0</v>
          </cell>
          <cell r="DX818">
            <v>0</v>
          </cell>
          <cell r="DY818">
            <v>0</v>
          </cell>
          <cell r="DZ818">
            <v>0</v>
          </cell>
          <cell r="EA818">
            <v>0</v>
          </cell>
          <cell r="EB818">
            <v>0</v>
          </cell>
          <cell r="EC818">
            <v>0</v>
          </cell>
          <cell r="ED818">
            <v>0</v>
          </cell>
        </row>
        <row r="821">
          <cell r="F821">
            <v>2063.08</v>
          </cell>
          <cell r="G821">
            <v>1805.26</v>
          </cell>
          <cell r="H821">
            <v>2107.69</v>
          </cell>
          <cell r="I821">
            <v>1810.31</v>
          </cell>
          <cell r="J821">
            <v>1787.16</v>
          </cell>
          <cell r="K821">
            <v>2241.21</v>
          </cell>
          <cell r="L821">
            <v>2580.21</v>
          </cell>
          <cell r="M821">
            <v>2685.95</v>
          </cell>
          <cell r="N821">
            <v>2633.78</v>
          </cell>
          <cell r="O821">
            <v>2523.75</v>
          </cell>
          <cell r="P821">
            <v>2521.0700000000002</v>
          </cell>
          <cell r="Q821">
            <v>2479.62</v>
          </cell>
          <cell r="R821">
            <v>27159.069999999996</v>
          </cell>
          <cell r="S821">
            <v>2063.08</v>
          </cell>
          <cell r="T821">
            <v>1725.24</v>
          </cell>
          <cell r="U821">
            <v>2107.69</v>
          </cell>
          <cell r="V821">
            <v>1810.31</v>
          </cell>
          <cell r="W821">
            <v>1787.16</v>
          </cell>
          <cell r="X821">
            <v>2241.21</v>
          </cell>
          <cell r="Y821">
            <v>2580.21</v>
          </cell>
          <cell r="Z821">
            <v>2685.95</v>
          </cell>
          <cell r="AA821">
            <v>2633.78</v>
          </cell>
          <cell r="AB821">
            <v>2523.75</v>
          </cell>
          <cell r="AC821">
            <v>2521.0700000000002</v>
          </cell>
          <cell r="AD821">
            <v>2479.62</v>
          </cell>
          <cell r="AE821">
            <v>27159.069999999996</v>
          </cell>
          <cell r="AF821">
            <v>2063.08</v>
          </cell>
          <cell r="AG821">
            <v>1725.24</v>
          </cell>
          <cell r="AH821">
            <v>2107.69</v>
          </cell>
          <cell r="AI821">
            <v>1810.31</v>
          </cell>
          <cell r="AJ821">
            <v>1787.16</v>
          </cell>
          <cell r="AK821">
            <v>2241.21</v>
          </cell>
          <cell r="AL821">
            <v>2580.21</v>
          </cell>
          <cell r="AM821">
            <v>2685.95</v>
          </cell>
          <cell r="AN821">
            <v>2633.78</v>
          </cell>
          <cell r="AO821">
            <v>2523.75</v>
          </cell>
          <cell r="AP821">
            <v>2521.0700000000002</v>
          </cell>
          <cell r="AQ821">
            <v>2479.62</v>
          </cell>
          <cell r="AR821">
            <v>27159.069999999996</v>
          </cell>
          <cell r="AS821">
            <v>2063.08</v>
          </cell>
          <cell r="AT821">
            <v>1725.24</v>
          </cell>
          <cell r="AU821">
            <v>2107.69</v>
          </cell>
          <cell r="AV821">
            <v>1810.31</v>
          </cell>
          <cell r="AW821">
            <v>1787.16</v>
          </cell>
          <cell r="AX821">
            <v>2241.21</v>
          </cell>
          <cell r="AY821">
            <v>2580.21</v>
          </cell>
          <cell r="AZ821">
            <v>2685.95</v>
          </cell>
          <cell r="BA821">
            <v>2633.78</v>
          </cell>
          <cell r="BB821">
            <v>2523.75</v>
          </cell>
          <cell r="BC821">
            <v>2521.0700000000002</v>
          </cell>
          <cell r="BD821">
            <v>2479.62</v>
          </cell>
          <cell r="BE821">
            <v>27239.089999999997</v>
          </cell>
          <cell r="BF821">
            <v>2063.08</v>
          </cell>
          <cell r="BG821">
            <v>1805.26</v>
          </cell>
          <cell r="BH821">
            <v>2107.69</v>
          </cell>
          <cell r="BI821">
            <v>1810.31</v>
          </cell>
          <cell r="BJ821">
            <v>1787.16</v>
          </cell>
          <cell r="BK821">
            <v>2241.21</v>
          </cell>
          <cell r="BL821">
            <v>2580.21</v>
          </cell>
          <cell r="BM821">
            <v>2685.95</v>
          </cell>
          <cell r="BN821">
            <v>2633.78</v>
          </cell>
          <cell r="BO821">
            <v>2523.75</v>
          </cell>
          <cell r="BP821">
            <v>2521.0700000000002</v>
          </cell>
          <cell r="BQ821">
            <v>2479.62</v>
          </cell>
          <cell r="BR821">
            <v>27159.069999999996</v>
          </cell>
          <cell r="BS821">
            <v>2063.08</v>
          </cell>
          <cell r="BT821">
            <v>1725.24</v>
          </cell>
          <cell r="BU821">
            <v>2107.69</v>
          </cell>
          <cell r="BV821">
            <v>1810.31</v>
          </cell>
          <cell r="BW821">
            <v>1787.16</v>
          </cell>
          <cell r="BX821">
            <v>2241.21</v>
          </cell>
          <cell r="BY821">
            <v>2580.21</v>
          </cell>
          <cell r="BZ821">
            <v>2685.95</v>
          </cell>
          <cell r="CA821">
            <v>2633.78</v>
          </cell>
          <cell r="CB821">
            <v>2523.75</v>
          </cell>
          <cell r="CC821">
            <v>2521.0700000000002</v>
          </cell>
          <cell r="CD821">
            <v>2479.62</v>
          </cell>
          <cell r="CE821">
            <v>27159.069999999996</v>
          </cell>
          <cell r="CF821">
            <v>2063.08</v>
          </cell>
          <cell r="CG821">
            <v>1725.24</v>
          </cell>
          <cell r="CH821">
            <v>2107.69</v>
          </cell>
          <cell r="CI821">
            <v>1810.31</v>
          </cell>
          <cell r="CJ821">
            <v>1787.16</v>
          </cell>
          <cell r="CK821">
            <v>2241.21</v>
          </cell>
          <cell r="CL821">
            <v>2580.21</v>
          </cell>
          <cell r="CM821">
            <v>2685.95</v>
          </cell>
          <cell r="CN821">
            <v>2633.78</v>
          </cell>
          <cell r="CO821">
            <v>2523.75</v>
          </cell>
          <cell r="CP821">
            <v>2521.0700000000002</v>
          </cell>
          <cell r="CQ821">
            <v>2479.62</v>
          </cell>
          <cell r="CR821">
            <v>27159.069999999996</v>
          </cell>
          <cell r="CS821">
            <v>2063.08</v>
          </cell>
          <cell r="CT821">
            <v>1725.24</v>
          </cell>
          <cell r="CU821">
            <v>2107.69</v>
          </cell>
          <cell r="CV821">
            <v>1810.31</v>
          </cell>
          <cell r="CW821">
            <v>1787.16</v>
          </cell>
          <cell r="CX821">
            <v>2241.21</v>
          </cell>
          <cell r="CY821">
            <v>2580.21</v>
          </cell>
          <cell r="CZ821">
            <v>2685.95</v>
          </cell>
          <cell r="DA821">
            <v>2633.78</v>
          </cell>
          <cell r="DB821">
            <v>2523.75</v>
          </cell>
          <cell r="DC821">
            <v>2521.0700000000002</v>
          </cell>
          <cell r="DD821">
            <v>2479.62</v>
          </cell>
          <cell r="DE821">
            <v>27239.089999999997</v>
          </cell>
          <cell r="DF821">
            <v>2063.08</v>
          </cell>
          <cell r="DG821">
            <v>1805.26</v>
          </cell>
          <cell r="DH821">
            <v>2107.69</v>
          </cell>
          <cell r="DI821">
            <v>1810.31</v>
          </cell>
          <cell r="DJ821">
            <v>1787.16</v>
          </cell>
          <cell r="DK821">
            <v>2241.21</v>
          </cell>
          <cell r="DL821">
            <v>2580.21</v>
          </cell>
          <cell r="DM821">
            <v>2685.95</v>
          </cell>
          <cell r="DN821">
            <v>2633.78</v>
          </cell>
          <cell r="DO821">
            <v>2523.75</v>
          </cell>
          <cell r="DP821">
            <v>2521.0700000000002</v>
          </cell>
          <cell r="DQ821">
            <v>2479.62</v>
          </cell>
          <cell r="DR821">
            <v>0</v>
          </cell>
          <cell r="DS821">
            <v>0</v>
          </cell>
          <cell r="DT821">
            <v>0</v>
          </cell>
          <cell r="DU821">
            <v>0</v>
          </cell>
          <cell r="DV821">
            <v>0</v>
          </cell>
          <cell r="DW821">
            <v>0</v>
          </cell>
          <cell r="DX821">
            <v>0</v>
          </cell>
          <cell r="DY821">
            <v>0</v>
          </cell>
          <cell r="DZ821">
            <v>0</v>
          </cell>
          <cell r="EA821">
            <v>0</v>
          </cell>
          <cell r="EB821">
            <v>0</v>
          </cell>
          <cell r="EC821">
            <v>0</v>
          </cell>
          <cell r="ED821">
            <v>0</v>
          </cell>
        </row>
        <row r="822">
          <cell r="F822">
            <v>633.68178430000626</v>
          </cell>
          <cell r="G822">
            <v>44.087309699999992</v>
          </cell>
          <cell r="H822">
            <v>129.19077940000034</v>
          </cell>
          <cell r="I822">
            <v>19.717301499999991</v>
          </cell>
          <cell r="J822">
            <v>23.448606199999972</v>
          </cell>
          <cell r="K822">
            <v>26.855976099999992</v>
          </cell>
          <cell r="L822">
            <v>0</v>
          </cell>
          <cell r="M822">
            <v>0</v>
          </cell>
          <cell r="N822">
            <v>16.880615000000006</v>
          </cell>
          <cell r="O822">
            <v>4.4621582000000002</v>
          </cell>
          <cell r="P822">
            <v>196.01002940000035</v>
          </cell>
          <cell r="Q822">
            <v>33.945434800000044</v>
          </cell>
          <cell r="R822">
            <v>1088.1697518809997</v>
          </cell>
          <cell r="S822">
            <v>655.47979170000326</v>
          </cell>
          <cell r="T822">
            <v>34.818042850000012</v>
          </cell>
          <cell r="U822">
            <v>117.39480800000001</v>
          </cell>
          <cell r="V822">
            <v>21.801758930999995</v>
          </cell>
          <cell r="W822">
            <v>21.357810099999995</v>
          </cell>
          <cell r="X822">
            <v>23.1511529</v>
          </cell>
          <cell r="Y822">
            <v>0</v>
          </cell>
          <cell r="Z822">
            <v>0</v>
          </cell>
          <cell r="AA822">
            <v>16.880854999999997</v>
          </cell>
          <cell r="AB822">
            <v>4.4427490000000009</v>
          </cell>
          <cell r="AC822">
            <v>192.84278339999764</v>
          </cell>
          <cell r="AD822">
            <v>0</v>
          </cell>
          <cell r="AE822">
            <v>1113.5811324330534</v>
          </cell>
          <cell r="AF822">
            <v>690.08829736999542</v>
          </cell>
          <cell r="AG822">
            <v>88.486651553240904</v>
          </cell>
          <cell r="AH822">
            <v>181.05742847980719</v>
          </cell>
          <cell r="AI822">
            <v>24.653200300000037</v>
          </cell>
          <cell r="AJ822">
            <v>19.642944000000057</v>
          </cell>
          <cell r="AK822">
            <v>41.646360500000014</v>
          </cell>
          <cell r="AL822">
            <v>0</v>
          </cell>
          <cell r="AM822">
            <v>0</v>
          </cell>
          <cell r="AN822">
            <v>12.436401200000006</v>
          </cell>
          <cell r="AO822">
            <v>0</v>
          </cell>
          <cell r="AP822">
            <v>55.569849029999887</v>
          </cell>
          <cell r="AQ822">
            <v>0</v>
          </cell>
          <cell r="AR822">
            <v>319.78058070000134</v>
          </cell>
          <cell r="AS822">
            <v>238.93818880000072</v>
          </cell>
          <cell r="AT822">
            <v>0</v>
          </cell>
          <cell r="AU822">
            <v>8.2155766000000021</v>
          </cell>
          <cell r="AV822">
            <v>3.7111824000000011</v>
          </cell>
          <cell r="AW822">
            <v>0</v>
          </cell>
          <cell r="AX822">
            <v>0</v>
          </cell>
          <cell r="AY822">
            <v>0</v>
          </cell>
          <cell r="AZ822">
            <v>0</v>
          </cell>
          <cell r="BA822">
            <v>0</v>
          </cell>
          <cell r="BB822">
            <v>0</v>
          </cell>
          <cell r="BC822">
            <v>68.915632899999991</v>
          </cell>
          <cell r="BD822">
            <v>0</v>
          </cell>
          <cell r="BE822">
            <v>319.73891125</v>
          </cell>
          <cell r="BF822">
            <v>249.49826710000025</v>
          </cell>
          <cell r="BG822">
            <v>0</v>
          </cell>
          <cell r="BH822">
            <v>5.4876709000000004</v>
          </cell>
          <cell r="BI822">
            <v>3.7110594000000003</v>
          </cell>
          <cell r="BJ822">
            <v>0</v>
          </cell>
          <cell r="BK822">
            <v>0</v>
          </cell>
          <cell r="BL822">
            <v>0</v>
          </cell>
          <cell r="BM822">
            <v>0</v>
          </cell>
          <cell r="BN822">
            <v>0</v>
          </cell>
          <cell r="BO822">
            <v>0</v>
          </cell>
          <cell r="BP822">
            <v>61.041913849999901</v>
          </cell>
          <cell r="BQ822">
            <v>0</v>
          </cell>
          <cell r="BR822">
            <v>307.65617424000084</v>
          </cell>
          <cell r="BS822">
            <v>250.86918104000051</v>
          </cell>
          <cell r="BT822">
            <v>0</v>
          </cell>
          <cell r="BU822">
            <v>2.4049072000000002</v>
          </cell>
          <cell r="BV822">
            <v>0</v>
          </cell>
          <cell r="BW822">
            <v>0</v>
          </cell>
          <cell r="BX822">
            <v>0</v>
          </cell>
          <cell r="BY822">
            <v>0</v>
          </cell>
          <cell r="BZ822">
            <v>0</v>
          </cell>
          <cell r="CA822">
            <v>0</v>
          </cell>
          <cell r="CB822">
            <v>0</v>
          </cell>
          <cell r="CC822">
            <v>54.382085999999845</v>
          </cell>
          <cell r="CD822">
            <v>0</v>
          </cell>
          <cell r="CE822">
            <v>313.03855360000216</v>
          </cell>
          <cell r="CF822">
            <v>252.70841400000199</v>
          </cell>
          <cell r="CG822">
            <v>0</v>
          </cell>
          <cell r="CH822">
            <v>3.0271239000000003</v>
          </cell>
          <cell r="CI822">
            <v>0</v>
          </cell>
          <cell r="CJ822">
            <v>0</v>
          </cell>
          <cell r="CK822">
            <v>0</v>
          </cell>
          <cell r="CL822">
            <v>0</v>
          </cell>
          <cell r="CM822">
            <v>0</v>
          </cell>
          <cell r="CN822">
            <v>0</v>
          </cell>
          <cell r="CO822">
            <v>0</v>
          </cell>
          <cell r="CP822">
            <v>57.303015699999946</v>
          </cell>
          <cell r="CQ822">
            <v>0</v>
          </cell>
          <cell r="CR822">
            <v>300.71915823999916</v>
          </cell>
          <cell r="CS822">
            <v>233.98293683999918</v>
          </cell>
          <cell r="CT822">
            <v>0</v>
          </cell>
          <cell r="CU822">
            <v>5.0700928000000003</v>
          </cell>
          <cell r="CV822">
            <v>0</v>
          </cell>
          <cell r="CW822">
            <v>0</v>
          </cell>
          <cell r="CX822">
            <v>0</v>
          </cell>
          <cell r="CY822">
            <v>0</v>
          </cell>
          <cell r="CZ822">
            <v>0</v>
          </cell>
          <cell r="DA822">
            <v>0</v>
          </cell>
          <cell r="DB822">
            <v>0</v>
          </cell>
          <cell r="DC822">
            <v>61.666128599999979</v>
          </cell>
          <cell r="DD822">
            <v>0</v>
          </cell>
          <cell r="DE822">
            <v>233.70884232000026</v>
          </cell>
          <cell r="DF822">
            <v>218.38154632000033</v>
          </cell>
          <cell r="DG822">
            <v>0</v>
          </cell>
          <cell r="DH822">
            <v>7.1634770000000003</v>
          </cell>
          <cell r="DI822">
            <v>0</v>
          </cell>
          <cell r="DJ822">
            <v>0</v>
          </cell>
          <cell r="DK822">
            <v>0</v>
          </cell>
          <cell r="DL822">
            <v>0</v>
          </cell>
          <cell r="DM822">
            <v>0</v>
          </cell>
          <cell r="DN822">
            <v>0</v>
          </cell>
          <cell r="DO822">
            <v>0</v>
          </cell>
          <cell r="DP822">
            <v>8.1638190000000037</v>
          </cell>
          <cell r="DQ822">
            <v>0</v>
          </cell>
          <cell r="DR822">
            <v>0</v>
          </cell>
          <cell r="DS822">
            <v>0</v>
          </cell>
          <cell r="DT822">
            <v>0</v>
          </cell>
          <cell r="DU822">
            <v>0</v>
          </cell>
          <cell r="DV822">
            <v>0</v>
          </cell>
          <cell r="DW822">
            <v>0</v>
          </cell>
          <cell r="DX822">
            <v>0</v>
          </cell>
          <cell r="DY822">
            <v>0</v>
          </cell>
          <cell r="DZ822">
            <v>0</v>
          </cell>
          <cell r="EA822">
            <v>0</v>
          </cell>
          <cell r="EB822">
            <v>0</v>
          </cell>
          <cell r="EC822">
            <v>0</v>
          </cell>
          <cell r="ED822">
            <v>0</v>
          </cell>
        </row>
        <row r="823">
          <cell r="F823">
            <v>-4569.0166150000878</v>
          </cell>
          <cell r="G823">
            <v>-3228.8689592400333</v>
          </cell>
          <cell r="H823">
            <v>-3212.7933144000126</v>
          </cell>
          <cell r="I823">
            <v>-2581.7353799000266</v>
          </cell>
          <cell r="J823">
            <v>-2300.6174519999768</v>
          </cell>
          <cell r="K823">
            <v>-1933.4385419999599</v>
          </cell>
          <cell r="L823">
            <v>-1493.7893139999942</v>
          </cell>
          <cell r="M823">
            <v>-1496.7304279999807</v>
          </cell>
          <cell r="N823">
            <v>-1729.5693632899784</v>
          </cell>
          <cell r="O823">
            <v>-3093.9553229999729</v>
          </cell>
          <cell r="P823">
            <v>-3537.5292896999745</v>
          </cell>
          <cell r="Q823">
            <v>-4442.0618084999733</v>
          </cell>
          <cell r="R823">
            <v>-33502.023928029463</v>
          </cell>
          <cell r="S823">
            <v>-4569.0166150000878</v>
          </cell>
          <cell r="T823">
            <v>-3110.7870982399909</v>
          </cell>
          <cell r="U823">
            <v>-3212.7933144000126</v>
          </cell>
          <cell r="V823">
            <v>-2581.7353799000266</v>
          </cell>
          <cell r="W823">
            <v>-2300.6174519999768</v>
          </cell>
          <cell r="X823">
            <v>-1933.4385419999599</v>
          </cell>
          <cell r="Y823">
            <v>-1493.7893139999942</v>
          </cell>
          <cell r="Z823">
            <v>-1496.7304279999807</v>
          </cell>
          <cell r="AA823">
            <v>-1729.5693632899784</v>
          </cell>
          <cell r="AB823">
            <v>-3093.9553229999729</v>
          </cell>
          <cell r="AC823">
            <v>-3537.5292896999745</v>
          </cell>
          <cell r="AD823">
            <v>-4442.0618084999733</v>
          </cell>
          <cell r="AE823">
            <v>-33502.023928029463</v>
          </cell>
          <cell r="AF823">
            <v>-4569.0166150000878</v>
          </cell>
          <cell r="AG823">
            <v>-3110.7870982399909</v>
          </cell>
          <cell r="AH823">
            <v>-3212.7933144000126</v>
          </cell>
          <cell r="AI823">
            <v>-2581.7353799000266</v>
          </cell>
          <cell r="AJ823">
            <v>-2300.6174519999768</v>
          </cell>
          <cell r="AK823">
            <v>-1933.4385419999599</v>
          </cell>
          <cell r="AL823">
            <v>-1493.7893139999942</v>
          </cell>
          <cell r="AM823">
            <v>-1496.7304279999807</v>
          </cell>
          <cell r="AN823">
            <v>-1729.5693632899784</v>
          </cell>
          <cell r="AO823">
            <v>-3093.9553229999729</v>
          </cell>
          <cell r="AP823">
            <v>-3537.5292896999745</v>
          </cell>
          <cell r="AQ823">
            <v>-4442.0618084999733</v>
          </cell>
          <cell r="AR823">
            <v>-33502.023928029463</v>
          </cell>
          <cell r="AS823">
            <v>-4569.0166150000878</v>
          </cell>
          <cell r="AT823">
            <v>-3110.7870982399909</v>
          </cell>
          <cell r="AU823">
            <v>-3212.7933144000126</v>
          </cell>
          <cell r="AV823">
            <v>-2581.7353799000266</v>
          </cell>
          <cell r="AW823">
            <v>-2300.6174519999768</v>
          </cell>
          <cell r="AX823">
            <v>-1933.4385419999599</v>
          </cell>
          <cell r="AY823">
            <v>-1493.7893139999942</v>
          </cell>
          <cell r="AZ823">
            <v>-1496.7304279999807</v>
          </cell>
          <cell r="BA823">
            <v>-1729.5693632899784</v>
          </cell>
          <cell r="BB823">
            <v>-3093.9553229999729</v>
          </cell>
          <cell r="BC823">
            <v>-3537.5292896999745</v>
          </cell>
          <cell r="BD823">
            <v>-4442.0618084999733</v>
          </cell>
          <cell r="BE823">
            <v>-33620.105789029971</v>
          </cell>
          <cell r="BF823">
            <v>-4569.0166150000878</v>
          </cell>
          <cell r="BG823">
            <v>-3228.8689592400333</v>
          </cell>
          <cell r="BH823">
            <v>-3212.7933144000126</v>
          </cell>
          <cell r="BI823">
            <v>-2581.7353799000266</v>
          </cell>
          <cell r="BJ823">
            <v>-2300.6174519999768</v>
          </cell>
          <cell r="BK823">
            <v>-1933.4385419999599</v>
          </cell>
          <cell r="BL823">
            <v>-1493.7893139999942</v>
          </cell>
          <cell r="BM823">
            <v>-1496.7304279999807</v>
          </cell>
          <cell r="BN823">
            <v>-1729.5693632899784</v>
          </cell>
          <cell r="BO823">
            <v>-3093.9553229999729</v>
          </cell>
          <cell r="BP823">
            <v>-3537.5292896999745</v>
          </cell>
          <cell r="BQ823">
            <v>-4442.0618084999733</v>
          </cell>
          <cell r="BR823">
            <v>-33502.023928029463</v>
          </cell>
          <cell r="BS823">
            <v>-4569.0166150000878</v>
          </cell>
          <cell r="BT823">
            <v>-3110.7870982401073</v>
          </cell>
          <cell r="BU823">
            <v>-3212.7933143998962</v>
          </cell>
          <cell r="BV823">
            <v>-2581.7353799000848</v>
          </cell>
          <cell r="BW823">
            <v>-2300.617452000035</v>
          </cell>
          <cell r="BX823">
            <v>-1933.4385420000181</v>
          </cell>
          <cell r="BY823">
            <v>-1493.789313999936</v>
          </cell>
          <cell r="BZ823">
            <v>-1496.7304279999807</v>
          </cell>
          <cell r="CA823">
            <v>-1729.5693632899784</v>
          </cell>
          <cell r="CB823">
            <v>-3093.9553229999729</v>
          </cell>
          <cell r="CC823">
            <v>-3537.5292896998581</v>
          </cell>
          <cell r="CD823">
            <v>-4442.0618084999733</v>
          </cell>
          <cell r="CE823">
            <v>-33502.023928029463</v>
          </cell>
          <cell r="CF823">
            <v>-4569.0166150000878</v>
          </cell>
          <cell r="CG823">
            <v>-3110.7870982401073</v>
          </cell>
          <cell r="CH823">
            <v>-3212.7933143998962</v>
          </cell>
          <cell r="CI823">
            <v>-2581.7353799000848</v>
          </cell>
          <cell r="CJ823">
            <v>-2300.617452000035</v>
          </cell>
          <cell r="CK823">
            <v>-1933.4385420000181</v>
          </cell>
          <cell r="CL823">
            <v>-1493.789313999936</v>
          </cell>
          <cell r="CM823">
            <v>-1496.7304279999807</v>
          </cell>
          <cell r="CN823">
            <v>-1729.5693632899784</v>
          </cell>
          <cell r="CO823">
            <v>-3093.9553229999729</v>
          </cell>
          <cell r="CP823">
            <v>-3537.5292896998581</v>
          </cell>
          <cell r="CQ823">
            <v>-4442.0618084999733</v>
          </cell>
          <cell r="CR823">
            <v>-33502.023928029463</v>
          </cell>
          <cell r="CS823">
            <v>-4569.0166150000878</v>
          </cell>
          <cell r="CT823">
            <v>-3110.7870982401073</v>
          </cell>
          <cell r="CU823">
            <v>-3212.7933143998962</v>
          </cell>
          <cell r="CV823">
            <v>-2581.7353799000848</v>
          </cell>
          <cell r="CW823">
            <v>-2300.617452000035</v>
          </cell>
          <cell r="CX823">
            <v>-1933.4385420000181</v>
          </cell>
          <cell r="CY823">
            <v>-1493.789313999936</v>
          </cell>
          <cell r="CZ823">
            <v>-1496.7304279999807</v>
          </cell>
          <cell r="DA823">
            <v>-1729.5693632899784</v>
          </cell>
          <cell r="DB823">
            <v>-3093.9553229999729</v>
          </cell>
          <cell r="DC823">
            <v>-3537.5292896998581</v>
          </cell>
          <cell r="DD823">
            <v>-4442.0618084999733</v>
          </cell>
          <cell r="DE823">
            <v>-33620.105789031833</v>
          </cell>
          <cell r="DF823">
            <v>-4569.0166150000878</v>
          </cell>
          <cell r="DG823">
            <v>-3228.8689592401497</v>
          </cell>
          <cell r="DH823">
            <v>-3212.7933143998962</v>
          </cell>
          <cell r="DI823">
            <v>-2581.7353799000848</v>
          </cell>
          <cell r="DJ823">
            <v>-2300.617452000035</v>
          </cell>
          <cell r="DK823">
            <v>-1933.4385420000181</v>
          </cell>
          <cell r="DL823">
            <v>-1493.789313999936</v>
          </cell>
          <cell r="DM823">
            <v>-1496.7304279999807</v>
          </cell>
          <cell r="DN823">
            <v>-1729.5693632899784</v>
          </cell>
          <cell r="DO823">
            <v>-3093.9553229999729</v>
          </cell>
          <cell r="DP823">
            <v>-3537.5292896998581</v>
          </cell>
          <cell r="DQ823">
            <v>-4442.0618084999733</v>
          </cell>
          <cell r="DR823">
            <v>0</v>
          </cell>
          <cell r="DS823">
            <v>0</v>
          </cell>
          <cell r="DT823">
            <v>0</v>
          </cell>
          <cell r="DU823">
            <v>0</v>
          </cell>
          <cell r="DV823">
            <v>0</v>
          </cell>
          <cell r="DW823">
            <v>0</v>
          </cell>
          <cell r="DX823">
            <v>0</v>
          </cell>
          <cell r="DY823">
            <v>0</v>
          </cell>
          <cell r="DZ823">
            <v>0</v>
          </cell>
          <cell r="EA823">
            <v>0</v>
          </cell>
          <cell r="EB823">
            <v>0</v>
          </cell>
          <cell r="EC823">
            <v>0</v>
          </cell>
          <cell r="ED823">
            <v>0</v>
          </cell>
        </row>
        <row r="824">
          <cell r="F824">
            <v>-1872.2548307001125</v>
          </cell>
          <cell r="G824">
            <v>-1379.5216495400527</v>
          </cell>
          <cell r="H824">
            <v>-975.91253500001039</v>
          </cell>
          <cell r="I824">
            <v>-751.70807840005727</v>
          </cell>
          <cell r="J824">
            <v>-490.00884579995181</v>
          </cell>
          <cell r="K824">
            <v>334.62743410008261</v>
          </cell>
          <cell r="L824">
            <v>1086.4206859999977</v>
          </cell>
          <cell r="M824">
            <v>1189.2195720000309</v>
          </cell>
          <cell r="N824">
            <v>921.09125171002233</v>
          </cell>
          <cell r="O824">
            <v>-565.74316479999106</v>
          </cell>
          <cell r="P824">
            <v>-820.44926030002534</v>
          </cell>
          <cell r="Q824">
            <v>-1928.496373699978</v>
          </cell>
          <cell r="R824">
            <v>-5254.7841761484742</v>
          </cell>
          <cell r="S824">
            <v>-1850.4568233001046</v>
          </cell>
          <cell r="T824">
            <v>-1350.7290553899948</v>
          </cell>
          <cell r="U824">
            <v>-987.70850640005665</v>
          </cell>
          <cell r="V824">
            <v>-749.62362096906872</v>
          </cell>
          <cell r="W824">
            <v>-492.09964189998573</v>
          </cell>
          <cell r="X824">
            <v>330.92261090007378</v>
          </cell>
          <cell r="Y824">
            <v>1086.4206859999977</v>
          </cell>
          <cell r="Z824">
            <v>1189.2195720000309</v>
          </cell>
          <cell r="AA824">
            <v>921.09149171004537</v>
          </cell>
          <cell r="AB824">
            <v>-565.76257399999304</v>
          </cell>
          <cell r="AC824">
            <v>-823.61650629999349</v>
          </cell>
          <cell r="AD824">
            <v>-1962.4418084999779</v>
          </cell>
          <cell r="AE824">
            <v>-5229.3727955967188</v>
          </cell>
          <cell r="AF824">
            <v>-1815.8483176301233</v>
          </cell>
          <cell r="AG824">
            <v>-1297.0604466867517</v>
          </cell>
          <cell r="AH824">
            <v>-924.04588592017535</v>
          </cell>
          <cell r="AI824">
            <v>-746.77217960002599</v>
          </cell>
          <cell r="AJ824">
            <v>-493.81450799998129</v>
          </cell>
          <cell r="AK824">
            <v>349.41781850002008</v>
          </cell>
          <cell r="AL824">
            <v>1086.4206859999977</v>
          </cell>
          <cell r="AM824">
            <v>1189.2195720000309</v>
          </cell>
          <cell r="AN824">
            <v>916.64703791006468</v>
          </cell>
          <cell r="AO824">
            <v>-570.20532299997285</v>
          </cell>
          <cell r="AP824">
            <v>-960.88944066996919</v>
          </cell>
          <cell r="AQ824">
            <v>-1962.4418084999779</v>
          </cell>
          <cell r="AR824">
            <v>-6023.1733473297209</v>
          </cell>
          <cell r="AS824">
            <v>-2266.9984262000071</v>
          </cell>
          <cell r="AT824">
            <v>-1385.5470982400002</v>
          </cell>
          <cell r="AU824">
            <v>-1096.8877378000179</v>
          </cell>
          <cell r="AV824">
            <v>-767.71419750002678</v>
          </cell>
          <cell r="AW824">
            <v>-513.45745200000238</v>
          </cell>
          <cell r="AX824">
            <v>307.7714580000611</v>
          </cell>
          <cell r="AY824">
            <v>1086.4206859999977</v>
          </cell>
          <cell r="AZ824">
            <v>1189.2195720000309</v>
          </cell>
          <cell r="BA824">
            <v>904.21063671004958</v>
          </cell>
          <cell r="BB824">
            <v>-570.20532299997285</v>
          </cell>
          <cell r="BC824">
            <v>-947.54365679994226</v>
          </cell>
          <cell r="BD824">
            <v>-1962.4418084999779</v>
          </cell>
          <cell r="BE824">
            <v>-6061.2768777795136</v>
          </cell>
          <cell r="BF824">
            <v>-2256.4383479000535</v>
          </cell>
          <cell r="BG824">
            <v>-1423.608959240024</v>
          </cell>
          <cell r="BH824">
            <v>-1099.6156435000012</v>
          </cell>
          <cell r="BI824">
            <v>-767.71432049997384</v>
          </cell>
          <cell r="BJ824">
            <v>-513.45745200000238</v>
          </cell>
          <cell r="BK824">
            <v>307.7714580000611</v>
          </cell>
          <cell r="BL824">
            <v>1086.4206859999977</v>
          </cell>
          <cell r="BM824">
            <v>1189.2195720000309</v>
          </cell>
          <cell r="BN824">
            <v>904.21063671004958</v>
          </cell>
          <cell r="BO824">
            <v>-570.20532299997285</v>
          </cell>
          <cell r="BP824">
            <v>-955.41737584996736</v>
          </cell>
          <cell r="BQ824">
            <v>-1962.4418084999779</v>
          </cell>
          <cell r="BR824">
            <v>-6035.2977537894621</v>
          </cell>
          <cell r="BS824">
            <v>-2255.0674339600373</v>
          </cell>
          <cell r="BT824">
            <v>-1385.5470982401166</v>
          </cell>
          <cell r="BU824">
            <v>-1102.6984071999323</v>
          </cell>
          <cell r="BV824">
            <v>-771.42537990002893</v>
          </cell>
          <cell r="BW824">
            <v>-513.45745200000238</v>
          </cell>
          <cell r="BX824">
            <v>307.77145799994469</v>
          </cell>
          <cell r="BY824">
            <v>1086.420686000085</v>
          </cell>
          <cell r="BZ824">
            <v>1189.2195720000309</v>
          </cell>
          <cell r="CA824">
            <v>904.21063671004958</v>
          </cell>
          <cell r="CB824">
            <v>-570.20532299997285</v>
          </cell>
          <cell r="CC824">
            <v>-962.07720369985327</v>
          </cell>
          <cell r="CD824">
            <v>-1962.4418084999779</v>
          </cell>
          <cell r="CE824">
            <v>-6029.9153744289652</v>
          </cell>
          <cell r="CF824">
            <v>-2253.2282010001363</v>
          </cell>
          <cell r="CG824">
            <v>-1385.5470982401166</v>
          </cell>
          <cell r="CH824">
            <v>-1102.0761904999381</v>
          </cell>
          <cell r="CI824">
            <v>-771.42537990002893</v>
          </cell>
          <cell r="CJ824">
            <v>-513.45745200000238</v>
          </cell>
          <cell r="CK824">
            <v>307.77145799994469</v>
          </cell>
          <cell r="CL824">
            <v>1086.420686000085</v>
          </cell>
          <cell r="CM824">
            <v>1189.2195720000309</v>
          </cell>
          <cell r="CN824">
            <v>904.21063671004958</v>
          </cell>
          <cell r="CO824">
            <v>-570.20532299997285</v>
          </cell>
          <cell r="CP824">
            <v>-959.1562739998335</v>
          </cell>
          <cell r="CQ824">
            <v>-1962.4418084999779</v>
          </cell>
          <cell r="CR824">
            <v>-6042.234769789502</v>
          </cell>
          <cell r="CS824">
            <v>-2271.9536781600909</v>
          </cell>
          <cell r="CT824">
            <v>-1385.5470982401166</v>
          </cell>
          <cell r="CU824">
            <v>-1100.0332215999952</v>
          </cell>
          <cell r="CV824">
            <v>-771.42537990002893</v>
          </cell>
          <cell r="CW824">
            <v>-513.45745200000238</v>
          </cell>
          <cell r="CX824">
            <v>307.77145799994469</v>
          </cell>
          <cell r="CY824">
            <v>1086.4206860000268</v>
          </cell>
          <cell r="CZ824">
            <v>1189.2195720000309</v>
          </cell>
          <cell r="DA824">
            <v>904.21063671004958</v>
          </cell>
          <cell r="DB824">
            <v>-570.20532299997285</v>
          </cell>
          <cell r="DC824">
            <v>-954.79316109989304</v>
          </cell>
          <cell r="DD824">
            <v>-1962.4418084999779</v>
          </cell>
          <cell r="DE824">
            <v>-6147.3069467116147</v>
          </cell>
          <cell r="DF824">
            <v>-2287.5550686800852</v>
          </cell>
          <cell r="DG824">
            <v>-1423.6089592401404</v>
          </cell>
          <cell r="DH824">
            <v>-1097.9398373998702</v>
          </cell>
          <cell r="DI824">
            <v>-771.42537990002893</v>
          </cell>
          <cell r="DJ824">
            <v>-513.45745200000238</v>
          </cell>
          <cell r="DK824">
            <v>307.77145799994469</v>
          </cell>
          <cell r="DL824">
            <v>1086.4206860000268</v>
          </cell>
          <cell r="DM824">
            <v>1189.2195719999727</v>
          </cell>
          <cell r="DN824">
            <v>904.21063671004958</v>
          </cell>
          <cell r="DO824">
            <v>-570.20532299997285</v>
          </cell>
          <cell r="DP824">
            <v>-1008.2954706999008</v>
          </cell>
          <cell r="DQ824">
            <v>-1962.4418084999779</v>
          </cell>
          <cell r="DR824">
            <v>0</v>
          </cell>
          <cell r="DS824">
            <v>0</v>
          </cell>
          <cell r="DT824">
            <v>0</v>
          </cell>
          <cell r="DU824">
            <v>0</v>
          </cell>
          <cell r="DV824">
            <v>0</v>
          </cell>
          <cell r="DW824">
            <v>0</v>
          </cell>
          <cell r="DX824">
            <v>0</v>
          </cell>
          <cell r="DY824">
            <v>0</v>
          </cell>
          <cell r="DZ824">
            <v>0</v>
          </cell>
          <cell r="EA824">
            <v>0</v>
          </cell>
          <cell r="EB824">
            <v>0</v>
          </cell>
          <cell r="EC824">
            <v>0</v>
          </cell>
          <cell r="ED824">
            <v>0</v>
          </cell>
        </row>
        <row r="825">
          <cell r="F825">
            <v>0</v>
          </cell>
          <cell r="G825">
            <v>0</v>
          </cell>
          <cell r="H825">
            <v>0</v>
          </cell>
          <cell r="I825">
            <v>0</v>
          </cell>
          <cell r="J825">
            <v>0</v>
          </cell>
          <cell r="K825">
            <v>0</v>
          </cell>
          <cell r="L825">
            <v>0</v>
          </cell>
          <cell r="M825">
            <v>0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R825">
            <v>0</v>
          </cell>
          <cell r="S825">
            <v>0</v>
          </cell>
          <cell r="T825">
            <v>0</v>
          </cell>
          <cell r="U825">
            <v>0</v>
          </cell>
          <cell r="V825">
            <v>0</v>
          </cell>
          <cell r="W825">
            <v>0</v>
          </cell>
          <cell r="X825">
            <v>0</v>
          </cell>
          <cell r="Y825">
            <v>0</v>
          </cell>
          <cell r="Z825">
            <v>0</v>
          </cell>
          <cell r="AA825">
            <v>0</v>
          </cell>
          <cell r="AB825">
            <v>0</v>
          </cell>
          <cell r="AC825">
            <v>0</v>
          </cell>
          <cell r="AD825">
            <v>0</v>
          </cell>
          <cell r="AE825">
            <v>0</v>
          </cell>
          <cell r="AF825">
            <v>0</v>
          </cell>
          <cell r="AG825">
            <v>0</v>
          </cell>
          <cell r="AH825">
            <v>0</v>
          </cell>
          <cell r="AI825">
            <v>0</v>
          </cell>
          <cell r="AJ825">
            <v>0</v>
          </cell>
          <cell r="AK825">
            <v>0</v>
          </cell>
          <cell r="AL825">
            <v>0</v>
          </cell>
          <cell r="AM825">
            <v>0</v>
          </cell>
          <cell r="AN825">
            <v>0</v>
          </cell>
          <cell r="AO825">
            <v>0</v>
          </cell>
          <cell r="AP825">
            <v>0</v>
          </cell>
          <cell r="AQ825">
            <v>0</v>
          </cell>
          <cell r="AR825">
            <v>0</v>
          </cell>
          <cell r="AS825">
            <v>0</v>
          </cell>
          <cell r="AT825">
            <v>0</v>
          </cell>
          <cell r="AU825">
            <v>0</v>
          </cell>
          <cell r="AV825">
            <v>0</v>
          </cell>
          <cell r="AW825">
            <v>0</v>
          </cell>
          <cell r="AX825">
            <v>0</v>
          </cell>
          <cell r="AY825">
            <v>0</v>
          </cell>
          <cell r="AZ825">
            <v>0</v>
          </cell>
          <cell r="BA825">
            <v>0</v>
          </cell>
          <cell r="BB825">
            <v>0</v>
          </cell>
          <cell r="BC825">
            <v>0</v>
          </cell>
          <cell r="BD825">
            <v>0</v>
          </cell>
          <cell r="BE825">
            <v>0</v>
          </cell>
          <cell r="BF825">
            <v>0</v>
          </cell>
          <cell r="BG825">
            <v>0</v>
          </cell>
          <cell r="BH825">
            <v>0</v>
          </cell>
          <cell r="BI825">
            <v>0</v>
          </cell>
          <cell r="BJ825">
            <v>0</v>
          </cell>
          <cell r="BK825">
            <v>0</v>
          </cell>
          <cell r="BL825">
            <v>0</v>
          </cell>
          <cell r="BM825">
            <v>0</v>
          </cell>
          <cell r="BN825">
            <v>0</v>
          </cell>
          <cell r="BO825">
            <v>0</v>
          </cell>
          <cell r="BP825">
            <v>0</v>
          </cell>
          <cell r="BQ825">
            <v>0</v>
          </cell>
          <cell r="BR825">
            <v>0</v>
          </cell>
          <cell r="BS825">
            <v>0</v>
          </cell>
          <cell r="BT825">
            <v>0</v>
          </cell>
          <cell r="BU825">
            <v>0</v>
          </cell>
          <cell r="BV825">
            <v>0</v>
          </cell>
          <cell r="BW825">
            <v>0</v>
          </cell>
          <cell r="BX825">
            <v>0</v>
          </cell>
          <cell r="BY825">
            <v>0</v>
          </cell>
          <cell r="BZ825">
            <v>0</v>
          </cell>
          <cell r="CA825">
            <v>0</v>
          </cell>
          <cell r="CB825">
            <v>0</v>
          </cell>
          <cell r="CC825">
            <v>0</v>
          </cell>
          <cell r="CD825">
            <v>0</v>
          </cell>
          <cell r="CE825">
            <v>0</v>
          </cell>
          <cell r="CF825">
            <v>0</v>
          </cell>
          <cell r="CG825">
            <v>0</v>
          </cell>
          <cell r="CH825">
            <v>0</v>
          </cell>
          <cell r="CI825">
            <v>0</v>
          </cell>
          <cell r="CJ825">
            <v>0</v>
          </cell>
          <cell r="CK825">
            <v>0</v>
          </cell>
          <cell r="CL825">
            <v>0</v>
          </cell>
          <cell r="CM825">
            <v>0</v>
          </cell>
          <cell r="CN825">
            <v>0</v>
          </cell>
          <cell r="CO825">
            <v>0</v>
          </cell>
          <cell r="CP825">
            <v>0</v>
          </cell>
          <cell r="CQ825">
            <v>0</v>
          </cell>
          <cell r="CR825">
            <v>0</v>
          </cell>
          <cell r="CS825">
            <v>0</v>
          </cell>
          <cell r="CT825">
            <v>0</v>
          </cell>
          <cell r="CU825">
            <v>0</v>
          </cell>
          <cell r="CV825">
            <v>0</v>
          </cell>
          <cell r="CW825">
            <v>0</v>
          </cell>
          <cell r="CX825">
            <v>0</v>
          </cell>
          <cell r="CY825">
            <v>0</v>
          </cell>
          <cell r="CZ825">
            <v>0</v>
          </cell>
          <cell r="DA825">
            <v>0</v>
          </cell>
          <cell r="DB825">
            <v>0</v>
          </cell>
          <cell r="DC825">
            <v>0</v>
          </cell>
          <cell r="DD825">
            <v>0</v>
          </cell>
          <cell r="DE825">
            <v>0</v>
          </cell>
          <cell r="DF825">
            <v>0</v>
          </cell>
          <cell r="DG825">
            <v>0</v>
          </cell>
          <cell r="DH825">
            <v>0</v>
          </cell>
          <cell r="DI825">
            <v>0</v>
          </cell>
          <cell r="DJ825">
            <v>0</v>
          </cell>
          <cell r="DK825">
            <v>0</v>
          </cell>
          <cell r="DL825">
            <v>0</v>
          </cell>
          <cell r="DM825">
            <v>0</v>
          </cell>
          <cell r="DN825">
            <v>0</v>
          </cell>
          <cell r="DO825">
            <v>0</v>
          </cell>
          <cell r="DP825">
            <v>0</v>
          </cell>
          <cell r="DQ825">
            <v>0</v>
          </cell>
          <cell r="DR825">
            <v>0</v>
          </cell>
          <cell r="DS825">
            <v>0</v>
          </cell>
          <cell r="DT825">
            <v>0</v>
          </cell>
          <cell r="DU825">
            <v>0</v>
          </cell>
          <cell r="DV825">
            <v>0</v>
          </cell>
          <cell r="DW825">
            <v>0</v>
          </cell>
          <cell r="DX825">
            <v>0</v>
          </cell>
          <cell r="DY825">
            <v>0</v>
          </cell>
          <cell r="DZ825">
            <v>0</v>
          </cell>
          <cell r="EA825">
            <v>0</v>
          </cell>
          <cell r="EB825">
            <v>0</v>
          </cell>
          <cell r="EC825">
            <v>0</v>
          </cell>
          <cell r="ED825">
            <v>0</v>
          </cell>
        </row>
        <row r="826">
          <cell r="F826">
            <v>-1404.1911230250262</v>
          </cell>
          <cell r="G826">
            <v>-1034.6412371550105</v>
          </cell>
          <cell r="H826">
            <v>-731.93440124997869</v>
          </cell>
          <cell r="I826">
            <v>-563.78105880005751</v>
          </cell>
          <cell r="J826">
            <v>-367.50663434999296</v>
          </cell>
          <cell r="K826">
            <v>250.97057557507651</v>
          </cell>
          <cell r="L826">
            <v>814.81551449999097</v>
          </cell>
          <cell r="M826">
            <v>891.91467900000862</v>
          </cell>
          <cell r="N826">
            <v>690.8184387825022</v>
          </cell>
          <cell r="O826">
            <v>-424.30737359996419</v>
          </cell>
          <cell r="P826">
            <v>-615.33694522501901</v>
          </cell>
          <cell r="Q826">
            <v>-1446.3722802749835</v>
          </cell>
          <cell r="R826">
            <v>-4046.1838156343438</v>
          </cell>
          <cell r="S826">
            <v>-1424.8517539410968</v>
          </cell>
          <cell r="T826">
            <v>-1040.0613726502634</v>
          </cell>
          <cell r="U826">
            <v>-760.53554992808495</v>
          </cell>
          <cell r="V826">
            <v>-577.21018814621493</v>
          </cell>
          <cell r="W826">
            <v>-378.91672426299192</v>
          </cell>
          <cell r="X826">
            <v>254.81041039305273</v>
          </cell>
          <cell r="Y826">
            <v>836.543928219995</v>
          </cell>
          <cell r="Z826">
            <v>915.69907044002321</v>
          </cell>
          <cell r="AA826">
            <v>709.2404486167361</v>
          </cell>
          <cell r="AB826">
            <v>-435.63718198001152</v>
          </cell>
          <cell r="AC826">
            <v>-634.18470985098975</v>
          </cell>
          <cell r="AD826">
            <v>-1511.0801925450214</v>
          </cell>
          <cell r="AE826">
            <v>-4131.2045085211284</v>
          </cell>
          <cell r="AF826">
            <v>-1434.5201709278044</v>
          </cell>
          <cell r="AG826">
            <v>-1024.6777528825332</v>
          </cell>
          <cell r="AH826">
            <v>-729.99624987697462</v>
          </cell>
          <cell r="AI826">
            <v>-589.95002188399667</v>
          </cell>
          <cell r="AJ826">
            <v>-390.11346131999744</v>
          </cell>
          <cell r="AK826">
            <v>276.04007661502692</v>
          </cell>
          <cell r="AL826">
            <v>858.27234193999902</v>
          </cell>
          <cell r="AM826">
            <v>939.48346188000869</v>
          </cell>
          <cell r="AN826">
            <v>724.15115994896041</v>
          </cell>
          <cell r="AO826">
            <v>-450.46220516995527</v>
          </cell>
          <cell r="AP826">
            <v>-759.10265812923899</v>
          </cell>
          <cell r="AQ826">
            <v>-1550.3290287149721</v>
          </cell>
          <cell r="AR826">
            <v>-4818.5386778637767</v>
          </cell>
          <cell r="AS826">
            <v>-1813.5987409600057</v>
          </cell>
          <cell r="AT826">
            <v>-1108.4376785919885</v>
          </cell>
          <cell r="AU826">
            <v>-877.51019023999106</v>
          </cell>
          <cell r="AV826">
            <v>-614.17135800002143</v>
          </cell>
          <cell r="AW826">
            <v>-410.7659616000019</v>
          </cell>
          <cell r="AX826">
            <v>246.21716640004888</v>
          </cell>
          <cell r="AY826">
            <v>869.13654880001559</v>
          </cell>
          <cell r="AZ826">
            <v>951.37565760003054</v>
          </cell>
          <cell r="BA826">
            <v>723.36850936803967</v>
          </cell>
          <cell r="BB826">
            <v>-456.16425839997828</v>
          </cell>
          <cell r="BC826">
            <v>-758.03492543991888</v>
          </cell>
          <cell r="BD826">
            <v>-1569.9534468000056</v>
          </cell>
          <cell r="BE826">
            <v>-4970.2470397790894</v>
          </cell>
          <cell r="BF826">
            <v>-1850.2794452780508</v>
          </cell>
          <cell r="BG826">
            <v>-1167.3593465767917</v>
          </cell>
          <cell r="BH826">
            <v>-901.68482766998932</v>
          </cell>
          <cell r="BI826">
            <v>-629.5257428099867</v>
          </cell>
          <cell r="BJ826">
            <v>-421.03511063999031</v>
          </cell>
          <cell r="BK826">
            <v>252.37259556006757</v>
          </cell>
          <cell r="BL826">
            <v>890.86496252001962</v>
          </cell>
          <cell r="BM826">
            <v>975.16004904001602</v>
          </cell>
          <cell r="BN826">
            <v>741.45272210225812</v>
          </cell>
          <cell r="BO826">
            <v>-467.5683648599661</v>
          </cell>
          <cell r="BP826">
            <v>-783.44224819698138</v>
          </cell>
          <cell r="BQ826">
            <v>-1609.2022829699563</v>
          </cell>
          <cell r="BR826">
            <v>-5069.6501131830737</v>
          </cell>
          <cell r="BS826">
            <v>-1894.2566445264965</v>
          </cell>
          <cell r="BT826">
            <v>-1163.859562521684</v>
          </cell>
          <cell r="BU826">
            <v>-926.2666620479431</v>
          </cell>
          <cell r="BV826">
            <v>-647.9973191160243</v>
          </cell>
          <cell r="BW826">
            <v>-431.30425967997871</v>
          </cell>
          <cell r="BX826">
            <v>258.52802471991163</v>
          </cell>
          <cell r="BY826">
            <v>912.59337624005275</v>
          </cell>
          <cell r="BZ826">
            <v>998.94444048003061</v>
          </cell>
          <cell r="CA826">
            <v>759.53693483647658</v>
          </cell>
          <cell r="CB826">
            <v>-478.97247131995391</v>
          </cell>
          <cell r="CC826">
            <v>-808.14485110784881</v>
          </cell>
          <cell r="CD826">
            <v>-1648.4511191400234</v>
          </cell>
          <cell r="CE826">
            <v>-5185.7272220086306</v>
          </cell>
          <cell r="CF826">
            <v>-1937.776252860087</v>
          </cell>
          <cell r="CG826">
            <v>-1191.5705044864444</v>
          </cell>
          <cell r="CH826">
            <v>-947.78552382998168</v>
          </cell>
          <cell r="CI826">
            <v>-663.42582671402488</v>
          </cell>
          <cell r="CJ826">
            <v>-441.57340872002533</v>
          </cell>
          <cell r="CK826">
            <v>264.68345387995942</v>
          </cell>
          <cell r="CL826">
            <v>934.32178996008588</v>
          </cell>
          <cell r="CM826">
            <v>1022.7288319200161</v>
          </cell>
          <cell r="CN826">
            <v>777.62114757060772</v>
          </cell>
          <cell r="CO826">
            <v>-490.37657777999993</v>
          </cell>
          <cell r="CP826">
            <v>-824.87439563986845</v>
          </cell>
          <cell r="CQ826">
            <v>-1687.699955309974</v>
          </cell>
          <cell r="CR826">
            <v>-5256.7442497164011</v>
          </cell>
          <cell r="CS826">
            <v>-1976.5996999993222</v>
          </cell>
          <cell r="CT826">
            <v>-1205.425975468941</v>
          </cell>
          <cell r="CU826">
            <v>-957.02890279202256</v>
          </cell>
          <cell r="CV826">
            <v>-671.14008051308338</v>
          </cell>
          <cell r="CW826">
            <v>-446.70798324001953</v>
          </cell>
          <cell r="CX826">
            <v>267.761168459896</v>
          </cell>
          <cell r="CY826">
            <v>945.18599682004424</v>
          </cell>
          <cell r="CZ826">
            <v>1034.621027640067</v>
          </cell>
          <cell r="DA826">
            <v>786.6632539377315</v>
          </cell>
          <cell r="DB826">
            <v>-496.07863101002295</v>
          </cell>
          <cell r="DC826">
            <v>-830.67005015688483</v>
          </cell>
          <cell r="DD826">
            <v>-1707.3243733949494</v>
          </cell>
          <cell r="DE826">
            <v>-5471.1031825728714</v>
          </cell>
          <cell r="DF826">
            <v>-2035.9240111253457</v>
          </cell>
          <cell r="DG826">
            <v>-1267.0119737237692</v>
          </cell>
          <cell r="DH826">
            <v>-977.16645528597292</v>
          </cell>
          <cell r="DI826">
            <v>-686.56858811108395</v>
          </cell>
          <cell r="DJ826">
            <v>-456.97713228000794</v>
          </cell>
          <cell r="DK826">
            <v>273.91659762000199</v>
          </cell>
          <cell r="DL826">
            <v>966.91441054001916</v>
          </cell>
          <cell r="DM826">
            <v>1058.4054190799943</v>
          </cell>
          <cell r="DN826">
            <v>804.74746667186264</v>
          </cell>
          <cell r="DO826">
            <v>-507.48273747006897</v>
          </cell>
          <cell r="DP826">
            <v>-897.38296892284416</v>
          </cell>
          <cell r="DQ826">
            <v>-1746.5732095650164</v>
          </cell>
          <cell r="DR826">
            <v>0</v>
          </cell>
          <cell r="DS826">
            <v>0</v>
          </cell>
          <cell r="DT826">
            <v>0</v>
          </cell>
          <cell r="DU826">
            <v>0</v>
          </cell>
          <cell r="DV826">
            <v>0</v>
          </cell>
          <cell r="DW826">
            <v>0</v>
          </cell>
          <cell r="DX826">
            <v>0</v>
          </cell>
          <cell r="DY826">
            <v>0</v>
          </cell>
          <cell r="DZ826">
            <v>0</v>
          </cell>
          <cell r="EA826">
            <v>0</v>
          </cell>
          <cell r="EB826">
            <v>0</v>
          </cell>
          <cell r="EC826">
            <v>0</v>
          </cell>
          <cell r="ED826">
            <v>0</v>
          </cell>
        </row>
        <row r="829">
          <cell r="F829">
            <v>0</v>
          </cell>
          <cell r="G829">
            <v>0</v>
          </cell>
          <cell r="H829">
            <v>0</v>
          </cell>
          <cell r="I829">
            <v>0</v>
          </cell>
          <cell r="J829">
            <v>0</v>
          </cell>
          <cell r="K829">
            <v>0</v>
          </cell>
          <cell r="L829">
            <v>0</v>
          </cell>
          <cell r="M829">
            <v>0</v>
          </cell>
          <cell r="N829">
            <v>0</v>
          </cell>
          <cell r="O829">
            <v>0</v>
          </cell>
          <cell r="P829">
            <v>0</v>
          </cell>
          <cell r="Q829">
            <v>0</v>
          </cell>
          <cell r="R829">
            <v>0</v>
          </cell>
          <cell r="S829">
            <v>0</v>
          </cell>
          <cell r="T829">
            <v>0</v>
          </cell>
          <cell r="U829">
            <v>0</v>
          </cell>
          <cell r="V829">
            <v>0</v>
          </cell>
          <cell r="W829">
            <v>0</v>
          </cell>
          <cell r="X829">
            <v>0</v>
          </cell>
          <cell r="Y829">
            <v>0</v>
          </cell>
          <cell r="Z829">
            <v>0</v>
          </cell>
          <cell r="AA829">
            <v>0</v>
          </cell>
          <cell r="AB829">
            <v>0</v>
          </cell>
          <cell r="AC829">
            <v>0</v>
          </cell>
          <cell r="AD829">
            <v>0</v>
          </cell>
          <cell r="AE829">
            <v>0</v>
          </cell>
          <cell r="AF829">
            <v>0</v>
          </cell>
          <cell r="AG829">
            <v>0</v>
          </cell>
          <cell r="AH829">
            <v>0</v>
          </cell>
          <cell r="AI829">
            <v>0</v>
          </cell>
          <cell r="AJ829">
            <v>0</v>
          </cell>
          <cell r="AK829">
            <v>0</v>
          </cell>
          <cell r="AL829">
            <v>0</v>
          </cell>
          <cell r="AM829">
            <v>0</v>
          </cell>
          <cell r="AN829">
            <v>0</v>
          </cell>
          <cell r="AO829">
            <v>0</v>
          </cell>
          <cell r="AP829">
            <v>0</v>
          </cell>
          <cell r="AQ829">
            <v>0</v>
          </cell>
          <cell r="AR829">
            <v>0</v>
          </cell>
          <cell r="AS829">
            <v>0</v>
          </cell>
          <cell r="AT829">
            <v>0</v>
          </cell>
          <cell r="AU829">
            <v>0</v>
          </cell>
          <cell r="AV829">
            <v>0</v>
          </cell>
          <cell r="AW829">
            <v>0</v>
          </cell>
          <cell r="AX829">
            <v>0</v>
          </cell>
          <cell r="AY829">
            <v>0</v>
          </cell>
          <cell r="AZ829">
            <v>0</v>
          </cell>
          <cell r="BA829">
            <v>0</v>
          </cell>
          <cell r="BB829">
            <v>0</v>
          </cell>
          <cell r="BC829">
            <v>0</v>
          </cell>
          <cell r="BD829">
            <v>0</v>
          </cell>
          <cell r="BE829">
            <v>0</v>
          </cell>
          <cell r="BF829">
            <v>0</v>
          </cell>
          <cell r="BG829">
            <v>0</v>
          </cell>
          <cell r="BH829">
            <v>0</v>
          </cell>
          <cell r="BI829">
            <v>0</v>
          </cell>
          <cell r="BJ829">
            <v>0</v>
          </cell>
          <cell r="BK829">
            <v>0</v>
          </cell>
          <cell r="BL829">
            <v>0</v>
          </cell>
          <cell r="BM829">
            <v>0</v>
          </cell>
          <cell r="BN829">
            <v>0</v>
          </cell>
          <cell r="BO829">
            <v>0</v>
          </cell>
          <cell r="BP829">
            <v>0</v>
          </cell>
          <cell r="BQ829">
            <v>0</v>
          </cell>
          <cell r="BR829">
            <v>0</v>
          </cell>
          <cell r="BS829">
            <v>0</v>
          </cell>
          <cell r="BT829">
            <v>0</v>
          </cell>
          <cell r="BU829">
            <v>0</v>
          </cell>
          <cell r="BV829">
            <v>0</v>
          </cell>
          <cell r="BW829">
            <v>0</v>
          </cell>
          <cell r="BX829">
            <v>0</v>
          </cell>
          <cell r="BY829">
            <v>0</v>
          </cell>
          <cell r="BZ829">
            <v>0</v>
          </cell>
          <cell r="CA829">
            <v>0</v>
          </cell>
          <cell r="CB829">
            <v>0</v>
          </cell>
          <cell r="CC829">
            <v>0</v>
          </cell>
          <cell r="CD829">
            <v>0</v>
          </cell>
          <cell r="CE829">
            <v>0</v>
          </cell>
          <cell r="CF829">
            <v>0</v>
          </cell>
          <cell r="CG829">
            <v>0</v>
          </cell>
          <cell r="CH829">
            <v>0</v>
          </cell>
          <cell r="CI829">
            <v>0</v>
          </cell>
          <cell r="CJ829">
            <v>0</v>
          </cell>
          <cell r="CK829">
            <v>0</v>
          </cell>
          <cell r="CL829">
            <v>0</v>
          </cell>
          <cell r="CM829">
            <v>0</v>
          </cell>
          <cell r="CN829">
            <v>0</v>
          </cell>
          <cell r="CO829">
            <v>0</v>
          </cell>
          <cell r="CP829">
            <v>0</v>
          </cell>
          <cell r="CQ829">
            <v>0</v>
          </cell>
          <cell r="CR829">
            <v>0</v>
          </cell>
          <cell r="CS829">
            <v>0</v>
          </cell>
          <cell r="CT829">
            <v>0</v>
          </cell>
          <cell r="CU829">
            <v>0</v>
          </cell>
          <cell r="CV829">
            <v>0</v>
          </cell>
          <cell r="CW829">
            <v>0</v>
          </cell>
          <cell r="CX829">
            <v>0</v>
          </cell>
          <cell r="CY829">
            <v>0</v>
          </cell>
          <cell r="CZ829">
            <v>0</v>
          </cell>
          <cell r="DA829">
            <v>0</v>
          </cell>
          <cell r="DB829">
            <v>0</v>
          </cell>
          <cell r="DC829">
            <v>0</v>
          </cell>
          <cell r="DD829">
            <v>0</v>
          </cell>
          <cell r="DE829">
            <v>0</v>
          </cell>
          <cell r="DF829">
            <v>0</v>
          </cell>
          <cell r="DG829">
            <v>0</v>
          </cell>
          <cell r="DH829">
            <v>0</v>
          </cell>
          <cell r="DI829">
            <v>0</v>
          </cell>
          <cell r="DJ829">
            <v>0</v>
          </cell>
          <cell r="DK829">
            <v>0</v>
          </cell>
          <cell r="DL829">
            <v>0</v>
          </cell>
          <cell r="DM829">
            <v>0</v>
          </cell>
          <cell r="DN829">
            <v>0</v>
          </cell>
          <cell r="DO829">
            <v>0</v>
          </cell>
          <cell r="DP829">
            <v>0</v>
          </cell>
          <cell r="DQ829">
            <v>0</v>
          </cell>
          <cell r="DR829">
            <v>0</v>
          </cell>
          <cell r="DS829">
            <v>0</v>
          </cell>
          <cell r="DT829">
            <v>0</v>
          </cell>
          <cell r="DU829">
            <v>0</v>
          </cell>
          <cell r="DV829">
            <v>0</v>
          </cell>
          <cell r="DW829">
            <v>0</v>
          </cell>
          <cell r="DX829">
            <v>0</v>
          </cell>
          <cell r="DY829">
            <v>0</v>
          </cell>
          <cell r="DZ829">
            <v>0</v>
          </cell>
          <cell r="EA829">
            <v>0</v>
          </cell>
          <cell r="EB829">
            <v>0</v>
          </cell>
          <cell r="EC829">
            <v>0</v>
          </cell>
          <cell r="ED829">
            <v>0</v>
          </cell>
        </row>
        <row r="830">
          <cell r="F830">
            <v>0</v>
          </cell>
          <cell r="G830">
            <v>0</v>
          </cell>
          <cell r="H830">
            <v>0</v>
          </cell>
          <cell r="I830">
            <v>0</v>
          </cell>
          <cell r="J830">
            <v>0</v>
          </cell>
          <cell r="K830">
            <v>0</v>
          </cell>
          <cell r="L830">
            <v>0</v>
          </cell>
          <cell r="M830">
            <v>0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R830">
            <v>0</v>
          </cell>
          <cell r="S830">
            <v>0</v>
          </cell>
          <cell r="T830">
            <v>0</v>
          </cell>
          <cell r="U830">
            <v>0</v>
          </cell>
          <cell r="V830">
            <v>0</v>
          </cell>
          <cell r="W830">
            <v>0</v>
          </cell>
          <cell r="X830">
            <v>0</v>
          </cell>
          <cell r="Y830">
            <v>0</v>
          </cell>
          <cell r="Z830">
            <v>0</v>
          </cell>
          <cell r="AA830">
            <v>0</v>
          </cell>
          <cell r="AB830">
            <v>0</v>
          </cell>
          <cell r="AC830">
            <v>0</v>
          </cell>
          <cell r="AD830">
            <v>0</v>
          </cell>
          <cell r="AE830">
            <v>0</v>
          </cell>
          <cell r="AF830">
            <v>0</v>
          </cell>
          <cell r="AG830">
            <v>0</v>
          </cell>
          <cell r="AH830">
            <v>0</v>
          </cell>
          <cell r="AI830">
            <v>0</v>
          </cell>
          <cell r="AJ830">
            <v>0</v>
          </cell>
          <cell r="AK830">
            <v>0</v>
          </cell>
          <cell r="AL830">
            <v>0</v>
          </cell>
          <cell r="AM830">
            <v>0</v>
          </cell>
          <cell r="AN830">
            <v>0</v>
          </cell>
          <cell r="AO830">
            <v>0</v>
          </cell>
          <cell r="AP830">
            <v>0</v>
          </cell>
          <cell r="AQ830">
            <v>0</v>
          </cell>
          <cell r="AR830">
            <v>0</v>
          </cell>
          <cell r="AS830">
            <v>0</v>
          </cell>
          <cell r="AT830">
            <v>0</v>
          </cell>
          <cell r="AU830">
            <v>0</v>
          </cell>
          <cell r="AV830">
            <v>0</v>
          </cell>
          <cell r="AW830">
            <v>0</v>
          </cell>
          <cell r="AX830">
            <v>0</v>
          </cell>
          <cell r="AY830">
            <v>0</v>
          </cell>
          <cell r="AZ830">
            <v>0</v>
          </cell>
          <cell r="BA830">
            <v>0</v>
          </cell>
          <cell r="BB830">
            <v>0</v>
          </cell>
          <cell r="BC830">
            <v>0</v>
          </cell>
          <cell r="BD830">
            <v>0</v>
          </cell>
          <cell r="BE830">
            <v>0</v>
          </cell>
          <cell r="BF830">
            <v>0</v>
          </cell>
          <cell r="BG830">
            <v>0</v>
          </cell>
          <cell r="BH830">
            <v>0</v>
          </cell>
          <cell r="BI830">
            <v>0</v>
          </cell>
          <cell r="BJ830">
            <v>0</v>
          </cell>
          <cell r="BK830">
            <v>0</v>
          </cell>
          <cell r="BL830">
            <v>0</v>
          </cell>
          <cell r="BM830">
            <v>0</v>
          </cell>
          <cell r="BN830">
            <v>0</v>
          </cell>
          <cell r="BO830">
            <v>0</v>
          </cell>
          <cell r="BP830">
            <v>0</v>
          </cell>
          <cell r="BQ830">
            <v>0</v>
          </cell>
          <cell r="BR830">
            <v>4.7119100000000032</v>
          </cell>
          <cell r="BS830">
            <v>0</v>
          </cell>
          <cell r="BT830">
            <v>4.7119100000000032</v>
          </cell>
          <cell r="BU830">
            <v>0</v>
          </cell>
          <cell r="BV830">
            <v>0</v>
          </cell>
          <cell r="BW830">
            <v>0</v>
          </cell>
          <cell r="BX830">
            <v>0</v>
          </cell>
          <cell r="BY830">
            <v>0</v>
          </cell>
          <cell r="BZ830">
            <v>0</v>
          </cell>
          <cell r="CA830">
            <v>0</v>
          </cell>
          <cell r="CB830">
            <v>0</v>
          </cell>
          <cell r="CC830">
            <v>0</v>
          </cell>
          <cell r="CD830">
            <v>0</v>
          </cell>
          <cell r="CE830">
            <v>38.980980000000002</v>
          </cell>
          <cell r="CF830">
            <v>0</v>
          </cell>
          <cell r="CG830">
            <v>0</v>
          </cell>
          <cell r="CH830">
            <v>0</v>
          </cell>
          <cell r="CI830">
            <v>0</v>
          </cell>
          <cell r="CJ830">
            <v>0</v>
          </cell>
          <cell r="CK830">
            <v>0</v>
          </cell>
          <cell r="CL830">
            <v>0</v>
          </cell>
          <cell r="CM830">
            <v>0</v>
          </cell>
          <cell r="CN830">
            <v>38.980980000000002</v>
          </cell>
          <cell r="CO830">
            <v>0</v>
          </cell>
          <cell r="CP830">
            <v>0</v>
          </cell>
          <cell r="CQ830">
            <v>0</v>
          </cell>
          <cell r="CR830">
            <v>0</v>
          </cell>
          <cell r="CS830">
            <v>0</v>
          </cell>
          <cell r="CT830">
            <v>0</v>
          </cell>
          <cell r="CU830">
            <v>0</v>
          </cell>
          <cell r="CV830">
            <v>0</v>
          </cell>
          <cell r="CW830">
            <v>0</v>
          </cell>
          <cell r="CX830">
            <v>0</v>
          </cell>
          <cell r="CY830">
            <v>0</v>
          </cell>
          <cell r="CZ830">
            <v>0</v>
          </cell>
          <cell r="DA830">
            <v>0</v>
          </cell>
          <cell r="DB830">
            <v>0</v>
          </cell>
          <cell r="DC830">
            <v>0</v>
          </cell>
          <cell r="DD830">
            <v>0</v>
          </cell>
          <cell r="DE830">
            <v>0</v>
          </cell>
          <cell r="DF830">
            <v>0</v>
          </cell>
          <cell r="DG830">
            <v>0</v>
          </cell>
          <cell r="DH830">
            <v>0</v>
          </cell>
          <cell r="DI830">
            <v>0</v>
          </cell>
          <cell r="DJ830">
            <v>0</v>
          </cell>
          <cell r="DK830">
            <v>0</v>
          </cell>
          <cell r="DL830">
            <v>0</v>
          </cell>
          <cell r="DM830">
            <v>0</v>
          </cell>
          <cell r="DN830">
            <v>0</v>
          </cell>
          <cell r="DO830">
            <v>0</v>
          </cell>
          <cell r="DP830">
            <v>0</v>
          </cell>
          <cell r="DQ830">
            <v>0</v>
          </cell>
          <cell r="DR830">
            <v>0</v>
          </cell>
          <cell r="DS830">
            <v>0</v>
          </cell>
          <cell r="DT830">
            <v>0</v>
          </cell>
          <cell r="DU830">
            <v>0</v>
          </cell>
          <cell r="DV830">
            <v>0</v>
          </cell>
          <cell r="DW830">
            <v>0</v>
          </cell>
          <cell r="DX830">
            <v>0</v>
          </cell>
          <cell r="DY830">
            <v>0</v>
          </cell>
          <cell r="DZ830">
            <v>0</v>
          </cell>
          <cell r="EA830">
            <v>0</v>
          </cell>
          <cell r="EB830">
            <v>0</v>
          </cell>
          <cell r="EC830">
            <v>0</v>
          </cell>
          <cell r="ED830">
            <v>0</v>
          </cell>
        </row>
        <row r="832">
          <cell r="F832">
            <v>0</v>
          </cell>
          <cell r="G832">
            <v>0</v>
          </cell>
          <cell r="H832">
            <v>0</v>
          </cell>
          <cell r="I832">
            <v>0</v>
          </cell>
          <cell r="J832">
            <v>0</v>
          </cell>
          <cell r="K832">
            <v>0</v>
          </cell>
          <cell r="L832">
            <v>0</v>
          </cell>
          <cell r="M832">
            <v>0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R832">
            <v>0</v>
          </cell>
          <cell r="S832">
            <v>0</v>
          </cell>
          <cell r="T832">
            <v>0</v>
          </cell>
          <cell r="U832">
            <v>0</v>
          </cell>
          <cell r="V832">
            <v>0</v>
          </cell>
          <cell r="W832">
            <v>0</v>
          </cell>
          <cell r="X832">
            <v>0</v>
          </cell>
          <cell r="Y832">
            <v>0</v>
          </cell>
          <cell r="Z832">
            <v>0</v>
          </cell>
          <cell r="AA832">
            <v>0</v>
          </cell>
          <cell r="AB832">
            <v>0</v>
          </cell>
          <cell r="AC832">
            <v>0</v>
          </cell>
          <cell r="AD832">
            <v>0</v>
          </cell>
          <cell r="AE832">
            <v>0</v>
          </cell>
          <cell r="AF832">
            <v>0</v>
          </cell>
          <cell r="AG832">
            <v>0</v>
          </cell>
          <cell r="AH832">
            <v>0</v>
          </cell>
          <cell r="AI832">
            <v>0</v>
          </cell>
          <cell r="AJ832">
            <v>0</v>
          </cell>
          <cell r="AK832">
            <v>0</v>
          </cell>
          <cell r="AL832">
            <v>0</v>
          </cell>
          <cell r="AM832">
            <v>0</v>
          </cell>
          <cell r="AN832">
            <v>0</v>
          </cell>
          <cell r="AO832">
            <v>0</v>
          </cell>
          <cell r="AP832">
            <v>0</v>
          </cell>
          <cell r="AQ832">
            <v>0</v>
          </cell>
          <cell r="AR832">
            <v>0</v>
          </cell>
          <cell r="AS832">
            <v>0</v>
          </cell>
          <cell r="AT832">
            <v>0</v>
          </cell>
          <cell r="AU832">
            <v>0</v>
          </cell>
          <cell r="AV832">
            <v>0</v>
          </cell>
          <cell r="AW832">
            <v>0</v>
          </cell>
          <cell r="AX832">
            <v>0</v>
          </cell>
          <cell r="AY832">
            <v>0</v>
          </cell>
          <cell r="AZ832">
            <v>0</v>
          </cell>
          <cell r="BA832">
            <v>0</v>
          </cell>
          <cell r="BB832">
            <v>0</v>
          </cell>
          <cell r="BC832">
            <v>0</v>
          </cell>
          <cell r="BD832">
            <v>0</v>
          </cell>
          <cell r="BE832">
            <v>0</v>
          </cell>
          <cell r="BF832">
            <v>0</v>
          </cell>
          <cell r="BG832">
            <v>0</v>
          </cell>
          <cell r="BH832">
            <v>0</v>
          </cell>
          <cell r="BI832">
            <v>0</v>
          </cell>
          <cell r="BJ832">
            <v>0</v>
          </cell>
          <cell r="BK832">
            <v>0</v>
          </cell>
          <cell r="BL832">
            <v>0</v>
          </cell>
          <cell r="BM832">
            <v>0</v>
          </cell>
          <cell r="BN832">
            <v>0</v>
          </cell>
          <cell r="BO832">
            <v>0</v>
          </cell>
          <cell r="BP832">
            <v>0</v>
          </cell>
          <cell r="BQ832">
            <v>0</v>
          </cell>
          <cell r="BR832">
            <v>4.7119100000709295</v>
          </cell>
          <cell r="BS832">
            <v>0</v>
          </cell>
          <cell r="BT832">
            <v>4.7119100000127219</v>
          </cell>
          <cell r="BU832">
            <v>0</v>
          </cell>
          <cell r="BV832">
            <v>0</v>
          </cell>
          <cell r="BW832">
            <v>0</v>
          </cell>
          <cell r="BX832">
            <v>0</v>
          </cell>
          <cell r="BY832">
            <v>0</v>
          </cell>
          <cell r="BZ832">
            <v>0</v>
          </cell>
          <cell r="CA832">
            <v>0</v>
          </cell>
          <cell r="CB832">
            <v>0</v>
          </cell>
          <cell r="CC832">
            <v>0</v>
          </cell>
          <cell r="CD832">
            <v>0</v>
          </cell>
          <cell r="CE832">
            <v>38.980979999992996</v>
          </cell>
          <cell r="CF832">
            <v>0</v>
          </cell>
          <cell r="CG832">
            <v>0</v>
          </cell>
          <cell r="CH832">
            <v>0</v>
          </cell>
          <cell r="CI832">
            <v>0</v>
          </cell>
          <cell r="CJ832">
            <v>0</v>
          </cell>
          <cell r="CK832">
            <v>0</v>
          </cell>
          <cell r="CL832">
            <v>0</v>
          </cell>
          <cell r="CM832">
            <v>0</v>
          </cell>
          <cell r="CN832">
            <v>38.980979999992996</v>
          </cell>
          <cell r="CO832">
            <v>0</v>
          </cell>
          <cell r="CP832">
            <v>0</v>
          </cell>
          <cell r="CQ832">
            <v>0</v>
          </cell>
          <cell r="CR832">
            <v>0</v>
          </cell>
          <cell r="CS832">
            <v>0</v>
          </cell>
          <cell r="CT832">
            <v>0</v>
          </cell>
          <cell r="CU832">
            <v>0</v>
          </cell>
          <cell r="CV832">
            <v>0</v>
          </cell>
          <cell r="CW832">
            <v>0</v>
          </cell>
          <cell r="CX832">
            <v>0</v>
          </cell>
          <cell r="CY832">
            <v>0</v>
          </cell>
          <cell r="CZ832">
            <v>0</v>
          </cell>
          <cell r="DA832">
            <v>0</v>
          </cell>
          <cell r="DB832">
            <v>0</v>
          </cell>
          <cell r="DC832">
            <v>0</v>
          </cell>
          <cell r="DD832">
            <v>0</v>
          </cell>
          <cell r="DE832">
            <v>0</v>
          </cell>
          <cell r="DF832">
            <v>0</v>
          </cell>
          <cell r="DG832">
            <v>0</v>
          </cell>
          <cell r="DH832">
            <v>0</v>
          </cell>
          <cell r="DI832">
            <v>0</v>
          </cell>
          <cell r="DJ832">
            <v>0</v>
          </cell>
          <cell r="DK832">
            <v>0</v>
          </cell>
          <cell r="DL832">
            <v>0</v>
          </cell>
          <cell r="DM832">
            <v>0</v>
          </cell>
          <cell r="DN832">
            <v>0</v>
          </cell>
          <cell r="DO832">
            <v>0</v>
          </cell>
          <cell r="DP832">
            <v>0</v>
          </cell>
          <cell r="DQ832">
            <v>0</v>
          </cell>
          <cell r="DR832">
            <v>0</v>
          </cell>
          <cell r="DS832">
            <v>0</v>
          </cell>
          <cell r="DT832">
            <v>0</v>
          </cell>
          <cell r="DU832">
            <v>0</v>
          </cell>
          <cell r="DV832">
            <v>0</v>
          </cell>
          <cell r="DW832">
            <v>0</v>
          </cell>
          <cell r="DX832">
            <v>0</v>
          </cell>
          <cell r="DY832">
            <v>0</v>
          </cell>
          <cell r="DZ832">
            <v>0</v>
          </cell>
          <cell r="EA832">
            <v>0</v>
          </cell>
          <cell r="EB832">
            <v>0</v>
          </cell>
          <cell r="EC832">
            <v>0</v>
          </cell>
          <cell r="ED832">
            <v>0</v>
          </cell>
        </row>
        <row r="833">
          <cell r="F833">
            <v>0</v>
          </cell>
          <cell r="G833">
            <v>0</v>
          </cell>
          <cell r="H833">
            <v>0</v>
          </cell>
          <cell r="I833">
            <v>0</v>
          </cell>
          <cell r="J833">
            <v>0</v>
          </cell>
          <cell r="K833">
            <v>0</v>
          </cell>
          <cell r="L833">
            <v>0</v>
          </cell>
          <cell r="M833">
            <v>0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R833">
            <v>0</v>
          </cell>
          <cell r="S833">
            <v>0</v>
          </cell>
          <cell r="T833">
            <v>0</v>
          </cell>
          <cell r="U833">
            <v>0</v>
          </cell>
          <cell r="V833">
            <v>0</v>
          </cell>
          <cell r="W833">
            <v>0</v>
          </cell>
          <cell r="X833">
            <v>0</v>
          </cell>
          <cell r="Y833">
            <v>0</v>
          </cell>
          <cell r="Z833">
            <v>0</v>
          </cell>
          <cell r="AA833">
            <v>0</v>
          </cell>
          <cell r="AB833">
            <v>0</v>
          </cell>
          <cell r="AC833">
            <v>0</v>
          </cell>
          <cell r="AD833">
            <v>0</v>
          </cell>
          <cell r="AE833">
            <v>0</v>
          </cell>
          <cell r="AF833">
            <v>0</v>
          </cell>
          <cell r="AG833">
            <v>0</v>
          </cell>
          <cell r="AH833">
            <v>0</v>
          </cell>
          <cell r="AI833">
            <v>0</v>
          </cell>
          <cell r="AJ833">
            <v>0</v>
          </cell>
          <cell r="AK833">
            <v>0</v>
          </cell>
          <cell r="AL833">
            <v>0</v>
          </cell>
          <cell r="AM833">
            <v>0</v>
          </cell>
          <cell r="AN833">
            <v>0</v>
          </cell>
          <cell r="AO833">
            <v>0</v>
          </cell>
          <cell r="AP833">
            <v>0</v>
          </cell>
          <cell r="AQ833">
            <v>0</v>
          </cell>
          <cell r="AR833">
            <v>0</v>
          </cell>
          <cell r="AS833">
            <v>0</v>
          </cell>
          <cell r="AT833">
            <v>0</v>
          </cell>
          <cell r="AU833">
            <v>0</v>
          </cell>
          <cell r="AV833">
            <v>0</v>
          </cell>
          <cell r="AW833">
            <v>0</v>
          </cell>
          <cell r="AX833">
            <v>0</v>
          </cell>
          <cell r="AY833">
            <v>0</v>
          </cell>
          <cell r="AZ833">
            <v>0</v>
          </cell>
          <cell r="BA833">
            <v>0</v>
          </cell>
          <cell r="BB833">
            <v>0</v>
          </cell>
          <cell r="BC833">
            <v>0</v>
          </cell>
          <cell r="BD833">
            <v>0</v>
          </cell>
          <cell r="BE833">
            <v>0</v>
          </cell>
          <cell r="BF833">
            <v>0</v>
          </cell>
          <cell r="BG833">
            <v>0</v>
          </cell>
          <cell r="BH833">
            <v>0</v>
          </cell>
          <cell r="BI833">
            <v>0</v>
          </cell>
          <cell r="BJ833">
            <v>0</v>
          </cell>
          <cell r="BK833">
            <v>0</v>
          </cell>
          <cell r="BL833">
            <v>0</v>
          </cell>
          <cell r="BM833">
            <v>0</v>
          </cell>
          <cell r="BN833">
            <v>0</v>
          </cell>
          <cell r="BO833">
            <v>0</v>
          </cell>
          <cell r="BP833">
            <v>0</v>
          </cell>
          <cell r="BQ833">
            <v>0</v>
          </cell>
          <cell r="BR833">
            <v>0</v>
          </cell>
          <cell r="BS833">
            <v>0</v>
          </cell>
          <cell r="BT833">
            <v>0</v>
          </cell>
          <cell r="BU833">
            <v>0</v>
          </cell>
          <cell r="BV833">
            <v>0</v>
          </cell>
          <cell r="BW833">
            <v>0</v>
          </cell>
          <cell r="BX833">
            <v>0</v>
          </cell>
          <cell r="BY833">
            <v>0</v>
          </cell>
          <cell r="BZ833">
            <v>0</v>
          </cell>
          <cell r="CA833">
            <v>0</v>
          </cell>
          <cell r="CB833">
            <v>0</v>
          </cell>
          <cell r="CC833">
            <v>0</v>
          </cell>
          <cell r="CD833">
            <v>0</v>
          </cell>
          <cell r="CE833">
            <v>0</v>
          </cell>
          <cell r="CF833">
            <v>0</v>
          </cell>
          <cell r="CG833">
            <v>0</v>
          </cell>
          <cell r="CH833">
            <v>0</v>
          </cell>
          <cell r="CI833">
            <v>0</v>
          </cell>
          <cell r="CJ833">
            <v>0</v>
          </cell>
          <cell r="CK833">
            <v>0</v>
          </cell>
          <cell r="CL833">
            <v>0</v>
          </cell>
          <cell r="CM833">
            <v>0</v>
          </cell>
          <cell r="CN833">
            <v>0</v>
          </cell>
          <cell r="CO833">
            <v>0</v>
          </cell>
          <cell r="CP833">
            <v>0</v>
          </cell>
          <cell r="CQ833">
            <v>0</v>
          </cell>
          <cell r="CR833">
            <v>0</v>
          </cell>
          <cell r="CS833">
            <v>0</v>
          </cell>
          <cell r="CT833">
            <v>0</v>
          </cell>
          <cell r="CU833">
            <v>0</v>
          </cell>
          <cell r="CV833">
            <v>0</v>
          </cell>
          <cell r="CW833">
            <v>0</v>
          </cell>
          <cell r="CX833">
            <v>0</v>
          </cell>
          <cell r="CY833">
            <v>0</v>
          </cell>
          <cell r="CZ833">
            <v>0</v>
          </cell>
          <cell r="DA833">
            <v>0</v>
          </cell>
          <cell r="DB833">
            <v>0</v>
          </cell>
          <cell r="DC833">
            <v>0</v>
          </cell>
          <cell r="DD833">
            <v>0</v>
          </cell>
          <cell r="DE833">
            <v>0</v>
          </cell>
          <cell r="DF833">
            <v>0</v>
          </cell>
          <cell r="DG833">
            <v>0</v>
          </cell>
          <cell r="DH833">
            <v>0</v>
          </cell>
          <cell r="DI833">
            <v>0</v>
          </cell>
          <cell r="DJ833">
            <v>0</v>
          </cell>
          <cell r="DK833">
            <v>0</v>
          </cell>
          <cell r="DL833">
            <v>0</v>
          </cell>
          <cell r="DM833">
            <v>0</v>
          </cell>
          <cell r="DN833">
            <v>0</v>
          </cell>
          <cell r="DO833">
            <v>0</v>
          </cell>
          <cell r="DP833">
            <v>0</v>
          </cell>
          <cell r="DQ833">
            <v>0</v>
          </cell>
          <cell r="DR833">
            <v>0</v>
          </cell>
          <cell r="DS833">
            <v>0</v>
          </cell>
          <cell r="DT833">
            <v>0</v>
          </cell>
          <cell r="DU833">
            <v>0</v>
          </cell>
          <cell r="DV833">
            <v>0</v>
          </cell>
          <cell r="DW833">
            <v>0</v>
          </cell>
          <cell r="DX833">
            <v>0</v>
          </cell>
          <cell r="DY833">
            <v>0</v>
          </cell>
          <cell r="DZ833">
            <v>0</v>
          </cell>
          <cell r="EA833">
            <v>0</v>
          </cell>
          <cell r="EB833">
            <v>0</v>
          </cell>
          <cell r="EC833">
            <v>0</v>
          </cell>
          <cell r="ED833">
            <v>0</v>
          </cell>
        </row>
        <row r="834">
          <cell r="F834">
            <v>0</v>
          </cell>
          <cell r="G834">
            <v>0</v>
          </cell>
          <cell r="H834">
            <v>0</v>
          </cell>
          <cell r="I834">
            <v>0</v>
          </cell>
          <cell r="J834">
            <v>0</v>
          </cell>
          <cell r="K834">
            <v>0</v>
          </cell>
          <cell r="L834">
            <v>0</v>
          </cell>
          <cell r="M834">
            <v>0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R834">
            <v>0</v>
          </cell>
          <cell r="S834">
            <v>0</v>
          </cell>
          <cell r="T834">
            <v>0</v>
          </cell>
          <cell r="U834">
            <v>0</v>
          </cell>
          <cell r="V834">
            <v>0</v>
          </cell>
          <cell r="W834">
            <v>0</v>
          </cell>
          <cell r="X834">
            <v>0</v>
          </cell>
          <cell r="Y834">
            <v>0</v>
          </cell>
          <cell r="Z834">
            <v>0</v>
          </cell>
          <cell r="AA834">
            <v>0</v>
          </cell>
          <cell r="AB834">
            <v>0</v>
          </cell>
          <cell r="AC834">
            <v>0</v>
          </cell>
          <cell r="AD834">
            <v>0</v>
          </cell>
          <cell r="AE834">
            <v>0</v>
          </cell>
          <cell r="AF834">
            <v>0</v>
          </cell>
          <cell r="AG834">
            <v>0</v>
          </cell>
          <cell r="AH834">
            <v>0</v>
          </cell>
          <cell r="AI834">
            <v>0</v>
          </cell>
          <cell r="AJ834">
            <v>0</v>
          </cell>
          <cell r="AK834">
            <v>0</v>
          </cell>
          <cell r="AL834">
            <v>0</v>
          </cell>
          <cell r="AM834">
            <v>0</v>
          </cell>
          <cell r="AN834">
            <v>0</v>
          </cell>
          <cell r="AO834">
            <v>0</v>
          </cell>
          <cell r="AP834">
            <v>0</v>
          </cell>
          <cell r="AQ834">
            <v>0</v>
          </cell>
          <cell r="AR834">
            <v>0</v>
          </cell>
          <cell r="AS834">
            <v>0</v>
          </cell>
          <cell r="AT834">
            <v>0</v>
          </cell>
          <cell r="AU834">
            <v>0</v>
          </cell>
          <cell r="AV834">
            <v>0</v>
          </cell>
          <cell r="AW834">
            <v>0</v>
          </cell>
          <cell r="AX834">
            <v>0</v>
          </cell>
          <cell r="AY834">
            <v>0</v>
          </cell>
          <cell r="AZ834">
            <v>0</v>
          </cell>
          <cell r="BA834">
            <v>0</v>
          </cell>
          <cell r="BB834">
            <v>0</v>
          </cell>
          <cell r="BC834">
            <v>0</v>
          </cell>
          <cell r="BD834">
            <v>0</v>
          </cell>
          <cell r="BE834">
            <v>0</v>
          </cell>
          <cell r="BF834">
            <v>0</v>
          </cell>
          <cell r="BG834">
            <v>0</v>
          </cell>
          <cell r="BH834">
            <v>0</v>
          </cell>
          <cell r="BI834">
            <v>0</v>
          </cell>
          <cell r="BJ834">
            <v>0</v>
          </cell>
          <cell r="BK834">
            <v>0</v>
          </cell>
          <cell r="BL834">
            <v>0</v>
          </cell>
          <cell r="BM834">
            <v>0</v>
          </cell>
          <cell r="BN834">
            <v>0</v>
          </cell>
          <cell r="BO834">
            <v>0</v>
          </cell>
          <cell r="BP834">
            <v>0</v>
          </cell>
          <cell r="BQ834">
            <v>0</v>
          </cell>
          <cell r="BR834">
            <v>4.1464808001182973</v>
          </cell>
          <cell r="BS834">
            <v>0</v>
          </cell>
          <cell r="BT834">
            <v>4.146480800001882</v>
          </cell>
          <cell r="BU834">
            <v>0</v>
          </cell>
          <cell r="BV834">
            <v>0</v>
          </cell>
          <cell r="BW834">
            <v>0</v>
          </cell>
          <cell r="BX834">
            <v>0</v>
          </cell>
          <cell r="BY834">
            <v>0</v>
          </cell>
          <cell r="BZ834">
            <v>0</v>
          </cell>
          <cell r="CA834">
            <v>0</v>
          </cell>
          <cell r="CB834">
            <v>0</v>
          </cell>
          <cell r="CC834">
            <v>0</v>
          </cell>
          <cell r="CD834">
            <v>0</v>
          </cell>
          <cell r="CE834">
            <v>35.082881999667734</v>
          </cell>
          <cell r="CF834">
            <v>0</v>
          </cell>
          <cell r="CG834">
            <v>0</v>
          </cell>
          <cell r="CH834">
            <v>0</v>
          </cell>
          <cell r="CI834">
            <v>0</v>
          </cell>
          <cell r="CJ834">
            <v>0</v>
          </cell>
          <cell r="CK834">
            <v>0</v>
          </cell>
          <cell r="CL834">
            <v>0</v>
          </cell>
          <cell r="CM834">
            <v>0</v>
          </cell>
          <cell r="CN834">
            <v>35.08288200001698</v>
          </cell>
          <cell r="CO834">
            <v>0</v>
          </cell>
          <cell r="CP834">
            <v>0</v>
          </cell>
          <cell r="CQ834">
            <v>0</v>
          </cell>
          <cell r="CR834">
            <v>0</v>
          </cell>
          <cell r="CS834">
            <v>0</v>
          </cell>
          <cell r="CT834">
            <v>0</v>
          </cell>
          <cell r="CU834">
            <v>0</v>
          </cell>
          <cell r="CV834">
            <v>0</v>
          </cell>
          <cell r="CW834">
            <v>0</v>
          </cell>
          <cell r="CX834">
            <v>0</v>
          </cell>
          <cell r="CY834">
            <v>0</v>
          </cell>
          <cell r="CZ834">
            <v>0</v>
          </cell>
          <cell r="DA834">
            <v>0</v>
          </cell>
          <cell r="DB834">
            <v>0</v>
          </cell>
          <cell r="DC834">
            <v>0</v>
          </cell>
          <cell r="DD834">
            <v>0</v>
          </cell>
          <cell r="DE834">
            <v>0</v>
          </cell>
          <cell r="DF834">
            <v>0</v>
          </cell>
          <cell r="DG834">
            <v>0</v>
          </cell>
          <cell r="DH834">
            <v>0</v>
          </cell>
          <cell r="DI834">
            <v>0</v>
          </cell>
          <cell r="DJ834">
            <v>0</v>
          </cell>
          <cell r="DK834">
            <v>0</v>
          </cell>
          <cell r="DL834">
            <v>0</v>
          </cell>
          <cell r="DM834">
            <v>0</v>
          </cell>
          <cell r="DN834">
            <v>0</v>
          </cell>
          <cell r="DO834">
            <v>0</v>
          </cell>
          <cell r="DP834">
            <v>0</v>
          </cell>
          <cell r="DQ834">
            <v>0</v>
          </cell>
          <cell r="DR834">
            <v>0</v>
          </cell>
          <cell r="DS834">
            <v>0</v>
          </cell>
          <cell r="DT834">
            <v>0</v>
          </cell>
          <cell r="DU834">
            <v>0</v>
          </cell>
          <cell r="DV834">
            <v>0</v>
          </cell>
          <cell r="DW834">
            <v>0</v>
          </cell>
          <cell r="DX834">
            <v>0</v>
          </cell>
          <cell r="DY834">
            <v>0</v>
          </cell>
          <cell r="DZ834">
            <v>0</v>
          </cell>
          <cell r="EA834">
            <v>0</v>
          </cell>
          <cell r="EB834">
            <v>0</v>
          </cell>
          <cell r="EC834">
            <v>0</v>
          </cell>
          <cell r="ED834">
            <v>0</v>
          </cell>
        </row>
        <row r="837">
          <cell r="F837">
            <v>0</v>
          </cell>
          <cell r="G837">
            <v>0</v>
          </cell>
          <cell r="H837">
            <v>0</v>
          </cell>
          <cell r="I837">
            <v>0</v>
          </cell>
          <cell r="J837">
            <v>0</v>
          </cell>
          <cell r="K837">
            <v>0</v>
          </cell>
          <cell r="L837">
            <v>0</v>
          </cell>
          <cell r="M837">
            <v>0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R837">
            <v>0</v>
          </cell>
          <cell r="S837">
            <v>0</v>
          </cell>
          <cell r="T837">
            <v>0</v>
          </cell>
          <cell r="U837">
            <v>0</v>
          </cell>
          <cell r="V837">
            <v>0</v>
          </cell>
          <cell r="W837">
            <v>0</v>
          </cell>
          <cell r="X837">
            <v>0</v>
          </cell>
          <cell r="Y837">
            <v>0</v>
          </cell>
          <cell r="Z837">
            <v>0</v>
          </cell>
          <cell r="AA837">
            <v>0</v>
          </cell>
          <cell r="AB837">
            <v>0</v>
          </cell>
          <cell r="AC837">
            <v>0</v>
          </cell>
          <cell r="AD837">
            <v>0</v>
          </cell>
          <cell r="AE837">
            <v>0</v>
          </cell>
          <cell r="AF837">
            <v>0</v>
          </cell>
          <cell r="AG837">
            <v>0</v>
          </cell>
          <cell r="AH837">
            <v>0</v>
          </cell>
          <cell r="AI837">
            <v>0</v>
          </cell>
          <cell r="AJ837">
            <v>0</v>
          </cell>
          <cell r="AK837">
            <v>0</v>
          </cell>
          <cell r="AL837">
            <v>0</v>
          </cell>
          <cell r="AM837">
            <v>0</v>
          </cell>
          <cell r="AN837">
            <v>0</v>
          </cell>
          <cell r="AO837">
            <v>0</v>
          </cell>
          <cell r="AP837">
            <v>0</v>
          </cell>
          <cell r="AQ837">
            <v>0</v>
          </cell>
          <cell r="AR837">
            <v>0</v>
          </cell>
          <cell r="AS837">
            <v>0</v>
          </cell>
          <cell r="AT837">
            <v>0</v>
          </cell>
          <cell r="AU837">
            <v>0</v>
          </cell>
          <cell r="AV837">
            <v>0</v>
          </cell>
          <cell r="AW837">
            <v>0</v>
          </cell>
          <cell r="AX837">
            <v>0</v>
          </cell>
          <cell r="AY837">
            <v>0</v>
          </cell>
          <cell r="AZ837">
            <v>0</v>
          </cell>
          <cell r="BA837">
            <v>0</v>
          </cell>
          <cell r="BB837">
            <v>0</v>
          </cell>
          <cell r="BC837">
            <v>0</v>
          </cell>
          <cell r="BD837">
            <v>0</v>
          </cell>
          <cell r="BE837">
            <v>0</v>
          </cell>
          <cell r="BF837">
            <v>0</v>
          </cell>
          <cell r="BG837">
            <v>0</v>
          </cell>
          <cell r="BH837">
            <v>0</v>
          </cell>
          <cell r="BI837">
            <v>0</v>
          </cell>
          <cell r="BJ837">
            <v>0</v>
          </cell>
          <cell r="BK837">
            <v>0</v>
          </cell>
          <cell r="BL837">
            <v>0</v>
          </cell>
          <cell r="BM837">
            <v>0</v>
          </cell>
          <cell r="BN837">
            <v>0</v>
          </cell>
          <cell r="BO837">
            <v>0</v>
          </cell>
          <cell r="BP837">
            <v>0</v>
          </cell>
          <cell r="BQ837">
            <v>0</v>
          </cell>
          <cell r="BR837">
            <v>0</v>
          </cell>
          <cell r="BS837">
            <v>0</v>
          </cell>
          <cell r="BT837">
            <v>0</v>
          </cell>
          <cell r="BU837">
            <v>0</v>
          </cell>
          <cell r="BV837">
            <v>0</v>
          </cell>
          <cell r="BW837">
            <v>0</v>
          </cell>
          <cell r="BX837">
            <v>0</v>
          </cell>
          <cell r="BY837">
            <v>0</v>
          </cell>
          <cell r="BZ837">
            <v>0</v>
          </cell>
          <cell r="CA837">
            <v>0</v>
          </cell>
          <cell r="CB837">
            <v>0</v>
          </cell>
          <cell r="CC837">
            <v>0</v>
          </cell>
          <cell r="CD837">
            <v>0</v>
          </cell>
          <cell r="CE837">
            <v>0</v>
          </cell>
          <cell r="CF837">
            <v>0</v>
          </cell>
          <cell r="CG837">
            <v>0</v>
          </cell>
          <cell r="CH837">
            <v>0</v>
          </cell>
          <cell r="CI837">
            <v>0</v>
          </cell>
          <cell r="CJ837">
            <v>0</v>
          </cell>
          <cell r="CK837">
            <v>0</v>
          </cell>
          <cell r="CL837">
            <v>0</v>
          </cell>
          <cell r="CM837">
            <v>0</v>
          </cell>
          <cell r="CN837">
            <v>0</v>
          </cell>
          <cell r="CO837">
            <v>0</v>
          </cell>
          <cell r="CP837">
            <v>0</v>
          </cell>
          <cell r="CQ837">
            <v>0</v>
          </cell>
          <cell r="CR837">
            <v>0</v>
          </cell>
          <cell r="CS837">
            <v>0</v>
          </cell>
          <cell r="CT837">
            <v>0</v>
          </cell>
          <cell r="CU837">
            <v>0</v>
          </cell>
          <cell r="CV837">
            <v>0</v>
          </cell>
          <cell r="CW837">
            <v>0</v>
          </cell>
          <cell r="CX837">
            <v>0</v>
          </cell>
          <cell r="CY837">
            <v>0</v>
          </cell>
          <cell r="CZ837">
            <v>0</v>
          </cell>
          <cell r="DA837">
            <v>0</v>
          </cell>
          <cell r="DB837">
            <v>0</v>
          </cell>
          <cell r="DC837">
            <v>0</v>
          </cell>
          <cell r="DD837">
            <v>0</v>
          </cell>
          <cell r="DE837">
            <v>0</v>
          </cell>
          <cell r="DF837">
            <v>0</v>
          </cell>
          <cell r="DG837">
            <v>0</v>
          </cell>
          <cell r="DH837">
            <v>0</v>
          </cell>
          <cell r="DI837">
            <v>0</v>
          </cell>
          <cell r="DJ837">
            <v>0</v>
          </cell>
          <cell r="DK837">
            <v>0</v>
          </cell>
          <cell r="DL837">
            <v>0</v>
          </cell>
          <cell r="DM837">
            <v>0</v>
          </cell>
          <cell r="DN837">
            <v>0</v>
          </cell>
          <cell r="DO837">
            <v>0</v>
          </cell>
          <cell r="DP837">
            <v>0</v>
          </cell>
          <cell r="DQ837">
            <v>0</v>
          </cell>
          <cell r="DR837">
            <v>0</v>
          </cell>
          <cell r="DS837">
            <v>0</v>
          </cell>
          <cell r="DT837">
            <v>0</v>
          </cell>
          <cell r="DU837">
            <v>0</v>
          </cell>
          <cell r="DV837">
            <v>0</v>
          </cell>
          <cell r="DW837">
            <v>0</v>
          </cell>
          <cell r="DX837">
            <v>0</v>
          </cell>
          <cell r="DY837">
            <v>0</v>
          </cell>
          <cell r="DZ837">
            <v>0</v>
          </cell>
          <cell r="EA837">
            <v>0</v>
          </cell>
          <cell r="EB837">
            <v>0</v>
          </cell>
          <cell r="EC837">
            <v>0</v>
          </cell>
          <cell r="ED837">
            <v>0</v>
          </cell>
        </row>
        <row r="840">
          <cell r="F840">
            <v>0</v>
          </cell>
          <cell r="G840">
            <v>0</v>
          </cell>
          <cell r="H840">
            <v>0</v>
          </cell>
          <cell r="I840">
            <v>0</v>
          </cell>
          <cell r="J840">
            <v>0</v>
          </cell>
          <cell r="K840">
            <v>0</v>
          </cell>
          <cell r="L840">
            <v>0</v>
          </cell>
          <cell r="M840">
            <v>0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R840">
            <v>0</v>
          </cell>
          <cell r="S840">
            <v>0</v>
          </cell>
          <cell r="T840">
            <v>0</v>
          </cell>
          <cell r="U840">
            <v>0</v>
          </cell>
          <cell r="V840">
            <v>0</v>
          </cell>
          <cell r="W840">
            <v>0</v>
          </cell>
          <cell r="X840">
            <v>0</v>
          </cell>
          <cell r="Y840">
            <v>0</v>
          </cell>
          <cell r="Z840">
            <v>0</v>
          </cell>
          <cell r="AA840">
            <v>0</v>
          </cell>
          <cell r="AB840">
            <v>0</v>
          </cell>
          <cell r="AC840">
            <v>0</v>
          </cell>
          <cell r="AD840">
            <v>0</v>
          </cell>
          <cell r="AE840">
            <v>0</v>
          </cell>
          <cell r="AF840">
            <v>0</v>
          </cell>
          <cell r="AG840">
            <v>0</v>
          </cell>
          <cell r="AH840">
            <v>0</v>
          </cell>
          <cell r="AI840">
            <v>0</v>
          </cell>
          <cell r="AJ840">
            <v>0</v>
          </cell>
          <cell r="AK840">
            <v>0</v>
          </cell>
          <cell r="AL840">
            <v>0</v>
          </cell>
          <cell r="AM840">
            <v>0</v>
          </cell>
          <cell r="AN840">
            <v>0</v>
          </cell>
          <cell r="AO840">
            <v>0</v>
          </cell>
          <cell r="AP840">
            <v>0</v>
          </cell>
          <cell r="AQ840">
            <v>0</v>
          </cell>
          <cell r="AR840">
            <v>0</v>
          </cell>
          <cell r="AS840">
            <v>0</v>
          </cell>
          <cell r="AT840">
            <v>0</v>
          </cell>
          <cell r="AU840">
            <v>0</v>
          </cell>
          <cell r="AV840">
            <v>0</v>
          </cell>
          <cell r="AW840">
            <v>0</v>
          </cell>
          <cell r="AX840">
            <v>0</v>
          </cell>
          <cell r="AY840">
            <v>0</v>
          </cell>
          <cell r="AZ840">
            <v>0</v>
          </cell>
          <cell r="BA840">
            <v>0</v>
          </cell>
          <cell r="BB840">
            <v>0</v>
          </cell>
          <cell r="BC840">
            <v>0</v>
          </cell>
          <cell r="BD840">
            <v>0</v>
          </cell>
          <cell r="BE840">
            <v>0</v>
          </cell>
          <cell r="BF840">
            <v>0</v>
          </cell>
          <cell r="BG840">
            <v>0</v>
          </cell>
          <cell r="BH840">
            <v>0</v>
          </cell>
          <cell r="BI840">
            <v>0</v>
          </cell>
          <cell r="BJ840">
            <v>0</v>
          </cell>
          <cell r="BK840">
            <v>0</v>
          </cell>
          <cell r="BL840">
            <v>0</v>
          </cell>
          <cell r="BM840">
            <v>0</v>
          </cell>
          <cell r="BN840">
            <v>0</v>
          </cell>
          <cell r="BO840">
            <v>0</v>
          </cell>
          <cell r="BP840">
            <v>0</v>
          </cell>
          <cell r="BQ840">
            <v>0</v>
          </cell>
          <cell r="BR840">
            <v>0</v>
          </cell>
          <cell r="BS840">
            <v>0</v>
          </cell>
          <cell r="BT840">
            <v>0</v>
          </cell>
          <cell r="BU840">
            <v>0</v>
          </cell>
          <cell r="BV840">
            <v>0</v>
          </cell>
          <cell r="BW840">
            <v>0</v>
          </cell>
          <cell r="BX840">
            <v>0</v>
          </cell>
          <cell r="BY840">
            <v>0</v>
          </cell>
          <cell r="BZ840">
            <v>0</v>
          </cell>
          <cell r="CA840">
            <v>0</v>
          </cell>
          <cell r="CB840">
            <v>0</v>
          </cell>
          <cell r="CC840">
            <v>0</v>
          </cell>
          <cell r="CD840">
            <v>0</v>
          </cell>
          <cell r="CE840">
            <v>0</v>
          </cell>
          <cell r="CF840">
            <v>0</v>
          </cell>
          <cell r="CG840">
            <v>0</v>
          </cell>
          <cell r="CH840">
            <v>0</v>
          </cell>
          <cell r="CI840">
            <v>0</v>
          </cell>
          <cell r="CJ840">
            <v>0</v>
          </cell>
          <cell r="CK840">
            <v>0</v>
          </cell>
          <cell r="CL840">
            <v>0</v>
          </cell>
          <cell r="CM840">
            <v>0</v>
          </cell>
          <cell r="CN840">
            <v>0</v>
          </cell>
          <cell r="CO840">
            <v>0</v>
          </cell>
          <cell r="CP840">
            <v>0</v>
          </cell>
          <cell r="CQ840">
            <v>0</v>
          </cell>
          <cell r="CR840">
            <v>0</v>
          </cell>
          <cell r="CS840">
            <v>0</v>
          </cell>
          <cell r="CT840">
            <v>0</v>
          </cell>
          <cell r="CU840">
            <v>0</v>
          </cell>
          <cell r="CV840">
            <v>0</v>
          </cell>
          <cell r="CW840">
            <v>0</v>
          </cell>
          <cell r="CX840">
            <v>0</v>
          </cell>
          <cell r="CY840">
            <v>0</v>
          </cell>
          <cell r="CZ840">
            <v>0</v>
          </cell>
          <cell r="DA840">
            <v>0</v>
          </cell>
          <cell r="DB840">
            <v>0</v>
          </cell>
          <cell r="DC840">
            <v>0</v>
          </cell>
          <cell r="DD840">
            <v>0</v>
          </cell>
          <cell r="DE840">
            <v>0</v>
          </cell>
          <cell r="DF840">
            <v>0</v>
          </cell>
          <cell r="DG840">
            <v>0</v>
          </cell>
          <cell r="DH840">
            <v>0</v>
          </cell>
          <cell r="DI840">
            <v>0</v>
          </cell>
          <cell r="DJ840">
            <v>0</v>
          </cell>
          <cell r="DK840">
            <v>0</v>
          </cell>
          <cell r="DL840">
            <v>0</v>
          </cell>
          <cell r="DM840">
            <v>0</v>
          </cell>
          <cell r="DN840">
            <v>0</v>
          </cell>
          <cell r="DO840">
            <v>0</v>
          </cell>
          <cell r="DP840">
            <v>0</v>
          </cell>
          <cell r="DQ840">
            <v>0</v>
          </cell>
          <cell r="DR840">
            <v>0</v>
          </cell>
          <cell r="DS840">
            <v>0</v>
          </cell>
          <cell r="DT840">
            <v>0</v>
          </cell>
          <cell r="DU840">
            <v>0</v>
          </cell>
          <cell r="DV840">
            <v>0</v>
          </cell>
          <cell r="DW840">
            <v>0</v>
          </cell>
          <cell r="DX840">
            <v>0</v>
          </cell>
          <cell r="DY840">
            <v>0</v>
          </cell>
          <cell r="DZ840">
            <v>0</v>
          </cell>
          <cell r="EA840">
            <v>0</v>
          </cell>
          <cell r="EB840">
            <v>0</v>
          </cell>
          <cell r="EC840">
            <v>0</v>
          </cell>
          <cell r="ED840">
            <v>0</v>
          </cell>
        </row>
        <row r="841">
          <cell r="F841">
            <v>0</v>
          </cell>
          <cell r="G841">
            <v>0</v>
          </cell>
          <cell r="H841">
            <v>0</v>
          </cell>
          <cell r="I841">
            <v>0</v>
          </cell>
          <cell r="J841">
            <v>0</v>
          </cell>
          <cell r="K841">
            <v>0</v>
          </cell>
          <cell r="L841">
            <v>0</v>
          </cell>
          <cell r="M841">
            <v>0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R841">
            <v>0</v>
          </cell>
          <cell r="S841">
            <v>0</v>
          </cell>
          <cell r="T841">
            <v>0</v>
          </cell>
          <cell r="U841">
            <v>0</v>
          </cell>
          <cell r="V841">
            <v>0</v>
          </cell>
          <cell r="W841">
            <v>0</v>
          </cell>
          <cell r="X841">
            <v>0</v>
          </cell>
          <cell r="Y841">
            <v>0</v>
          </cell>
          <cell r="Z841">
            <v>0</v>
          </cell>
          <cell r="AA841">
            <v>0</v>
          </cell>
          <cell r="AB841">
            <v>0</v>
          </cell>
          <cell r="AC841">
            <v>0</v>
          </cell>
          <cell r="AD841">
            <v>0</v>
          </cell>
          <cell r="AE841">
            <v>0</v>
          </cell>
          <cell r="AF841">
            <v>0</v>
          </cell>
          <cell r="AG841">
            <v>0</v>
          </cell>
          <cell r="AH841">
            <v>0</v>
          </cell>
          <cell r="AI841">
            <v>0</v>
          </cell>
          <cell r="AJ841">
            <v>0</v>
          </cell>
          <cell r="AK841">
            <v>0</v>
          </cell>
          <cell r="AL841">
            <v>0</v>
          </cell>
          <cell r="AM841">
            <v>0</v>
          </cell>
          <cell r="AN841">
            <v>0</v>
          </cell>
          <cell r="AO841">
            <v>0</v>
          </cell>
          <cell r="AP841">
            <v>0</v>
          </cell>
          <cell r="AQ841">
            <v>0</v>
          </cell>
          <cell r="AR841">
            <v>0</v>
          </cell>
          <cell r="AS841">
            <v>0</v>
          </cell>
          <cell r="AT841">
            <v>0</v>
          </cell>
          <cell r="AU841">
            <v>0</v>
          </cell>
          <cell r="AV841">
            <v>0</v>
          </cell>
          <cell r="AW841">
            <v>0</v>
          </cell>
          <cell r="AX841">
            <v>0</v>
          </cell>
          <cell r="AY841">
            <v>0</v>
          </cell>
          <cell r="AZ841">
            <v>0</v>
          </cell>
          <cell r="BA841">
            <v>0</v>
          </cell>
          <cell r="BB841">
            <v>0</v>
          </cell>
          <cell r="BC841">
            <v>0</v>
          </cell>
          <cell r="BD841">
            <v>0</v>
          </cell>
          <cell r="BE841">
            <v>0</v>
          </cell>
          <cell r="BF841">
            <v>0</v>
          </cell>
          <cell r="BG841">
            <v>0</v>
          </cell>
          <cell r="BH841">
            <v>0</v>
          </cell>
          <cell r="BI841">
            <v>0</v>
          </cell>
          <cell r="BJ841">
            <v>0</v>
          </cell>
          <cell r="BK841">
            <v>0</v>
          </cell>
          <cell r="BL841">
            <v>0</v>
          </cell>
          <cell r="BM841">
            <v>0</v>
          </cell>
          <cell r="BN841">
            <v>0</v>
          </cell>
          <cell r="BO841">
            <v>0</v>
          </cell>
          <cell r="BP841">
            <v>0</v>
          </cell>
          <cell r="BQ841">
            <v>0</v>
          </cell>
          <cell r="BR841">
            <v>0</v>
          </cell>
          <cell r="BS841">
            <v>0</v>
          </cell>
          <cell r="BT841">
            <v>0</v>
          </cell>
          <cell r="BU841">
            <v>0</v>
          </cell>
          <cell r="BV841">
            <v>0</v>
          </cell>
          <cell r="BW841">
            <v>0</v>
          </cell>
          <cell r="BX841">
            <v>0</v>
          </cell>
          <cell r="BY841">
            <v>0</v>
          </cell>
          <cell r="BZ841">
            <v>0</v>
          </cell>
          <cell r="CA841">
            <v>0</v>
          </cell>
          <cell r="CB841">
            <v>0</v>
          </cell>
          <cell r="CC841">
            <v>0</v>
          </cell>
          <cell r="CD841">
            <v>0</v>
          </cell>
          <cell r="CE841">
            <v>0</v>
          </cell>
          <cell r="CF841">
            <v>0</v>
          </cell>
          <cell r="CG841">
            <v>0</v>
          </cell>
          <cell r="CH841">
            <v>0</v>
          </cell>
          <cell r="CI841">
            <v>0</v>
          </cell>
          <cell r="CJ841">
            <v>0</v>
          </cell>
          <cell r="CK841">
            <v>0</v>
          </cell>
          <cell r="CL841">
            <v>0</v>
          </cell>
          <cell r="CM841">
            <v>0</v>
          </cell>
          <cell r="CN841">
            <v>0</v>
          </cell>
          <cell r="CO841">
            <v>0</v>
          </cell>
          <cell r="CP841">
            <v>0</v>
          </cell>
          <cell r="CQ841">
            <v>0</v>
          </cell>
          <cell r="CR841">
            <v>0</v>
          </cell>
          <cell r="CS841">
            <v>0</v>
          </cell>
          <cell r="CT841">
            <v>0</v>
          </cell>
          <cell r="CU841">
            <v>0</v>
          </cell>
          <cell r="CV841">
            <v>0</v>
          </cell>
          <cell r="CW841">
            <v>0</v>
          </cell>
          <cell r="CX841">
            <v>0</v>
          </cell>
          <cell r="CY841">
            <v>0</v>
          </cell>
          <cell r="CZ841">
            <v>0</v>
          </cell>
          <cell r="DA841">
            <v>0</v>
          </cell>
          <cell r="DB841">
            <v>0</v>
          </cell>
          <cell r="DC841">
            <v>0</v>
          </cell>
          <cell r="DD841">
            <v>0</v>
          </cell>
          <cell r="DE841">
            <v>0</v>
          </cell>
          <cell r="DF841">
            <v>0</v>
          </cell>
          <cell r="DG841">
            <v>0</v>
          </cell>
          <cell r="DH841">
            <v>0</v>
          </cell>
          <cell r="DI841">
            <v>0</v>
          </cell>
          <cell r="DJ841">
            <v>0</v>
          </cell>
          <cell r="DK841">
            <v>0</v>
          </cell>
          <cell r="DL841">
            <v>0</v>
          </cell>
          <cell r="DM841">
            <v>0</v>
          </cell>
          <cell r="DN841">
            <v>0</v>
          </cell>
          <cell r="DO841">
            <v>0</v>
          </cell>
          <cell r="DP841">
            <v>0</v>
          </cell>
          <cell r="DQ841">
            <v>0</v>
          </cell>
          <cell r="DR841">
            <v>0</v>
          </cell>
          <cell r="DS841">
            <v>0</v>
          </cell>
          <cell r="DT841">
            <v>0</v>
          </cell>
          <cell r="DU841">
            <v>0</v>
          </cell>
          <cell r="DV841">
            <v>0</v>
          </cell>
          <cell r="DW841">
            <v>0</v>
          </cell>
          <cell r="DX841">
            <v>0</v>
          </cell>
          <cell r="DY841">
            <v>0</v>
          </cell>
          <cell r="DZ841">
            <v>0</v>
          </cell>
          <cell r="EA841">
            <v>0</v>
          </cell>
          <cell r="EB841">
            <v>0</v>
          </cell>
          <cell r="EC841">
            <v>0</v>
          </cell>
          <cell r="ED841">
            <v>0</v>
          </cell>
        </row>
        <row r="844">
          <cell r="F844">
            <v>0</v>
          </cell>
          <cell r="G844">
            <v>0</v>
          </cell>
          <cell r="H844">
            <v>-0.68019830000002912</v>
          </cell>
          <cell r="I844">
            <v>-0.23993550000000141</v>
          </cell>
          <cell r="J844">
            <v>0</v>
          </cell>
          <cell r="K844">
            <v>0</v>
          </cell>
          <cell r="L844">
            <v>0</v>
          </cell>
          <cell r="M844">
            <v>0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R844">
            <v>-1.7860749999999825</v>
          </cell>
          <cell r="S844">
            <v>0</v>
          </cell>
          <cell r="T844">
            <v>0</v>
          </cell>
          <cell r="U844">
            <v>-1.7860749999999825</v>
          </cell>
          <cell r="V844">
            <v>0</v>
          </cell>
          <cell r="W844">
            <v>0</v>
          </cell>
          <cell r="X844">
            <v>0</v>
          </cell>
          <cell r="Y844">
            <v>0</v>
          </cell>
          <cell r="Z844">
            <v>0</v>
          </cell>
          <cell r="AA844">
            <v>0</v>
          </cell>
          <cell r="AB844">
            <v>0</v>
          </cell>
          <cell r="AC844">
            <v>0</v>
          </cell>
          <cell r="AD844">
            <v>0</v>
          </cell>
          <cell r="AE844">
            <v>-4.0375180700002602</v>
          </cell>
          <cell r="AF844">
            <v>0</v>
          </cell>
          <cell r="AG844">
            <v>0</v>
          </cell>
          <cell r="AH844">
            <v>-3.759032070000103</v>
          </cell>
          <cell r="AI844">
            <v>-0.27848599999998669</v>
          </cell>
          <cell r="AJ844">
            <v>0</v>
          </cell>
          <cell r="AK844">
            <v>0</v>
          </cell>
          <cell r="AL844">
            <v>0</v>
          </cell>
          <cell r="AM844">
            <v>0</v>
          </cell>
          <cell r="AN844">
            <v>0</v>
          </cell>
          <cell r="AO844">
            <v>0</v>
          </cell>
          <cell r="AP844">
            <v>0</v>
          </cell>
          <cell r="AQ844">
            <v>0</v>
          </cell>
          <cell r="AR844">
            <v>-2.7054095000000871</v>
          </cell>
          <cell r="AS844">
            <v>0</v>
          </cell>
          <cell r="AT844">
            <v>0.26185000000000969</v>
          </cell>
          <cell r="AU844">
            <v>-2.9672594999999546</v>
          </cell>
          <cell r="AV844">
            <v>0</v>
          </cell>
          <cell r="AW844">
            <v>0</v>
          </cell>
          <cell r="AX844">
            <v>0</v>
          </cell>
          <cell r="AY844">
            <v>0</v>
          </cell>
          <cell r="AZ844">
            <v>0</v>
          </cell>
          <cell r="BA844">
            <v>0</v>
          </cell>
          <cell r="BB844">
            <v>0</v>
          </cell>
          <cell r="BC844">
            <v>0</v>
          </cell>
          <cell r="BD844">
            <v>0</v>
          </cell>
          <cell r="BE844">
            <v>-2.8874325000001591</v>
          </cell>
          <cell r="BF844">
            <v>0</v>
          </cell>
          <cell r="BG844">
            <v>0.26185000000000969</v>
          </cell>
          <cell r="BH844">
            <v>-3.1492825000000266</v>
          </cell>
          <cell r="BI844">
            <v>0</v>
          </cell>
          <cell r="BJ844">
            <v>0</v>
          </cell>
          <cell r="BK844">
            <v>0</v>
          </cell>
          <cell r="BL844">
            <v>0</v>
          </cell>
          <cell r="BM844">
            <v>0</v>
          </cell>
          <cell r="BN844">
            <v>0</v>
          </cell>
          <cell r="BO844">
            <v>0</v>
          </cell>
          <cell r="BP844">
            <v>0</v>
          </cell>
          <cell r="BQ844">
            <v>0</v>
          </cell>
          <cell r="BR844">
            <v>-23.196518599999763</v>
          </cell>
          <cell r="BS844">
            <v>0</v>
          </cell>
          <cell r="BT844">
            <v>0.1463319999999726</v>
          </cell>
          <cell r="BU844">
            <v>-14.912823900000149</v>
          </cell>
          <cell r="BV844">
            <v>-8.4601096999999754</v>
          </cell>
          <cell r="BW844">
            <v>3.0082999999997639E-2</v>
          </cell>
          <cell r="BX844">
            <v>0</v>
          </cell>
          <cell r="BY844">
            <v>0</v>
          </cell>
          <cell r="BZ844">
            <v>0</v>
          </cell>
          <cell r="CA844">
            <v>0</v>
          </cell>
          <cell r="CB844">
            <v>0</v>
          </cell>
          <cell r="CC844">
            <v>0</v>
          </cell>
          <cell r="CD844">
            <v>0</v>
          </cell>
          <cell r="CE844">
            <v>-17.508411700000579</v>
          </cell>
          <cell r="CF844">
            <v>0</v>
          </cell>
          <cell r="CG844">
            <v>0.10985000000000156</v>
          </cell>
          <cell r="CH844">
            <v>-11.690258700000413</v>
          </cell>
          <cell r="CI844">
            <v>-5.9280029999999897</v>
          </cell>
          <cell r="CJ844">
            <v>0</v>
          </cell>
          <cell r="CK844">
            <v>0</v>
          </cell>
          <cell r="CL844">
            <v>0</v>
          </cell>
          <cell r="CM844">
            <v>0</v>
          </cell>
          <cell r="CN844">
            <v>0</v>
          </cell>
          <cell r="CO844">
            <v>0</v>
          </cell>
          <cell r="CP844">
            <v>0</v>
          </cell>
          <cell r="CQ844">
            <v>0</v>
          </cell>
          <cell r="CR844">
            <v>-11.358043759999418</v>
          </cell>
          <cell r="CS844">
            <v>0</v>
          </cell>
          <cell r="CT844">
            <v>0.11471999999997706</v>
          </cell>
          <cell r="CU844">
            <v>-6.8917959299997165</v>
          </cell>
          <cell r="CV844">
            <v>-4.5809678299999632</v>
          </cell>
          <cell r="CW844">
            <v>0</v>
          </cell>
          <cell r="CX844">
            <v>0</v>
          </cell>
          <cell r="CY844">
            <v>0</v>
          </cell>
          <cell r="CZ844">
            <v>0</v>
          </cell>
          <cell r="DA844">
            <v>0</v>
          </cell>
          <cell r="DB844">
            <v>0</v>
          </cell>
          <cell r="DC844">
            <v>0</v>
          </cell>
          <cell r="DD844">
            <v>0</v>
          </cell>
          <cell r="DE844">
            <v>-14.41250362000028</v>
          </cell>
          <cell r="DF844">
            <v>0</v>
          </cell>
          <cell r="DG844">
            <v>0.1098479999999995</v>
          </cell>
          <cell r="DH844">
            <v>-9.6402626200006125</v>
          </cell>
          <cell r="DI844">
            <v>-3.7871729999999388</v>
          </cell>
          <cell r="DJ844">
            <v>-1.094916000000012</v>
          </cell>
          <cell r="DK844">
            <v>0</v>
          </cell>
          <cell r="DL844">
            <v>0</v>
          </cell>
          <cell r="DM844">
            <v>0</v>
          </cell>
          <cell r="DN844">
            <v>0</v>
          </cell>
          <cell r="DO844">
            <v>0</v>
          </cell>
          <cell r="DP844">
            <v>0</v>
          </cell>
          <cell r="DQ844">
            <v>0</v>
          </cell>
          <cell r="DR844">
            <v>0</v>
          </cell>
          <cell r="DS844">
            <v>0</v>
          </cell>
          <cell r="DT844">
            <v>0</v>
          </cell>
          <cell r="DU844">
            <v>0</v>
          </cell>
          <cell r="DV844">
            <v>0</v>
          </cell>
          <cell r="DW844">
            <v>0</v>
          </cell>
          <cell r="DX844">
            <v>0</v>
          </cell>
          <cell r="DY844">
            <v>0</v>
          </cell>
          <cell r="DZ844">
            <v>0</v>
          </cell>
          <cell r="EA844">
            <v>0</v>
          </cell>
          <cell r="EB844">
            <v>0</v>
          </cell>
          <cell r="EC844">
            <v>0</v>
          </cell>
          <cell r="ED844">
            <v>0</v>
          </cell>
        </row>
        <row r="845">
          <cell r="F845">
            <v>-1.1030932559638273E-2</v>
          </cell>
          <cell r="G845">
            <v>3.1745168662951073E-3</v>
          </cell>
          <cell r="H845">
            <v>0</v>
          </cell>
          <cell r="I845">
            <v>0</v>
          </cell>
          <cell r="J845">
            <v>0</v>
          </cell>
          <cell r="K845">
            <v>0</v>
          </cell>
          <cell r="L845">
            <v>5.4919881042074792E-3</v>
          </cell>
          <cell r="M845">
            <v>-9.6039529680673752E-2</v>
          </cell>
          <cell r="N845">
            <v>3.0510486411024829E-2</v>
          </cell>
          <cell r="O845">
            <v>-2.4308039148944971E-2</v>
          </cell>
          <cell r="P845">
            <v>2.8963548624503233E-3</v>
          </cell>
          <cell r="Q845">
            <v>1.0862799110487487E-2</v>
          </cell>
          <cell r="R845">
            <v>0</v>
          </cell>
          <cell r="S845">
            <v>0.25842463671450844</v>
          </cell>
          <cell r="T845">
            <v>8.4538574780879117E-4</v>
          </cell>
          <cell r="U845">
            <v>0</v>
          </cell>
          <cell r="V845">
            <v>0</v>
          </cell>
          <cell r="W845">
            <v>0</v>
          </cell>
          <cell r="X845">
            <v>-7.4322534104211968E-3</v>
          </cell>
          <cell r="Y845">
            <v>6.8551001205001683E-3</v>
          </cell>
          <cell r="Z845">
            <v>4.2093186106406222E-2</v>
          </cell>
          <cell r="AA845">
            <v>4.0408360951424527E-2</v>
          </cell>
          <cell r="AB845">
            <v>-4.5368074992211405E-3</v>
          </cell>
          <cell r="AC845">
            <v>2.5538396854685175E-3</v>
          </cell>
          <cell r="AD845">
            <v>9.2379320661848396E-3</v>
          </cell>
          <cell r="AE845">
            <v>0</v>
          </cell>
          <cell r="AF845">
            <v>3.8762791051070167E-2</v>
          </cell>
          <cell r="AG845">
            <v>1.1000554536316542E-2</v>
          </cell>
          <cell r="AH845">
            <v>0</v>
          </cell>
          <cell r="AI845">
            <v>0</v>
          </cell>
          <cell r="AJ845">
            <v>-1.8440459829420774E-2</v>
          </cell>
          <cell r="AK845">
            <v>-2.2720158941741175E-2</v>
          </cell>
          <cell r="AL845">
            <v>-3.4259256726919318E-2</v>
          </cell>
          <cell r="AM845">
            <v>-2.2506207768216768E-2</v>
          </cell>
          <cell r="AN845">
            <v>-1.3329669633883157E-2</v>
          </cell>
          <cell r="AO845">
            <v>-2.2960454453411216E-3</v>
          </cell>
          <cell r="AP845">
            <v>1.2678982898925995E-3</v>
          </cell>
          <cell r="AQ845">
            <v>-1.1224621517726519E-2</v>
          </cell>
          <cell r="AR845">
            <v>1.4550695429338401E-3</v>
          </cell>
          <cell r="AS845">
            <v>-2.7976514481409254E-4</v>
          </cell>
          <cell r="AT845">
            <v>-1.8420454587449342E-2</v>
          </cell>
          <cell r="AU845">
            <v>0</v>
          </cell>
          <cell r="AV845">
            <v>0</v>
          </cell>
          <cell r="AW845">
            <v>0</v>
          </cell>
          <cell r="AX845">
            <v>-1.225574778209193E-2</v>
          </cell>
          <cell r="AY845">
            <v>6.8757246531461647E-2</v>
          </cell>
          <cell r="AZ845">
            <v>-2.0142616414602799E-2</v>
          </cell>
          <cell r="BA845">
            <v>2.3286942894664264E-2</v>
          </cell>
          <cell r="BB845">
            <v>7.1514001449095588E-3</v>
          </cell>
          <cell r="BC845">
            <v>-1.0322349751525906E-3</v>
          </cell>
          <cell r="BD845">
            <v>1.3066714362444998E-2</v>
          </cell>
          <cell r="BE845">
            <v>2.9182255945221502E-3</v>
          </cell>
          <cell r="BF845">
            <v>-6.3442639801323253E-3</v>
          </cell>
          <cell r="BG845">
            <v>-2.0512171279882807E-3</v>
          </cell>
          <cell r="BH845">
            <v>0</v>
          </cell>
          <cell r="BI845">
            <v>-3.1351897223217406E-2</v>
          </cell>
          <cell r="BJ845">
            <v>-3.0622818988408795E-2</v>
          </cell>
          <cell r="BK845">
            <v>1.4538785699699019E-2</v>
          </cell>
          <cell r="BL845">
            <v>1.6032740569471571E-2</v>
          </cell>
          <cell r="BM845">
            <v>2.6456983768710529E-2</v>
          </cell>
          <cell r="BN845">
            <v>3.8761935007705972E-2</v>
          </cell>
          <cell r="BO845">
            <v>-1.846516359142214E-2</v>
          </cell>
          <cell r="BP845">
            <v>2.8633767233543495E-3</v>
          </cell>
          <cell r="BQ845">
            <v>-4.3466582095277317E-3</v>
          </cell>
          <cell r="BR845">
            <v>-1.9397108870991442E-2</v>
          </cell>
          <cell r="BS845">
            <v>-3.9334915147193783E-2</v>
          </cell>
          <cell r="BT845">
            <v>-3.578535668395233E-2</v>
          </cell>
          <cell r="BU845">
            <v>-3.6453790101958816E-2</v>
          </cell>
          <cell r="BV845">
            <v>2.4088414718978157E-2</v>
          </cell>
          <cell r="BW845">
            <v>-2.2777645151982995E-2</v>
          </cell>
          <cell r="BX845">
            <v>0.18307250155443455</v>
          </cell>
          <cell r="BY845">
            <v>0.11201973961532019</v>
          </cell>
          <cell r="BZ845">
            <v>-9.3754097038996065E-2</v>
          </cell>
          <cell r="CA845">
            <v>6.7842832642512008E-2</v>
          </cell>
          <cell r="CB845">
            <v>-2.0547870969082282E-2</v>
          </cell>
          <cell r="CC845">
            <v>6.3986512174224686E-2</v>
          </cell>
          <cell r="CD845">
            <v>2.3026495028872773E-3</v>
          </cell>
          <cell r="CE845">
            <v>-3.1670810743264166E-2</v>
          </cell>
          <cell r="CF845">
            <v>3.1447702282399348E-2</v>
          </cell>
          <cell r="CG845">
            <v>-3.1438672793687061E-2</v>
          </cell>
          <cell r="CH845">
            <v>-4.1339637366494486E-2</v>
          </cell>
          <cell r="CI845">
            <v>2.467952774305715E-2</v>
          </cell>
          <cell r="CJ845">
            <v>2.3997266515543458E-2</v>
          </cell>
          <cell r="CK845">
            <v>0.13784367620242222</v>
          </cell>
          <cell r="CL845">
            <v>0.11667289706217332</v>
          </cell>
          <cell r="CM845">
            <v>0.1354400489759513</v>
          </cell>
          <cell r="CN845">
            <v>3.2504622625786794E-2</v>
          </cell>
          <cell r="CO845">
            <v>-3.5702393325252046E-2</v>
          </cell>
          <cell r="CP845">
            <v>4.9703182921945199E-3</v>
          </cell>
          <cell r="CQ845">
            <v>-2.1415313691832694E-3</v>
          </cell>
          <cell r="CR845">
            <v>-6.0026307905483023E-2</v>
          </cell>
          <cell r="CS845">
            <v>-2.6552468815232544E-2</v>
          </cell>
          <cell r="CT845">
            <v>-5.9796231976378067E-2</v>
          </cell>
          <cell r="CU845">
            <v>-5.4500545804657463E-2</v>
          </cell>
          <cell r="CV845">
            <v>-7.4810576231939763E-2</v>
          </cell>
          <cell r="CW845">
            <v>-3.2184647555837387E-2</v>
          </cell>
          <cell r="CX845">
            <v>8.6782453808147864E-2</v>
          </cell>
          <cell r="CY845">
            <v>0.13979457515264926</v>
          </cell>
          <cell r="CZ845">
            <v>0.16167594592381818</v>
          </cell>
          <cell r="DA845">
            <v>5.3566088835665937E-2</v>
          </cell>
          <cell r="DB845">
            <v>9.6143302753368687E-2</v>
          </cell>
          <cell r="DC845">
            <v>-5.9169141376003154E-4</v>
          </cell>
          <cell r="DD845">
            <v>-2.0125502963850295E-3</v>
          </cell>
          <cell r="DE845">
            <v>-4.4159495437624763E-2</v>
          </cell>
          <cell r="DF845">
            <v>1.9313084035701422E-3</v>
          </cell>
          <cell r="DG845">
            <v>-4.8030408909294664E-2</v>
          </cell>
          <cell r="DH845">
            <v>-3.6406045199964154E-2</v>
          </cell>
          <cell r="DI845">
            <v>-7.8468699882854764E-2</v>
          </cell>
          <cell r="DJ845">
            <v>-2.9713605910806962E-2</v>
          </cell>
          <cell r="DK845">
            <v>8.6073731951366028E-2</v>
          </cell>
          <cell r="DL845">
            <v>0.1214696940619433</v>
          </cell>
          <cell r="DM845">
            <v>0.1176172996354552</v>
          </cell>
          <cell r="DN845">
            <v>4.3501012600572153E-2</v>
          </cell>
          <cell r="DO845">
            <v>-2.4169496088333631E-2</v>
          </cell>
          <cell r="DP845">
            <v>2.1434619926381515E-3</v>
          </cell>
          <cell r="DQ845">
            <v>1.3446351967033365E-2</v>
          </cell>
          <cell r="DR845">
            <v>0</v>
          </cell>
          <cell r="DS845">
            <v>0</v>
          </cell>
          <cell r="DT845">
            <v>0</v>
          </cell>
          <cell r="DU845">
            <v>0</v>
          </cell>
          <cell r="DV845">
            <v>0</v>
          </cell>
          <cell r="DW845">
            <v>0</v>
          </cell>
          <cell r="DX845">
            <v>0</v>
          </cell>
          <cell r="DY845">
            <v>0</v>
          </cell>
          <cell r="DZ845">
            <v>0</v>
          </cell>
          <cell r="EA845">
            <v>0</v>
          </cell>
          <cell r="EB845">
            <v>0</v>
          </cell>
          <cell r="EC845">
            <v>0</v>
          </cell>
          <cell r="ED845">
            <v>0</v>
          </cell>
        </row>
        <row r="846">
          <cell r="F846">
            <v>0</v>
          </cell>
          <cell r="G846">
            <v>0</v>
          </cell>
          <cell r="H846">
            <v>0</v>
          </cell>
          <cell r="I846">
            <v>0</v>
          </cell>
          <cell r="J846">
            <v>0</v>
          </cell>
          <cell r="K846">
            <v>0</v>
          </cell>
          <cell r="L846">
            <v>0</v>
          </cell>
          <cell r="M846">
            <v>0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R846">
            <v>0</v>
          </cell>
          <cell r="S846">
            <v>0</v>
          </cell>
          <cell r="T846">
            <v>0</v>
          </cell>
          <cell r="U846">
            <v>0</v>
          </cell>
          <cell r="V846">
            <v>0</v>
          </cell>
          <cell r="W846">
            <v>0</v>
          </cell>
          <cell r="X846">
            <v>0</v>
          </cell>
          <cell r="Y846">
            <v>0</v>
          </cell>
          <cell r="Z846">
            <v>0</v>
          </cell>
          <cell r="AA846">
            <v>0</v>
          </cell>
          <cell r="AB846">
            <v>0</v>
          </cell>
          <cell r="AC846">
            <v>0</v>
          </cell>
          <cell r="AD846">
            <v>0</v>
          </cell>
          <cell r="AE846">
            <v>0</v>
          </cell>
          <cell r="AF846">
            <v>0</v>
          </cell>
          <cell r="AG846">
            <v>0</v>
          </cell>
          <cell r="AH846">
            <v>0</v>
          </cell>
          <cell r="AI846">
            <v>0</v>
          </cell>
          <cell r="AJ846">
            <v>0</v>
          </cell>
          <cell r="AK846">
            <v>0</v>
          </cell>
          <cell r="AL846">
            <v>0</v>
          </cell>
          <cell r="AM846">
            <v>0</v>
          </cell>
          <cell r="AN846">
            <v>0</v>
          </cell>
          <cell r="AO846">
            <v>0</v>
          </cell>
          <cell r="AP846">
            <v>0</v>
          </cell>
          <cell r="AQ846">
            <v>0</v>
          </cell>
          <cell r="AR846">
            <v>-0.44949985574476159</v>
          </cell>
          <cell r="AS846">
            <v>0</v>
          </cell>
          <cell r="AT846">
            <v>-0.44949985574476159</v>
          </cell>
          <cell r="AU846">
            <v>0</v>
          </cell>
          <cell r="AV846">
            <v>0</v>
          </cell>
          <cell r="AW846">
            <v>0</v>
          </cell>
          <cell r="AX846">
            <v>0</v>
          </cell>
          <cell r="AY846">
            <v>0</v>
          </cell>
          <cell r="AZ846">
            <v>0</v>
          </cell>
          <cell r="BA846">
            <v>0</v>
          </cell>
          <cell r="BB846">
            <v>0</v>
          </cell>
          <cell r="BC846">
            <v>0</v>
          </cell>
          <cell r="BD846">
            <v>0</v>
          </cell>
          <cell r="BE846">
            <v>1.7813205542187234</v>
          </cell>
          <cell r="BF846">
            <v>0</v>
          </cell>
          <cell r="BG846">
            <v>1.7813205542187234</v>
          </cell>
          <cell r="BH846">
            <v>0</v>
          </cell>
          <cell r="BI846">
            <v>0</v>
          </cell>
          <cell r="BJ846">
            <v>0</v>
          </cell>
          <cell r="BK846">
            <v>0</v>
          </cell>
          <cell r="BL846">
            <v>0</v>
          </cell>
          <cell r="BM846">
            <v>0</v>
          </cell>
          <cell r="BN846">
            <v>0</v>
          </cell>
          <cell r="BO846">
            <v>0</v>
          </cell>
          <cell r="BP846">
            <v>0</v>
          </cell>
          <cell r="BQ846">
            <v>0</v>
          </cell>
          <cell r="BR846">
            <v>-339.68547999101429</v>
          </cell>
          <cell r="BS846">
            <v>0</v>
          </cell>
          <cell r="BT846">
            <v>-11.701926183327487</v>
          </cell>
          <cell r="BU846">
            <v>-359.19364349556417</v>
          </cell>
          <cell r="BV846">
            <v>31.401721352540335</v>
          </cell>
          <cell r="BW846">
            <v>-0.19163166466660186</v>
          </cell>
          <cell r="BX846">
            <v>0</v>
          </cell>
          <cell r="BY846">
            <v>0</v>
          </cell>
          <cell r="BZ846">
            <v>0</v>
          </cell>
          <cell r="CA846">
            <v>0</v>
          </cell>
          <cell r="CB846">
            <v>0</v>
          </cell>
          <cell r="CC846">
            <v>0</v>
          </cell>
          <cell r="CD846">
            <v>0</v>
          </cell>
          <cell r="CE846">
            <v>-333.67333337428136</v>
          </cell>
          <cell r="CF846">
            <v>0</v>
          </cell>
          <cell r="CG846">
            <v>0.24689145138620461</v>
          </cell>
          <cell r="CH846">
            <v>-343.65694280664502</v>
          </cell>
          <cell r="CI846">
            <v>9.7367179809780282</v>
          </cell>
          <cell r="CJ846">
            <v>0</v>
          </cell>
          <cell r="CK846">
            <v>0</v>
          </cell>
          <cell r="CL846">
            <v>0</v>
          </cell>
          <cell r="CM846">
            <v>0</v>
          </cell>
          <cell r="CN846">
            <v>0</v>
          </cell>
          <cell r="CO846">
            <v>0</v>
          </cell>
          <cell r="CP846">
            <v>0</v>
          </cell>
          <cell r="CQ846">
            <v>0</v>
          </cell>
          <cell r="CR846">
            <v>-459.19761433567328</v>
          </cell>
          <cell r="CS846">
            <v>0</v>
          </cell>
          <cell r="CT846">
            <v>-15.337493943324262</v>
          </cell>
          <cell r="CU846">
            <v>-323.10503827992579</v>
          </cell>
          <cell r="CV846">
            <v>-120.7550821124205</v>
          </cell>
          <cell r="CW846">
            <v>0</v>
          </cell>
          <cell r="CX846">
            <v>0</v>
          </cell>
          <cell r="CY846">
            <v>0</v>
          </cell>
          <cell r="CZ846">
            <v>0</v>
          </cell>
          <cell r="DA846">
            <v>0</v>
          </cell>
          <cell r="DB846">
            <v>0</v>
          </cell>
          <cell r="DC846">
            <v>0</v>
          </cell>
          <cell r="DD846">
            <v>0</v>
          </cell>
          <cell r="DE846">
            <v>-429.0894937351768</v>
          </cell>
          <cell r="DF846">
            <v>0</v>
          </cell>
          <cell r="DG846">
            <v>0.62468694269881553</v>
          </cell>
          <cell r="DH846">
            <v>-290.78214877093706</v>
          </cell>
          <cell r="DI846">
            <v>-93.155131750837427</v>
          </cell>
          <cell r="DJ846">
            <v>-45.776900156090051</v>
          </cell>
          <cell r="DK846">
            <v>0</v>
          </cell>
          <cell r="DL846">
            <v>0</v>
          </cell>
          <cell r="DM846">
            <v>0</v>
          </cell>
          <cell r="DN846">
            <v>0</v>
          </cell>
          <cell r="DO846">
            <v>0</v>
          </cell>
          <cell r="DP846">
            <v>0</v>
          </cell>
          <cell r="DQ846">
            <v>0</v>
          </cell>
          <cell r="DR846">
            <v>0</v>
          </cell>
          <cell r="DS846">
            <v>0</v>
          </cell>
          <cell r="DT846">
            <v>0</v>
          </cell>
          <cell r="DU846">
            <v>0</v>
          </cell>
          <cell r="DV846">
            <v>0</v>
          </cell>
          <cell r="DW846">
            <v>0</v>
          </cell>
          <cell r="DX846">
            <v>0</v>
          </cell>
          <cell r="DY846">
            <v>0</v>
          </cell>
          <cell r="DZ846">
            <v>0</v>
          </cell>
          <cell r="EA846">
            <v>0</v>
          </cell>
          <cell r="EB846">
            <v>0</v>
          </cell>
          <cell r="EC846">
            <v>0</v>
          </cell>
          <cell r="ED846">
            <v>0</v>
          </cell>
        </row>
        <row r="848">
          <cell r="F848">
            <v>0</v>
          </cell>
          <cell r="G848">
            <v>0</v>
          </cell>
          <cell r="H848">
            <v>0</v>
          </cell>
          <cell r="I848">
            <v>0</v>
          </cell>
          <cell r="J848">
            <v>0</v>
          </cell>
          <cell r="K848">
            <v>0</v>
          </cell>
          <cell r="L848">
            <v>0</v>
          </cell>
          <cell r="M848">
            <v>0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R848">
            <v>0</v>
          </cell>
          <cell r="S848">
            <v>0</v>
          </cell>
          <cell r="T848">
            <v>0</v>
          </cell>
          <cell r="U848">
            <v>0</v>
          </cell>
          <cell r="V848">
            <v>0</v>
          </cell>
          <cell r="W848">
            <v>0</v>
          </cell>
          <cell r="X848">
            <v>0</v>
          </cell>
          <cell r="Y848">
            <v>0</v>
          </cell>
          <cell r="Z848">
            <v>0</v>
          </cell>
          <cell r="AA848">
            <v>0</v>
          </cell>
          <cell r="AB848">
            <v>0</v>
          </cell>
          <cell r="AC848">
            <v>0</v>
          </cell>
          <cell r="AD848">
            <v>0</v>
          </cell>
          <cell r="AE848">
            <v>0</v>
          </cell>
          <cell r="AF848">
            <v>0</v>
          </cell>
          <cell r="AG848">
            <v>0</v>
          </cell>
          <cell r="AH848">
            <v>0</v>
          </cell>
          <cell r="AI848">
            <v>0</v>
          </cell>
          <cell r="AJ848">
            <v>0</v>
          </cell>
          <cell r="AK848">
            <v>0</v>
          </cell>
          <cell r="AL848">
            <v>0</v>
          </cell>
          <cell r="AM848">
            <v>0</v>
          </cell>
          <cell r="AN848">
            <v>0</v>
          </cell>
          <cell r="AO848">
            <v>0</v>
          </cell>
          <cell r="AP848">
            <v>0</v>
          </cell>
          <cell r="AQ848">
            <v>0</v>
          </cell>
          <cell r="AR848">
            <v>0</v>
          </cell>
          <cell r="AS848">
            <v>0</v>
          </cell>
          <cell r="AT848">
            <v>0</v>
          </cell>
          <cell r="AU848">
            <v>0</v>
          </cell>
          <cell r="AV848">
            <v>0</v>
          </cell>
          <cell r="AW848">
            <v>0</v>
          </cell>
          <cell r="AX848">
            <v>0</v>
          </cell>
          <cell r="AY848">
            <v>0</v>
          </cell>
          <cell r="AZ848">
            <v>0</v>
          </cell>
          <cell r="BA848">
            <v>0</v>
          </cell>
          <cell r="BB848">
            <v>0</v>
          </cell>
          <cell r="BC848">
            <v>0</v>
          </cell>
          <cell r="BD848">
            <v>0</v>
          </cell>
          <cell r="BE848">
            <v>0</v>
          </cell>
          <cell r="BF848">
            <v>0</v>
          </cell>
          <cell r="BG848">
            <v>0</v>
          </cell>
          <cell r="BH848">
            <v>0</v>
          </cell>
          <cell r="BI848">
            <v>0</v>
          </cell>
          <cell r="BJ848">
            <v>0</v>
          </cell>
          <cell r="BK848">
            <v>0</v>
          </cell>
          <cell r="BL848">
            <v>0</v>
          </cell>
          <cell r="BM848">
            <v>0</v>
          </cell>
          <cell r="BN848">
            <v>0</v>
          </cell>
          <cell r="BO848">
            <v>0</v>
          </cell>
          <cell r="BP848">
            <v>0</v>
          </cell>
          <cell r="BQ848">
            <v>0</v>
          </cell>
          <cell r="BR848">
            <v>0</v>
          </cell>
          <cell r="BS848">
            <v>0</v>
          </cell>
          <cell r="BT848">
            <v>0</v>
          </cell>
          <cell r="BU848">
            <v>0</v>
          </cell>
          <cell r="BV848">
            <v>0</v>
          </cell>
          <cell r="BW848">
            <v>0</v>
          </cell>
          <cell r="BX848">
            <v>0</v>
          </cell>
          <cell r="BY848">
            <v>0</v>
          </cell>
          <cell r="BZ848">
            <v>0</v>
          </cell>
          <cell r="CA848">
            <v>0</v>
          </cell>
          <cell r="CB848">
            <v>0</v>
          </cell>
          <cell r="CC848">
            <v>0</v>
          </cell>
          <cell r="CD848">
            <v>0</v>
          </cell>
          <cell r="CE848">
            <v>0</v>
          </cell>
          <cell r="CF848">
            <v>0</v>
          </cell>
          <cell r="CG848">
            <v>0</v>
          </cell>
          <cell r="CH848">
            <v>0</v>
          </cell>
          <cell r="CI848">
            <v>0</v>
          </cell>
          <cell r="CJ848">
            <v>0</v>
          </cell>
          <cell r="CK848">
            <v>0</v>
          </cell>
          <cell r="CL848">
            <v>0</v>
          </cell>
          <cell r="CM848">
            <v>0</v>
          </cell>
          <cell r="CN848">
            <v>0</v>
          </cell>
          <cell r="CO848">
            <v>0</v>
          </cell>
          <cell r="CP848">
            <v>0</v>
          </cell>
          <cell r="CQ848">
            <v>0</v>
          </cell>
          <cell r="CR848">
            <v>0</v>
          </cell>
          <cell r="CS848">
            <v>0</v>
          </cell>
          <cell r="CT848">
            <v>0</v>
          </cell>
          <cell r="CU848">
            <v>0</v>
          </cell>
          <cell r="CV848">
            <v>0</v>
          </cell>
          <cell r="CW848">
            <v>0</v>
          </cell>
          <cell r="CX848">
            <v>0</v>
          </cell>
          <cell r="CY848">
            <v>0</v>
          </cell>
          <cell r="CZ848">
            <v>0</v>
          </cell>
          <cell r="DA848">
            <v>0</v>
          </cell>
          <cell r="DB848">
            <v>0</v>
          </cell>
          <cell r="DC848">
            <v>0</v>
          </cell>
          <cell r="DD848">
            <v>0</v>
          </cell>
          <cell r="DE848">
            <v>0</v>
          </cell>
          <cell r="DF848">
            <v>0</v>
          </cell>
          <cell r="DG848">
            <v>0</v>
          </cell>
          <cell r="DH848">
            <v>0</v>
          </cell>
          <cell r="DI848">
            <v>0</v>
          </cell>
          <cell r="DJ848">
            <v>0</v>
          </cell>
          <cell r="DK848">
            <v>0</v>
          </cell>
          <cell r="DL848">
            <v>0</v>
          </cell>
          <cell r="DM848">
            <v>0</v>
          </cell>
          <cell r="DN848">
            <v>0</v>
          </cell>
          <cell r="DO848">
            <v>0</v>
          </cell>
          <cell r="DP848">
            <v>0</v>
          </cell>
          <cell r="DQ848">
            <v>0</v>
          </cell>
          <cell r="DR848">
            <v>0</v>
          </cell>
          <cell r="DS848">
            <v>0</v>
          </cell>
          <cell r="DT848">
            <v>0</v>
          </cell>
          <cell r="DU848">
            <v>0</v>
          </cell>
          <cell r="DV848">
            <v>0</v>
          </cell>
          <cell r="DW848">
            <v>0</v>
          </cell>
          <cell r="DX848">
            <v>0</v>
          </cell>
          <cell r="DY848">
            <v>0</v>
          </cell>
          <cell r="DZ848">
            <v>0</v>
          </cell>
          <cell r="EA848">
            <v>0</v>
          </cell>
          <cell r="EB848">
            <v>0</v>
          </cell>
          <cell r="EC848">
            <v>0</v>
          </cell>
          <cell r="ED848">
            <v>0</v>
          </cell>
        </row>
        <row r="849">
          <cell r="F849">
            <v>3.484812556980188E-3</v>
          </cell>
          <cell r="G849">
            <v>-1.1928758747711043E-2</v>
          </cell>
          <cell r="H849">
            <v>-1.9967687705836568E-2</v>
          </cell>
          <cell r="I849">
            <v>-1.5858992926027327E-2</v>
          </cell>
          <cell r="J849">
            <v>-2.2824615780123736E-3</v>
          </cell>
          <cell r="K849">
            <v>-4.4824484325651781E-3</v>
          </cell>
          <cell r="L849">
            <v>4.6914751372707286E-2</v>
          </cell>
          <cell r="M849">
            <v>3.5741495243669874E-2</v>
          </cell>
          <cell r="N849">
            <v>-9.4049677400320775E-3</v>
          </cell>
          <cell r="O849">
            <v>1.6496643489865903E-2</v>
          </cell>
          <cell r="P849">
            <v>1.9451722032098218E-2</v>
          </cell>
          <cell r="Q849">
            <v>4.5370152005475006E-3</v>
          </cell>
          <cell r="R849">
            <v>5.3538637461301164E-3</v>
          </cell>
          <cell r="S849">
            <v>-1.0396553726355506E-2</v>
          </cell>
          <cell r="T849">
            <v>-3.1950006158869115E-2</v>
          </cell>
          <cell r="U849">
            <v>-2.2960471346202382E-2</v>
          </cell>
          <cell r="V849">
            <v>0</v>
          </cell>
          <cell r="W849">
            <v>-2.806258286700114E-3</v>
          </cell>
          <cell r="X849">
            <v>-2.3552593688940249E-3</v>
          </cell>
          <cell r="Y849">
            <v>6.092499317645661E-2</v>
          </cell>
          <cell r="Z849">
            <v>4.3156131220158045E-2</v>
          </cell>
          <cell r="AA849">
            <v>6.6071727671754843E-3</v>
          </cell>
          <cell r="AB849">
            <v>1.6352052069564138E-2</v>
          </cell>
          <cell r="AC849">
            <v>6.8722626082937666E-3</v>
          </cell>
          <cell r="AD849">
            <v>8.0230199895936494E-4</v>
          </cell>
          <cell r="AE849">
            <v>-4.3505663100695813E-3</v>
          </cell>
          <cell r="AF849">
            <v>9.7206003618701686E-3</v>
          </cell>
          <cell r="AG849">
            <v>1.3801803563946891E-2</v>
          </cell>
          <cell r="AH849">
            <v>-2.207851749097145E-2</v>
          </cell>
          <cell r="AI849">
            <v>-1.833205764428314E-2</v>
          </cell>
          <cell r="AJ849">
            <v>-3.3187426130005804E-3</v>
          </cell>
          <cell r="AK849">
            <v>1.314623606273102E-3</v>
          </cell>
          <cell r="AL849">
            <v>5.524293635453148E-2</v>
          </cell>
          <cell r="AM849">
            <v>5.3981393408101042E-2</v>
          </cell>
          <cell r="AN849">
            <v>2.0628696985731665E-2</v>
          </cell>
          <cell r="AO849">
            <v>5.1821459661162805E-2</v>
          </cell>
          <cell r="AP849">
            <v>1.7569372763251323E-2</v>
          </cell>
          <cell r="AQ849">
            <v>-4.3505663100695813E-3</v>
          </cell>
          <cell r="AR849">
            <v>-1.2119662780779805E-2</v>
          </cell>
          <cell r="AS849">
            <v>1.5023459793333416E-2</v>
          </cell>
          <cell r="AT849">
            <v>9.4475157563884693E-3</v>
          </cell>
          <cell r="AU849">
            <v>-2.9541399652348588E-2</v>
          </cell>
          <cell r="AV849">
            <v>-1.2505318952598543E-2</v>
          </cell>
          <cell r="AW849">
            <v>-2.5435410428791272E-3</v>
          </cell>
          <cell r="AX849">
            <v>4.7048175016044524E-3</v>
          </cell>
          <cell r="AY849">
            <v>5.1400567624607874E-2</v>
          </cell>
          <cell r="AZ849">
            <v>5.4217232107454549E-2</v>
          </cell>
          <cell r="BA849">
            <v>2.7004614013520722E-2</v>
          </cell>
          <cell r="BB849">
            <v>3.8461256934752441E-2</v>
          </cell>
          <cell r="BC849">
            <v>1.6781351985972748E-2</v>
          </cell>
          <cell r="BD849">
            <v>-1.2119662780779805E-2</v>
          </cell>
          <cell r="BE849">
            <v>1.4687412523812782E-2</v>
          </cell>
          <cell r="BF849">
            <v>1.5073926324138398E-2</v>
          </cell>
          <cell r="BG849">
            <v>8.7676774214990871E-3</v>
          </cell>
          <cell r="BH849">
            <v>-2.3193975133310119E-2</v>
          </cell>
          <cell r="BI849">
            <v>-1.5830919058789306E-2</v>
          </cell>
          <cell r="BJ849">
            <v>-4.0003684952623075E-3</v>
          </cell>
          <cell r="BK849">
            <v>7.3749019492872492E-3</v>
          </cell>
          <cell r="BL849">
            <v>3.6760058476460244E-2</v>
          </cell>
          <cell r="BM849">
            <v>5.7174246242375659E-2</v>
          </cell>
          <cell r="BN849">
            <v>4.1293998688075817E-2</v>
          </cell>
          <cell r="BO849">
            <v>3.179225205389713E-2</v>
          </cell>
          <cell r="BP849">
            <v>1.6668025227673411E-2</v>
          </cell>
          <cell r="BQ849">
            <v>4.3691265895660081E-3</v>
          </cell>
          <cell r="BR849">
            <v>-4.4785729880629788E-3</v>
          </cell>
          <cell r="BS849">
            <v>1.2160882069501611E-2</v>
          </cell>
          <cell r="BT849">
            <v>2.7116958170552152E-2</v>
          </cell>
          <cell r="BU849">
            <v>-1.2467159145245432E-2</v>
          </cell>
          <cell r="BV849">
            <v>-3.5880946165235628E-2</v>
          </cell>
          <cell r="BW849">
            <v>5.7142816514499373E-4</v>
          </cell>
          <cell r="BX849">
            <v>2.5692314370694191E-2</v>
          </cell>
          <cell r="BY849">
            <v>3.0600256369680778E-2</v>
          </cell>
          <cell r="BZ849">
            <v>5.1110586646167633E-2</v>
          </cell>
          <cell r="CA849">
            <v>5.3113456576028284E-2</v>
          </cell>
          <cell r="CB849">
            <v>2.6461404279174872E-2</v>
          </cell>
          <cell r="CC849">
            <v>1.772100540895849E-2</v>
          </cell>
          <cell r="CD849">
            <v>5.746610660771978E-3</v>
          </cell>
          <cell r="CE849">
            <v>-3.7025081198400756E-3</v>
          </cell>
          <cell r="CF849">
            <v>1.1710083492459944E-2</v>
          </cell>
          <cell r="CG849">
            <v>-4.7264539608065093E-3</v>
          </cell>
          <cell r="CH849">
            <v>-1.252488692883702E-2</v>
          </cell>
          <cell r="CI849">
            <v>-1.8597600054611974E-2</v>
          </cell>
          <cell r="CJ849">
            <v>-9.0586337058340405E-4</v>
          </cell>
          <cell r="CK849">
            <v>2.559875341720641E-2</v>
          </cell>
          <cell r="CL849">
            <v>3.0271096028236855E-2</v>
          </cell>
          <cell r="CM849">
            <v>4.624061878793384E-2</v>
          </cell>
          <cell r="CN849">
            <v>8.0181082176522978E-2</v>
          </cell>
          <cell r="CO849">
            <v>2.412790515590757E-2</v>
          </cell>
          <cell r="CP849">
            <v>3.1848869552710823E-2</v>
          </cell>
          <cell r="CQ849">
            <v>2.1976701996635484E-3</v>
          </cell>
          <cell r="CR849">
            <v>3.75418161511476E-3</v>
          </cell>
          <cell r="CS849">
            <v>1.5593509745613687E-2</v>
          </cell>
          <cell r="CT849">
            <v>0.10215426033304453</v>
          </cell>
          <cell r="CU849">
            <v>-1.4153488207334419E-2</v>
          </cell>
          <cell r="CV849">
            <v>6.2396767017460775E-3</v>
          </cell>
          <cell r="CW849">
            <v>2.5382297225107209E-3</v>
          </cell>
          <cell r="CX849">
            <v>2.0883626411077216E-2</v>
          </cell>
          <cell r="CY849">
            <v>3.026444139388218E-2</v>
          </cell>
          <cell r="CZ849">
            <v>3.6953506146694792E-2</v>
          </cell>
          <cell r="DA849">
            <v>6.997558734104814E-2</v>
          </cell>
          <cell r="DB849">
            <v>2.2924214007204569E-2</v>
          </cell>
          <cell r="DC849">
            <v>1.6926919298043686E-2</v>
          </cell>
          <cell r="DD849">
            <v>4.9026591282199661E-3</v>
          </cell>
          <cell r="DE849">
            <v>-9.248688822012241E-3</v>
          </cell>
          <cell r="DF849">
            <v>1.46331219441862E-2</v>
          </cell>
          <cell r="DG849">
            <v>1.2876560928447134E-2</v>
          </cell>
          <cell r="DH849">
            <v>-1.6162301538791723E-2</v>
          </cell>
          <cell r="DI849">
            <v>-1.8584413574494363E-2</v>
          </cell>
          <cell r="DJ849">
            <v>-4.7580736171326521E-3</v>
          </cell>
          <cell r="DK849">
            <v>2.1811683255556602E-2</v>
          </cell>
          <cell r="DL849">
            <v>3.4130639840867616E-2</v>
          </cell>
          <cell r="DM849">
            <v>3.5046196174704392E-2</v>
          </cell>
          <cell r="DN849">
            <v>5.0808298816320985E-2</v>
          </cell>
          <cell r="DO849">
            <v>2.9712862174470445E-2</v>
          </cell>
          <cell r="DP849">
            <v>7.5237280168849452E-3</v>
          </cell>
          <cell r="DQ849">
            <v>3.0604986890878649E-3</v>
          </cell>
          <cell r="DR849">
            <v>0</v>
          </cell>
          <cell r="DS849">
            <v>0</v>
          </cell>
          <cell r="DT849">
            <v>0</v>
          </cell>
          <cell r="DU849">
            <v>0</v>
          </cell>
          <cell r="DV849">
            <v>0</v>
          </cell>
          <cell r="DW849">
            <v>0</v>
          </cell>
          <cell r="DX849">
            <v>0</v>
          </cell>
          <cell r="DY849">
            <v>0</v>
          </cell>
          <cell r="DZ849">
            <v>0</v>
          </cell>
          <cell r="EA849">
            <v>0</v>
          </cell>
          <cell r="EB849">
            <v>0</v>
          </cell>
          <cell r="EC849">
            <v>0</v>
          </cell>
          <cell r="ED849">
            <v>0</v>
          </cell>
        </row>
        <row r="850">
          <cell r="F850">
            <v>0</v>
          </cell>
          <cell r="G850">
            <v>0</v>
          </cell>
          <cell r="H850">
            <v>0</v>
          </cell>
          <cell r="I850">
            <v>0</v>
          </cell>
          <cell r="J850">
            <v>0</v>
          </cell>
          <cell r="K850">
            <v>0</v>
          </cell>
          <cell r="L850">
            <v>0</v>
          </cell>
          <cell r="M850">
            <v>0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R850">
            <v>0</v>
          </cell>
          <cell r="S850">
            <v>0</v>
          </cell>
          <cell r="T850">
            <v>0</v>
          </cell>
          <cell r="U850">
            <v>0</v>
          </cell>
          <cell r="V850">
            <v>0</v>
          </cell>
          <cell r="W850">
            <v>0</v>
          </cell>
          <cell r="X850">
            <v>0</v>
          </cell>
          <cell r="Y850">
            <v>0</v>
          </cell>
          <cell r="Z850">
            <v>0</v>
          </cell>
          <cell r="AA850">
            <v>0</v>
          </cell>
          <cell r="AB850">
            <v>0</v>
          </cell>
          <cell r="AC850">
            <v>0</v>
          </cell>
          <cell r="AD850">
            <v>0</v>
          </cell>
          <cell r="AE850">
            <v>-0.75670738282769889</v>
          </cell>
          <cell r="AF850">
            <v>0</v>
          </cell>
          <cell r="AG850">
            <v>0</v>
          </cell>
          <cell r="AH850">
            <v>0</v>
          </cell>
          <cell r="AI850">
            <v>0</v>
          </cell>
          <cell r="AJ850">
            <v>0</v>
          </cell>
          <cell r="AK850">
            <v>0</v>
          </cell>
          <cell r="AL850">
            <v>0</v>
          </cell>
          <cell r="AM850">
            <v>0</v>
          </cell>
          <cell r="AN850">
            <v>0</v>
          </cell>
          <cell r="AO850">
            <v>0</v>
          </cell>
          <cell r="AP850">
            <v>0</v>
          </cell>
          <cell r="AQ850">
            <v>-0.75670738282769889</v>
          </cell>
          <cell r="AR850">
            <v>-2.1550083418733266</v>
          </cell>
          <cell r="AS850">
            <v>0</v>
          </cell>
          <cell r="AT850">
            <v>0</v>
          </cell>
          <cell r="AU850">
            <v>0</v>
          </cell>
          <cell r="AV850">
            <v>0</v>
          </cell>
          <cell r="AW850">
            <v>0</v>
          </cell>
          <cell r="AX850">
            <v>0</v>
          </cell>
          <cell r="AY850">
            <v>0</v>
          </cell>
          <cell r="AZ850">
            <v>0</v>
          </cell>
          <cell r="BA850">
            <v>0</v>
          </cell>
          <cell r="BB850">
            <v>0</v>
          </cell>
          <cell r="BC850">
            <v>0</v>
          </cell>
          <cell r="BD850">
            <v>-2.1550083418733266</v>
          </cell>
          <cell r="BE850">
            <v>0</v>
          </cell>
          <cell r="BF850">
            <v>0</v>
          </cell>
          <cell r="BG850">
            <v>0</v>
          </cell>
          <cell r="BH850">
            <v>0</v>
          </cell>
          <cell r="BI850">
            <v>0</v>
          </cell>
          <cell r="BJ850">
            <v>0</v>
          </cell>
          <cell r="BK850">
            <v>0</v>
          </cell>
          <cell r="BL850">
            <v>0</v>
          </cell>
          <cell r="BM850">
            <v>0</v>
          </cell>
          <cell r="BN850">
            <v>0</v>
          </cell>
          <cell r="BO850">
            <v>0</v>
          </cell>
          <cell r="BP850">
            <v>0</v>
          </cell>
          <cell r="BQ850">
            <v>0</v>
          </cell>
          <cell r="BR850">
            <v>-23.551606784283649</v>
          </cell>
          <cell r="BS850">
            <v>0</v>
          </cell>
          <cell r="BT850">
            <v>0</v>
          </cell>
          <cell r="BU850">
            <v>-21.016944597329712</v>
          </cell>
          <cell r="BV850">
            <v>-33.684402534963738</v>
          </cell>
          <cell r="BW850">
            <v>0.14232524435010419</v>
          </cell>
          <cell r="BX850">
            <v>16.086460065591382</v>
          </cell>
          <cell r="BY850">
            <v>0</v>
          </cell>
          <cell r="BZ850">
            <v>0</v>
          </cell>
          <cell r="CA850">
            <v>0</v>
          </cell>
          <cell r="CB850">
            <v>0</v>
          </cell>
          <cell r="CC850">
            <v>7.1225245620134956</v>
          </cell>
          <cell r="CD850">
            <v>7.798430476039357</v>
          </cell>
          <cell r="CE850">
            <v>-14.666433207050432</v>
          </cell>
          <cell r="CF850">
            <v>0</v>
          </cell>
          <cell r="CG850">
            <v>0</v>
          </cell>
          <cell r="CH850">
            <v>-22.739026816016121</v>
          </cell>
          <cell r="CI850">
            <v>-16.162261308929374</v>
          </cell>
          <cell r="CJ850">
            <v>-0.26825243408711685</v>
          </cell>
          <cell r="CK850">
            <v>14.246767132533932</v>
          </cell>
          <cell r="CL850">
            <v>0</v>
          </cell>
          <cell r="CM850">
            <v>0</v>
          </cell>
          <cell r="CN850">
            <v>0</v>
          </cell>
          <cell r="CO850">
            <v>0</v>
          </cell>
          <cell r="CP850">
            <v>10.015669239632189</v>
          </cell>
          <cell r="CQ850">
            <v>0.2406709798015072</v>
          </cell>
          <cell r="CR850">
            <v>25.840384066774277</v>
          </cell>
          <cell r="CS850">
            <v>0</v>
          </cell>
          <cell r="CT850">
            <v>0.79599299408192792</v>
          </cell>
          <cell r="CU850">
            <v>-40.137625575996935</v>
          </cell>
          <cell r="CV850">
            <v>1.8504001798564786</v>
          </cell>
          <cell r="CW850">
            <v>1.5387084905996744</v>
          </cell>
          <cell r="CX850">
            <v>60.338726210531604</v>
          </cell>
          <cell r="CY850">
            <v>0</v>
          </cell>
          <cell r="CZ850">
            <v>0</v>
          </cell>
          <cell r="DA850">
            <v>0</v>
          </cell>
          <cell r="DB850">
            <v>0</v>
          </cell>
          <cell r="DC850">
            <v>0.33985240577908371</v>
          </cell>
          <cell r="DD850">
            <v>1.1143293619561518</v>
          </cell>
          <cell r="DE850">
            <v>-65.572648185800062</v>
          </cell>
          <cell r="DF850">
            <v>0</v>
          </cell>
          <cell r="DG850">
            <v>1.7788673495715557</v>
          </cell>
          <cell r="DH850">
            <v>-39.920194146885478</v>
          </cell>
          <cell r="DI850">
            <v>-47.658724653891113</v>
          </cell>
          <cell r="DJ850">
            <v>-3.3274197070777518</v>
          </cell>
          <cell r="DK850">
            <v>22.942156618128138</v>
          </cell>
          <cell r="DL850">
            <v>0</v>
          </cell>
          <cell r="DM850">
            <v>0</v>
          </cell>
          <cell r="DN850">
            <v>0</v>
          </cell>
          <cell r="DO850">
            <v>0</v>
          </cell>
          <cell r="DP850">
            <v>0.17513027599648012</v>
          </cell>
          <cell r="DQ850">
            <v>0.43753607833696151</v>
          </cell>
          <cell r="DR850">
            <v>0</v>
          </cell>
          <cell r="DS850">
            <v>0</v>
          </cell>
          <cell r="DT850">
            <v>0</v>
          </cell>
          <cell r="DU850">
            <v>0</v>
          </cell>
          <cell r="DV850">
            <v>0</v>
          </cell>
          <cell r="DW850">
            <v>0</v>
          </cell>
          <cell r="DX850">
            <v>0</v>
          </cell>
          <cell r="DY850">
            <v>0</v>
          </cell>
          <cell r="DZ850">
            <v>0</v>
          </cell>
          <cell r="EA850">
            <v>0</v>
          </cell>
          <cell r="EB850">
            <v>0</v>
          </cell>
          <cell r="EC850">
            <v>0</v>
          </cell>
          <cell r="ED850">
            <v>0</v>
          </cell>
        </row>
        <row r="851">
          <cell r="F851">
            <v>0</v>
          </cell>
          <cell r="G851">
            <v>0</v>
          </cell>
          <cell r="H851">
            <v>0</v>
          </cell>
          <cell r="I851">
            <v>0</v>
          </cell>
          <cell r="J851">
            <v>0</v>
          </cell>
          <cell r="K851">
            <v>0</v>
          </cell>
          <cell r="L851">
            <v>0</v>
          </cell>
          <cell r="M851">
            <v>0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R851">
            <v>0</v>
          </cell>
          <cell r="S851">
            <v>0</v>
          </cell>
          <cell r="T851">
            <v>0</v>
          </cell>
          <cell r="U851">
            <v>0</v>
          </cell>
          <cell r="V851">
            <v>0</v>
          </cell>
          <cell r="W851">
            <v>0</v>
          </cell>
          <cell r="X851">
            <v>0</v>
          </cell>
          <cell r="Y851">
            <v>0</v>
          </cell>
          <cell r="Z851">
            <v>0</v>
          </cell>
          <cell r="AA851">
            <v>0</v>
          </cell>
          <cell r="AB851">
            <v>0</v>
          </cell>
          <cell r="AC851">
            <v>0</v>
          </cell>
          <cell r="AD851">
            <v>0</v>
          </cell>
          <cell r="AE851">
            <v>-0.75670738282769889</v>
          </cell>
          <cell r="AF851">
            <v>0</v>
          </cell>
          <cell r="AG851">
            <v>0</v>
          </cell>
          <cell r="AH851">
            <v>0</v>
          </cell>
          <cell r="AI851">
            <v>0</v>
          </cell>
          <cell r="AJ851">
            <v>0</v>
          </cell>
          <cell r="AK851">
            <v>0</v>
          </cell>
          <cell r="AL851">
            <v>0</v>
          </cell>
          <cell r="AM851">
            <v>0</v>
          </cell>
          <cell r="AN851">
            <v>0</v>
          </cell>
          <cell r="AO851">
            <v>0</v>
          </cell>
          <cell r="AP851">
            <v>0</v>
          </cell>
          <cell r="AQ851">
            <v>-0.75670738282769889</v>
          </cell>
          <cell r="AR851">
            <v>-2.6045081976171787</v>
          </cell>
          <cell r="AS851">
            <v>0</v>
          </cell>
          <cell r="AT851">
            <v>-0.44949985574476159</v>
          </cell>
          <cell r="AU851">
            <v>0</v>
          </cell>
          <cell r="AV851">
            <v>0</v>
          </cell>
          <cell r="AW851">
            <v>0</v>
          </cell>
          <cell r="AX851">
            <v>0</v>
          </cell>
          <cell r="AY851">
            <v>0</v>
          </cell>
          <cell r="AZ851">
            <v>0</v>
          </cell>
          <cell r="BA851">
            <v>0</v>
          </cell>
          <cell r="BB851">
            <v>0</v>
          </cell>
          <cell r="BC851">
            <v>0</v>
          </cell>
          <cell r="BD851">
            <v>-2.1550083418733266</v>
          </cell>
          <cell r="BE851">
            <v>1.7813205542187234</v>
          </cell>
          <cell r="BF851">
            <v>0</v>
          </cell>
          <cell r="BG851">
            <v>1.7813205542187234</v>
          </cell>
          <cell r="BH851">
            <v>0</v>
          </cell>
          <cell r="BI851">
            <v>0</v>
          </cell>
          <cell r="BJ851">
            <v>0</v>
          </cell>
          <cell r="BK851">
            <v>0</v>
          </cell>
          <cell r="BL851">
            <v>0</v>
          </cell>
          <cell r="BM851">
            <v>0</v>
          </cell>
          <cell r="BN851">
            <v>0</v>
          </cell>
          <cell r="BO851">
            <v>0</v>
          </cell>
          <cell r="BP851">
            <v>0</v>
          </cell>
          <cell r="BQ851">
            <v>0</v>
          </cell>
          <cell r="BR851">
            <v>-363.23708677530522</v>
          </cell>
          <cell r="BS851">
            <v>0</v>
          </cell>
          <cell r="BT851">
            <v>-11.701926183327487</v>
          </cell>
          <cell r="BU851">
            <v>-380.21058809288661</v>
          </cell>
          <cell r="BV851">
            <v>-2.2826811824197648</v>
          </cell>
          <cell r="BW851">
            <v>-4.9306420316497679E-2</v>
          </cell>
          <cell r="BX851">
            <v>16.086460065591382</v>
          </cell>
          <cell r="BY851">
            <v>0</v>
          </cell>
          <cell r="BZ851">
            <v>0</v>
          </cell>
          <cell r="CA851">
            <v>0</v>
          </cell>
          <cell r="CB851">
            <v>0</v>
          </cell>
          <cell r="CC851">
            <v>7.1225245620134956</v>
          </cell>
          <cell r="CD851">
            <v>7.798430476039357</v>
          </cell>
          <cell r="CE851">
            <v>-348.33976658133906</v>
          </cell>
          <cell r="CF851">
            <v>0</v>
          </cell>
          <cell r="CG851">
            <v>0.24689145138620461</v>
          </cell>
          <cell r="CH851">
            <v>-366.3959696226666</v>
          </cell>
          <cell r="CI851">
            <v>-6.4255433279540739</v>
          </cell>
          <cell r="CJ851">
            <v>-0.26825243408711685</v>
          </cell>
          <cell r="CK851">
            <v>14.246767132533932</v>
          </cell>
          <cell r="CL851">
            <v>0</v>
          </cell>
          <cell r="CM851">
            <v>0</v>
          </cell>
          <cell r="CN851">
            <v>0</v>
          </cell>
          <cell r="CO851">
            <v>0</v>
          </cell>
          <cell r="CP851">
            <v>10.015669239632189</v>
          </cell>
          <cell r="CQ851">
            <v>0.2406709798015072</v>
          </cell>
          <cell r="CR851">
            <v>-433.35723026891355</v>
          </cell>
          <cell r="CS851">
            <v>0</v>
          </cell>
          <cell r="CT851">
            <v>-14.541500949242618</v>
          </cell>
          <cell r="CU851">
            <v>-363.24266385591181</v>
          </cell>
          <cell r="CV851">
            <v>-118.90468193256311</v>
          </cell>
          <cell r="CW851">
            <v>1.5387084905996744</v>
          </cell>
          <cell r="CX851">
            <v>60.338726210531604</v>
          </cell>
          <cell r="CY851">
            <v>0</v>
          </cell>
          <cell r="CZ851">
            <v>0</v>
          </cell>
          <cell r="DA851">
            <v>0</v>
          </cell>
          <cell r="DB851">
            <v>0</v>
          </cell>
          <cell r="DC851">
            <v>0.33985240577908371</v>
          </cell>
          <cell r="DD851">
            <v>1.1143293619561518</v>
          </cell>
          <cell r="DE851">
            <v>-494.66214192099869</v>
          </cell>
          <cell r="DF851">
            <v>0</v>
          </cell>
          <cell r="DG851">
            <v>2.4035542922702007</v>
          </cell>
          <cell r="DH851">
            <v>-330.70234291782253</v>
          </cell>
          <cell r="DI851">
            <v>-140.81385640472581</v>
          </cell>
          <cell r="DJ851">
            <v>-49.104319863166893</v>
          </cell>
          <cell r="DK851">
            <v>22.942156618128138</v>
          </cell>
          <cell r="DL851">
            <v>0</v>
          </cell>
          <cell r="DM851">
            <v>0</v>
          </cell>
          <cell r="DN851">
            <v>0</v>
          </cell>
          <cell r="DO851">
            <v>0</v>
          </cell>
          <cell r="DP851">
            <v>0.17513027599648012</v>
          </cell>
          <cell r="DQ851">
            <v>0.43753607833696151</v>
          </cell>
          <cell r="DR851">
            <v>0</v>
          </cell>
          <cell r="DS851">
            <v>0</v>
          </cell>
          <cell r="DT851">
            <v>0</v>
          </cell>
          <cell r="DU851">
            <v>0</v>
          </cell>
          <cell r="DV851">
            <v>0</v>
          </cell>
          <cell r="DW851">
            <v>0</v>
          </cell>
          <cell r="DX851">
            <v>0</v>
          </cell>
          <cell r="DY851">
            <v>0</v>
          </cell>
          <cell r="DZ851">
            <v>0</v>
          </cell>
          <cell r="EA851">
            <v>0</v>
          </cell>
          <cell r="EB851">
            <v>0</v>
          </cell>
          <cell r="EC851">
            <v>0</v>
          </cell>
          <cell r="ED851">
            <v>0</v>
          </cell>
        </row>
        <row r="853">
          <cell r="F853">
            <v>-107.11698217809653</v>
          </cell>
          <cell r="G853">
            <v>0</v>
          </cell>
          <cell r="H853">
            <v>0</v>
          </cell>
          <cell r="I853">
            <v>0</v>
          </cell>
          <cell r="J853">
            <v>0</v>
          </cell>
          <cell r="K853">
            <v>0</v>
          </cell>
          <cell r="L853">
            <v>0</v>
          </cell>
          <cell r="M853">
            <v>0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R853">
            <v>-3.9571546039951505E-12</v>
          </cell>
          <cell r="S853">
            <v>-3.9571546039951505E-12</v>
          </cell>
          <cell r="T853">
            <v>0</v>
          </cell>
          <cell r="U853">
            <v>0</v>
          </cell>
          <cell r="V853">
            <v>0</v>
          </cell>
          <cell r="W853">
            <v>0</v>
          </cell>
          <cell r="X853">
            <v>0</v>
          </cell>
          <cell r="Y853">
            <v>0</v>
          </cell>
          <cell r="Z853">
            <v>0</v>
          </cell>
          <cell r="AA853">
            <v>0</v>
          </cell>
          <cell r="AB853">
            <v>0</v>
          </cell>
          <cell r="AC853">
            <v>0</v>
          </cell>
          <cell r="AD853">
            <v>0</v>
          </cell>
          <cell r="AE853">
            <v>4.386236329716707E-5</v>
          </cell>
          <cell r="AF853">
            <v>0</v>
          </cell>
          <cell r="AG853">
            <v>1.4255268072504426E-5</v>
          </cell>
          <cell r="AH853">
            <v>2.9607095224662427E-5</v>
          </cell>
          <cell r="AI853">
            <v>0</v>
          </cell>
          <cell r="AJ853">
            <v>0</v>
          </cell>
          <cell r="AK853">
            <v>0</v>
          </cell>
          <cell r="AL853">
            <v>0</v>
          </cell>
          <cell r="AM853">
            <v>0</v>
          </cell>
          <cell r="AN853">
            <v>0</v>
          </cell>
          <cell r="AO853">
            <v>0</v>
          </cell>
          <cell r="AP853">
            <v>0</v>
          </cell>
          <cell r="AQ853">
            <v>0</v>
          </cell>
          <cell r="AR853">
            <v>0</v>
          </cell>
          <cell r="AS853">
            <v>0</v>
          </cell>
          <cell r="AT853">
            <v>0</v>
          </cell>
          <cell r="AU853">
            <v>0</v>
          </cell>
          <cell r="AV853">
            <v>0</v>
          </cell>
          <cell r="AW853">
            <v>0</v>
          </cell>
          <cell r="AX853">
            <v>0</v>
          </cell>
          <cell r="AY853">
            <v>0</v>
          </cell>
          <cell r="AZ853">
            <v>0</v>
          </cell>
          <cell r="BA853">
            <v>0</v>
          </cell>
          <cell r="BB853">
            <v>0</v>
          </cell>
          <cell r="BC853">
            <v>0</v>
          </cell>
          <cell r="BD853">
            <v>0</v>
          </cell>
          <cell r="BE853">
            <v>0</v>
          </cell>
          <cell r="BF853">
            <v>0</v>
          </cell>
          <cell r="BG853">
            <v>0</v>
          </cell>
          <cell r="BH853">
            <v>0</v>
          </cell>
          <cell r="BI853">
            <v>0</v>
          </cell>
          <cell r="BJ853">
            <v>0</v>
          </cell>
          <cell r="BK853">
            <v>0</v>
          </cell>
          <cell r="BL853">
            <v>0</v>
          </cell>
          <cell r="BM853">
            <v>0</v>
          </cell>
          <cell r="BN853">
            <v>0</v>
          </cell>
          <cell r="BO853">
            <v>0</v>
          </cell>
          <cell r="BP853">
            <v>0</v>
          </cell>
          <cell r="BQ853">
            <v>0</v>
          </cell>
          <cell r="BR853">
            <v>0</v>
          </cell>
          <cell r="BS853">
            <v>0</v>
          </cell>
          <cell r="BT853">
            <v>0</v>
          </cell>
          <cell r="BU853">
            <v>0</v>
          </cell>
          <cell r="BV853">
            <v>0</v>
          </cell>
          <cell r="BW853">
            <v>0</v>
          </cell>
          <cell r="BX853">
            <v>0</v>
          </cell>
          <cell r="BY853">
            <v>0</v>
          </cell>
          <cell r="BZ853">
            <v>0</v>
          </cell>
          <cell r="CA853">
            <v>0</v>
          </cell>
          <cell r="CB853">
            <v>0</v>
          </cell>
          <cell r="CC853">
            <v>0</v>
          </cell>
          <cell r="CD853">
            <v>0</v>
          </cell>
          <cell r="CE853">
            <v>0</v>
          </cell>
          <cell r="CF853">
            <v>0</v>
          </cell>
          <cell r="CG853">
            <v>0</v>
          </cell>
          <cell r="CH853">
            <v>0</v>
          </cell>
          <cell r="CI853">
            <v>0</v>
          </cell>
          <cell r="CJ853">
            <v>0</v>
          </cell>
          <cell r="CK853">
            <v>0</v>
          </cell>
          <cell r="CL853">
            <v>0</v>
          </cell>
          <cell r="CM853">
            <v>0</v>
          </cell>
          <cell r="CN853">
            <v>0</v>
          </cell>
          <cell r="CO853">
            <v>0</v>
          </cell>
          <cell r="CP853">
            <v>0</v>
          </cell>
          <cell r="CQ853">
            <v>0</v>
          </cell>
          <cell r="CR853">
            <v>0</v>
          </cell>
          <cell r="CS853">
            <v>0</v>
          </cell>
          <cell r="CT853">
            <v>0</v>
          </cell>
          <cell r="CU853">
            <v>0</v>
          </cell>
          <cell r="CV853">
            <v>0</v>
          </cell>
          <cell r="CW853">
            <v>0</v>
          </cell>
          <cell r="CX853">
            <v>0</v>
          </cell>
          <cell r="CY853">
            <v>0</v>
          </cell>
          <cell r="CZ853">
            <v>0</v>
          </cell>
          <cell r="DA853">
            <v>0</v>
          </cell>
          <cell r="DB853">
            <v>0</v>
          </cell>
          <cell r="DC853">
            <v>0</v>
          </cell>
          <cell r="DD853">
            <v>0</v>
          </cell>
          <cell r="DE853">
            <v>0</v>
          </cell>
          <cell r="DF853">
            <v>0</v>
          </cell>
          <cell r="DG853">
            <v>0</v>
          </cell>
          <cell r="DH853">
            <v>0</v>
          </cell>
          <cell r="DI853">
            <v>0</v>
          </cell>
          <cell r="DJ853">
            <v>0</v>
          </cell>
          <cell r="DK853">
            <v>0</v>
          </cell>
          <cell r="DL853">
            <v>0</v>
          </cell>
          <cell r="DM853">
            <v>0</v>
          </cell>
          <cell r="DN853">
            <v>0</v>
          </cell>
          <cell r="DO853">
            <v>0</v>
          </cell>
          <cell r="DP853">
            <v>0</v>
          </cell>
          <cell r="DQ853">
            <v>0</v>
          </cell>
          <cell r="DR853">
            <v>0</v>
          </cell>
          <cell r="DS853">
            <v>0</v>
          </cell>
          <cell r="DT853">
            <v>0</v>
          </cell>
          <cell r="DU853">
            <v>0</v>
          </cell>
          <cell r="DV853">
            <v>0</v>
          </cell>
          <cell r="DW853">
            <v>0</v>
          </cell>
          <cell r="DX853">
            <v>0</v>
          </cell>
          <cell r="DY853">
            <v>0</v>
          </cell>
          <cell r="DZ853">
            <v>0</v>
          </cell>
          <cell r="EA853">
            <v>0</v>
          </cell>
          <cell r="EB853">
            <v>0</v>
          </cell>
          <cell r="EC853">
            <v>0</v>
          </cell>
          <cell r="ED853">
            <v>0</v>
          </cell>
        </row>
        <row r="855">
          <cell r="F855">
            <v>99.81535196158984</v>
          </cell>
          <cell r="G855">
            <v>35.024154398130634</v>
          </cell>
          <cell r="H855">
            <v>53.271889040488759</v>
          </cell>
          <cell r="I855">
            <v>11.946311499999979</v>
          </cell>
          <cell r="J855">
            <v>3.8059082000000046</v>
          </cell>
          <cell r="K855">
            <v>15.012109099999975</v>
          </cell>
          <cell r="L855">
            <v>0</v>
          </cell>
          <cell r="M855">
            <v>0</v>
          </cell>
          <cell r="N855">
            <v>12.053853461323882</v>
          </cell>
          <cell r="O855">
            <v>4.4621582000000002</v>
          </cell>
          <cell r="P855">
            <v>42.154101937273026</v>
          </cell>
          <cell r="Q855">
            <v>27.284053365536863</v>
          </cell>
          <cell r="R855">
            <v>418.32416925299185</v>
          </cell>
          <cell r="S855">
            <v>90.122748357423916</v>
          </cell>
          <cell r="T855">
            <v>34.385123928441914</v>
          </cell>
          <cell r="U855">
            <v>46.021008024180446</v>
          </cell>
          <cell r="V855">
            <v>12.58283354294943</v>
          </cell>
          <cell r="W855">
            <v>1.7583251000000075</v>
          </cell>
          <cell r="X855">
            <v>19.287742899999984</v>
          </cell>
          <cell r="Y855">
            <v>0</v>
          </cell>
          <cell r="Z855">
            <v>0</v>
          </cell>
          <cell r="AA855">
            <v>16.880854999999997</v>
          </cell>
          <cell r="AB855">
            <v>4.4427490000000009</v>
          </cell>
          <cell r="AC855">
            <v>192.84278339999764</v>
          </cell>
          <cell r="AD855">
            <v>0</v>
          </cell>
          <cell r="AE855">
            <v>1113.5811320729554</v>
          </cell>
          <cell r="AF855">
            <v>690.08829736999542</v>
          </cell>
          <cell r="AG855">
            <v>88.486651553240904</v>
          </cell>
          <cell r="AH855">
            <v>181.05742811971095</v>
          </cell>
          <cell r="AI855">
            <v>24.653200300000037</v>
          </cell>
          <cell r="AJ855">
            <v>19.642944000000057</v>
          </cell>
          <cell r="AK855">
            <v>41.646360500000014</v>
          </cell>
          <cell r="AL855">
            <v>0</v>
          </cell>
          <cell r="AM855">
            <v>0</v>
          </cell>
          <cell r="AN855">
            <v>12.436401200000006</v>
          </cell>
          <cell r="AO855">
            <v>0</v>
          </cell>
          <cell r="AP855">
            <v>55.569849029999887</v>
          </cell>
          <cell r="AQ855">
            <v>0</v>
          </cell>
          <cell r="AR855">
            <v>319.78058070000134</v>
          </cell>
          <cell r="AS855">
            <v>238.93818880000072</v>
          </cell>
          <cell r="AT855">
            <v>0</v>
          </cell>
          <cell r="AU855">
            <v>8.2155766000000021</v>
          </cell>
          <cell r="AV855">
            <v>3.7111824000000011</v>
          </cell>
          <cell r="AW855">
            <v>0</v>
          </cell>
          <cell r="AX855">
            <v>0</v>
          </cell>
          <cell r="AY855">
            <v>0</v>
          </cell>
          <cell r="AZ855">
            <v>0</v>
          </cell>
          <cell r="BA855">
            <v>0</v>
          </cell>
          <cell r="BB855">
            <v>0</v>
          </cell>
          <cell r="BC855">
            <v>68.915632899999991</v>
          </cell>
          <cell r="BD855">
            <v>0</v>
          </cell>
          <cell r="BE855">
            <v>319.73891125</v>
          </cell>
          <cell r="BF855">
            <v>249.49826710000025</v>
          </cell>
          <cell r="BG855">
            <v>0</v>
          </cell>
          <cell r="BH855">
            <v>5.4876709000000004</v>
          </cell>
          <cell r="BI855">
            <v>3.7110594000000003</v>
          </cell>
          <cell r="BJ855">
            <v>0</v>
          </cell>
          <cell r="BK855">
            <v>0</v>
          </cell>
          <cell r="BL855">
            <v>0</v>
          </cell>
          <cell r="BM855">
            <v>0</v>
          </cell>
          <cell r="BN855">
            <v>0</v>
          </cell>
          <cell r="BO855">
            <v>0</v>
          </cell>
          <cell r="BP855">
            <v>61.041913849999901</v>
          </cell>
          <cell r="BQ855">
            <v>0</v>
          </cell>
          <cell r="BR855">
            <v>307.65617424000084</v>
          </cell>
          <cell r="BS855">
            <v>250.86918104000051</v>
          </cell>
          <cell r="BT855">
            <v>0</v>
          </cell>
          <cell r="BU855">
            <v>2.4049072000000002</v>
          </cell>
          <cell r="BV855">
            <v>0</v>
          </cell>
          <cell r="BW855">
            <v>0</v>
          </cell>
          <cell r="BX855">
            <v>0</v>
          </cell>
          <cell r="BY855">
            <v>0</v>
          </cell>
          <cell r="BZ855">
            <v>0</v>
          </cell>
          <cell r="CA855">
            <v>0</v>
          </cell>
          <cell r="CB855">
            <v>0</v>
          </cell>
          <cell r="CC855">
            <v>54.382085999999845</v>
          </cell>
          <cell r="CD855">
            <v>0</v>
          </cell>
          <cell r="CE855">
            <v>313.03855360000216</v>
          </cell>
          <cell r="CF855">
            <v>252.70841400000199</v>
          </cell>
          <cell r="CG855">
            <v>0</v>
          </cell>
          <cell r="CH855">
            <v>3.0271239000000003</v>
          </cell>
          <cell r="CI855">
            <v>0</v>
          </cell>
          <cell r="CJ855">
            <v>0</v>
          </cell>
          <cell r="CK855">
            <v>0</v>
          </cell>
          <cell r="CL855">
            <v>0</v>
          </cell>
          <cell r="CM855">
            <v>0</v>
          </cell>
          <cell r="CN855">
            <v>0</v>
          </cell>
          <cell r="CO855">
            <v>0</v>
          </cell>
          <cell r="CP855">
            <v>57.303015699999946</v>
          </cell>
          <cell r="CQ855">
            <v>0</v>
          </cell>
          <cell r="CR855">
            <v>300.71915823999916</v>
          </cell>
          <cell r="CS855">
            <v>233.98293683999918</v>
          </cell>
          <cell r="CT855">
            <v>0</v>
          </cell>
          <cell r="CU855">
            <v>5.0700928000000003</v>
          </cell>
          <cell r="CV855">
            <v>0</v>
          </cell>
          <cell r="CW855">
            <v>0</v>
          </cell>
          <cell r="CX855">
            <v>0</v>
          </cell>
          <cell r="CY855">
            <v>0</v>
          </cell>
          <cell r="CZ855">
            <v>0</v>
          </cell>
          <cell r="DA855">
            <v>0</v>
          </cell>
          <cell r="DB855">
            <v>0</v>
          </cell>
          <cell r="DC855">
            <v>61.666128599999979</v>
          </cell>
          <cell r="DD855">
            <v>0</v>
          </cell>
          <cell r="DE855">
            <v>233.70884232000026</v>
          </cell>
          <cell r="DF855">
            <v>218.38154632000033</v>
          </cell>
          <cell r="DG855">
            <v>0</v>
          </cell>
          <cell r="DH855">
            <v>7.1634770000000003</v>
          </cell>
          <cell r="DI855">
            <v>0</v>
          </cell>
          <cell r="DJ855">
            <v>0</v>
          </cell>
          <cell r="DK855">
            <v>0</v>
          </cell>
          <cell r="DL855">
            <v>0</v>
          </cell>
          <cell r="DM855">
            <v>0</v>
          </cell>
          <cell r="DN855">
            <v>0</v>
          </cell>
          <cell r="DO855">
            <v>0</v>
          </cell>
          <cell r="DP855">
            <v>8.1638190000000037</v>
          </cell>
          <cell r="DQ855">
            <v>0</v>
          </cell>
          <cell r="DR855">
            <v>0</v>
          </cell>
          <cell r="DS855">
            <v>0</v>
          </cell>
          <cell r="DT855">
            <v>0</v>
          </cell>
          <cell r="DU855">
            <v>0</v>
          </cell>
          <cell r="DV855">
            <v>0</v>
          </cell>
          <cell r="DW855">
            <v>0</v>
          </cell>
          <cell r="DX855">
            <v>0</v>
          </cell>
          <cell r="DY855">
            <v>0</v>
          </cell>
          <cell r="DZ855">
            <v>0</v>
          </cell>
          <cell r="EA855">
            <v>0</v>
          </cell>
          <cell r="EB855">
            <v>0</v>
          </cell>
          <cell r="EC855">
            <v>0</v>
          </cell>
          <cell r="ED855">
            <v>0</v>
          </cell>
        </row>
        <row r="856">
          <cell r="F856">
            <v>0</v>
          </cell>
          <cell r="G856">
            <v>0</v>
          </cell>
          <cell r="H856">
            <v>0</v>
          </cell>
          <cell r="I856">
            <v>0</v>
          </cell>
          <cell r="J856">
            <v>0</v>
          </cell>
          <cell r="K856">
            <v>0</v>
          </cell>
          <cell r="L856">
            <v>0</v>
          </cell>
          <cell r="M856">
            <v>0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R856">
            <v>0</v>
          </cell>
          <cell r="S856">
            <v>0</v>
          </cell>
          <cell r="T856">
            <v>0</v>
          </cell>
          <cell r="U856">
            <v>0</v>
          </cell>
          <cell r="V856">
            <v>0</v>
          </cell>
          <cell r="W856">
            <v>0</v>
          </cell>
          <cell r="X856">
            <v>0</v>
          </cell>
          <cell r="Y856">
            <v>0</v>
          </cell>
          <cell r="Z856">
            <v>0</v>
          </cell>
          <cell r="AA856">
            <v>0</v>
          </cell>
          <cell r="AB856">
            <v>0</v>
          </cell>
          <cell r="AC856">
            <v>0</v>
          </cell>
          <cell r="AD856">
            <v>0</v>
          </cell>
          <cell r="AE856">
            <v>0</v>
          </cell>
          <cell r="AF856">
            <v>0</v>
          </cell>
          <cell r="AG856">
            <v>0</v>
          </cell>
          <cell r="AH856">
            <v>0</v>
          </cell>
          <cell r="AI856">
            <v>0</v>
          </cell>
          <cell r="AJ856">
            <v>0</v>
          </cell>
          <cell r="AK856">
            <v>0</v>
          </cell>
          <cell r="AL856">
            <v>0</v>
          </cell>
          <cell r="AM856">
            <v>0</v>
          </cell>
          <cell r="AN856">
            <v>0</v>
          </cell>
          <cell r="AO856">
            <v>0</v>
          </cell>
          <cell r="AP856">
            <v>0</v>
          </cell>
          <cell r="AQ856">
            <v>0</v>
          </cell>
          <cell r="AR856">
            <v>0</v>
          </cell>
          <cell r="AS856">
            <v>0</v>
          </cell>
          <cell r="AT856">
            <v>0</v>
          </cell>
          <cell r="AU856">
            <v>0</v>
          </cell>
          <cell r="AV856">
            <v>0</v>
          </cell>
          <cell r="AW856">
            <v>0</v>
          </cell>
          <cell r="AX856">
            <v>0</v>
          </cell>
          <cell r="AY856">
            <v>0</v>
          </cell>
          <cell r="AZ856">
            <v>0</v>
          </cell>
          <cell r="BA856">
            <v>0</v>
          </cell>
          <cell r="BB856">
            <v>0</v>
          </cell>
          <cell r="BC856">
            <v>0</v>
          </cell>
          <cell r="BD856">
            <v>0</v>
          </cell>
          <cell r="BE856">
            <v>0</v>
          </cell>
          <cell r="BF856">
            <v>0</v>
          </cell>
          <cell r="BG856">
            <v>0</v>
          </cell>
          <cell r="BH856">
            <v>0</v>
          </cell>
          <cell r="BI856">
            <v>0</v>
          </cell>
          <cell r="BJ856">
            <v>0</v>
          </cell>
          <cell r="BK856">
            <v>0</v>
          </cell>
          <cell r="BL856">
            <v>0</v>
          </cell>
          <cell r="BM856">
            <v>0</v>
          </cell>
          <cell r="BN856">
            <v>0</v>
          </cell>
          <cell r="BO856">
            <v>0</v>
          </cell>
          <cell r="BP856">
            <v>0</v>
          </cell>
          <cell r="BQ856">
            <v>0</v>
          </cell>
          <cell r="BR856">
            <v>0</v>
          </cell>
          <cell r="BS856">
            <v>0</v>
          </cell>
          <cell r="BT856">
            <v>0</v>
          </cell>
          <cell r="BU856">
            <v>0</v>
          </cell>
          <cell r="BV856">
            <v>0</v>
          </cell>
          <cell r="BW856">
            <v>0</v>
          </cell>
          <cell r="BX856">
            <v>0</v>
          </cell>
          <cell r="BY856">
            <v>0</v>
          </cell>
          <cell r="BZ856">
            <v>0</v>
          </cell>
          <cell r="CA856">
            <v>0</v>
          </cell>
          <cell r="CB856">
            <v>0</v>
          </cell>
          <cell r="CC856">
            <v>0</v>
          </cell>
          <cell r="CD856">
            <v>0</v>
          </cell>
          <cell r="CE856">
            <v>0</v>
          </cell>
          <cell r="CF856">
            <v>0</v>
          </cell>
          <cell r="CG856">
            <v>0</v>
          </cell>
          <cell r="CH856">
            <v>0</v>
          </cell>
          <cell r="CI856">
            <v>0</v>
          </cell>
          <cell r="CJ856">
            <v>0</v>
          </cell>
          <cell r="CK856">
            <v>0</v>
          </cell>
          <cell r="CL856">
            <v>0</v>
          </cell>
          <cell r="CM856">
            <v>0</v>
          </cell>
          <cell r="CN856">
            <v>0</v>
          </cell>
          <cell r="CO856">
            <v>0</v>
          </cell>
          <cell r="CP856">
            <v>0</v>
          </cell>
          <cell r="CQ856">
            <v>0</v>
          </cell>
          <cell r="CR856">
            <v>0</v>
          </cell>
          <cell r="CS856">
            <v>0</v>
          </cell>
          <cell r="CT856">
            <v>0</v>
          </cell>
          <cell r="CU856">
            <v>0</v>
          </cell>
          <cell r="CV856">
            <v>0</v>
          </cell>
          <cell r="CW856">
            <v>0</v>
          </cell>
          <cell r="CX856">
            <v>0</v>
          </cell>
          <cell r="CY856">
            <v>0</v>
          </cell>
          <cell r="CZ856">
            <v>0</v>
          </cell>
          <cell r="DA856">
            <v>0</v>
          </cell>
          <cell r="DB856">
            <v>0</v>
          </cell>
          <cell r="DC856">
            <v>0</v>
          </cell>
          <cell r="DD856">
            <v>0</v>
          </cell>
          <cell r="DE856">
            <v>0</v>
          </cell>
          <cell r="DF856">
            <v>0</v>
          </cell>
          <cell r="DG856">
            <v>0</v>
          </cell>
          <cell r="DH856">
            <v>0</v>
          </cell>
          <cell r="DI856">
            <v>0</v>
          </cell>
          <cell r="DJ856">
            <v>0</v>
          </cell>
          <cell r="DK856">
            <v>0</v>
          </cell>
          <cell r="DL856">
            <v>0</v>
          </cell>
          <cell r="DM856">
            <v>0</v>
          </cell>
          <cell r="DN856">
            <v>0</v>
          </cell>
          <cell r="DO856">
            <v>0</v>
          </cell>
          <cell r="DP856">
            <v>0</v>
          </cell>
          <cell r="DQ856">
            <v>0</v>
          </cell>
          <cell r="DR856">
            <v>0</v>
          </cell>
          <cell r="DS856">
            <v>0</v>
          </cell>
          <cell r="DT856">
            <v>0</v>
          </cell>
          <cell r="DU856">
            <v>0</v>
          </cell>
          <cell r="DV856">
            <v>0</v>
          </cell>
          <cell r="DW856">
            <v>0</v>
          </cell>
          <cell r="DX856">
            <v>0</v>
          </cell>
          <cell r="DY856">
            <v>0</v>
          </cell>
          <cell r="DZ856">
            <v>0</v>
          </cell>
          <cell r="EA856">
            <v>0</v>
          </cell>
          <cell r="EB856">
            <v>0</v>
          </cell>
          <cell r="EC856">
            <v>0</v>
          </cell>
          <cell r="ED856">
            <v>0</v>
          </cell>
        </row>
        <row r="857">
          <cell r="F857">
            <v>0</v>
          </cell>
          <cell r="G857">
            <v>0</v>
          </cell>
          <cell r="H857">
            <v>0</v>
          </cell>
          <cell r="I857">
            <v>0</v>
          </cell>
          <cell r="J857">
            <v>0</v>
          </cell>
          <cell r="K857">
            <v>0</v>
          </cell>
          <cell r="L857">
            <v>0</v>
          </cell>
          <cell r="M857">
            <v>0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R857">
            <v>0</v>
          </cell>
          <cell r="S857">
            <v>0</v>
          </cell>
          <cell r="T857">
            <v>0</v>
          </cell>
          <cell r="U857">
            <v>0</v>
          </cell>
          <cell r="V857">
            <v>0</v>
          </cell>
          <cell r="W857">
            <v>0</v>
          </cell>
          <cell r="X857">
            <v>0</v>
          </cell>
          <cell r="Y857">
            <v>0</v>
          </cell>
          <cell r="Z857">
            <v>0</v>
          </cell>
          <cell r="AA857">
            <v>0</v>
          </cell>
          <cell r="AB857">
            <v>0</v>
          </cell>
          <cell r="AC857">
            <v>0</v>
          </cell>
          <cell r="AD857">
            <v>0</v>
          </cell>
          <cell r="AE857">
            <v>0</v>
          </cell>
          <cell r="AF857">
            <v>0</v>
          </cell>
          <cell r="AG857">
            <v>0</v>
          </cell>
          <cell r="AH857">
            <v>0</v>
          </cell>
          <cell r="AI857">
            <v>0</v>
          </cell>
          <cell r="AJ857">
            <v>0</v>
          </cell>
          <cell r="AK857">
            <v>0</v>
          </cell>
          <cell r="AL857">
            <v>0</v>
          </cell>
          <cell r="AM857">
            <v>0</v>
          </cell>
          <cell r="AN857">
            <v>0</v>
          </cell>
          <cell r="AO857">
            <v>0</v>
          </cell>
          <cell r="AP857">
            <v>0</v>
          </cell>
          <cell r="AQ857">
            <v>0</v>
          </cell>
          <cell r="AR857">
            <v>0</v>
          </cell>
          <cell r="AS857">
            <v>0</v>
          </cell>
          <cell r="AT857">
            <v>0</v>
          </cell>
          <cell r="AU857">
            <v>0</v>
          </cell>
          <cell r="AV857">
            <v>0</v>
          </cell>
          <cell r="AW857">
            <v>0</v>
          </cell>
          <cell r="AX857">
            <v>0</v>
          </cell>
          <cell r="AY857">
            <v>0</v>
          </cell>
          <cell r="AZ857">
            <v>0</v>
          </cell>
          <cell r="BA857">
            <v>0</v>
          </cell>
          <cell r="BB857">
            <v>0</v>
          </cell>
          <cell r="BC857">
            <v>0</v>
          </cell>
          <cell r="BD857">
            <v>0</v>
          </cell>
          <cell r="BE857">
            <v>0</v>
          </cell>
          <cell r="BF857">
            <v>0</v>
          </cell>
          <cell r="BG857">
            <v>0</v>
          </cell>
          <cell r="BH857">
            <v>0</v>
          </cell>
          <cell r="BI857">
            <v>0</v>
          </cell>
          <cell r="BJ857">
            <v>0</v>
          </cell>
          <cell r="BK857">
            <v>0</v>
          </cell>
          <cell r="BL857">
            <v>0</v>
          </cell>
          <cell r="BM857">
            <v>0</v>
          </cell>
          <cell r="BN857">
            <v>0</v>
          </cell>
          <cell r="BO857">
            <v>0</v>
          </cell>
          <cell r="BP857">
            <v>0</v>
          </cell>
          <cell r="BQ857">
            <v>0</v>
          </cell>
          <cell r="BR857">
            <v>0</v>
          </cell>
          <cell r="BS857">
            <v>0</v>
          </cell>
          <cell r="BT857">
            <v>0</v>
          </cell>
          <cell r="BU857">
            <v>0</v>
          </cell>
          <cell r="BV857">
            <v>0</v>
          </cell>
          <cell r="BW857">
            <v>0</v>
          </cell>
          <cell r="BX857">
            <v>0</v>
          </cell>
          <cell r="BY857">
            <v>0</v>
          </cell>
          <cell r="BZ857">
            <v>0</v>
          </cell>
          <cell r="CA857">
            <v>0</v>
          </cell>
          <cell r="CB857">
            <v>0</v>
          </cell>
          <cell r="CC857">
            <v>0</v>
          </cell>
          <cell r="CD857">
            <v>0</v>
          </cell>
          <cell r="CE857">
            <v>0</v>
          </cell>
          <cell r="CF857">
            <v>0</v>
          </cell>
          <cell r="CG857">
            <v>0</v>
          </cell>
          <cell r="CH857">
            <v>0</v>
          </cell>
          <cell r="CI857">
            <v>0</v>
          </cell>
          <cell r="CJ857">
            <v>0</v>
          </cell>
          <cell r="CK857">
            <v>0</v>
          </cell>
          <cell r="CL857">
            <v>0</v>
          </cell>
          <cell r="CM857">
            <v>0</v>
          </cell>
          <cell r="CN857">
            <v>0</v>
          </cell>
          <cell r="CO857">
            <v>0</v>
          </cell>
          <cell r="CP857">
            <v>0</v>
          </cell>
          <cell r="CQ857">
            <v>0</v>
          </cell>
          <cell r="CR857">
            <v>0</v>
          </cell>
          <cell r="CS857">
            <v>0</v>
          </cell>
          <cell r="CT857">
            <v>0</v>
          </cell>
          <cell r="CU857">
            <v>0</v>
          </cell>
          <cell r="CV857">
            <v>0</v>
          </cell>
          <cell r="CW857">
            <v>0</v>
          </cell>
          <cell r="CX857">
            <v>0</v>
          </cell>
          <cell r="CY857">
            <v>0</v>
          </cell>
          <cell r="CZ857">
            <v>0</v>
          </cell>
          <cell r="DA857">
            <v>0</v>
          </cell>
          <cell r="DB857">
            <v>0</v>
          </cell>
          <cell r="DC857">
            <v>0</v>
          </cell>
          <cell r="DD857">
            <v>0</v>
          </cell>
          <cell r="DE857">
            <v>0</v>
          </cell>
          <cell r="DF857">
            <v>0</v>
          </cell>
          <cell r="DG857">
            <v>0</v>
          </cell>
          <cell r="DH857">
            <v>0</v>
          </cell>
          <cell r="DI857">
            <v>0</v>
          </cell>
          <cell r="DJ857">
            <v>0</v>
          </cell>
          <cell r="DK857">
            <v>0</v>
          </cell>
          <cell r="DL857">
            <v>0</v>
          </cell>
          <cell r="DM857">
            <v>0</v>
          </cell>
          <cell r="DN857">
            <v>0</v>
          </cell>
          <cell r="DO857">
            <v>0</v>
          </cell>
          <cell r="DP857">
            <v>0</v>
          </cell>
          <cell r="DQ857">
            <v>0</v>
          </cell>
          <cell r="DR857">
            <v>0</v>
          </cell>
          <cell r="DS857">
            <v>0</v>
          </cell>
          <cell r="DT857">
            <v>0</v>
          </cell>
          <cell r="DU857">
            <v>0</v>
          </cell>
          <cell r="DV857">
            <v>0</v>
          </cell>
          <cell r="DW857">
            <v>0</v>
          </cell>
          <cell r="DX857">
            <v>0</v>
          </cell>
          <cell r="DY857">
            <v>0</v>
          </cell>
          <cell r="DZ857">
            <v>0</v>
          </cell>
          <cell r="EA857">
            <v>0</v>
          </cell>
          <cell r="EB857">
            <v>0</v>
          </cell>
          <cell r="EC857">
            <v>0</v>
          </cell>
          <cell r="ED857">
            <v>0</v>
          </cell>
        </row>
        <row r="858">
          <cell r="F858">
            <v>0</v>
          </cell>
          <cell r="G858">
            <v>0</v>
          </cell>
          <cell r="H858">
            <v>0</v>
          </cell>
          <cell r="I858">
            <v>0</v>
          </cell>
          <cell r="J858">
            <v>0</v>
          </cell>
          <cell r="K858">
            <v>0</v>
          </cell>
          <cell r="L858">
            <v>0</v>
          </cell>
          <cell r="M858">
            <v>0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  <cell r="X858">
            <v>0</v>
          </cell>
          <cell r="Y858">
            <v>0</v>
          </cell>
          <cell r="Z858">
            <v>0</v>
          </cell>
          <cell r="AA858">
            <v>0</v>
          </cell>
          <cell r="AB858">
            <v>0</v>
          </cell>
          <cell r="AC858">
            <v>0</v>
          </cell>
          <cell r="AD858">
            <v>0</v>
          </cell>
          <cell r="AE858">
            <v>0</v>
          </cell>
          <cell r="AF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  <cell r="AK858">
            <v>0</v>
          </cell>
          <cell r="AL858">
            <v>0</v>
          </cell>
          <cell r="AM858">
            <v>0</v>
          </cell>
          <cell r="AN858">
            <v>0</v>
          </cell>
          <cell r="AO858">
            <v>0</v>
          </cell>
          <cell r="AP858">
            <v>0</v>
          </cell>
          <cell r="AQ858">
            <v>0</v>
          </cell>
          <cell r="AR858">
            <v>0</v>
          </cell>
          <cell r="AS858">
            <v>0</v>
          </cell>
          <cell r="AT858">
            <v>0</v>
          </cell>
          <cell r="AU858">
            <v>0</v>
          </cell>
          <cell r="AV858">
            <v>0</v>
          </cell>
          <cell r="AW858">
            <v>0</v>
          </cell>
          <cell r="AX858">
            <v>0</v>
          </cell>
          <cell r="AY858">
            <v>0</v>
          </cell>
          <cell r="AZ858">
            <v>0</v>
          </cell>
          <cell r="BA858">
            <v>0</v>
          </cell>
          <cell r="BB858">
            <v>0</v>
          </cell>
          <cell r="BC858">
            <v>0</v>
          </cell>
          <cell r="BD858">
            <v>0</v>
          </cell>
          <cell r="BE858">
            <v>0</v>
          </cell>
          <cell r="BF858">
            <v>0</v>
          </cell>
          <cell r="BG858">
            <v>0</v>
          </cell>
          <cell r="BH858">
            <v>0</v>
          </cell>
          <cell r="BI858">
            <v>0</v>
          </cell>
          <cell r="BJ858">
            <v>0</v>
          </cell>
          <cell r="BK858">
            <v>0</v>
          </cell>
          <cell r="BL858">
            <v>0</v>
          </cell>
          <cell r="BM858">
            <v>0</v>
          </cell>
          <cell r="BN858">
            <v>0</v>
          </cell>
          <cell r="BO858">
            <v>0</v>
          </cell>
          <cell r="BP858">
            <v>0</v>
          </cell>
          <cell r="BQ858">
            <v>0</v>
          </cell>
          <cell r="BR858">
            <v>0</v>
          </cell>
          <cell r="BS858">
            <v>0</v>
          </cell>
          <cell r="BT858">
            <v>0</v>
          </cell>
          <cell r="BU858">
            <v>0</v>
          </cell>
          <cell r="BV858">
            <v>0</v>
          </cell>
          <cell r="BW858">
            <v>0</v>
          </cell>
          <cell r="BX858">
            <v>0</v>
          </cell>
          <cell r="BY858">
            <v>0</v>
          </cell>
          <cell r="BZ858">
            <v>0</v>
          </cell>
          <cell r="CA858">
            <v>0</v>
          </cell>
          <cell r="CB858">
            <v>0</v>
          </cell>
          <cell r="CC858">
            <v>0</v>
          </cell>
          <cell r="CD858">
            <v>0</v>
          </cell>
          <cell r="CE858">
            <v>0</v>
          </cell>
          <cell r="CF858">
            <v>0</v>
          </cell>
          <cell r="CG858">
            <v>0</v>
          </cell>
          <cell r="CH858">
            <v>0</v>
          </cell>
          <cell r="CI858">
            <v>0</v>
          </cell>
          <cell r="CJ858">
            <v>0</v>
          </cell>
          <cell r="CK858">
            <v>0</v>
          </cell>
          <cell r="CL858">
            <v>0</v>
          </cell>
          <cell r="CM858">
            <v>0</v>
          </cell>
          <cell r="CN858">
            <v>0</v>
          </cell>
          <cell r="CO858">
            <v>0</v>
          </cell>
          <cell r="CP858">
            <v>0</v>
          </cell>
          <cell r="CQ858">
            <v>0</v>
          </cell>
          <cell r="CR858">
            <v>0</v>
          </cell>
          <cell r="CS858">
            <v>0</v>
          </cell>
          <cell r="CT858">
            <v>0</v>
          </cell>
          <cell r="CU858">
            <v>0</v>
          </cell>
          <cell r="CV858">
            <v>0</v>
          </cell>
          <cell r="CW858">
            <v>0</v>
          </cell>
          <cell r="CX858">
            <v>0</v>
          </cell>
          <cell r="CY858">
            <v>0</v>
          </cell>
          <cell r="CZ858">
            <v>0</v>
          </cell>
          <cell r="DA858">
            <v>0</v>
          </cell>
          <cell r="DB858">
            <v>0</v>
          </cell>
          <cell r="DC858">
            <v>0</v>
          </cell>
          <cell r="DD858">
            <v>0</v>
          </cell>
          <cell r="DE858">
            <v>0</v>
          </cell>
          <cell r="DF858">
            <v>0</v>
          </cell>
          <cell r="DG858">
            <v>0</v>
          </cell>
          <cell r="DH858">
            <v>0</v>
          </cell>
          <cell r="DI858">
            <v>0</v>
          </cell>
          <cell r="DJ858">
            <v>0</v>
          </cell>
          <cell r="DK858">
            <v>0</v>
          </cell>
          <cell r="DL858">
            <v>0</v>
          </cell>
          <cell r="DM858">
            <v>0</v>
          </cell>
          <cell r="DN858">
            <v>0</v>
          </cell>
          <cell r="DO858">
            <v>0</v>
          </cell>
          <cell r="DP858">
            <v>0</v>
          </cell>
          <cell r="DQ858">
            <v>0</v>
          </cell>
          <cell r="DR858">
            <v>0</v>
          </cell>
          <cell r="DS858">
            <v>0</v>
          </cell>
          <cell r="DT858">
            <v>0</v>
          </cell>
          <cell r="DU858">
            <v>0</v>
          </cell>
          <cell r="DV858">
            <v>0</v>
          </cell>
          <cell r="DW858">
            <v>0</v>
          </cell>
          <cell r="DX858">
            <v>0</v>
          </cell>
          <cell r="DY858">
            <v>0</v>
          </cell>
          <cell r="DZ858">
            <v>0</v>
          </cell>
          <cell r="EA858">
            <v>0</v>
          </cell>
          <cell r="EB858">
            <v>0</v>
          </cell>
          <cell r="EC858">
            <v>0</v>
          </cell>
          <cell r="ED858">
            <v>0</v>
          </cell>
        </row>
        <row r="860">
          <cell r="F860">
            <v>-1411.492753241444</v>
          </cell>
          <cell r="G860">
            <v>-999.61708275682759</v>
          </cell>
          <cell r="H860">
            <v>-678.66251220949925</v>
          </cell>
          <cell r="I860">
            <v>-551.83474730007583</v>
          </cell>
          <cell r="J860">
            <v>-363.70072615001118</v>
          </cell>
          <cell r="K860">
            <v>265.98268467508024</v>
          </cell>
          <cell r="L860">
            <v>814.81551450002007</v>
          </cell>
          <cell r="M860">
            <v>891.91467899997951</v>
          </cell>
          <cell r="N860">
            <v>702.87229224381736</v>
          </cell>
          <cell r="O860">
            <v>-419.84521539998241</v>
          </cell>
          <cell r="P860">
            <v>-573.18284328770824</v>
          </cell>
          <cell r="Q860">
            <v>-1419.0882269094</v>
          </cell>
          <cell r="R860">
            <v>-3627.8596463818103</v>
          </cell>
          <cell r="S860">
            <v>-1334.729005583562</v>
          </cell>
          <cell r="T860">
            <v>-1005.6762487217784</v>
          </cell>
          <cell r="U860">
            <v>-714.51454190391814</v>
          </cell>
          <cell r="V860">
            <v>-564.62735460326076</v>
          </cell>
          <cell r="W860">
            <v>-377.15839916298864</v>
          </cell>
          <cell r="X860">
            <v>274.09815329301637</v>
          </cell>
          <cell r="Y860">
            <v>836.54392821993679</v>
          </cell>
          <cell r="Z860">
            <v>915.69907044002321</v>
          </cell>
          <cell r="AA860">
            <v>726.12130361667369</v>
          </cell>
          <cell r="AB860">
            <v>-431.1944329799735</v>
          </cell>
          <cell r="AC860">
            <v>-441.34192645101575</v>
          </cell>
          <cell r="AD860">
            <v>-1511.0801925449632</v>
          </cell>
          <cell r="AE860">
            <v>-3018.3800399675965</v>
          </cell>
          <cell r="AF860">
            <v>-744.43187355785631</v>
          </cell>
          <cell r="AG860">
            <v>-936.19108707393752</v>
          </cell>
          <cell r="AH860">
            <v>-548.9387921502348</v>
          </cell>
          <cell r="AI860">
            <v>-565.29682158393553</v>
          </cell>
          <cell r="AJ860">
            <v>-370.47051731997635</v>
          </cell>
          <cell r="AK860">
            <v>317.686437115015</v>
          </cell>
          <cell r="AL860">
            <v>858.27234194002813</v>
          </cell>
          <cell r="AM860">
            <v>939.48346188000869</v>
          </cell>
          <cell r="AN860">
            <v>736.5875611489173</v>
          </cell>
          <cell r="AO860">
            <v>-450.46220516995527</v>
          </cell>
          <cell r="AP860">
            <v>-703.53280909924069</v>
          </cell>
          <cell r="AQ860">
            <v>-1551.0857360977679</v>
          </cell>
          <cell r="AR860">
            <v>-4501.3626053612679</v>
          </cell>
          <cell r="AS860">
            <v>-1574.6605521599995</v>
          </cell>
          <cell r="AT860">
            <v>-1108.887178447796</v>
          </cell>
          <cell r="AU860">
            <v>-869.29461363994051</v>
          </cell>
          <cell r="AV860">
            <v>-610.46017560001928</v>
          </cell>
          <cell r="AW860">
            <v>-410.7659616000019</v>
          </cell>
          <cell r="AX860">
            <v>246.21716640004888</v>
          </cell>
          <cell r="AY860">
            <v>869.13654879998649</v>
          </cell>
          <cell r="AZ860">
            <v>951.37565760005964</v>
          </cell>
          <cell r="BA860">
            <v>723.36850936803967</v>
          </cell>
          <cell r="BB860">
            <v>-456.16425839997828</v>
          </cell>
          <cell r="BC860">
            <v>-689.11929254001006</v>
          </cell>
          <cell r="BD860">
            <v>-1572.1084551418899</v>
          </cell>
          <cell r="BE860">
            <v>-4648.7268079742789</v>
          </cell>
          <cell r="BF860">
            <v>-1600.7811781780329</v>
          </cell>
          <cell r="BG860">
            <v>-1165.5780260225292</v>
          </cell>
          <cell r="BH860">
            <v>-896.19715677003842</v>
          </cell>
          <cell r="BI860">
            <v>-625.81468340998981</v>
          </cell>
          <cell r="BJ860">
            <v>-421.03511063999031</v>
          </cell>
          <cell r="BK860">
            <v>252.37259556009667</v>
          </cell>
          <cell r="BL860">
            <v>890.86496251996141</v>
          </cell>
          <cell r="BM860">
            <v>975.16004903998692</v>
          </cell>
          <cell r="BN860">
            <v>741.45272210222902</v>
          </cell>
          <cell r="BO860">
            <v>-467.5683648600243</v>
          </cell>
          <cell r="BP860">
            <v>-722.40033434703946</v>
          </cell>
          <cell r="BQ860">
            <v>-1609.2022829699563</v>
          </cell>
          <cell r="BR860">
            <v>-5121.0845449175686</v>
          </cell>
          <cell r="BS860">
            <v>-1643.3874634864042</v>
          </cell>
          <cell r="BT860">
            <v>-1171.4150079051033</v>
          </cell>
          <cell r="BU860">
            <v>-1304.072342940839</v>
          </cell>
          <cell r="BV860">
            <v>-650.28000029840041</v>
          </cell>
          <cell r="BW860">
            <v>-431.35356610035524</v>
          </cell>
          <cell r="BX860">
            <v>274.61448478559032</v>
          </cell>
          <cell r="BY860">
            <v>912.59337623999454</v>
          </cell>
          <cell r="BZ860">
            <v>998.94444048008882</v>
          </cell>
          <cell r="CA860">
            <v>759.53693483630195</v>
          </cell>
          <cell r="CB860">
            <v>-478.97247132007033</v>
          </cell>
          <cell r="CC860">
            <v>-746.64024054585025</v>
          </cell>
          <cell r="CD860">
            <v>-1640.6526886640349</v>
          </cell>
          <cell r="CE860">
            <v>-5185.9455529898405</v>
          </cell>
          <cell r="CF860">
            <v>-1685.0678388600936</v>
          </cell>
          <cell r="CG860">
            <v>-1191.3236130351434</v>
          </cell>
          <cell r="CH860">
            <v>-1311.1543695526198</v>
          </cell>
          <cell r="CI860">
            <v>-669.85137004184071</v>
          </cell>
          <cell r="CJ860">
            <v>-441.84166115417611</v>
          </cell>
          <cell r="CK860">
            <v>278.93022101256065</v>
          </cell>
          <cell r="CL860">
            <v>934.32178996014409</v>
          </cell>
          <cell r="CM860">
            <v>1022.7288319200743</v>
          </cell>
          <cell r="CN860">
            <v>812.70402957056649</v>
          </cell>
          <cell r="CO860">
            <v>-490.37657778011635</v>
          </cell>
          <cell r="CP860">
            <v>-757.55571070010774</v>
          </cell>
          <cell r="CQ860">
            <v>-1687.4592843302526</v>
          </cell>
          <cell r="CR860">
            <v>-5389.3823217451572</v>
          </cell>
          <cell r="CS860">
            <v>-1742.6167631592834</v>
          </cell>
          <cell r="CT860">
            <v>-1219.9674764182419</v>
          </cell>
          <cell r="CU860">
            <v>-1315.2014738479629</v>
          </cell>
          <cell r="CV860">
            <v>-790.04476244584657</v>
          </cell>
          <cell r="CW860">
            <v>-445.16927474946715</v>
          </cell>
          <cell r="CX860">
            <v>328.09989467053674</v>
          </cell>
          <cell r="CY860">
            <v>945.18599681998603</v>
          </cell>
          <cell r="CZ860">
            <v>1034.621027640067</v>
          </cell>
          <cell r="DA860">
            <v>786.6632539377315</v>
          </cell>
          <cell r="DB860">
            <v>-496.07863101013936</v>
          </cell>
          <cell r="DC860">
            <v>-768.66406915115658</v>
          </cell>
          <cell r="DD860">
            <v>-1706.2100440331269</v>
          </cell>
          <cell r="DE860">
            <v>-5732.0564821735024</v>
          </cell>
          <cell r="DF860">
            <v>-1817.5424648053013</v>
          </cell>
          <cell r="DG860">
            <v>-1264.6084194314899</v>
          </cell>
          <cell r="DH860">
            <v>-1300.7053212039173</v>
          </cell>
          <cell r="DI860">
            <v>-827.38244451582432</v>
          </cell>
          <cell r="DJ860">
            <v>-506.08145214291289</v>
          </cell>
          <cell r="DK860">
            <v>296.85875423811376</v>
          </cell>
          <cell r="DL860">
            <v>966.91441054013558</v>
          </cell>
          <cell r="DM860">
            <v>1058.4054190800525</v>
          </cell>
          <cell r="DN860">
            <v>804.74746667197905</v>
          </cell>
          <cell r="DO860">
            <v>-507.48273747006897</v>
          </cell>
          <cell r="DP860">
            <v>-889.0440196468262</v>
          </cell>
          <cell r="DQ860">
            <v>-1746.1356734866276</v>
          </cell>
          <cell r="DR860">
            <v>0</v>
          </cell>
          <cell r="DS860">
            <v>0</v>
          </cell>
          <cell r="DT860">
            <v>0</v>
          </cell>
          <cell r="DU860">
            <v>0</v>
          </cell>
          <cell r="DV860">
            <v>0</v>
          </cell>
          <cell r="DW860">
            <v>0</v>
          </cell>
          <cell r="DX860">
            <v>0</v>
          </cell>
          <cell r="DY860">
            <v>0</v>
          </cell>
          <cell r="DZ860">
            <v>0</v>
          </cell>
          <cell r="EA860">
            <v>0</v>
          </cell>
          <cell r="EB860">
            <v>0</v>
          </cell>
          <cell r="EC860">
            <v>0</v>
          </cell>
          <cell r="ED860">
            <v>0</v>
          </cell>
        </row>
        <row r="863">
          <cell r="F863">
            <v>0</v>
          </cell>
          <cell r="G863">
            <v>0</v>
          </cell>
          <cell r="H863">
            <v>0</v>
          </cell>
          <cell r="I863">
            <v>0</v>
          </cell>
          <cell r="J863">
            <v>0</v>
          </cell>
          <cell r="K863">
            <v>0</v>
          </cell>
          <cell r="L863">
            <v>0</v>
          </cell>
          <cell r="M863">
            <v>0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R863">
            <v>0</v>
          </cell>
          <cell r="S863">
            <v>0</v>
          </cell>
          <cell r="T863">
            <v>0</v>
          </cell>
          <cell r="U863">
            <v>0</v>
          </cell>
          <cell r="V863">
            <v>0</v>
          </cell>
          <cell r="W863">
            <v>0</v>
          </cell>
          <cell r="X863">
            <v>0</v>
          </cell>
          <cell r="Y863">
            <v>0</v>
          </cell>
          <cell r="Z863">
            <v>0</v>
          </cell>
          <cell r="AA863">
            <v>0</v>
          </cell>
          <cell r="AB863">
            <v>0</v>
          </cell>
          <cell r="AC863">
            <v>0</v>
          </cell>
          <cell r="AD863">
            <v>0</v>
          </cell>
          <cell r="AE863">
            <v>0</v>
          </cell>
          <cell r="AF863">
            <v>0</v>
          </cell>
          <cell r="AG863">
            <v>0</v>
          </cell>
          <cell r="AH863">
            <v>0</v>
          </cell>
          <cell r="AI863">
            <v>0</v>
          </cell>
          <cell r="AJ863">
            <v>0</v>
          </cell>
          <cell r="AK863">
            <v>0</v>
          </cell>
          <cell r="AL863">
            <v>0</v>
          </cell>
          <cell r="AM863">
            <v>0</v>
          </cell>
          <cell r="AN863">
            <v>0</v>
          </cell>
          <cell r="AO863">
            <v>0</v>
          </cell>
          <cell r="AP863">
            <v>0</v>
          </cell>
          <cell r="AQ863">
            <v>0</v>
          </cell>
          <cell r="AR863">
            <v>0</v>
          </cell>
          <cell r="AS863">
            <v>0</v>
          </cell>
          <cell r="AT863">
            <v>0</v>
          </cell>
          <cell r="AU863">
            <v>0</v>
          </cell>
          <cell r="AV863">
            <v>0</v>
          </cell>
          <cell r="AW863">
            <v>0</v>
          </cell>
          <cell r="AX863">
            <v>0</v>
          </cell>
          <cell r="AY863">
            <v>0</v>
          </cell>
          <cell r="AZ863">
            <v>0</v>
          </cell>
          <cell r="BA863">
            <v>0</v>
          </cell>
          <cell r="BB863">
            <v>0</v>
          </cell>
          <cell r="BC863">
            <v>0</v>
          </cell>
          <cell r="BD863">
            <v>0</v>
          </cell>
          <cell r="BE863">
            <v>0</v>
          </cell>
          <cell r="BF863">
            <v>0</v>
          </cell>
          <cell r="BG863">
            <v>0</v>
          </cell>
          <cell r="BH863">
            <v>0</v>
          </cell>
          <cell r="BI863">
            <v>0</v>
          </cell>
          <cell r="BJ863">
            <v>0</v>
          </cell>
          <cell r="BK863">
            <v>0</v>
          </cell>
          <cell r="BL863">
            <v>0</v>
          </cell>
          <cell r="BM863">
            <v>0</v>
          </cell>
          <cell r="BN863">
            <v>0</v>
          </cell>
          <cell r="BO863">
            <v>0</v>
          </cell>
          <cell r="BP863">
            <v>0</v>
          </cell>
          <cell r="BQ863">
            <v>0</v>
          </cell>
          <cell r="BR863">
            <v>0</v>
          </cell>
          <cell r="BS863">
            <v>0</v>
          </cell>
          <cell r="BT863">
            <v>0</v>
          </cell>
          <cell r="BU863">
            <v>0</v>
          </cell>
          <cell r="BV863">
            <v>0</v>
          </cell>
          <cell r="BW863">
            <v>0</v>
          </cell>
          <cell r="BX863">
            <v>0</v>
          </cell>
          <cell r="BY863">
            <v>0</v>
          </cell>
          <cell r="BZ863">
            <v>0</v>
          </cell>
          <cell r="CA863">
            <v>0</v>
          </cell>
          <cell r="CB863">
            <v>0</v>
          </cell>
          <cell r="CC863">
            <v>0</v>
          </cell>
          <cell r="CD863">
            <v>0</v>
          </cell>
          <cell r="CE863">
            <v>0</v>
          </cell>
          <cell r="CF863">
            <v>0</v>
          </cell>
          <cell r="CG863">
            <v>0</v>
          </cell>
          <cell r="CH863">
            <v>0</v>
          </cell>
          <cell r="CI863">
            <v>0</v>
          </cell>
          <cell r="CJ863">
            <v>0</v>
          </cell>
          <cell r="CK863">
            <v>0</v>
          </cell>
          <cell r="CL863">
            <v>0</v>
          </cell>
          <cell r="CM863">
            <v>0</v>
          </cell>
          <cell r="CN863">
            <v>0</v>
          </cell>
          <cell r="CO863">
            <v>0</v>
          </cell>
          <cell r="CP863">
            <v>0</v>
          </cell>
          <cell r="CQ863">
            <v>0</v>
          </cell>
          <cell r="CR863">
            <v>0</v>
          </cell>
          <cell r="CS863">
            <v>0</v>
          </cell>
          <cell r="CT863">
            <v>0</v>
          </cell>
          <cell r="CU863">
            <v>0</v>
          </cell>
          <cell r="CV863">
            <v>0</v>
          </cell>
          <cell r="CW863">
            <v>0</v>
          </cell>
          <cell r="CX863">
            <v>0</v>
          </cell>
          <cell r="CY863">
            <v>0</v>
          </cell>
          <cell r="CZ863">
            <v>0</v>
          </cell>
          <cell r="DA863">
            <v>0</v>
          </cell>
          <cell r="DB863">
            <v>0</v>
          </cell>
          <cell r="DC863">
            <v>0</v>
          </cell>
          <cell r="DD863">
            <v>0</v>
          </cell>
          <cell r="DE863">
            <v>0</v>
          </cell>
          <cell r="DF863">
            <v>0</v>
          </cell>
          <cell r="DG863">
            <v>0</v>
          </cell>
          <cell r="DH863">
            <v>0</v>
          </cell>
          <cell r="DI863">
            <v>0</v>
          </cell>
          <cell r="DJ863">
            <v>0</v>
          </cell>
          <cell r="DK863">
            <v>0</v>
          </cell>
          <cell r="DL863">
            <v>0</v>
          </cell>
          <cell r="DM863">
            <v>0</v>
          </cell>
          <cell r="DN863">
            <v>0</v>
          </cell>
          <cell r="DO863">
            <v>0</v>
          </cell>
          <cell r="DP863">
            <v>0</v>
          </cell>
          <cell r="DQ863">
            <v>0</v>
          </cell>
          <cell r="DR863">
            <v>0</v>
          </cell>
          <cell r="DS863">
            <v>0</v>
          </cell>
          <cell r="DT863">
            <v>0</v>
          </cell>
          <cell r="DU863">
            <v>0</v>
          </cell>
          <cell r="DV863">
            <v>0</v>
          </cell>
          <cell r="DW863">
            <v>0</v>
          </cell>
          <cell r="DX863">
            <v>0</v>
          </cell>
          <cell r="DY863">
            <v>0</v>
          </cell>
          <cell r="DZ863">
            <v>0</v>
          </cell>
          <cell r="EA863">
            <v>0</v>
          </cell>
          <cell r="EB863">
            <v>0</v>
          </cell>
          <cell r="EC863">
            <v>0</v>
          </cell>
          <cell r="ED863">
            <v>0</v>
          </cell>
        </row>
        <row r="865">
          <cell r="F865">
            <v>0</v>
          </cell>
          <cell r="G865">
            <v>0</v>
          </cell>
          <cell r="H865">
            <v>0</v>
          </cell>
          <cell r="I865">
            <v>0</v>
          </cell>
          <cell r="J865">
            <v>0</v>
          </cell>
          <cell r="K865">
            <v>0</v>
          </cell>
          <cell r="L865">
            <v>0</v>
          </cell>
          <cell r="M865">
            <v>0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R865">
            <v>0</v>
          </cell>
          <cell r="S865">
            <v>0</v>
          </cell>
          <cell r="T865">
            <v>0</v>
          </cell>
          <cell r="U865">
            <v>0</v>
          </cell>
          <cell r="V865">
            <v>0</v>
          </cell>
          <cell r="W865">
            <v>0</v>
          </cell>
          <cell r="X865">
            <v>0</v>
          </cell>
          <cell r="Y865">
            <v>0</v>
          </cell>
          <cell r="Z865">
            <v>0</v>
          </cell>
          <cell r="AA865">
            <v>0</v>
          </cell>
          <cell r="AB865">
            <v>0</v>
          </cell>
          <cell r="AC865">
            <v>0</v>
          </cell>
          <cell r="AD865">
            <v>0</v>
          </cell>
          <cell r="AE865">
            <v>0</v>
          </cell>
          <cell r="AF865">
            <v>0</v>
          </cell>
          <cell r="AG865">
            <v>0</v>
          </cell>
          <cell r="AH865">
            <v>0</v>
          </cell>
          <cell r="AI865">
            <v>0</v>
          </cell>
          <cell r="AJ865">
            <v>0</v>
          </cell>
          <cell r="AK865">
            <v>0</v>
          </cell>
          <cell r="AL865">
            <v>0</v>
          </cell>
          <cell r="AM865">
            <v>0</v>
          </cell>
          <cell r="AN865">
            <v>0</v>
          </cell>
          <cell r="AO865">
            <v>0</v>
          </cell>
          <cell r="AP865">
            <v>0</v>
          </cell>
          <cell r="AQ865">
            <v>0</v>
          </cell>
          <cell r="AR865">
            <v>0</v>
          </cell>
          <cell r="AS865">
            <v>0</v>
          </cell>
          <cell r="AT865">
            <v>0</v>
          </cell>
          <cell r="AU865">
            <v>0</v>
          </cell>
          <cell r="AV865">
            <v>0</v>
          </cell>
          <cell r="AW865">
            <v>0</v>
          </cell>
          <cell r="AX865">
            <v>0</v>
          </cell>
          <cell r="AY865">
            <v>0</v>
          </cell>
          <cell r="AZ865">
            <v>0</v>
          </cell>
          <cell r="BA865">
            <v>0</v>
          </cell>
          <cell r="BB865">
            <v>0</v>
          </cell>
          <cell r="BC865">
            <v>0</v>
          </cell>
          <cell r="BD865">
            <v>0</v>
          </cell>
          <cell r="BE865">
            <v>0</v>
          </cell>
          <cell r="BF865">
            <v>0</v>
          </cell>
          <cell r="BG865">
            <v>0</v>
          </cell>
          <cell r="BH865">
            <v>0</v>
          </cell>
          <cell r="BI865">
            <v>0</v>
          </cell>
          <cell r="BJ865">
            <v>0</v>
          </cell>
          <cell r="BK865">
            <v>0</v>
          </cell>
          <cell r="BL865">
            <v>0</v>
          </cell>
          <cell r="BM865">
            <v>0</v>
          </cell>
          <cell r="BN865">
            <v>0</v>
          </cell>
          <cell r="BO865">
            <v>0</v>
          </cell>
          <cell r="BP865">
            <v>0</v>
          </cell>
          <cell r="BQ865">
            <v>0</v>
          </cell>
          <cell r="BR865">
            <v>0</v>
          </cell>
          <cell r="BS865">
            <v>0</v>
          </cell>
          <cell r="BT865">
            <v>0</v>
          </cell>
          <cell r="BU865">
            <v>0</v>
          </cell>
          <cell r="BV865">
            <v>0</v>
          </cell>
          <cell r="BW865">
            <v>0</v>
          </cell>
          <cell r="BX865">
            <v>0</v>
          </cell>
          <cell r="BY865">
            <v>0</v>
          </cell>
          <cell r="BZ865">
            <v>0</v>
          </cell>
          <cell r="CA865">
            <v>0</v>
          </cell>
          <cell r="CB865">
            <v>0</v>
          </cell>
          <cell r="CC865">
            <v>0</v>
          </cell>
          <cell r="CD865">
            <v>0</v>
          </cell>
          <cell r="CE865">
            <v>0</v>
          </cell>
          <cell r="CF865">
            <v>0</v>
          </cell>
          <cell r="CG865">
            <v>0</v>
          </cell>
          <cell r="CH865">
            <v>0</v>
          </cell>
          <cell r="CI865">
            <v>0</v>
          </cell>
          <cell r="CJ865">
            <v>0</v>
          </cell>
          <cell r="CK865">
            <v>0</v>
          </cell>
          <cell r="CL865">
            <v>0</v>
          </cell>
          <cell r="CM865">
            <v>0</v>
          </cell>
          <cell r="CN865">
            <v>0</v>
          </cell>
          <cell r="CO865">
            <v>0</v>
          </cell>
          <cell r="CP865">
            <v>0</v>
          </cell>
          <cell r="CQ865">
            <v>0</v>
          </cell>
          <cell r="CR865">
            <v>0</v>
          </cell>
          <cell r="CS865">
            <v>0</v>
          </cell>
          <cell r="CT865">
            <v>0</v>
          </cell>
          <cell r="CU865">
            <v>0</v>
          </cell>
          <cell r="CV865">
            <v>0</v>
          </cell>
          <cell r="CW865">
            <v>0</v>
          </cell>
          <cell r="CX865">
            <v>0</v>
          </cell>
          <cell r="CY865">
            <v>0</v>
          </cell>
          <cell r="CZ865">
            <v>0</v>
          </cell>
          <cell r="DA865">
            <v>0</v>
          </cell>
          <cell r="DB865">
            <v>0</v>
          </cell>
          <cell r="DC865">
            <v>0</v>
          </cell>
          <cell r="DD865">
            <v>0</v>
          </cell>
          <cell r="DE865">
            <v>0</v>
          </cell>
          <cell r="DF865">
            <v>0</v>
          </cell>
          <cell r="DG865">
            <v>0</v>
          </cell>
          <cell r="DH865">
            <v>0</v>
          </cell>
          <cell r="DI865">
            <v>0</v>
          </cell>
          <cell r="DJ865">
            <v>0</v>
          </cell>
          <cell r="DK865">
            <v>0</v>
          </cell>
          <cell r="DL865">
            <v>0</v>
          </cell>
          <cell r="DM865">
            <v>0</v>
          </cell>
          <cell r="DN865">
            <v>0</v>
          </cell>
          <cell r="DO865">
            <v>0</v>
          </cell>
          <cell r="DP865">
            <v>0</v>
          </cell>
          <cell r="DQ865">
            <v>0</v>
          </cell>
          <cell r="DR865">
            <v>0</v>
          </cell>
          <cell r="DS865">
            <v>0</v>
          </cell>
          <cell r="DT865">
            <v>0</v>
          </cell>
          <cell r="DU865">
            <v>0</v>
          </cell>
          <cell r="DV865">
            <v>0</v>
          </cell>
          <cell r="DW865">
            <v>0</v>
          </cell>
          <cell r="DX865">
            <v>0</v>
          </cell>
          <cell r="DY865">
            <v>0</v>
          </cell>
          <cell r="DZ865">
            <v>0</v>
          </cell>
          <cell r="EA865">
            <v>0</v>
          </cell>
          <cell r="EB865">
            <v>0</v>
          </cell>
          <cell r="EC865">
            <v>0</v>
          </cell>
          <cell r="ED865">
            <v>0</v>
          </cell>
        </row>
        <row r="866">
          <cell r="F866">
            <v>0</v>
          </cell>
          <cell r="G866">
            <v>0</v>
          </cell>
          <cell r="H866">
            <v>0</v>
          </cell>
          <cell r="I866">
            <v>0</v>
          </cell>
          <cell r="J866">
            <v>0</v>
          </cell>
          <cell r="K866">
            <v>0</v>
          </cell>
          <cell r="L866">
            <v>0</v>
          </cell>
          <cell r="M866">
            <v>0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R866">
            <v>0</v>
          </cell>
          <cell r="S866">
            <v>0</v>
          </cell>
          <cell r="T866">
            <v>0</v>
          </cell>
          <cell r="U866">
            <v>0</v>
          </cell>
          <cell r="V866">
            <v>0</v>
          </cell>
          <cell r="W866">
            <v>0</v>
          </cell>
          <cell r="X866">
            <v>0</v>
          </cell>
          <cell r="Y866">
            <v>0</v>
          </cell>
          <cell r="Z866">
            <v>0</v>
          </cell>
          <cell r="AA866">
            <v>0</v>
          </cell>
          <cell r="AB866">
            <v>0</v>
          </cell>
          <cell r="AC866">
            <v>0</v>
          </cell>
          <cell r="AD866">
            <v>0</v>
          </cell>
          <cell r="AE866">
            <v>0</v>
          </cell>
          <cell r="AF866">
            <v>0</v>
          </cell>
          <cell r="AG866">
            <v>0</v>
          </cell>
          <cell r="AH866">
            <v>0</v>
          </cell>
          <cell r="AI866">
            <v>0</v>
          </cell>
          <cell r="AJ866">
            <v>0</v>
          </cell>
          <cell r="AK866">
            <v>0</v>
          </cell>
          <cell r="AL866">
            <v>0</v>
          </cell>
          <cell r="AM866">
            <v>0</v>
          </cell>
          <cell r="AN866">
            <v>0</v>
          </cell>
          <cell r="AO866">
            <v>0</v>
          </cell>
          <cell r="AP866">
            <v>0</v>
          </cell>
          <cell r="AQ866">
            <v>0</v>
          </cell>
          <cell r="AR866">
            <v>0</v>
          </cell>
          <cell r="AS866">
            <v>0</v>
          </cell>
          <cell r="AT866">
            <v>0</v>
          </cell>
          <cell r="AU866">
            <v>0</v>
          </cell>
          <cell r="AV866">
            <v>0</v>
          </cell>
          <cell r="AW866">
            <v>0</v>
          </cell>
          <cell r="AX866">
            <v>0</v>
          </cell>
          <cell r="AY866">
            <v>0</v>
          </cell>
          <cell r="AZ866">
            <v>0</v>
          </cell>
          <cell r="BA866">
            <v>0</v>
          </cell>
          <cell r="BB866">
            <v>0</v>
          </cell>
          <cell r="BC866">
            <v>0</v>
          </cell>
          <cell r="BD866">
            <v>0</v>
          </cell>
          <cell r="BE866">
            <v>0</v>
          </cell>
          <cell r="BF866">
            <v>0</v>
          </cell>
          <cell r="BG866">
            <v>0</v>
          </cell>
          <cell r="BH866">
            <v>0</v>
          </cell>
          <cell r="BI866">
            <v>0</v>
          </cell>
          <cell r="BJ866">
            <v>0</v>
          </cell>
          <cell r="BK866">
            <v>0</v>
          </cell>
          <cell r="BL866">
            <v>0</v>
          </cell>
          <cell r="BM866">
            <v>0</v>
          </cell>
          <cell r="BN866">
            <v>0</v>
          </cell>
          <cell r="BO866">
            <v>0</v>
          </cell>
          <cell r="BP866">
            <v>0</v>
          </cell>
          <cell r="BQ866">
            <v>0</v>
          </cell>
          <cell r="BR866">
            <v>0</v>
          </cell>
          <cell r="BS866">
            <v>0</v>
          </cell>
          <cell r="BT866">
            <v>0</v>
          </cell>
          <cell r="BU866">
            <v>0</v>
          </cell>
          <cell r="BV866">
            <v>0</v>
          </cell>
          <cell r="BW866">
            <v>0</v>
          </cell>
          <cell r="BX866">
            <v>0</v>
          </cell>
          <cell r="BY866">
            <v>0</v>
          </cell>
          <cell r="BZ866">
            <v>0</v>
          </cell>
          <cell r="CA866">
            <v>0</v>
          </cell>
          <cell r="CB866">
            <v>0</v>
          </cell>
          <cell r="CC866">
            <v>0</v>
          </cell>
          <cell r="CD866">
            <v>0</v>
          </cell>
          <cell r="CE866">
            <v>0</v>
          </cell>
          <cell r="CF866">
            <v>0</v>
          </cell>
          <cell r="CG866">
            <v>0</v>
          </cell>
          <cell r="CH866">
            <v>0</v>
          </cell>
          <cell r="CI866">
            <v>0</v>
          </cell>
          <cell r="CJ866">
            <v>0</v>
          </cell>
          <cell r="CK866">
            <v>0</v>
          </cell>
          <cell r="CL866">
            <v>0</v>
          </cell>
          <cell r="CM866">
            <v>0</v>
          </cell>
          <cell r="CN866">
            <v>0</v>
          </cell>
          <cell r="CO866">
            <v>0</v>
          </cell>
          <cell r="CP866">
            <v>0</v>
          </cell>
          <cell r="CQ866">
            <v>0</v>
          </cell>
          <cell r="CR866">
            <v>0</v>
          </cell>
          <cell r="CS866">
            <v>0</v>
          </cell>
          <cell r="CT866">
            <v>0</v>
          </cell>
          <cell r="CU866">
            <v>0</v>
          </cell>
          <cell r="CV866">
            <v>0</v>
          </cell>
          <cell r="CW866">
            <v>0</v>
          </cell>
          <cell r="CX866">
            <v>0</v>
          </cell>
          <cell r="CY866">
            <v>0</v>
          </cell>
          <cell r="CZ866">
            <v>0</v>
          </cell>
          <cell r="DA866">
            <v>0</v>
          </cell>
          <cell r="DB866">
            <v>0</v>
          </cell>
          <cell r="DC866">
            <v>0</v>
          </cell>
          <cell r="DD866">
            <v>0</v>
          </cell>
          <cell r="DE866">
            <v>0</v>
          </cell>
          <cell r="DF866">
            <v>0</v>
          </cell>
          <cell r="DG866">
            <v>0</v>
          </cell>
          <cell r="DH866">
            <v>0</v>
          </cell>
          <cell r="DI866">
            <v>0</v>
          </cell>
          <cell r="DJ866">
            <v>0</v>
          </cell>
          <cell r="DK866">
            <v>0</v>
          </cell>
          <cell r="DL866">
            <v>0</v>
          </cell>
          <cell r="DM866">
            <v>0</v>
          </cell>
          <cell r="DN866">
            <v>0</v>
          </cell>
          <cell r="DO866">
            <v>0</v>
          </cell>
          <cell r="DP866">
            <v>0</v>
          </cell>
          <cell r="DQ866">
            <v>0</v>
          </cell>
          <cell r="DR866">
            <v>0</v>
          </cell>
          <cell r="DS866">
            <v>0</v>
          </cell>
          <cell r="DT866">
            <v>0</v>
          </cell>
          <cell r="DU866">
            <v>0</v>
          </cell>
          <cell r="DV866">
            <v>0</v>
          </cell>
          <cell r="DW866">
            <v>0</v>
          </cell>
          <cell r="DX866">
            <v>0</v>
          </cell>
          <cell r="DY866">
            <v>0</v>
          </cell>
          <cell r="DZ866">
            <v>0</v>
          </cell>
          <cell r="EA866">
            <v>0</v>
          </cell>
          <cell r="EB866">
            <v>0</v>
          </cell>
          <cell r="EC866">
            <v>0</v>
          </cell>
          <cell r="ED866">
            <v>0</v>
          </cell>
        </row>
        <row r="867">
          <cell r="F867">
            <v>0</v>
          </cell>
          <cell r="G867">
            <v>0</v>
          </cell>
          <cell r="H867">
            <v>0</v>
          </cell>
          <cell r="I867">
            <v>0</v>
          </cell>
          <cell r="J867">
            <v>0</v>
          </cell>
          <cell r="K867">
            <v>0</v>
          </cell>
          <cell r="L867">
            <v>0</v>
          </cell>
          <cell r="M867">
            <v>0</v>
          </cell>
          <cell r="N867">
            <v>0</v>
          </cell>
          <cell r="O867">
            <v>0</v>
          </cell>
          <cell r="P867">
            <v>0</v>
          </cell>
          <cell r="Q867">
            <v>0</v>
          </cell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>
            <v>0</v>
          </cell>
          <cell r="W867">
            <v>0</v>
          </cell>
          <cell r="X867">
            <v>0</v>
          </cell>
          <cell r="Y867">
            <v>0</v>
          </cell>
          <cell r="Z867">
            <v>0</v>
          </cell>
          <cell r="AA867">
            <v>0</v>
          </cell>
          <cell r="AB867">
            <v>0</v>
          </cell>
          <cell r="AC867">
            <v>0</v>
          </cell>
          <cell r="AD867">
            <v>0</v>
          </cell>
          <cell r="AE867">
            <v>0</v>
          </cell>
          <cell r="AF867">
            <v>0</v>
          </cell>
          <cell r="AG867">
            <v>0</v>
          </cell>
          <cell r="AH867">
            <v>0</v>
          </cell>
          <cell r="AI867">
            <v>0</v>
          </cell>
          <cell r="AJ867">
            <v>0</v>
          </cell>
          <cell r="AK867">
            <v>0</v>
          </cell>
          <cell r="AL867">
            <v>0</v>
          </cell>
          <cell r="AM867">
            <v>0</v>
          </cell>
          <cell r="AN867">
            <v>0</v>
          </cell>
          <cell r="AO867">
            <v>0</v>
          </cell>
          <cell r="AP867">
            <v>0</v>
          </cell>
          <cell r="AQ867">
            <v>0</v>
          </cell>
          <cell r="AR867">
            <v>0</v>
          </cell>
          <cell r="AS867">
            <v>0</v>
          </cell>
          <cell r="AT867">
            <v>0</v>
          </cell>
          <cell r="AU867">
            <v>0</v>
          </cell>
          <cell r="AV867">
            <v>0</v>
          </cell>
          <cell r="AW867">
            <v>0</v>
          </cell>
          <cell r="AX867">
            <v>0</v>
          </cell>
          <cell r="AY867">
            <v>0</v>
          </cell>
          <cell r="AZ867">
            <v>0</v>
          </cell>
          <cell r="BA867">
            <v>0</v>
          </cell>
          <cell r="BB867">
            <v>0</v>
          </cell>
          <cell r="BC867">
            <v>0</v>
          </cell>
          <cell r="BD867">
            <v>0</v>
          </cell>
          <cell r="BE867">
            <v>0</v>
          </cell>
          <cell r="BF867">
            <v>0</v>
          </cell>
          <cell r="BG867">
            <v>0</v>
          </cell>
          <cell r="BH867">
            <v>0</v>
          </cell>
          <cell r="BI867">
            <v>0</v>
          </cell>
          <cell r="BJ867">
            <v>0</v>
          </cell>
          <cell r="BK867">
            <v>0</v>
          </cell>
          <cell r="BL867">
            <v>0</v>
          </cell>
          <cell r="BM867">
            <v>0</v>
          </cell>
          <cell r="BN867">
            <v>0</v>
          </cell>
          <cell r="BO867">
            <v>0</v>
          </cell>
          <cell r="BP867">
            <v>0</v>
          </cell>
          <cell r="BQ867">
            <v>0</v>
          </cell>
          <cell r="BR867">
            <v>0</v>
          </cell>
          <cell r="BS867">
            <v>0</v>
          </cell>
          <cell r="BT867">
            <v>0</v>
          </cell>
          <cell r="BU867">
            <v>0</v>
          </cell>
          <cell r="BV867">
            <v>0</v>
          </cell>
          <cell r="BW867">
            <v>0</v>
          </cell>
          <cell r="BX867">
            <v>0</v>
          </cell>
          <cell r="BY867">
            <v>0</v>
          </cell>
          <cell r="BZ867">
            <v>0</v>
          </cell>
          <cell r="CA867">
            <v>0</v>
          </cell>
          <cell r="CB867">
            <v>0</v>
          </cell>
          <cell r="CC867">
            <v>0</v>
          </cell>
          <cell r="CD867">
            <v>0</v>
          </cell>
          <cell r="CE867">
            <v>0</v>
          </cell>
          <cell r="CF867">
            <v>0</v>
          </cell>
          <cell r="CG867">
            <v>0</v>
          </cell>
          <cell r="CH867">
            <v>0</v>
          </cell>
          <cell r="CI867">
            <v>0</v>
          </cell>
          <cell r="CJ867">
            <v>0</v>
          </cell>
          <cell r="CK867">
            <v>0</v>
          </cell>
          <cell r="CL867">
            <v>0</v>
          </cell>
          <cell r="CM867">
            <v>0</v>
          </cell>
          <cell r="CN867">
            <v>0</v>
          </cell>
          <cell r="CO867">
            <v>0</v>
          </cell>
          <cell r="CP867">
            <v>0</v>
          </cell>
          <cell r="CQ867">
            <v>0</v>
          </cell>
          <cell r="CR867">
            <v>0</v>
          </cell>
          <cell r="CS867">
            <v>0</v>
          </cell>
          <cell r="CT867">
            <v>0</v>
          </cell>
          <cell r="CU867">
            <v>0</v>
          </cell>
          <cell r="CV867">
            <v>0</v>
          </cell>
          <cell r="CW867">
            <v>0</v>
          </cell>
          <cell r="CX867">
            <v>0</v>
          </cell>
          <cell r="CY867">
            <v>0</v>
          </cell>
          <cell r="CZ867">
            <v>0</v>
          </cell>
          <cell r="DA867">
            <v>0</v>
          </cell>
          <cell r="DB867">
            <v>0</v>
          </cell>
          <cell r="DC867">
            <v>0</v>
          </cell>
          <cell r="DD867">
            <v>0</v>
          </cell>
          <cell r="DE867">
            <v>0</v>
          </cell>
          <cell r="DF867">
            <v>0</v>
          </cell>
          <cell r="DG867">
            <v>0</v>
          </cell>
          <cell r="DH867">
            <v>0</v>
          </cell>
          <cell r="DI867">
            <v>0</v>
          </cell>
          <cell r="DJ867">
            <v>0</v>
          </cell>
          <cell r="DK867">
            <v>0</v>
          </cell>
          <cell r="DL867">
            <v>0</v>
          </cell>
          <cell r="DM867">
            <v>0</v>
          </cell>
          <cell r="DN867">
            <v>0</v>
          </cell>
          <cell r="DO867">
            <v>0</v>
          </cell>
          <cell r="DP867">
            <v>0</v>
          </cell>
          <cell r="DQ867">
            <v>0</v>
          </cell>
          <cell r="DR867">
            <v>0</v>
          </cell>
          <cell r="DS867">
            <v>0</v>
          </cell>
          <cell r="DT867">
            <v>0</v>
          </cell>
          <cell r="DU867">
            <v>0</v>
          </cell>
          <cell r="DV867">
            <v>0</v>
          </cell>
          <cell r="DW867">
            <v>0</v>
          </cell>
          <cell r="DX867">
            <v>0</v>
          </cell>
          <cell r="DY867">
            <v>0</v>
          </cell>
          <cell r="DZ867">
            <v>0</v>
          </cell>
          <cell r="EA867">
            <v>0</v>
          </cell>
          <cell r="EB867">
            <v>0</v>
          </cell>
          <cell r="EC867">
            <v>0</v>
          </cell>
          <cell r="ED867">
            <v>0</v>
          </cell>
        </row>
        <row r="868">
          <cell r="F868">
            <v>0</v>
          </cell>
          <cell r="G868">
            <v>0</v>
          </cell>
          <cell r="H868">
            <v>0</v>
          </cell>
          <cell r="I868">
            <v>0</v>
          </cell>
          <cell r="J868">
            <v>0</v>
          </cell>
          <cell r="K868">
            <v>0</v>
          </cell>
          <cell r="L868">
            <v>0</v>
          </cell>
          <cell r="M868">
            <v>0</v>
          </cell>
          <cell r="N868">
            <v>0</v>
          </cell>
          <cell r="O868">
            <v>0</v>
          </cell>
          <cell r="P868">
            <v>0</v>
          </cell>
          <cell r="Q868">
            <v>0</v>
          </cell>
          <cell r="R868">
            <v>0</v>
          </cell>
          <cell r="S868">
            <v>0</v>
          </cell>
          <cell r="T868">
            <v>0</v>
          </cell>
          <cell r="U868">
            <v>0</v>
          </cell>
          <cell r="V868">
            <v>0</v>
          </cell>
          <cell r="W868">
            <v>0</v>
          </cell>
          <cell r="X868">
            <v>0</v>
          </cell>
          <cell r="Y868">
            <v>0</v>
          </cell>
          <cell r="Z868">
            <v>0</v>
          </cell>
          <cell r="AA868">
            <v>0</v>
          </cell>
          <cell r="AB868">
            <v>0</v>
          </cell>
          <cell r="AC868">
            <v>0</v>
          </cell>
          <cell r="AD868">
            <v>0</v>
          </cell>
          <cell r="AE868">
            <v>0</v>
          </cell>
          <cell r="AF868">
            <v>0</v>
          </cell>
          <cell r="AG868">
            <v>0</v>
          </cell>
          <cell r="AH868">
            <v>0</v>
          </cell>
          <cell r="AI868">
            <v>0</v>
          </cell>
          <cell r="AJ868">
            <v>0</v>
          </cell>
          <cell r="AK868">
            <v>0</v>
          </cell>
          <cell r="AL868">
            <v>0</v>
          </cell>
          <cell r="AM868">
            <v>0</v>
          </cell>
          <cell r="AN868">
            <v>0</v>
          </cell>
          <cell r="AO868">
            <v>0</v>
          </cell>
          <cell r="AP868">
            <v>0</v>
          </cell>
          <cell r="AQ868">
            <v>0</v>
          </cell>
          <cell r="AR868">
            <v>0</v>
          </cell>
          <cell r="AS868">
            <v>0</v>
          </cell>
          <cell r="AT868">
            <v>0</v>
          </cell>
          <cell r="AU868">
            <v>0</v>
          </cell>
          <cell r="AV868">
            <v>0</v>
          </cell>
          <cell r="AW868">
            <v>0</v>
          </cell>
          <cell r="AX868">
            <v>0</v>
          </cell>
          <cell r="AY868">
            <v>0</v>
          </cell>
          <cell r="AZ868">
            <v>0</v>
          </cell>
          <cell r="BA868">
            <v>0</v>
          </cell>
          <cell r="BB868">
            <v>0</v>
          </cell>
          <cell r="BC868">
            <v>0</v>
          </cell>
          <cell r="BD868">
            <v>0</v>
          </cell>
          <cell r="BE868">
            <v>0</v>
          </cell>
          <cell r="BF868">
            <v>0</v>
          </cell>
          <cell r="BG868">
            <v>0</v>
          </cell>
          <cell r="BH868">
            <v>0</v>
          </cell>
          <cell r="BI868">
            <v>0</v>
          </cell>
          <cell r="BJ868">
            <v>0</v>
          </cell>
          <cell r="BK868">
            <v>0</v>
          </cell>
          <cell r="BL868">
            <v>0</v>
          </cell>
          <cell r="BM868">
            <v>0</v>
          </cell>
          <cell r="BN868">
            <v>0</v>
          </cell>
          <cell r="BO868">
            <v>0</v>
          </cell>
          <cell r="BP868">
            <v>0</v>
          </cell>
          <cell r="BQ868">
            <v>0</v>
          </cell>
          <cell r="BR868">
            <v>0</v>
          </cell>
          <cell r="BS868">
            <v>0</v>
          </cell>
          <cell r="BT868">
            <v>0</v>
          </cell>
          <cell r="BU868">
            <v>0</v>
          </cell>
          <cell r="BV868">
            <v>0</v>
          </cell>
          <cell r="BW868">
            <v>0</v>
          </cell>
          <cell r="BX868">
            <v>0</v>
          </cell>
          <cell r="BY868">
            <v>0</v>
          </cell>
          <cell r="BZ868">
            <v>0</v>
          </cell>
          <cell r="CA868">
            <v>0</v>
          </cell>
          <cell r="CB868">
            <v>0</v>
          </cell>
          <cell r="CC868">
            <v>0</v>
          </cell>
          <cell r="CD868">
            <v>0</v>
          </cell>
          <cell r="CE868">
            <v>0</v>
          </cell>
          <cell r="CF868">
            <v>0</v>
          </cell>
          <cell r="CG868">
            <v>0</v>
          </cell>
          <cell r="CH868">
            <v>0</v>
          </cell>
          <cell r="CI868">
            <v>0</v>
          </cell>
          <cell r="CJ868">
            <v>0</v>
          </cell>
          <cell r="CK868">
            <v>0</v>
          </cell>
          <cell r="CL868">
            <v>0</v>
          </cell>
          <cell r="CM868">
            <v>0</v>
          </cell>
          <cell r="CN868">
            <v>0</v>
          </cell>
          <cell r="CO868">
            <v>0</v>
          </cell>
          <cell r="CP868">
            <v>0</v>
          </cell>
          <cell r="CQ868">
            <v>0</v>
          </cell>
          <cell r="CR868">
            <v>0</v>
          </cell>
          <cell r="CS868">
            <v>0</v>
          </cell>
          <cell r="CT868">
            <v>0</v>
          </cell>
          <cell r="CU868">
            <v>0</v>
          </cell>
          <cell r="CV868">
            <v>0</v>
          </cell>
          <cell r="CW868">
            <v>0</v>
          </cell>
          <cell r="CX868">
            <v>0</v>
          </cell>
          <cell r="CY868">
            <v>0</v>
          </cell>
          <cell r="CZ868">
            <v>0</v>
          </cell>
          <cell r="DA868">
            <v>0</v>
          </cell>
          <cell r="DB868">
            <v>0</v>
          </cell>
          <cell r="DC868">
            <v>0</v>
          </cell>
          <cell r="DD868">
            <v>0</v>
          </cell>
          <cell r="DE868">
            <v>0</v>
          </cell>
          <cell r="DF868">
            <v>0</v>
          </cell>
          <cell r="DG868">
            <v>0</v>
          </cell>
          <cell r="DH868">
            <v>0</v>
          </cell>
          <cell r="DI868">
            <v>0</v>
          </cell>
          <cell r="DJ868">
            <v>0</v>
          </cell>
          <cell r="DK868">
            <v>0</v>
          </cell>
          <cell r="DL868">
            <v>0</v>
          </cell>
          <cell r="DM868">
            <v>0</v>
          </cell>
          <cell r="DN868">
            <v>0</v>
          </cell>
          <cell r="DO868">
            <v>0</v>
          </cell>
          <cell r="DP868">
            <v>0</v>
          </cell>
          <cell r="DQ868">
            <v>0</v>
          </cell>
          <cell r="DR868">
            <v>0</v>
          </cell>
          <cell r="DS868">
            <v>0</v>
          </cell>
          <cell r="DT868">
            <v>0</v>
          </cell>
          <cell r="DU868">
            <v>0</v>
          </cell>
          <cell r="DV868">
            <v>0</v>
          </cell>
          <cell r="DW868">
            <v>0</v>
          </cell>
          <cell r="DX868">
            <v>0</v>
          </cell>
          <cell r="DY868">
            <v>0</v>
          </cell>
          <cell r="DZ868">
            <v>0</v>
          </cell>
          <cell r="EA868">
            <v>0</v>
          </cell>
          <cell r="EB868">
            <v>0</v>
          </cell>
          <cell r="EC868">
            <v>0</v>
          </cell>
          <cell r="ED868">
            <v>0</v>
          </cell>
        </row>
        <row r="869">
          <cell r="F869">
            <v>0</v>
          </cell>
          <cell r="G869">
            <v>0</v>
          </cell>
          <cell r="H869">
            <v>0</v>
          </cell>
          <cell r="I869">
            <v>0</v>
          </cell>
          <cell r="J869">
            <v>0</v>
          </cell>
          <cell r="K869">
            <v>0</v>
          </cell>
          <cell r="L869">
            <v>0</v>
          </cell>
          <cell r="M869">
            <v>0</v>
          </cell>
          <cell r="N869">
            <v>0</v>
          </cell>
          <cell r="O869">
            <v>0</v>
          </cell>
          <cell r="P869">
            <v>0</v>
          </cell>
          <cell r="Q869">
            <v>0</v>
          </cell>
          <cell r="R869">
            <v>0</v>
          </cell>
          <cell r="S869">
            <v>0</v>
          </cell>
          <cell r="T869">
            <v>0</v>
          </cell>
          <cell r="U869">
            <v>0</v>
          </cell>
          <cell r="V869">
            <v>0</v>
          </cell>
          <cell r="W869">
            <v>0</v>
          </cell>
          <cell r="X869">
            <v>0</v>
          </cell>
          <cell r="Y869">
            <v>0</v>
          </cell>
          <cell r="Z869">
            <v>0</v>
          </cell>
          <cell r="AA869">
            <v>0</v>
          </cell>
          <cell r="AB869">
            <v>0</v>
          </cell>
          <cell r="AC869">
            <v>0</v>
          </cell>
          <cell r="AD869">
            <v>0</v>
          </cell>
          <cell r="AE869">
            <v>0</v>
          </cell>
          <cell r="AF869">
            <v>0</v>
          </cell>
          <cell r="AG869">
            <v>0</v>
          </cell>
          <cell r="AH869">
            <v>0</v>
          </cell>
          <cell r="AI869">
            <v>0</v>
          </cell>
          <cell r="AJ869">
            <v>0</v>
          </cell>
          <cell r="AK869">
            <v>0</v>
          </cell>
          <cell r="AL869">
            <v>0</v>
          </cell>
          <cell r="AM869">
            <v>0</v>
          </cell>
          <cell r="AN869">
            <v>0</v>
          </cell>
          <cell r="AO869">
            <v>0</v>
          </cell>
          <cell r="AP869">
            <v>0</v>
          </cell>
          <cell r="AQ869">
            <v>0</v>
          </cell>
          <cell r="AR869">
            <v>0</v>
          </cell>
          <cell r="AS869">
            <v>0</v>
          </cell>
          <cell r="AT869">
            <v>0</v>
          </cell>
          <cell r="AU869">
            <v>0</v>
          </cell>
          <cell r="AV869">
            <v>0</v>
          </cell>
          <cell r="AW869">
            <v>0</v>
          </cell>
          <cell r="AX869">
            <v>0</v>
          </cell>
          <cell r="AY869">
            <v>0</v>
          </cell>
          <cell r="AZ869">
            <v>0</v>
          </cell>
          <cell r="BA869">
            <v>0</v>
          </cell>
          <cell r="BB869">
            <v>0</v>
          </cell>
          <cell r="BC869">
            <v>0</v>
          </cell>
          <cell r="BD869">
            <v>0</v>
          </cell>
          <cell r="BE869">
            <v>0</v>
          </cell>
          <cell r="BF869">
            <v>0</v>
          </cell>
          <cell r="BG869">
            <v>0</v>
          </cell>
          <cell r="BH869">
            <v>0</v>
          </cell>
          <cell r="BI869">
            <v>0</v>
          </cell>
          <cell r="BJ869">
            <v>0</v>
          </cell>
          <cell r="BK869">
            <v>0</v>
          </cell>
          <cell r="BL869">
            <v>0</v>
          </cell>
          <cell r="BM869">
            <v>0</v>
          </cell>
          <cell r="BN869">
            <v>0</v>
          </cell>
          <cell r="BO869">
            <v>0</v>
          </cell>
          <cell r="BP869">
            <v>0</v>
          </cell>
          <cell r="BQ869">
            <v>0</v>
          </cell>
          <cell r="BR869">
            <v>0</v>
          </cell>
          <cell r="BS869">
            <v>0</v>
          </cell>
          <cell r="BT869">
            <v>0</v>
          </cell>
          <cell r="BU869">
            <v>0</v>
          </cell>
          <cell r="BV869">
            <v>0</v>
          </cell>
          <cell r="BW869">
            <v>0</v>
          </cell>
          <cell r="BX869">
            <v>0</v>
          </cell>
          <cell r="BY869">
            <v>0</v>
          </cell>
          <cell r="BZ869">
            <v>0</v>
          </cell>
          <cell r="CA869">
            <v>0</v>
          </cell>
          <cell r="CB869">
            <v>0</v>
          </cell>
          <cell r="CC869">
            <v>0</v>
          </cell>
          <cell r="CD869">
            <v>0</v>
          </cell>
          <cell r="CE869">
            <v>0</v>
          </cell>
          <cell r="CF869">
            <v>0</v>
          </cell>
          <cell r="CG869">
            <v>0</v>
          </cell>
          <cell r="CH869">
            <v>0</v>
          </cell>
          <cell r="CI869">
            <v>0</v>
          </cell>
          <cell r="CJ869">
            <v>0</v>
          </cell>
          <cell r="CK869">
            <v>0</v>
          </cell>
          <cell r="CL869">
            <v>0</v>
          </cell>
          <cell r="CM869">
            <v>0</v>
          </cell>
          <cell r="CN869">
            <v>0</v>
          </cell>
          <cell r="CO869">
            <v>0</v>
          </cell>
          <cell r="CP869">
            <v>0</v>
          </cell>
          <cell r="CQ869">
            <v>0</v>
          </cell>
          <cell r="CR869">
            <v>0</v>
          </cell>
          <cell r="CS869">
            <v>0</v>
          </cell>
          <cell r="CT869">
            <v>0</v>
          </cell>
          <cell r="CU869">
            <v>0</v>
          </cell>
          <cell r="CV869">
            <v>0</v>
          </cell>
          <cell r="CW869">
            <v>0</v>
          </cell>
          <cell r="CX869">
            <v>0</v>
          </cell>
          <cell r="CY869">
            <v>0</v>
          </cell>
          <cell r="CZ869">
            <v>0</v>
          </cell>
          <cell r="DA869">
            <v>0</v>
          </cell>
          <cell r="DB869">
            <v>0</v>
          </cell>
          <cell r="DC869">
            <v>0</v>
          </cell>
          <cell r="DD869">
            <v>0</v>
          </cell>
          <cell r="DE869">
            <v>0</v>
          </cell>
          <cell r="DF869">
            <v>0</v>
          </cell>
          <cell r="DG869">
            <v>0</v>
          </cell>
          <cell r="DH869">
            <v>0</v>
          </cell>
          <cell r="DI869">
            <v>0</v>
          </cell>
          <cell r="DJ869">
            <v>0</v>
          </cell>
          <cell r="DK869">
            <v>0</v>
          </cell>
          <cell r="DL869">
            <v>0</v>
          </cell>
          <cell r="DM869">
            <v>0</v>
          </cell>
          <cell r="DN869">
            <v>0</v>
          </cell>
          <cell r="DO869">
            <v>0</v>
          </cell>
          <cell r="DP869">
            <v>0</v>
          </cell>
          <cell r="DQ869">
            <v>0</v>
          </cell>
          <cell r="DR869">
            <v>0</v>
          </cell>
          <cell r="DS869">
            <v>0</v>
          </cell>
          <cell r="DT869">
            <v>0</v>
          </cell>
          <cell r="DU869">
            <v>0</v>
          </cell>
          <cell r="DV869">
            <v>0</v>
          </cell>
          <cell r="DW869">
            <v>0</v>
          </cell>
          <cell r="DX869">
            <v>0</v>
          </cell>
          <cell r="DY869">
            <v>0</v>
          </cell>
          <cell r="DZ869">
            <v>0</v>
          </cell>
          <cell r="EA869">
            <v>0</v>
          </cell>
          <cell r="EB869">
            <v>0</v>
          </cell>
          <cell r="EC869">
            <v>0</v>
          </cell>
          <cell r="ED869">
            <v>0</v>
          </cell>
        </row>
        <row r="870">
          <cell r="F870">
            <v>0</v>
          </cell>
          <cell r="G870">
            <v>0</v>
          </cell>
          <cell r="H870">
            <v>0</v>
          </cell>
          <cell r="I870">
            <v>0</v>
          </cell>
          <cell r="J870">
            <v>0</v>
          </cell>
          <cell r="K870">
            <v>0</v>
          </cell>
          <cell r="L870">
            <v>0</v>
          </cell>
          <cell r="M870">
            <v>0</v>
          </cell>
          <cell r="N870">
            <v>0</v>
          </cell>
          <cell r="O870">
            <v>0</v>
          </cell>
          <cell r="P870">
            <v>0</v>
          </cell>
          <cell r="Q870">
            <v>0</v>
          </cell>
          <cell r="R870">
            <v>0</v>
          </cell>
          <cell r="S870">
            <v>0</v>
          </cell>
          <cell r="T870">
            <v>0</v>
          </cell>
          <cell r="U870">
            <v>0</v>
          </cell>
          <cell r="V870">
            <v>0</v>
          </cell>
          <cell r="W870">
            <v>0</v>
          </cell>
          <cell r="X870">
            <v>0</v>
          </cell>
          <cell r="Y870">
            <v>0</v>
          </cell>
          <cell r="Z870">
            <v>0</v>
          </cell>
          <cell r="AA870">
            <v>0</v>
          </cell>
          <cell r="AB870">
            <v>0</v>
          </cell>
          <cell r="AC870">
            <v>0</v>
          </cell>
          <cell r="AD870">
            <v>0</v>
          </cell>
          <cell r="AE870">
            <v>0</v>
          </cell>
          <cell r="AF870">
            <v>0</v>
          </cell>
          <cell r="AG870">
            <v>0</v>
          </cell>
          <cell r="AH870">
            <v>0</v>
          </cell>
          <cell r="AI870">
            <v>0</v>
          </cell>
          <cell r="AJ870">
            <v>0</v>
          </cell>
          <cell r="AK870">
            <v>0</v>
          </cell>
          <cell r="AL870">
            <v>0</v>
          </cell>
          <cell r="AM870">
            <v>0</v>
          </cell>
          <cell r="AN870">
            <v>0</v>
          </cell>
          <cell r="AO870">
            <v>0</v>
          </cell>
          <cell r="AP870">
            <v>0</v>
          </cell>
          <cell r="AQ870">
            <v>0</v>
          </cell>
          <cell r="AR870">
            <v>0</v>
          </cell>
          <cell r="AS870">
            <v>0</v>
          </cell>
          <cell r="AT870">
            <v>0</v>
          </cell>
          <cell r="AU870">
            <v>0</v>
          </cell>
          <cell r="AV870">
            <v>0</v>
          </cell>
          <cell r="AW870">
            <v>0</v>
          </cell>
          <cell r="AX870">
            <v>0</v>
          </cell>
          <cell r="AY870">
            <v>0</v>
          </cell>
          <cell r="AZ870">
            <v>0</v>
          </cell>
          <cell r="BA870">
            <v>0</v>
          </cell>
          <cell r="BB870">
            <v>0</v>
          </cell>
          <cell r="BC870">
            <v>0</v>
          </cell>
          <cell r="BD870">
            <v>0</v>
          </cell>
          <cell r="BE870">
            <v>0</v>
          </cell>
          <cell r="BF870">
            <v>0</v>
          </cell>
          <cell r="BG870">
            <v>0</v>
          </cell>
          <cell r="BH870">
            <v>0</v>
          </cell>
          <cell r="BI870">
            <v>0</v>
          </cell>
          <cell r="BJ870">
            <v>0</v>
          </cell>
          <cell r="BK870">
            <v>0</v>
          </cell>
          <cell r="BL870">
            <v>0</v>
          </cell>
          <cell r="BM870">
            <v>0</v>
          </cell>
          <cell r="BN870">
            <v>0</v>
          </cell>
          <cell r="BO870">
            <v>0</v>
          </cell>
          <cell r="BP870">
            <v>0</v>
          </cell>
          <cell r="BQ870">
            <v>0</v>
          </cell>
          <cell r="BR870">
            <v>0</v>
          </cell>
          <cell r="BS870">
            <v>0</v>
          </cell>
          <cell r="BT870">
            <v>0</v>
          </cell>
          <cell r="BU870">
            <v>0</v>
          </cell>
          <cell r="BV870">
            <v>0</v>
          </cell>
          <cell r="BW870">
            <v>0</v>
          </cell>
          <cell r="BX870">
            <v>0</v>
          </cell>
          <cell r="BY870">
            <v>0</v>
          </cell>
          <cell r="BZ870">
            <v>0</v>
          </cell>
          <cell r="CA870">
            <v>0</v>
          </cell>
          <cell r="CB870">
            <v>0</v>
          </cell>
          <cell r="CC870">
            <v>0</v>
          </cell>
          <cell r="CD870">
            <v>0</v>
          </cell>
          <cell r="CE870">
            <v>0</v>
          </cell>
          <cell r="CF870">
            <v>0</v>
          </cell>
          <cell r="CG870">
            <v>0</v>
          </cell>
          <cell r="CH870">
            <v>0</v>
          </cell>
          <cell r="CI870">
            <v>0</v>
          </cell>
          <cell r="CJ870">
            <v>0</v>
          </cell>
          <cell r="CK870">
            <v>0</v>
          </cell>
          <cell r="CL870">
            <v>0</v>
          </cell>
          <cell r="CM870">
            <v>0</v>
          </cell>
          <cell r="CN870">
            <v>0</v>
          </cell>
          <cell r="CO870">
            <v>0</v>
          </cell>
          <cell r="CP870">
            <v>0</v>
          </cell>
          <cell r="CQ870">
            <v>0</v>
          </cell>
          <cell r="CR870">
            <v>0</v>
          </cell>
          <cell r="CS870">
            <v>0</v>
          </cell>
          <cell r="CT870">
            <v>0</v>
          </cell>
          <cell r="CU870">
            <v>0</v>
          </cell>
          <cell r="CV870">
            <v>0</v>
          </cell>
          <cell r="CW870">
            <v>0</v>
          </cell>
          <cell r="CX870">
            <v>0</v>
          </cell>
          <cell r="CY870">
            <v>0</v>
          </cell>
          <cell r="CZ870">
            <v>0</v>
          </cell>
          <cell r="DA870">
            <v>0</v>
          </cell>
          <cell r="DB870">
            <v>0</v>
          </cell>
          <cell r="DC870">
            <v>0</v>
          </cell>
          <cell r="DD870">
            <v>0</v>
          </cell>
          <cell r="DE870">
            <v>0</v>
          </cell>
          <cell r="DF870">
            <v>0</v>
          </cell>
          <cell r="DG870">
            <v>0</v>
          </cell>
          <cell r="DH870">
            <v>0</v>
          </cell>
          <cell r="DI870">
            <v>0</v>
          </cell>
          <cell r="DJ870">
            <v>0</v>
          </cell>
          <cell r="DK870">
            <v>0</v>
          </cell>
          <cell r="DL870">
            <v>0</v>
          </cell>
          <cell r="DM870">
            <v>0</v>
          </cell>
          <cell r="DN870">
            <v>0</v>
          </cell>
          <cell r="DO870">
            <v>0</v>
          </cell>
          <cell r="DP870">
            <v>0</v>
          </cell>
          <cell r="DQ870">
            <v>0</v>
          </cell>
          <cell r="DR870">
            <v>0</v>
          </cell>
          <cell r="DS870">
            <v>0</v>
          </cell>
          <cell r="DT870">
            <v>0</v>
          </cell>
          <cell r="DU870">
            <v>0</v>
          </cell>
          <cell r="DV870">
            <v>0</v>
          </cell>
          <cell r="DW870">
            <v>0</v>
          </cell>
          <cell r="DX870">
            <v>0</v>
          </cell>
          <cell r="DY870">
            <v>0</v>
          </cell>
          <cell r="DZ870">
            <v>0</v>
          </cell>
          <cell r="EA870">
            <v>0</v>
          </cell>
          <cell r="EB870">
            <v>0</v>
          </cell>
          <cell r="EC870">
            <v>0</v>
          </cell>
          <cell r="ED870">
            <v>0</v>
          </cell>
        </row>
        <row r="871">
          <cell r="F871">
            <v>0</v>
          </cell>
          <cell r="G871">
            <v>0</v>
          </cell>
          <cell r="H871">
            <v>0</v>
          </cell>
          <cell r="I871">
            <v>0</v>
          </cell>
          <cell r="J871">
            <v>0</v>
          </cell>
          <cell r="K871">
            <v>0</v>
          </cell>
          <cell r="L871">
            <v>0</v>
          </cell>
          <cell r="M871">
            <v>0</v>
          </cell>
          <cell r="N871">
            <v>0</v>
          </cell>
          <cell r="O871">
            <v>0</v>
          </cell>
          <cell r="P871">
            <v>0</v>
          </cell>
          <cell r="Q871">
            <v>0</v>
          </cell>
          <cell r="R871">
            <v>0</v>
          </cell>
          <cell r="S871">
            <v>0</v>
          </cell>
          <cell r="T871">
            <v>0</v>
          </cell>
          <cell r="U871">
            <v>0</v>
          </cell>
          <cell r="V871">
            <v>0</v>
          </cell>
          <cell r="W871">
            <v>0</v>
          </cell>
          <cell r="X871">
            <v>0</v>
          </cell>
          <cell r="Y871">
            <v>0</v>
          </cell>
          <cell r="Z871">
            <v>0</v>
          </cell>
          <cell r="AA871">
            <v>0</v>
          </cell>
          <cell r="AB871">
            <v>0</v>
          </cell>
          <cell r="AC871">
            <v>0</v>
          </cell>
          <cell r="AD871">
            <v>0</v>
          </cell>
          <cell r="AE871">
            <v>0</v>
          </cell>
          <cell r="AF871">
            <v>0</v>
          </cell>
          <cell r="AG871">
            <v>0</v>
          </cell>
          <cell r="AH871">
            <v>0</v>
          </cell>
          <cell r="AI871">
            <v>0</v>
          </cell>
          <cell r="AJ871">
            <v>0</v>
          </cell>
          <cell r="AK871">
            <v>0</v>
          </cell>
          <cell r="AL871">
            <v>0</v>
          </cell>
          <cell r="AM871">
            <v>0</v>
          </cell>
          <cell r="AN871">
            <v>0</v>
          </cell>
          <cell r="AO871">
            <v>0</v>
          </cell>
          <cell r="AP871">
            <v>0</v>
          </cell>
          <cell r="AQ871">
            <v>0</v>
          </cell>
          <cell r="AR871">
            <v>0</v>
          </cell>
          <cell r="AS871">
            <v>0</v>
          </cell>
          <cell r="AT871">
            <v>0</v>
          </cell>
          <cell r="AU871">
            <v>0</v>
          </cell>
          <cell r="AV871">
            <v>0</v>
          </cell>
          <cell r="AW871">
            <v>0</v>
          </cell>
          <cell r="AX871">
            <v>0</v>
          </cell>
          <cell r="AY871">
            <v>0</v>
          </cell>
          <cell r="AZ871">
            <v>0</v>
          </cell>
          <cell r="BA871">
            <v>0</v>
          </cell>
          <cell r="BB871">
            <v>0</v>
          </cell>
          <cell r="BC871">
            <v>0</v>
          </cell>
          <cell r="BD871">
            <v>0</v>
          </cell>
          <cell r="BE871">
            <v>0</v>
          </cell>
          <cell r="BF871">
            <v>0</v>
          </cell>
          <cell r="BG871">
            <v>0</v>
          </cell>
          <cell r="BH871">
            <v>0</v>
          </cell>
          <cell r="BI871">
            <v>0</v>
          </cell>
          <cell r="BJ871">
            <v>0</v>
          </cell>
          <cell r="BK871">
            <v>0</v>
          </cell>
          <cell r="BL871">
            <v>0</v>
          </cell>
          <cell r="BM871">
            <v>0</v>
          </cell>
          <cell r="BN871">
            <v>0</v>
          </cell>
          <cell r="BO871">
            <v>0</v>
          </cell>
          <cell r="BP871">
            <v>0</v>
          </cell>
          <cell r="BQ871">
            <v>0</v>
          </cell>
          <cell r="BR871">
            <v>0</v>
          </cell>
          <cell r="BS871">
            <v>0</v>
          </cell>
          <cell r="BT871">
            <v>0</v>
          </cell>
          <cell r="BU871">
            <v>0</v>
          </cell>
          <cell r="BV871">
            <v>0</v>
          </cell>
          <cell r="BW871">
            <v>0</v>
          </cell>
          <cell r="BX871">
            <v>0</v>
          </cell>
          <cell r="BY871">
            <v>0</v>
          </cell>
          <cell r="BZ871">
            <v>0</v>
          </cell>
          <cell r="CA871">
            <v>0</v>
          </cell>
          <cell r="CB871">
            <v>0</v>
          </cell>
          <cell r="CC871">
            <v>0</v>
          </cell>
          <cell r="CD871">
            <v>0</v>
          </cell>
          <cell r="CE871">
            <v>0</v>
          </cell>
          <cell r="CF871">
            <v>0</v>
          </cell>
          <cell r="CG871">
            <v>0</v>
          </cell>
          <cell r="CH871">
            <v>0</v>
          </cell>
          <cell r="CI871">
            <v>0</v>
          </cell>
          <cell r="CJ871">
            <v>0</v>
          </cell>
          <cell r="CK871">
            <v>0</v>
          </cell>
          <cell r="CL871">
            <v>0</v>
          </cell>
          <cell r="CM871">
            <v>0</v>
          </cell>
          <cell r="CN871">
            <v>0</v>
          </cell>
          <cell r="CO871">
            <v>0</v>
          </cell>
          <cell r="CP871">
            <v>0</v>
          </cell>
          <cell r="CQ871">
            <v>0</v>
          </cell>
          <cell r="CR871">
            <v>0</v>
          </cell>
          <cell r="CS871">
            <v>0</v>
          </cell>
          <cell r="CT871">
            <v>0</v>
          </cell>
          <cell r="CU871">
            <v>0</v>
          </cell>
          <cell r="CV871">
            <v>0</v>
          </cell>
          <cell r="CW871">
            <v>0</v>
          </cell>
          <cell r="CX871">
            <v>0</v>
          </cell>
          <cell r="CY871">
            <v>0</v>
          </cell>
          <cell r="CZ871">
            <v>0</v>
          </cell>
          <cell r="DA871">
            <v>0</v>
          </cell>
          <cell r="DB871">
            <v>0</v>
          </cell>
          <cell r="DC871">
            <v>0</v>
          </cell>
          <cell r="DD871">
            <v>0</v>
          </cell>
          <cell r="DE871">
            <v>0</v>
          </cell>
          <cell r="DF871">
            <v>0</v>
          </cell>
          <cell r="DG871">
            <v>0</v>
          </cell>
          <cell r="DH871">
            <v>0</v>
          </cell>
          <cell r="DI871">
            <v>0</v>
          </cell>
          <cell r="DJ871">
            <v>0</v>
          </cell>
          <cell r="DK871">
            <v>0</v>
          </cell>
          <cell r="DL871">
            <v>0</v>
          </cell>
          <cell r="DM871">
            <v>0</v>
          </cell>
          <cell r="DN871">
            <v>0</v>
          </cell>
          <cell r="DO871">
            <v>0</v>
          </cell>
          <cell r="DP871">
            <v>0</v>
          </cell>
          <cell r="DQ871">
            <v>0</v>
          </cell>
          <cell r="DR871">
            <v>0</v>
          </cell>
          <cell r="DS871">
            <v>0</v>
          </cell>
          <cell r="DT871">
            <v>0</v>
          </cell>
          <cell r="DU871">
            <v>0</v>
          </cell>
          <cell r="DV871">
            <v>0</v>
          </cell>
          <cell r="DW871">
            <v>0</v>
          </cell>
          <cell r="DX871">
            <v>0</v>
          </cell>
          <cell r="DY871">
            <v>0</v>
          </cell>
          <cell r="DZ871">
            <v>0</v>
          </cell>
          <cell r="EA871">
            <v>0</v>
          </cell>
          <cell r="EB871">
            <v>0</v>
          </cell>
          <cell r="EC871">
            <v>0</v>
          </cell>
          <cell r="ED871">
            <v>0</v>
          </cell>
        </row>
        <row r="872">
          <cell r="F872">
            <v>0</v>
          </cell>
          <cell r="G872">
            <v>0</v>
          </cell>
          <cell r="H872">
            <v>0</v>
          </cell>
          <cell r="I872">
            <v>0</v>
          </cell>
          <cell r="J872">
            <v>0</v>
          </cell>
          <cell r="K872">
            <v>0</v>
          </cell>
          <cell r="L872">
            <v>0</v>
          </cell>
          <cell r="M872">
            <v>0</v>
          </cell>
          <cell r="N872">
            <v>0</v>
          </cell>
          <cell r="O872">
            <v>0</v>
          </cell>
          <cell r="P872">
            <v>0</v>
          </cell>
          <cell r="Q872">
            <v>0</v>
          </cell>
          <cell r="R872">
            <v>0</v>
          </cell>
          <cell r="S872">
            <v>0</v>
          </cell>
          <cell r="T872">
            <v>0</v>
          </cell>
          <cell r="U872">
            <v>0</v>
          </cell>
          <cell r="V872">
            <v>0</v>
          </cell>
          <cell r="W872">
            <v>0</v>
          </cell>
          <cell r="X872">
            <v>0</v>
          </cell>
          <cell r="Y872">
            <v>0</v>
          </cell>
          <cell r="Z872">
            <v>0</v>
          </cell>
          <cell r="AA872">
            <v>0</v>
          </cell>
          <cell r="AB872">
            <v>0</v>
          </cell>
          <cell r="AC872">
            <v>0</v>
          </cell>
          <cell r="AD872">
            <v>0</v>
          </cell>
          <cell r="AE872">
            <v>0</v>
          </cell>
          <cell r="AF872">
            <v>0</v>
          </cell>
          <cell r="AG872">
            <v>0</v>
          </cell>
          <cell r="AH872">
            <v>0</v>
          </cell>
          <cell r="AI872">
            <v>0</v>
          </cell>
          <cell r="AJ872">
            <v>0</v>
          </cell>
          <cell r="AK872">
            <v>0</v>
          </cell>
          <cell r="AL872">
            <v>0</v>
          </cell>
          <cell r="AM872">
            <v>0</v>
          </cell>
          <cell r="AN872">
            <v>0</v>
          </cell>
          <cell r="AO872">
            <v>0</v>
          </cell>
          <cell r="AP872">
            <v>0</v>
          </cell>
          <cell r="AQ872">
            <v>0</v>
          </cell>
          <cell r="AR872">
            <v>0</v>
          </cell>
          <cell r="AS872">
            <v>0</v>
          </cell>
          <cell r="AT872">
            <v>0</v>
          </cell>
          <cell r="AU872">
            <v>0</v>
          </cell>
          <cell r="AV872">
            <v>0</v>
          </cell>
          <cell r="AW872">
            <v>0</v>
          </cell>
          <cell r="AX872">
            <v>0</v>
          </cell>
          <cell r="AY872">
            <v>0</v>
          </cell>
          <cell r="AZ872">
            <v>0</v>
          </cell>
          <cell r="BA872">
            <v>0</v>
          </cell>
          <cell r="BB872">
            <v>0</v>
          </cell>
          <cell r="BC872">
            <v>0</v>
          </cell>
          <cell r="BD872">
            <v>0</v>
          </cell>
          <cell r="BE872">
            <v>0</v>
          </cell>
          <cell r="BF872">
            <v>0</v>
          </cell>
          <cell r="BG872">
            <v>0</v>
          </cell>
          <cell r="BH872">
            <v>0</v>
          </cell>
          <cell r="BI872">
            <v>0</v>
          </cell>
          <cell r="BJ872">
            <v>0</v>
          </cell>
          <cell r="BK872">
            <v>0</v>
          </cell>
          <cell r="BL872">
            <v>0</v>
          </cell>
          <cell r="BM872">
            <v>0</v>
          </cell>
          <cell r="BN872">
            <v>0</v>
          </cell>
          <cell r="BO872">
            <v>0</v>
          </cell>
          <cell r="BP872">
            <v>0</v>
          </cell>
          <cell r="BQ872">
            <v>0</v>
          </cell>
          <cell r="BR872">
            <v>0</v>
          </cell>
          <cell r="BS872">
            <v>0</v>
          </cell>
          <cell r="BT872">
            <v>0</v>
          </cell>
          <cell r="BU872">
            <v>0</v>
          </cell>
          <cell r="BV872">
            <v>0</v>
          </cell>
          <cell r="BW872">
            <v>0</v>
          </cell>
          <cell r="BX872">
            <v>0</v>
          </cell>
          <cell r="BY872">
            <v>0</v>
          </cell>
          <cell r="BZ872">
            <v>0</v>
          </cell>
          <cell r="CA872">
            <v>0</v>
          </cell>
          <cell r="CB872">
            <v>0</v>
          </cell>
          <cell r="CC872">
            <v>0</v>
          </cell>
          <cell r="CD872">
            <v>0</v>
          </cell>
          <cell r="CE872">
            <v>0</v>
          </cell>
          <cell r="CF872">
            <v>0</v>
          </cell>
          <cell r="CG872">
            <v>0</v>
          </cell>
          <cell r="CH872">
            <v>0</v>
          </cell>
          <cell r="CI872">
            <v>0</v>
          </cell>
          <cell r="CJ872">
            <v>0</v>
          </cell>
          <cell r="CK872">
            <v>0</v>
          </cell>
          <cell r="CL872">
            <v>0</v>
          </cell>
          <cell r="CM872">
            <v>0</v>
          </cell>
          <cell r="CN872">
            <v>0</v>
          </cell>
          <cell r="CO872">
            <v>0</v>
          </cell>
          <cell r="CP872">
            <v>0</v>
          </cell>
          <cell r="CQ872">
            <v>0</v>
          </cell>
          <cell r="CR872">
            <v>0</v>
          </cell>
          <cell r="CS872">
            <v>0</v>
          </cell>
          <cell r="CT872">
            <v>0</v>
          </cell>
          <cell r="CU872">
            <v>0</v>
          </cell>
          <cell r="CV872">
            <v>0</v>
          </cell>
          <cell r="CW872">
            <v>0</v>
          </cell>
          <cell r="CX872">
            <v>0</v>
          </cell>
          <cell r="CY872">
            <v>0</v>
          </cell>
          <cell r="CZ872">
            <v>0</v>
          </cell>
          <cell r="DA872">
            <v>0</v>
          </cell>
          <cell r="DB872">
            <v>0</v>
          </cell>
          <cell r="DC872">
            <v>0</v>
          </cell>
          <cell r="DD872">
            <v>0</v>
          </cell>
          <cell r="DE872">
            <v>0</v>
          </cell>
          <cell r="DF872">
            <v>0</v>
          </cell>
          <cell r="DG872">
            <v>0</v>
          </cell>
          <cell r="DH872">
            <v>0</v>
          </cell>
          <cell r="DI872">
            <v>0</v>
          </cell>
          <cell r="DJ872">
            <v>0</v>
          </cell>
          <cell r="DK872">
            <v>0</v>
          </cell>
          <cell r="DL872">
            <v>0</v>
          </cell>
          <cell r="DM872">
            <v>0</v>
          </cell>
          <cell r="DN872">
            <v>0</v>
          </cell>
          <cell r="DO872">
            <v>0</v>
          </cell>
          <cell r="DP872">
            <v>0</v>
          </cell>
          <cell r="DQ872">
            <v>0</v>
          </cell>
          <cell r="DR872">
            <v>0</v>
          </cell>
          <cell r="DS872">
            <v>0</v>
          </cell>
          <cell r="DT872">
            <v>0</v>
          </cell>
          <cell r="DU872">
            <v>0</v>
          </cell>
          <cell r="DV872">
            <v>0</v>
          </cell>
          <cell r="DW872">
            <v>0</v>
          </cell>
          <cell r="DX872">
            <v>0</v>
          </cell>
          <cell r="DY872">
            <v>0</v>
          </cell>
          <cell r="DZ872">
            <v>0</v>
          </cell>
          <cell r="EA872">
            <v>0</v>
          </cell>
          <cell r="EB872">
            <v>0</v>
          </cell>
          <cell r="EC872">
            <v>0</v>
          </cell>
          <cell r="ED872">
            <v>0</v>
          </cell>
        </row>
        <row r="873">
          <cell r="F873">
            <v>0</v>
          </cell>
          <cell r="G873">
            <v>0</v>
          </cell>
          <cell r="H873">
            <v>0</v>
          </cell>
          <cell r="I873">
            <v>0</v>
          </cell>
          <cell r="J873">
            <v>0</v>
          </cell>
          <cell r="K873">
            <v>0</v>
          </cell>
          <cell r="L873">
            <v>0</v>
          </cell>
          <cell r="M873">
            <v>0</v>
          </cell>
          <cell r="N873">
            <v>0</v>
          </cell>
          <cell r="O873">
            <v>0</v>
          </cell>
          <cell r="P873">
            <v>0</v>
          </cell>
          <cell r="Q873">
            <v>0</v>
          </cell>
          <cell r="R873">
            <v>0</v>
          </cell>
          <cell r="S873">
            <v>0</v>
          </cell>
          <cell r="T873">
            <v>0</v>
          </cell>
          <cell r="U873">
            <v>0</v>
          </cell>
          <cell r="V873">
            <v>0</v>
          </cell>
          <cell r="W873">
            <v>0</v>
          </cell>
          <cell r="X873">
            <v>0</v>
          </cell>
          <cell r="Y873">
            <v>0</v>
          </cell>
          <cell r="Z873">
            <v>0</v>
          </cell>
          <cell r="AA873">
            <v>0</v>
          </cell>
          <cell r="AB873">
            <v>0</v>
          </cell>
          <cell r="AC873">
            <v>0</v>
          </cell>
          <cell r="AD873">
            <v>0</v>
          </cell>
          <cell r="AE873">
            <v>0</v>
          </cell>
          <cell r="AF873">
            <v>0</v>
          </cell>
          <cell r="AG873">
            <v>0</v>
          </cell>
          <cell r="AH873">
            <v>0</v>
          </cell>
          <cell r="AI873">
            <v>0</v>
          </cell>
          <cell r="AJ873">
            <v>0</v>
          </cell>
          <cell r="AK873">
            <v>0</v>
          </cell>
          <cell r="AL873">
            <v>0</v>
          </cell>
          <cell r="AM873">
            <v>0</v>
          </cell>
          <cell r="AN873">
            <v>0</v>
          </cell>
          <cell r="AO873">
            <v>0</v>
          </cell>
          <cell r="AP873">
            <v>0</v>
          </cell>
          <cell r="AQ873">
            <v>0</v>
          </cell>
          <cell r="AR873">
            <v>0</v>
          </cell>
          <cell r="AS873">
            <v>0</v>
          </cell>
          <cell r="AT873">
            <v>0</v>
          </cell>
          <cell r="AU873">
            <v>0</v>
          </cell>
          <cell r="AV873">
            <v>0</v>
          </cell>
          <cell r="AW873">
            <v>0</v>
          </cell>
          <cell r="AX873">
            <v>0</v>
          </cell>
          <cell r="AY873">
            <v>0</v>
          </cell>
          <cell r="AZ873">
            <v>0</v>
          </cell>
          <cell r="BA873">
            <v>0</v>
          </cell>
          <cell r="BB873">
            <v>0</v>
          </cell>
          <cell r="BC873">
            <v>0</v>
          </cell>
          <cell r="BD873">
            <v>0</v>
          </cell>
          <cell r="BE873">
            <v>0</v>
          </cell>
          <cell r="BF873">
            <v>0</v>
          </cell>
          <cell r="BG873">
            <v>0</v>
          </cell>
          <cell r="BH873">
            <v>0</v>
          </cell>
          <cell r="BI873">
            <v>0</v>
          </cell>
          <cell r="BJ873">
            <v>0</v>
          </cell>
          <cell r="BK873">
            <v>0</v>
          </cell>
          <cell r="BL873">
            <v>0</v>
          </cell>
          <cell r="BM873">
            <v>0</v>
          </cell>
          <cell r="BN873">
            <v>0</v>
          </cell>
          <cell r="BO873">
            <v>0</v>
          </cell>
          <cell r="BP873">
            <v>0</v>
          </cell>
          <cell r="BQ873">
            <v>0</v>
          </cell>
          <cell r="BR873">
            <v>0</v>
          </cell>
          <cell r="BS873">
            <v>0</v>
          </cell>
          <cell r="BT873">
            <v>0</v>
          </cell>
          <cell r="BU873">
            <v>0</v>
          </cell>
          <cell r="BV873">
            <v>0</v>
          </cell>
          <cell r="BW873">
            <v>0</v>
          </cell>
          <cell r="BX873">
            <v>0</v>
          </cell>
          <cell r="BY873">
            <v>0</v>
          </cell>
          <cell r="BZ873">
            <v>0</v>
          </cell>
          <cell r="CA873">
            <v>0</v>
          </cell>
          <cell r="CB873">
            <v>0</v>
          </cell>
          <cell r="CC873">
            <v>0</v>
          </cell>
          <cell r="CD873">
            <v>0</v>
          </cell>
          <cell r="CE873">
            <v>0</v>
          </cell>
          <cell r="CF873">
            <v>0</v>
          </cell>
          <cell r="CG873">
            <v>0</v>
          </cell>
          <cell r="CH873">
            <v>0</v>
          </cell>
          <cell r="CI873">
            <v>0</v>
          </cell>
          <cell r="CJ873">
            <v>0</v>
          </cell>
          <cell r="CK873">
            <v>0</v>
          </cell>
          <cell r="CL873">
            <v>0</v>
          </cell>
          <cell r="CM873">
            <v>0</v>
          </cell>
          <cell r="CN873">
            <v>0</v>
          </cell>
          <cell r="CO873">
            <v>0</v>
          </cell>
          <cell r="CP873">
            <v>0</v>
          </cell>
          <cell r="CQ873">
            <v>0</v>
          </cell>
          <cell r="CR873">
            <v>0</v>
          </cell>
          <cell r="CS873">
            <v>0</v>
          </cell>
          <cell r="CT873">
            <v>0</v>
          </cell>
          <cell r="CU873">
            <v>0</v>
          </cell>
          <cell r="CV873">
            <v>0</v>
          </cell>
          <cell r="CW873">
            <v>0</v>
          </cell>
          <cell r="CX873">
            <v>0</v>
          </cell>
          <cell r="CY873">
            <v>0</v>
          </cell>
          <cell r="CZ873">
            <v>0</v>
          </cell>
          <cell r="DA873">
            <v>0</v>
          </cell>
          <cell r="DB873">
            <v>0</v>
          </cell>
          <cell r="DC873">
            <v>0</v>
          </cell>
          <cell r="DD873">
            <v>0</v>
          </cell>
          <cell r="DE873">
            <v>0</v>
          </cell>
          <cell r="DF873">
            <v>0</v>
          </cell>
          <cell r="DG873">
            <v>0</v>
          </cell>
          <cell r="DH873">
            <v>0</v>
          </cell>
          <cell r="DI873">
            <v>0</v>
          </cell>
          <cell r="DJ873">
            <v>0</v>
          </cell>
          <cell r="DK873">
            <v>0</v>
          </cell>
          <cell r="DL873">
            <v>0</v>
          </cell>
          <cell r="DM873">
            <v>0</v>
          </cell>
          <cell r="DN873">
            <v>0</v>
          </cell>
          <cell r="DO873">
            <v>0</v>
          </cell>
          <cell r="DP873">
            <v>0</v>
          </cell>
          <cell r="DQ873">
            <v>0</v>
          </cell>
          <cell r="DR873">
            <v>0</v>
          </cell>
          <cell r="DS873">
            <v>0</v>
          </cell>
          <cell r="DT873">
            <v>0</v>
          </cell>
          <cell r="DU873">
            <v>0</v>
          </cell>
          <cell r="DV873">
            <v>0</v>
          </cell>
          <cell r="DW873">
            <v>0</v>
          </cell>
          <cell r="DX873">
            <v>0</v>
          </cell>
          <cell r="DY873">
            <v>0</v>
          </cell>
          <cell r="DZ873">
            <v>0</v>
          </cell>
          <cell r="EA873">
            <v>0</v>
          </cell>
          <cell r="EB873">
            <v>0</v>
          </cell>
          <cell r="EC873">
            <v>0</v>
          </cell>
          <cell r="ED873">
            <v>0</v>
          </cell>
        </row>
        <row r="874">
          <cell r="F874">
            <v>0</v>
          </cell>
          <cell r="G874">
            <v>0</v>
          </cell>
          <cell r="H874">
            <v>0</v>
          </cell>
          <cell r="I874">
            <v>0</v>
          </cell>
          <cell r="J874">
            <v>0</v>
          </cell>
          <cell r="K874">
            <v>0</v>
          </cell>
          <cell r="L874">
            <v>0</v>
          </cell>
          <cell r="M874">
            <v>0</v>
          </cell>
          <cell r="N874">
            <v>0</v>
          </cell>
          <cell r="O874">
            <v>0</v>
          </cell>
          <cell r="P874">
            <v>0</v>
          </cell>
          <cell r="Q874">
            <v>0</v>
          </cell>
          <cell r="R874">
            <v>0</v>
          </cell>
          <cell r="S874">
            <v>0</v>
          </cell>
          <cell r="T874">
            <v>0</v>
          </cell>
          <cell r="U874">
            <v>0</v>
          </cell>
          <cell r="V874">
            <v>0</v>
          </cell>
          <cell r="W874">
            <v>0</v>
          </cell>
          <cell r="X874">
            <v>0</v>
          </cell>
          <cell r="Y874">
            <v>0</v>
          </cell>
          <cell r="Z874">
            <v>0</v>
          </cell>
          <cell r="AA874">
            <v>0</v>
          </cell>
          <cell r="AB874">
            <v>0</v>
          </cell>
          <cell r="AC874">
            <v>0</v>
          </cell>
          <cell r="AD874">
            <v>0</v>
          </cell>
          <cell r="AE874">
            <v>0</v>
          </cell>
          <cell r="AF874">
            <v>0</v>
          </cell>
          <cell r="AG874">
            <v>0</v>
          </cell>
          <cell r="AH874">
            <v>0</v>
          </cell>
          <cell r="AI874">
            <v>0</v>
          </cell>
          <cell r="AJ874">
            <v>0</v>
          </cell>
          <cell r="AK874">
            <v>0</v>
          </cell>
          <cell r="AL874">
            <v>0</v>
          </cell>
          <cell r="AM874">
            <v>0</v>
          </cell>
          <cell r="AN874">
            <v>0</v>
          </cell>
          <cell r="AO874">
            <v>0</v>
          </cell>
          <cell r="AP874">
            <v>0</v>
          </cell>
          <cell r="AQ874">
            <v>0</v>
          </cell>
          <cell r="AR874">
            <v>0</v>
          </cell>
          <cell r="AS874">
            <v>0</v>
          </cell>
          <cell r="AT874">
            <v>0</v>
          </cell>
          <cell r="AU874">
            <v>0</v>
          </cell>
          <cell r="AV874">
            <v>0</v>
          </cell>
          <cell r="AW874">
            <v>0</v>
          </cell>
          <cell r="AX874">
            <v>0</v>
          </cell>
          <cell r="AY874">
            <v>0</v>
          </cell>
          <cell r="AZ874">
            <v>0</v>
          </cell>
          <cell r="BA874">
            <v>0</v>
          </cell>
          <cell r="BB874">
            <v>0</v>
          </cell>
          <cell r="BC874">
            <v>0</v>
          </cell>
          <cell r="BD874">
            <v>0</v>
          </cell>
          <cell r="BE874">
            <v>0</v>
          </cell>
          <cell r="BF874">
            <v>0</v>
          </cell>
          <cell r="BG874">
            <v>0</v>
          </cell>
          <cell r="BH874">
            <v>0</v>
          </cell>
          <cell r="BI874">
            <v>0</v>
          </cell>
          <cell r="BJ874">
            <v>0</v>
          </cell>
          <cell r="BK874">
            <v>0</v>
          </cell>
          <cell r="BL874">
            <v>0</v>
          </cell>
          <cell r="BM874">
            <v>0</v>
          </cell>
          <cell r="BN874">
            <v>0</v>
          </cell>
          <cell r="BO874">
            <v>0</v>
          </cell>
          <cell r="BP874">
            <v>0</v>
          </cell>
          <cell r="BQ874">
            <v>0</v>
          </cell>
          <cell r="BR874">
            <v>0</v>
          </cell>
          <cell r="BS874">
            <v>0</v>
          </cell>
          <cell r="BT874">
            <v>0</v>
          </cell>
          <cell r="BU874">
            <v>0</v>
          </cell>
          <cell r="BV874">
            <v>0</v>
          </cell>
          <cell r="BW874">
            <v>0</v>
          </cell>
          <cell r="BX874">
            <v>0</v>
          </cell>
          <cell r="BY874">
            <v>0</v>
          </cell>
          <cell r="BZ874">
            <v>0</v>
          </cell>
          <cell r="CA874">
            <v>0</v>
          </cell>
          <cell r="CB874">
            <v>0</v>
          </cell>
          <cell r="CC874">
            <v>0</v>
          </cell>
          <cell r="CD874">
            <v>0</v>
          </cell>
          <cell r="CE874">
            <v>0</v>
          </cell>
          <cell r="CF874">
            <v>0</v>
          </cell>
          <cell r="CG874">
            <v>0</v>
          </cell>
          <cell r="CH874">
            <v>0</v>
          </cell>
          <cell r="CI874">
            <v>0</v>
          </cell>
          <cell r="CJ874">
            <v>0</v>
          </cell>
          <cell r="CK874">
            <v>0</v>
          </cell>
          <cell r="CL874">
            <v>0</v>
          </cell>
          <cell r="CM874">
            <v>0</v>
          </cell>
          <cell r="CN874">
            <v>0</v>
          </cell>
          <cell r="CO874">
            <v>0</v>
          </cell>
          <cell r="CP874">
            <v>0</v>
          </cell>
          <cell r="CQ874">
            <v>0</v>
          </cell>
          <cell r="CR874">
            <v>0</v>
          </cell>
          <cell r="CS874">
            <v>0</v>
          </cell>
          <cell r="CT874">
            <v>0</v>
          </cell>
          <cell r="CU874">
            <v>0</v>
          </cell>
          <cell r="CV874">
            <v>0</v>
          </cell>
          <cell r="CW874">
            <v>0</v>
          </cell>
          <cell r="CX874">
            <v>0</v>
          </cell>
          <cell r="CY874">
            <v>0</v>
          </cell>
          <cell r="CZ874">
            <v>0</v>
          </cell>
          <cell r="DA874">
            <v>0</v>
          </cell>
          <cell r="DB874">
            <v>0</v>
          </cell>
          <cell r="DC874">
            <v>0</v>
          </cell>
          <cell r="DD874">
            <v>0</v>
          </cell>
          <cell r="DE874">
            <v>0</v>
          </cell>
          <cell r="DF874">
            <v>0</v>
          </cell>
          <cell r="DG874">
            <v>0</v>
          </cell>
          <cell r="DH874">
            <v>0</v>
          </cell>
          <cell r="DI874">
            <v>0</v>
          </cell>
          <cell r="DJ874">
            <v>0</v>
          </cell>
          <cell r="DK874">
            <v>0</v>
          </cell>
          <cell r="DL874">
            <v>0</v>
          </cell>
          <cell r="DM874">
            <v>0</v>
          </cell>
          <cell r="DN874">
            <v>0</v>
          </cell>
          <cell r="DO874">
            <v>0</v>
          </cell>
          <cell r="DP874">
            <v>0</v>
          </cell>
          <cell r="DQ874">
            <v>0</v>
          </cell>
          <cell r="DR874">
            <v>0</v>
          </cell>
          <cell r="DS874">
            <v>0</v>
          </cell>
          <cell r="DT874">
            <v>0</v>
          </cell>
          <cell r="DU874">
            <v>0</v>
          </cell>
          <cell r="DV874">
            <v>0</v>
          </cell>
          <cell r="DW874">
            <v>0</v>
          </cell>
          <cell r="DX874">
            <v>0</v>
          </cell>
          <cell r="DY874">
            <v>0</v>
          </cell>
          <cell r="DZ874">
            <v>0</v>
          </cell>
          <cell r="EA874">
            <v>0</v>
          </cell>
          <cell r="EB874">
            <v>0</v>
          </cell>
          <cell r="EC874">
            <v>0</v>
          </cell>
          <cell r="ED874">
            <v>0</v>
          </cell>
        </row>
        <row r="875">
          <cell r="J875" t="str">
            <v>Mills / kWh</v>
          </cell>
          <cell r="W875" t="str">
            <v>Mills / kWh</v>
          </cell>
          <cell r="AJ875" t="str">
            <v>Mills / kWh</v>
          </cell>
          <cell r="AW875" t="str">
            <v>Mills / kWh</v>
          </cell>
          <cell r="BJ875" t="str">
            <v>Mills / kWh</v>
          </cell>
          <cell r="BW875" t="str">
            <v>Mills / kWh</v>
          </cell>
          <cell r="CJ875" t="str">
            <v>Mills / kWh</v>
          </cell>
          <cell r="CW875" t="str">
            <v>Mills / kWh</v>
          </cell>
          <cell r="DJ875" t="str">
            <v>Mills / kWh</v>
          </cell>
          <cell r="DW875" t="str">
            <v>Mills / kWh</v>
          </cell>
        </row>
        <row r="878">
          <cell r="F878">
            <v>0</v>
          </cell>
          <cell r="G878">
            <v>0</v>
          </cell>
          <cell r="H878">
            <v>0</v>
          </cell>
          <cell r="I878">
            <v>0</v>
          </cell>
          <cell r="J878">
            <v>0</v>
          </cell>
          <cell r="K878">
            <v>0</v>
          </cell>
          <cell r="L878">
            <v>0</v>
          </cell>
          <cell r="M878">
            <v>0</v>
          </cell>
          <cell r="N878">
            <v>0</v>
          </cell>
          <cell r="O878">
            <v>0</v>
          </cell>
          <cell r="P878">
            <v>0</v>
          </cell>
          <cell r="Q878">
            <v>0</v>
          </cell>
          <cell r="R878">
            <v>0</v>
          </cell>
          <cell r="S878">
            <v>0</v>
          </cell>
          <cell r="T878">
            <v>0</v>
          </cell>
          <cell r="U878">
            <v>0</v>
          </cell>
          <cell r="V878">
            <v>0</v>
          </cell>
          <cell r="W878">
            <v>0</v>
          </cell>
          <cell r="X878">
            <v>0</v>
          </cell>
          <cell r="Y878">
            <v>0</v>
          </cell>
          <cell r="Z878">
            <v>0</v>
          </cell>
          <cell r="AA878">
            <v>0</v>
          </cell>
          <cell r="AB878">
            <v>0</v>
          </cell>
          <cell r="AC878">
            <v>0</v>
          </cell>
          <cell r="AD878">
            <v>0</v>
          </cell>
          <cell r="AE878">
            <v>0</v>
          </cell>
          <cell r="AF878">
            <v>0</v>
          </cell>
          <cell r="AG878">
            <v>0</v>
          </cell>
          <cell r="AH878">
            <v>0</v>
          </cell>
          <cell r="AI878">
            <v>0</v>
          </cell>
          <cell r="AJ878">
            <v>0</v>
          </cell>
          <cell r="AK878">
            <v>0</v>
          </cell>
          <cell r="AL878">
            <v>0</v>
          </cell>
          <cell r="AM878">
            <v>0</v>
          </cell>
          <cell r="AN878">
            <v>0</v>
          </cell>
          <cell r="AO878">
            <v>0</v>
          </cell>
          <cell r="AP878">
            <v>0</v>
          </cell>
          <cell r="AQ878">
            <v>0</v>
          </cell>
          <cell r="AR878">
            <v>0</v>
          </cell>
          <cell r="AS878">
            <v>0</v>
          </cell>
          <cell r="AT878">
            <v>0</v>
          </cell>
          <cell r="AU878">
            <v>0</v>
          </cell>
          <cell r="AV878">
            <v>0</v>
          </cell>
          <cell r="AW878">
            <v>0</v>
          </cell>
          <cell r="AX878">
            <v>0</v>
          </cell>
          <cell r="AY878">
            <v>0</v>
          </cell>
          <cell r="AZ878">
            <v>0</v>
          </cell>
          <cell r="BA878">
            <v>0</v>
          </cell>
          <cell r="BB878">
            <v>0</v>
          </cell>
          <cell r="BC878">
            <v>0</v>
          </cell>
          <cell r="BD878">
            <v>0</v>
          </cell>
          <cell r="BE878">
            <v>0</v>
          </cell>
          <cell r="BF878">
            <v>0</v>
          </cell>
          <cell r="BG878">
            <v>0</v>
          </cell>
          <cell r="BH878">
            <v>0</v>
          </cell>
          <cell r="BI878">
            <v>0</v>
          </cell>
          <cell r="BJ878">
            <v>0</v>
          </cell>
          <cell r="BK878">
            <v>0</v>
          </cell>
          <cell r="BL878">
            <v>0</v>
          </cell>
          <cell r="BM878">
            <v>0</v>
          </cell>
          <cell r="BN878">
            <v>0</v>
          </cell>
          <cell r="BO878">
            <v>0</v>
          </cell>
          <cell r="BP878">
            <v>0</v>
          </cell>
          <cell r="BQ878">
            <v>0</v>
          </cell>
          <cell r="BR878">
            <v>0</v>
          </cell>
          <cell r="BS878">
            <v>0</v>
          </cell>
          <cell r="BT878">
            <v>0</v>
          </cell>
          <cell r="BU878">
            <v>0</v>
          </cell>
          <cell r="BV878">
            <v>0</v>
          </cell>
          <cell r="BW878">
            <v>0</v>
          </cell>
          <cell r="BX878">
            <v>0</v>
          </cell>
          <cell r="BY878">
            <v>0</v>
          </cell>
          <cell r="BZ878">
            <v>0</v>
          </cell>
          <cell r="CA878">
            <v>0</v>
          </cell>
          <cell r="CB878">
            <v>0</v>
          </cell>
          <cell r="CC878">
            <v>0</v>
          </cell>
          <cell r="CD878">
            <v>0</v>
          </cell>
          <cell r="CE878">
            <v>0</v>
          </cell>
          <cell r="CF878">
            <v>0</v>
          </cell>
          <cell r="CG878">
            <v>0</v>
          </cell>
          <cell r="CH878">
            <v>0</v>
          </cell>
          <cell r="CI878">
            <v>0</v>
          </cell>
          <cell r="CJ878">
            <v>0</v>
          </cell>
          <cell r="CK878">
            <v>0</v>
          </cell>
          <cell r="CL878">
            <v>0</v>
          </cell>
          <cell r="CM878">
            <v>0</v>
          </cell>
          <cell r="CN878">
            <v>0</v>
          </cell>
          <cell r="CO878">
            <v>0</v>
          </cell>
          <cell r="CP878">
            <v>0</v>
          </cell>
          <cell r="CQ878">
            <v>0</v>
          </cell>
          <cell r="CR878">
            <v>0</v>
          </cell>
          <cell r="CS878">
            <v>0</v>
          </cell>
          <cell r="CT878">
            <v>0</v>
          </cell>
          <cell r="CU878">
            <v>0</v>
          </cell>
          <cell r="CV878">
            <v>0</v>
          </cell>
          <cell r="CW878">
            <v>0</v>
          </cell>
          <cell r="CX878">
            <v>0</v>
          </cell>
          <cell r="CY878">
            <v>0</v>
          </cell>
          <cell r="CZ878">
            <v>0</v>
          </cell>
          <cell r="DA878">
            <v>0</v>
          </cell>
          <cell r="DB878">
            <v>0</v>
          </cell>
          <cell r="DC878">
            <v>0</v>
          </cell>
          <cell r="DD878">
            <v>0</v>
          </cell>
          <cell r="DE878">
            <v>0</v>
          </cell>
          <cell r="DF878">
            <v>0</v>
          </cell>
          <cell r="DG878">
            <v>0</v>
          </cell>
          <cell r="DH878">
            <v>0</v>
          </cell>
          <cell r="DI878">
            <v>0</v>
          </cell>
          <cell r="DJ878">
            <v>0</v>
          </cell>
          <cell r="DK878">
            <v>0</v>
          </cell>
          <cell r="DL878">
            <v>0</v>
          </cell>
          <cell r="DM878">
            <v>0</v>
          </cell>
          <cell r="DN878">
            <v>0</v>
          </cell>
          <cell r="DO878">
            <v>0</v>
          </cell>
          <cell r="DP878">
            <v>0</v>
          </cell>
          <cell r="DQ878">
            <v>0</v>
          </cell>
          <cell r="DR878">
            <v>0</v>
          </cell>
          <cell r="DS878">
            <v>0</v>
          </cell>
          <cell r="DT878">
            <v>0</v>
          </cell>
          <cell r="DU878">
            <v>0</v>
          </cell>
          <cell r="DV878">
            <v>0</v>
          </cell>
          <cell r="DW878">
            <v>0</v>
          </cell>
          <cell r="DX878">
            <v>0</v>
          </cell>
          <cell r="DY878">
            <v>0</v>
          </cell>
          <cell r="DZ878">
            <v>0</v>
          </cell>
          <cell r="EA878">
            <v>0</v>
          </cell>
          <cell r="EB878">
            <v>0</v>
          </cell>
          <cell r="EC878">
            <v>0</v>
          </cell>
          <cell r="ED878">
            <v>0</v>
          </cell>
        </row>
        <row r="879">
          <cell r="F879">
            <v>0</v>
          </cell>
          <cell r="G879">
            <v>0</v>
          </cell>
          <cell r="H879">
            <v>0</v>
          </cell>
          <cell r="I879">
            <v>0</v>
          </cell>
          <cell r="J879">
            <v>0</v>
          </cell>
          <cell r="K879">
            <v>0</v>
          </cell>
          <cell r="L879">
            <v>0</v>
          </cell>
          <cell r="M879">
            <v>0</v>
          </cell>
          <cell r="N879">
            <v>0</v>
          </cell>
          <cell r="O879">
            <v>0</v>
          </cell>
          <cell r="P879">
            <v>0</v>
          </cell>
          <cell r="Q879">
            <v>0</v>
          </cell>
          <cell r="R879">
            <v>0</v>
          </cell>
          <cell r="S879">
            <v>0</v>
          </cell>
          <cell r="T879">
            <v>0</v>
          </cell>
          <cell r="U879">
            <v>0</v>
          </cell>
          <cell r="V879">
            <v>0</v>
          </cell>
          <cell r="W879">
            <v>0</v>
          </cell>
          <cell r="X879">
            <v>0</v>
          </cell>
          <cell r="Y879">
            <v>0</v>
          </cell>
          <cell r="Z879">
            <v>0</v>
          </cell>
          <cell r="AA879">
            <v>0</v>
          </cell>
          <cell r="AB879">
            <v>0</v>
          </cell>
          <cell r="AC879">
            <v>0</v>
          </cell>
          <cell r="AD879">
            <v>0</v>
          </cell>
          <cell r="AE879">
            <v>0</v>
          </cell>
          <cell r="AF879">
            <v>0</v>
          </cell>
          <cell r="AG879">
            <v>0</v>
          </cell>
          <cell r="AH879">
            <v>0</v>
          </cell>
          <cell r="AI879">
            <v>0</v>
          </cell>
          <cell r="AJ879">
            <v>0</v>
          </cell>
          <cell r="AK879">
            <v>0</v>
          </cell>
          <cell r="AL879">
            <v>0</v>
          </cell>
          <cell r="AM879">
            <v>0</v>
          </cell>
          <cell r="AN879">
            <v>0</v>
          </cell>
          <cell r="AO879">
            <v>0</v>
          </cell>
          <cell r="AP879">
            <v>0</v>
          </cell>
          <cell r="AQ879">
            <v>0</v>
          </cell>
          <cell r="AR879">
            <v>0</v>
          </cell>
          <cell r="AS879">
            <v>0</v>
          </cell>
          <cell r="AT879">
            <v>0</v>
          </cell>
          <cell r="AU879">
            <v>0</v>
          </cell>
          <cell r="AV879">
            <v>0</v>
          </cell>
          <cell r="AW879">
            <v>0</v>
          </cell>
          <cell r="AX879">
            <v>0</v>
          </cell>
          <cell r="AY879">
            <v>0</v>
          </cell>
          <cell r="AZ879">
            <v>0</v>
          </cell>
          <cell r="BA879">
            <v>0</v>
          </cell>
          <cell r="BB879">
            <v>0</v>
          </cell>
          <cell r="BC879">
            <v>0</v>
          </cell>
          <cell r="BD879">
            <v>0</v>
          </cell>
          <cell r="BE879">
            <v>0</v>
          </cell>
          <cell r="BF879">
            <v>0</v>
          </cell>
          <cell r="BG879">
            <v>0</v>
          </cell>
          <cell r="BH879">
            <v>0</v>
          </cell>
          <cell r="BI879">
            <v>0</v>
          </cell>
          <cell r="BJ879">
            <v>0</v>
          </cell>
          <cell r="BK879">
            <v>0</v>
          </cell>
          <cell r="BL879">
            <v>0</v>
          </cell>
          <cell r="BM879">
            <v>0</v>
          </cell>
          <cell r="BN879">
            <v>0</v>
          </cell>
          <cell r="BO879">
            <v>0</v>
          </cell>
          <cell r="BP879">
            <v>0</v>
          </cell>
          <cell r="BQ879">
            <v>0</v>
          </cell>
          <cell r="BR879">
            <v>0</v>
          </cell>
          <cell r="BS879">
            <v>0</v>
          </cell>
          <cell r="BT879">
            <v>0</v>
          </cell>
          <cell r="BU879">
            <v>0</v>
          </cell>
          <cell r="BV879">
            <v>0</v>
          </cell>
          <cell r="BW879">
            <v>0</v>
          </cell>
          <cell r="BX879">
            <v>0</v>
          </cell>
          <cell r="BY879">
            <v>0</v>
          </cell>
          <cell r="BZ879">
            <v>0</v>
          </cell>
          <cell r="CA879">
            <v>0</v>
          </cell>
          <cell r="CB879">
            <v>0</v>
          </cell>
          <cell r="CC879">
            <v>0</v>
          </cell>
          <cell r="CD879">
            <v>0</v>
          </cell>
          <cell r="CE879">
            <v>0</v>
          </cell>
          <cell r="CF879">
            <v>0</v>
          </cell>
          <cell r="CG879">
            <v>0</v>
          </cell>
          <cell r="CH879">
            <v>0</v>
          </cell>
          <cell r="CI879">
            <v>0</v>
          </cell>
          <cell r="CJ879">
            <v>0</v>
          </cell>
          <cell r="CK879">
            <v>0</v>
          </cell>
          <cell r="CL879">
            <v>0</v>
          </cell>
          <cell r="CM879">
            <v>0</v>
          </cell>
          <cell r="CN879">
            <v>0</v>
          </cell>
          <cell r="CO879">
            <v>0</v>
          </cell>
          <cell r="CP879">
            <v>0</v>
          </cell>
          <cell r="CQ879">
            <v>0</v>
          </cell>
          <cell r="CR879">
            <v>0</v>
          </cell>
          <cell r="CS879">
            <v>0</v>
          </cell>
          <cell r="CT879">
            <v>0</v>
          </cell>
          <cell r="CU879">
            <v>0</v>
          </cell>
          <cell r="CV879">
            <v>0</v>
          </cell>
          <cell r="CW879">
            <v>0</v>
          </cell>
          <cell r="CX879">
            <v>0</v>
          </cell>
          <cell r="CY879">
            <v>0</v>
          </cell>
          <cell r="CZ879">
            <v>0</v>
          </cell>
          <cell r="DA879">
            <v>0</v>
          </cell>
          <cell r="DB879">
            <v>0</v>
          </cell>
          <cell r="DC879">
            <v>0</v>
          </cell>
          <cell r="DD879">
            <v>0</v>
          </cell>
          <cell r="DE879">
            <v>0</v>
          </cell>
          <cell r="DF879">
            <v>0</v>
          </cell>
          <cell r="DG879">
            <v>0</v>
          </cell>
          <cell r="DH879">
            <v>0</v>
          </cell>
          <cell r="DI879">
            <v>0</v>
          </cell>
          <cell r="DJ879">
            <v>0</v>
          </cell>
          <cell r="DK879">
            <v>0</v>
          </cell>
          <cell r="DL879">
            <v>0</v>
          </cell>
          <cell r="DM879">
            <v>0</v>
          </cell>
          <cell r="DN879">
            <v>0</v>
          </cell>
          <cell r="DO879">
            <v>0</v>
          </cell>
          <cell r="DP879">
            <v>0</v>
          </cell>
          <cell r="DQ879">
            <v>0</v>
          </cell>
          <cell r="DR879">
            <v>0</v>
          </cell>
          <cell r="DS879">
            <v>0</v>
          </cell>
          <cell r="DT879">
            <v>0</v>
          </cell>
          <cell r="DU879">
            <v>0</v>
          </cell>
          <cell r="DV879">
            <v>0</v>
          </cell>
          <cell r="DW879">
            <v>0</v>
          </cell>
          <cell r="DX879">
            <v>0</v>
          </cell>
          <cell r="DY879">
            <v>0</v>
          </cell>
          <cell r="DZ879">
            <v>0</v>
          </cell>
          <cell r="EA879">
            <v>0</v>
          </cell>
          <cell r="EB879">
            <v>0</v>
          </cell>
          <cell r="EC879">
            <v>0</v>
          </cell>
          <cell r="ED879">
            <v>0</v>
          </cell>
        </row>
        <row r="880">
          <cell r="F880">
            <v>0</v>
          </cell>
          <cell r="G880">
            <v>0</v>
          </cell>
          <cell r="H880">
            <v>0</v>
          </cell>
          <cell r="I880">
            <v>0</v>
          </cell>
          <cell r="J880">
            <v>0</v>
          </cell>
          <cell r="K880">
            <v>0</v>
          </cell>
          <cell r="L880">
            <v>0</v>
          </cell>
          <cell r="M880">
            <v>0</v>
          </cell>
          <cell r="N880">
            <v>0</v>
          </cell>
          <cell r="O880">
            <v>0</v>
          </cell>
          <cell r="P880">
            <v>0</v>
          </cell>
          <cell r="Q880">
            <v>0</v>
          </cell>
          <cell r="R880">
            <v>0</v>
          </cell>
          <cell r="S880">
            <v>0</v>
          </cell>
          <cell r="T880">
            <v>0</v>
          </cell>
          <cell r="U880">
            <v>0</v>
          </cell>
          <cell r="V880">
            <v>0</v>
          </cell>
          <cell r="W880">
            <v>0</v>
          </cell>
          <cell r="X880">
            <v>0</v>
          </cell>
          <cell r="Y880">
            <v>0</v>
          </cell>
          <cell r="Z880">
            <v>0</v>
          </cell>
          <cell r="AA880">
            <v>0</v>
          </cell>
          <cell r="AB880">
            <v>0</v>
          </cell>
          <cell r="AC880">
            <v>0</v>
          </cell>
          <cell r="AD880">
            <v>0</v>
          </cell>
          <cell r="AE880">
            <v>0</v>
          </cell>
          <cell r="AF880">
            <v>0</v>
          </cell>
          <cell r="AG880">
            <v>0</v>
          </cell>
          <cell r="AH880">
            <v>0</v>
          </cell>
          <cell r="AI880">
            <v>0</v>
          </cell>
          <cell r="AJ880">
            <v>0</v>
          </cell>
          <cell r="AK880">
            <v>0</v>
          </cell>
          <cell r="AL880">
            <v>0</v>
          </cell>
          <cell r="AM880">
            <v>0</v>
          </cell>
          <cell r="AN880">
            <v>0</v>
          </cell>
          <cell r="AO880">
            <v>0</v>
          </cell>
          <cell r="AP880">
            <v>0</v>
          </cell>
          <cell r="AQ880">
            <v>0</v>
          </cell>
          <cell r="AR880">
            <v>0</v>
          </cell>
          <cell r="AS880">
            <v>0</v>
          </cell>
          <cell r="AT880">
            <v>0</v>
          </cell>
          <cell r="AU880">
            <v>0</v>
          </cell>
          <cell r="AV880">
            <v>0</v>
          </cell>
          <cell r="AW880">
            <v>0</v>
          </cell>
          <cell r="AX880">
            <v>0</v>
          </cell>
          <cell r="AY880">
            <v>0</v>
          </cell>
          <cell r="AZ880">
            <v>0</v>
          </cell>
          <cell r="BA880">
            <v>0</v>
          </cell>
          <cell r="BB880">
            <v>0</v>
          </cell>
          <cell r="BC880">
            <v>0</v>
          </cell>
          <cell r="BD880">
            <v>0</v>
          </cell>
          <cell r="BE880">
            <v>0</v>
          </cell>
          <cell r="BF880">
            <v>0</v>
          </cell>
          <cell r="BG880">
            <v>0</v>
          </cell>
          <cell r="BH880">
            <v>0</v>
          </cell>
          <cell r="BI880">
            <v>0</v>
          </cell>
          <cell r="BJ880">
            <v>0</v>
          </cell>
          <cell r="BK880">
            <v>0</v>
          </cell>
          <cell r="BL880">
            <v>0</v>
          </cell>
          <cell r="BM880">
            <v>0</v>
          </cell>
          <cell r="BN880">
            <v>0</v>
          </cell>
          <cell r="BO880">
            <v>0</v>
          </cell>
          <cell r="BP880">
            <v>0</v>
          </cell>
          <cell r="BQ880">
            <v>0</v>
          </cell>
          <cell r="BR880">
            <v>0</v>
          </cell>
          <cell r="BS880">
            <v>0</v>
          </cell>
          <cell r="BT880">
            <v>0</v>
          </cell>
          <cell r="BU880">
            <v>0</v>
          </cell>
          <cell r="BV880">
            <v>0</v>
          </cell>
          <cell r="BW880">
            <v>0</v>
          </cell>
          <cell r="BX880">
            <v>0</v>
          </cell>
          <cell r="BY880">
            <v>0</v>
          </cell>
          <cell r="BZ880">
            <v>0</v>
          </cell>
          <cell r="CA880">
            <v>0</v>
          </cell>
          <cell r="CB880">
            <v>0</v>
          </cell>
          <cell r="CC880">
            <v>0</v>
          </cell>
          <cell r="CD880">
            <v>0</v>
          </cell>
          <cell r="CE880">
            <v>0</v>
          </cell>
          <cell r="CF880">
            <v>0</v>
          </cell>
          <cell r="CG880">
            <v>0</v>
          </cell>
          <cell r="CH880">
            <v>0</v>
          </cell>
          <cell r="CI880">
            <v>0</v>
          </cell>
          <cell r="CJ880">
            <v>0</v>
          </cell>
          <cell r="CK880">
            <v>0</v>
          </cell>
          <cell r="CL880">
            <v>0</v>
          </cell>
          <cell r="CM880">
            <v>0</v>
          </cell>
          <cell r="CN880">
            <v>0</v>
          </cell>
          <cell r="CO880">
            <v>0</v>
          </cell>
          <cell r="CP880">
            <v>0</v>
          </cell>
          <cell r="CQ880">
            <v>0</v>
          </cell>
          <cell r="CR880">
            <v>0</v>
          </cell>
          <cell r="CS880">
            <v>0</v>
          </cell>
          <cell r="CT880">
            <v>0</v>
          </cell>
          <cell r="CU880">
            <v>0</v>
          </cell>
          <cell r="CV880">
            <v>0</v>
          </cell>
          <cell r="CW880">
            <v>0</v>
          </cell>
          <cell r="CX880">
            <v>0</v>
          </cell>
          <cell r="CY880">
            <v>0</v>
          </cell>
          <cell r="CZ880">
            <v>0</v>
          </cell>
          <cell r="DA880">
            <v>0</v>
          </cell>
          <cell r="DB880">
            <v>0</v>
          </cell>
          <cell r="DC880">
            <v>0</v>
          </cell>
          <cell r="DD880">
            <v>0</v>
          </cell>
          <cell r="DE880">
            <v>0</v>
          </cell>
          <cell r="DF880">
            <v>0</v>
          </cell>
          <cell r="DG880">
            <v>0</v>
          </cell>
          <cell r="DH880">
            <v>0</v>
          </cell>
          <cell r="DI880">
            <v>0</v>
          </cell>
          <cell r="DJ880">
            <v>0</v>
          </cell>
          <cell r="DK880">
            <v>0</v>
          </cell>
          <cell r="DL880">
            <v>0</v>
          </cell>
          <cell r="DM880">
            <v>0</v>
          </cell>
          <cell r="DN880">
            <v>0</v>
          </cell>
          <cell r="DO880">
            <v>0</v>
          </cell>
          <cell r="DP880">
            <v>0</v>
          </cell>
          <cell r="DQ880">
            <v>0</v>
          </cell>
          <cell r="DR880">
            <v>0</v>
          </cell>
          <cell r="DS880">
            <v>0</v>
          </cell>
          <cell r="DT880">
            <v>0</v>
          </cell>
          <cell r="DU880">
            <v>0</v>
          </cell>
          <cell r="DV880">
            <v>0</v>
          </cell>
          <cell r="DW880">
            <v>0</v>
          </cell>
          <cell r="DX880">
            <v>0</v>
          </cell>
          <cell r="DY880">
            <v>0</v>
          </cell>
          <cell r="DZ880">
            <v>0</v>
          </cell>
          <cell r="EA880">
            <v>0</v>
          </cell>
          <cell r="EB880">
            <v>0</v>
          </cell>
          <cell r="EC880">
            <v>0</v>
          </cell>
          <cell r="ED880">
            <v>0</v>
          </cell>
        </row>
        <row r="881">
          <cell r="F881">
            <v>0</v>
          </cell>
          <cell r="G881">
            <v>0</v>
          </cell>
          <cell r="H881">
            <v>0</v>
          </cell>
          <cell r="I881">
            <v>0</v>
          </cell>
          <cell r="J881">
            <v>0</v>
          </cell>
          <cell r="K881">
            <v>0</v>
          </cell>
          <cell r="L881">
            <v>0</v>
          </cell>
          <cell r="M881">
            <v>0</v>
          </cell>
          <cell r="N881">
            <v>0</v>
          </cell>
          <cell r="O881">
            <v>0</v>
          </cell>
          <cell r="P881">
            <v>0</v>
          </cell>
          <cell r="Q881">
            <v>0</v>
          </cell>
          <cell r="R881">
            <v>0</v>
          </cell>
          <cell r="S881">
            <v>0</v>
          </cell>
          <cell r="T881">
            <v>0</v>
          </cell>
          <cell r="U881">
            <v>0</v>
          </cell>
          <cell r="V881">
            <v>0</v>
          </cell>
          <cell r="W881">
            <v>0</v>
          </cell>
          <cell r="X881">
            <v>0</v>
          </cell>
          <cell r="Y881">
            <v>0</v>
          </cell>
          <cell r="Z881">
            <v>0</v>
          </cell>
          <cell r="AA881">
            <v>0</v>
          </cell>
          <cell r="AB881">
            <v>0</v>
          </cell>
          <cell r="AC881">
            <v>0</v>
          </cell>
          <cell r="AD881">
            <v>0</v>
          </cell>
          <cell r="AE881">
            <v>0</v>
          </cell>
          <cell r="AF881">
            <v>0</v>
          </cell>
          <cell r="AG881">
            <v>0</v>
          </cell>
          <cell r="AH881">
            <v>0</v>
          </cell>
          <cell r="AI881">
            <v>0</v>
          </cell>
          <cell r="AJ881">
            <v>0</v>
          </cell>
          <cell r="AK881">
            <v>0</v>
          </cell>
          <cell r="AL881">
            <v>0</v>
          </cell>
          <cell r="AM881">
            <v>0</v>
          </cell>
          <cell r="AN881">
            <v>0</v>
          </cell>
          <cell r="AO881">
            <v>0</v>
          </cell>
          <cell r="AP881">
            <v>0</v>
          </cell>
          <cell r="AQ881">
            <v>0</v>
          </cell>
          <cell r="AR881">
            <v>0</v>
          </cell>
          <cell r="AS881">
            <v>0</v>
          </cell>
          <cell r="AT881">
            <v>0</v>
          </cell>
          <cell r="AU881">
            <v>0</v>
          </cell>
          <cell r="AV881">
            <v>0</v>
          </cell>
          <cell r="AW881">
            <v>0</v>
          </cell>
          <cell r="AX881">
            <v>0</v>
          </cell>
          <cell r="AY881">
            <v>0</v>
          </cell>
          <cell r="AZ881">
            <v>0</v>
          </cell>
          <cell r="BA881">
            <v>0</v>
          </cell>
          <cell r="BB881">
            <v>0</v>
          </cell>
          <cell r="BC881">
            <v>0</v>
          </cell>
          <cell r="BD881">
            <v>0</v>
          </cell>
          <cell r="BE881">
            <v>0</v>
          </cell>
          <cell r="BF881">
            <v>0</v>
          </cell>
          <cell r="BG881">
            <v>0</v>
          </cell>
          <cell r="BH881">
            <v>0</v>
          </cell>
          <cell r="BI881">
            <v>0</v>
          </cell>
          <cell r="BJ881">
            <v>0</v>
          </cell>
          <cell r="BK881">
            <v>0</v>
          </cell>
          <cell r="BL881">
            <v>0</v>
          </cell>
          <cell r="BM881">
            <v>0</v>
          </cell>
          <cell r="BN881">
            <v>0</v>
          </cell>
          <cell r="BO881">
            <v>0</v>
          </cell>
          <cell r="BP881">
            <v>0</v>
          </cell>
          <cell r="BQ881">
            <v>0</v>
          </cell>
          <cell r="BR881">
            <v>0</v>
          </cell>
          <cell r="BS881">
            <v>0</v>
          </cell>
          <cell r="BT881">
            <v>0</v>
          </cell>
          <cell r="BU881">
            <v>0</v>
          </cell>
          <cell r="BV881">
            <v>0</v>
          </cell>
          <cell r="BW881">
            <v>0</v>
          </cell>
          <cell r="BX881">
            <v>0</v>
          </cell>
          <cell r="BY881">
            <v>0</v>
          </cell>
          <cell r="BZ881">
            <v>0</v>
          </cell>
          <cell r="CA881">
            <v>0</v>
          </cell>
          <cell r="CB881">
            <v>0</v>
          </cell>
          <cell r="CC881">
            <v>0</v>
          </cell>
          <cell r="CD881">
            <v>0</v>
          </cell>
          <cell r="CE881">
            <v>0</v>
          </cell>
          <cell r="CF881">
            <v>0</v>
          </cell>
          <cell r="CG881">
            <v>0</v>
          </cell>
          <cell r="CH881">
            <v>0</v>
          </cell>
          <cell r="CI881">
            <v>0</v>
          </cell>
          <cell r="CJ881">
            <v>0</v>
          </cell>
          <cell r="CK881">
            <v>0</v>
          </cell>
          <cell r="CL881">
            <v>0</v>
          </cell>
          <cell r="CM881">
            <v>0</v>
          </cell>
          <cell r="CN881">
            <v>0</v>
          </cell>
          <cell r="CO881">
            <v>0</v>
          </cell>
          <cell r="CP881">
            <v>0</v>
          </cell>
          <cell r="CQ881">
            <v>0</v>
          </cell>
          <cell r="CR881">
            <v>0</v>
          </cell>
          <cell r="CS881">
            <v>0</v>
          </cell>
          <cell r="CT881">
            <v>0</v>
          </cell>
          <cell r="CU881">
            <v>0</v>
          </cell>
          <cell r="CV881">
            <v>0</v>
          </cell>
          <cell r="CW881">
            <v>0</v>
          </cell>
          <cell r="CX881">
            <v>0</v>
          </cell>
          <cell r="CY881">
            <v>0</v>
          </cell>
          <cell r="CZ881">
            <v>0</v>
          </cell>
          <cell r="DA881">
            <v>0</v>
          </cell>
          <cell r="DB881">
            <v>0</v>
          </cell>
          <cell r="DC881">
            <v>0</v>
          </cell>
          <cell r="DD881">
            <v>0</v>
          </cell>
          <cell r="DE881">
            <v>0</v>
          </cell>
          <cell r="DF881">
            <v>0</v>
          </cell>
          <cell r="DG881">
            <v>0</v>
          </cell>
          <cell r="DH881">
            <v>0</v>
          </cell>
          <cell r="DI881">
            <v>0</v>
          </cell>
          <cell r="DJ881">
            <v>0</v>
          </cell>
          <cell r="DK881">
            <v>0</v>
          </cell>
          <cell r="DL881">
            <v>0</v>
          </cell>
          <cell r="DM881">
            <v>0</v>
          </cell>
          <cell r="DN881">
            <v>0</v>
          </cell>
          <cell r="DO881">
            <v>0</v>
          </cell>
          <cell r="DP881">
            <v>0</v>
          </cell>
          <cell r="DQ881">
            <v>0</v>
          </cell>
          <cell r="DR881">
            <v>0</v>
          </cell>
          <cell r="DS881">
            <v>0</v>
          </cell>
          <cell r="DT881">
            <v>0</v>
          </cell>
          <cell r="DU881">
            <v>0</v>
          </cell>
          <cell r="DV881">
            <v>0</v>
          </cell>
          <cell r="DW881">
            <v>0</v>
          </cell>
          <cell r="DX881">
            <v>0</v>
          </cell>
          <cell r="DY881">
            <v>0</v>
          </cell>
          <cell r="DZ881">
            <v>0</v>
          </cell>
          <cell r="EA881">
            <v>0</v>
          </cell>
          <cell r="EB881">
            <v>0</v>
          </cell>
          <cell r="EC881">
            <v>0</v>
          </cell>
          <cell r="ED881">
            <v>0</v>
          </cell>
        </row>
        <row r="882">
          <cell r="F882">
            <v>0</v>
          </cell>
          <cell r="G882">
            <v>0</v>
          </cell>
          <cell r="H882">
            <v>0</v>
          </cell>
          <cell r="I882">
            <v>0</v>
          </cell>
          <cell r="J882">
            <v>0</v>
          </cell>
          <cell r="K882">
            <v>0</v>
          </cell>
          <cell r="L882">
            <v>0</v>
          </cell>
          <cell r="M882">
            <v>0</v>
          </cell>
          <cell r="N882">
            <v>0</v>
          </cell>
          <cell r="O882">
            <v>0</v>
          </cell>
          <cell r="P882">
            <v>0</v>
          </cell>
          <cell r="Q882">
            <v>0</v>
          </cell>
          <cell r="R882">
            <v>0</v>
          </cell>
          <cell r="S882">
            <v>0</v>
          </cell>
          <cell r="T882">
            <v>0</v>
          </cell>
          <cell r="U882">
            <v>0</v>
          </cell>
          <cell r="V882">
            <v>0</v>
          </cell>
          <cell r="W882">
            <v>0</v>
          </cell>
          <cell r="X882">
            <v>0</v>
          </cell>
          <cell r="Y882">
            <v>0</v>
          </cell>
          <cell r="Z882">
            <v>0</v>
          </cell>
          <cell r="AA882">
            <v>0</v>
          </cell>
          <cell r="AB882">
            <v>0</v>
          </cell>
          <cell r="AC882">
            <v>0</v>
          </cell>
          <cell r="AD882">
            <v>0</v>
          </cell>
          <cell r="AE882">
            <v>0</v>
          </cell>
          <cell r="AF882">
            <v>0</v>
          </cell>
          <cell r="AG882">
            <v>0</v>
          </cell>
          <cell r="AH882">
            <v>0</v>
          </cell>
          <cell r="AI882">
            <v>0</v>
          </cell>
          <cell r="AJ882">
            <v>0</v>
          </cell>
          <cell r="AK882">
            <v>0</v>
          </cell>
          <cell r="AL882">
            <v>0</v>
          </cell>
          <cell r="AM882">
            <v>0</v>
          </cell>
          <cell r="AN882">
            <v>0</v>
          </cell>
          <cell r="AO882">
            <v>0</v>
          </cell>
          <cell r="AP882">
            <v>0</v>
          </cell>
          <cell r="AQ882">
            <v>0</v>
          </cell>
          <cell r="AR882">
            <v>0</v>
          </cell>
          <cell r="AS882">
            <v>0</v>
          </cell>
          <cell r="AT882">
            <v>0</v>
          </cell>
          <cell r="AU882">
            <v>0</v>
          </cell>
          <cell r="AV882">
            <v>0</v>
          </cell>
          <cell r="AW882">
            <v>0</v>
          </cell>
          <cell r="AX882">
            <v>0</v>
          </cell>
          <cell r="AY882">
            <v>0</v>
          </cell>
          <cell r="AZ882">
            <v>0</v>
          </cell>
          <cell r="BA882">
            <v>0</v>
          </cell>
          <cell r="BB882">
            <v>0</v>
          </cell>
          <cell r="BC882">
            <v>0</v>
          </cell>
          <cell r="BD882">
            <v>0</v>
          </cell>
          <cell r="BE882">
            <v>0</v>
          </cell>
          <cell r="BF882">
            <v>0</v>
          </cell>
          <cell r="BG882">
            <v>0</v>
          </cell>
          <cell r="BH882">
            <v>0</v>
          </cell>
          <cell r="BI882">
            <v>0</v>
          </cell>
          <cell r="BJ882">
            <v>0</v>
          </cell>
          <cell r="BK882">
            <v>0</v>
          </cell>
          <cell r="BL882">
            <v>0</v>
          </cell>
          <cell r="BM882">
            <v>0</v>
          </cell>
          <cell r="BN882">
            <v>0</v>
          </cell>
          <cell r="BO882">
            <v>0</v>
          </cell>
          <cell r="BP882">
            <v>0</v>
          </cell>
          <cell r="BQ882">
            <v>0</v>
          </cell>
          <cell r="BR882">
            <v>0</v>
          </cell>
          <cell r="BS882">
            <v>0</v>
          </cell>
          <cell r="BT882">
            <v>0</v>
          </cell>
          <cell r="BU882">
            <v>0</v>
          </cell>
          <cell r="BV882">
            <v>0</v>
          </cell>
          <cell r="BW882">
            <v>0</v>
          </cell>
          <cell r="BX882">
            <v>0</v>
          </cell>
          <cell r="BY882">
            <v>0</v>
          </cell>
          <cell r="BZ882">
            <v>0</v>
          </cell>
          <cell r="CA882">
            <v>0</v>
          </cell>
          <cell r="CB882">
            <v>0</v>
          </cell>
          <cell r="CC882">
            <v>0</v>
          </cell>
          <cell r="CD882">
            <v>0</v>
          </cell>
          <cell r="CE882">
            <v>0</v>
          </cell>
          <cell r="CF882">
            <v>0</v>
          </cell>
          <cell r="CG882">
            <v>0</v>
          </cell>
          <cell r="CH882">
            <v>0</v>
          </cell>
          <cell r="CI882">
            <v>0</v>
          </cell>
          <cell r="CJ882">
            <v>0</v>
          </cell>
          <cell r="CK882">
            <v>0</v>
          </cell>
          <cell r="CL882">
            <v>0</v>
          </cell>
          <cell r="CM882">
            <v>0</v>
          </cell>
          <cell r="CN882">
            <v>0</v>
          </cell>
          <cell r="CO882">
            <v>0</v>
          </cell>
          <cell r="CP882">
            <v>0</v>
          </cell>
          <cell r="CQ882">
            <v>0</v>
          </cell>
          <cell r="CR882">
            <v>0</v>
          </cell>
          <cell r="CS882">
            <v>0</v>
          </cell>
          <cell r="CT882">
            <v>0</v>
          </cell>
          <cell r="CU882">
            <v>0</v>
          </cell>
          <cell r="CV882">
            <v>0</v>
          </cell>
          <cell r="CW882">
            <v>0</v>
          </cell>
          <cell r="CX882">
            <v>0</v>
          </cell>
          <cell r="CY882">
            <v>0</v>
          </cell>
          <cell r="CZ882">
            <v>0</v>
          </cell>
          <cell r="DA882">
            <v>0</v>
          </cell>
          <cell r="DB882">
            <v>0</v>
          </cell>
          <cell r="DC882">
            <v>0</v>
          </cell>
          <cell r="DD882">
            <v>0</v>
          </cell>
          <cell r="DE882">
            <v>0</v>
          </cell>
          <cell r="DF882">
            <v>0</v>
          </cell>
          <cell r="DG882">
            <v>0</v>
          </cell>
          <cell r="DH882">
            <v>0</v>
          </cell>
          <cell r="DI882">
            <v>0</v>
          </cell>
          <cell r="DJ882">
            <v>0</v>
          </cell>
          <cell r="DK882">
            <v>0</v>
          </cell>
          <cell r="DL882">
            <v>0</v>
          </cell>
          <cell r="DM882">
            <v>0</v>
          </cell>
          <cell r="DN882">
            <v>0</v>
          </cell>
          <cell r="DO882">
            <v>0</v>
          </cell>
          <cell r="DP882">
            <v>0</v>
          </cell>
          <cell r="DQ882">
            <v>0</v>
          </cell>
          <cell r="DR882">
            <v>0</v>
          </cell>
          <cell r="DS882">
            <v>0</v>
          </cell>
          <cell r="DT882">
            <v>0</v>
          </cell>
          <cell r="DU882">
            <v>0</v>
          </cell>
          <cell r="DV882">
            <v>0</v>
          </cell>
          <cell r="DW882">
            <v>0</v>
          </cell>
          <cell r="DX882">
            <v>0</v>
          </cell>
          <cell r="DY882">
            <v>0</v>
          </cell>
          <cell r="DZ882">
            <v>0</v>
          </cell>
          <cell r="EA882">
            <v>0</v>
          </cell>
          <cell r="EB882">
            <v>0</v>
          </cell>
          <cell r="EC882">
            <v>0</v>
          </cell>
          <cell r="ED882">
            <v>0</v>
          </cell>
        </row>
        <row r="883">
          <cell r="F883">
            <v>0</v>
          </cell>
          <cell r="G883">
            <v>0</v>
          </cell>
          <cell r="H883">
            <v>0</v>
          </cell>
          <cell r="I883">
            <v>0</v>
          </cell>
          <cell r="J883">
            <v>0</v>
          </cell>
          <cell r="K883">
            <v>0</v>
          </cell>
          <cell r="L883">
            <v>0</v>
          </cell>
          <cell r="M883">
            <v>0</v>
          </cell>
          <cell r="N883">
            <v>0</v>
          </cell>
          <cell r="O883">
            <v>0</v>
          </cell>
          <cell r="P883">
            <v>0</v>
          </cell>
          <cell r="Q883">
            <v>0</v>
          </cell>
          <cell r="R883">
            <v>0</v>
          </cell>
          <cell r="S883">
            <v>0</v>
          </cell>
          <cell r="T883">
            <v>0</v>
          </cell>
          <cell r="U883">
            <v>0</v>
          </cell>
          <cell r="V883">
            <v>0</v>
          </cell>
          <cell r="W883">
            <v>0</v>
          </cell>
          <cell r="X883">
            <v>0</v>
          </cell>
          <cell r="Y883">
            <v>0</v>
          </cell>
          <cell r="Z883">
            <v>0</v>
          </cell>
          <cell r="AA883">
            <v>0</v>
          </cell>
          <cell r="AB883">
            <v>0</v>
          </cell>
          <cell r="AC883">
            <v>0</v>
          </cell>
          <cell r="AD883">
            <v>0</v>
          </cell>
          <cell r="AE883">
            <v>0</v>
          </cell>
          <cell r="AF883">
            <v>0</v>
          </cell>
          <cell r="AG883">
            <v>0</v>
          </cell>
          <cell r="AH883">
            <v>0</v>
          </cell>
          <cell r="AI883">
            <v>0</v>
          </cell>
          <cell r="AJ883">
            <v>0</v>
          </cell>
          <cell r="AK883">
            <v>0</v>
          </cell>
          <cell r="AL883">
            <v>0</v>
          </cell>
          <cell r="AM883">
            <v>0</v>
          </cell>
          <cell r="AN883">
            <v>0</v>
          </cell>
          <cell r="AO883">
            <v>0</v>
          </cell>
          <cell r="AP883">
            <v>0</v>
          </cell>
          <cell r="AQ883">
            <v>0</v>
          </cell>
          <cell r="AR883">
            <v>0</v>
          </cell>
          <cell r="AS883">
            <v>0</v>
          </cell>
          <cell r="AT883">
            <v>0</v>
          </cell>
          <cell r="AU883">
            <v>0</v>
          </cell>
          <cell r="AV883">
            <v>0</v>
          </cell>
          <cell r="AW883">
            <v>0</v>
          </cell>
          <cell r="AX883">
            <v>0</v>
          </cell>
          <cell r="AY883">
            <v>0</v>
          </cell>
          <cell r="AZ883">
            <v>0</v>
          </cell>
          <cell r="BA883">
            <v>0</v>
          </cell>
          <cell r="BB883">
            <v>0</v>
          </cell>
          <cell r="BC883">
            <v>0</v>
          </cell>
          <cell r="BD883">
            <v>0</v>
          </cell>
          <cell r="BE883">
            <v>0</v>
          </cell>
          <cell r="BF883">
            <v>0</v>
          </cell>
          <cell r="BG883">
            <v>0</v>
          </cell>
          <cell r="BH883">
            <v>0</v>
          </cell>
          <cell r="BI883">
            <v>0</v>
          </cell>
          <cell r="BJ883">
            <v>0</v>
          </cell>
          <cell r="BK883">
            <v>0</v>
          </cell>
          <cell r="BL883">
            <v>0</v>
          </cell>
          <cell r="BM883">
            <v>0</v>
          </cell>
          <cell r="BN883">
            <v>0</v>
          </cell>
          <cell r="BO883">
            <v>0</v>
          </cell>
          <cell r="BP883">
            <v>0</v>
          </cell>
          <cell r="BQ883">
            <v>0</v>
          </cell>
          <cell r="BR883">
            <v>0</v>
          </cell>
          <cell r="BS883">
            <v>0</v>
          </cell>
          <cell r="BT883">
            <v>0</v>
          </cell>
          <cell r="BU883">
            <v>0</v>
          </cell>
          <cell r="BV883">
            <v>0</v>
          </cell>
          <cell r="BW883">
            <v>0</v>
          </cell>
          <cell r="BX883">
            <v>0</v>
          </cell>
          <cell r="BY883">
            <v>0</v>
          </cell>
          <cell r="BZ883">
            <v>0</v>
          </cell>
          <cell r="CA883">
            <v>0</v>
          </cell>
          <cell r="CB883">
            <v>0</v>
          </cell>
          <cell r="CC883">
            <v>0</v>
          </cell>
          <cell r="CD883">
            <v>0</v>
          </cell>
          <cell r="CE883">
            <v>0</v>
          </cell>
          <cell r="CF883">
            <v>0</v>
          </cell>
          <cell r="CG883">
            <v>0</v>
          </cell>
          <cell r="CH883">
            <v>0</v>
          </cell>
          <cell r="CI883">
            <v>0</v>
          </cell>
          <cell r="CJ883">
            <v>0</v>
          </cell>
          <cell r="CK883">
            <v>0</v>
          </cell>
          <cell r="CL883">
            <v>0</v>
          </cell>
          <cell r="CM883">
            <v>0</v>
          </cell>
          <cell r="CN883">
            <v>0</v>
          </cell>
          <cell r="CO883">
            <v>0</v>
          </cell>
          <cell r="CP883">
            <v>0</v>
          </cell>
          <cell r="CQ883">
            <v>0</v>
          </cell>
          <cell r="CR883">
            <v>0</v>
          </cell>
          <cell r="CS883">
            <v>0</v>
          </cell>
          <cell r="CT883">
            <v>0</v>
          </cell>
          <cell r="CU883">
            <v>0</v>
          </cell>
          <cell r="CV883">
            <v>0</v>
          </cell>
          <cell r="CW883">
            <v>0</v>
          </cell>
          <cell r="CX883">
            <v>0</v>
          </cell>
          <cell r="CY883">
            <v>0</v>
          </cell>
          <cell r="CZ883">
            <v>0</v>
          </cell>
          <cell r="DA883">
            <v>0</v>
          </cell>
          <cell r="DB883">
            <v>0</v>
          </cell>
          <cell r="DC883">
            <v>0</v>
          </cell>
          <cell r="DD883">
            <v>0</v>
          </cell>
          <cell r="DE883">
            <v>0</v>
          </cell>
          <cell r="DF883">
            <v>0</v>
          </cell>
          <cell r="DG883">
            <v>0</v>
          </cell>
          <cell r="DH883">
            <v>0</v>
          </cell>
          <cell r="DI883">
            <v>0</v>
          </cell>
          <cell r="DJ883">
            <v>0</v>
          </cell>
          <cell r="DK883">
            <v>0</v>
          </cell>
          <cell r="DL883">
            <v>0</v>
          </cell>
          <cell r="DM883">
            <v>0</v>
          </cell>
          <cell r="DN883">
            <v>0</v>
          </cell>
          <cell r="DO883">
            <v>0</v>
          </cell>
          <cell r="DP883">
            <v>0</v>
          </cell>
          <cell r="DQ883">
            <v>0</v>
          </cell>
          <cell r="DR883">
            <v>0</v>
          </cell>
          <cell r="DS883">
            <v>0</v>
          </cell>
          <cell r="DT883">
            <v>0</v>
          </cell>
          <cell r="DU883">
            <v>0</v>
          </cell>
          <cell r="DV883">
            <v>0</v>
          </cell>
          <cell r="DW883">
            <v>0</v>
          </cell>
          <cell r="DX883">
            <v>0</v>
          </cell>
          <cell r="DY883">
            <v>0</v>
          </cell>
          <cell r="DZ883">
            <v>0</v>
          </cell>
          <cell r="EA883">
            <v>0</v>
          </cell>
          <cell r="EB883">
            <v>0</v>
          </cell>
          <cell r="EC883">
            <v>0</v>
          </cell>
          <cell r="ED883">
            <v>0</v>
          </cell>
        </row>
        <row r="884">
          <cell r="F884">
            <v>0</v>
          </cell>
          <cell r="G884">
            <v>0</v>
          </cell>
          <cell r="H884">
            <v>0</v>
          </cell>
          <cell r="I884">
            <v>0</v>
          </cell>
          <cell r="J884">
            <v>0</v>
          </cell>
          <cell r="K884">
            <v>0</v>
          </cell>
          <cell r="L884">
            <v>0</v>
          </cell>
          <cell r="M884">
            <v>0</v>
          </cell>
          <cell r="N884">
            <v>0</v>
          </cell>
          <cell r="O884">
            <v>0</v>
          </cell>
          <cell r="P884">
            <v>0</v>
          </cell>
          <cell r="Q884">
            <v>0</v>
          </cell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>
            <v>0</v>
          </cell>
          <cell r="W884">
            <v>0</v>
          </cell>
          <cell r="X884">
            <v>0</v>
          </cell>
          <cell r="Y884">
            <v>0</v>
          </cell>
          <cell r="Z884">
            <v>0</v>
          </cell>
          <cell r="AA884">
            <v>0</v>
          </cell>
          <cell r="AB884">
            <v>0</v>
          </cell>
          <cell r="AC884">
            <v>0</v>
          </cell>
          <cell r="AD884">
            <v>0</v>
          </cell>
          <cell r="AE884">
            <v>0</v>
          </cell>
          <cell r="AF884">
            <v>0</v>
          </cell>
          <cell r="AG884">
            <v>0</v>
          </cell>
          <cell r="AH884">
            <v>0</v>
          </cell>
          <cell r="AI884">
            <v>0</v>
          </cell>
          <cell r="AJ884">
            <v>0</v>
          </cell>
          <cell r="AK884">
            <v>0</v>
          </cell>
          <cell r="AL884">
            <v>0</v>
          </cell>
          <cell r="AM884">
            <v>0</v>
          </cell>
          <cell r="AN884">
            <v>0</v>
          </cell>
          <cell r="AO884">
            <v>0</v>
          </cell>
          <cell r="AP884">
            <v>0</v>
          </cell>
          <cell r="AQ884">
            <v>0</v>
          </cell>
          <cell r="AR884">
            <v>0</v>
          </cell>
          <cell r="AS884">
            <v>0</v>
          </cell>
          <cell r="AT884">
            <v>0</v>
          </cell>
          <cell r="AU884">
            <v>0</v>
          </cell>
          <cell r="AV884">
            <v>0</v>
          </cell>
          <cell r="AW884">
            <v>0</v>
          </cell>
          <cell r="AX884">
            <v>0</v>
          </cell>
          <cell r="AY884">
            <v>0</v>
          </cell>
          <cell r="AZ884">
            <v>0</v>
          </cell>
          <cell r="BA884">
            <v>0</v>
          </cell>
          <cell r="BB884">
            <v>0</v>
          </cell>
          <cell r="BC884">
            <v>0</v>
          </cell>
          <cell r="BD884">
            <v>0</v>
          </cell>
          <cell r="BE884">
            <v>0</v>
          </cell>
          <cell r="BF884">
            <v>0</v>
          </cell>
          <cell r="BG884">
            <v>0</v>
          </cell>
          <cell r="BH884">
            <v>0</v>
          </cell>
          <cell r="BI884">
            <v>0</v>
          </cell>
          <cell r="BJ884">
            <v>0</v>
          </cell>
          <cell r="BK884">
            <v>0</v>
          </cell>
          <cell r="BL884">
            <v>0</v>
          </cell>
          <cell r="BM884">
            <v>0</v>
          </cell>
          <cell r="BN884">
            <v>0</v>
          </cell>
          <cell r="BO884">
            <v>0</v>
          </cell>
          <cell r="BP884">
            <v>0</v>
          </cell>
          <cell r="BQ884">
            <v>0</v>
          </cell>
          <cell r="BR884">
            <v>0</v>
          </cell>
          <cell r="BS884">
            <v>0</v>
          </cell>
          <cell r="BT884">
            <v>0</v>
          </cell>
          <cell r="BU884">
            <v>0</v>
          </cell>
          <cell r="BV884">
            <v>0</v>
          </cell>
          <cell r="BW884">
            <v>0</v>
          </cell>
          <cell r="BX884">
            <v>0</v>
          </cell>
          <cell r="BY884">
            <v>0</v>
          </cell>
          <cell r="BZ884">
            <v>0</v>
          </cell>
          <cell r="CA884">
            <v>0</v>
          </cell>
          <cell r="CB884">
            <v>0</v>
          </cell>
          <cell r="CC884">
            <v>0</v>
          </cell>
          <cell r="CD884">
            <v>0</v>
          </cell>
          <cell r="CE884">
            <v>0</v>
          </cell>
          <cell r="CF884">
            <v>0</v>
          </cell>
          <cell r="CG884">
            <v>0</v>
          </cell>
          <cell r="CH884">
            <v>0</v>
          </cell>
          <cell r="CI884">
            <v>0</v>
          </cell>
          <cell r="CJ884">
            <v>0</v>
          </cell>
          <cell r="CK884">
            <v>0</v>
          </cell>
          <cell r="CL884">
            <v>0</v>
          </cell>
          <cell r="CM884">
            <v>0</v>
          </cell>
          <cell r="CN884">
            <v>0</v>
          </cell>
          <cell r="CO884">
            <v>0</v>
          </cell>
          <cell r="CP884">
            <v>0</v>
          </cell>
          <cell r="CQ884">
            <v>0</v>
          </cell>
          <cell r="CR884">
            <v>0</v>
          </cell>
          <cell r="CS884">
            <v>0</v>
          </cell>
          <cell r="CT884">
            <v>0</v>
          </cell>
          <cell r="CU884">
            <v>0</v>
          </cell>
          <cell r="CV884">
            <v>0</v>
          </cell>
          <cell r="CW884">
            <v>0</v>
          </cell>
          <cell r="CX884">
            <v>0</v>
          </cell>
          <cell r="CY884">
            <v>0</v>
          </cell>
          <cell r="CZ884">
            <v>0</v>
          </cell>
          <cell r="DA884">
            <v>0</v>
          </cell>
          <cell r="DB884">
            <v>0</v>
          </cell>
          <cell r="DC884">
            <v>0</v>
          </cell>
          <cell r="DD884">
            <v>0</v>
          </cell>
          <cell r="DE884">
            <v>0</v>
          </cell>
          <cell r="DF884">
            <v>0</v>
          </cell>
          <cell r="DG884">
            <v>0</v>
          </cell>
          <cell r="DH884">
            <v>0</v>
          </cell>
          <cell r="DI884">
            <v>0</v>
          </cell>
          <cell r="DJ884">
            <v>0</v>
          </cell>
          <cell r="DK884">
            <v>0</v>
          </cell>
          <cell r="DL884">
            <v>0</v>
          </cell>
          <cell r="DM884">
            <v>0</v>
          </cell>
          <cell r="DN884">
            <v>0</v>
          </cell>
          <cell r="DO884">
            <v>0</v>
          </cell>
          <cell r="DP884">
            <v>0</v>
          </cell>
          <cell r="DQ884">
            <v>0</v>
          </cell>
          <cell r="DR884">
            <v>0</v>
          </cell>
          <cell r="DS884">
            <v>0</v>
          </cell>
          <cell r="DT884">
            <v>0</v>
          </cell>
          <cell r="DU884">
            <v>0</v>
          </cell>
          <cell r="DV884">
            <v>0</v>
          </cell>
          <cell r="DW884">
            <v>0</v>
          </cell>
          <cell r="DX884">
            <v>0</v>
          </cell>
          <cell r="DY884">
            <v>0</v>
          </cell>
          <cell r="DZ884">
            <v>0</v>
          </cell>
          <cell r="EA884">
            <v>0</v>
          </cell>
          <cell r="EB884">
            <v>0</v>
          </cell>
          <cell r="EC884">
            <v>0</v>
          </cell>
          <cell r="ED884">
            <v>0</v>
          </cell>
        </row>
        <row r="885">
          <cell r="F885">
            <v>0</v>
          </cell>
          <cell r="G885">
            <v>0</v>
          </cell>
          <cell r="H885">
            <v>0</v>
          </cell>
          <cell r="I885">
            <v>0</v>
          </cell>
          <cell r="J885">
            <v>0</v>
          </cell>
          <cell r="K885">
            <v>0</v>
          </cell>
          <cell r="L885">
            <v>0</v>
          </cell>
          <cell r="M885">
            <v>0</v>
          </cell>
          <cell r="N885">
            <v>0</v>
          </cell>
          <cell r="O885">
            <v>0</v>
          </cell>
          <cell r="P885">
            <v>0</v>
          </cell>
          <cell r="Q885">
            <v>0</v>
          </cell>
          <cell r="R885">
            <v>0</v>
          </cell>
          <cell r="S885">
            <v>0</v>
          </cell>
          <cell r="T885">
            <v>0</v>
          </cell>
          <cell r="U885">
            <v>0</v>
          </cell>
          <cell r="V885">
            <v>0</v>
          </cell>
          <cell r="W885">
            <v>0</v>
          </cell>
          <cell r="X885">
            <v>0</v>
          </cell>
          <cell r="Y885">
            <v>0</v>
          </cell>
          <cell r="Z885">
            <v>0</v>
          </cell>
          <cell r="AA885">
            <v>0</v>
          </cell>
          <cell r="AB885">
            <v>0</v>
          </cell>
          <cell r="AC885">
            <v>0</v>
          </cell>
          <cell r="AD885">
            <v>0</v>
          </cell>
          <cell r="AE885">
            <v>0</v>
          </cell>
          <cell r="AF885">
            <v>0</v>
          </cell>
          <cell r="AG885">
            <v>0</v>
          </cell>
          <cell r="AH885">
            <v>0</v>
          </cell>
          <cell r="AI885">
            <v>0</v>
          </cell>
          <cell r="AJ885">
            <v>0</v>
          </cell>
          <cell r="AK885">
            <v>0</v>
          </cell>
          <cell r="AL885">
            <v>0</v>
          </cell>
          <cell r="AM885">
            <v>0</v>
          </cell>
          <cell r="AN885">
            <v>0</v>
          </cell>
          <cell r="AO885">
            <v>0</v>
          </cell>
          <cell r="AP885">
            <v>0</v>
          </cell>
          <cell r="AQ885">
            <v>0</v>
          </cell>
          <cell r="AR885">
            <v>0</v>
          </cell>
          <cell r="AS885">
            <v>0</v>
          </cell>
          <cell r="AT885">
            <v>0</v>
          </cell>
          <cell r="AU885">
            <v>0</v>
          </cell>
          <cell r="AV885">
            <v>0</v>
          </cell>
          <cell r="AW885">
            <v>0</v>
          </cell>
          <cell r="AX885">
            <v>0</v>
          </cell>
          <cell r="AY885">
            <v>0</v>
          </cell>
          <cell r="AZ885">
            <v>0</v>
          </cell>
          <cell r="BA885">
            <v>0</v>
          </cell>
          <cell r="BB885">
            <v>0</v>
          </cell>
          <cell r="BC885">
            <v>0</v>
          </cell>
          <cell r="BD885">
            <v>0</v>
          </cell>
          <cell r="BE885">
            <v>0</v>
          </cell>
          <cell r="BF885">
            <v>0</v>
          </cell>
          <cell r="BG885">
            <v>0</v>
          </cell>
          <cell r="BH885">
            <v>0</v>
          </cell>
          <cell r="BI885">
            <v>0</v>
          </cell>
          <cell r="BJ885">
            <v>0</v>
          </cell>
          <cell r="BK885">
            <v>0</v>
          </cell>
          <cell r="BL885">
            <v>0</v>
          </cell>
          <cell r="BM885">
            <v>0</v>
          </cell>
          <cell r="BN885">
            <v>0</v>
          </cell>
          <cell r="BO885">
            <v>0</v>
          </cell>
          <cell r="BP885">
            <v>0</v>
          </cell>
          <cell r="BQ885">
            <v>0</v>
          </cell>
          <cell r="BR885">
            <v>0</v>
          </cell>
          <cell r="BS885">
            <v>0</v>
          </cell>
          <cell r="BT885">
            <v>0</v>
          </cell>
          <cell r="BU885">
            <v>0</v>
          </cell>
          <cell r="BV885">
            <v>0</v>
          </cell>
          <cell r="BW885">
            <v>0</v>
          </cell>
          <cell r="BX885">
            <v>0</v>
          </cell>
          <cell r="BY885">
            <v>0</v>
          </cell>
          <cell r="BZ885">
            <v>0</v>
          </cell>
          <cell r="CA885">
            <v>0</v>
          </cell>
          <cell r="CB885">
            <v>0</v>
          </cell>
          <cell r="CC885">
            <v>0</v>
          </cell>
          <cell r="CD885">
            <v>0</v>
          </cell>
          <cell r="CE885">
            <v>0</v>
          </cell>
          <cell r="CF885">
            <v>0</v>
          </cell>
          <cell r="CG885">
            <v>0</v>
          </cell>
          <cell r="CH885">
            <v>0</v>
          </cell>
          <cell r="CI885">
            <v>0</v>
          </cell>
          <cell r="CJ885">
            <v>0</v>
          </cell>
          <cell r="CK885">
            <v>0</v>
          </cell>
          <cell r="CL885">
            <v>0</v>
          </cell>
          <cell r="CM885">
            <v>0</v>
          </cell>
          <cell r="CN885">
            <v>0</v>
          </cell>
          <cell r="CO885">
            <v>0</v>
          </cell>
          <cell r="CP885">
            <v>0</v>
          </cell>
          <cell r="CQ885">
            <v>0</v>
          </cell>
          <cell r="CR885">
            <v>0</v>
          </cell>
          <cell r="CS885">
            <v>0</v>
          </cell>
          <cell r="CT885">
            <v>0</v>
          </cell>
          <cell r="CU885">
            <v>0</v>
          </cell>
          <cell r="CV885">
            <v>0</v>
          </cell>
          <cell r="CW885">
            <v>0</v>
          </cell>
          <cell r="CX885">
            <v>0</v>
          </cell>
          <cell r="CY885">
            <v>0</v>
          </cell>
          <cell r="CZ885">
            <v>0</v>
          </cell>
          <cell r="DA885">
            <v>0</v>
          </cell>
          <cell r="DB885">
            <v>0</v>
          </cell>
          <cell r="DC885">
            <v>0</v>
          </cell>
          <cell r="DD885">
            <v>0</v>
          </cell>
          <cell r="DE885">
            <v>0</v>
          </cell>
          <cell r="DF885">
            <v>0</v>
          </cell>
          <cell r="DG885">
            <v>0</v>
          </cell>
          <cell r="DH885">
            <v>0</v>
          </cell>
          <cell r="DI885">
            <v>0</v>
          </cell>
          <cell r="DJ885">
            <v>0</v>
          </cell>
          <cell r="DK885">
            <v>0</v>
          </cell>
          <cell r="DL885">
            <v>0</v>
          </cell>
          <cell r="DM885">
            <v>0</v>
          </cell>
          <cell r="DN885">
            <v>0</v>
          </cell>
          <cell r="DO885">
            <v>0</v>
          </cell>
          <cell r="DP885">
            <v>0</v>
          </cell>
          <cell r="DQ885">
            <v>0</v>
          </cell>
          <cell r="DR885">
            <v>0</v>
          </cell>
          <cell r="DS885">
            <v>0</v>
          </cell>
          <cell r="DT885">
            <v>0</v>
          </cell>
          <cell r="DU885">
            <v>0</v>
          </cell>
          <cell r="DV885">
            <v>0</v>
          </cell>
          <cell r="DW885">
            <v>0</v>
          </cell>
          <cell r="DX885">
            <v>0</v>
          </cell>
          <cell r="DY885">
            <v>0</v>
          </cell>
          <cell r="DZ885">
            <v>0</v>
          </cell>
          <cell r="EA885">
            <v>0</v>
          </cell>
          <cell r="EB885">
            <v>0</v>
          </cell>
          <cell r="EC885">
            <v>0</v>
          </cell>
          <cell r="ED885">
            <v>0</v>
          </cell>
        </row>
        <row r="887">
          <cell r="F887">
            <v>0</v>
          </cell>
          <cell r="G887">
            <v>0</v>
          </cell>
          <cell r="H887">
            <v>0</v>
          </cell>
          <cell r="I887">
            <v>0</v>
          </cell>
          <cell r="J887">
            <v>0</v>
          </cell>
          <cell r="K887">
            <v>0</v>
          </cell>
          <cell r="L887">
            <v>0</v>
          </cell>
          <cell r="M887">
            <v>0</v>
          </cell>
          <cell r="N887">
            <v>0</v>
          </cell>
          <cell r="O887">
            <v>0</v>
          </cell>
          <cell r="P887">
            <v>0</v>
          </cell>
          <cell r="Q887">
            <v>0</v>
          </cell>
          <cell r="R887">
            <v>0</v>
          </cell>
          <cell r="S887">
            <v>0</v>
          </cell>
          <cell r="T887">
            <v>0</v>
          </cell>
          <cell r="U887">
            <v>0</v>
          </cell>
          <cell r="V887">
            <v>0</v>
          </cell>
          <cell r="W887">
            <v>0</v>
          </cell>
          <cell r="X887">
            <v>0</v>
          </cell>
          <cell r="Y887">
            <v>0</v>
          </cell>
          <cell r="Z887">
            <v>0</v>
          </cell>
          <cell r="AA887">
            <v>0</v>
          </cell>
          <cell r="AB887">
            <v>0</v>
          </cell>
          <cell r="AC887">
            <v>0</v>
          </cell>
          <cell r="AD887">
            <v>0</v>
          </cell>
          <cell r="AE887">
            <v>0</v>
          </cell>
          <cell r="AF887">
            <v>0</v>
          </cell>
          <cell r="AG887">
            <v>0</v>
          </cell>
          <cell r="AH887">
            <v>0</v>
          </cell>
          <cell r="AI887">
            <v>0</v>
          </cell>
          <cell r="AJ887">
            <v>0</v>
          </cell>
          <cell r="AK887">
            <v>0</v>
          </cell>
          <cell r="AL887">
            <v>0</v>
          </cell>
          <cell r="AM887">
            <v>0</v>
          </cell>
          <cell r="AN887">
            <v>0</v>
          </cell>
          <cell r="AO887">
            <v>0</v>
          </cell>
          <cell r="AP887">
            <v>0</v>
          </cell>
          <cell r="AQ887">
            <v>0</v>
          </cell>
          <cell r="AR887">
            <v>0</v>
          </cell>
          <cell r="AS887">
            <v>0</v>
          </cell>
          <cell r="AT887">
            <v>0</v>
          </cell>
          <cell r="AU887">
            <v>0</v>
          </cell>
          <cell r="AV887">
            <v>0</v>
          </cell>
          <cell r="AW887">
            <v>0</v>
          </cell>
          <cell r="AX887">
            <v>0</v>
          </cell>
          <cell r="AY887">
            <v>0</v>
          </cell>
          <cell r="AZ887">
            <v>0</v>
          </cell>
          <cell r="BA887">
            <v>0</v>
          </cell>
          <cell r="BB887">
            <v>0</v>
          </cell>
          <cell r="BC887">
            <v>0</v>
          </cell>
          <cell r="BD887">
            <v>0</v>
          </cell>
          <cell r="BE887">
            <v>0</v>
          </cell>
          <cell r="BF887">
            <v>0</v>
          </cell>
          <cell r="BG887">
            <v>0</v>
          </cell>
          <cell r="BH887">
            <v>0</v>
          </cell>
          <cell r="BI887">
            <v>0</v>
          </cell>
          <cell r="BJ887">
            <v>0</v>
          </cell>
          <cell r="BK887">
            <v>0</v>
          </cell>
          <cell r="BL887">
            <v>0</v>
          </cell>
          <cell r="BM887">
            <v>0</v>
          </cell>
          <cell r="BN887">
            <v>0</v>
          </cell>
          <cell r="BO887">
            <v>0</v>
          </cell>
          <cell r="BP887">
            <v>0</v>
          </cell>
          <cell r="BQ887">
            <v>0</v>
          </cell>
          <cell r="BR887">
            <v>0</v>
          </cell>
          <cell r="BS887">
            <v>0</v>
          </cell>
          <cell r="BT887">
            <v>0</v>
          </cell>
          <cell r="BU887">
            <v>0</v>
          </cell>
          <cell r="BV887">
            <v>0</v>
          </cell>
          <cell r="BW887">
            <v>0</v>
          </cell>
          <cell r="BX887">
            <v>0</v>
          </cell>
          <cell r="BY887">
            <v>0</v>
          </cell>
          <cell r="BZ887">
            <v>0</v>
          </cell>
          <cell r="CA887">
            <v>0</v>
          </cell>
          <cell r="CB887">
            <v>0</v>
          </cell>
          <cell r="CC887">
            <v>0</v>
          </cell>
          <cell r="CD887">
            <v>0</v>
          </cell>
          <cell r="CE887">
            <v>0</v>
          </cell>
          <cell r="CF887">
            <v>0</v>
          </cell>
          <cell r="CG887">
            <v>0</v>
          </cell>
          <cell r="CH887">
            <v>0</v>
          </cell>
          <cell r="CI887">
            <v>0</v>
          </cell>
          <cell r="CJ887">
            <v>0</v>
          </cell>
          <cell r="CK887">
            <v>0</v>
          </cell>
          <cell r="CL887">
            <v>0</v>
          </cell>
          <cell r="CM887">
            <v>0</v>
          </cell>
          <cell r="CN887">
            <v>0</v>
          </cell>
          <cell r="CO887">
            <v>0</v>
          </cell>
          <cell r="CP887">
            <v>0</v>
          </cell>
          <cell r="CQ887">
            <v>0</v>
          </cell>
          <cell r="CR887">
            <v>0</v>
          </cell>
          <cell r="CS887">
            <v>0</v>
          </cell>
          <cell r="CT887">
            <v>0</v>
          </cell>
          <cell r="CU887">
            <v>0</v>
          </cell>
          <cell r="CV887">
            <v>0</v>
          </cell>
          <cell r="CW887">
            <v>0</v>
          </cell>
          <cell r="CX887">
            <v>0</v>
          </cell>
          <cell r="CY887">
            <v>0</v>
          </cell>
          <cell r="CZ887">
            <v>0</v>
          </cell>
          <cell r="DA887">
            <v>0</v>
          </cell>
          <cell r="DB887">
            <v>0</v>
          </cell>
          <cell r="DC887">
            <v>0</v>
          </cell>
          <cell r="DD887">
            <v>0</v>
          </cell>
          <cell r="DE887">
            <v>0</v>
          </cell>
          <cell r="DF887">
            <v>0</v>
          </cell>
          <cell r="DG887">
            <v>0</v>
          </cell>
          <cell r="DH887">
            <v>0</v>
          </cell>
          <cell r="DI887">
            <v>0</v>
          </cell>
          <cell r="DJ887">
            <v>0</v>
          </cell>
          <cell r="DK887">
            <v>0</v>
          </cell>
          <cell r="DL887">
            <v>0</v>
          </cell>
          <cell r="DM887">
            <v>0</v>
          </cell>
          <cell r="DN887">
            <v>0</v>
          </cell>
          <cell r="DO887">
            <v>0</v>
          </cell>
          <cell r="DP887">
            <v>0</v>
          </cell>
          <cell r="DQ887">
            <v>0</v>
          </cell>
          <cell r="DR887">
            <v>0</v>
          </cell>
          <cell r="DS887">
            <v>0</v>
          </cell>
          <cell r="DT887">
            <v>0</v>
          </cell>
          <cell r="DU887">
            <v>0</v>
          </cell>
          <cell r="DV887">
            <v>0</v>
          </cell>
          <cell r="DW887">
            <v>0</v>
          </cell>
          <cell r="DX887">
            <v>0</v>
          </cell>
          <cell r="DY887">
            <v>0</v>
          </cell>
          <cell r="DZ887">
            <v>0</v>
          </cell>
          <cell r="EA887">
            <v>0</v>
          </cell>
          <cell r="EB887">
            <v>0</v>
          </cell>
          <cell r="EC887">
            <v>0</v>
          </cell>
          <cell r="ED887">
            <v>0</v>
          </cell>
        </row>
        <row r="890">
          <cell r="F890">
            <v>0</v>
          </cell>
          <cell r="G890">
            <v>0</v>
          </cell>
          <cell r="H890">
            <v>0</v>
          </cell>
          <cell r="I890">
            <v>0</v>
          </cell>
          <cell r="J890">
            <v>0</v>
          </cell>
          <cell r="K890">
            <v>0</v>
          </cell>
          <cell r="L890">
            <v>0</v>
          </cell>
          <cell r="M890">
            <v>0</v>
          </cell>
          <cell r="N890">
            <v>0</v>
          </cell>
          <cell r="O890">
            <v>0</v>
          </cell>
          <cell r="P890">
            <v>0</v>
          </cell>
          <cell r="Q890">
            <v>0</v>
          </cell>
          <cell r="R890">
            <v>0</v>
          </cell>
          <cell r="S890">
            <v>0</v>
          </cell>
          <cell r="T890">
            <v>0</v>
          </cell>
          <cell r="U890">
            <v>0</v>
          </cell>
          <cell r="V890">
            <v>0</v>
          </cell>
          <cell r="W890">
            <v>0</v>
          </cell>
          <cell r="X890">
            <v>0</v>
          </cell>
          <cell r="Y890">
            <v>0</v>
          </cell>
          <cell r="Z890">
            <v>0</v>
          </cell>
          <cell r="AA890">
            <v>0</v>
          </cell>
          <cell r="AB890">
            <v>0</v>
          </cell>
          <cell r="AC890">
            <v>0</v>
          </cell>
          <cell r="AD890">
            <v>0</v>
          </cell>
          <cell r="AE890">
            <v>0</v>
          </cell>
          <cell r="AF890">
            <v>0</v>
          </cell>
          <cell r="AG890">
            <v>0</v>
          </cell>
          <cell r="AH890">
            <v>0</v>
          </cell>
          <cell r="AI890">
            <v>0</v>
          </cell>
          <cell r="AJ890">
            <v>0</v>
          </cell>
          <cell r="AK890">
            <v>0</v>
          </cell>
          <cell r="AL890">
            <v>0</v>
          </cell>
          <cell r="AM890">
            <v>0</v>
          </cell>
          <cell r="AN890">
            <v>0</v>
          </cell>
          <cell r="AO890">
            <v>0</v>
          </cell>
          <cell r="AP890">
            <v>0</v>
          </cell>
          <cell r="AQ890">
            <v>0</v>
          </cell>
          <cell r="AR890">
            <v>0</v>
          </cell>
          <cell r="AS890">
            <v>0</v>
          </cell>
          <cell r="AT890">
            <v>0</v>
          </cell>
          <cell r="AU890">
            <v>0</v>
          </cell>
          <cell r="AV890">
            <v>0</v>
          </cell>
          <cell r="AW890">
            <v>0</v>
          </cell>
          <cell r="AX890">
            <v>0</v>
          </cell>
          <cell r="AY890">
            <v>0</v>
          </cell>
          <cell r="AZ890">
            <v>0</v>
          </cell>
          <cell r="BA890">
            <v>0</v>
          </cell>
          <cell r="BB890">
            <v>0</v>
          </cell>
          <cell r="BC890">
            <v>0</v>
          </cell>
          <cell r="BD890">
            <v>0</v>
          </cell>
          <cell r="BE890">
            <v>0</v>
          </cell>
          <cell r="BF890">
            <v>0</v>
          </cell>
          <cell r="BG890">
            <v>0</v>
          </cell>
          <cell r="BH890">
            <v>0</v>
          </cell>
          <cell r="BI890">
            <v>0</v>
          </cell>
          <cell r="BJ890">
            <v>0</v>
          </cell>
          <cell r="BK890">
            <v>0</v>
          </cell>
          <cell r="BL890">
            <v>0</v>
          </cell>
          <cell r="BM890">
            <v>0</v>
          </cell>
          <cell r="BN890">
            <v>0</v>
          </cell>
          <cell r="BO890">
            <v>0</v>
          </cell>
          <cell r="BP890">
            <v>0</v>
          </cell>
          <cell r="BQ890">
            <v>0</v>
          </cell>
          <cell r="BR890">
            <v>0</v>
          </cell>
          <cell r="BS890">
            <v>0</v>
          </cell>
          <cell r="BT890">
            <v>0</v>
          </cell>
          <cell r="BU890">
            <v>0</v>
          </cell>
          <cell r="BV890">
            <v>0</v>
          </cell>
          <cell r="BW890">
            <v>0</v>
          </cell>
          <cell r="BX890">
            <v>0</v>
          </cell>
          <cell r="BY890">
            <v>0</v>
          </cell>
          <cell r="BZ890">
            <v>0</v>
          </cell>
          <cell r="CA890">
            <v>0</v>
          </cell>
          <cell r="CB890">
            <v>0</v>
          </cell>
          <cell r="CC890">
            <v>0</v>
          </cell>
          <cell r="CD890">
            <v>0</v>
          </cell>
          <cell r="CE890">
            <v>0</v>
          </cell>
          <cell r="CF890">
            <v>0</v>
          </cell>
          <cell r="CG890">
            <v>0</v>
          </cell>
          <cell r="CH890">
            <v>0</v>
          </cell>
          <cell r="CI890">
            <v>0</v>
          </cell>
          <cell r="CJ890">
            <v>0</v>
          </cell>
          <cell r="CK890">
            <v>0</v>
          </cell>
          <cell r="CL890">
            <v>0</v>
          </cell>
          <cell r="CM890">
            <v>0</v>
          </cell>
          <cell r="CN890">
            <v>0</v>
          </cell>
          <cell r="CO890">
            <v>0</v>
          </cell>
          <cell r="CP890">
            <v>0</v>
          </cell>
          <cell r="CQ890">
            <v>0</v>
          </cell>
          <cell r="CR890">
            <v>0</v>
          </cell>
          <cell r="CS890">
            <v>0</v>
          </cell>
          <cell r="CT890">
            <v>0</v>
          </cell>
          <cell r="CU890">
            <v>0</v>
          </cell>
          <cell r="CV890">
            <v>0</v>
          </cell>
          <cell r="CW890">
            <v>0</v>
          </cell>
          <cell r="CX890">
            <v>0</v>
          </cell>
          <cell r="CY890">
            <v>0</v>
          </cell>
          <cell r="CZ890">
            <v>0</v>
          </cell>
          <cell r="DA890">
            <v>0</v>
          </cell>
          <cell r="DB890">
            <v>0</v>
          </cell>
          <cell r="DC890">
            <v>0</v>
          </cell>
          <cell r="DD890">
            <v>0</v>
          </cell>
          <cell r="DE890">
            <v>0</v>
          </cell>
          <cell r="DF890">
            <v>0</v>
          </cell>
          <cell r="DG890">
            <v>0</v>
          </cell>
          <cell r="DH890">
            <v>0</v>
          </cell>
          <cell r="DI890">
            <v>0</v>
          </cell>
          <cell r="DJ890">
            <v>0</v>
          </cell>
          <cell r="DK890">
            <v>0</v>
          </cell>
          <cell r="DL890">
            <v>0</v>
          </cell>
          <cell r="DM890">
            <v>0</v>
          </cell>
          <cell r="DN890">
            <v>0</v>
          </cell>
          <cell r="DO890">
            <v>0</v>
          </cell>
          <cell r="DP890">
            <v>0</v>
          </cell>
          <cell r="DQ890">
            <v>0</v>
          </cell>
          <cell r="DR890">
            <v>0</v>
          </cell>
          <cell r="DS890">
            <v>0</v>
          </cell>
          <cell r="DT890">
            <v>0</v>
          </cell>
          <cell r="DU890">
            <v>0</v>
          </cell>
          <cell r="DV890">
            <v>0</v>
          </cell>
          <cell r="DW890">
            <v>0</v>
          </cell>
          <cell r="DX890">
            <v>0</v>
          </cell>
          <cell r="DY890">
            <v>0</v>
          </cell>
          <cell r="DZ890">
            <v>0</v>
          </cell>
          <cell r="EA890">
            <v>0</v>
          </cell>
          <cell r="EB890">
            <v>0</v>
          </cell>
          <cell r="EC890">
            <v>0</v>
          </cell>
          <cell r="ED890">
            <v>0</v>
          </cell>
        </row>
        <row r="891">
          <cell r="F891">
            <v>0</v>
          </cell>
          <cell r="G891">
            <v>0</v>
          </cell>
          <cell r="H891">
            <v>0</v>
          </cell>
          <cell r="I891">
            <v>0</v>
          </cell>
          <cell r="J891">
            <v>0</v>
          </cell>
          <cell r="K891">
            <v>0</v>
          </cell>
          <cell r="L891">
            <v>0</v>
          </cell>
          <cell r="M891">
            <v>0</v>
          </cell>
          <cell r="N891">
            <v>0</v>
          </cell>
          <cell r="O891">
            <v>0</v>
          </cell>
          <cell r="P891">
            <v>0</v>
          </cell>
          <cell r="Q891">
            <v>0</v>
          </cell>
          <cell r="R891">
            <v>0</v>
          </cell>
          <cell r="S891">
            <v>0</v>
          </cell>
          <cell r="T891">
            <v>0</v>
          </cell>
          <cell r="U891">
            <v>0</v>
          </cell>
          <cell r="V891">
            <v>0</v>
          </cell>
          <cell r="W891">
            <v>0</v>
          </cell>
          <cell r="X891">
            <v>0</v>
          </cell>
          <cell r="Y891">
            <v>0</v>
          </cell>
          <cell r="Z891">
            <v>0</v>
          </cell>
          <cell r="AA891">
            <v>0</v>
          </cell>
          <cell r="AB891">
            <v>0</v>
          </cell>
          <cell r="AC891">
            <v>0</v>
          </cell>
          <cell r="AD891">
            <v>0</v>
          </cell>
          <cell r="AE891">
            <v>0</v>
          </cell>
          <cell r="AF891">
            <v>0</v>
          </cell>
          <cell r="AG891">
            <v>0</v>
          </cell>
          <cell r="AH891">
            <v>0</v>
          </cell>
          <cell r="AI891">
            <v>0</v>
          </cell>
          <cell r="AJ891">
            <v>0</v>
          </cell>
          <cell r="AK891">
            <v>0</v>
          </cell>
          <cell r="AL891">
            <v>0</v>
          </cell>
          <cell r="AM891">
            <v>0</v>
          </cell>
          <cell r="AN891">
            <v>0</v>
          </cell>
          <cell r="AO891">
            <v>0</v>
          </cell>
          <cell r="AP891">
            <v>0</v>
          </cell>
          <cell r="AQ891">
            <v>0</v>
          </cell>
          <cell r="AR891">
            <v>0</v>
          </cell>
          <cell r="AS891">
            <v>0</v>
          </cell>
          <cell r="AT891">
            <v>0</v>
          </cell>
          <cell r="AU891">
            <v>0</v>
          </cell>
          <cell r="AV891">
            <v>0</v>
          </cell>
          <cell r="AW891">
            <v>0</v>
          </cell>
          <cell r="AX891">
            <v>0</v>
          </cell>
          <cell r="AY891">
            <v>0</v>
          </cell>
          <cell r="AZ891">
            <v>0</v>
          </cell>
          <cell r="BA891">
            <v>0</v>
          </cell>
          <cell r="BB891">
            <v>0</v>
          </cell>
          <cell r="BC891">
            <v>0</v>
          </cell>
          <cell r="BD891">
            <v>0</v>
          </cell>
          <cell r="BE891">
            <v>0</v>
          </cell>
          <cell r="BF891">
            <v>0</v>
          </cell>
          <cell r="BG891">
            <v>0</v>
          </cell>
          <cell r="BH891">
            <v>0</v>
          </cell>
          <cell r="BI891">
            <v>0</v>
          </cell>
          <cell r="BJ891">
            <v>0</v>
          </cell>
          <cell r="BK891">
            <v>0</v>
          </cell>
          <cell r="BL891">
            <v>0</v>
          </cell>
          <cell r="BM891">
            <v>0</v>
          </cell>
          <cell r="BN891">
            <v>0</v>
          </cell>
          <cell r="BO891">
            <v>0</v>
          </cell>
          <cell r="BP891">
            <v>0</v>
          </cell>
          <cell r="BQ891">
            <v>0</v>
          </cell>
          <cell r="BR891">
            <v>0</v>
          </cell>
          <cell r="BS891">
            <v>0</v>
          </cell>
          <cell r="BT891">
            <v>0</v>
          </cell>
          <cell r="BU891">
            <v>0</v>
          </cell>
          <cell r="BV891">
            <v>0</v>
          </cell>
          <cell r="BW891">
            <v>0</v>
          </cell>
          <cell r="BX891">
            <v>0</v>
          </cell>
          <cell r="BY891">
            <v>0</v>
          </cell>
          <cell r="BZ891">
            <v>0</v>
          </cell>
          <cell r="CA891">
            <v>0</v>
          </cell>
          <cell r="CB891">
            <v>0</v>
          </cell>
          <cell r="CC891">
            <v>0</v>
          </cell>
          <cell r="CD891">
            <v>0</v>
          </cell>
          <cell r="CE891">
            <v>0</v>
          </cell>
          <cell r="CF891">
            <v>0</v>
          </cell>
          <cell r="CG891">
            <v>0</v>
          </cell>
          <cell r="CH891">
            <v>0</v>
          </cell>
          <cell r="CI891">
            <v>0</v>
          </cell>
          <cell r="CJ891">
            <v>0</v>
          </cell>
          <cell r="CK891">
            <v>0</v>
          </cell>
          <cell r="CL891">
            <v>0</v>
          </cell>
          <cell r="CM891">
            <v>0</v>
          </cell>
          <cell r="CN891">
            <v>0</v>
          </cell>
          <cell r="CO891">
            <v>0</v>
          </cell>
          <cell r="CP891">
            <v>0</v>
          </cell>
          <cell r="CQ891">
            <v>0</v>
          </cell>
          <cell r="CR891">
            <v>0</v>
          </cell>
          <cell r="CS891">
            <v>0</v>
          </cell>
          <cell r="CT891">
            <v>0</v>
          </cell>
          <cell r="CU891">
            <v>0</v>
          </cell>
          <cell r="CV891">
            <v>0</v>
          </cell>
          <cell r="CW891">
            <v>0</v>
          </cell>
          <cell r="CX891">
            <v>0</v>
          </cell>
          <cell r="CY891">
            <v>0</v>
          </cell>
          <cell r="CZ891">
            <v>0</v>
          </cell>
          <cell r="DA891">
            <v>0</v>
          </cell>
          <cell r="DB891">
            <v>0</v>
          </cell>
          <cell r="DC891">
            <v>0</v>
          </cell>
          <cell r="DD891">
            <v>0</v>
          </cell>
          <cell r="DE891">
            <v>0</v>
          </cell>
          <cell r="DF891">
            <v>0</v>
          </cell>
          <cell r="DG891">
            <v>0</v>
          </cell>
          <cell r="DH891">
            <v>0</v>
          </cell>
          <cell r="DI891">
            <v>0</v>
          </cell>
          <cell r="DJ891">
            <v>0</v>
          </cell>
          <cell r="DK891">
            <v>0</v>
          </cell>
          <cell r="DL891">
            <v>0</v>
          </cell>
          <cell r="DM891">
            <v>0</v>
          </cell>
          <cell r="DN891">
            <v>0</v>
          </cell>
          <cell r="DO891">
            <v>0</v>
          </cell>
          <cell r="DP891">
            <v>0</v>
          </cell>
          <cell r="DQ891">
            <v>0</v>
          </cell>
          <cell r="DR891">
            <v>0</v>
          </cell>
          <cell r="DS891">
            <v>0</v>
          </cell>
          <cell r="DT891">
            <v>0</v>
          </cell>
          <cell r="DU891">
            <v>0</v>
          </cell>
          <cell r="DV891">
            <v>0</v>
          </cell>
          <cell r="DW891">
            <v>0</v>
          </cell>
          <cell r="DX891">
            <v>0</v>
          </cell>
          <cell r="DY891">
            <v>0</v>
          </cell>
          <cell r="DZ891">
            <v>0</v>
          </cell>
          <cell r="EA891">
            <v>0</v>
          </cell>
          <cell r="EB891">
            <v>0</v>
          </cell>
          <cell r="EC891">
            <v>0</v>
          </cell>
          <cell r="ED891">
            <v>0</v>
          </cell>
        </row>
        <row r="892">
          <cell r="F892">
            <v>0</v>
          </cell>
          <cell r="G892">
            <v>0</v>
          </cell>
          <cell r="H892">
            <v>0</v>
          </cell>
          <cell r="I892">
            <v>0</v>
          </cell>
          <cell r="J892">
            <v>0</v>
          </cell>
          <cell r="K892">
            <v>0</v>
          </cell>
          <cell r="L892">
            <v>0</v>
          </cell>
          <cell r="M892">
            <v>0</v>
          </cell>
          <cell r="N892">
            <v>0</v>
          </cell>
          <cell r="O892">
            <v>0</v>
          </cell>
          <cell r="P892">
            <v>0</v>
          </cell>
          <cell r="Q892">
            <v>0</v>
          </cell>
          <cell r="R892">
            <v>0</v>
          </cell>
          <cell r="S892">
            <v>0</v>
          </cell>
          <cell r="T892">
            <v>0</v>
          </cell>
          <cell r="U892">
            <v>0</v>
          </cell>
          <cell r="V892">
            <v>0</v>
          </cell>
          <cell r="W892">
            <v>0</v>
          </cell>
          <cell r="X892">
            <v>0</v>
          </cell>
          <cell r="Y892">
            <v>0</v>
          </cell>
          <cell r="Z892">
            <v>0</v>
          </cell>
          <cell r="AA892">
            <v>0</v>
          </cell>
          <cell r="AB892">
            <v>0</v>
          </cell>
          <cell r="AC892">
            <v>0</v>
          </cell>
          <cell r="AD892">
            <v>0</v>
          </cell>
          <cell r="AE892">
            <v>0</v>
          </cell>
          <cell r="AF892">
            <v>0</v>
          </cell>
          <cell r="AG892">
            <v>0</v>
          </cell>
          <cell r="AH892">
            <v>0</v>
          </cell>
          <cell r="AI892">
            <v>0</v>
          </cell>
          <cell r="AJ892">
            <v>0</v>
          </cell>
          <cell r="AK892">
            <v>0</v>
          </cell>
          <cell r="AL892">
            <v>0</v>
          </cell>
          <cell r="AM892">
            <v>0</v>
          </cell>
          <cell r="AN892">
            <v>0</v>
          </cell>
          <cell r="AO892">
            <v>0</v>
          </cell>
          <cell r="AP892">
            <v>0</v>
          </cell>
          <cell r="AQ892">
            <v>0</v>
          </cell>
          <cell r="AR892">
            <v>0</v>
          </cell>
          <cell r="AS892">
            <v>0</v>
          </cell>
          <cell r="AT892">
            <v>0</v>
          </cell>
          <cell r="AU892">
            <v>0</v>
          </cell>
          <cell r="AV892">
            <v>0</v>
          </cell>
          <cell r="AW892">
            <v>0</v>
          </cell>
          <cell r="AX892">
            <v>0</v>
          </cell>
          <cell r="AY892">
            <v>0</v>
          </cell>
          <cell r="AZ892">
            <v>0</v>
          </cell>
          <cell r="BA892">
            <v>0</v>
          </cell>
          <cell r="BB892">
            <v>0</v>
          </cell>
          <cell r="BC892">
            <v>0</v>
          </cell>
          <cell r="BD892">
            <v>0</v>
          </cell>
          <cell r="BE892">
            <v>0</v>
          </cell>
          <cell r="BF892">
            <v>0</v>
          </cell>
          <cell r="BG892">
            <v>0</v>
          </cell>
          <cell r="BH892">
            <v>0</v>
          </cell>
          <cell r="BI892">
            <v>0</v>
          </cell>
          <cell r="BJ892">
            <v>0</v>
          </cell>
          <cell r="BK892">
            <v>0</v>
          </cell>
          <cell r="BL892">
            <v>0</v>
          </cell>
          <cell r="BM892">
            <v>0</v>
          </cell>
          <cell r="BN892">
            <v>0</v>
          </cell>
          <cell r="BO892">
            <v>0</v>
          </cell>
          <cell r="BP892">
            <v>0</v>
          </cell>
          <cell r="BQ892">
            <v>0</v>
          </cell>
          <cell r="BR892">
            <v>0</v>
          </cell>
          <cell r="BS892">
            <v>0</v>
          </cell>
          <cell r="BT892">
            <v>0</v>
          </cell>
          <cell r="BU892">
            <v>0</v>
          </cell>
          <cell r="BV892">
            <v>0</v>
          </cell>
          <cell r="BW892">
            <v>0</v>
          </cell>
          <cell r="BX892">
            <v>0</v>
          </cell>
          <cell r="BY892">
            <v>0</v>
          </cell>
          <cell r="BZ892">
            <v>0</v>
          </cell>
          <cell r="CA892">
            <v>0</v>
          </cell>
          <cell r="CB892">
            <v>0</v>
          </cell>
          <cell r="CC892">
            <v>0</v>
          </cell>
          <cell r="CD892">
            <v>0</v>
          </cell>
          <cell r="CE892">
            <v>0</v>
          </cell>
          <cell r="CF892">
            <v>0</v>
          </cell>
          <cell r="CG892">
            <v>0</v>
          </cell>
          <cell r="CH892">
            <v>0</v>
          </cell>
          <cell r="CI892">
            <v>0</v>
          </cell>
          <cell r="CJ892">
            <v>0</v>
          </cell>
          <cell r="CK892">
            <v>0</v>
          </cell>
          <cell r="CL892">
            <v>0</v>
          </cell>
          <cell r="CM892">
            <v>0</v>
          </cell>
          <cell r="CN892">
            <v>0</v>
          </cell>
          <cell r="CO892">
            <v>0</v>
          </cell>
          <cell r="CP892">
            <v>0</v>
          </cell>
          <cell r="CQ892">
            <v>0</v>
          </cell>
          <cell r="CR892">
            <v>0</v>
          </cell>
          <cell r="CS892">
            <v>0</v>
          </cell>
          <cell r="CT892">
            <v>0</v>
          </cell>
          <cell r="CU892">
            <v>0</v>
          </cell>
          <cell r="CV892">
            <v>0</v>
          </cell>
          <cell r="CW892">
            <v>0</v>
          </cell>
          <cell r="CX892">
            <v>0</v>
          </cell>
          <cell r="CY892">
            <v>0</v>
          </cell>
          <cell r="CZ892">
            <v>0</v>
          </cell>
          <cell r="DA892">
            <v>0</v>
          </cell>
          <cell r="DB892">
            <v>0</v>
          </cell>
          <cell r="DC892">
            <v>0</v>
          </cell>
          <cell r="DD892">
            <v>0</v>
          </cell>
          <cell r="DE892">
            <v>0</v>
          </cell>
          <cell r="DF892">
            <v>0</v>
          </cell>
          <cell r="DG892">
            <v>0</v>
          </cell>
          <cell r="DH892">
            <v>0</v>
          </cell>
          <cell r="DI892">
            <v>0</v>
          </cell>
          <cell r="DJ892">
            <v>0</v>
          </cell>
          <cell r="DK892">
            <v>0</v>
          </cell>
          <cell r="DL892">
            <v>0</v>
          </cell>
          <cell r="DM892">
            <v>0</v>
          </cell>
          <cell r="DN892">
            <v>0</v>
          </cell>
          <cell r="DO892">
            <v>0</v>
          </cell>
          <cell r="DP892">
            <v>0</v>
          </cell>
          <cell r="DQ892">
            <v>0</v>
          </cell>
          <cell r="DR892">
            <v>0</v>
          </cell>
          <cell r="DS892">
            <v>0</v>
          </cell>
          <cell r="DT892">
            <v>0</v>
          </cell>
          <cell r="DU892">
            <v>0</v>
          </cell>
          <cell r="DV892">
            <v>0</v>
          </cell>
          <cell r="DW892">
            <v>0</v>
          </cell>
          <cell r="DX892">
            <v>0</v>
          </cell>
          <cell r="DY892">
            <v>0</v>
          </cell>
          <cell r="DZ892">
            <v>0</v>
          </cell>
          <cell r="EA892">
            <v>0</v>
          </cell>
          <cell r="EB892">
            <v>0</v>
          </cell>
          <cell r="EC892">
            <v>0</v>
          </cell>
          <cell r="ED892">
            <v>0</v>
          </cell>
        </row>
        <row r="893">
          <cell r="F893">
            <v>0</v>
          </cell>
          <cell r="G893">
            <v>0</v>
          </cell>
          <cell r="H893">
            <v>0</v>
          </cell>
          <cell r="I893">
            <v>0</v>
          </cell>
          <cell r="J893">
            <v>0</v>
          </cell>
          <cell r="K893">
            <v>0</v>
          </cell>
          <cell r="L893">
            <v>0</v>
          </cell>
          <cell r="M893">
            <v>0</v>
          </cell>
          <cell r="N893">
            <v>0</v>
          </cell>
          <cell r="O893">
            <v>0</v>
          </cell>
          <cell r="P893">
            <v>0</v>
          </cell>
          <cell r="Q893">
            <v>0</v>
          </cell>
          <cell r="R893">
            <v>0</v>
          </cell>
          <cell r="S893">
            <v>0</v>
          </cell>
          <cell r="T893">
            <v>0</v>
          </cell>
          <cell r="U893">
            <v>0</v>
          </cell>
          <cell r="V893">
            <v>0</v>
          </cell>
          <cell r="W893">
            <v>0</v>
          </cell>
          <cell r="X893">
            <v>0</v>
          </cell>
          <cell r="Y893">
            <v>0</v>
          </cell>
          <cell r="Z893">
            <v>0</v>
          </cell>
          <cell r="AA893">
            <v>0</v>
          </cell>
          <cell r="AB893">
            <v>0</v>
          </cell>
          <cell r="AC893">
            <v>0</v>
          </cell>
          <cell r="AD893">
            <v>0</v>
          </cell>
          <cell r="AE893">
            <v>0</v>
          </cell>
          <cell r="AF893">
            <v>0</v>
          </cell>
          <cell r="AG893">
            <v>0</v>
          </cell>
          <cell r="AH893">
            <v>0</v>
          </cell>
          <cell r="AI893">
            <v>0</v>
          </cell>
          <cell r="AJ893">
            <v>0</v>
          </cell>
          <cell r="AK893">
            <v>0</v>
          </cell>
          <cell r="AL893">
            <v>0</v>
          </cell>
          <cell r="AM893">
            <v>0</v>
          </cell>
          <cell r="AN893">
            <v>0</v>
          </cell>
          <cell r="AO893">
            <v>0</v>
          </cell>
          <cell r="AP893">
            <v>0</v>
          </cell>
          <cell r="AQ893">
            <v>0</v>
          </cell>
          <cell r="AR893">
            <v>0</v>
          </cell>
          <cell r="AS893">
            <v>0</v>
          </cell>
          <cell r="AT893">
            <v>0</v>
          </cell>
          <cell r="AU893">
            <v>0</v>
          </cell>
          <cell r="AV893">
            <v>0</v>
          </cell>
          <cell r="AW893">
            <v>0</v>
          </cell>
          <cell r="AX893">
            <v>0</v>
          </cell>
          <cell r="AY893">
            <v>0</v>
          </cell>
          <cell r="AZ893">
            <v>0</v>
          </cell>
          <cell r="BA893">
            <v>0</v>
          </cell>
          <cell r="BB893">
            <v>0</v>
          </cell>
          <cell r="BC893">
            <v>0</v>
          </cell>
          <cell r="BD893">
            <v>0</v>
          </cell>
          <cell r="BE893">
            <v>0</v>
          </cell>
          <cell r="BF893">
            <v>0</v>
          </cell>
          <cell r="BG893">
            <v>0</v>
          </cell>
          <cell r="BH893">
            <v>0</v>
          </cell>
          <cell r="BI893">
            <v>0</v>
          </cell>
          <cell r="BJ893">
            <v>0</v>
          </cell>
          <cell r="BK893">
            <v>0</v>
          </cell>
          <cell r="BL893">
            <v>0</v>
          </cell>
          <cell r="BM893">
            <v>0</v>
          </cell>
          <cell r="BN893">
            <v>0</v>
          </cell>
          <cell r="BO893">
            <v>0</v>
          </cell>
          <cell r="BP893">
            <v>0</v>
          </cell>
          <cell r="BQ893">
            <v>0</v>
          </cell>
          <cell r="BR893">
            <v>0</v>
          </cell>
          <cell r="BS893">
            <v>0</v>
          </cell>
          <cell r="BT893">
            <v>0</v>
          </cell>
          <cell r="BU893">
            <v>0</v>
          </cell>
          <cell r="BV893">
            <v>0</v>
          </cell>
          <cell r="BW893">
            <v>0</v>
          </cell>
          <cell r="BX893">
            <v>0</v>
          </cell>
          <cell r="BY893">
            <v>0</v>
          </cell>
          <cell r="BZ893">
            <v>0</v>
          </cell>
          <cell r="CA893">
            <v>0</v>
          </cell>
          <cell r="CB893">
            <v>0</v>
          </cell>
          <cell r="CC893">
            <v>0</v>
          </cell>
          <cell r="CD893">
            <v>0</v>
          </cell>
          <cell r="CE893">
            <v>0</v>
          </cell>
          <cell r="CF893">
            <v>0</v>
          </cell>
          <cell r="CG893">
            <v>0</v>
          </cell>
          <cell r="CH893">
            <v>0</v>
          </cell>
          <cell r="CI893">
            <v>0</v>
          </cell>
          <cell r="CJ893">
            <v>0</v>
          </cell>
          <cell r="CK893">
            <v>0</v>
          </cell>
          <cell r="CL893">
            <v>0</v>
          </cell>
          <cell r="CM893">
            <v>0</v>
          </cell>
          <cell r="CN893">
            <v>0</v>
          </cell>
          <cell r="CO893">
            <v>0</v>
          </cell>
          <cell r="CP893">
            <v>0</v>
          </cell>
          <cell r="CQ893">
            <v>0</v>
          </cell>
          <cell r="CR893">
            <v>0</v>
          </cell>
          <cell r="CS893">
            <v>0</v>
          </cell>
          <cell r="CT893">
            <v>0</v>
          </cell>
          <cell r="CU893">
            <v>0</v>
          </cell>
          <cell r="CV893">
            <v>0</v>
          </cell>
          <cell r="CW893">
            <v>0</v>
          </cell>
          <cell r="CX893">
            <v>0</v>
          </cell>
          <cell r="CY893">
            <v>0</v>
          </cell>
          <cell r="CZ893">
            <v>0</v>
          </cell>
          <cell r="DA893">
            <v>0</v>
          </cell>
          <cell r="DB893">
            <v>0</v>
          </cell>
          <cell r="DC893">
            <v>0</v>
          </cell>
          <cell r="DD893">
            <v>0</v>
          </cell>
          <cell r="DE893">
            <v>0</v>
          </cell>
          <cell r="DF893">
            <v>0</v>
          </cell>
          <cell r="DG893">
            <v>0</v>
          </cell>
          <cell r="DH893">
            <v>0</v>
          </cell>
          <cell r="DI893">
            <v>0</v>
          </cell>
          <cell r="DJ893">
            <v>0</v>
          </cell>
          <cell r="DK893">
            <v>0</v>
          </cell>
          <cell r="DL893">
            <v>0</v>
          </cell>
          <cell r="DM893">
            <v>0</v>
          </cell>
          <cell r="DN893">
            <v>0</v>
          </cell>
          <cell r="DO893">
            <v>0</v>
          </cell>
          <cell r="DP893">
            <v>0</v>
          </cell>
          <cell r="DQ893">
            <v>0</v>
          </cell>
          <cell r="DR893">
            <v>0</v>
          </cell>
          <cell r="DS893">
            <v>0</v>
          </cell>
          <cell r="DT893">
            <v>0</v>
          </cell>
          <cell r="DU893">
            <v>0</v>
          </cell>
          <cell r="DV893">
            <v>0</v>
          </cell>
          <cell r="DW893">
            <v>0</v>
          </cell>
          <cell r="DX893">
            <v>0</v>
          </cell>
          <cell r="DY893">
            <v>0</v>
          </cell>
          <cell r="DZ893">
            <v>0</v>
          </cell>
          <cell r="EA893">
            <v>0</v>
          </cell>
          <cell r="EB893">
            <v>0</v>
          </cell>
          <cell r="EC893">
            <v>0</v>
          </cell>
          <cell r="ED893">
            <v>0</v>
          </cell>
        </row>
        <row r="894">
          <cell r="F894">
            <v>0</v>
          </cell>
          <cell r="G894">
            <v>0</v>
          </cell>
          <cell r="H894">
            <v>0</v>
          </cell>
          <cell r="I894">
            <v>0</v>
          </cell>
          <cell r="J894">
            <v>0</v>
          </cell>
          <cell r="K894">
            <v>0</v>
          </cell>
          <cell r="L894">
            <v>0</v>
          </cell>
          <cell r="M894">
            <v>0</v>
          </cell>
          <cell r="N894">
            <v>0</v>
          </cell>
          <cell r="O894">
            <v>0</v>
          </cell>
          <cell r="P894">
            <v>0</v>
          </cell>
          <cell r="Q894">
            <v>0</v>
          </cell>
          <cell r="R894">
            <v>0</v>
          </cell>
          <cell r="S894">
            <v>0</v>
          </cell>
          <cell r="T894">
            <v>0</v>
          </cell>
          <cell r="U894">
            <v>0</v>
          </cell>
          <cell r="V894">
            <v>0</v>
          </cell>
          <cell r="W894">
            <v>0</v>
          </cell>
          <cell r="X894">
            <v>0</v>
          </cell>
          <cell r="Y894">
            <v>0</v>
          </cell>
          <cell r="Z894">
            <v>0</v>
          </cell>
          <cell r="AA894">
            <v>0</v>
          </cell>
          <cell r="AB894">
            <v>0</v>
          </cell>
          <cell r="AC894">
            <v>0</v>
          </cell>
          <cell r="AD894">
            <v>0</v>
          </cell>
          <cell r="AE894">
            <v>0</v>
          </cell>
          <cell r="AF894">
            <v>0</v>
          </cell>
          <cell r="AG894">
            <v>0</v>
          </cell>
          <cell r="AH894">
            <v>0</v>
          </cell>
          <cell r="AI894">
            <v>0</v>
          </cell>
          <cell r="AJ894">
            <v>0</v>
          </cell>
          <cell r="AK894">
            <v>0</v>
          </cell>
          <cell r="AL894">
            <v>0</v>
          </cell>
          <cell r="AM894">
            <v>0</v>
          </cell>
          <cell r="AN894">
            <v>0</v>
          </cell>
          <cell r="AO894">
            <v>0</v>
          </cell>
          <cell r="AP894">
            <v>0</v>
          </cell>
          <cell r="AQ894">
            <v>0</v>
          </cell>
          <cell r="AR894">
            <v>0</v>
          </cell>
          <cell r="AS894">
            <v>0</v>
          </cell>
          <cell r="AT894">
            <v>0</v>
          </cell>
          <cell r="AU894">
            <v>0</v>
          </cell>
          <cell r="AV894">
            <v>0</v>
          </cell>
          <cell r="AW894">
            <v>0</v>
          </cell>
          <cell r="AX894">
            <v>0</v>
          </cell>
          <cell r="AY894">
            <v>0</v>
          </cell>
          <cell r="AZ894">
            <v>0</v>
          </cell>
          <cell r="BA894">
            <v>0</v>
          </cell>
          <cell r="BB894">
            <v>0</v>
          </cell>
          <cell r="BC894">
            <v>0</v>
          </cell>
          <cell r="BD894">
            <v>0</v>
          </cell>
          <cell r="BE894">
            <v>0</v>
          </cell>
          <cell r="BF894">
            <v>0</v>
          </cell>
          <cell r="BG894">
            <v>0</v>
          </cell>
          <cell r="BH894">
            <v>0</v>
          </cell>
          <cell r="BI894">
            <v>0</v>
          </cell>
          <cell r="BJ894">
            <v>0</v>
          </cell>
          <cell r="BK894">
            <v>0</v>
          </cell>
          <cell r="BL894">
            <v>0</v>
          </cell>
          <cell r="BM894">
            <v>0</v>
          </cell>
          <cell r="BN894">
            <v>0</v>
          </cell>
          <cell r="BO894">
            <v>0</v>
          </cell>
          <cell r="BP894">
            <v>0</v>
          </cell>
          <cell r="BQ894">
            <v>0</v>
          </cell>
          <cell r="BR894">
            <v>0</v>
          </cell>
          <cell r="BS894">
            <v>0</v>
          </cell>
          <cell r="BT894">
            <v>0</v>
          </cell>
          <cell r="BU894">
            <v>0</v>
          </cell>
          <cell r="BV894">
            <v>0</v>
          </cell>
          <cell r="BW894">
            <v>0</v>
          </cell>
          <cell r="BX894">
            <v>0</v>
          </cell>
          <cell r="BY894">
            <v>0</v>
          </cell>
          <cell r="BZ894">
            <v>0</v>
          </cell>
          <cell r="CA894">
            <v>0</v>
          </cell>
          <cell r="CB894">
            <v>0</v>
          </cell>
          <cell r="CC894">
            <v>0</v>
          </cell>
          <cell r="CD894">
            <v>0</v>
          </cell>
          <cell r="CE894">
            <v>0</v>
          </cell>
          <cell r="CF894">
            <v>0</v>
          </cell>
          <cell r="CG894">
            <v>0</v>
          </cell>
          <cell r="CH894">
            <v>0</v>
          </cell>
          <cell r="CI894">
            <v>0</v>
          </cell>
          <cell r="CJ894">
            <v>0</v>
          </cell>
          <cell r="CK894">
            <v>0</v>
          </cell>
          <cell r="CL894">
            <v>0</v>
          </cell>
          <cell r="CM894">
            <v>0</v>
          </cell>
          <cell r="CN894">
            <v>0</v>
          </cell>
          <cell r="CO894">
            <v>0</v>
          </cell>
          <cell r="CP894">
            <v>0</v>
          </cell>
          <cell r="CQ894">
            <v>0</v>
          </cell>
          <cell r="CR894">
            <v>0</v>
          </cell>
          <cell r="CS894">
            <v>0</v>
          </cell>
          <cell r="CT894">
            <v>0</v>
          </cell>
          <cell r="CU894">
            <v>0</v>
          </cell>
          <cell r="CV894">
            <v>0</v>
          </cell>
          <cell r="CW894">
            <v>0</v>
          </cell>
          <cell r="CX894">
            <v>0</v>
          </cell>
          <cell r="CY894">
            <v>0</v>
          </cell>
          <cell r="CZ894">
            <v>0</v>
          </cell>
          <cell r="DA894">
            <v>0</v>
          </cell>
          <cell r="DB894">
            <v>0</v>
          </cell>
          <cell r="DC894">
            <v>0</v>
          </cell>
          <cell r="DD894">
            <v>0</v>
          </cell>
          <cell r="DE894">
            <v>0</v>
          </cell>
          <cell r="DF894">
            <v>0</v>
          </cell>
          <cell r="DG894">
            <v>0</v>
          </cell>
          <cell r="DH894">
            <v>0</v>
          </cell>
          <cell r="DI894">
            <v>0</v>
          </cell>
          <cell r="DJ894">
            <v>0</v>
          </cell>
          <cell r="DK894">
            <v>0</v>
          </cell>
          <cell r="DL894">
            <v>0</v>
          </cell>
          <cell r="DM894">
            <v>0</v>
          </cell>
          <cell r="DN894">
            <v>0</v>
          </cell>
          <cell r="DO894">
            <v>0</v>
          </cell>
          <cell r="DP894">
            <v>0</v>
          </cell>
          <cell r="DQ894">
            <v>0</v>
          </cell>
          <cell r="DR894">
            <v>0</v>
          </cell>
          <cell r="DS894">
            <v>0</v>
          </cell>
          <cell r="DT894">
            <v>0</v>
          </cell>
          <cell r="DU894">
            <v>0</v>
          </cell>
          <cell r="DV894">
            <v>0</v>
          </cell>
          <cell r="DW894">
            <v>0</v>
          </cell>
          <cell r="DX894">
            <v>0</v>
          </cell>
          <cell r="DY894">
            <v>0</v>
          </cell>
          <cell r="DZ894">
            <v>0</v>
          </cell>
          <cell r="EA894">
            <v>0</v>
          </cell>
          <cell r="EB894">
            <v>0</v>
          </cell>
          <cell r="EC894">
            <v>0</v>
          </cell>
          <cell r="ED894">
            <v>0</v>
          </cell>
        </row>
        <row r="895">
          <cell r="F895">
            <v>0</v>
          </cell>
          <cell r="G895">
            <v>0</v>
          </cell>
          <cell r="H895">
            <v>0</v>
          </cell>
          <cell r="I895">
            <v>0</v>
          </cell>
          <cell r="J895">
            <v>0</v>
          </cell>
          <cell r="K895">
            <v>0</v>
          </cell>
          <cell r="L895">
            <v>0</v>
          </cell>
          <cell r="M895">
            <v>0</v>
          </cell>
          <cell r="N895">
            <v>0</v>
          </cell>
          <cell r="O895">
            <v>0</v>
          </cell>
          <cell r="P895">
            <v>0</v>
          </cell>
          <cell r="Q895">
            <v>0</v>
          </cell>
          <cell r="R895">
            <v>0</v>
          </cell>
          <cell r="S895">
            <v>0</v>
          </cell>
          <cell r="T895">
            <v>0</v>
          </cell>
          <cell r="U895">
            <v>0</v>
          </cell>
          <cell r="V895">
            <v>0</v>
          </cell>
          <cell r="W895">
            <v>0</v>
          </cell>
          <cell r="X895">
            <v>0</v>
          </cell>
          <cell r="Y895">
            <v>0</v>
          </cell>
          <cell r="Z895">
            <v>0</v>
          </cell>
          <cell r="AA895">
            <v>0</v>
          </cell>
          <cell r="AB895">
            <v>0</v>
          </cell>
          <cell r="AC895">
            <v>0</v>
          </cell>
          <cell r="AD895">
            <v>0</v>
          </cell>
          <cell r="AE895">
            <v>0</v>
          </cell>
          <cell r="AF895">
            <v>0</v>
          </cell>
          <cell r="AG895">
            <v>0</v>
          </cell>
          <cell r="AH895">
            <v>0</v>
          </cell>
          <cell r="AI895">
            <v>0</v>
          </cell>
          <cell r="AJ895">
            <v>0</v>
          </cell>
          <cell r="AK895">
            <v>0</v>
          </cell>
          <cell r="AL895">
            <v>0</v>
          </cell>
          <cell r="AM895">
            <v>0</v>
          </cell>
          <cell r="AN895">
            <v>0</v>
          </cell>
          <cell r="AO895">
            <v>0</v>
          </cell>
          <cell r="AP895">
            <v>0</v>
          </cell>
          <cell r="AQ895">
            <v>0</v>
          </cell>
          <cell r="AR895">
            <v>0</v>
          </cell>
          <cell r="AS895">
            <v>0</v>
          </cell>
          <cell r="AT895">
            <v>0</v>
          </cell>
          <cell r="AU895">
            <v>0</v>
          </cell>
          <cell r="AV895">
            <v>0</v>
          </cell>
          <cell r="AW895">
            <v>0</v>
          </cell>
          <cell r="AX895">
            <v>0</v>
          </cell>
          <cell r="AY895">
            <v>0</v>
          </cell>
          <cell r="AZ895">
            <v>0</v>
          </cell>
          <cell r="BA895">
            <v>0</v>
          </cell>
          <cell r="BB895">
            <v>0</v>
          </cell>
          <cell r="BC895">
            <v>0</v>
          </cell>
          <cell r="BD895">
            <v>0</v>
          </cell>
          <cell r="BE895">
            <v>0</v>
          </cell>
          <cell r="BF895">
            <v>0</v>
          </cell>
          <cell r="BG895">
            <v>0</v>
          </cell>
          <cell r="BH895">
            <v>0</v>
          </cell>
          <cell r="BI895">
            <v>0</v>
          </cell>
          <cell r="BJ895">
            <v>0</v>
          </cell>
          <cell r="BK895">
            <v>0</v>
          </cell>
          <cell r="BL895">
            <v>0</v>
          </cell>
          <cell r="BM895">
            <v>0</v>
          </cell>
          <cell r="BN895">
            <v>0</v>
          </cell>
          <cell r="BO895">
            <v>0</v>
          </cell>
          <cell r="BP895">
            <v>0</v>
          </cell>
          <cell r="BQ895">
            <v>0</v>
          </cell>
          <cell r="BR895">
            <v>0</v>
          </cell>
          <cell r="BS895">
            <v>0</v>
          </cell>
          <cell r="BT895">
            <v>0</v>
          </cell>
          <cell r="BU895">
            <v>0</v>
          </cell>
          <cell r="BV895">
            <v>0</v>
          </cell>
          <cell r="BW895">
            <v>0</v>
          </cell>
          <cell r="BX895">
            <v>0</v>
          </cell>
          <cell r="BY895">
            <v>0</v>
          </cell>
          <cell r="BZ895">
            <v>0</v>
          </cell>
          <cell r="CA895">
            <v>0</v>
          </cell>
          <cell r="CB895">
            <v>0</v>
          </cell>
          <cell r="CC895">
            <v>0</v>
          </cell>
          <cell r="CD895">
            <v>0</v>
          </cell>
          <cell r="CE895">
            <v>0</v>
          </cell>
          <cell r="CF895">
            <v>0</v>
          </cell>
          <cell r="CG895">
            <v>0</v>
          </cell>
          <cell r="CH895">
            <v>0</v>
          </cell>
          <cell r="CI895">
            <v>0</v>
          </cell>
          <cell r="CJ895">
            <v>0</v>
          </cell>
          <cell r="CK895">
            <v>0</v>
          </cell>
          <cell r="CL895">
            <v>0</v>
          </cell>
          <cell r="CM895">
            <v>0</v>
          </cell>
          <cell r="CN895">
            <v>0</v>
          </cell>
          <cell r="CO895">
            <v>0</v>
          </cell>
          <cell r="CP895">
            <v>0</v>
          </cell>
          <cell r="CQ895">
            <v>0</v>
          </cell>
          <cell r="CR895">
            <v>0</v>
          </cell>
          <cell r="CS895">
            <v>0</v>
          </cell>
          <cell r="CT895">
            <v>0</v>
          </cell>
          <cell r="CU895">
            <v>0</v>
          </cell>
          <cell r="CV895">
            <v>0</v>
          </cell>
          <cell r="CW895">
            <v>0</v>
          </cell>
          <cell r="CX895">
            <v>0</v>
          </cell>
          <cell r="CY895">
            <v>0</v>
          </cell>
          <cell r="CZ895">
            <v>0</v>
          </cell>
          <cell r="DA895">
            <v>0</v>
          </cell>
          <cell r="DB895">
            <v>0</v>
          </cell>
          <cell r="DC895">
            <v>0</v>
          </cell>
          <cell r="DD895">
            <v>0</v>
          </cell>
          <cell r="DE895">
            <v>0</v>
          </cell>
          <cell r="DF895">
            <v>0</v>
          </cell>
          <cell r="DG895">
            <v>0</v>
          </cell>
          <cell r="DH895">
            <v>0</v>
          </cell>
          <cell r="DI895">
            <v>0</v>
          </cell>
          <cell r="DJ895">
            <v>0</v>
          </cell>
          <cell r="DK895">
            <v>0</v>
          </cell>
          <cell r="DL895">
            <v>0</v>
          </cell>
          <cell r="DM895">
            <v>0</v>
          </cell>
          <cell r="DN895">
            <v>0</v>
          </cell>
          <cell r="DO895">
            <v>0</v>
          </cell>
          <cell r="DP895">
            <v>0</v>
          </cell>
          <cell r="DQ895">
            <v>0</v>
          </cell>
          <cell r="DR895">
            <v>0</v>
          </cell>
          <cell r="DS895">
            <v>0</v>
          </cell>
          <cell r="DT895">
            <v>0</v>
          </cell>
          <cell r="DU895">
            <v>0</v>
          </cell>
          <cell r="DV895">
            <v>0</v>
          </cell>
          <cell r="DW895">
            <v>0</v>
          </cell>
          <cell r="DX895">
            <v>0</v>
          </cell>
          <cell r="DY895">
            <v>0</v>
          </cell>
          <cell r="DZ895">
            <v>0</v>
          </cell>
          <cell r="EA895">
            <v>0</v>
          </cell>
          <cell r="EB895">
            <v>0</v>
          </cell>
          <cell r="EC895">
            <v>0</v>
          </cell>
          <cell r="ED895">
            <v>0</v>
          </cell>
        </row>
        <row r="896">
          <cell r="F896">
            <v>0</v>
          </cell>
          <cell r="G896">
            <v>0</v>
          </cell>
          <cell r="H896">
            <v>0</v>
          </cell>
          <cell r="I896">
            <v>0</v>
          </cell>
          <cell r="J896">
            <v>0</v>
          </cell>
          <cell r="K896">
            <v>0</v>
          </cell>
          <cell r="L896">
            <v>0</v>
          </cell>
          <cell r="M896">
            <v>0</v>
          </cell>
          <cell r="N896">
            <v>0</v>
          </cell>
          <cell r="O896">
            <v>0</v>
          </cell>
          <cell r="P896">
            <v>0</v>
          </cell>
          <cell r="Q896">
            <v>0</v>
          </cell>
          <cell r="R896">
            <v>0</v>
          </cell>
          <cell r="S896">
            <v>0</v>
          </cell>
          <cell r="T896">
            <v>0</v>
          </cell>
          <cell r="U896">
            <v>0</v>
          </cell>
          <cell r="V896">
            <v>0</v>
          </cell>
          <cell r="W896">
            <v>0</v>
          </cell>
          <cell r="X896">
            <v>0</v>
          </cell>
          <cell r="Y896">
            <v>0</v>
          </cell>
          <cell r="Z896">
            <v>0</v>
          </cell>
          <cell r="AA896">
            <v>0</v>
          </cell>
          <cell r="AB896">
            <v>0</v>
          </cell>
          <cell r="AC896">
            <v>0</v>
          </cell>
          <cell r="AD896">
            <v>0</v>
          </cell>
          <cell r="AE896">
            <v>0</v>
          </cell>
          <cell r="AF896">
            <v>0</v>
          </cell>
          <cell r="AG896">
            <v>0</v>
          </cell>
          <cell r="AH896">
            <v>0</v>
          </cell>
          <cell r="AI896">
            <v>0</v>
          </cell>
          <cell r="AJ896">
            <v>0</v>
          </cell>
          <cell r="AK896">
            <v>0</v>
          </cell>
          <cell r="AL896">
            <v>0</v>
          </cell>
          <cell r="AM896">
            <v>0</v>
          </cell>
          <cell r="AN896">
            <v>0</v>
          </cell>
          <cell r="AO896">
            <v>0</v>
          </cell>
          <cell r="AP896">
            <v>0</v>
          </cell>
          <cell r="AQ896">
            <v>0</v>
          </cell>
          <cell r="AR896">
            <v>0</v>
          </cell>
          <cell r="AS896">
            <v>0</v>
          </cell>
          <cell r="AT896">
            <v>0</v>
          </cell>
          <cell r="AU896">
            <v>0</v>
          </cell>
          <cell r="AV896">
            <v>0</v>
          </cell>
          <cell r="AW896">
            <v>0</v>
          </cell>
          <cell r="AX896">
            <v>0</v>
          </cell>
          <cell r="AY896">
            <v>0</v>
          </cell>
          <cell r="AZ896">
            <v>0</v>
          </cell>
          <cell r="BA896">
            <v>0</v>
          </cell>
          <cell r="BB896">
            <v>0</v>
          </cell>
          <cell r="BC896">
            <v>0</v>
          </cell>
          <cell r="BD896">
            <v>0</v>
          </cell>
          <cell r="BE896">
            <v>0</v>
          </cell>
          <cell r="BF896">
            <v>0</v>
          </cell>
          <cell r="BG896">
            <v>0</v>
          </cell>
          <cell r="BH896">
            <v>0</v>
          </cell>
          <cell r="BI896">
            <v>0</v>
          </cell>
          <cell r="BJ896">
            <v>0</v>
          </cell>
          <cell r="BK896">
            <v>0</v>
          </cell>
          <cell r="BL896">
            <v>0</v>
          </cell>
          <cell r="BM896">
            <v>0</v>
          </cell>
          <cell r="BN896">
            <v>0</v>
          </cell>
          <cell r="BO896">
            <v>0</v>
          </cell>
          <cell r="BP896">
            <v>0</v>
          </cell>
          <cell r="BQ896">
            <v>0</v>
          </cell>
          <cell r="BR896">
            <v>0</v>
          </cell>
          <cell r="BS896">
            <v>0</v>
          </cell>
          <cell r="BT896">
            <v>0</v>
          </cell>
          <cell r="BU896">
            <v>0</v>
          </cell>
          <cell r="BV896">
            <v>0</v>
          </cell>
          <cell r="BW896">
            <v>0</v>
          </cell>
          <cell r="BX896">
            <v>0</v>
          </cell>
          <cell r="BY896">
            <v>0</v>
          </cell>
          <cell r="BZ896">
            <v>0</v>
          </cell>
          <cell r="CA896">
            <v>0</v>
          </cell>
          <cell r="CB896">
            <v>0</v>
          </cell>
          <cell r="CC896">
            <v>0</v>
          </cell>
          <cell r="CD896">
            <v>0</v>
          </cell>
          <cell r="CE896">
            <v>0</v>
          </cell>
          <cell r="CF896">
            <v>0</v>
          </cell>
          <cell r="CG896">
            <v>0</v>
          </cell>
          <cell r="CH896">
            <v>0</v>
          </cell>
          <cell r="CI896">
            <v>0</v>
          </cell>
          <cell r="CJ896">
            <v>0</v>
          </cell>
          <cell r="CK896">
            <v>0</v>
          </cell>
          <cell r="CL896">
            <v>0</v>
          </cell>
          <cell r="CM896">
            <v>0</v>
          </cell>
          <cell r="CN896">
            <v>0</v>
          </cell>
          <cell r="CO896">
            <v>0</v>
          </cell>
          <cell r="CP896">
            <v>0</v>
          </cell>
          <cell r="CQ896">
            <v>0</v>
          </cell>
          <cell r="CR896">
            <v>0</v>
          </cell>
          <cell r="CS896">
            <v>0</v>
          </cell>
          <cell r="CT896">
            <v>0</v>
          </cell>
          <cell r="CU896">
            <v>0</v>
          </cell>
          <cell r="CV896">
            <v>0</v>
          </cell>
          <cell r="CW896">
            <v>0</v>
          </cell>
          <cell r="CX896">
            <v>0</v>
          </cell>
          <cell r="CY896">
            <v>0</v>
          </cell>
          <cell r="CZ896">
            <v>0</v>
          </cell>
          <cell r="DA896">
            <v>0</v>
          </cell>
          <cell r="DB896">
            <v>0</v>
          </cell>
          <cell r="DC896">
            <v>0</v>
          </cell>
          <cell r="DD896">
            <v>0</v>
          </cell>
          <cell r="DE896">
            <v>0</v>
          </cell>
          <cell r="DF896">
            <v>0</v>
          </cell>
          <cell r="DG896">
            <v>0</v>
          </cell>
          <cell r="DH896">
            <v>0</v>
          </cell>
          <cell r="DI896">
            <v>0</v>
          </cell>
          <cell r="DJ896">
            <v>0</v>
          </cell>
          <cell r="DK896">
            <v>0</v>
          </cell>
          <cell r="DL896">
            <v>0</v>
          </cell>
          <cell r="DM896">
            <v>0</v>
          </cell>
          <cell r="DN896">
            <v>0</v>
          </cell>
          <cell r="DO896">
            <v>0</v>
          </cell>
          <cell r="DP896">
            <v>0</v>
          </cell>
          <cell r="DQ896">
            <v>0</v>
          </cell>
          <cell r="DR896">
            <v>0</v>
          </cell>
          <cell r="DS896">
            <v>0</v>
          </cell>
          <cell r="DT896">
            <v>0</v>
          </cell>
          <cell r="DU896">
            <v>0</v>
          </cell>
          <cell r="DV896">
            <v>0</v>
          </cell>
          <cell r="DW896">
            <v>0</v>
          </cell>
          <cell r="DX896">
            <v>0</v>
          </cell>
          <cell r="DY896">
            <v>0</v>
          </cell>
          <cell r="DZ896">
            <v>0</v>
          </cell>
          <cell r="EA896">
            <v>0</v>
          </cell>
          <cell r="EB896">
            <v>0</v>
          </cell>
          <cell r="EC896">
            <v>0</v>
          </cell>
          <cell r="ED896">
            <v>0</v>
          </cell>
        </row>
        <row r="898">
          <cell r="F898">
            <v>0</v>
          </cell>
          <cell r="G898">
            <v>0</v>
          </cell>
          <cell r="H898">
            <v>0</v>
          </cell>
          <cell r="I898">
            <v>0</v>
          </cell>
          <cell r="J898">
            <v>0</v>
          </cell>
          <cell r="K898">
            <v>0</v>
          </cell>
          <cell r="L898">
            <v>0</v>
          </cell>
          <cell r="M898">
            <v>0</v>
          </cell>
          <cell r="N898">
            <v>0</v>
          </cell>
          <cell r="O898">
            <v>0</v>
          </cell>
          <cell r="P898">
            <v>0</v>
          </cell>
          <cell r="Q898">
            <v>0</v>
          </cell>
          <cell r="R898">
            <v>0</v>
          </cell>
          <cell r="S898">
            <v>0</v>
          </cell>
          <cell r="T898">
            <v>0</v>
          </cell>
          <cell r="U898">
            <v>0</v>
          </cell>
          <cell r="V898">
            <v>0</v>
          </cell>
          <cell r="W898">
            <v>0</v>
          </cell>
          <cell r="X898">
            <v>0</v>
          </cell>
          <cell r="Y898">
            <v>0</v>
          </cell>
          <cell r="Z898">
            <v>0</v>
          </cell>
          <cell r="AA898">
            <v>0</v>
          </cell>
          <cell r="AB898">
            <v>0</v>
          </cell>
          <cell r="AC898">
            <v>0</v>
          </cell>
          <cell r="AD898">
            <v>0</v>
          </cell>
          <cell r="AE898">
            <v>0</v>
          </cell>
          <cell r="AF898">
            <v>0</v>
          </cell>
          <cell r="AG898">
            <v>0</v>
          </cell>
          <cell r="AH898">
            <v>0</v>
          </cell>
          <cell r="AI898">
            <v>0</v>
          </cell>
          <cell r="AJ898">
            <v>0</v>
          </cell>
          <cell r="AK898">
            <v>0</v>
          </cell>
          <cell r="AL898">
            <v>0</v>
          </cell>
          <cell r="AM898">
            <v>0</v>
          </cell>
          <cell r="AN898">
            <v>0</v>
          </cell>
          <cell r="AO898">
            <v>0</v>
          </cell>
          <cell r="AP898">
            <v>0</v>
          </cell>
          <cell r="AQ898">
            <v>0</v>
          </cell>
          <cell r="AR898">
            <v>0</v>
          </cell>
          <cell r="AS898">
            <v>0</v>
          </cell>
          <cell r="AT898">
            <v>0</v>
          </cell>
          <cell r="AU898">
            <v>0</v>
          </cell>
          <cell r="AV898">
            <v>0</v>
          </cell>
          <cell r="AW898">
            <v>0</v>
          </cell>
          <cell r="AX898">
            <v>0</v>
          </cell>
          <cell r="AY898">
            <v>0</v>
          </cell>
          <cell r="AZ898">
            <v>0</v>
          </cell>
          <cell r="BA898">
            <v>0</v>
          </cell>
          <cell r="BB898">
            <v>0</v>
          </cell>
          <cell r="BC898">
            <v>0</v>
          </cell>
          <cell r="BD898">
            <v>0</v>
          </cell>
          <cell r="BE898">
            <v>0</v>
          </cell>
          <cell r="BF898">
            <v>0</v>
          </cell>
          <cell r="BG898">
            <v>0</v>
          </cell>
          <cell r="BH898">
            <v>0</v>
          </cell>
          <cell r="BI898">
            <v>0</v>
          </cell>
          <cell r="BJ898">
            <v>0</v>
          </cell>
          <cell r="BK898">
            <v>0</v>
          </cell>
          <cell r="BL898">
            <v>0</v>
          </cell>
          <cell r="BM898">
            <v>0</v>
          </cell>
          <cell r="BN898">
            <v>0</v>
          </cell>
          <cell r="BO898">
            <v>0</v>
          </cell>
          <cell r="BP898">
            <v>0</v>
          </cell>
          <cell r="BQ898">
            <v>0</v>
          </cell>
          <cell r="BR898">
            <v>0</v>
          </cell>
          <cell r="BS898">
            <v>0</v>
          </cell>
          <cell r="BT898">
            <v>0</v>
          </cell>
          <cell r="BU898">
            <v>0</v>
          </cell>
          <cell r="BV898">
            <v>0</v>
          </cell>
          <cell r="BW898">
            <v>0</v>
          </cell>
          <cell r="BX898">
            <v>0</v>
          </cell>
          <cell r="BY898">
            <v>0</v>
          </cell>
          <cell r="BZ898">
            <v>0</v>
          </cell>
          <cell r="CA898">
            <v>0</v>
          </cell>
          <cell r="CB898">
            <v>0</v>
          </cell>
          <cell r="CC898">
            <v>0</v>
          </cell>
          <cell r="CD898">
            <v>0</v>
          </cell>
          <cell r="CE898">
            <v>0</v>
          </cell>
          <cell r="CF898">
            <v>0</v>
          </cell>
          <cell r="CG898">
            <v>0</v>
          </cell>
          <cell r="CH898">
            <v>0</v>
          </cell>
          <cell r="CI898">
            <v>0</v>
          </cell>
          <cell r="CJ898">
            <v>0</v>
          </cell>
          <cell r="CK898">
            <v>0</v>
          </cell>
          <cell r="CL898">
            <v>0</v>
          </cell>
          <cell r="CM898">
            <v>0</v>
          </cell>
          <cell r="CN898">
            <v>0</v>
          </cell>
          <cell r="CO898">
            <v>0</v>
          </cell>
          <cell r="CP898">
            <v>0</v>
          </cell>
          <cell r="CQ898">
            <v>0</v>
          </cell>
          <cell r="CR898">
            <v>0</v>
          </cell>
          <cell r="CS898">
            <v>0</v>
          </cell>
          <cell r="CT898">
            <v>0</v>
          </cell>
          <cell r="CU898">
            <v>0</v>
          </cell>
          <cell r="CV898">
            <v>0</v>
          </cell>
          <cell r="CW898">
            <v>0</v>
          </cell>
          <cell r="CX898">
            <v>0</v>
          </cell>
          <cell r="CY898">
            <v>0</v>
          </cell>
          <cell r="CZ898">
            <v>0</v>
          </cell>
          <cell r="DA898">
            <v>0</v>
          </cell>
          <cell r="DB898">
            <v>0</v>
          </cell>
          <cell r="DC898">
            <v>0</v>
          </cell>
          <cell r="DD898">
            <v>0</v>
          </cell>
          <cell r="DE898">
            <v>0</v>
          </cell>
          <cell r="DF898">
            <v>0</v>
          </cell>
          <cell r="DG898">
            <v>0</v>
          </cell>
          <cell r="DH898">
            <v>0</v>
          </cell>
          <cell r="DI898">
            <v>0</v>
          </cell>
          <cell r="DJ898">
            <v>0</v>
          </cell>
          <cell r="DK898">
            <v>0</v>
          </cell>
          <cell r="DL898">
            <v>0</v>
          </cell>
          <cell r="DM898">
            <v>0</v>
          </cell>
          <cell r="DN898">
            <v>0</v>
          </cell>
          <cell r="DO898">
            <v>0</v>
          </cell>
          <cell r="DP898">
            <v>0</v>
          </cell>
          <cell r="DQ898">
            <v>0</v>
          </cell>
          <cell r="DR898">
            <v>0</v>
          </cell>
          <cell r="DS898">
            <v>0</v>
          </cell>
          <cell r="DT898">
            <v>0</v>
          </cell>
          <cell r="DU898">
            <v>0</v>
          </cell>
          <cell r="DV898">
            <v>0</v>
          </cell>
          <cell r="DW898">
            <v>0</v>
          </cell>
          <cell r="DX898">
            <v>0</v>
          </cell>
          <cell r="DY898">
            <v>0</v>
          </cell>
          <cell r="DZ898">
            <v>0</v>
          </cell>
          <cell r="EA898">
            <v>0</v>
          </cell>
          <cell r="EB898">
            <v>0</v>
          </cell>
          <cell r="EC898">
            <v>0</v>
          </cell>
          <cell r="ED898">
            <v>0</v>
          </cell>
        </row>
        <row r="901">
          <cell r="F901">
            <v>-0.01</v>
          </cell>
          <cell r="G901">
            <v>0</v>
          </cell>
          <cell r="H901">
            <v>0.01</v>
          </cell>
          <cell r="I901">
            <v>0.01</v>
          </cell>
          <cell r="J901">
            <v>0</v>
          </cell>
          <cell r="K901">
            <v>0</v>
          </cell>
          <cell r="L901">
            <v>0</v>
          </cell>
          <cell r="M901">
            <v>-0.01</v>
          </cell>
          <cell r="N901">
            <v>0</v>
          </cell>
          <cell r="O901">
            <v>0</v>
          </cell>
          <cell r="P901">
            <v>0</v>
          </cell>
          <cell r="Q901">
            <v>0</v>
          </cell>
          <cell r="R901">
            <v>0</v>
          </cell>
          <cell r="S901">
            <v>0</v>
          </cell>
          <cell r="T901">
            <v>0</v>
          </cell>
          <cell r="U901">
            <v>0.01</v>
          </cell>
          <cell r="V901">
            <v>0.03</v>
          </cell>
          <cell r="W901">
            <v>0</v>
          </cell>
          <cell r="X901">
            <v>0</v>
          </cell>
          <cell r="Y901">
            <v>0</v>
          </cell>
          <cell r="Z901">
            <v>0</v>
          </cell>
          <cell r="AA901">
            <v>0</v>
          </cell>
          <cell r="AB901">
            <v>-0.02</v>
          </cell>
          <cell r="AC901">
            <v>-0.01</v>
          </cell>
          <cell r="AD901">
            <v>0</v>
          </cell>
          <cell r="AE901">
            <v>0</v>
          </cell>
          <cell r="AF901">
            <v>-0.01</v>
          </cell>
          <cell r="AG901">
            <v>0.02</v>
          </cell>
          <cell r="AH901">
            <v>-0.01</v>
          </cell>
          <cell r="AI901">
            <v>0.01</v>
          </cell>
          <cell r="AJ901">
            <v>-0.01</v>
          </cell>
          <cell r="AK901">
            <v>0</v>
          </cell>
          <cell r="AL901">
            <v>0</v>
          </cell>
          <cell r="AM901">
            <v>-0.02</v>
          </cell>
          <cell r="AN901">
            <v>0</v>
          </cell>
          <cell r="AO901">
            <v>-0.01</v>
          </cell>
          <cell r="AP901">
            <v>0</v>
          </cell>
          <cell r="AQ901">
            <v>0</v>
          </cell>
          <cell r="AR901">
            <v>0</v>
          </cell>
          <cell r="AS901">
            <v>-0.03</v>
          </cell>
          <cell r="AT901">
            <v>0.01</v>
          </cell>
          <cell r="AU901">
            <v>-0.03</v>
          </cell>
          <cell r="AV901">
            <v>0.01</v>
          </cell>
          <cell r="AW901">
            <v>0</v>
          </cell>
          <cell r="AX901">
            <v>0</v>
          </cell>
          <cell r="AY901">
            <v>-0.01</v>
          </cell>
          <cell r="AZ901">
            <v>-0.01</v>
          </cell>
          <cell r="BA901">
            <v>0</v>
          </cell>
          <cell r="BB901">
            <v>-0.01</v>
          </cell>
          <cell r="BC901">
            <v>-0.02</v>
          </cell>
          <cell r="BD901">
            <v>0.01</v>
          </cell>
          <cell r="BE901">
            <v>0</v>
          </cell>
          <cell r="BF901">
            <v>-0.03</v>
          </cell>
          <cell r="BG901">
            <v>0.01</v>
          </cell>
          <cell r="BH901">
            <v>0.04</v>
          </cell>
          <cell r="BI901">
            <v>0.03</v>
          </cell>
          <cell r="BJ901">
            <v>0</v>
          </cell>
          <cell r="BK901">
            <v>0</v>
          </cell>
          <cell r="BL901">
            <v>-0.01</v>
          </cell>
          <cell r="BM901">
            <v>-0.01</v>
          </cell>
          <cell r="BN901">
            <v>-0.01</v>
          </cell>
          <cell r="BO901">
            <v>-0.01</v>
          </cell>
          <cell r="BP901">
            <v>0</v>
          </cell>
          <cell r="BQ901">
            <v>0</v>
          </cell>
          <cell r="BR901">
            <v>0</v>
          </cell>
          <cell r="BS901">
            <v>-0.01</v>
          </cell>
          <cell r="BT901">
            <v>-0.14000000000000001</v>
          </cell>
          <cell r="BU901">
            <v>0.04</v>
          </cell>
          <cell r="BV901">
            <v>0.05</v>
          </cell>
          <cell r="BW901">
            <v>0</v>
          </cell>
          <cell r="BX901">
            <v>0</v>
          </cell>
          <cell r="BY901">
            <v>0</v>
          </cell>
          <cell r="BZ901">
            <v>-0.01</v>
          </cell>
          <cell r="CA901">
            <v>0.01</v>
          </cell>
          <cell r="CB901">
            <v>-0.01</v>
          </cell>
          <cell r="CC901">
            <v>-0.02</v>
          </cell>
          <cell r="CD901">
            <v>0</v>
          </cell>
          <cell r="CE901">
            <v>0.01</v>
          </cell>
          <cell r="CF901">
            <v>-0.03</v>
          </cell>
          <cell r="CG901">
            <v>-0.01</v>
          </cell>
          <cell r="CH901">
            <v>0.1</v>
          </cell>
          <cell r="CI901">
            <v>7.0000000000000007E-2</v>
          </cell>
          <cell r="CJ901">
            <v>0</v>
          </cell>
          <cell r="CK901">
            <v>0</v>
          </cell>
          <cell r="CL901">
            <v>-0.01</v>
          </cell>
          <cell r="CM901">
            <v>-0.01</v>
          </cell>
          <cell r="CN901">
            <v>0.01</v>
          </cell>
          <cell r="CO901">
            <v>-0.02</v>
          </cell>
          <cell r="CP901">
            <v>-0.01</v>
          </cell>
          <cell r="CQ901">
            <v>-0.01</v>
          </cell>
          <cell r="CR901">
            <v>0.01</v>
          </cell>
          <cell r="CS901">
            <v>-0.02</v>
          </cell>
          <cell r="CT901">
            <v>-0.08</v>
          </cell>
          <cell r="CU901">
            <v>0.09</v>
          </cell>
          <cell r="CV901">
            <v>0.11</v>
          </cell>
          <cell r="CW901">
            <v>0</v>
          </cell>
          <cell r="CX901">
            <v>0</v>
          </cell>
          <cell r="CY901">
            <v>-0.01</v>
          </cell>
          <cell r="CZ901">
            <v>0</v>
          </cell>
          <cell r="DA901">
            <v>0</v>
          </cell>
          <cell r="DB901">
            <v>-0.02</v>
          </cell>
          <cell r="DC901">
            <v>0.01</v>
          </cell>
          <cell r="DD901">
            <v>0</v>
          </cell>
          <cell r="DE901">
            <v>0.01</v>
          </cell>
          <cell r="DF901">
            <v>-0.02</v>
          </cell>
          <cell r="DG901">
            <v>0.01</v>
          </cell>
          <cell r="DH901">
            <v>0.06</v>
          </cell>
          <cell r="DI901">
            <v>0.06</v>
          </cell>
          <cell r="DJ901">
            <v>-0.01</v>
          </cell>
          <cell r="DK901">
            <v>-0.01</v>
          </cell>
          <cell r="DL901">
            <v>0</v>
          </cell>
          <cell r="DM901">
            <v>0</v>
          </cell>
          <cell r="DN901">
            <v>-0.01</v>
          </cell>
          <cell r="DO901">
            <v>0</v>
          </cell>
          <cell r="DP901">
            <v>-0.01</v>
          </cell>
          <cell r="DQ901">
            <v>0.01</v>
          </cell>
          <cell r="DR901">
            <v>0</v>
          </cell>
          <cell r="DS901">
            <v>0</v>
          </cell>
          <cell r="DT901">
            <v>0</v>
          </cell>
          <cell r="DU901">
            <v>0</v>
          </cell>
          <cell r="DV901">
            <v>0</v>
          </cell>
          <cell r="DW901">
            <v>0</v>
          </cell>
          <cell r="DX901">
            <v>0</v>
          </cell>
          <cell r="DY901">
            <v>0</v>
          </cell>
          <cell r="DZ901">
            <v>0</v>
          </cell>
          <cell r="EA901">
            <v>0</v>
          </cell>
          <cell r="EB901">
            <v>0</v>
          </cell>
          <cell r="EC901">
            <v>0</v>
          </cell>
          <cell r="ED901">
            <v>0</v>
          </cell>
        </row>
        <row r="902">
          <cell r="F902">
            <v>0</v>
          </cell>
          <cell r="G902">
            <v>0</v>
          </cell>
          <cell r="H902">
            <v>0</v>
          </cell>
          <cell r="I902">
            <v>0.02</v>
          </cell>
          <cell r="J902">
            <v>0</v>
          </cell>
          <cell r="K902">
            <v>0</v>
          </cell>
          <cell r="L902">
            <v>0</v>
          </cell>
          <cell r="M902">
            <v>0</v>
          </cell>
          <cell r="N902">
            <v>0</v>
          </cell>
          <cell r="O902">
            <v>0.01</v>
          </cell>
          <cell r="P902">
            <v>-0.01</v>
          </cell>
          <cell r="Q902">
            <v>0</v>
          </cell>
          <cell r="R902">
            <v>0</v>
          </cell>
          <cell r="S902">
            <v>-0.03</v>
          </cell>
          <cell r="T902">
            <v>0</v>
          </cell>
          <cell r="U902">
            <v>0</v>
          </cell>
          <cell r="V902">
            <v>0.05</v>
          </cell>
          <cell r="W902">
            <v>0</v>
          </cell>
          <cell r="X902">
            <v>0.01</v>
          </cell>
          <cell r="Y902">
            <v>0</v>
          </cell>
          <cell r="Z902">
            <v>-0.01</v>
          </cell>
          <cell r="AA902">
            <v>0</v>
          </cell>
          <cell r="AB902">
            <v>0</v>
          </cell>
          <cell r="AC902">
            <v>-0.01</v>
          </cell>
          <cell r="AD902">
            <v>0</v>
          </cell>
          <cell r="AE902">
            <v>0</v>
          </cell>
          <cell r="AF902">
            <v>0</v>
          </cell>
          <cell r="AG902">
            <v>0.02</v>
          </cell>
          <cell r="AH902">
            <v>0</v>
          </cell>
          <cell r="AI902">
            <v>0</v>
          </cell>
          <cell r="AJ902">
            <v>0</v>
          </cell>
          <cell r="AK902">
            <v>0</v>
          </cell>
          <cell r="AL902">
            <v>-0.02</v>
          </cell>
          <cell r="AM902">
            <v>-0.01</v>
          </cell>
          <cell r="AN902">
            <v>-0.05</v>
          </cell>
          <cell r="AO902">
            <v>0</v>
          </cell>
          <cell r="AP902">
            <v>0</v>
          </cell>
          <cell r="AQ902">
            <v>0</v>
          </cell>
          <cell r="AR902">
            <v>0</v>
          </cell>
          <cell r="AS902">
            <v>0</v>
          </cell>
          <cell r="AT902">
            <v>0.01</v>
          </cell>
          <cell r="AU902">
            <v>-0.01</v>
          </cell>
          <cell r="AV902">
            <v>0.03</v>
          </cell>
          <cell r="AW902">
            <v>0</v>
          </cell>
          <cell r="AX902">
            <v>0</v>
          </cell>
          <cell r="AY902">
            <v>-0.01</v>
          </cell>
          <cell r="AZ902">
            <v>0</v>
          </cell>
          <cell r="BA902">
            <v>-0.01</v>
          </cell>
          <cell r="BB902">
            <v>0</v>
          </cell>
          <cell r="BC902">
            <v>0</v>
          </cell>
          <cell r="BD902">
            <v>0</v>
          </cell>
          <cell r="BE902">
            <v>0</v>
          </cell>
          <cell r="BF902">
            <v>0.01</v>
          </cell>
          <cell r="BG902">
            <v>0</v>
          </cell>
          <cell r="BH902">
            <v>-0.01</v>
          </cell>
          <cell r="BI902">
            <v>0.02</v>
          </cell>
          <cell r="BJ902">
            <v>0.01</v>
          </cell>
          <cell r="BK902">
            <v>0</v>
          </cell>
          <cell r="BL902">
            <v>-0.02</v>
          </cell>
          <cell r="BM902">
            <v>-0.01</v>
          </cell>
          <cell r="BN902">
            <v>-0.01</v>
          </cell>
          <cell r="BO902">
            <v>0.01</v>
          </cell>
          <cell r="BP902">
            <v>0</v>
          </cell>
          <cell r="BQ902">
            <v>0</v>
          </cell>
          <cell r="BR902">
            <v>0.01</v>
          </cell>
          <cell r="BS902">
            <v>-0.01</v>
          </cell>
          <cell r="BT902">
            <v>0.03</v>
          </cell>
          <cell r="BU902">
            <v>7.0000000000000007E-2</v>
          </cell>
          <cell r="BV902">
            <v>0.01</v>
          </cell>
          <cell r="BW902">
            <v>0</v>
          </cell>
          <cell r="BX902">
            <v>0</v>
          </cell>
          <cell r="BY902">
            <v>-0.02</v>
          </cell>
          <cell r="BZ902">
            <v>-0.01</v>
          </cell>
          <cell r="CA902">
            <v>0</v>
          </cell>
          <cell r="CB902">
            <v>0</v>
          </cell>
          <cell r="CC902">
            <v>0.01</v>
          </cell>
          <cell r="CD902">
            <v>0.01</v>
          </cell>
          <cell r="CE902">
            <v>0.01</v>
          </cell>
          <cell r="CF902">
            <v>0</v>
          </cell>
          <cell r="CG902">
            <v>0.02</v>
          </cell>
          <cell r="CH902">
            <v>0.06</v>
          </cell>
          <cell r="CI902">
            <v>0.02</v>
          </cell>
          <cell r="CJ902">
            <v>0.01</v>
          </cell>
          <cell r="CK902">
            <v>-0.01</v>
          </cell>
          <cell r="CL902">
            <v>-0.03</v>
          </cell>
          <cell r="CM902">
            <v>-0.01</v>
          </cell>
          <cell r="CN902">
            <v>0.02</v>
          </cell>
          <cell r="CO902">
            <v>0</v>
          </cell>
          <cell r="CP902">
            <v>0</v>
          </cell>
          <cell r="CQ902">
            <v>0</v>
          </cell>
          <cell r="CR902">
            <v>0.03</v>
          </cell>
          <cell r="CS902">
            <v>0</v>
          </cell>
          <cell r="CT902">
            <v>0.16</v>
          </cell>
          <cell r="CU902">
            <v>0.02</v>
          </cell>
          <cell r="CV902">
            <v>0.05</v>
          </cell>
          <cell r="CW902">
            <v>0</v>
          </cell>
          <cell r="CX902">
            <v>0</v>
          </cell>
          <cell r="CY902">
            <v>-0.01</v>
          </cell>
          <cell r="CZ902">
            <v>0</v>
          </cell>
          <cell r="DA902">
            <v>0.01</v>
          </cell>
          <cell r="DB902">
            <v>0.04</v>
          </cell>
          <cell r="DC902">
            <v>0</v>
          </cell>
          <cell r="DD902">
            <v>0</v>
          </cell>
          <cell r="DE902">
            <v>0.01</v>
          </cell>
          <cell r="DF902">
            <v>0.01</v>
          </cell>
          <cell r="DG902">
            <v>0.01</v>
          </cell>
          <cell r="DH902">
            <v>0</v>
          </cell>
          <cell r="DI902">
            <v>0.05</v>
          </cell>
          <cell r="DJ902">
            <v>-0.01</v>
          </cell>
          <cell r="DK902">
            <v>0</v>
          </cell>
          <cell r="DL902">
            <v>-0.03</v>
          </cell>
          <cell r="DM902">
            <v>0</v>
          </cell>
          <cell r="DN902">
            <v>-0.01</v>
          </cell>
          <cell r="DO902">
            <v>0</v>
          </cell>
          <cell r="DP902">
            <v>0</v>
          </cell>
          <cell r="DQ902">
            <v>0</v>
          </cell>
          <cell r="DR902">
            <v>0</v>
          </cell>
          <cell r="DS902">
            <v>0</v>
          </cell>
          <cell r="DT902">
            <v>0</v>
          </cell>
          <cell r="DU902">
            <v>0</v>
          </cell>
          <cell r="DV902">
            <v>0</v>
          </cell>
          <cell r="DW902">
            <v>0</v>
          </cell>
          <cell r="DX902">
            <v>0</v>
          </cell>
          <cell r="DY902">
            <v>0</v>
          </cell>
          <cell r="DZ902">
            <v>0</v>
          </cell>
          <cell r="EA902">
            <v>0</v>
          </cell>
          <cell r="EB902">
            <v>0</v>
          </cell>
          <cell r="EC902">
            <v>0</v>
          </cell>
          <cell r="ED902">
            <v>0</v>
          </cell>
        </row>
        <row r="903">
          <cell r="F903">
            <v>0</v>
          </cell>
          <cell r="G903">
            <v>0</v>
          </cell>
          <cell r="H903">
            <v>0.01</v>
          </cell>
          <cell r="I903">
            <v>-0.04</v>
          </cell>
          <cell r="J903">
            <v>0.01</v>
          </cell>
          <cell r="K903">
            <v>-0.01</v>
          </cell>
          <cell r="L903">
            <v>-0.01</v>
          </cell>
          <cell r="M903">
            <v>-0.01</v>
          </cell>
          <cell r="N903">
            <v>0</v>
          </cell>
          <cell r="O903">
            <v>0</v>
          </cell>
          <cell r="P903">
            <v>0</v>
          </cell>
          <cell r="Q903">
            <v>0</v>
          </cell>
          <cell r="R903">
            <v>0</v>
          </cell>
          <cell r="S903">
            <v>0.04</v>
          </cell>
          <cell r="T903">
            <v>0.01</v>
          </cell>
          <cell r="U903">
            <v>0.01</v>
          </cell>
          <cell r="V903">
            <v>0.02</v>
          </cell>
          <cell r="W903">
            <v>-0.01</v>
          </cell>
          <cell r="X903">
            <v>-0.04</v>
          </cell>
          <cell r="Y903">
            <v>-0.01</v>
          </cell>
          <cell r="Z903">
            <v>-0.02</v>
          </cell>
          <cell r="AA903">
            <v>0</v>
          </cell>
          <cell r="AB903">
            <v>0</v>
          </cell>
          <cell r="AC903">
            <v>0</v>
          </cell>
          <cell r="AD903">
            <v>0</v>
          </cell>
          <cell r="AE903">
            <v>0</v>
          </cell>
          <cell r="AF903">
            <v>0</v>
          </cell>
          <cell r="AG903">
            <v>0</v>
          </cell>
          <cell r="AH903">
            <v>0.05</v>
          </cell>
          <cell r="AI903">
            <v>0.09</v>
          </cell>
          <cell r="AJ903">
            <v>0.03</v>
          </cell>
          <cell r="AK903">
            <v>0.01</v>
          </cell>
          <cell r="AL903">
            <v>-0.01</v>
          </cell>
          <cell r="AM903">
            <v>-0.01</v>
          </cell>
          <cell r="AN903">
            <v>0</v>
          </cell>
          <cell r="AO903">
            <v>0</v>
          </cell>
          <cell r="AP903">
            <v>0</v>
          </cell>
          <cell r="AQ903">
            <v>0</v>
          </cell>
          <cell r="AR903">
            <v>0</v>
          </cell>
          <cell r="AS903">
            <v>0</v>
          </cell>
          <cell r="AT903">
            <v>-0.01</v>
          </cell>
          <cell r="AU903">
            <v>0.09</v>
          </cell>
          <cell r="AV903">
            <v>0.04</v>
          </cell>
          <cell r="AW903">
            <v>0.04</v>
          </cell>
          <cell r="AX903">
            <v>0.01</v>
          </cell>
          <cell r="AY903">
            <v>-0.01</v>
          </cell>
          <cell r="AZ903">
            <v>-0.01</v>
          </cell>
          <cell r="BA903">
            <v>0</v>
          </cell>
          <cell r="BB903">
            <v>0</v>
          </cell>
          <cell r="BC903">
            <v>0</v>
          </cell>
          <cell r="BD903">
            <v>0</v>
          </cell>
          <cell r="BE903">
            <v>0.01</v>
          </cell>
          <cell r="BF903">
            <v>0</v>
          </cell>
          <cell r="BG903">
            <v>0</v>
          </cell>
          <cell r="BH903">
            <v>0.1</v>
          </cell>
          <cell r="BI903">
            <v>0.08</v>
          </cell>
          <cell r="BJ903">
            <v>0.05</v>
          </cell>
          <cell r="BK903">
            <v>0.01</v>
          </cell>
          <cell r="BL903">
            <v>-0.02</v>
          </cell>
          <cell r="BM903">
            <v>0.01</v>
          </cell>
          <cell r="BN903">
            <v>0</v>
          </cell>
          <cell r="BO903">
            <v>0</v>
          </cell>
          <cell r="BP903">
            <v>0</v>
          </cell>
          <cell r="BQ903">
            <v>0</v>
          </cell>
          <cell r="BR903">
            <v>0</v>
          </cell>
          <cell r="BS903">
            <v>0</v>
          </cell>
          <cell r="BT903">
            <v>0.06</v>
          </cell>
          <cell r="BU903">
            <v>0.05</v>
          </cell>
          <cell r="BV903">
            <v>0.04</v>
          </cell>
          <cell r="BW903">
            <v>0.02</v>
          </cell>
          <cell r="BX903">
            <v>0</v>
          </cell>
          <cell r="BY903">
            <v>-0.01</v>
          </cell>
          <cell r="BZ903">
            <v>-0.01</v>
          </cell>
          <cell r="CA903">
            <v>0</v>
          </cell>
          <cell r="CB903">
            <v>-0.01</v>
          </cell>
          <cell r="CC903">
            <v>0</v>
          </cell>
          <cell r="CD903">
            <v>-0.01</v>
          </cell>
          <cell r="CE903">
            <v>0.01</v>
          </cell>
          <cell r="CF903">
            <v>0</v>
          </cell>
          <cell r="CG903">
            <v>-0.01</v>
          </cell>
          <cell r="CH903">
            <v>0.05</v>
          </cell>
          <cell r="CI903">
            <v>0.08</v>
          </cell>
          <cell r="CJ903">
            <v>0.01</v>
          </cell>
          <cell r="CK903">
            <v>0</v>
          </cell>
          <cell r="CL903">
            <v>-0.01</v>
          </cell>
          <cell r="CM903">
            <v>-0.01</v>
          </cell>
          <cell r="CN903">
            <v>0</v>
          </cell>
          <cell r="CO903">
            <v>0</v>
          </cell>
          <cell r="CP903">
            <v>0</v>
          </cell>
          <cell r="CQ903">
            <v>-0.01</v>
          </cell>
          <cell r="CR903">
            <v>0</v>
          </cell>
          <cell r="CS903">
            <v>-0.01</v>
          </cell>
          <cell r="CT903">
            <v>-0.01</v>
          </cell>
          <cell r="CU903">
            <v>0.02</v>
          </cell>
          <cell r="CV903">
            <v>0.04</v>
          </cell>
          <cell r="CW903">
            <v>0.01</v>
          </cell>
          <cell r="CX903">
            <v>0</v>
          </cell>
          <cell r="CY903">
            <v>-0.01</v>
          </cell>
          <cell r="CZ903">
            <v>-0.02</v>
          </cell>
          <cell r="DA903">
            <v>0</v>
          </cell>
          <cell r="DB903">
            <v>0</v>
          </cell>
          <cell r="DC903">
            <v>0</v>
          </cell>
          <cell r="DD903">
            <v>-0.01</v>
          </cell>
          <cell r="DE903">
            <v>0.01</v>
          </cell>
          <cell r="DF903">
            <v>-0.01</v>
          </cell>
          <cell r="DG903">
            <v>-0.01</v>
          </cell>
          <cell r="DH903">
            <v>0.08</v>
          </cell>
          <cell r="DI903">
            <v>0.03</v>
          </cell>
          <cell r="DJ903">
            <v>0.05</v>
          </cell>
          <cell r="DK903">
            <v>0</v>
          </cell>
          <cell r="DL903">
            <v>-0.01</v>
          </cell>
          <cell r="DM903">
            <v>-0.01</v>
          </cell>
          <cell r="DN903">
            <v>0</v>
          </cell>
          <cell r="DO903">
            <v>0</v>
          </cell>
          <cell r="DP903">
            <v>0</v>
          </cell>
          <cell r="DQ903">
            <v>-0.01</v>
          </cell>
          <cell r="DR903">
            <v>0</v>
          </cell>
          <cell r="DS903">
            <v>0</v>
          </cell>
          <cell r="DT903">
            <v>0</v>
          </cell>
          <cell r="DU903">
            <v>0</v>
          </cell>
          <cell r="DV903">
            <v>0</v>
          </cell>
          <cell r="DW903">
            <v>0</v>
          </cell>
          <cell r="DX903">
            <v>0</v>
          </cell>
          <cell r="DY903">
            <v>0</v>
          </cell>
          <cell r="DZ903">
            <v>0</v>
          </cell>
          <cell r="EA903">
            <v>0</v>
          </cell>
          <cell r="EB903">
            <v>0</v>
          </cell>
          <cell r="EC903">
            <v>0</v>
          </cell>
          <cell r="ED903">
            <v>0</v>
          </cell>
        </row>
        <row r="904">
          <cell r="F904">
            <v>0</v>
          </cell>
          <cell r="G904">
            <v>0.01</v>
          </cell>
          <cell r="H904">
            <v>0.01</v>
          </cell>
          <cell r="I904">
            <v>0.02</v>
          </cell>
          <cell r="J904">
            <v>0</v>
          </cell>
          <cell r="K904">
            <v>0</v>
          </cell>
          <cell r="L904">
            <v>0</v>
          </cell>
          <cell r="M904">
            <v>0</v>
          </cell>
          <cell r="N904">
            <v>0</v>
          </cell>
          <cell r="O904">
            <v>0.01</v>
          </cell>
          <cell r="P904">
            <v>0</v>
          </cell>
          <cell r="Q904">
            <v>0</v>
          </cell>
          <cell r="R904">
            <v>0</v>
          </cell>
          <cell r="S904">
            <v>-0.02</v>
          </cell>
          <cell r="T904">
            <v>0.01</v>
          </cell>
          <cell r="U904">
            <v>0</v>
          </cell>
          <cell r="V904">
            <v>0</v>
          </cell>
          <cell r="W904">
            <v>0</v>
          </cell>
          <cell r="X904">
            <v>0</v>
          </cell>
          <cell r="Y904">
            <v>0</v>
          </cell>
          <cell r="Z904">
            <v>0.01</v>
          </cell>
          <cell r="AA904">
            <v>0</v>
          </cell>
          <cell r="AB904">
            <v>0.01</v>
          </cell>
          <cell r="AC904">
            <v>0</v>
          </cell>
          <cell r="AD904">
            <v>0</v>
          </cell>
          <cell r="AE904">
            <v>0</v>
          </cell>
          <cell r="AF904">
            <v>0</v>
          </cell>
          <cell r="AG904">
            <v>0.01</v>
          </cell>
          <cell r="AH904">
            <v>0</v>
          </cell>
          <cell r="AI904">
            <v>0.02</v>
          </cell>
          <cell r="AJ904">
            <v>0</v>
          </cell>
          <cell r="AK904">
            <v>-0.01</v>
          </cell>
          <cell r="AL904">
            <v>0</v>
          </cell>
          <cell r="AM904">
            <v>-0.03</v>
          </cell>
          <cell r="AN904">
            <v>-0.01</v>
          </cell>
          <cell r="AO904">
            <v>0</v>
          </cell>
          <cell r="AP904">
            <v>0</v>
          </cell>
          <cell r="AQ904">
            <v>0</v>
          </cell>
          <cell r="AR904">
            <v>0</v>
          </cell>
          <cell r="AS904">
            <v>0</v>
          </cell>
          <cell r="AT904">
            <v>0.04</v>
          </cell>
          <cell r="AU904">
            <v>-0.02</v>
          </cell>
          <cell r="AV904">
            <v>0.05</v>
          </cell>
          <cell r="AW904">
            <v>0.01</v>
          </cell>
          <cell r="AX904">
            <v>0</v>
          </cell>
          <cell r="AY904">
            <v>0</v>
          </cell>
          <cell r="AZ904">
            <v>-0.02</v>
          </cell>
          <cell r="BA904">
            <v>-0.01</v>
          </cell>
          <cell r="BB904">
            <v>0.01</v>
          </cell>
          <cell r="BC904">
            <v>0</v>
          </cell>
          <cell r="BD904">
            <v>0</v>
          </cell>
          <cell r="BE904">
            <v>0</v>
          </cell>
          <cell r="BF904">
            <v>0</v>
          </cell>
          <cell r="BG904">
            <v>0.03</v>
          </cell>
          <cell r="BH904">
            <v>-0.08</v>
          </cell>
          <cell r="BI904">
            <v>0.01</v>
          </cell>
          <cell r="BJ904">
            <v>0</v>
          </cell>
          <cell r="BK904">
            <v>0</v>
          </cell>
          <cell r="BL904">
            <v>0</v>
          </cell>
          <cell r="BM904">
            <v>0</v>
          </cell>
          <cell r="BN904">
            <v>0</v>
          </cell>
          <cell r="BO904">
            <v>0.01</v>
          </cell>
          <cell r="BP904">
            <v>-0.01</v>
          </cell>
          <cell r="BQ904">
            <v>0.01</v>
          </cell>
          <cell r="BR904">
            <v>0.01</v>
          </cell>
          <cell r="BS904">
            <v>0</v>
          </cell>
          <cell r="BT904">
            <v>0</v>
          </cell>
          <cell r="BU904">
            <v>0.14000000000000001</v>
          </cell>
          <cell r="BV904">
            <v>0.16</v>
          </cell>
          <cell r="BW904">
            <v>-0.01</v>
          </cell>
          <cell r="BX904">
            <v>0.01</v>
          </cell>
          <cell r="BY904">
            <v>0</v>
          </cell>
          <cell r="BZ904">
            <v>-0.01</v>
          </cell>
          <cell r="CA904">
            <v>0</v>
          </cell>
          <cell r="CB904">
            <v>0</v>
          </cell>
          <cell r="CC904">
            <v>0</v>
          </cell>
          <cell r="CD904">
            <v>0</v>
          </cell>
          <cell r="CE904">
            <v>0.01</v>
          </cell>
          <cell r="CF904">
            <v>0</v>
          </cell>
          <cell r="CG904">
            <v>0.02</v>
          </cell>
          <cell r="CH904">
            <v>0.08</v>
          </cell>
          <cell r="CI904">
            <v>0.17</v>
          </cell>
          <cell r="CJ904">
            <v>0.01</v>
          </cell>
          <cell r="CK904">
            <v>0</v>
          </cell>
          <cell r="CL904">
            <v>-0.01</v>
          </cell>
          <cell r="CM904">
            <v>0</v>
          </cell>
          <cell r="CN904">
            <v>0</v>
          </cell>
          <cell r="CO904">
            <v>0</v>
          </cell>
          <cell r="CP904">
            <v>0</v>
          </cell>
          <cell r="CQ904">
            <v>0</v>
          </cell>
          <cell r="CR904">
            <v>0</v>
          </cell>
          <cell r="CS904">
            <v>0</v>
          </cell>
          <cell r="CT904">
            <v>0.02</v>
          </cell>
          <cell r="CU904">
            <v>0.05</v>
          </cell>
          <cell r="CV904">
            <v>0.03</v>
          </cell>
          <cell r="CW904">
            <v>0</v>
          </cell>
          <cell r="CX904">
            <v>-0.01</v>
          </cell>
          <cell r="CY904">
            <v>0</v>
          </cell>
          <cell r="CZ904">
            <v>-0.01</v>
          </cell>
          <cell r="DA904">
            <v>0.01</v>
          </cell>
          <cell r="DB904">
            <v>0</v>
          </cell>
          <cell r="DC904">
            <v>-0.01</v>
          </cell>
          <cell r="DD904">
            <v>0</v>
          </cell>
          <cell r="DE904">
            <v>0</v>
          </cell>
          <cell r="DF904">
            <v>0</v>
          </cell>
          <cell r="DG904">
            <v>0.02</v>
          </cell>
          <cell r="DH904">
            <v>0.12</v>
          </cell>
          <cell r="DI904">
            <v>0.04</v>
          </cell>
          <cell r="DJ904">
            <v>-0.01</v>
          </cell>
          <cell r="DK904">
            <v>0</v>
          </cell>
          <cell r="DL904">
            <v>-0.01</v>
          </cell>
          <cell r="DM904">
            <v>0</v>
          </cell>
          <cell r="DN904">
            <v>0</v>
          </cell>
          <cell r="DO904">
            <v>0</v>
          </cell>
          <cell r="DP904">
            <v>-0.01</v>
          </cell>
          <cell r="DQ904">
            <v>0</v>
          </cell>
          <cell r="DR904">
            <v>0</v>
          </cell>
          <cell r="DS904">
            <v>0</v>
          </cell>
          <cell r="DT904">
            <v>0</v>
          </cell>
          <cell r="DU904">
            <v>0</v>
          </cell>
          <cell r="DV904">
            <v>0</v>
          </cell>
          <cell r="DW904">
            <v>0</v>
          </cell>
          <cell r="DX904">
            <v>0</v>
          </cell>
          <cell r="DY904">
            <v>0</v>
          </cell>
          <cell r="DZ904">
            <v>0</v>
          </cell>
          <cell r="EA904">
            <v>0</v>
          </cell>
          <cell r="EB904">
            <v>0</v>
          </cell>
          <cell r="EC904">
            <v>0</v>
          </cell>
          <cell r="ED904">
            <v>0</v>
          </cell>
        </row>
        <row r="905">
          <cell r="F905">
            <v>0</v>
          </cell>
          <cell r="G905">
            <v>-0.01</v>
          </cell>
          <cell r="H905">
            <v>0.01</v>
          </cell>
          <cell r="I905">
            <v>0</v>
          </cell>
          <cell r="J905">
            <v>0</v>
          </cell>
          <cell r="K905">
            <v>0.01</v>
          </cell>
          <cell r="L905">
            <v>0</v>
          </cell>
          <cell r="M905">
            <v>0.01</v>
          </cell>
          <cell r="N905">
            <v>0</v>
          </cell>
          <cell r="O905">
            <v>0</v>
          </cell>
          <cell r="P905">
            <v>0</v>
          </cell>
          <cell r="Q905">
            <v>0</v>
          </cell>
          <cell r="R905">
            <v>0</v>
          </cell>
          <cell r="S905">
            <v>0</v>
          </cell>
          <cell r="T905">
            <v>0</v>
          </cell>
          <cell r="U905">
            <v>0</v>
          </cell>
          <cell r="V905">
            <v>0.05</v>
          </cell>
          <cell r="W905">
            <v>0</v>
          </cell>
          <cell r="X905">
            <v>0</v>
          </cell>
          <cell r="Y905">
            <v>-0.01</v>
          </cell>
          <cell r="Z905">
            <v>0</v>
          </cell>
          <cell r="AA905">
            <v>0</v>
          </cell>
          <cell r="AB905">
            <v>0.01</v>
          </cell>
          <cell r="AC905">
            <v>0</v>
          </cell>
          <cell r="AD905">
            <v>0</v>
          </cell>
          <cell r="AE905">
            <v>0</v>
          </cell>
          <cell r="AF905">
            <v>0.01</v>
          </cell>
          <cell r="AG905">
            <v>0.01</v>
          </cell>
          <cell r="AH905">
            <v>0</v>
          </cell>
          <cell r="AI905">
            <v>0</v>
          </cell>
          <cell r="AJ905">
            <v>-0.01</v>
          </cell>
          <cell r="AK905">
            <v>0</v>
          </cell>
          <cell r="AL905">
            <v>-0.02</v>
          </cell>
          <cell r="AM905">
            <v>-0.03</v>
          </cell>
          <cell r="AN905">
            <v>0</v>
          </cell>
          <cell r="AO905">
            <v>0</v>
          </cell>
          <cell r="AP905">
            <v>0.01</v>
          </cell>
          <cell r="AQ905">
            <v>0</v>
          </cell>
          <cell r="AR905">
            <v>0.01</v>
          </cell>
          <cell r="AS905">
            <v>0</v>
          </cell>
          <cell r="AT905">
            <v>0.05</v>
          </cell>
          <cell r="AU905">
            <v>-0.05</v>
          </cell>
          <cell r="AV905">
            <v>0.04</v>
          </cell>
          <cell r="AW905">
            <v>0.01</v>
          </cell>
          <cell r="AX905">
            <v>0</v>
          </cell>
          <cell r="AY905">
            <v>0.01</v>
          </cell>
          <cell r="AZ905">
            <v>0.02</v>
          </cell>
          <cell r="BA905">
            <v>-0.02</v>
          </cell>
          <cell r="BB905">
            <v>0.02</v>
          </cell>
          <cell r="BC905">
            <v>0</v>
          </cell>
          <cell r="BD905">
            <v>0</v>
          </cell>
          <cell r="BE905">
            <v>0.01</v>
          </cell>
          <cell r="BF905">
            <v>0</v>
          </cell>
          <cell r="BG905">
            <v>-0.01</v>
          </cell>
          <cell r="BH905">
            <v>0</v>
          </cell>
          <cell r="BI905">
            <v>0</v>
          </cell>
          <cell r="BJ905">
            <v>0.02</v>
          </cell>
          <cell r="BK905">
            <v>0.03</v>
          </cell>
          <cell r="BL905">
            <v>-0.02</v>
          </cell>
          <cell r="BM905">
            <v>-7.0000000000000007E-2</v>
          </cell>
          <cell r="BN905">
            <v>0</v>
          </cell>
          <cell r="BO905">
            <v>0.06</v>
          </cell>
          <cell r="BP905">
            <v>0</v>
          </cell>
          <cell r="BQ905">
            <v>0</v>
          </cell>
          <cell r="BR905">
            <v>0.01</v>
          </cell>
          <cell r="BS905">
            <v>0</v>
          </cell>
          <cell r="BT905">
            <v>0.02</v>
          </cell>
          <cell r="BU905">
            <v>0.09</v>
          </cell>
          <cell r="BV905">
            <v>0</v>
          </cell>
          <cell r="BW905">
            <v>0</v>
          </cell>
          <cell r="BX905">
            <v>0</v>
          </cell>
          <cell r="BY905">
            <v>0.01</v>
          </cell>
          <cell r="BZ905">
            <v>7.0000000000000007E-2</v>
          </cell>
          <cell r="CA905">
            <v>-0.01</v>
          </cell>
          <cell r="CB905">
            <v>0</v>
          </cell>
          <cell r="CC905">
            <v>0</v>
          </cell>
          <cell r="CD905">
            <v>0</v>
          </cell>
          <cell r="CE905">
            <v>0</v>
          </cell>
          <cell r="CF905">
            <v>-0.01</v>
          </cell>
          <cell r="CG905">
            <v>0</v>
          </cell>
          <cell r="CH905">
            <v>0.03</v>
          </cell>
          <cell r="CI905">
            <v>0</v>
          </cell>
          <cell r="CJ905">
            <v>0</v>
          </cell>
          <cell r="CK905">
            <v>0</v>
          </cell>
          <cell r="CL905">
            <v>-0.01</v>
          </cell>
          <cell r="CM905">
            <v>0.06</v>
          </cell>
          <cell r="CN905">
            <v>0.01</v>
          </cell>
          <cell r="CO905">
            <v>0</v>
          </cell>
          <cell r="CP905">
            <v>-0.03</v>
          </cell>
          <cell r="CQ905">
            <v>0</v>
          </cell>
          <cell r="CR905">
            <v>0</v>
          </cell>
          <cell r="CS905">
            <v>0</v>
          </cell>
          <cell r="CT905">
            <v>0.02</v>
          </cell>
          <cell r="CU905">
            <v>0.06</v>
          </cell>
          <cell r="CV905">
            <v>0.02</v>
          </cell>
          <cell r="CW905">
            <v>0</v>
          </cell>
          <cell r="CX905">
            <v>0</v>
          </cell>
          <cell r="CY905">
            <v>-0.05</v>
          </cell>
          <cell r="CZ905">
            <v>0</v>
          </cell>
          <cell r="DA905">
            <v>-0.01</v>
          </cell>
          <cell r="DB905">
            <v>-0.04</v>
          </cell>
          <cell r="DC905">
            <v>0</v>
          </cell>
          <cell r="DD905">
            <v>0</v>
          </cell>
          <cell r="DE905">
            <v>0</v>
          </cell>
          <cell r="DF905">
            <v>0</v>
          </cell>
          <cell r="DG905">
            <v>-0.04</v>
          </cell>
          <cell r="DH905">
            <v>0.01</v>
          </cell>
          <cell r="DI905">
            <v>0.04</v>
          </cell>
          <cell r="DJ905">
            <v>0</v>
          </cell>
          <cell r="DK905">
            <v>0</v>
          </cell>
          <cell r="DL905">
            <v>-0.02</v>
          </cell>
          <cell r="DM905">
            <v>-0.06</v>
          </cell>
          <cell r="DN905">
            <v>0.03</v>
          </cell>
          <cell r="DO905">
            <v>0.01</v>
          </cell>
          <cell r="DP905">
            <v>-0.01</v>
          </cell>
          <cell r="DQ905">
            <v>0</v>
          </cell>
          <cell r="DR905">
            <v>0</v>
          </cell>
          <cell r="DS905">
            <v>0</v>
          </cell>
          <cell r="DT905">
            <v>0</v>
          </cell>
          <cell r="DU905">
            <v>0</v>
          </cell>
          <cell r="DV905">
            <v>0</v>
          </cell>
          <cell r="DW905">
            <v>0</v>
          </cell>
          <cell r="DX905">
            <v>0</v>
          </cell>
          <cell r="DY905">
            <v>0</v>
          </cell>
          <cell r="DZ905">
            <v>0</v>
          </cell>
          <cell r="EA905">
            <v>0</v>
          </cell>
          <cell r="EB905">
            <v>0</v>
          </cell>
          <cell r="EC905">
            <v>0</v>
          </cell>
          <cell r="ED905">
            <v>0</v>
          </cell>
        </row>
        <row r="906">
          <cell r="F906">
            <v>0</v>
          </cell>
          <cell r="G906">
            <v>0</v>
          </cell>
          <cell r="H906">
            <v>0</v>
          </cell>
          <cell r="I906">
            <v>0</v>
          </cell>
          <cell r="J906">
            <v>0</v>
          </cell>
          <cell r="K906">
            <v>0</v>
          </cell>
          <cell r="L906">
            <v>0</v>
          </cell>
          <cell r="M906">
            <v>0</v>
          </cell>
          <cell r="N906">
            <v>0</v>
          </cell>
          <cell r="O906">
            <v>0</v>
          </cell>
          <cell r="P906">
            <v>0</v>
          </cell>
          <cell r="Q906">
            <v>0</v>
          </cell>
          <cell r="R906">
            <v>0</v>
          </cell>
          <cell r="S906">
            <v>0</v>
          </cell>
          <cell r="T906">
            <v>0</v>
          </cell>
          <cell r="U906">
            <v>0</v>
          </cell>
          <cell r="V906">
            <v>0</v>
          </cell>
          <cell r="W906">
            <v>0</v>
          </cell>
          <cell r="X906">
            <v>0</v>
          </cell>
          <cell r="Y906">
            <v>0</v>
          </cell>
          <cell r="Z906">
            <v>0</v>
          </cell>
          <cell r="AA906">
            <v>0</v>
          </cell>
          <cell r="AB906">
            <v>0</v>
          </cell>
          <cell r="AC906">
            <v>0</v>
          </cell>
          <cell r="AD906">
            <v>0</v>
          </cell>
          <cell r="AE906">
            <v>0</v>
          </cell>
          <cell r="AF906">
            <v>0</v>
          </cell>
          <cell r="AG906">
            <v>0</v>
          </cell>
          <cell r="AH906">
            <v>0</v>
          </cell>
          <cell r="AI906">
            <v>0</v>
          </cell>
          <cell r="AJ906">
            <v>0</v>
          </cell>
          <cell r="AK906">
            <v>0</v>
          </cell>
          <cell r="AL906">
            <v>0</v>
          </cell>
          <cell r="AM906">
            <v>0</v>
          </cell>
          <cell r="AN906">
            <v>0</v>
          </cell>
          <cell r="AO906">
            <v>0</v>
          </cell>
          <cell r="AP906">
            <v>0</v>
          </cell>
          <cell r="AQ906">
            <v>0</v>
          </cell>
          <cell r="AR906">
            <v>0</v>
          </cell>
          <cell r="AS906">
            <v>0</v>
          </cell>
          <cell r="AT906">
            <v>0</v>
          </cell>
          <cell r="AU906">
            <v>0</v>
          </cell>
          <cell r="AV906">
            <v>0</v>
          </cell>
          <cell r="AW906">
            <v>0</v>
          </cell>
          <cell r="AX906">
            <v>0</v>
          </cell>
          <cell r="AY906">
            <v>0</v>
          </cell>
          <cell r="AZ906">
            <v>0</v>
          </cell>
          <cell r="BA906">
            <v>0</v>
          </cell>
          <cell r="BB906">
            <v>0</v>
          </cell>
          <cell r="BC906">
            <v>0</v>
          </cell>
          <cell r="BD906">
            <v>0</v>
          </cell>
          <cell r="BE906">
            <v>0</v>
          </cell>
          <cell r="BF906">
            <v>0</v>
          </cell>
          <cell r="BG906">
            <v>0</v>
          </cell>
          <cell r="BH906">
            <v>0</v>
          </cell>
          <cell r="BI906">
            <v>0</v>
          </cell>
          <cell r="BJ906">
            <v>0</v>
          </cell>
          <cell r="BK906">
            <v>0</v>
          </cell>
          <cell r="BL906">
            <v>0</v>
          </cell>
          <cell r="BM906">
            <v>0</v>
          </cell>
          <cell r="BN906">
            <v>0</v>
          </cell>
          <cell r="BO906">
            <v>0</v>
          </cell>
          <cell r="BP906">
            <v>0</v>
          </cell>
          <cell r="BQ906">
            <v>0</v>
          </cell>
          <cell r="BR906">
            <v>0</v>
          </cell>
          <cell r="BS906">
            <v>0</v>
          </cell>
          <cell r="BT906">
            <v>0</v>
          </cell>
          <cell r="BU906">
            <v>0</v>
          </cell>
          <cell r="BV906">
            <v>0</v>
          </cell>
          <cell r="BW906">
            <v>0</v>
          </cell>
          <cell r="BX906">
            <v>0</v>
          </cell>
          <cell r="BY906">
            <v>0</v>
          </cell>
          <cell r="BZ906">
            <v>0</v>
          </cell>
          <cell r="CA906">
            <v>0</v>
          </cell>
          <cell r="CB906">
            <v>0</v>
          </cell>
          <cell r="CC906">
            <v>0</v>
          </cell>
          <cell r="CD906">
            <v>0</v>
          </cell>
          <cell r="CE906">
            <v>0</v>
          </cell>
          <cell r="CF906">
            <v>0</v>
          </cell>
          <cell r="CG906">
            <v>0</v>
          </cell>
          <cell r="CH906">
            <v>0</v>
          </cell>
          <cell r="CI906">
            <v>0</v>
          </cell>
          <cell r="CJ906">
            <v>0</v>
          </cell>
          <cell r="CK906">
            <v>0</v>
          </cell>
          <cell r="CL906">
            <v>0</v>
          </cell>
          <cell r="CM906">
            <v>0</v>
          </cell>
          <cell r="CN906">
            <v>0</v>
          </cell>
          <cell r="CO906">
            <v>0</v>
          </cell>
          <cell r="CP906">
            <v>0</v>
          </cell>
          <cell r="CQ906">
            <v>0</v>
          </cell>
          <cell r="CR906">
            <v>0</v>
          </cell>
          <cell r="CS906">
            <v>0</v>
          </cell>
          <cell r="CT906">
            <v>0</v>
          </cell>
          <cell r="CU906">
            <v>0</v>
          </cell>
          <cell r="CV906">
            <v>0</v>
          </cell>
          <cell r="CW906">
            <v>0</v>
          </cell>
          <cell r="CX906">
            <v>0</v>
          </cell>
          <cell r="CY906">
            <v>0</v>
          </cell>
          <cell r="CZ906">
            <v>0</v>
          </cell>
          <cell r="DA906">
            <v>0</v>
          </cell>
          <cell r="DB906">
            <v>0</v>
          </cell>
          <cell r="DC906">
            <v>0</v>
          </cell>
          <cell r="DD906">
            <v>0</v>
          </cell>
          <cell r="DE906">
            <v>0</v>
          </cell>
          <cell r="DF906">
            <v>0</v>
          </cell>
          <cell r="DG906">
            <v>0</v>
          </cell>
          <cell r="DH906">
            <v>0</v>
          </cell>
          <cell r="DI906">
            <v>0</v>
          </cell>
          <cell r="DJ906">
            <v>0</v>
          </cell>
          <cell r="DK906">
            <v>0</v>
          </cell>
          <cell r="DL906">
            <v>0</v>
          </cell>
          <cell r="DM906">
            <v>0</v>
          </cell>
          <cell r="DN906">
            <v>0</v>
          </cell>
          <cell r="DO906">
            <v>0</v>
          </cell>
          <cell r="DP906">
            <v>0</v>
          </cell>
          <cell r="DQ906">
            <v>0</v>
          </cell>
          <cell r="DR906">
            <v>0</v>
          </cell>
          <cell r="DS906">
            <v>0</v>
          </cell>
          <cell r="DT906">
            <v>0</v>
          </cell>
          <cell r="DU906">
            <v>0</v>
          </cell>
          <cell r="DV906">
            <v>0</v>
          </cell>
          <cell r="DW906">
            <v>0</v>
          </cell>
          <cell r="DX906">
            <v>0</v>
          </cell>
          <cell r="DY906">
            <v>0</v>
          </cell>
          <cell r="DZ906">
            <v>0</v>
          </cell>
          <cell r="EA906">
            <v>0</v>
          </cell>
          <cell r="EB906">
            <v>0</v>
          </cell>
          <cell r="EC906">
            <v>0</v>
          </cell>
          <cell r="ED906">
            <v>0</v>
          </cell>
        </row>
        <row r="907">
          <cell r="F907">
            <v>0</v>
          </cell>
          <cell r="G907">
            <v>0</v>
          </cell>
          <cell r="H907">
            <v>0</v>
          </cell>
          <cell r="I907">
            <v>0</v>
          </cell>
          <cell r="J907">
            <v>0</v>
          </cell>
          <cell r="K907">
            <v>0</v>
          </cell>
          <cell r="L907">
            <v>0</v>
          </cell>
          <cell r="M907">
            <v>0</v>
          </cell>
          <cell r="N907">
            <v>0</v>
          </cell>
          <cell r="O907">
            <v>0</v>
          </cell>
          <cell r="P907">
            <v>0</v>
          </cell>
          <cell r="Q907">
            <v>0</v>
          </cell>
          <cell r="R907">
            <v>0</v>
          </cell>
          <cell r="S907">
            <v>0</v>
          </cell>
          <cell r="T907">
            <v>0</v>
          </cell>
          <cell r="U907">
            <v>0</v>
          </cell>
          <cell r="V907">
            <v>0</v>
          </cell>
          <cell r="W907">
            <v>0</v>
          </cell>
          <cell r="X907">
            <v>0</v>
          </cell>
          <cell r="Y907">
            <v>0</v>
          </cell>
          <cell r="Z907">
            <v>0</v>
          </cell>
          <cell r="AA907">
            <v>0</v>
          </cell>
          <cell r="AB907">
            <v>0</v>
          </cell>
          <cell r="AC907">
            <v>0</v>
          </cell>
          <cell r="AD907">
            <v>0</v>
          </cell>
          <cell r="AE907">
            <v>0</v>
          </cell>
          <cell r="AF907">
            <v>0</v>
          </cell>
          <cell r="AG907">
            <v>0</v>
          </cell>
          <cell r="AH907">
            <v>0</v>
          </cell>
          <cell r="AI907">
            <v>0</v>
          </cell>
          <cell r="AJ907">
            <v>0</v>
          </cell>
          <cell r="AK907">
            <v>0</v>
          </cell>
          <cell r="AL907">
            <v>0</v>
          </cell>
          <cell r="AM907">
            <v>0</v>
          </cell>
          <cell r="AN907">
            <v>0</v>
          </cell>
          <cell r="AO907">
            <v>0</v>
          </cell>
          <cell r="AP907">
            <v>0</v>
          </cell>
          <cell r="AQ907">
            <v>0</v>
          </cell>
          <cell r="AR907">
            <v>0</v>
          </cell>
          <cell r="AS907">
            <v>0</v>
          </cell>
          <cell r="AT907">
            <v>0</v>
          </cell>
          <cell r="AU907">
            <v>0</v>
          </cell>
          <cell r="AV907">
            <v>0</v>
          </cell>
          <cell r="AW907">
            <v>0</v>
          </cell>
          <cell r="AX907">
            <v>0</v>
          </cell>
          <cell r="AY907">
            <v>0</v>
          </cell>
          <cell r="AZ907">
            <v>0</v>
          </cell>
          <cell r="BA907">
            <v>0</v>
          </cell>
          <cell r="BB907">
            <v>0</v>
          </cell>
          <cell r="BC907">
            <v>0</v>
          </cell>
          <cell r="BD907">
            <v>0</v>
          </cell>
          <cell r="BE907">
            <v>0</v>
          </cell>
          <cell r="BF907">
            <v>0</v>
          </cell>
          <cell r="BG907">
            <v>0</v>
          </cell>
          <cell r="BH907">
            <v>0</v>
          </cell>
          <cell r="BI907">
            <v>0</v>
          </cell>
          <cell r="BJ907">
            <v>0</v>
          </cell>
          <cell r="BK907">
            <v>0</v>
          </cell>
          <cell r="BL907">
            <v>0</v>
          </cell>
          <cell r="BM907">
            <v>0</v>
          </cell>
          <cell r="BN907">
            <v>0</v>
          </cell>
          <cell r="BO907">
            <v>0</v>
          </cell>
          <cell r="BP907">
            <v>0</v>
          </cell>
          <cell r="BQ907">
            <v>0</v>
          </cell>
          <cell r="BR907">
            <v>0</v>
          </cell>
          <cell r="BS907">
            <v>0</v>
          </cell>
          <cell r="BT907">
            <v>0</v>
          </cell>
          <cell r="BU907">
            <v>0</v>
          </cell>
          <cell r="BV907">
            <v>0</v>
          </cell>
          <cell r="BW907">
            <v>0</v>
          </cell>
          <cell r="BX907">
            <v>0</v>
          </cell>
          <cell r="BY907">
            <v>0</v>
          </cell>
          <cell r="BZ907">
            <v>0</v>
          </cell>
          <cell r="CA907">
            <v>0</v>
          </cell>
          <cell r="CB907">
            <v>0</v>
          </cell>
          <cell r="CC907">
            <v>0</v>
          </cell>
          <cell r="CD907">
            <v>0</v>
          </cell>
          <cell r="CE907">
            <v>0</v>
          </cell>
          <cell r="CF907">
            <v>0</v>
          </cell>
          <cell r="CG907">
            <v>0</v>
          </cell>
          <cell r="CH907">
            <v>0</v>
          </cell>
          <cell r="CI907">
            <v>0</v>
          </cell>
          <cell r="CJ907">
            <v>0</v>
          </cell>
          <cell r="CK907">
            <v>0</v>
          </cell>
          <cell r="CL907">
            <v>0</v>
          </cell>
          <cell r="CM907">
            <v>0</v>
          </cell>
          <cell r="CN907">
            <v>0</v>
          </cell>
          <cell r="CO907">
            <v>0</v>
          </cell>
          <cell r="CP907">
            <v>0</v>
          </cell>
          <cell r="CQ907">
            <v>0</v>
          </cell>
          <cell r="CR907">
            <v>0</v>
          </cell>
          <cell r="CS907">
            <v>0</v>
          </cell>
          <cell r="CT907">
            <v>0</v>
          </cell>
          <cell r="CU907">
            <v>0</v>
          </cell>
          <cell r="CV907">
            <v>0</v>
          </cell>
          <cell r="CW907">
            <v>0</v>
          </cell>
          <cell r="CX907">
            <v>0</v>
          </cell>
          <cell r="CY907">
            <v>0</v>
          </cell>
          <cell r="CZ907">
            <v>0</v>
          </cell>
          <cell r="DA907">
            <v>0</v>
          </cell>
          <cell r="DB907">
            <v>0</v>
          </cell>
          <cell r="DC907">
            <v>0</v>
          </cell>
          <cell r="DD907">
            <v>0</v>
          </cell>
          <cell r="DE907">
            <v>0</v>
          </cell>
          <cell r="DF907">
            <v>0</v>
          </cell>
          <cell r="DG907">
            <v>0</v>
          </cell>
          <cell r="DH907">
            <v>0</v>
          </cell>
          <cell r="DI907">
            <v>0</v>
          </cell>
          <cell r="DJ907">
            <v>0</v>
          </cell>
          <cell r="DK907">
            <v>0</v>
          </cell>
          <cell r="DL907">
            <v>0</v>
          </cell>
          <cell r="DM907">
            <v>0</v>
          </cell>
          <cell r="DN907">
            <v>0</v>
          </cell>
          <cell r="DO907">
            <v>0</v>
          </cell>
          <cell r="DP907">
            <v>0</v>
          </cell>
          <cell r="DQ907">
            <v>0</v>
          </cell>
          <cell r="DR907">
            <v>0</v>
          </cell>
          <cell r="DS907">
            <v>0</v>
          </cell>
          <cell r="DT907">
            <v>0</v>
          </cell>
          <cell r="DU907">
            <v>0</v>
          </cell>
          <cell r="DV907">
            <v>0</v>
          </cell>
          <cell r="DW907">
            <v>0</v>
          </cell>
          <cell r="DX907">
            <v>0</v>
          </cell>
          <cell r="DY907">
            <v>0</v>
          </cell>
          <cell r="DZ907">
            <v>0</v>
          </cell>
          <cell r="EA907">
            <v>0</v>
          </cell>
          <cell r="EB907">
            <v>0</v>
          </cell>
          <cell r="EC907">
            <v>0</v>
          </cell>
          <cell r="ED907">
            <v>0</v>
          </cell>
        </row>
        <row r="909">
          <cell r="F909">
            <v>0.09</v>
          </cell>
          <cell r="G909">
            <v>0.01</v>
          </cell>
          <cell r="H909">
            <v>0.04</v>
          </cell>
          <cell r="I909">
            <v>0.02</v>
          </cell>
          <cell r="J909">
            <v>0.01</v>
          </cell>
          <cell r="K909">
            <v>0</v>
          </cell>
          <cell r="L909">
            <v>-0.01</v>
          </cell>
          <cell r="M909">
            <v>-0.01</v>
          </cell>
          <cell r="N909">
            <v>0</v>
          </cell>
          <cell r="O909">
            <v>0.01</v>
          </cell>
          <cell r="P909">
            <v>0.02</v>
          </cell>
          <cell r="Q909">
            <v>0</v>
          </cell>
          <cell r="R909">
            <v>0.01</v>
          </cell>
          <cell r="S909">
            <v>0.08</v>
          </cell>
          <cell r="T909">
            <v>0.01</v>
          </cell>
          <cell r="U909">
            <v>0.04</v>
          </cell>
          <cell r="V909">
            <v>0.03</v>
          </cell>
          <cell r="W909">
            <v>0.01</v>
          </cell>
          <cell r="X909">
            <v>0</v>
          </cell>
          <cell r="Y909">
            <v>-0.01</v>
          </cell>
          <cell r="Z909">
            <v>-0.01</v>
          </cell>
          <cell r="AA909">
            <v>0</v>
          </cell>
          <cell r="AB909">
            <v>0</v>
          </cell>
          <cell r="AC909">
            <v>0.02</v>
          </cell>
          <cell r="AD909">
            <v>0</v>
          </cell>
          <cell r="AE909">
            <v>0.01</v>
          </cell>
          <cell r="AF909">
            <v>0.09</v>
          </cell>
          <cell r="AG909">
            <v>0.03</v>
          </cell>
          <cell r="AH909">
            <v>0.08</v>
          </cell>
          <cell r="AI909">
            <v>0.03</v>
          </cell>
          <cell r="AJ909">
            <v>0.01</v>
          </cell>
          <cell r="AK909">
            <v>0.01</v>
          </cell>
          <cell r="AL909">
            <v>-0.01</v>
          </cell>
          <cell r="AM909">
            <v>-0.02</v>
          </cell>
          <cell r="AN909">
            <v>-0.01</v>
          </cell>
          <cell r="AO909">
            <v>0</v>
          </cell>
          <cell r="AP909">
            <v>0.01</v>
          </cell>
          <cell r="AQ909">
            <v>0</v>
          </cell>
          <cell r="AR909">
            <v>0.01</v>
          </cell>
          <cell r="AS909">
            <v>0.04</v>
          </cell>
          <cell r="AT909">
            <v>0.02</v>
          </cell>
          <cell r="AU909">
            <v>0.01</v>
          </cell>
          <cell r="AV909">
            <v>0.03</v>
          </cell>
          <cell r="AW909">
            <v>0.01</v>
          </cell>
          <cell r="AX909">
            <v>0</v>
          </cell>
          <cell r="AY909">
            <v>-0.01</v>
          </cell>
          <cell r="AZ909">
            <v>-0.01</v>
          </cell>
          <cell r="BA909">
            <v>-0.01</v>
          </cell>
          <cell r="BB909">
            <v>0</v>
          </cell>
          <cell r="BC909">
            <v>0.01</v>
          </cell>
          <cell r="BD909">
            <v>0</v>
          </cell>
          <cell r="BE909">
            <v>0.01</v>
          </cell>
          <cell r="BF909">
            <v>0.04</v>
          </cell>
          <cell r="BG909">
            <v>0.02</v>
          </cell>
          <cell r="BH909">
            <v>0.03</v>
          </cell>
          <cell r="BI909">
            <v>0.05</v>
          </cell>
          <cell r="BJ909">
            <v>0.01</v>
          </cell>
          <cell r="BK909">
            <v>0.01</v>
          </cell>
          <cell r="BL909">
            <v>-0.01</v>
          </cell>
          <cell r="BM909">
            <v>-0.02</v>
          </cell>
          <cell r="BN909">
            <v>0</v>
          </cell>
          <cell r="BO909">
            <v>0</v>
          </cell>
          <cell r="BP909">
            <v>0</v>
          </cell>
          <cell r="BQ909">
            <v>0</v>
          </cell>
          <cell r="BR909">
            <v>0.02</v>
          </cell>
          <cell r="BS909">
            <v>0.06</v>
          </cell>
          <cell r="BT909">
            <v>0.01</v>
          </cell>
          <cell r="BU909">
            <v>0.1</v>
          </cell>
          <cell r="BV909">
            <v>0.09</v>
          </cell>
          <cell r="BW909">
            <v>0.02</v>
          </cell>
          <cell r="BX909">
            <v>0.03</v>
          </cell>
          <cell r="BY909">
            <v>-0.01</v>
          </cell>
          <cell r="BZ909">
            <v>-0.01</v>
          </cell>
          <cell r="CA909">
            <v>0.01</v>
          </cell>
          <cell r="CB909">
            <v>0</v>
          </cell>
          <cell r="CC909">
            <v>0.02</v>
          </cell>
          <cell r="CD909">
            <v>-0.01</v>
          </cell>
          <cell r="CE909">
            <v>0.02</v>
          </cell>
          <cell r="CF909">
            <v>0.05</v>
          </cell>
          <cell r="CG909">
            <v>0.01</v>
          </cell>
          <cell r="CH909">
            <v>0.08</v>
          </cell>
          <cell r="CI909">
            <v>0.1</v>
          </cell>
          <cell r="CJ909">
            <v>0.04</v>
          </cell>
          <cell r="CK909">
            <v>0.03</v>
          </cell>
          <cell r="CL909">
            <v>-0.01</v>
          </cell>
          <cell r="CM909">
            <v>-0.01</v>
          </cell>
          <cell r="CN909">
            <v>0</v>
          </cell>
          <cell r="CO909">
            <v>0</v>
          </cell>
          <cell r="CP909">
            <v>0.01</v>
          </cell>
          <cell r="CQ909">
            <v>-0.01</v>
          </cell>
          <cell r="CR909">
            <v>0.02</v>
          </cell>
          <cell r="CS909">
            <v>0.03</v>
          </cell>
          <cell r="CT909">
            <v>0.05</v>
          </cell>
          <cell r="CU909">
            <v>0.08</v>
          </cell>
          <cell r="CV909">
            <v>0.08</v>
          </cell>
          <cell r="CW909">
            <v>0.03</v>
          </cell>
          <cell r="CX909">
            <v>0.03</v>
          </cell>
          <cell r="CY909">
            <v>-0.01</v>
          </cell>
          <cell r="CZ909">
            <v>-0.02</v>
          </cell>
          <cell r="DA909">
            <v>0</v>
          </cell>
          <cell r="DB909">
            <v>0.01</v>
          </cell>
          <cell r="DC909">
            <v>0.01</v>
          </cell>
          <cell r="DD909">
            <v>0</v>
          </cell>
          <cell r="DE909">
            <v>0.01</v>
          </cell>
          <cell r="DF909">
            <v>0.03</v>
          </cell>
          <cell r="DG909">
            <v>0.01</v>
          </cell>
          <cell r="DH909">
            <v>0.1</v>
          </cell>
          <cell r="DI909">
            <v>0.06</v>
          </cell>
          <cell r="DJ909">
            <v>0.02</v>
          </cell>
          <cell r="DK909">
            <v>0</v>
          </cell>
          <cell r="DL909">
            <v>-0.01</v>
          </cell>
          <cell r="DM909">
            <v>-0.01</v>
          </cell>
          <cell r="DN909">
            <v>-0.01</v>
          </cell>
          <cell r="DO909">
            <v>0</v>
          </cell>
          <cell r="DP909">
            <v>0</v>
          </cell>
          <cell r="DQ909">
            <v>0</v>
          </cell>
          <cell r="DR909">
            <v>0</v>
          </cell>
          <cell r="DS909">
            <v>0</v>
          </cell>
          <cell r="DT909">
            <v>0</v>
          </cell>
          <cell r="DU909">
            <v>0</v>
          </cell>
          <cell r="DV909">
            <v>0</v>
          </cell>
          <cell r="DW909">
            <v>0</v>
          </cell>
          <cell r="DX909">
            <v>0</v>
          </cell>
          <cell r="DY909">
            <v>0</v>
          </cell>
          <cell r="DZ909">
            <v>0</v>
          </cell>
          <cell r="EA909">
            <v>0</v>
          </cell>
          <cell r="EB909">
            <v>0</v>
          </cell>
          <cell r="EC909">
            <v>0</v>
          </cell>
          <cell r="ED909">
            <v>0</v>
          </cell>
        </row>
        <row r="911">
          <cell r="F911">
            <v>0.09</v>
          </cell>
          <cell r="G911">
            <v>0.01</v>
          </cell>
          <cell r="H911">
            <v>0.04</v>
          </cell>
          <cell r="I911">
            <v>0.02</v>
          </cell>
          <cell r="J911">
            <v>0.01</v>
          </cell>
          <cell r="K911">
            <v>0</v>
          </cell>
          <cell r="L911">
            <v>-0.01</v>
          </cell>
          <cell r="M911">
            <v>-0.01</v>
          </cell>
          <cell r="N911">
            <v>0</v>
          </cell>
          <cell r="O911">
            <v>0.01</v>
          </cell>
          <cell r="P911">
            <v>0.02</v>
          </cell>
          <cell r="Q911">
            <v>0</v>
          </cell>
          <cell r="R911">
            <v>0.01</v>
          </cell>
          <cell r="S911">
            <v>0.08</v>
          </cell>
          <cell r="T911">
            <v>0.01</v>
          </cell>
          <cell r="U911">
            <v>0.04</v>
          </cell>
          <cell r="V911">
            <v>0.03</v>
          </cell>
          <cell r="W911">
            <v>0.01</v>
          </cell>
          <cell r="X911">
            <v>0</v>
          </cell>
          <cell r="Y911">
            <v>-0.01</v>
          </cell>
          <cell r="Z911">
            <v>-0.01</v>
          </cell>
          <cell r="AA911">
            <v>0</v>
          </cell>
          <cell r="AB911">
            <v>0</v>
          </cell>
          <cell r="AC911">
            <v>0.02</v>
          </cell>
          <cell r="AD911">
            <v>0</v>
          </cell>
          <cell r="AE911">
            <v>0.01</v>
          </cell>
          <cell r="AF911">
            <v>0.09</v>
          </cell>
          <cell r="AG911">
            <v>0.03</v>
          </cell>
          <cell r="AH911">
            <v>0.08</v>
          </cell>
          <cell r="AI911">
            <v>0.03</v>
          </cell>
          <cell r="AJ911">
            <v>0.01</v>
          </cell>
          <cell r="AK911">
            <v>0.01</v>
          </cell>
          <cell r="AL911">
            <v>-0.01</v>
          </cell>
          <cell r="AM911">
            <v>-0.02</v>
          </cell>
          <cell r="AN911">
            <v>-0.01</v>
          </cell>
          <cell r="AO911">
            <v>0</v>
          </cell>
          <cell r="AP911">
            <v>0.01</v>
          </cell>
          <cell r="AQ911">
            <v>0</v>
          </cell>
          <cell r="AR911">
            <v>0.01</v>
          </cell>
          <cell r="AS911">
            <v>0.04</v>
          </cell>
          <cell r="AT911">
            <v>0.02</v>
          </cell>
          <cell r="AU911">
            <v>0.01</v>
          </cell>
          <cell r="AV911">
            <v>0.03</v>
          </cell>
          <cell r="AW911">
            <v>0.01</v>
          </cell>
          <cell r="AX911">
            <v>0</v>
          </cell>
          <cell r="AY911">
            <v>-0.01</v>
          </cell>
          <cell r="AZ911">
            <v>-0.01</v>
          </cell>
          <cell r="BA911">
            <v>-0.01</v>
          </cell>
          <cell r="BB911">
            <v>0</v>
          </cell>
          <cell r="BC911">
            <v>0.01</v>
          </cell>
          <cell r="BD911">
            <v>0</v>
          </cell>
          <cell r="BE911">
            <v>0.01</v>
          </cell>
          <cell r="BF911">
            <v>0.04</v>
          </cell>
          <cell r="BG911">
            <v>0.02</v>
          </cell>
          <cell r="BH911">
            <v>0.03</v>
          </cell>
          <cell r="BI911">
            <v>0.05</v>
          </cell>
          <cell r="BJ911">
            <v>0.01</v>
          </cell>
          <cell r="BK911">
            <v>0.01</v>
          </cell>
          <cell r="BL911">
            <v>-0.01</v>
          </cell>
          <cell r="BM911">
            <v>-0.02</v>
          </cell>
          <cell r="BN911">
            <v>0</v>
          </cell>
          <cell r="BO911">
            <v>0</v>
          </cell>
          <cell r="BP911">
            <v>0</v>
          </cell>
          <cell r="BQ911">
            <v>0</v>
          </cell>
          <cell r="BR911">
            <v>0.02</v>
          </cell>
          <cell r="BS911">
            <v>0.06</v>
          </cell>
          <cell r="BT911">
            <v>0.01</v>
          </cell>
          <cell r="BU911">
            <v>0.1</v>
          </cell>
          <cell r="BV911">
            <v>0.09</v>
          </cell>
          <cell r="BW911">
            <v>0.02</v>
          </cell>
          <cell r="BX911">
            <v>0.03</v>
          </cell>
          <cell r="BY911">
            <v>-0.01</v>
          </cell>
          <cell r="BZ911">
            <v>-0.01</v>
          </cell>
          <cell r="CA911">
            <v>0.01</v>
          </cell>
          <cell r="CB911">
            <v>0</v>
          </cell>
          <cell r="CC911">
            <v>0.02</v>
          </cell>
          <cell r="CD911">
            <v>-0.01</v>
          </cell>
          <cell r="CE911">
            <v>0.02</v>
          </cell>
          <cell r="CF911">
            <v>0.05</v>
          </cell>
          <cell r="CG911">
            <v>0.01</v>
          </cell>
          <cell r="CH911">
            <v>0.08</v>
          </cell>
          <cell r="CI911">
            <v>0.1</v>
          </cell>
          <cell r="CJ911">
            <v>0.04</v>
          </cell>
          <cell r="CK911">
            <v>0.03</v>
          </cell>
          <cell r="CL911">
            <v>-0.01</v>
          </cell>
          <cell r="CM911">
            <v>-0.01</v>
          </cell>
          <cell r="CN911">
            <v>0</v>
          </cell>
          <cell r="CO911">
            <v>0</v>
          </cell>
          <cell r="CP911">
            <v>0.01</v>
          </cell>
          <cell r="CQ911">
            <v>-0.01</v>
          </cell>
          <cell r="CR911">
            <v>0.02</v>
          </cell>
          <cell r="CS911">
            <v>0.03</v>
          </cell>
          <cell r="CT911">
            <v>0.05</v>
          </cell>
          <cell r="CU911">
            <v>0.08</v>
          </cell>
          <cell r="CV911">
            <v>0.08</v>
          </cell>
          <cell r="CW911">
            <v>0.03</v>
          </cell>
          <cell r="CX911">
            <v>0.03</v>
          </cell>
          <cell r="CY911">
            <v>-0.01</v>
          </cell>
          <cell r="CZ911">
            <v>-0.02</v>
          </cell>
          <cell r="DA911">
            <v>0</v>
          </cell>
          <cell r="DB911">
            <v>0.01</v>
          </cell>
          <cell r="DC911">
            <v>0.01</v>
          </cell>
          <cell r="DD911">
            <v>0</v>
          </cell>
          <cell r="DE911">
            <v>0.01</v>
          </cell>
          <cell r="DF911">
            <v>0.03</v>
          </cell>
          <cell r="DG911">
            <v>0.01</v>
          </cell>
          <cell r="DH911">
            <v>0.1</v>
          </cell>
          <cell r="DI911">
            <v>0.06</v>
          </cell>
          <cell r="DJ911">
            <v>0.02</v>
          </cell>
          <cell r="DK911">
            <v>0</v>
          </cell>
          <cell r="DL911">
            <v>-0.01</v>
          </cell>
          <cell r="DM911">
            <v>-0.01</v>
          </cell>
          <cell r="DN911">
            <v>-0.01</v>
          </cell>
          <cell r="DO911">
            <v>0</v>
          </cell>
          <cell r="DP911">
            <v>0</v>
          </cell>
          <cell r="DQ911">
            <v>0</v>
          </cell>
          <cell r="DR911">
            <v>0</v>
          </cell>
          <cell r="DS911">
            <v>0</v>
          </cell>
          <cell r="DT911">
            <v>0</v>
          </cell>
          <cell r="DU911">
            <v>0</v>
          </cell>
          <cell r="DV911">
            <v>0</v>
          </cell>
          <cell r="DW911">
            <v>0</v>
          </cell>
          <cell r="DX911">
            <v>0</v>
          </cell>
          <cell r="DY911">
            <v>0</v>
          </cell>
          <cell r="DZ911">
            <v>0</v>
          </cell>
          <cell r="EA911">
            <v>0</v>
          </cell>
          <cell r="EB911">
            <v>0</v>
          </cell>
          <cell r="EC911">
            <v>0</v>
          </cell>
          <cell r="ED911">
            <v>0</v>
          </cell>
        </row>
        <row r="915">
          <cell r="F915">
            <v>0</v>
          </cell>
          <cell r="G915">
            <v>0</v>
          </cell>
          <cell r="H915">
            <v>0</v>
          </cell>
          <cell r="I915">
            <v>0</v>
          </cell>
          <cell r="J915">
            <v>0</v>
          </cell>
          <cell r="K915">
            <v>0</v>
          </cell>
          <cell r="L915">
            <v>0</v>
          </cell>
          <cell r="M915">
            <v>0</v>
          </cell>
          <cell r="N915">
            <v>0</v>
          </cell>
          <cell r="O915">
            <v>0</v>
          </cell>
          <cell r="P915">
            <v>0</v>
          </cell>
          <cell r="Q915">
            <v>0</v>
          </cell>
          <cell r="R915">
            <v>0</v>
          </cell>
          <cell r="S915">
            <v>0</v>
          </cell>
          <cell r="T915">
            <v>0</v>
          </cell>
          <cell r="U915">
            <v>0</v>
          </cell>
          <cell r="V915">
            <v>0</v>
          </cell>
          <cell r="W915">
            <v>0</v>
          </cell>
          <cell r="X915">
            <v>0</v>
          </cell>
          <cell r="Y915">
            <v>0</v>
          </cell>
          <cell r="Z915">
            <v>0</v>
          </cell>
          <cell r="AA915">
            <v>0</v>
          </cell>
          <cell r="AB915">
            <v>0</v>
          </cell>
          <cell r="AC915">
            <v>0</v>
          </cell>
          <cell r="AD915">
            <v>0</v>
          </cell>
          <cell r="AE915">
            <v>0</v>
          </cell>
          <cell r="AF915">
            <v>0</v>
          </cell>
          <cell r="AG915">
            <v>0</v>
          </cell>
          <cell r="AH915">
            <v>0</v>
          </cell>
          <cell r="AI915">
            <v>0</v>
          </cell>
          <cell r="AJ915">
            <v>0</v>
          </cell>
          <cell r="AK915">
            <v>0</v>
          </cell>
          <cell r="AL915">
            <v>0</v>
          </cell>
          <cell r="AM915">
            <v>0</v>
          </cell>
          <cell r="AN915">
            <v>0</v>
          </cell>
          <cell r="AO915">
            <v>0</v>
          </cell>
          <cell r="AP915">
            <v>0</v>
          </cell>
          <cell r="AQ915">
            <v>0</v>
          </cell>
          <cell r="AR915">
            <v>0</v>
          </cell>
          <cell r="AS915">
            <v>0</v>
          </cell>
          <cell r="AT915">
            <v>0</v>
          </cell>
          <cell r="AU915">
            <v>0</v>
          </cell>
          <cell r="AV915">
            <v>0</v>
          </cell>
          <cell r="AW915">
            <v>0</v>
          </cell>
          <cell r="AX915">
            <v>0</v>
          </cell>
          <cell r="AY915">
            <v>0</v>
          </cell>
          <cell r="AZ915">
            <v>0</v>
          </cell>
          <cell r="BA915">
            <v>0</v>
          </cell>
          <cell r="BB915">
            <v>0</v>
          </cell>
          <cell r="BC915">
            <v>0</v>
          </cell>
          <cell r="BD915">
            <v>0</v>
          </cell>
          <cell r="BE915">
            <v>0</v>
          </cell>
          <cell r="BF915">
            <v>0</v>
          </cell>
          <cell r="BG915">
            <v>0</v>
          </cell>
          <cell r="BH915">
            <v>0</v>
          </cell>
          <cell r="BI915">
            <v>0</v>
          </cell>
          <cell r="BJ915">
            <v>0</v>
          </cell>
          <cell r="BK915">
            <v>0</v>
          </cell>
          <cell r="BL915">
            <v>0</v>
          </cell>
          <cell r="BM915">
            <v>0</v>
          </cell>
          <cell r="BN915">
            <v>0</v>
          </cell>
          <cell r="BO915">
            <v>0</v>
          </cell>
          <cell r="BP915">
            <v>0</v>
          </cell>
          <cell r="BQ915">
            <v>0</v>
          </cell>
          <cell r="BR915">
            <v>0</v>
          </cell>
          <cell r="BS915">
            <v>0</v>
          </cell>
          <cell r="BT915">
            <v>0</v>
          </cell>
          <cell r="BU915">
            <v>0</v>
          </cell>
          <cell r="BV915">
            <v>0</v>
          </cell>
          <cell r="BW915">
            <v>0</v>
          </cell>
          <cell r="BX915">
            <v>0</v>
          </cell>
          <cell r="BY915">
            <v>0</v>
          </cell>
          <cell r="BZ915">
            <v>0</v>
          </cell>
          <cell r="CA915">
            <v>0</v>
          </cell>
          <cell r="CB915">
            <v>0</v>
          </cell>
          <cell r="CC915">
            <v>0</v>
          </cell>
          <cell r="CD915">
            <v>0</v>
          </cell>
          <cell r="CE915">
            <v>0</v>
          </cell>
          <cell r="CF915">
            <v>0</v>
          </cell>
          <cell r="CG915">
            <v>0</v>
          </cell>
          <cell r="CH915">
            <v>0</v>
          </cell>
          <cell r="CI915">
            <v>0</v>
          </cell>
          <cell r="CJ915">
            <v>0</v>
          </cell>
          <cell r="CK915">
            <v>0</v>
          </cell>
          <cell r="CL915">
            <v>0</v>
          </cell>
          <cell r="CM915">
            <v>0</v>
          </cell>
          <cell r="CN915">
            <v>0</v>
          </cell>
          <cell r="CO915">
            <v>0</v>
          </cell>
          <cell r="CP915">
            <v>0</v>
          </cell>
          <cell r="CQ915">
            <v>0</v>
          </cell>
          <cell r="CR915">
            <v>0</v>
          </cell>
          <cell r="CS915">
            <v>0</v>
          </cell>
          <cell r="CT915">
            <v>0</v>
          </cell>
          <cell r="CU915">
            <v>0</v>
          </cell>
          <cell r="CV915">
            <v>0</v>
          </cell>
          <cell r="CW915">
            <v>0</v>
          </cell>
          <cell r="CX915">
            <v>0</v>
          </cell>
          <cell r="CY915">
            <v>0</v>
          </cell>
          <cell r="CZ915">
            <v>0</v>
          </cell>
          <cell r="DA915">
            <v>0</v>
          </cell>
          <cell r="DB915">
            <v>0</v>
          </cell>
          <cell r="DC915">
            <v>0</v>
          </cell>
          <cell r="DD915">
            <v>0</v>
          </cell>
          <cell r="DE915">
            <v>0</v>
          </cell>
          <cell r="DF915">
            <v>0</v>
          </cell>
          <cell r="DG915">
            <v>0</v>
          </cell>
          <cell r="DH915">
            <v>0</v>
          </cell>
          <cell r="DI915">
            <v>0</v>
          </cell>
          <cell r="DJ915">
            <v>0</v>
          </cell>
          <cell r="DK915">
            <v>0</v>
          </cell>
          <cell r="DL915">
            <v>0</v>
          </cell>
          <cell r="DM915">
            <v>0</v>
          </cell>
          <cell r="DN915">
            <v>0</v>
          </cell>
          <cell r="DO915">
            <v>0</v>
          </cell>
          <cell r="DP915">
            <v>0</v>
          </cell>
          <cell r="DQ915">
            <v>0</v>
          </cell>
          <cell r="DR915">
            <v>0</v>
          </cell>
          <cell r="DS915">
            <v>0</v>
          </cell>
          <cell r="DT915">
            <v>0</v>
          </cell>
          <cell r="DU915">
            <v>0</v>
          </cell>
          <cell r="DV915">
            <v>0</v>
          </cell>
          <cell r="DW915">
            <v>0</v>
          </cell>
          <cell r="DX915">
            <v>0</v>
          </cell>
          <cell r="DY915">
            <v>0</v>
          </cell>
          <cell r="DZ915">
            <v>0</v>
          </cell>
          <cell r="EA915">
            <v>0</v>
          </cell>
          <cell r="EB915">
            <v>0</v>
          </cell>
          <cell r="EC915">
            <v>0</v>
          </cell>
          <cell r="ED915">
            <v>0</v>
          </cell>
        </row>
        <row r="916">
          <cell r="F916">
            <v>0</v>
          </cell>
          <cell r="G916">
            <v>0</v>
          </cell>
          <cell r="H916">
            <v>0</v>
          </cell>
          <cell r="I916">
            <v>0</v>
          </cell>
          <cell r="J916">
            <v>0</v>
          </cell>
          <cell r="K916">
            <v>0</v>
          </cell>
          <cell r="L916">
            <v>0</v>
          </cell>
          <cell r="M916">
            <v>0</v>
          </cell>
          <cell r="N916">
            <v>0</v>
          </cell>
          <cell r="O916">
            <v>0</v>
          </cell>
          <cell r="P916">
            <v>0</v>
          </cell>
          <cell r="Q916">
            <v>0</v>
          </cell>
          <cell r="R916">
            <v>0</v>
          </cell>
          <cell r="S916">
            <v>0</v>
          </cell>
          <cell r="T916">
            <v>0</v>
          </cell>
          <cell r="U916">
            <v>0</v>
          </cell>
          <cell r="V916">
            <v>0</v>
          </cell>
          <cell r="W916">
            <v>0</v>
          </cell>
          <cell r="X916">
            <v>0</v>
          </cell>
          <cell r="Y916">
            <v>0</v>
          </cell>
          <cell r="Z916">
            <v>0</v>
          </cell>
          <cell r="AA916">
            <v>0</v>
          </cell>
          <cell r="AB916">
            <v>0</v>
          </cell>
          <cell r="AC916">
            <v>0</v>
          </cell>
          <cell r="AD916">
            <v>0</v>
          </cell>
          <cell r="AE916">
            <v>0</v>
          </cell>
          <cell r="AF916">
            <v>0</v>
          </cell>
          <cell r="AG916">
            <v>0</v>
          </cell>
          <cell r="AH916">
            <v>0</v>
          </cell>
          <cell r="AI916">
            <v>0</v>
          </cell>
          <cell r="AJ916">
            <v>0</v>
          </cell>
          <cell r="AK916">
            <v>0</v>
          </cell>
          <cell r="AL916">
            <v>0</v>
          </cell>
          <cell r="AM916">
            <v>0</v>
          </cell>
          <cell r="AN916">
            <v>0</v>
          </cell>
          <cell r="AO916">
            <v>0</v>
          </cell>
          <cell r="AP916">
            <v>0</v>
          </cell>
          <cell r="AQ916">
            <v>0</v>
          </cell>
          <cell r="AR916">
            <v>0</v>
          </cell>
          <cell r="AS916">
            <v>0</v>
          </cell>
          <cell r="AT916">
            <v>0</v>
          </cell>
          <cell r="AU916">
            <v>0</v>
          </cell>
          <cell r="AV916">
            <v>0</v>
          </cell>
          <cell r="AW916">
            <v>0</v>
          </cell>
          <cell r="AX916">
            <v>0</v>
          </cell>
          <cell r="AY916">
            <v>0</v>
          </cell>
          <cell r="AZ916">
            <v>0</v>
          </cell>
          <cell r="BA916">
            <v>0</v>
          </cell>
          <cell r="BB916">
            <v>0</v>
          </cell>
          <cell r="BC916">
            <v>0</v>
          </cell>
          <cell r="BD916">
            <v>0</v>
          </cell>
          <cell r="BE916">
            <v>0</v>
          </cell>
          <cell r="BF916">
            <v>0</v>
          </cell>
          <cell r="BG916">
            <v>0</v>
          </cell>
          <cell r="BH916">
            <v>0</v>
          </cell>
          <cell r="BI916">
            <v>0</v>
          </cell>
          <cell r="BJ916">
            <v>0</v>
          </cell>
          <cell r="BK916">
            <v>0</v>
          </cell>
          <cell r="BL916">
            <v>0</v>
          </cell>
          <cell r="BM916">
            <v>0</v>
          </cell>
          <cell r="BN916">
            <v>0</v>
          </cell>
          <cell r="BO916">
            <v>0</v>
          </cell>
          <cell r="BP916">
            <v>0</v>
          </cell>
          <cell r="BQ916">
            <v>0</v>
          </cell>
          <cell r="BR916">
            <v>0</v>
          </cell>
          <cell r="BS916">
            <v>0</v>
          </cell>
          <cell r="BT916">
            <v>0</v>
          </cell>
          <cell r="BU916">
            <v>0</v>
          </cell>
          <cell r="BV916">
            <v>0</v>
          </cell>
          <cell r="BW916">
            <v>0</v>
          </cell>
          <cell r="BX916">
            <v>0</v>
          </cell>
          <cell r="BY916">
            <v>0</v>
          </cell>
          <cell r="BZ916">
            <v>0</v>
          </cell>
          <cell r="CA916">
            <v>0</v>
          </cell>
          <cell r="CB916">
            <v>0</v>
          </cell>
          <cell r="CC916">
            <v>0</v>
          </cell>
          <cell r="CD916">
            <v>0</v>
          </cell>
          <cell r="CE916">
            <v>0</v>
          </cell>
          <cell r="CF916">
            <v>0</v>
          </cell>
          <cell r="CG916">
            <v>0</v>
          </cell>
          <cell r="CH916">
            <v>0</v>
          </cell>
          <cell r="CI916">
            <v>0</v>
          </cell>
          <cell r="CJ916">
            <v>0</v>
          </cell>
          <cell r="CK916">
            <v>0</v>
          </cell>
          <cell r="CL916">
            <v>0</v>
          </cell>
          <cell r="CM916">
            <v>0</v>
          </cell>
          <cell r="CN916">
            <v>0</v>
          </cell>
          <cell r="CO916">
            <v>0</v>
          </cell>
          <cell r="CP916">
            <v>0</v>
          </cell>
          <cell r="CQ916">
            <v>0</v>
          </cell>
          <cell r="CR916">
            <v>0</v>
          </cell>
          <cell r="CS916">
            <v>0</v>
          </cell>
          <cell r="CT916">
            <v>0</v>
          </cell>
          <cell r="CU916">
            <v>0</v>
          </cell>
          <cell r="CV916">
            <v>0</v>
          </cell>
          <cell r="CW916">
            <v>0</v>
          </cell>
          <cell r="CX916">
            <v>0</v>
          </cell>
          <cell r="CY916">
            <v>0</v>
          </cell>
          <cell r="CZ916">
            <v>0</v>
          </cell>
          <cell r="DA916">
            <v>0</v>
          </cell>
          <cell r="DB916">
            <v>0</v>
          </cell>
          <cell r="DC916">
            <v>0</v>
          </cell>
          <cell r="DD916">
            <v>0</v>
          </cell>
          <cell r="DE916">
            <v>0</v>
          </cell>
          <cell r="DF916">
            <v>0</v>
          </cell>
          <cell r="DG916">
            <v>0</v>
          </cell>
          <cell r="DH916">
            <v>0</v>
          </cell>
          <cell r="DI916">
            <v>0</v>
          </cell>
          <cell r="DJ916">
            <v>0</v>
          </cell>
          <cell r="DK916">
            <v>0</v>
          </cell>
          <cell r="DL916">
            <v>0</v>
          </cell>
          <cell r="DM916">
            <v>0</v>
          </cell>
          <cell r="DN916">
            <v>0</v>
          </cell>
          <cell r="DO916">
            <v>0</v>
          </cell>
          <cell r="DP916">
            <v>0</v>
          </cell>
          <cell r="DQ916">
            <v>0</v>
          </cell>
          <cell r="DR916">
            <v>0</v>
          </cell>
          <cell r="DS916">
            <v>0</v>
          </cell>
          <cell r="DT916">
            <v>0</v>
          </cell>
          <cell r="DU916">
            <v>0</v>
          </cell>
          <cell r="DV916">
            <v>0</v>
          </cell>
          <cell r="DW916">
            <v>0</v>
          </cell>
          <cell r="DX916">
            <v>0</v>
          </cell>
          <cell r="DY916">
            <v>0</v>
          </cell>
          <cell r="DZ916">
            <v>0</v>
          </cell>
          <cell r="EA916">
            <v>0</v>
          </cell>
          <cell r="EB916">
            <v>0</v>
          </cell>
          <cell r="EC916">
            <v>0</v>
          </cell>
          <cell r="ED916">
            <v>0</v>
          </cell>
        </row>
        <row r="917">
          <cell r="F917">
            <v>0</v>
          </cell>
          <cell r="G917">
            <v>0</v>
          </cell>
          <cell r="H917">
            <v>0</v>
          </cell>
          <cell r="I917">
            <v>0</v>
          </cell>
          <cell r="J917">
            <v>0</v>
          </cell>
          <cell r="K917">
            <v>0</v>
          </cell>
          <cell r="L917">
            <v>0</v>
          </cell>
          <cell r="M917">
            <v>0</v>
          </cell>
          <cell r="N917">
            <v>0</v>
          </cell>
          <cell r="O917">
            <v>0</v>
          </cell>
          <cell r="P917">
            <v>0</v>
          </cell>
          <cell r="Q917">
            <v>0</v>
          </cell>
          <cell r="R917">
            <v>0</v>
          </cell>
          <cell r="S917">
            <v>0</v>
          </cell>
          <cell r="T917">
            <v>0</v>
          </cell>
          <cell r="U917">
            <v>0</v>
          </cell>
          <cell r="V917">
            <v>0</v>
          </cell>
          <cell r="W917">
            <v>0</v>
          </cell>
          <cell r="X917">
            <v>0</v>
          </cell>
          <cell r="Y917">
            <v>0</v>
          </cell>
          <cell r="Z917">
            <v>0</v>
          </cell>
          <cell r="AA917">
            <v>0</v>
          </cell>
          <cell r="AB917">
            <v>0</v>
          </cell>
          <cell r="AC917">
            <v>0</v>
          </cell>
          <cell r="AD917">
            <v>0</v>
          </cell>
          <cell r="AE917">
            <v>0</v>
          </cell>
          <cell r="AF917">
            <v>0</v>
          </cell>
          <cell r="AG917">
            <v>0</v>
          </cell>
          <cell r="AH917">
            <v>0</v>
          </cell>
          <cell r="AI917">
            <v>0</v>
          </cell>
          <cell r="AJ917">
            <v>0</v>
          </cell>
          <cell r="AK917">
            <v>0</v>
          </cell>
          <cell r="AL917">
            <v>0</v>
          </cell>
          <cell r="AM917">
            <v>0</v>
          </cell>
          <cell r="AN917">
            <v>0</v>
          </cell>
          <cell r="AO917">
            <v>0</v>
          </cell>
          <cell r="AP917">
            <v>0</v>
          </cell>
          <cell r="AQ917">
            <v>0</v>
          </cell>
          <cell r="AR917">
            <v>0</v>
          </cell>
          <cell r="AS917">
            <v>0</v>
          </cell>
          <cell r="AT917">
            <v>0</v>
          </cell>
          <cell r="AU917">
            <v>0</v>
          </cell>
          <cell r="AV917">
            <v>0</v>
          </cell>
          <cell r="AW917">
            <v>0</v>
          </cell>
          <cell r="AX917">
            <v>0</v>
          </cell>
          <cell r="AY917">
            <v>0</v>
          </cell>
          <cell r="AZ917">
            <v>0</v>
          </cell>
          <cell r="BA917">
            <v>0</v>
          </cell>
          <cell r="BB917">
            <v>0</v>
          </cell>
          <cell r="BC917">
            <v>0</v>
          </cell>
          <cell r="BD917">
            <v>0</v>
          </cell>
          <cell r="BE917">
            <v>0</v>
          </cell>
          <cell r="BF917">
            <v>0</v>
          </cell>
          <cell r="BG917">
            <v>0</v>
          </cell>
          <cell r="BH917">
            <v>0</v>
          </cell>
          <cell r="BI917">
            <v>0</v>
          </cell>
          <cell r="BJ917">
            <v>0</v>
          </cell>
          <cell r="BK917">
            <v>0</v>
          </cell>
          <cell r="BL917">
            <v>0</v>
          </cell>
          <cell r="BM917">
            <v>0</v>
          </cell>
          <cell r="BN917">
            <v>0</v>
          </cell>
          <cell r="BO917">
            <v>0</v>
          </cell>
          <cell r="BP917">
            <v>0</v>
          </cell>
          <cell r="BQ917">
            <v>0</v>
          </cell>
          <cell r="BR917">
            <v>0</v>
          </cell>
          <cell r="BS917">
            <v>0</v>
          </cell>
          <cell r="BT917">
            <v>0</v>
          </cell>
          <cell r="BU917">
            <v>0</v>
          </cell>
          <cell r="BV917">
            <v>0</v>
          </cell>
          <cell r="BW917">
            <v>0</v>
          </cell>
          <cell r="BX917">
            <v>0</v>
          </cell>
          <cell r="BY917">
            <v>0</v>
          </cell>
          <cell r="BZ917">
            <v>0</v>
          </cell>
          <cell r="CA917">
            <v>0</v>
          </cell>
          <cell r="CB917">
            <v>0</v>
          </cell>
          <cell r="CC917">
            <v>0</v>
          </cell>
          <cell r="CD917">
            <v>0</v>
          </cell>
          <cell r="CE917">
            <v>0</v>
          </cell>
          <cell r="CF917">
            <v>0</v>
          </cell>
          <cell r="CG917">
            <v>0</v>
          </cell>
          <cell r="CH917">
            <v>0</v>
          </cell>
          <cell r="CI917">
            <v>0</v>
          </cell>
          <cell r="CJ917">
            <v>0</v>
          </cell>
          <cell r="CK917">
            <v>0</v>
          </cell>
          <cell r="CL917">
            <v>0</v>
          </cell>
          <cell r="CM917">
            <v>0</v>
          </cell>
          <cell r="CN917">
            <v>0</v>
          </cell>
          <cell r="CO917">
            <v>0</v>
          </cell>
          <cell r="CP917">
            <v>0</v>
          </cell>
          <cell r="CQ917">
            <v>0</v>
          </cell>
          <cell r="CR917">
            <v>0</v>
          </cell>
          <cell r="CS917">
            <v>0</v>
          </cell>
          <cell r="CT917">
            <v>0</v>
          </cell>
          <cell r="CU917">
            <v>0</v>
          </cell>
          <cell r="CV917">
            <v>0</v>
          </cell>
          <cell r="CW917">
            <v>0</v>
          </cell>
          <cell r="CX917">
            <v>0</v>
          </cell>
          <cell r="CY917">
            <v>0</v>
          </cell>
          <cell r="CZ917">
            <v>0</v>
          </cell>
          <cell r="DA917">
            <v>0</v>
          </cell>
          <cell r="DB917">
            <v>0</v>
          </cell>
          <cell r="DC917">
            <v>0</v>
          </cell>
          <cell r="DD917">
            <v>0</v>
          </cell>
          <cell r="DE917">
            <v>0</v>
          </cell>
          <cell r="DF917">
            <v>0</v>
          </cell>
          <cell r="DG917">
            <v>0</v>
          </cell>
          <cell r="DH917">
            <v>0</v>
          </cell>
          <cell r="DI917">
            <v>0</v>
          </cell>
          <cell r="DJ917">
            <v>0</v>
          </cell>
          <cell r="DK917">
            <v>0</v>
          </cell>
          <cell r="DL917">
            <v>0</v>
          </cell>
          <cell r="DM917">
            <v>0</v>
          </cell>
          <cell r="DN917">
            <v>0</v>
          </cell>
          <cell r="DO917">
            <v>0</v>
          </cell>
          <cell r="DP917">
            <v>0</v>
          </cell>
          <cell r="DQ917">
            <v>0</v>
          </cell>
          <cell r="DR917">
            <v>0</v>
          </cell>
          <cell r="DS917">
            <v>0</v>
          </cell>
          <cell r="DT917">
            <v>0</v>
          </cell>
          <cell r="DU917">
            <v>0</v>
          </cell>
          <cell r="DV917">
            <v>0</v>
          </cell>
          <cell r="DW917">
            <v>0</v>
          </cell>
          <cell r="DX917">
            <v>0</v>
          </cell>
          <cell r="DY917">
            <v>0</v>
          </cell>
          <cell r="DZ917">
            <v>0</v>
          </cell>
          <cell r="EA917">
            <v>0</v>
          </cell>
          <cell r="EB917">
            <v>0</v>
          </cell>
          <cell r="EC917">
            <v>0</v>
          </cell>
          <cell r="ED917">
            <v>0</v>
          </cell>
        </row>
        <row r="918">
          <cell r="F918">
            <v>0</v>
          </cell>
          <cell r="G918">
            <v>0</v>
          </cell>
          <cell r="H918">
            <v>0</v>
          </cell>
          <cell r="I918">
            <v>0</v>
          </cell>
          <cell r="J918">
            <v>0</v>
          </cell>
          <cell r="K918">
            <v>0</v>
          </cell>
          <cell r="L918">
            <v>0</v>
          </cell>
          <cell r="M918">
            <v>0</v>
          </cell>
          <cell r="N918">
            <v>0</v>
          </cell>
          <cell r="O918">
            <v>0</v>
          </cell>
          <cell r="P918">
            <v>0</v>
          </cell>
          <cell r="Q918">
            <v>0</v>
          </cell>
          <cell r="R918">
            <v>0</v>
          </cell>
          <cell r="S918">
            <v>0</v>
          </cell>
          <cell r="T918">
            <v>0</v>
          </cell>
          <cell r="U918">
            <v>0</v>
          </cell>
          <cell r="V918">
            <v>0</v>
          </cell>
          <cell r="W918">
            <v>0</v>
          </cell>
          <cell r="X918">
            <v>0</v>
          </cell>
          <cell r="Y918">
            <v>0</v>
          </cell>
          <cell r="Z918">
            <v>0</v>
          </cell>
          <cell r="AA918">
            <v>0</v>
          </cell>
          <cell r="AB918">
            <v>0</v>
          </cell>
          <cell r="AC918">
            <v>0</v>
          </cell>
          <cell r="AD918">
            <v>0</v>
          </cell>
          <cell r="AE918">
            <v>0</v>
          </cell>
          <cell r="AF918">
            <v>0</v>
          </cell>
          <cell r="AG918">
            <v>0</v>
          </cell>
          <cell r="AH918">
            <v>0</v>
          </cell>
          <cell r="AI918">
            <v>0</v>
          </cell>
          <cell r="AJ918">
            <v>0</v>
          </cell>
          <cell r="AK918">
            <v>0</v>
          </cell>
          <cell r="AL918">
            <v>0</v>
          </cell>
          <cell r="AM918">
            <v>0</v>
          </cell>
          <cell r="AN918">
            <v>0</v>
          </cell>
          <cell r="AO918">
            <v>0</v>
          </cell>
          <cell r="AP918">
            <v>0</v>
          </cell>
          <cell r="AQ918">
            <v>0</v>
          </cell>
          <cell r="AR918">
            <v>0</v>
          </cell>
          <cell r="AS918">
            <v>0</v>
          </cell>
          <cell r="AT918">
            <v>0</v>
          </cell>
          <cell r="AU918">
            <v>0</v>
          </cell>
          <cell r="AV918">
            <v>0</v>
          </cell>
          <cell r="AW918">
            <v>0</v>
          </cell>
          <cell r="AX918">
            <v>0</v>
          </cell>
          <cell r="AY918">
            <v>0</v>
          </cell>
          <cell r="AZ918">
            <v>0</v>
          </cell>
          <cell r="BA918">
            <v>0</v>
          </cell>
          <cell r="BB918">
            <v>0</v>
          </cell>
          <cell r="BC918">
            <v>0</v>
          </cell>
          <cell r="BD918">
            <v>0</v>
          </cell>
          <cell r="BE918">
            <v>0</v>
          </cell>
          <cell r="BF918">
            <v>0</v>
          </cell>
          <cell r="BG918">
            <v>0</v>
          </cell>
          <cell r="BH918">
            <v>0</v>
          </cell>
          <cell r="BI918">
            <v>0</v>
          </cell>
          <cell r="BJ918">
            <v>0</v>
          </cell>
          <cell r="BK918">
            <v>0</v>
          </cell>
          <cell r="BL918">
            <v>0</v>
          </cell>
          <cell r="BM918">
            <v>0</v>
          </cell>
          <cell r="BN918">
            <v>0</v>
          </cell>
          <cell r="BO918">
            <v>0</v>
          </cell>
          <cell r="BP918">
            <v>0</v>
          </cell>
          <cell r="BQ918">
            <v>0</v>
          </cell>
          <cell r="BR918">
            <v>0</v>
          </cell>
          <cell r="BS918">
            <v>0</v>
          </cell>
          <cell r="BT918">
            <v>0</v>
          </cell>
          <cell r="BU918">
            <v>0</v>
          </cell>
          <cell r="BV918">
            <v>0</v>
          </cell>
          <cell r="BW918">
            <v>0</v>
          </cell>
          <cell r="BX918">
            <v>0</v>
          </cell>
          <cell r="BY918">
            <v>0</v>
          </cell>
          <cell r="BZ918">
            <v>0</v>
          </cell>
          <cell r="CA918">
            <v>0</v>
          </cell>
          <cell r="CB918">
            <v>0</v>
          </cell>
          <cell r="CC918">
            <v>0</v>
          </cell>
          <cell r="CD918">
            <v>0</v>
          </cell>
          <cell r="CE918">
            <v>0</v>
          </cell>
          <cell r="CF918">
            <v>0</v>
          </cell>
          <cell r="CG918">
            <v>0</v>
          </cell>
          <cell r="CH918">
            <v>0</v>
          </cell>
          <cell r="CI918">
            <v>0</v>
          </cell>
          <cell r="CJ918">
            <v>0</v>
          </cell>
          <cell r="CK918">
            <v>0</v>
          </cell>
          <cell r="CL918">
            <v>0</v>
          </cell>
          <cell r="CM918">
            <v>0</v>
          </cell>
          <cell r="CN918">
            <v>0</v>
          </cell>
          <cell r="CO918">
            <v>0</v>
          </cell>
          <cell r="CP918">
            <v>0</v>
          </cell>
          <cell r="CQ918">
            <v>0</v>
          </cell>
          <cell r="CR918">
            <v>0</v>
          </cell>
          <cell r="CS918">
            <v>0</v>
          </cell>
          <cell r="CT918">
            <v>0</v>
          </cell>
          <cell r="CU918">
            <v>0</v>
          </cell>
          <cell r="CV918">
            <v>0</v>
          </cell>
          <cell r="CW918">
            <v>0</v>
          </cell>
          <cell r="CX918">
            <v>0</v>
          </cell>
          <cell r="CY918">
            <v>0</v>
          </cell>
          <cell r="CZ918">
            <v>0</v>
          </cell>
          <cell r="DA918">
            <v>0</v>
          </cell>
          <cell r="DB918">
            <v>0</v>
          </cell>
          <cell r="DC918">
            <v>0</v>
          </cell>
          <cell r="DD918">
            <v>0</v>
          </cell>
          <cell r="DE918">
            <v>0</v>
          </cell>
          <cell r="DF918">
            <v>0</v>
          </cell>
          <cell r="DG918">
            <v>0</v>
          </cell>
          <cell r="DH918">
            <v>0</v>
          </cell>
          <cell r="DI918">
            <v>0</v>
          </cell>
          <cell r="DJ918">
            <v>0</v>
          </cell>
          <cell r="DK918">
            <v>0</v>
          </cell>
          <cell r="DL918">
            <v>0</v>
          </cell>
          <cell r="DM918">
            <v>0</v>
          </cell>
          <cell r="DN918">
            <v>0</v>
          </cell>
          <cell r="DO918">
            <v>0</v>
          </cell>
          <cell r="DP918">
            <v>0</v>
          </cell>
          <cell r="DQ918">
            <v>0</v>
          </cell>
          <cell r="DR918">
            <v>0</v>
          </cell>
          <cell r="DS918">
            <v>0</v>
          </cell>
          <cell r="DT918">
            <v>0</v>
          </cell>
          <cell r="DU918">
            <v>0</v>
          </cell>
          <cell r="DV918">
            <v>0</v>
          </cell>
          <cell r="DW918">
            <v>0</v>
          </cell>
          <cell r="DX918">
            <v>0</v>
          </cell>
          <cell r="DY918">
            <v>0</v>
          </cell>
          <cell r="DZ918">
            <v>0</v>
          </cell>
          <cell r="EA918">
            <v>0</v>
          </cell>
          <cell r="EB918">
            <v>0</v>
          </cell>
          <cell r="EC918">
            <v>0</v>
          </cell>
          <cell r="ED918">
            <v>0</v>
          </cell>
        </row>
        <row r="919">
          <cell r="F919">
            <v>0</v>
          </cell>
          <cell r="G919">
            <v>0</v>
          </cell>
          <cell r="H919">
            <v>0</v>
          </cell>
          <cell r="I919">
            <v>0</v>
          </cell>
          <cell r="J919">
            <v>0</v>
          </cell>
          <cell r="K919">
            <v>0</v>
          </cell>
          <cell r="L919">
            <v>0</v>
          </cell>
          <cell r="M919">
            <v>0</v>
          </cell>
          <cell r="N919">
            <v>0</v>
          </cell>
          <cell r="O919">
            <v>0</v>
          </cell>
          <cell r="P919">
            <v>0</v>
          </cell>
          <cell r="Q919">
            <v>0</v>
          </cell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>
            <v>0</v>
          </cell>
          <cell r="W919">
            <v>0</v>
          </cell>
          <cell r="X919">
            <v>0</v>
          </cell>
          <cell r="Y919">
            <v>0</v>
          </cell>
          <cell r="Z919">
            <v>0</v>
          </cell>
          <cell r="AA919">
            <v>0</v>
          </cell>
          <cell r="AB919">
            <v>0</v>
          </cell>
          <cell r="AC919">
            <v>0</v>
          </cell>
          <cell r="AD919">
            <v>0</v>
          </cell>
          <cell r="AE919">
            <v>0</v>
          </cell>
          <cell r="AF919">
            <v>0</v>
          </cell>
          <cell r="AG919">
            <v>0</v>
          </cell>
          <cell r="AH919">
            <v>0</v>
          </cell>
          <cell r="AI919">
            <v>0</v>
          </cell>
          <cell r="AJ919">
            <v>0</v>
          </cell>
          <cell r="AK919">
            <v>0</v>
          </cell>
          <cell r="AL919">
            <v>0</v>
          </cell>
          <cell r="AM919">
            <v>0</v>
          </cell>
          <cell r="AN919">
            <v>0</v>
          </cell>
          <cell r="AO919">
            <v>0</v>
          </cell>
          <cell r="AP919">
            <v>0</v>
          </cell>
          <cell r="AQ919">
            <v>0</v>
          </cell>
          <cell r="AR919">
            <v>0</v>
          </cell>
          <cell r="AS919">
            <v>0</v>
          </cell>
          <cell r="AT919">
            <v>0</v>
          </cell>
          <cell r="AU919">
            <v>0</v>
          </cell>
          <cell r="AV919">
            <v>0</v>
          </cell>
          <cell r="AW919">
            <v>0</v>
          </cell>
          <cell r="AX919">
            <v>0</v>
          </cell>
          <cell r="AY919">
            <v>0</v>
          </cell>
          <cell r="AZ919">
            <v>0</v>
          </cell>
          <cell r="BA919">
            <v>0</v>
          </cell>
          <cell r="BB919">
            <v>0</v>
          </cell>
          <cell r="BC919">
            <v>0</v>
          </cell>
          <cell r="BD919">
            <v>0</v>
          </cell>
          <cell r="BE919">
            <v>0</v>
          </cell>
          <cell r="BF919">
            <v>0</v>
          </cell>
          <cell r="BG919">
            <v>0</v>
          </cell>
          <cell r="BH919">
            <v>0</v>
          </cell>
          <cell r="BI919">
            <v>0</v>
          </cell>
          <cell r="BJ919">
            <v>0</v>
          </cell>
          <cell r="BK919">
            <v>0</v>
          </cell>
          <cell r="BL919">
            <v>0</v>
          </cell>
          <cell r="BM919">
            <v>0</v>
          </cell>
          <cell r="BN919">
            <v>0</v>
          </cell>
          <cell r="BO919">
            <v>0</v>
          </cell>
          <cell r="BP919">
            <v>0</v>
          </cell>
          <cell r="BQ919">
            <v>0</v>
          </cell>
          <cell r="BR919">
            <v>0</v>
          </cell>
          <cell r="BS919">
            <v>0</v>
          </cell>
          <cell r="BT919">
            <v>0</v>
          </cell>
          <cell r="BU919">
            <v>0</v>
          </cell>
          <cell r="BV919">
            <v>0</v>
          </cell>
          <cell r="BW919">
            <v>0</v>
          </cell>
          <cell r="BX919">
            <v>0</v>
          </cell>
          <cell r="BY919">
            <v>0</v>
          </cell>
          <cell r="BZ919">
            <v>0</v>
          </cell>
          <cell r="CA919">
            <v>0</v>
          </cell>
          <cell r="CB919">
            <v>0</v>
          </cell>
          <cell r="CC919">
            <v>0</v>
          </cell>
          <cell r="CD919">
            <v>0</v>
          </cell>
          <cell r="CE919">
            <v>0</v>
          </cell>
          <cell r="CF919">
            <v>0</v>
          </cell>
          <cell r="CG919">
            <v>0</v>
          </cell>
          <cell r="CH919">
            <v>0</v>
          </cell>
          <cell r="CI919">
            <v>0</v>
          </cell>
          <cell r="CJ919">
            <v>0</v>
          </cell>
          <cell r="CK919">
            <v>0</v>
          </cell>
          <cell r="CL919">
            <v>0</v>
          </cell>
          <cell r="CM919">
            <v>0</v>
          </cell>
          <cell r="CN919">
            <v>0</v>
          </cell>
          <cell r="CO919">
            <v>0</v>
          </cell>
          <cell r="CP919">
            <v>0</v>
          </cell>
          <cell r="CQ919">
            <v>0</v>
          </cell>
          <cell r="CR919">
            <v>0</v>
          </cell>
          <cell r="CS919">
            <v>0</v>
          </cell>
          <cell r="CT919">
            <v>0</v>
          </cell>
          <cell r="CU919">
            <v>0</v>
          </cell>
          <cell r="CV919">
            <v>0</v>
          </cell>
          <cell r="CW919">
            <v>0</v>
          </cell>
          <cell r="CX919">
            <v>0</v>
          </cell>
          <cell r="CY919">
            <v>0</v>
          </cell>
          <cell r="CZ919">
            <v>0</v>
          </cell>
          <cell r="DA919">
            <v>0</v>
          </cell>
          <cell r="DB919">
            <v>0</v>
          </cell>
          <cell r="DC919">
            <v>0</v>
          </cell>
          <cell r="DD919">
            <v>0</v>
          </cell>
          <cell r="DE919">
            <v>0</v>
          </cell>
          <cell r="DF919">
            <v>0</v>
          </cell>
          <cell r="DG919">
            <v>0</v>
          </cell>
          <cell r="DH919">
            <v>0</v>
          </cell>
          <cell r="DI919">
            <v>0</v>
          </cell>
          <cell r="DJ919">
            <v>0</v>
          </cell>
          <cell r="DK919">
            <v>0</v>
          </cell>
          <cell r="DL919">
            <v>0</v>
          </cell>
          <cell r="DM919">
            <v>0</v>
          </cell>
          <cell r="DN919">
            <v>0</v>
          </cell>
          <cell r="DO919">
            <v>0</v>
          </cell>
          <cell r="DP919">
            <v>0</v>
          </cell>
          <cell r="DQ919">
            <v>0</v>
          </cell>
          <cell r="DR919">
            <v>0</v>
          </cell>
          <cell r="DS919">
            <v>0</v>
          </cell>
          <cell r="DT919">
            <v>0</v>
          </cell>
          <cell r="DU919">
            <v>0</v>
          </cell>
          <cell r="DV919">
            <v>0</v>
          </cell>
          <cell r="DW919">
            <v>0</v>
          </cell>
          <cell r="DX919">
            <v>0</v>
          </cell>
          <cell r="DY919">
            <v>0</v>
          </cell>
          <cell r="DZ919">
            <v>0</v>
          </cell>
          <cell r="EA919">
            <v>0</v>
          </cell>
          <cell r="EB919">
            <v>0</v>
          </cell>
          <cell r="EC919">
            <v>0</v>
          </cell>
          <cell r="ED919">
            <v>0</v>
          </cell>
        </row>
        <row r="920">
          <cell r="F920">
            <v>0</v>
          </cell>
          <cell r="G920">
            <v>0</v>
          </cell>
          <cell r="H920">
            <v>0</v>
          </cell>
          <cell r="I920">
            <v>0</v>
          </cell>
          <cell r="J920">
            <v>0</v>
          </cell>
          <cell r="K920">
            <v>0</v>
          </cell>
          <cell r="L920">
            <v>0</v>
          </cell>
          <cell r="M920">
            <v>0</v>
          </cell>
          <cell r="N920">
            <v>0</v>
          </cell>
          <cell r="O920">
            <v>0</v>
          </cell>
          <cell r="P920">
            <v>0</v>
          </cell>
          <cell r="Q920">
            <v>0</v>
          </cell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>
            <v>0</v>
          </cell>
          <cell r="W920">
            <v>0</v>
          </cell>
          <cell r="X920">
            <v>0</v>
          </cell>
          <cell r="Y920">
            <v>0</v>
          </cell>
          <cell r="Z920">
            <v>0</v>
          </cell>
          <cell r="AA920">
            <v>0</v>
          </cell>
          <cell r="AB920">
            <v>0</v>
          </cell>
          <cell r="AC920">
            <v>0</v>
          </cell>
          <cell r="AD920">
            <v>0</v>
          </cell>
          <cell r="AE920">
            <v>0</v>
          </cell>
          <cell r="AF920">
            <v>0</v>
          </cell>
          <cell r="AG920">
            <v>0</v>
          </cell>
          <cell r="AH920">
            <v>0</v>
          </cell>
          <cell r="AI920">
            <v>0</v>
          </cell>
          <cell r="AJ920">
            <v>0</v>
          </cell>
          <cell r="AK920">
            <v>0</v>
          </cell>
          <cell r="AL920">
            <v>0</v>
          </cell>
          <cell r="AM920">
            <v>0</v>
          </cell>
          <cell r="AN920">
            <v>0</v>
          </cell>
          <cell r="AO920">
            <v>0</v>
          </cell>
          <cell r="AP920">
            <v>0</v>
          </cell>
          <cell r="AQ920">
            <v>0</v>
          </cell>
          <cell r="AR920">
            <v>0</v>
          </cell>
          <cell r="AS920">
            <v>0</v>
          </cell>
          <cell r="AT920">
            <v>0</v>
          </cell>
          <cell r="AU920">
            <v>0</v>
          </cell>
          <cell r="AV920">
            <v>0</v>
          </cell>
          <cell r="AW920">
            <v>0</v>
          </cell>
          <cell r="AX920">
            <v>0</v>
          </cell>
          <cell r="AY920">
            <v>0</v>
          </cell>
          <cell r="AZ920">
            <v>0</v>
          </cell>
          <cell r="BA920">
            <v>0</v>
          </cell>
          <cell r="BB920">
            <v>0</v>
          </cell>
          <cell r="BC920">
            <v>0</v>
          </cell>
          <cell r="BD920">
            <v>0</v>
          </cell>
          <cell r="BE920">
            <v>0</v>
          </cell>
          <cell r="BF920">
            <v>0</v>
          </cell>
          <cell r="BG920">
            <v>0</v>
          </cell>
          <cell r="BH920">
            <v>0</v>
          </cell>
          <cell r="BI920">
            <v>0</v>
          </cell>
          <cell r="BJ920">
            <v>0</v>
          </cell>
          <cell r="BK920">
            <v>0</v>
          </cell>
          <cell r="BL920">
            <v>0</v>
          </cell>
          <cell r="BM920">
            <v>0</v>
          </cell>
          <cell r="BN920">
            <v>0</v>
          </cell>
          <cell r="BO920">
            <v>0</v>
          </cell>
          <cell r="BP920">
            <v>0</v>
          </cell>
          <cell r="BQ920">
            <v>0</v>
          </cell>
          <cell r="BR920">
            <v>0</v>
          </cell>
          <cell r="BS920">
            <v>0</v>
          </cell>
          <cell r="BT920">
            <v>0</v>
          </cell>
          <cell r="BU920">
            <v>0</v>
          </cell>
          <cell r="BV920">
            <v>0</v>
          </cell>
          <cell r="BW920">
            <v>0</v>
          </cell>
          <cell r="BX920">
            <v>0</v>
          </cell>
          <cell r="BY920">
            <v>0</v>
          </cell>
          <cell r="BZ920">
            <v>0</v>
          </cell>
          <cell r="CA920">
            <v>0</v>
          </cell>
          <cell r="CB920">
            <v>0</v>
          </cell>
          <cell r="CC920">
            <v>0</v>
          </cell>
          <cell r="CD920">
            <v>0</v>
          </cell>
          <cell r="CE920">
            <v>0</v>
          </cell>
          <cell r="CF920">
            <v>0</v>
          </cell>
          <cell r="CG920">
            <v>0</v>
          </cell>
          <cell r="CH920">
            <v>0</v>
          </cell>
          <cell r="CI920">
            <v>0</v>
          </cell>
          <cell r="CJ920">
            <v>0</v>
          </cell>
          <cell r="CK920">
            <v>0</v>
          </cell>
          <cell r="CL920">
            <v>0</v>
          </cell>
          <cell r="CM920">
            <v>0</v>
          </cell>
          <cell r="CN920">
            <v>0</v>
          </cell>
          <cell r="CO920">
            <v>0</v>
          </cell>
          <cell r="CP920">
            <v>0</v>
          </cell>
          <cell r="CQ920">
            <v>0</v>
          </cell>
          <cell r="CR920">
            <v>0</v>
          </cell>
          <cell r="CS920">
            <v>0</v>
          </cell>
          <cell r="CT920">
            <v>0</v>
          </cell>
          <cell r="CU920">
            <v>0</v>
          </cell>
          <cell r="CV920">
            <v>0</v>
          </cell>
          <cell r="CW920">
            <v>0</v>
          </cell>
          <cell r="CX920">
            <v>0</v>
          </cell>
          <cell r="CY920">
            <v>0</v>
          </cell>
          <cell r="CZ920">
            <v>0</v>
          </cell>
          <cell r="DA920">
            <v>0</v>
          </cell>
          <cell r="DB920">
            <v>0</v>
          </cell>
          <cell r="DC920">
            <v>0</v>
          </cell>
          <cell r="DD920">
            <v>0</v>
          </cell>
          <cell r="DE920">
            <v>0</v>
          </cell>
          <cell r="DF920">
            <v>0</v>
          </cell>
          <cell r="DG920">
            <v>0</v>
          </cell>
          <cell r="DH920">
            <v>0</v>
          </cell>
          <cell r="DI920">
            <v>0</v>
          </cell>
          <cell r="DJ920">
            <v>0</v>
          </cell>
          <cell r="DK920">
            <v>0</v>
          </cell>
          <cell r="DL920">
            <v>0</v>
          </cell>
          <cell r="DM920">
            <v>0</v>
          </cell>
          <cell r="DN920">
            <v>0</v>
          </cell>
          <cell r="DO920">
            <v>0</v>
          </cell>
          <cell r="DP920">
            <v>0</v>
          </cell>
          <cell r="DQ920">
            <v>0</v>
          </cell>
          <cell r="DR920">
            <v>0</v>
          </cell>
          <cell r="DS920">
            <v>0</v>
          </cell>
          <cell r="DT920">
            <v>0</v>
          </cell>
          <cell r="DU920">
            <v>0</v>
          </cell>
          <cell r="DV920">
            <v>0</v>
          </cell>
          <cell r="DW920">
            <v>0</v>
          </cell>
          <cell r="DX920">
            <v>0</v>
          </cell>
          <cell r="DY920">
            <v>0</v>
          </cell>
          <cell r="DZ920">
            <v>0</v>
          </cell>
          <cell r="EA920">
            <v>0</v>
          </cell>
          <cell r="EB920">
            <v>0</v>
          </cell>
          <cell r="EC920">
            <v>0</v>
          </cell>
          <cell r="ED920">
            <v>0</v>
          </cell>
        </row>
        <row r="921">
          <cell r="F921">
            <v>0</v>
          </cell>
          <cell r="G921">
            <v>0</v>
          </cell>
          <cell r="H921">
            <v>0</v>
          </cell>
          <cell r="I921">
            <v>0</v>
          </cell>
          <cell r="J921">
            <v>0</v>
          </cell>
          <cell r="K921">
            <v>0</v>
          </cell>
          <cell r="L921">
            <v>0</v>
          </cell>
          <cell r="M921">
            <v>0</v>
          </cell>
          <cell r="N921">
            <v>0</v>
          </cell>
          <cell r="O921">
            <v>0</v>
          </cell>
          <cell r="P921">
            <v>0</v>
          </cell>
          <cell r="Q921">
            <v>0</v>
          </cell>
          <cell r="R921">
            <v>0</v>
          </cell>
          <cell r="S921">
            <v>0</v>
          </cell>
          <cell r="T921">
            <v>0</v>
          </cell>
          <cell r="U921">
            <v>0</v>
          </cell>
          <cell r="V921">
            <v>0</v>
          </cell>
          <cell r="W921">
            <v>0</v>
          </cell>
          <cell r="X921">
            <v>0</v>
          </cell>
          <cell r="Y921">
            <v>0</v>
          </cell>
          <cell r="Z921">
            <v>0</v>
          </cell>
          <cell r="AA921">
            <v>0</v>
          </cell>
          <cell r="AB921">
            <v>0</v>
          </cell>
          <cell r="AC921">
            <v>0</v>
          </cell>
          <cell r="AD921">
            <v>0</v>
          </cell>
          <cell r="AE921">
            <v>0</v>
          </cell>
          <cell r="AF921">
            <v>0</v>
          </cell>
          <cell r="AG921">
            <v>0</v>
          </cell>
          <cell r="AH921">
            <v>0</v>
          </cell>
          <cell r="AI921">
            <v>0</v>
          </cell>
          <cell r="AJ921">
            <v>0</v>
          </cell>
          <cell r="AK921">
            <v>0</v>
          </cell>
          <cell r="AL921">
            <v>0</v>
          </cell>
          <cell r="AM921">
            <v>0</v>
          </cell>
          <cell r="AN921">
            <v>0</v>
          </cell>
          <cell r="AO921">
            <v>0</v>
          </cell>
          <cell r="AP921">
            <v>0</v>
          </cell>
          <cell r="AQ921">
            <v>0</v>
          </cell>
          <cell r="AR921">
            <v>0</v>
          </cell>
          <cell r="AS921">
            <v>0</v>
          </cell>
          <cell r="AT921">
            <v>0</v>
          </cell>
          <cell r="AU921">
            <v>0</v>
          </cell>
          <cell r="AV921">
            <v>0</v>
          </cell>
          <cell r="AW921">
            <v>0</v>
          </cell>
          <cell r="AX921">
            <v>0</v>
          </cell>
          <cell r="AY921">
            <v>0</v>
          </cell>
          <cell r="AZ921">
            <v>0</v>
          </cell>
          <cell r="BA921">
            <v>0</v>
          </cell>
          <cell r="BB921">
            <v>0</v>
          </cell>
          <cell r="BC921">
            <v>0</v>
          </cell>
          <cell r="BD921">
            <v>0</v>
          </cell>
          <cell r="BE921">
            <v>0</v>
          </cell>
          <cell r="BF921">
            <v>0</v>
          </cell>
          <cell r="BG921">
            <v>0</v>
          </cell>
          <cell r="BH921">
            <v>0</v>
          </cell>
          <cell r="BI921">
            <v>0</v>
          </cell>
          <cell r="BJ921">
            <v>0</v>
          </cell>
          <cell r="BK921">
            <v>0</v>
          </cell>
          <cell r="BL921">
            <v>0</v>
          </cell>
          <cell r="BM921">
            <v>0</v>
          </cell>
          <cell r="BN921">
            <v>0</v>
          </cell>
          <cell r="BO921">
            <v>0</v>
          </cell>
          <cell r="BP921">
            <v>0</v>
          </cell>
          <cell r="BQ921">
            <v>0</v>
          </cell>
          <cell r="BR921">
            <v>0</v>
          </cell>
          <cell r="BS921">
            <v>0</v>
          </cell>
          <cell r="BT921">
            <v>0</v>
          </cell>
          <cell r="BU921">
            <v>0</v>
          </cell>
          <cell r="BV921">
            <v>0</v>
          </cell>
          <cell r="BW921">
            <v>0</v>
          </cell>
          <cell r="BX921">
            <v>0</v>
          </cell>
          <cell r="BY921">
            <v>0</v>
          </cell>
          <cell r="BZ921">
            <v>0</v>
          </cell>
          <cell r="CA921">
            <v>0</v>
          </cell>
          <cell r="CB921">
            <v>0</v>
          </cell>
          <cell r="CC921">
            <v>0</v>
          </cell>
          <cell r="CD921">
            <v>0</v>
          </cell>
          <cell r="CE921">
            <v>0</v>
          </cell>
          <cell r="CF921">
            <v>0</v>
          </cell>
          <cell r="CG921">
            <v>0</v>
          </cell>
          <cell r="CH921">
            <v>0</v>
          </cell>
          <cell r="CI921">
            <v>0</v>
          </cell>
          <cell r="CJ921">
            <v>0</v>
          </cell>
          <cell r="CK921">
            <v>0</v>
          </cell>
          <cell r="CL921">
            <v>0</v>
          </cell>
          <cell r="CM921">
            <v>0</v>
          </cell>
          <cell r="CN921">
            <v>0</v>
          </cell>
          <cell r="CO921">
            <v>0</v>
          </cell>
          <cell r="CP921">
            <v>0</v>
          </cell>
          <cell r="CQ921">
            <v>0</v>
          </cell>
          <cell r="CR921">
            <v>0</v>
          </cell>
          <cell r="CS921">
            <v>0</v>
          </cell>
          <cell r="CT921">
            <v>0</v>
          </cell>
          <cell r="CU921">
            <v>0</v>
          </cell>
          <cell r="CV921">
            <v>0</v>
          </cell>
          <cell r="CW921">
            <v>0</v>
          </cell>
          <cell r="CX921">
            <v>0</v>
          </cell>
          <cell r="CY921">
            <v>0</v>
          </cell>
          <cell r="CZ921">
            <v>0</v>
          </cell>
          <cell r="DA921">
            <v>0</v>
          </cell>
          <cell r="DB921">
            <v>0</v>
          </cell>
          <cell r="DC921">
            <v>0</v>
          </cell>
          <cell r="DD921">
            <v>0</v>
          </cell>
          <cell r="DE921">
            <v>0</v>
          </cell>
          <cell r="DF921">
            <v>0</v>
          </cell>
          <cell r="DG921">
            <v>0</v>
          </cell>
          <cell r="DH921">
            <v>0</v>
          </cell>
          <cell r="DI921">
            <v>0</v>
          </cell>
          <cell r="DJ921">
            <v>0</v>
          </cell>
          <cell r="DK921">
            <v>0</v>
          </cell>
          <cell r="DL921">
            <v>0</v>
          </cell>
          <cell r="DM921">
            <v>0</v>
          </cell>
          <cell r="DN921">
            <v>0</v>
          </cell>
          <cell r="DO921">
            <v>0</v>
          </cell>
          <cell r="DP921">
            <v>0</v>
          </cell>
          <cell r="DQ921">
            <v>0</v>
          </cell>
          <cell r="DR921">
            <v>0</v>
          </cell>
          <cell r="DS921">
            <v>0</v>
          </cell>
          <cell r="DT921">
            <v>0</v>
          </cell>
          <cell r="DU921">
            <v>0</v>
          </cell>
          <cell r="DV921">
            <v>0</v>
          </cell>
          <cell r="DW921">
            <v>0</v>
          </cell>
          <cell r="DX921">
            <v>0</v>
          </cell>
          <cell r="DY921">
            <v>0</v>
          </cell>
          <cell r="DZ921">
            <v>0</v>
          </cell>
          <cell r="EA921">
            <v>0</v>
          </cell>
          <cell r="EB921">
            <v>0</v>
          </cell>
          <cell r="EC921">
            <v>0</v>
          </cell>
          <cell r="ED921">
            <v>0</v>
          </cell>
        </row>
        <row r="922">
          <cell r="F922">
            <v>0</v>
          </cell>
          <cell r="G922">
            <v>0</v>
          </cell>
          <cell r="H922">
            <v>0</v>
          </cell>
          <cell r="I922">
            <v>0</v>
          </cell>
          <cell r="J922">
            <v>0</v>
          </cell>
          <cell r="K922">
            <v>0</v>
          </cell>
          <cell r="L922">
            <v>0</v>
          </cell>
          <cell r="M922">
            <v>0</v>
          </cell>
          <cell r="N922">
            <v>0</v>
          </cell>
          <cell r="O922">
            <v>0</v>
          </cell>
          <cell r="P922">
            <v>0</v>
          </cell>
          <cell r="Q922">
            <v>0</v>
          </cell>
          <cell r="R922">
            <v>0</v>
          </cell>
          <cell r="S922">
            <v>0</v>
          </cell>
          <cell r="T922">
            <v>0</v>
          </cell>
          <cell r="U922">
            <v>0</v>
          </cell>
          <cell r="V922">
            <v>0</v>
          </cell>
          <cell r="W922">
            <v>0</v>
          </cell>
          <cell r="X922">
            <v>0</v>
          </cell>
          <cell r="Y922">
            <v>0</v>
          </cell>
          <cell r="Z922">
            <v>0</v>
          </cell>
          <cell r="AA922">
            <v>0</v>
          </cell>
          <cell r="AB922">
            <v>0</v>
          </cell>
          <cell r="AC922">
            <v>0</v>
          </cell>
          <cell r="AD922">
            <v>0</v>
          </cell>
          <cell r="AE922">
            <v>0</v>
          </cell>
          <cell r="AF922">
            <v>0</v>
          </cell>
          <cell r="AG922">
            <v>0</v>
          </cell>
          <cell r="AH922">
            <v>0</v>
          </cell>
          <cell r="AI922">
            <v>0</v>
          </cell>
          <cell r="AJ922">
            <v>0</v>
          </cell>
          <cell r="AK922">
            <v>0</v>
          </cell>
          <cell r="AL922">
            <v>0</v>
          </cell>
          <cell r="AM922">
            <v>0</v>
          </cell>
          <cell r="AN922">
            <v>0</v>
          </cell>
          <cell r="AO922">
            <v>0</v>
          </cell>
          <cell r="AP922">
            <v>0</v>
          </cell>
          <cell r="AQ922">
            <v>0</v>
          </cell>
          <cell r="AR922">
            <v>0</v>
          </cell>
          <cell r="AS922">
            <v>0</v>
          </cell>
          <cell r="AT922">
            <v>0</v>
          </cell>
          <cell r="AU922">
            <v>0</v>
          </cell>
          <cell r="AV922">
            <v>0</v>
          </cell>
          <cell r="AW922">
            <v>0</v>
          </cell>
          <cell r="AX922">
            <v>0</v>
          </cell>
          <cell r="AY922">
            <v>0</v>
          </cell>
          <cell r="AZ922">
            <v>0</v>
          </cell>
          <cell r="BA922">
            <v>0</v>
          </cell>
          <cell r="BB922">
            <v>0</v>
          </cell>
          <cell r="BC922">
            <v>0</v>
          </cell>
          <cell r="BD922">
            <v>0</v>
          </cell>
          <cell r="BE922">
            <v>0</v>
          </cell>
          <cell r="BF922">
            <v>0</v>
          </cell>
          <cell r="BG922">
            <v>0</v>
          </cell>
          <cell r="BH922">
            <v>0</v>
          </cell>
          <cell r="BI922">
            <v>0</v>
          </cell>
          <cell r="BJ922">
            <v>0</v>
          </cell>
          <cell r="BK922">
            <v>0</v>
          </cell>
          <cell r="BL922">
            <v>0</v>
          </cell>
          <cell r="BM922">
            <v>0</v>
          </cell>
          <cell r="BN922">
            <v>0</v>
          </cell>
          <cell r="BO922">
            <v>0</v>
          </cell>
          <cell r="BP922">
            <v>0</v>
          </cell>
          <cell r="BQ922">
            <v>0</v>
          </cell>
          <cell r="BR922">
            <v>0</v>
          </cell>
          <cell r="BS922">
            <v>0</v>
          </cell>
          <cell r="BT922">
            <v>0</v>
          </cell>
          <cell r="BU922">
            <v>0</v>
          </cell>
          <cell r="BV922">
            <v>0</v>
          </cell>
          <cell r="BW922">
            <v>0</v>
          </cell>
          <cell r="BX922">
            <v>0</v>
          </cell>
          <cell r="BY922">
            <v>0</v>
          </cell>
          <cell r="BZ922">
            <v>0</v>
          </cell>
          <cell r="CA922">
            <v>0</v>
          </cell>
          <cell r="CB922">
            <v>0</v>
          </cell>
          <cell r="CC922">
            <v>0</v>
          </cell>
          <cell r="CD922">
            <v>0</v>
          </cell>
          <cell r="CE922">
            <v>0</v>
          </cell>
          <cell r="CF922">
            <v>0</v>
          </cell>
          <cell r="CG922">
            <v>0</v>
          </cell>
          <cell r="CH922">
            <v>0</v>
          </cell>
          <cell r="CI922">
            <v>0</v>
          </cell>
          <cell r="CJ922">
            <v>0</v>
          </cell>
          <cell r="CK922">
            <v>0</v>
          </cell>
          <cell r="CL922">
            <v>0</v>
          </cell>
          <cell r="CM922">
            <v>0</v>
          </cell>
          <cell r="CN922">
            <v>0</v>
          </cell>
          <cell r="CO922">
            <v>0</v>
          </cell>
          <cell r="CP922">
            <v>0</v>
          </cell>
          <cell r="CQ922">
            <v>0</v>
          </cell>
          <cell r="CR922">
            <v>0</v>
          </cell>
          <cell r="CS922">
            <v>0</v>
          </cell>
          <cell r="CT922">
            <v>0</v>
          </cell>
          <cell r="CU922">
            <v>0</v>
          </cell>
          <cell r="CV922">
            <v>0</v>
          </cell>
          <cell r="CW922">
            <v>0</v>
          </cell>
          <cell r="CX922">
            <v>0</v>
          </cell>
          <cell r="CY922">
            <v>0</v>
          </cell>
          <cell r="CZ922">
            <v>0</v>
          </cell>
          <cell r="DA922">
            <v>0</v>
          </cell>
          <cell r="DB922">
            <v>0</v>
          </cell>
          <cell r="DC922">
            <v>0</v>
          </cell>
          <cell r="DD922">
            <v>0</v>
          </cell>
          <cell r="DE922">
            <v>0</v>
          </cell>
          <cell r="DF922">
            <v>0</v>
          </cell>
          <cell r="DG922">
            <v>0</v>
          </cell>
          <cell r="DH922">
            <v>0</v>
          </cell>
          <cell r="DI922">
            <v>0</v>
          </cell>
          <cell r="DJ922">
            <v>0</v>
          </cell>
          <cell r="DK922">
            <v>0</v>
          </cell>
          <cell r="DL922">
            <v>0</v>
          </cell>
          <cell r="DM922">
            <v>0</v>
          </cell>
          <cell r="DN922">
            <v>0</v>
          </cell>
          <cell r="DO922">
            <v>0</v>
          </cell>
          <cell r="DP922">
            <v>0</v>
          </cell>
          <cell r="DQ922">
            <v>0</v>
          </cell>
          <cell r="DR922">
            <v>0</v>
          </cell>
          <cell r="DS922">
            <v>0</v>
          </cell>
          <cell r="DT922">
            <v>0</v>
          </cell>
          <cell r="DU922">
            <v>0</v>
          </cell>
          <cell r="DV922">
            <v>0</v>
          </cell>
          <cell r="DW922">
            <v>0</v>
          </cell>
          <cell r="DX922">
            <v>0</v>
          </cell>
          <cell r="DY922">
            <v>0</v>
          </cell>
          <cell r="DZ922">
            <v>0</v>
          </cell>
          <cell r="EA922">
            <v>0</v>
          </cell>
          <cell r="EB922">
            <v>0</v>
          </cell>
          <cell r="EC922">
            <v>0</v>
          </cell>
          <cell r="ED922">
            <v>0</v>
          </cell>
        </row>
        <row r="923">
          <cell r="F923">
            <v>0</v>
          </cell>
          <cell r="G923">
            <v>0</v>
          </cell>
          <cell r="H923">
            <v>0</v>
          </cell>
          <cell r="I923">
            <v>0</v>
          </cell>
          <cell r="J923">
            <v>0</v>
          </cell>
          <cell r="K923">
            <v>0</v>
          </cell>
          <cell r="L923">
            <v>0</v>
          </cell>
          <cell r="M923">
            <v>0</v>
          </cell>
          <cell r="N923">
            <v>0</v>
          </cell>
          <cell r="O923">
            <v>0</v>
          </cell>
          <cell r="P923">
            <v>0</v>
          </cell>
          <cell r="Q923">
            <v>0</v>
          </cell>
          <cell r="R923">
            <v>0</v>
          </cell>
          <cell r="S923">
            <v>0</v>
          </cell>
          <cell r="T923">
            <v>0</v>
          </cell>
          <cell r="U923">
            <v>0</v>
          </cell>
          <cell r="V923">
            <v>0</v>
          </cell>
          <cell r="W923">
            <v>0</v>
          </cell>
          <cell r="X923">
            <v>0</v>
          </cell>
          <cell r="Y923">
            <v>0</v>
          </cell>
          <cell r="Z923">
            <v>0</v>
          </cell>
          <cell r="AA923">
            <v>0</v>
          </cell>
          <cell r="AB923">
            <v>0</v>
          </cell>
          <cell r="AC923">
            <v>0</v>
          </cell>
          <cell r="AD923">
            <v>0</v>
          </cell>
          <cell r="AE923">
            <v>0</v>
          </cell>
          <cell r="AF923">
            <v>0</v>
          </cell>
          <cell r="AG923">
            <v>0</v>
          </cell>
          <cell r="AH923">
            <v>0</v>
          </cell>
          <cell r="AI923">
            <v>0</v>
          </cell>
          <cell r="AJ923">
            <v>0</v>
          </cell>
          <cell r="AK923">
            <v>0</v>
          </cell>
          <cell r="AL923">
            <v>0</v>
          </cell>
          <cell r="AM923">
            <v>0</v>
          </cell>
          <cell r="AN923">
            <v>0</v>
          </cell>
          <cell r="AO923">
            <v>0</v>
          </cell>
          <cell r="AP923">
            <v>0</v>
          </cell>
          <cell r="AQ923">
            <v>0</v>
          </cell>
          <cell r="AR923">
            <v>0</v>
          </cell>
          <cell r="AS923">
            <v>0</v>
          </cell>
          <cell r="AT923">
            <v>0</v>
          </cell>
          <cell r="AU923">
            <v>0</v>
          </cell>
          <cell r="AV923">
            <v>0</v>
          </cell>
          <cell r="AW923">
            <v>0</v>
          </cell>
          <cell r="AX923">
            <v>0</v>
          </cell>
          <cell r="AY923">
            <v>0</v>
          </cell>
          <cell r="AZ923">
            <v>0</v>
          </cell>
          <cell r="BA923">
            <v>0</v>
          </cell>
          <cell r="BB923">
            <v>0</v>
          </cell>
          <cell r="BC923">
            <v>0</v>
          </cell>
          <cell r="BD923">
            <v>0</v>
          </cell>
          <cell r="BE923">
            <v>0</v>
          </cell>
          <cell r="BF923">
            <v>0</v>
          </cell>
          <cell r="BG923">
            <v>0</v>
          </cell>
          <cell r="BH923">
            <v>0</v>
          </cell>
          <cell r="BI923">
            <v>0</v>
          </cell>
          <cell r="BJ923">
            <v>0</v>
          </cell>
          <cell r="BK923">
            <v>0</v>
          </cell>
          <cell r="BL923">
            <v>0</v>
          </cell>
          <cell r="BM923">
            <v>0</v>
          </cell>
          <cell r="BN923">
            <v>0</v>
          </cell>
          <cell r="BO923">
            <v>0</v>
          </cell>
          <cell r="BP923">
            <v>0</v>
          </cell>
          <cell r="BQ923">
            <v>0</v>
          </cell>
          <cell r="BR923">
            <v>0</v>
          </cell>
          <cell r="BS923">
            <v>0</v>
          </cell>
          <cell r="BT923">
            <v>0</v>
          </cell>
          <cell r="BU923">
            <v>0</v>
          </cell>
          <cell r="BV923">
            <v>0</v>
          </cell>
          <cell r="BW923">
            <v>0</v>
          </cell>
          <cell r="BX923">
            <v>0</v>
          </cell>
          <cell r="BY923">
            <v>0</v>
          </cell>
          <cell r="BZ923">
            <v>0</v>
          </cell>
          <cell r="CA923">
            <v>0</v>
          </cell>
          <cell r="CB923">
            <v>0</v>
          </cell>
          <cell r="CC923">
            <v>0</v>
          </cell>
          <cell r="CD923">
            <v>0</v>
          </cell>
          <cell r="CE923">
            <v>0</v>
          </cell>
          <cell r="CF923">
            <v>0</v>
          </cell>
          <cell r="CG923">
            <v>0</v>
          </cell>
          <cell r="CH923">
            <v>0</v>
          </cell>
          <cell r="CI923">
            <v>0</v>
          </cell>
          <cell r="CJ923">
            <v>0</v>
          </cell>
          <cell r="CK923">
            <v>0</v>
          </cell>
          <cell r="CL923">
            <v>0</v>
          </cell>
          <cell r="CM923">
            <v>0</v>
          </cell>
          <cell r="CN923">
            <v>0</v>
          </cell>
          <cell r="CO923">
            <v>0</v>
          </cell>
          <cell r="CP923">
            <v>0</v>
          </cell>
          <cell r="CQ923">
            <v>0</v>
          </cell>
          <cell r="CR923">
            <v>0</v>
          </cell>
          <cell r="CS923">
            <v>0</v>
          </cell>
          <cell r="CT923">
            <v>0</v>
          </cell>
          <cell r="CU923">
            <v>0</v>
          </cell>
          <cell r="CV923">
            <v>0</v>
          </cell>
          <cell r="CW923">
            <v>0</v>
          </cell>
          <cell r="CX923">
            <v>0</v>
          </cell>
          <cell r="CY923">
            <v>0</v>
          </cell>
          <cell r="CZ923">
            <v>0</v>
          </cell>
          <cell r="DA923">
            <v>0</v>
          </cell>
          <cell r="DB923">
            <v>0</v>
          </cell>
          <cell r="DC923">
            <v>0</v>
          </cell>
          <cell r="DD923">
            <v>0</v>
          </cell>
          <cell r="DE923">
            <v>0</v>
          </cell>
          <cell r="DF923">
            <v>0</v>
          </cell>
          <cell r="DG923">
            <v>0</v>
          </cell>
          <cell r="DH923">
            <v>0</v>
          </cell>
          <cell r="DI923">
            <v>0</v>
          </cell>
          <cell r="DJ923">
            <v>0</v>
          </cell>
          <cell r="DK923">
            <v>0</v>
          </cell>
          <cell r="DL923">
            <v>0</v>
          </cell>
          <cell r="DM923">
            <v>0</v>
          </cell>
          <cell r="DN923">
            <v>0</v>
          </cell>
          <cell r="DO923">
            <v>0</v>
          </cell>
          <cell r="DP923">
            <v>0</v>
          </cell>
          <cell r="DQ923">
            <v>0</v>
          </cell>
          <cell r="DR923">
            <v>0</v>
          </cell>
          <cell r="DS923">
            <v>0</v>
          </cell>
          <cell r="DT923">
            <v>0</v>
          </cell>
          <cell r="DU923">
            <v>0</v>
          </cell>
          <cell r="DV923">
            <v>0</v>
          </cell>
          <cell r="DW923">
            <v>0</v>
          </cell>
          <cell r="DX923">
            <v>0</v>
          </cell>
          <cell r="DY923">
            <v>0</v>
          </cell>
          <cell r="DZ923">
            <v>0</v>
          </cell>
          <cell r="EA923">
            <v>0</v>
          </cell>
          <cell r="EB923">
            <v>0</v>
          </cell>
          <cell r="EC923">
            <v>0</v>
          </cell>
          <cell r="ED923">
            <v>0</v>
          </cell>
        </row>
        <row r="924">
          <cell r="F924">
            <v>0</v>
          </cell>
          <cell r="G924">
            <v>0</v>
          </cell>
          <cell r="H924">
            <v>0</v>
          </cell>
          <cell r="I924">
            <v>0</v>
          </cell>
          <cell r="J924">
            <v>0</v>
          </cell>
          <cell r="K924">
            <v>0</v>
          </cell>
          <cell r="L924">
            <v>0</v>
          </cell>
          <cell r="M924">
            <v>0</v>
          </cell>
          <cell r="N924">
            <v>0</v>
          </cell>
          <cell r="O924">
            <v>0</v>
          </cell>
          <cell r="P924">
            <v>0</v>
          </cell>
          <cell r="Q924">
            <v>0</v>
          </cell>
          <cell r="R924">
            <v>0</v>
          </cell>
          <cell r="S924">
            <v>0</v>
          </cell>
          <cell r="T924">
            <v>0</v>
          </cell>
          <cell r="U924">
            <v>0</v>
          </cell>
          <cell r="V924">
            <v>0</v>
          </cell>
          <cell r="W924">
            <v>0</v>
          </cell>
          <cell r="X924">
            <v>0</v>
          </cell>
          <cell r="Y924">
            <v>0</v>
          </cell>
          <cell r="Z924">
            <v>0</v>
          </cell>
          <cell r="AA924">
            <v>0</v>
          </cell>
          <cell r="AB924">
            <v>0</v>
          </cell>
          <cell r="AC924">
            <v>0</v>
          </cell>
          <cell r="AD924">
            <v>0</v>
          </cell>
          <cell r="AE924">
            <v>0</v>
          </cell>
          <cell r="AF924">
            <v>0</v>
          </cell>
          <cell r="AG924">
            <v>0</v>
          </cell>
          <cell r="AH924">
            <v>0</v>
          </cell>
          <cell r="AI924">
            <v>0</v>
          </cell>
          <cell r="AJ924">
            <v>0</v>
          </cell>
          <cell r="AK924">
            <v>0</v>
          </cell>
          <cell r="AL924">
            <v>0</v>
          </cell>
          <cell r="AM924">
            <v>0</v>
          </cell>
          <cell r="AN924">
            <v>0</v>
          </cell>
          <cell r="AO924">
            <v>0</v>
          </cell>
          <cell r="AP924">
            <v>0</v>
          </cell>
          <cell r="AQ924">
            <v>0</v>
          </cell>
          <cell r="AR924">
            <v>0</v>
          </cell>
          <cell r="AS924">
            <v>0</v>
          </cell>
          <cell r="AT924">
            <v>0</v>
          </cell>
          <cell r="AU924">
            <v>0</v>
          </cell>
          <cell r="AV924">
            <v>0</v>
          </cell>
          <cell r="AW924">
            <v>0</v>
          </cell>
          <cell r="AX924">
            <v>0</v>
          </cell>
          <cell r="AY924">
            <v>0</v>
          </cell>
          <cell r="AZ924">
            <v>0</v>
          </cell>
          <cell r="BA924">
            <v>0</v>
          </cell>
          <cell r="BB924">
            <v>0</v>
          </cell>
          <cell r="BC924">
            <v>0</v>
          </cell>
          <cell r="BD924">
            <v>0</v>
          </cell>
          <cell r="BE924">
            <v>0</v>
          </cell>
          <cell r="BF924">
            <v>0</v>
          </cell>
          <cell r="BG924">
            <v>0</v>
          </cell>
          <cell r="BH924">
            <v>0</v>
          </cell>
          <cell r="BI924">
            <v>0</v>
          </cell>
          <cell r="BJ924">
            <v>0</v>
          </cell>
          <cell r="BK924">
            <v>0</v>
          </cell>
          <cell r="BL924">
            <v>0</v>
          </cell>
          <cell r="BM924">
            <v>0</v>
          </cell>
          <cell r="BN924">
            <v>0</v>
          </cell>
          <cell r="BO924">
            <v>0</v>
          </cell>
          <cell r="BP924">
            <v>0</v>
          </cell>
          <cell r="BQ924">
            <v>0</v>
          </cell>
          <cell r="BR924">
            <v>0</v>
          </cell>
          <cell r="BS924">
            <v>0</v>
          </cell>
          <cell r="BT924">
            <v>0</v>
          </cell>
          <cell r="BU924">
            <v>0</v>
          </cell>
          <cell r="BV924">
            <v>0</v>
          </cell>
          <cell r="BW924">
            <v>0</v>
          </cell>
          <cell r="BX924">
            <v>0</v>
          </cell>
          <cell r="BY924">
            <v>0</v>
          </cell>
          <cell r="BZ924">
            <v>0</v>
          </cell>
          <cell r="CA924">
            <v>0</v>
          </cell>
          <cell r="CB924">
            <v>0</v>
          </cell>
          <cell r="CC924">
            <v>0</v>
          </cell>
          <cell r="CD924">
            <v>0</v>
          </cell>
          <cell r="CE924">
            <v>0</v>
          </cell>
          <cell r="CF924">
            <v>0</v>
          </cell>
          <cell r="CG924">
            <v>0</v>
          </cell>
          <cell r="CH924">
            <v>0</v>
          </cell>
          <cell r="CI924">
            <v>0</v>
          </cell>
          <cell r="CJ924">
            <v>0</v>
          </cell>
          <cell r="CK924">
            <v>0</v>
          </cell>
          <cell r="CL924">
            <v>0</v>
          </cell>
          <cell r="CM924">
            <v>0</v>
          </cell>
          <cell r="CN924">
            <v>0</v>
          </cell>
          <cell r="CO924">
            <v>0</v>
          </cell>
          <cell r="CP924">
            <v>0</v>
          </cell>
          <cell r="CQ924">
            <v>0</v>
          </cell>
          <cell r="CR924">
            <v>0</v>
          </cell>
          <cell r="CS924">
            <v>0</v>
          </cell>
          <cell r="CT924">
            <v>0</v>
          </cell>
          <cell r="CU924">
            <v>0</v>
          </cell>
          <cell r="CV924">
            <v>0</v>
          </cell>
          <cell r="CW924">
            <v>0</v>
          </cell>
          <cell r="CX924">
            <v>0</v>
          </cell>
          <cell r="CY924">
            <v>0</v>
          </cell>
          <cell r="CZ924">
            <v>0</v>
          </cell>
          <cell r="DA924">
            <v>0</v>
          </cell>
          <cell r="DB924">
            <v>0</v>
          </cell>
          <cell r="DC924">
            <v>0</v>
          </cell>
          <cell r="DD924">
            <v>0</v>
          </cell>
          <cell r="DE924">
            <v>0</v>
          </cell>
          <cell r="DF924">
            <v>0</v>
          </cell>
          <cell r="DG924">
            <v>0</v>
          </cell>
          <cell r="DH924">
            <v>0</v>
          </cell>
          <cell r="DI924">
            <v>0</v>
          </cell>
          <cell r="DJ924">
            <v>0</v>
          </cell>
          <cell r="DK924">
            <v>0</v>
          </cell>
          <cell r="DL924">
            <v>0</v>
          </cell>
          <cell r="DM924">
            <v>0</v>
          </cell>
          <cell r="DN924">
            <v>0</v>
          </cell>
          <cell r="DO924">
            <v>0</v>
          </cell>
          <cell r="DP924">
            <v>0</v>
          </cell>
          <cell r="DQ924">
            <v>0</v>
          </cell>
          <cell r="DR924">
            <v>0</v>
          </cell>
          <cell r="DS924">
            <v>0</v>
          </cell>
          <cell r="DT924">
            <v>0</v>
          </cell>
          <cell r="DU924">
            <v>0</v>
          </cell>
          <cell r="DV924">
            <v>0</v>
          </cell>
          <cell r="DW924">
            <v>0</v>
          </cell>
          <cell r="DX924">
            <v>0</v>
          </cell>
          <cell r="DY924">
            <v>0</v>
          </cell>
          <cell r="DZ924">
            <v>0</v>
          </cell>
          <cell r="EA924">
            <v>0</v>
          </cell>
          <cell r="EB924">
            <v>0</v>
          </cell>
          <cell r="EC924">
            <v>0</v>
          </cell>
          <cell r="ED924">
            <v>0</v>
          </cell>
        </row>
        <row r="925">
          <cell r="F925">
            <v>0</v>
          </cell>
          <cell r="G925">
            <v>0</v>
          </cell>
          <cell r="H925">
            <v>0</v>
          </cell>
          <cell r="I925">
            <v>0</v>
          </cell>
          <cell r="J925">
            <v>0</v>
          </cell>
          <cell r="K925">
            <v>0</v>
          </cell>
          <cell r="L925">
            <v>0</v>
          </cell>
          <cell r="M925">
            <v>0</v>
          </cell>
          <cell r="N925">
            <v>0</v>
          </cell>
          <cell r="O925">
            <v>0</v>
          </cell>
          <cell r="P925">
            <v>0</v>
          </cell>
          <cell r="Q925">
            <v>0</v>
          </cell>
          <cell r="R925">
            <v>0</v>
          </cell>
          <cell r="S925">
            <v>0</v>
          </cell>
          <cell r="T925">
            <v>0</v>
          </cell>
          <cell r="U925">
            <v>0</v>
          </cell>
          <cell r="V925">
            <v>0</v>
          </cell>
          <cell r="W925">
            <v>0</v>
          </cell>
          <cell r="X925">
            <v>0</v>
          </cell>
          <cell r="Y925">
            <v>0</v>
          </cell>
          <cell r="Z925">
            <v>0</v>
          </cell>
          <cell r="AA925">
            <v>0</v>
          </cell>
          <cell r="AB925">
            <v>0</v>
          </cell>
          <cell r="AC925">
            <v>0</v>
          </cell>
          <cell r="AD925">
            <v>0</v>
          </cell>
          <cell r="AE925">
            <v>0</v>
          </cell>
          <cell r="AF925">
            <v>0</v>
          </cell>
          <cell r="AG925">
            <v>0</v>
          </cell>
          <cell r="AH925">
            <v>0</v>
          </cell>
          <cell r="AI925">
            <v>0</v>
          </cell>
          <cell r="AJ925">
            <v>0</v>
          </cell>
          <cell r="AK925">
            <v>0</v>
          </cell>
          <cell r="AL925">
            <v>0</v>
          </cell>
          <cell r="AM925">
            <v>0</v>
          </cell>
          <cell r="AN925">
            <v>0</v>
          </cell>
          <cell r="AO925">
            <v>0</v>
          </cell>
          <cell r="AP925">
            <v>0</v>
          </cell>
          <cell r="AQ925">
            <v>0</v>
          </cell>
          <cell r="AR925">
            <v>0</v>
          </cell>
          <cell r="AS925">
            <v>0</v>
          </cell>
          <cell r="AT925">
            <v>0</v>
          </cell>
          <cell r="AU925">
            <v>0</v>
          </cell>
          <cell r="AV925">
            <v>0</v>
          </cell>
          <cell r="AW925">
            <v>0</v>
          </cell>
          <cell r="AX925">
            <v>0</v>
          </cell>
          <cell r="AY925">
            <v>0</v>
          </cell>
          <cell r="AZ925">
            <v>0</v>
          </cell>
          <cell r="BA925">
            <v>0</v>
          </cell>
          <cell r="BB925">
            <v>0</v>
          </cell>
          <cell r="BC925">
            <v>0</v>
          </cell>
          <cell r="BD925">
            <v>0</v>
          </cell>
          <cell r="BE925">
            <v>0</v>
          </cell>
          <cell r="BF925">
            <v>0</v>
          </cell>
          <cell r="BG925">
            <v>0</v>
          </cell>
          <cell r="BH925">
            <v>0</v>
          </cell>
          <cell r="BI925">
            <v>0</v>
          </cell>
          <cell r="BJ925">
            <v>0</v>
          </cell>
          <cell r="BK925">
            <v>0</v>
          </cell>
          <cell r="BL925">
            <v>0</v>
          </cell>
          <cell r="BM925">
            <v>0</v>
          </cell>
          <cell r="BN925">
            <v>0</v>
          </cell>
          <cell r="BO925">
            <v>0</v>
          </cell>
          <cell r="BP925">
            <v>0</v>
          </cell>
          <cell r="BQ925">
            <v>0</v>
          </cell>
          <cell r="BR925">
            <v>0</v>
          </cell>
          <cell r="BS925">
            <v>0</v>
          </cell>
          <cell r="BT925">
            <v>0</v>
          </cell>
          <cell r="BU925">
            <v>0</v>
          </cell>
          <cell r="BV925">
            <v>0</v>
          </cell>
          <cell r="BW925">
            <v>0</v>
          </cell>
          <cell r="BX925">
            <v>0</v>
          </cell>
          <cell r="BY925">
            <v>0</v>
          </cell>
          <cell r="BZ925">
            <v>0</v>
          </cell>
          <cell r="CA925">
            <v>0</v>
          </cell>
          <cell r="CB925">
            <v>0</v>
          </cell>
          <cell r="CC925">
            <v>0</v>
          </cell>
          <cell r="CD925">
            <v>0</v>
          </cell>
          <cell r="CE925">
            <v>0</v>
          </cell>
          <cell r="CF925">
            <v>0</v>
          </cell>
          <cell r="CG925">
            <v>0</v>
          </cell>
          <cell r="CH925">
            <v>0</v>
          </cell>
          <cell r="CI925">
            <v>0</v>
          </cell>
          <cell r="CJ925">
            <v>0</v>
          </cell>
          <cell r="CK925">
            <v>0</v>
          </cell>
          <cell r="CL925">
            <v>0</v>
          </cell>
          <cell r="CM925">
            <v>0</v>
          </cell>
          <cell r="CN925">
            <v>0</v>
          </cell>
          <cell r="CO925">
            <v>0</v>
          </cell>
          <cell r="CP925">
            <v>0</v>
          </cell>
          <cell r="CQ925">
            <v>0</v>
          </cell>
          <cell r="CR925">
            <v>0</v>
          </cell>
          <cell r="CS925">
            <v>0</v>
          </cell>
          <cell r="CT925">
            <v>0</v>
          </cell>
          <cell r="CU925">
            <v>0</v>
          </cell>
          <cell r="CV925">
            <v>0</v>
          </cell>
          <cell r="CW925">
            <v>0</v>
          </cell>
          <cell r="CX925">
            <v>0</v>
          </cell>
          <cell r="CY925">
            <v>0</v>
          </cell>
          <cell r="CZ925">
            <v>0</v>
          </cell>
          <cell r="DA925">
            <v>0</v>
          </cell>
          <cell r="DB925">
            <v>0</v>
          </cell>
          <cell r="DC925">
            <v>0</v>
          </cell>
          <cell r="DD925">
            <v>0</v>
          </cell>
          <cell r="DE925">
            <v>0</v>
          </cell>
          <cell r="DF925">
            <v>0</v>
          </cell>
          <cell r="DG925">
            <v>0</v>
          </cell>
          <cell r="DH925">
            <v>0</v>
          </cell>
          <cell r="DI925">
            <v>0</v>
          </cell>
          <cell r="DJ925">
            <v>0</v>
          </cell>
          <cell r="DK925">
            <v>0</v>
          </cell>
          <cell r="DL925">
            <v>0</v>
          </cell>
          <cell r="DM925">
            <v>0</v>
          </cell>
          <cell r="DN925">
            <v>0</v>
          </cell>
          <cell r="DO925">
            <v>0</v>
          </cell>
          <cell r="DP925">
            <v>0</v>
          </cell>
          <cell r="DQ925">
            <v>0</v>
          </cell>
          <cell r="DR925">
            <v>0</v>
          </cell>
          <cell r="DS925">
            <v>0</v>
          </cell>
          <cell r="DT925">
            <v>0</v>
          </cell>
          <cell r="DU925">
            <v>0</v>
          </cell>
          <cell r="DV925">
            <v>0</v>
          </cell>
          <cell r="DW925">
            <v>0</v>
          </cell>
          <cell r="DX925">
            <v>0</v>
          </cell>
          <cell r="DY925">
            <v>0</v>
          </cell>
          <cell r="DZ925">
            <v>0</v>
          </cell>
          <cell r="EA925">
            <v>0</v>
          </cell>
          <cell r="EB925">
            <v>0</v>
          </cell>
          <cell r="EC925">
            <v>0</v>
          </cell>
          <cell r="ED925">
            <v>0</v>
          </cell>
        </row>
        <row r="926">
          <cell r="F926">
            <v>0</v>
          </cell>
          <cell r="G926">
            <v>0</v>
          </cell>
          <cell r="H926">
            <v>0</v>
          </cell>
          <cell r="I926">
            <v>0</v>
          </cell>
          <cell r="J926">
            <v>0</v>
          </cell>
          <cell r="K926">
            <v>0</v>
          </cell>
          <cell r="L926">
            <v>0</v>
          </cell>
          <cell r="M926">
            <v>0</v>
          </cell>
          <cell r="N926">
            <v>0</v>
          </cell>
          <cell r="O926">
            <v>0</v>
          </cell>
          <cell r="P926">
            <v>0</v>
          </cell>
          <cell r="Q926">
            <v>0</v>
          </cell>
          <cell r="R926">
            <v>0</v>
          </cell>
          <cell r="S926">
            <v>0</v>
          </cell>
          <cell r="T926">
            <v>0</v>
          </cell>
          <cell r="U926">
            <v>0</v>
          </cell>
          <cell r="V926">
            <v>0</v>
          </cell>
          <cell r="W926">
            <v>0</v>
          </cell>
          <cell r="X926">
            <v>0</v>
          </cell>
          <cell r="Y926">
            <v>0</v>
          </cell>
          <cell r="Z926">
            <v>0</v>
          </cell>
          <cell r="AA926">
            <v>0</v>
          </cell>
          <cell r="AB926">
            <v>0</v>
          </cell>
          <cell r="AC926">
            <v>0</v>
          </cell>
          <cell r="AD926">
            <v>0</v>
          </cell>
          <cell r="AE926">
            <v>0</v>
          </cell>
          <cell r="AF926">
            <v>0</v>
          </cell>
          <cell r="AG926">
            <v>0</v>
          </cell>
          <cell r="AH926">
            <v>0</v>
          </cell>
          <cell r="AI926">
            <v>0</v>
          </cell>
          <cell r="AJ926">
            <v>0</v>
          </cell>
          <cell r="AK926">
            <v>0</v>
          </cell>
          <cell r="AL926">
            <v>0</v>
          </cell>
          <cell r="AM926">
            <v>0</v>
          </cell>
          <cell r="AN926">
            <v>0</v>
          </cell>
          <cell r="AO926">
            <v>0</v>
          </cell>
          <cell r="AP926">
            <v>0</v>
          </cell>
          <cell r="AQ926">
            <v>0</v>
          </cell>
          <cell r="AR926">
            <v>0</v>
          </cell>
          <cell r="AS926">
            <v>0</v>
          </cell>
          <cell r="AT926">
            <v>0</v>
          </cell>
          <cell r="AU926">
            <v>0</v>
          </cell>
          <cell r="AV926">
            <v>0</v>
          </cell>
          <cell r="AW926">
            <v>0</v>
          </cell>
          <cell r="AX926">
            <v>0</v>
          </cell>
          <cell r="AY926">
            <v>0</v>
          </cell>
          <cell r="AZ926">
            <v>0</v>
          </cell>
          <cell r="BA926">
            <v>0</v>
          </cell>
          <cell r="BB926">
            <v>0</v>
          </cell>
          <cell r="BC926">
            <v>0</v>
          </cell>
          <cell r="BD926">
            <v>0</v>
          </cell>
          <cell r="BE926">
            <v>0</v>
          </cell>
          <cell r="BF926">
            <v>0</v>
          </cell>
          <cell r="BG926">
            <v>0</v>
          </cell>
          <cell r="BH926">
            <v>0</v>
          </cell>
          <cell r="BI926">
            <v>0</v>
          </cell>
          <cell r="BJ926">
            <v>0</v>
          </cell>
          <cell r="BK926">
            <v>0</v>
          </cell>
          <cell r="BL926">
            <v>0</v>
          </cell>
          <cell r="BM926">
            <v>0</v>
          </cell>
          <cell r="BN926">
            <v>0</v>
          </cell>
          <cell r="BO926">
            <v>0</v>
          </cell>
          <cell r="BP926">
            <v>0</v>
          </cell>
          <cell r="BQ926">
            <v>0</v>
          </cell>
          <cell r="BR926">
            <v>0</v>
          </cell>
          <cell r="BS926">
            <v>0</v>
          </cell>
          <cell r="BT926">
            <v>0</v>
          </cell>
          <cell r="BU926">
            <v>0</v>
          </cell>
          <cell r="BV926">
            <v>0</v>
          </cell>
          <cell r="BW926">
            <v>0</v>
          </cell>
          <cell r="BX926">
            <v>0</v>
          </cell>
          <cell r="BY926">
            <v>0</v>
          </cell>
          <cell r="BZ926">
            <v>0</v>
          </cell>
          <cell r="CA926">
            <v>0</v>
          </cell>
          <cell r="CB926">
            <v>0</v>
          </cell>
          <cell r="CC926">
            <v>0</v>
          </cell>
          <cell r="CD926">
            <v>0</v>
          </cell>
          <cell r="CE926">
            <v>0</v>
          </cell>
          <cell r="CF926">
            <v>0</v>
          </cell>
          <cell r="CG926">
            <v>0</v>
          </cell>
          <cell r="CH926">
            <v>0</v>
          </cell>
          <cell r="CI926">
            <v>0</v>
          </cell>
          <cell r="CJ926">
            <v>0</v>
          </cell>
          <cell r="CK926">
            <v>0</v>
          </cell>
          <cell r="CL926">
            <v>0</v>
          </cell>
          <cell r="CM926">
            <v>0</v>
          </cell>
          <cell r="CN926">
            <v>0</v>
          </cell>
          <cell r="CO926">
            <v>0</v>
          </cell>
          <cell r="CP926">
            <v>0</v>
          </cell>
          <cell r="CQ926">
            <v>0</v>
          </cell>
          <cell r="CR926">
            <v>0</v>
          </cell>
          <cell r="CS926">
            <v>0</v>
          </cell>
          <cell r="CT926">
            <v>0</v>
          </cell>
          <cell r="CU926">
            <v>0</v>
          </cell>
          <cell r="CV926">
            <v>0</v>
          </cell>
          <cell r="CW926">
            <v>0</v>
          </cell>
          <cell r="CX926">
            <v>0</v>
          </cell>
          <cell r="CY926">
            <v>0</v>
          </cell>
          <cell r="CZ926">
            <v>0</v>
          </cell>
          <cell r="DA926">
            <v>0</v>
          </cell>
          <cell r="DB926">
            <v>0</v>
          </cell>
          <cell r="DC926">
            <v>0</v>
          </cell>
          <cell r="DD926">
            <v>0</v>
          </cell>
          <cell r="DE926">
            <v>0</v>
          </cell>
          <cell r="DF926">
            <v>0</v>
          </cell>
          <cell r="DG926">
            <v>0</v>
          </cell>
          <cell r="DH926">
            <v>0</v>
          </cell>
          <cell r="DI926">
            <v>0</v>
          </cell>
          <cell r="DJ926">
            <v>0</v>
          </cell>
          <cell r="DK926">
            <v>0</v>
          </cell>
          <cell r="DL926">
            <v>0</v>
          </cell>
          <cell r="DM926">
            <v>0</v>
          </cell>
          <cell r="DN926">
            <v>0</v>
          </cell>
          <cell r="DO926">
            <v>0</v>
          </cell>
          <cell r="DP926">
            <v>0</v>
          </cell>
          <cell r="DQ926">
            <v>0</v>
          </cell>
          <cell r="DR926">
            <v>0</v>
          </cell>
          <cell r="DS926">
            <v>0</v>
          </cell>
          <cell r="DT926">
            <v>0</v>
          </cell>
          <cell r="DU926">
            <v>0</v>
          </cell>
          <cell r="DV926">
            <v>0</v>
          </cell>
          <cell r="DW926">
            <v>0</v>
          </cell>
          <cell r="DX926">
            <v>0</v>
          </cell>
          <cell r="DY926">
            <v>0</v>
          </cell>
          <cell r="DZ926">
            <v>0</v>
          </cell>
          <cell r="EA926">
            <v>0</v>
          </cell>
          <cell r="EB926">
            <v>0</v>
          </cell>
          <cell r="EC926">
            <v>0</v>
          </cell>
          <cell r="ED926">
            <v>0</v>
          </cell>
        </row>
        <row r="927">
          <cell r="F927">
            <v>0</v>
          </cell>
          <cell r="G927">
            <v>0</v>
          </cell>
          <cell r="H927">
            <v>0</v>
          </cell>
          <cell r="I927">
            <v>0</v>
          </cell>
          <cell r="J927">
            <v>0</v>
          </cell>
          <cell r="K927">
            <v>0</v>
          </cell>
          <cell r="L927">
            <v>0</v>
          </cell>
          <cell r="M927">
            <v>0</v>
          </cell>
          <cell r="N927">
            <v>0</v>
          </cell>
          <cell r="O927">
            <v>0</v>
          </cell>
          <cell r="P927">
            <v>0</v>
          </cell>
          <cell r="Q927">
            <v>0</v>
          </cell>
          <cell r="R927">
            <v>0</v>
          </cell>
          <cell r="S927">
            <v>0</v>
          </cell>
          <cell r="T927">
            <v>0</v>
          </cell>
          <cell r="U927">
            <v>0</v>
          </cell>
          <cell r="V927">
            <v>0</v>
          </cell>
          <cell r="W927">
            <v>0</v>
          </cell>
          <cell r="X927">
            <v>0</v>
          </cell>
          <cell r="Y927">
            <v>0</v>
          </cell>
          <cell r="Z927">
            <v>0</v>
          </cell>
          <cell r="AA927">
            <v>0</v>
          </cell>
          <cell r="AB927">
            <v>0</v>
          </cell>
          <cell r="AC927">
            <v>0</v>
          </cell>
          <cell r="AD927">
            <v>0</v>
          </cell>
          <cell r="AE927">
            <v>0</v>
          </cell>
          <cell r="AF927">
            <v>0</v>
          </cell>
          <cell r="AG927">
            <v>0</v>
          </cell>
          <cell r="AH927">
            <v>0</v>
          </cell>
          <cell r="AI927">
            <v>0</v>
          </cell>
          <cell r="AJ927">
            <v>0</v>
          </cell>
          <cell r="AK927">
            <v>0</v>
          </cell>
          <cell r="AL927">
            <v>0</v>
          </cell>
          <cell r="AM927">
            <v>0</v>
          </cell>
          <cell r="AN927">
            <v>0</v>
          </cell>
          <cell r="AO927">
            <v>0</v>
          </cell>
          <cell r="AP927">
            <v>0</v>
          </cell>
          <cell r="AQ927">
            <v>0</v>
          </cell>
          <cell r="AR927">
            <v>0</v>
          </cell>
          <cell r="AS927">
            <v>0</v>
          </cell>
          <cell r="AT927">
            <v>0</v>
          </cell>
          <cell r="AU927">
            <v>0</v>
          </cell>
          <cell r="AV927">
            <v>0</v>
          </cell>
          <cell r="AW927">
            <v>0</v>
          </cell>
          <cell r="AX927">
            <v>0</v>
          </cell>
          <cell r="AY927">
            <v>0</v>
          </cell>
          <cell r="AZ927">
            <v>0</v>
          </cell>
          <cell r="BA927">
            <v>0</v>
          </cell>
          <cell r="BB927">
            <v>0</v>
          </cell>
          <cell r="BC927">
            <v>0</v>
          </cell>
          <cell r="BD927">
            <v>0</v>
          </cell>
          <cell r="BE927">
            <v>0</v>
          </cell>
          <cell r="BF927">
            <v>0</v>
          </cell>
          <cell r="BG927">
            <v>0</v>
          </cell>
          <cell r="BH927">
            <v>0</v>
          </cell>
          <cell r="BI927">
            <v>0</v>
          </cell>
          <cell r="BJ927">
            <v>0</v>
          </cell>
          <cell r="BK927">
            <v>0</v>
          </cell>
          <cell r="BL927">
            <v>0</v>
          </cell>
          <cell r="BM927">
            <v>0</v>
          </cell>
          <cell r="BN927">
            <v>0</v>
          </cell>
          <cell r="BO927">
            <v>0</v>
          </cell>
          <cell r="BP927">
            <v>0</v>
          </cell>
          <cell r="BQ927">
            <v>0</v>
          </cell>
          <cell r="BR927">
            <v>0</v>
          </cell>
          <cell r="BS927">
            <v>0</v>
          </cell>
          <cell r="BT927">
            <v>0</v>
          </cell>
          <cell r="BU927">
            <v>0</v>
          </cell>
          <cell r="BV927">
            <v>0</v>
          </cell>
          <cell r="BW927">
            <v>0</v>
          </cell>
          <cell r="BX927">
            <v>0</v>
          </cell>
          <cell r="BY927">
            <v>0</v>
          </cell>
          <cell r="BZ927">
            <v>0</v>
          </cell>
          <cell r="CA927">
            <v>0</v>
          </cell>
          <cell r="CB927">
            <v>0</v>
          </cell>
          <cell r="CC927">
            <v>0</v>
          </cell>
          <cell r="CD927">
            <v>0</v>
          </cell>
          <cell r="CE927">
            <v>0</v>
          </cell>
          <cell r="CF927">
            <v>0</v>
          </cell>
          <cell r="CG927">
            <v>0</v>
          </cell>
          <cell r="CH927">
            <v>0</v>
          </cell>
          <cell r="CI927">
            <v>0</v>
          </cell>
          <cell r="CJ927">
            <v>0</v>
          </cell>
          <cell r="CK927">
            <v>0</v>
          </cell>
          <cell r="CL927">
            <v>0</v>
          </cell>
          <cell r="CM927">
            <v>0</v>
          </cell>
          <cell r="CN927">
            <v>0</v>
          </cell>
          <cell r="CO927">
            <v>0</v>
          </cell>
          <cell r="CP927">
            <v>0</v>
          </cell>
          <cell r="CQ927">
            <v>0</v>
          </cell>
          <cell r="CR927">
            <v>0</v>
          </cell>
          <cell r="CS927">
            <v>0</v>
          </cell>
          <cell r="CT927">
            <v>0</v>
          </cell>
          <cell r="CU927">
            <v>0</v>
          </cell>
          <cell r="CV927">
            <v>0</v>
          </cell>
          <cell r="CW927">
            <v>0</v>
          </cell>
          <cell r="CX927">
            <v>0</v>
          </cell>
          <cell r="CY927">
            <v>0</v>
          </cell>
          <cell r="CZ927">
            <v>0</v>
          </cell>
          <cell r="DA927">
            <v>0</v>
          </cell>
          <cell r="DB927">
            <v>0</v>
          </cell>
          <cell r="DC927">
            <v>0</v>
          </cell>
          <cell r="DD927">
            <v>0</v>
          </cell>
          <cell r="DE927">
            <v>0</v>
          </cell>
          <cell r="DF927">
            <v>0</v>
          </cell>
          <cell r="DG927">
            <v>0</v>
          </cell>
          <cell r="DH927">
            <v>0</v>
          </cell>
          <cell r="DI927">
            <v>0</v>
          </cell>
          <cell r="DJ927">
            <v>0</v>
          </cell>
          <cell r="DK927">
            <v>0</v>
          </cell>
          <cell r="DL927">
            <v>0</v>
          </cell>
          <cell r="DM927">
            <v>0</v>
          </cell>
          <cell r="DN927">
            <v>0</v>
          </cell>
          <cell r="DO927">
            <v>0</v>
          </cell>
          <cell r="DP927">
            <v>0</v>
          </cell>
          <cell r="DQ927">
            <v>0</v>
          </cell>
          <cell r="DR927">
            <v>0</v>
          </cell>
          <cell r="DS927">
            <v>0</v>
          </cell>
          <cell r="DT927">
            <v>0</v>
          </cell>
          <cell r="DU927">
            <v>0</v>
          </cell>
          <cell r="DV927">
            <v>0</v>
          </cell>
          <cell r="DW927">
            <v>0</v>
          </cell>
          <cell r="DX927">
            <v>0</v>
          </cell>
          <cell r="DY927">
            <v>0</v>
          </cell>
          <cell r="DZ927">
            <v>0</v>
          </cell>
          <cell r="EA927">
            <v>0</v>
          </cell>
          <cell r="EB927">
            <v>0</v>
          </cell>
          <cell r="EC927">
            <v>0</v>
          </cell>
          <cell r="ED927">
            <v>0</v>
          </cell>
        </row>
        <row r="928">
          <cell r="F928">
            <v>0</v>
          </cell>
          <cell r="G928">
            <v>0</v>
          </cell>
          <cell r="H928">
            <v>0</v>
          </cell>
          <cell r="I928">
            <v>0</v>
          </cell>
          <cell r="J928">
            <v>0</v>
          </cell>
          <cell r="K928">
            <v>0</v>
          </cell>
          <cell r="L928">
            <v>0</v>
          </cell>
          <cell r="M928">
            <v>0</v>
          </cell>
          <cell r="N928">
            <v>0</v>
          </cell>
          <cell r="O928">
            <v>0</v>
          </cell>
          <cell r="P928">
            <v>0</v>
          </cell>
          <cell r="Q928">
            <v>0</v>
          </cell>
          <cell r="R928">
            <v>0</v>
          </cell>
          <cell r="S928">
            <v>0</v>
          </cell>
          <cell r="T928">
            <v>0</v>
          </cell>
          <cell r="U928">
            <v>0</v>
          </cell>
          <cell r="V928">
            <v>0</v>
          </cell>
          <cell r="W928">
            <v>0</v>
          </cell>
          <cell r="X928">
            <v>0</v>
          </cell>
          <cell r="Y928">
            <v>0</v>
          </cell>
          <cell r="Z928">
            <v>0</v>
          </cell>
          <cell r="AA928">
            <v>0</v>
          </cell>
          <cell r="AB928">
            <v>0</v>
          </cell>
          <cell r="AC928">
            <v>0</v>
          </cell>
          <cell r="AD928">
            <v>0</v>
          </cell>
          <cell r="AE928">
            <v>0</v>
          </cell>
          <cell r="AF928">
            <v>0</v>
          </cell>
          <cell r="AG928">
            <v>0</v>
          </cell>
          <cell r="AH928">
            <v>0</v>
          </cell>
          <cell r="AI928">
            <v>0</v>
          </cell>
          <cell r="AJ928">
            <v>0</v>
          </cell>
          <cell r="AK928">
            <v>0</v>
          </cell>
          <cell r="AL928">
            <v>0</v>
          </cell>
          <cell r="AM928">
            <v>0</v>
          </cell>
          <cell r="AN928">
            <v>0</v>
          </cell>
          <cell r="AO928">
            <v>0</v>
          </cell>
          <cell r="AP928">
            <v>0</v>
          </cell>
          <cell r="AQ928">
            <v>0</v>
          </cell>
          <cell r="AR928">
            <v>0</v>
          </cell>
          <cell r="AS928">
            <v>0</v>
          </cell>
          <cell r="AT928">
            <v>0</v>
          </cell>
          <cell r="AU928">
            <v>0</v>
          </cell>
          <cell r="AV928">
            <v>0</v>
          </cell>
          <cell r="AW928">
            <v>0</v>
          </cell>
          <cell r="AX928">
            <v>0</v>
          </cell>
          <cell r="AY928">
            <v>0</v>
          </cell>
          <cell r="AZ928">
            <v>0</v>
          </cell>
          <cell r="BA928">
            <v>0</v>
          </cell>
          <cell r="BB928">
            <v>0</v>
          </cell>
          <cell r="BC928">
            <v>0</v>
          </cell>
          <cell r="BD928">
            <v>0</v>
          </cell>
          <cell r="BE928">
            <v>0</v>
          </cell>
          <cell r="BF928">
            <v>0</v>
          </cell>
          <cell r="BG928">
            <v>0</v>
          </cell>
          <cell r="BH928">
            <v>0</v>
          </cell>
          <cell r="BI928">
            <v>0</v>
          </cell>
          <cell r="BJ928">
            <v>0</v>
          </cell>
          <cell r="BK928">
            <v>0</v>
          </cell>
          <cell r="BL928">
            <v>0</v>
          </cell>
          <cell r="BM928">
            <v>0</v>
          </cell>
          <cell r="BN928">
            <v>0</v>
          </cell>
          <cell r="BO928">
            <v>0</v>
          </cell>
          <cell r="BP928">
            <v>0</v>
          </cell>
          <cell r="BQ928">
            <v>0</v>
          </cell>
          <cell r="BR928">
            <v>0</v>
          </cell>
          <cell r="BS928">
            <v>0</v>
          </cell>
          <cell r="BT928">
            <v>0</v>
          </cell>
          <cell r="BU928">
            <v>0</v>
          </cell>
          <cell r="BV928">
            <v>0</v>
          </cell>
          <cell r="BW928">
            <v>0</v>
          </cell>
          <cell r="BX928">
            <v>0</v>
          </cell>
          <cell r="BY928">
            <v>0</v>
          </cell>
          <cell r="BZ928">
            <v>0</v>
          </cell>
          <cell r="CA928">
            <v>0</v>
          </cell>
          <cell r="CB928">
            <v>0</v>
          </cell>
          <cell r="CC928">
            <v>0</v>
          </cell>
          <cell r="CD928">
            <v>0</v>
          </cell>
          <cell r="CE928">
            <v>0</v>
          </cell>
          <cell r="CF928">
            <v>0</v>
          </cell>
          <cell r="CG928">
            <v>0</v>
          </cell>
          <cell r="CH928">
            <v>0</v>
          </cell>
          <cell r="CI928">
            <v>0</v>
          </cell>
          <cell r="CJ928">
            <v>0</v>
          </cell>
          <cell r="CK928">
            <v>0</v>
          </cell>
          <cell r="CL928">
            <v>0</v>
          </cell>
          <cell r="CM928">
            <v>0</v>
          </cell>
          <cell r="CN928">
            <v>0</v>
          </cell>
          <cell r="CO928">
            <v>0</v>
          </cell>
          <cell r="CP928">
            <v>0</v>
          </cell>
          <cell r="CQ928">
            <v>0</v>
          </cell>
          <cell r="CR928">
            <v>0</v>
          </cell>
          <cell r="CS928">
            <v>0</v>
          </cell>
          <cell r="CT928">
            <v>0</v>
          </cell>
          <cell r="CU928">
            <v>0</v>
          </cell>
          <cell r="CV928">
            <v>0</v>
          </cell>
          <cell r="CW928">
            <v>0</v>
          </cell>
          <cell r="CX928">
            <v>0</v>
          </cell>
          <cell r="CY928">
            <v>0</v>
          </cell>
          <cell r="CZ928">
            <v>0</v>
          </cell>
          <cell r="DA928">
            <v>0</v>
          </cell>
          <cell r="DB928">
            <v>0</v>
          </cell>
          <cell r="DC928">
            <v>0</v>
          </cell>
          <cell r="DD928">
            <v>0</v>
          </cell>
          <cell r="DE928">
            <v>0</v>
          </cell>
          <cell r="DF928">
            <v>0</v>
          </cell>
          <cell r="DG928">
            <v>0</v>
          </cell>
          <cell r="DH928">
            <v>0</v>
          </cell>
          <cell r="DI928">
            <v>0</v>
          </cell>
          <cell r="DJ928">
            <v>0</v>
          </cell>
          <cell r="DK928">
            <v>0</v>
          </cell>
          <cell r="DL928">
            <v>0</v>
          </cell>
          <cell r="DM928">
            <v>0</v>
          </cell>
          <cell r="DN928">
            <v>0</v>
          </cell>
          <cell r="DO928">
            <v>0</v>
          </cell>
          <cell r="DP928">
            <v>0</v>
          </cell>
          <cell r="DQ928">
            <v>0</v>
          </cell>
          <cell r="DR928">
            <v>0</v>
          </cell>
          <cell r="DS928">
            <v>0</v>
          </cell>
          <cell r="DT928">
            <v>0</v>
          </cell>
          <cell r="DU928">
            <v>0</v>
          </cell>
          <cell r="DV928">
            <v>0</v>
          </cell>
          <cell r="DW928">
            <v>0</v>
          </cell>
          <cell r="DX928">
            <v>0</v>
          </cell>
          <cell r="DY928">
            <v>0</v>
          </cell>
          <cell r="DZ928">
            <v>0</v>
          </cell>
          <cell r="EA928">
            <v>0</v>
          </cell>
          <cell r="EB928">
            <v>0</v>
          </cell>
          <cell r="EC928">
            <v>0</v>
          </cell>
          <cell r="ED928">
            <v>0</v>
          </cell>
        </row>
        <row r="929">
          <cell r="F929">
            <v>0</v>
          </cell>
          <cell r="G929">
            <v>0</v>
          </cell>
          <cell r="H929">
            <v>0</v>
          </cell>
          <cell r="I929">
            <v>0</v>
          </cell>
          <cell r="J929">
            <v>0</v>
          </cell>
          <cell r="K929">
            <v>0</v>
          </cell>
          <cell r="L929">
            <v>0</v>
          </cell>
          <cell r="M929">
            <v>0</v>
          </cell>
          <cell r="N929">
            <v>0</v>
          </cell>
          <cell r="O929">
            <v>0</v>
          </cell>
          <cell r="P929">
            <v>0</v>
          </cell>
          <cell r="Q929">
            <v>0</v>
          </cell>
          <cell r="R929">
            <v>0</v>
          </cell>
          <cell r="S929">
            <v>0</v>
          </cell>
          <cell r="T929">
            <v>0</v>
          </cell>
          <cell r="U929">
            <v>0</v>
          </cell>
          <cell r="V929">
            <v>0</v>
          </cell>
          <cell r="W929">
            <v>0</v>
          </cell>
          <cell r="X929">
            <v>0</v>
          </cell>
          <cell r="Y929">
            <v>0</v>
          </cell>
          <cell r="Z929">
            <v>0</v>
          </cell>
          <cell r="AA929">
            <v>0</v>
          </cell>
          <cell r="AB929">
            <v>0</v>
          </cell>
          <cell r="AC929">
            <v>0</v>
          </cell>
          <cell r="AD929">
            <v>0</v>
          </cell>
          <cell r="AE929">
            <v>0</v>
          </cell>
          <cell r="AF929">
            <v>0</v>
          </cell>
          <cell r="AG929">
            <v>0</v>
          </cell>
          <cell r="AH929">
            <v>0</v>
          </cell>
          <cell r="AI929">
            <v>0</v>
          </cell>
          <cell r="AJ929">
            <v>0</v>
          </cell>
          <cell r="AK929">
            <v>0</v>
          </cell>
          <cell r="AL929">
            <v>0</v>
          </cell>
          <cell r="AM929">
            <v>0</v>
          </cell>
          <cell r="AN929">
            <v>0</v>
          </cell>
          <cell r="AO929">
            <v>0</v>
          </cell>
          <cell r="AP929">
            <v>0</v>
          </cell>
          <cell r="AQ929">
            <v>0</v>
          </cell>
          <cell r="AR929">
            <v>0</v>
          </cell>
          <cell r="AS929">
            <v>0</v>
          </cell>
          <cell r="AT929">
            <v>0</v>
          </cell>
          <cell r="AU929">
            <v>0</v>
          </cell>
          <cell r="AV929">
            <v>0</v>
          </cell>
          <cell r="AW929">
            <v>0</v>
          </cell>
          <cell r="AX929">
            <v>0</v>
          </cell>
          <cell r="AY929">
            <v>0</v>
          </cell>
          <cell r="AZ929">
            <v>0</v>
          </cell>
          <cell r="BA929">
            <v>0</v>
          </cell>
          <cell r="BB929">
            <v>0</v>
          </cell>
          <cell r="BC929">
            <v>0</v>
          </cell>
          <cell r="BD929">
            <v>0</v>
          </cell>
          <cell r="BE929">
            <v>0</v>
          </cell>
          <cell r="BF929">
            <v>0</v>
          </cell>
          <cell r="BG929">
            <v>0</v>
          </cell>
          <cell r="BH929">
            <v>0</v>
          </cell>
          <cell r="BI929">
            <v>0</v>
          </cell>
          <cell r="BJ929">
            <v>0</v>
          </cell>
          <cell r="BK929">
            <v>0</v>
          </cell>
          <cell r="BL929">
            <v>0</v>
          </cell>
          <cell r="BM929">
            <v>0</v>
          </cell>
          <cell r="BN929">
            <v>0</v>
          </cell>
          <cell r="BO929">
            <v>0</v>
          </cell>
          <cell r="BP929">
            <v>0</v>
          </cell>
          <cell r="BQ929">
            <v>0</v>
          </cell>
          <cell r="BR929">
            <v>0</v>
          </cell>
          <cell r="BS929">
            <v>0</v>
          </cell>
          <cell r="BT929">
            <v>0</v>
          </cell>
          <cell r="BU929">
            <v>0</v>
          </cell>
          <cell r="BV929">
            <v>0</v>
          </cell>
          <cell r="BW929">
            <v>0</v>
          </cell>
          <cell r="BX929">
            <v>0</v>
          </cell>
          <cell r="BY929">
            <v>0</v>
          </cell>
          <cell r="BZ929">
            <v>0</v>
          </cell>
          <cell r="CA929">
            <v>0</v>
          </cell>
          <cell r="CB929">
            <v>0</v>
          </cell>
          <cell r="CC929">
            <v>0</v>
          </cell>
          <cell r="CD929">
            <v>0</v>
          </cell>
          <cell r="CE929">
            <v>0</v>
          </cell>
          <cell r="CF929">
            <v>0</v>
          </cell>
          <cell r="CG929">
            <v>0</v>
          </cell>
          <cell r="CH929">
            <v>0</v>
          </cell>
          <cell r="CI929">
            <v>0</v>
          </cell>
          <cell r="CJ929">
            <v>0</v>
          </cell>
          <cell r="CK929">
            <v>0</v>
          </cell>
          <cell r="CL929">
            <v>0</v>
          </cell>
          <cell r="CM929">
            <v>0</v>
          </cell>
          <cell r="CN929">
            <v>0</v>
          </cell>
          <cell r="CO929">
            <v>0</v>
          </cell>
          <cell r="CP929">
            <v>0</v>
          </cell>
          <cell r="CQ929">
            <v>0</v>
          </cell>
          <cell r="CR929">
            <v>0</v>
          </cell>
          <cell r="CS929">
            <v>0</v>
          </cell>
          <cell r="CT929">
            <v>0</v>
          </cell>
          <cell r="CU929">
            <v>0</v>
          </cell>
          <cell r="CV929">
            <v>0</v>
          </cell>
          <cell r="CW929">
            <v>0</v>
          </cell>
          <cell r="CX929">
            <v>0</v>
          </cell>
          <cell r="CY929">
            <v>0</v>
          </cell>
          <cell r="CZ929">
            <v>0</v>
          </cell>
          <cell r="DA929">
            <v>0</v>
          </cell>
          <cell r="DB929">
            <v>0</v>
          </cell>
          <cell r="DC929">
            <v>0</v>
          </cell>
          <cell r="DD929">
            <v>0</v>
          </cell>
          <cell r="DE929">
            <v>0</v>
          </cell>
          <cell r="DF929">
            <v>0</v>
          </cell>
          <cell r="DG929">
            <v>0</v>
          </cell>
          <cell r="DH929">
            <v>0</v>
          </cell>
          <cell r="DI929">
            <v>0</v>
          </cell>
          <cell r="DJ929">
            <v>0</v>
          </cell>
          <cell r="DK929">
            <v>0</v>
          </cell>
          <cell r="DL929">
            <v>0</v>
          </cell>
          <cell r="DM929">
            <v>0</v>
          </cell>
          <cell r="DN929">
            <v>0</v>
          </cell>
          <cell r="DO929">
            <v>0</v>
          </cell>
          <cell r="DP929">
            <v>0</v>
          </cell>
          <cell r="DQ929">
            <v>0</v>
          </cell>
          <cell r="DR929">
            <v>0</v>
          </cell>
          <cell r="DS929">
            <v>0</v>
          </cell>
          <cell r="DT929">
            <v>0</v>
          </cell>
          <cell r="DU929">
            <v>0</v>
          </cell>
          <cell r="DV929">
            <v>0</v>
          </cell>
          <cell r="DW929">
            <v>0</v>
          </cell>
          <cell r="DX929">
            <v>0</v>
          </cell>
          <cell r="DY929">
            <v>0</v>
          </cell>
          <cell r="DZ929">
            <v>0</v>
          </cell>
          <cell r="EA929">
            <v>0</v>
          </cell>
          <cell r="EB929">
            <v>0</v>
          </cell>
          <cell r="EC929">
            <v>0</v>
          </cell>
          <cell r="ED929">
            <v>0</v>
          </cell>
        </row>
        <row r="930">
          <cell r="F930">
            <v>0</v>
          </cell>
          <cell r="G930">
            <v>0</v>
          </cell>
          <cell r="H930">
            <v>0</v>
          </cell>
          <cell r="I930">
            <v>0</v>
          </cell>
          <cell r="J930">
            <v>0</v>
          </cell>
          <cell r="K930">
            <v>0</v>
          </cell>
          <cell r="L930">
            <v>0</v>
          </cell>
          <cell r="M930">
            <v>0</v>
          </cell>
          <cell r="N930">
            <v>0</v>
          </cell>
          <cell r="O930">
            <v>0</v>
          </cell>
          <cell r="P930">
            <v>0</v>
          </cell>
          <cell r="Q930">
            <v>0</v>
          </cell>
          <cell r="R930">
            <v>0</v>
          </cell>
          <cell r="S930">
            <v>0</v>
          </cell>
          <cell r="T930">
            <v>0</v>
          </cell>
          <cell r="U930">
            <v>0</v>
          </cell>
          <cell r="V930">
            <v>0</v>
          </cell>
          <cell r="W930">
            <v>0</v>
          </cell>
          <cell r="X930">
            <v>0</v>
          </cell>
          <cell r="Y930">
            <v>0</v>
          </cell>
          <cell r="Z930">
            <v>0</v>
          </cell>
          <cell r="AA930">
            <v>0</v>
          </cell>
          <cell r="AB930">
            <v>0</v>
          </cell>
          <cell r="AC930">
            <v>0</v>
          </cell>
          <cell r="AD930">
            <v>0</v>
          </cell>
          <cell r="AE930">
            <v>0</v>
          </cell>
          <cell r="AF930">
            <v>0</v>
          </cell>
          <cell r="AG930">
            <v>0</v>
          </cell>
          <cell r="AH930">
            <v>0</v>
          </cell>
          <cell r="AI930">
            <v>0</v>
          </cell>
          <cell r="AJ930">
            <v>0</v>
          </cell>
          <cell r="AK930">
            <v>0</v>
          </cell>
          <cell r="AL930">
            <v>0</v>
          </cell>
          <cell r="AM930">
            <v>0</v>
          </cell>
          <cell r="AN930">
            <v>0</v>
          </cell>
          <cell r="AO930">
            <v>0</v>
          </cell>
          <cell r="AP930">
            <v>0</v>
          </cell>
          <cell r="AQ930">
            <v>0</v>
          </cell>
          <cell r="AR930">
            <v>0</v>
          </cell>
          <cell r="AS930">
            <v>0</v>
          </cell>
          <cell r="AT930">
            <v>0</v>
          </cell>
          <cell r="AU930">
            <v>0</v>
          </cell>
          <cell r="AV930">
            <v>0</v>
          </cell>
          <cell r="AW930">
            <v>0</v>
          </cell>
          <cell r="AX930">
            <v>0</v>
          </cell>
          <cell r="AY930">
            <v>0</v>
          </cell>
          <cell r="AZ930">
            <v>0</v>
          </cell>
          <cell r="BA930">
            <v>0</v>
          </cell>
          <cell r="BB930">
            <v>0</v>
          </cell>
          <cell r="BC930">
            <v>0</v>
          </cell>
          <cell r="BD930">
            <v>0</v>
          </cell>
          <cell r="BE930">
            <v>0</v>
          </cell>
          <cell r="BF930">
            <v>0</v>
          </cell>
          <cell r="BG930">
            <v>0</v>
          </cell>
          <cell r="BH930">
            <v>0</v>
          </cell>
          <cell r="BI930">
            <v>0</v>
          </cell>
          <cell r="BJ930">
            <v>0</v>
          </cell>
          <cell r="BK930">
            <v>0</v>
          </cell>
          <cell r="BL930">
            <v>0</v>
          </cell>
          <cell r="BM930">
            <v>0</v>
          </cell>
          <cell r="BN930">
            <v>0</v>
          </cell>
          <cell r="BO930">
            <v>0</v>
          </cell>
          <cell r="BP930">
            <v>0</v>
          </cell>
          <cell r="BQ930">
            <v>0</v>
          </cell>
          <cell r="BR930">
            <v>0</v>
          </cell>
          <cell r="BS930">
            <v>0</v>
          </cell>
          <cell r="BT930">
            <v>0</v>
          </cell>
          <cell r="BU930">
            <v>0</v>
          </cell>
          <cell r="BV930">
            <v>0</v>
          </cell>
          <cell r="BW930">
            <v>0</v>
          </cell>
          <cell r="BX930">
            <v>0</v>
          </cell>
          <cell r="BY930">
            <v>0</v>
          </cell>
          <cell r="BZ930">
            <v>0</v>
          </cell>
          <cell r="CA930">
            <v>0</v>
          </cell>
          <cell r="CB930">
            <v>0</v>
          </cell>
          <cell r="CC930">
            <v>0</v>
          </cell>
          <cell r="CD930">
            <v>0</v>
          </cell>
          <cell r="CE930">
            <v>0</v>
          </cell>
          <cell r="CF930">
            <v>0</v>
          </cell>
          <cell r="CG930">
            <v>0</v>
          </cell>
          <cell r="CH930">
            <v>0</v>
          </cell>
          <cell r="CI930">
            <v>0</v>
          </cell>
          <cell r="CJ930">
            <v>0</v>
          </cell>
          <cell r="CK930">
            <v>0</v>
          </cell>
          <cell r="CL930">
            <v>0</v>
          </cell>
          <cell r="CM930">
            <v>0</v>
          </cell>
          <cell r="CN930">
            <v>0</v>
          </cell>
          <cell r="CO930">
            <v>0</v>
          </cell>
          <cell r="CP930">
            <v>0</v>
          </cell>
          <cell r="CQ930">
            <v>0</v>
          </cell>
          <cell r="CR930">
            <v>0</v>
          </cell>
          <cell r="CS930">
            <v>0</v>
          </cell>
          <cell r="CT930">
            <v>0</v>
          </cell>
          <cell r="CU930">
            <v>0</v>
          </cell>
          <cell r="CV930">
            <v>0</v>
          </cell>
          <cell r="CW930">
            <v>0</v>
          </cell>
          <cell r="CX930">
            <v>0</v>
          </cell>
          <cell r="CY930">
            <v>0</v>
          </cell>
          <cell r="CZ930">
            <v>0</v>
          </cell>
          <cell r="DA930">
            <v>0</v>
          </cell>
          <cell r="DB930">
            <v>0</v>
          </cell>
          <cell r="DC930">
            <v>0</v>
          </cell>
          <cell r="DD930">
            <v>0</v>
          </cell>
          <cell r="DE930">
            <v>0</v>
          </cell>
          <cell r="DF930">
            <v>0</v>
          </cell>
          <cell r="DG930">
            <v>0</v>
          </cell>
          <cell r="DH930">
            <v>0</v>
          </cell>
          <cell r="DI930">
            <v>0</v>
          </cell>
          <cell r="DJ930">
            <v>0</v>
          </cell>
          <cell r="DK930">
            <v>0</v>
          </cell>
          <cell r="DL930">
            <v>0</v>
          </cell>
          <cell r="DM930">
            <v>0</v>
          </cell>
          <cell r="DN930">
            <v>0</v>
          </cell>
          <cell r="DO930">
            <v>0</v>
          </cell>
          <cell r="DP930">
            <v>0</v>
          </cell>
          <cell r="DQ930">
            <v>0</v>
          </cell>
          <cell r="DR930">
            <v>0</v>
          </cell>
          <cell r="DS930">
            <v>0</v>
          </cell>
          <cell r="DT930">
            <v>0</v>
          </cell>
          <cell r="DU930">
            <v>0</v>
          </cell>
          <cell r="DV930">
            <v>0</v>
          </cell>
          <cell r="DW930">
            <v>0</v>
          </cell>
          <cell r="DX930">
            <v>0</v>
          </cell>
          <cell r="DY930">
            <v>0</v>
          </cell>
          <cell r="DZ930">
            <v>0</v>
          </cell>
          <cell r="EA930">
            <v>0</v>
          </cell>
          <cell r="EB930">
            <v>0</v>
          </cell>
          <cell r="EC930">
            <v>0</v>
          </cell>
          <cell r="ED930">
            <v>0</v>
          </cell>
        </row>
        <row r="931">
          <cell r="F931">
            <v>0</v>
          </cell>
          <cell r="G931">
            <v>0</v>
          </cell>
          <cell r="H931">
            <v>0</v>
          </cell>
          <cell r="I931">
            <v>0</v>
          </cell>
          <cell r="J931">
            <v>0</v>
          </cell>
          <cell r="K931">
            <v>0</v>
          </cell>
          <cell r="L931">
            <v>0</v>
          </cell>
          <cell r="M931">
            <v>0</v>
          </cell>
          <cell r="N931">
            <v>0</v>
          </cell>
          <cell r="O931">
            <v>0</v>
          </cell>
          <cell r="P931">
            <v>0</v>
          </cell>
          <cell r="Q931">
            <v>0</v>
          </cell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V931">
            <v>0</v>
          </cell>
          <cell r="W931">
            <v>0</v>
          </cell>
          <cell r="X931">
            <v>0</v>
          </cell>
          <cell r="Y931">
            <v>0</v>
          </cell>
          <cell r="Z931">
            <v>0</v>
          </cell>
          <cell r="AA931">
            <v>0</v>
          </cell>
          <cell r="AB931">
            <v>0</v>
          </cell>
          <cell r="AC931">
            <v>0</v>
          </cell>
          <cell r="AD931">
            <v>0</v>
          </cell>
          <cell r="AE931">
            <v>0</v>
          </cell>
          <cell r="AF931">
            <v>0</v>
          </cell>
          <cell r="AG931">
            <v>0</v>
          </cell>
          <cell r="AH931">
            <v>0</v>
          </cell>
          <cell r="AI931">
            <v>0</v>
          </cell>
          <cell r="AJ931">
            <v>0</v>
          </cell>
          <cell r="AK931">
            <v>0</v>
          </cell>
          <cell r="AL931">
            <v>0</v>
          </cell>
          <cell r="AM931">
            <v>0</v>
          </cell>
          <cell r="AN931">
            <v>0</v>
          </cell>
          <cell r="AO931">
            <v>0</v>
          </cell>
          <cell r="AP931">
            <v>0</v>
          </cell>
          <cell r="AQ931">
            <v>0</v>
          </cell>
          <cell r="AR931">
            <v>0</v>
          </cell>
          <cell r="AS931">
            <v>0</v>
          </cell>
          <cell r="AT931">
            <v>0</v>
          </cell>
          <cell r="AU931">
            <v>0</v>
          </cell>
          <cell r="AV931">
            <v>0</v>
          </cell>
          <cell r="AW931">
            <v>0</v>
          </cell>
          <cell r="AX931">
            <v>0</v>
          </cell>
          <cell r="AY931">
            <v>0</v>
          </cell>
          <cell r="AZ931">
            <v>0</v>
          </cell>
          <cell r="BA931">
            <v>0</v>
          </cell>
          <cell r="BB931">
            <v>0</v>
          </cell>
          <cell r="BC931">
            <v>0</v>
          </cell>
          <cell r="BD931">
            <v>0</v>
          </cell>
          <cell r="BE931">
            <v>0</v>
          </cell>
          <cell r="BF931">
            <v>0</v>
          </cell>
          <cell r="BG931">
            <v>0</v>
          </cell>
          <cell r="BH931">
            <v>0</v>
          </cell>
          <cell r="BI931">
            <v>0</v>
          </cell>
          <cell r="BJ931">
            <v>0</v>
          </cell>
          <cell r="BK931">
            <v>0</v>
          </cell>
          <cell r="BL931">
            <v>0</v>
          </cell>
          <cell r="BM931">
            <v>0</v>
          </cell>
          <cell r="BN931">
            <v>0</v>
          </cell>
          <cell r="BO931">
            <v>0</v>
          </cell>
          <cell r="BP931">
            <v>0</v>
          </cell>
          <cell r="BQ931">
            <v>0</v>
          </cell>
          <cell r="BR931">
            <v>0</v>
          </cell>
          <cell r="BS931">
            <v>0</v>
          </cell>
          <cell r="BT931">
            <v>0</v>
          </cell>
          <cell r="BU931">
            <v>0</v>
          </cell>
          <cell r="BV931">
            <v>0</v>
          </cell>
          <cell r="BW931">
            <v>0</v>
          </cell>
          <cell r="BX931">
            <v>0</v>
          </cell>
          <cell r="BY931">
            <v>0</v>
          </cell>
          <cell r="BZ931">
            <v>0</v>
          </cell>
          <cell r="CA931">
            <v>0</v>
          </cell>
          <cell r="CB931">
            <v>0</v>
          </cell>
          <cell r="CC931">
            <v>0</v>
          </cell>
          <cell r="CD931">
            <v>0</v>
          </cell>
          <cell r="CE931">
            <v>0</v>
          </cell>
          <cell r="CF931">
            <v>0</v>
          </cell>
          <cell r="CG931">
            <v>0</v>
          </cell>
          <cell r="CH931">
            <v>0</v>
          </cell>
          <cell r="CI931">
            <v>0</v>
          </cell>
          <cell r="CJ931">
            <v>0</v>
          </cell>
          <cell r="CK931">
            <v>0</v>
          </cell>
          <cell r="CL931">
            <v>0</v>
          </cell>
          <cell r="CM931">
            <v>0</v>
          </cell>
          <cell r="CN931">
            <v>0</v>
          </cell>
          <cell r="CO931">
            <v>0</v>
          </cell>
          <cell r="CP931">
            <v>0</v>
          </cell>
          <cell r="CQ931">
            <v>0</v>
          </cell>
          <cell r="CR931">
            <v>0</v>
          </cell>
          <cell r="CS931">
            <v>0</v>
          </cell>
          <cell r="CT931">
            <v>0</v>
          </cell>
          <cell r="CU931">
            <v>0</v>
          </cell>
          <cell r="CV931">
            <v>0</v>
          </cell>
          <cell r="CW931">
            <v>0</v>
          </cell>
          <cell r="CX931">
            <v>0</v>
          </cell>
          <cell r="CY931">
            <v>0</v>
          </cell>
          <cell r="CZ931">
            <v>0</v>
          </cell>
          <cell r="DA931">
            <v>0</v>
          </cell>
          <cell r="DB931">
            <v>0</v>
          </cell>
          <cell r="DC931">
            <v>0</v>
          </cell>
          <cell r="DD931">
            <v>0</v>
          </cell>
          <cell r="DE931">
            <v>0</v>
          </cell>
          <cell r="DF931">
            <v>0</v>
          </cell>
          <cell r="DG931">
            <v>0</v>
          </cell>
          <cell r="DH931">
            <v>0</v>
          </cell>
          <cell r="DI931">
            <v>0</v>
          </cell>
          <cell r="DJ931">
            <v>0</v>
          </cell>
          <cell r="DK931">
            <v>0</v>
          </cell>
          <cell r="DL931">
            <v>0</v>
          </cell>
          <cell r="DM931">
            <v>0</v>
          </cell>
          <cell r="DN931">
            <v>0</v>
          </cell>
          <cell r="DO931">
            <v>0</v>
          </cell>
          <cell r="DP931">
            <v>0</v>
          </cell>
          <cell r="DQ931">
            <v>0</v>
          </cell>
          <cell r="DR931">
            <v>0</v>
          </cell>
          <cell r="DS931">
            <v>0</v>
          </cell>
          <cell r="DT931">
            <v>0</v>
          </cell>
          <cell r="DU931">
            <v>0</v>
          </cell>
          <cell r="DV931">
            <v>0</v>
          </cell>
          <cell r="DW931">
            <v>0</v>
          </cell>
          <cell r="DX931">
            <v>0</v>
          </cell>
          <cell r="DY931">
            <v>0</v>
          </cell>
          <cell r="DZ931">
            <v>0</v>
          </cell>
          <cell r="EA931">
            <v>0</v>
          </cell>
          <cell r="EB931">
            <v>0</v>
          </cell>
          <cell r="EC931">
            <v>0</v>
          </cell>
          <cell r="ED931">
            <v>0</v>
          </cell>
        </row>
        <row r="932">
          <cell r="F932">
            <v>0</v>
          </cell>
          <cell r="G932">
            <v>0</v>
          </cell>
          <cell r="H932">
            <v>0</v>
          </cell>
          <cell r="I932">
            <v>0</v>
          </cell>
          <cell r="J932">
            <v>0</v>
          </cell>
          <cell r="K932">
            <v>0</v>
          </cell>
          <cell r="L932">
            <v>0</v>
          </cell>
          <cell r="M932">
            <v>0</v>
          </cell>
          <cell r="N932">
            <v>0</v>
          </cell>
          <cell r="O932">
            <v>0</v>
          </cell>
          <cell r="P932">
            <v>0</v>
          </cell>
          <cell r="Q932">
            <v>0</v>
          </cell>
          <cell r="R932">
            <v>0</v>
          </cell>
          <cell r="S932">
            <v>0</v>
          </cell>
          <cell r="T932">
            <v>0</v>
          </cell>
          <cell r="U932">
            <v>0</v>
          </cell>
          <cell r="V932">
            <v>0</v>
          </cell>
          <cell r="W932">
            <v>0</v>
          </cell>
          <cell r="X932">
            <v>0</v>
          </cell>
          <cell r="Y932">
            <v>0</v>
          </cell>
          <cell r="Z932">
            <v>0</v>
          </cell>
          <cell r="AA932">
            <v>0</v>
          </cell>
          <cell r="AB932">
            <v>0</v>
          </cell>
          <cell r="AC932">
            <v>0</v>
          </cell>
          <cell r="AD932">
            <v>0</v>
          </cell>
          <cell r="AE932">
            <v>0</v>
          </cell>
          <cell r="AF932">
            <v>0</v>
          </cell>
          <cell r="AG932">
            <v>0</v>
          </cell>
          <cell r="AH932">
            <v>0</v>
          </cell>
          <cell r="AI932">
            <v>0</v>
          </cell>
          <cell r="AJ932">
            <v>0</v>
          </cell>
          <cell r="AK932">
            <v>0</v>
          </cell>
          <cell r="AL932">
            <v>0</v>
          </cell>
          <cell r="AM932">
            <v>0</v>
          </cell>
          <cell r="AN932">
            <v>0</v>
          </cell>
          <cell r="AO932">
            <v>0</v>
          </cell>
          <cell r="AP932">
            <v>0</v>
          </cell>
          <cell r="AQ932">
            <v>0</v>
          </cell>
          <cell r="AR932">
            <v>0</v>
          </cell>
          <cell r="AS932">
            <v>0</v>
          </cell>
          <cell r="AT932">
            <v>0</v>
          </cell>
          <cell r="AU932">
            <v>0</v>
          </cell>
          <cell r="AV932">
            <v>0</v>
          </cell>
          <cell r="AW932">
            <v>0</v>
          </cell>
          <cell r="AX932">
            <v>0</v>
          </cell>
          <cell r="AY932">
            <v>0</v>
          </cell>
          <cell r="AZ932">
            <v>0</v>
          </cell>
          <cell r="BA932">
            <v>0</v>
          </cell>
          <cell r="BB932">
            <v>0</v>
          </cell>
          <cell r="BC932">
            <v>0</v>
          </cell>
          <cell r="BD932">
            <v>0</v>
          </cell>
          <cell r="BE932">
            <v>0</v>
          </cell>
          <cell r="BF932">
            <v>0</v>
          </cell>
          <cell r="BG932">
            <v>0</v>
          </cell>
          <cell r="BH932">
            <v>0</v>
          </cell>
          <cell r="BI932">
            <v>0</v>
          </cell>
          <cell r="BJ932">
            <v>0</v>
          </cell>
          <cell r="BK932">
            <v>0</v>
          </cell>
          <cell r="BL932">
            <v>0</v>
          </cell>
          <cell r="BM932">
            <v>0</v>
          </cell>
          <cell r="BN932">
            <v>0</v>
          </cell>
          <cell r="BO932">
            <v>0</v>
          </cell>
          <cell r="BP932">
            <v>0</v>
          </cell>
          <cell r="BQ932">
            <v>0</v>
          </cell>
          <cell r="BR932">
            <v>0</v>
          </cell>
          <cell r="BS932">
            <v>0</v>
          </cell>
          <cell r="BT932">
            <v>0</v>
          </cell>
          <cell r="BU932">
            <v>0</v>
          </cell>
          <cell r="BV932">
            <v>0</v>
          </cell>
          <cell r="BW932">
            <v>0</v>
          </cell>
          <cell r="BX932">
            <v>0</v>
          </cell>
          <cell r="BY932">
            <v>0</v>
          </cell>
          <cell r="BZ932">
            <v>0</v>
          </cell>
          <cell r="CA932">
            <v>0</v>
          </cell>
          <cell r="CB932">
            <v>0</v>
          </cell>
          <cell r="CC932">
            <v>0</v>
          </cell>
          <cell r="CD932">
            <v>0</v>
          </cell>
          <cell r="CE932">
            <v>0</v>
          </cell>
          <cell r="CF932">
            <v>0</v>
          </cell>
          <cell r="CG932">
            <v>0</v>
          </cell>
          <cell r="CH932">
            <v>0</v>
          </cell>
          <cell r="CI932">
            <v>0</v>
          </cell>
          <cell r="CJ932">
            <v>0</v>
          </cell>
          <cell r="CK932">
            <v>0</v>
          </cell>
          <cell r="CL932">
            <v>0</v>
          </cell>
          <cell r="CM932">
            <v>0</v>
          </cell>
          <cell r="CN932">
            <v>0</v>
          </cell>
          <cell r="CO932">
            <v>0</v>
          </cell>
          <cell r="CP932">
            <v>0</v>
          </cell>
          <cell r="CQ932">
            <v>0</v>
          </cell>
          <cell r="CR932">
            <v>0</v>
          </cell>
          <cell r="CS932">
            <v>0</v>
          </cell>
          <cell r="CT932">
            <v>0</v>
          </cell>
          <cell r="CU932">
            <v>0</v>
          </cell>
          <cell r="CV932">
            <v>0</v>
          </cell>
          <cell r="CW932">
            <v>0</v>
          </cell>
          <cell r="CX932">
            <v>0</v>
          </cell>
          <cell r="CY932">
            <v>0</v>
          </cell>
          <cell r="CZ932">
            <v>0</v>
          </cell>
          <cell r="DA932">
            <v>0</v>
          </cell>
          <cell r="DB932">
            <v>0</v>
          </cell>
          <cell r="DC932">
            <v>0</v>
          </cell>
          <cell r="DD932">
            <v>0</v>
          </cell>
          <cell r="DE932">
            <v>0</v>
          </cell>
          <cell r="DF932">
            <v>0</v>
          </cell>
          <cell r="DG932">
            <v>0</v>
          </cell>
          <cell r="DH932">
            <v>0</v>
          </cell>
          <cell r="DI932">
            <v>0</v>
          </cell>
          <cell r="DJ932">
            <v>0</v>
          </cell>
          <cell r="DK932">
            <v>0</v>
          </cell>
          <cell r="DL932">
            <v>0</v>
          </cell>
          <cell r="DM932">
            <v>0</v>
          </cell>
          <cell r="DN932">
            <v>0</v>
          </cell>
          <cell r="DO932">
            <v>0</v>
          </cell>
          <cell r="DP932">
            <v>0</v>
          </cell>
          <cell r="DQ932">
            <v>0</v>
          </cell>
          <cell r="DR932">
            <v>0</v>
          </cell>
          <cell r="DS932">
            <v>0</v>
          </cell>
          <cell r="DT932">
            <v>0</v>
          </cell>
          <cell r="DU932">
            <v>0</v>
          </cell>
          <cell r="DV932">
            <v>0</v>
          </cell>
          <cell r="DW932">
            <v>0</v>
          </cell>
          <cell r="DX932">
            <v>0</v>
          </cell>
          <cell r="DY932">
            <v>0</v>
          </cell>
          <cell r="DZ932">
            <v>0</v>
          </cell>
          <cell r="EA932">
            <v>0</v>
          </cell>
          <cell r="EB932">
            <v>0</v>
          </cell>
          <cell r="EC932">
            <v>0</v>
          </cell>
          <cell r="ED932">
            <v>0</v>
          </cell>
        </row>
        <row r="933">
          <cell r="F933">
            <v>0</v>
          </cell>
          <cell r="G933">
            <v>0</v>
          </cell>
          <cell r="H933">
            <v>0</v>
          </cell>
          <cell r="I933">
            <v>0</v>
          </cell>
          <cell r="J933">
            <v>0</v>
          </cell>
          <cell r="K933">
            <v>0</v>
          </cell>
          <cell r="L933">
            <v>0</v>
          </cell>
          <cell r="M933">
            <v>0</v>
          </cell>
          <cell r="N933">
            <v>0</v>
          </cell>
          <cell r="O933">
            <v>0</v>
          </cell>
          <cell r="P933">
            <v>0</v>
          </cell>
          <cell r="Q933">
            <v>0</v>
          </cell>
          <cell r="R933">
            <v>0</v>
          </cell>
          <cell r="S933">
            <v>0</v>
          </cell>
          <cell r="T933">
            <v>0</v>
          </cell>
          <cell r="U933">
            <v>0</v>
          </cell>
          <cell r="V933">
            <v>0</v>
          </cell>
          <cell r="W933">
            <v>0</v>
          </cell>
          <cell r="X933">
            <v>0</v>
          </cell>
          <cell r="Y933">
            <v>0</v>
          </cell>
          <cell r="Z933">
            <v>0</v>
          </cell>
          <cell r="AA933">
            <v>0</v>
          </cell>
          <cell r="AB933">
            <v>0</v>
          </cell>
          <cell r="AC933">
            <v>0</v>
          </cell>
          <cell r="AD933">
            <v>0</v>
          </cell>
          <cell r="AE933">
            <v>0</v>
          </cell>
          <cell r="AF933">
            <v>0</v>
          </cell>
          <cell r="AG933">
            <v>0</v>
          </cell>
          <cell r="AH933">
            <v>0</v>
          </cell>
          <cell r="AI933">
            <v>0</v>
          </cell>
          <cell r="AJ933">
            <v>0</v>
          </cell>
          <cell r="AK933">
            <v>0</v>
          </cell>
          <cell r="AL933">
            <v>0</v>
          </cell>
          <cell r="AM933">
            <v>0</v>
          </cell>
          <cell r="AN933">
            <v>0</v>
          </cell>
          <cell r="AO933">
            <v>0</v>
          </cell>
          <cell r="AP933">
            <v>0</v>
          </cell>
          <cell r="AQ933">
            <v>0</v>
          </cell>
          <cell r="AR933">
            <v>0</v>
          </cell>
          <cell r="AS933">
            <v>0</v>
          </cell>
          <cell r="AT933">
            <v>0</v>
          </cell>
          <cell r="AU933">
            <v>0</v>
          </cell>
          <cell r="AV933">
            <v>0</v>
          </cell>
          <cell r="AW933">
            <v>0</v>
          </cell>
          <cell r="AX933">
            <v>0</v>
          </cell>
          <cell r="AY933">
            <v>0</v>
          </cell>
          <cell r="AZ933">
            <v>0</v>
          </cell>
          <cell r="BA933">
            <v>0</v>
          </cell>
          <cell r="BB933">
            <v>0</v>
          </cell>
          <cell r="BC933">
            <v>0</v>
          </cell>
          <cell r="BD933">
            <v>0</v>
          </cell>
          <cell r="BE933">
            <v>0</v>
          </cell>
          <cell r="BF933">
            <v>0</v>
          </cell>
          <cell r="BG933">
            <v>0</v>
          </cell>
          <cell r="BH933">
            <v>0</v>
          </cell>
          <cell r="BI933">
            <v>0</v>
          </cell>
          <cell r="BJ933">
            <v>0</v>
          </cell>
          <cell r="BK933">
            <v>0</v>
          </cell>
          <cell r="BL933">
            <v>0</v>
          </cell>
          <cell r="BM933">
            <v>0</v>
          </cell>
          <cell r="BN933">
            <v>0</v>
          </cell>
          <cell r="BO933">
            <v>0</v>
          </cell>
          <cell r="BP933">
            <v>0</v>
          </cell>
          <cell r="BQ933">
            <v>0</v>
          </cell>
          <cell r="BR933">
            <v>0</v>
          </cell>
          <cell r="BS933">
            <v>0</v>
          </cell>
          <cell r="BT933">
            <v>0</v>
          </cell>
          <cell r="BU933">
            <v>0</v>
          </cell>
          <cell r="BV933">
            <v>0</v>
          </cell>
          <cell r="BW933">
            <v>0</v>
          </cell>
          <cell r="BX933">
            <v>0</v>
          </cell>
          <cell r="BY933">
            <v>0</v>
          </cell>
          <cell r="BZ933">
            <v>0</v>
          </cell>
          <cell r="CA933">
            <v>0</v>
          </cell>
          <cell r="CB933">
            <v>0</v>
          </cell>
          <cell r="CC933">
            <v>0</v>
          </cell>
          <cell r="CD933">
            <v>0</v>
          </cell>
          <cell r="CE933">
            <v>0</v>
          </cell>
          <cell r="CF933">
            <v>0</v>
          </cell>
          <cell r="CG933">
            <v>0</v>
          </cell>
          <cell r="CH933">
            <v>0</v>
          </cell>
          <cell r="CI933">
            <v>0</v>
          </cell>
          <cell r="CJ933">
            <v>0</v>
          </cell>
          <cell r="CK933">
            <v>0</v>
          </cell>
          <cell r="CL933">
            <v>0</v>
          </cell>
          <cell r="CM933">
            <v>0</v>
          </cell>
          <cell r="CN933">
            <v>0</v>
          </cell>
          <cell r="CO933">
            <v>0</v>
          </cell>
          <cell r="CP933">
            <v>0</v>
          </cell>
          <cell r="CQ933">
            <v>0</v>
          </cell>
          <cell r="CR933">
            <v>0</v>
          </cell>
          <cell r="CS933">
            <v>0</v>
          </cell>
          <cell r="CT933">
            <v>0</v>
          </cell>
          <cell r="CU933">
            <v>0</v>
          </cell>
          <cell r="CV933">
            <v>0</v>
          </cell>
          <cell r="CW933">
            <v>0</v>
          </cell>
          <cell r="CX933">
            <v>0</v>
          </cell>
          <cell r="CY933">
            <v>0</v>
          </cell>
          <cell r="CZ933">
            <v>0</v>
          </cell>
          <cell r="DA933">
            <v>0</v>
          </cell>
          <cell r="DB933">
            <v>0</v>
          </cell>
          <cell r="DC933">
            <v>0</v>
          </cell>
          <cell r="DD933">
            <v>0</v>
          </cell>
          <cell r="DE933">
            <v>0</v>
          </cell>
          <cell r="DF933">
            <v>0</v>
          </cell>
          <cell r="DG933">
            <v>0</v>
          </cell>
          <cell r="DH933">
            <v>0</v>
          </cell>
          <cell r="DI933">
            <v>0</v>
          </cell>
          <cell r="DJ933">
            <v>0</v>
          </cell>
          <cell r="DK933">
            <v>0</v>
          </cell>
          <cell r="DL933">
            <v>0</v>
          </cell>
          <cell r="DM933">
            <v>0</v>
          </cell>
          <cell r="DN933">
            <v>0</v>
          </cell>
          <cell r="DO933">
            <v>0</v>
          </cell>
          <cell r="DP933">
            <v>0</v>
          </cell>
          <cell r="DQ933">
            <v>0</v>
          </cell>
          <cell r="DR933">
            <v>0</v>
          </cell>
          <cell r="DS933">
            <v>0</v>
          </cell>
          <cell r="DT933">
            <v>0</v>
          </cell>
          <cell r="DU933">
            <v>0</v>
          </cell>
          <cell r="DV933">
            <v>0</v>
          </cell>
          <cell r="DW933">
            <v>0</v>
          </cell>
          <cell r="DX933">
            <v>0</v>
          </cell>
          <cell r="DY933">
            <v>0</v>
          </cell>
          <cell r="DZ933">
            <v>0</v>
          </cell>
          <cell r="EA933">
            <v>0</v>
          </cell>
          <cell r="EB933">
            <v>0</v>
          </cell>
          <cell r="EC933">
            <v>0</v>
          </cell>
          <cell r="ED933">
            <v>0</v>
          </cell>
        </row>
        <row r="934">
          <cell r="F934">
            <v>0</v>
          </cell>
          <cell r="G934">
            <v>0</v>
          </cell>
          <cell r="H934">
            <v>0</v>
          </cell>
          <cell r="I934">
            <v>0</v>
          </cell>
          <cell r="J934">
            <v>0</v>
          </cell>
          <cell r="K934">
            <v>0</v>
          </cell>
          <cell r="L934">
            <v>0</v>
          </cell>
          <cell r="M934">
            <v>0</v>
          </cell>
          <cell r="N934">
            <v>0</v>
          </cell>
          <cell r="O934">
            <v>0</v>
          </cell>
          <cell r="P934">
            <v>0</v>
          </cell>
          <cell r="Q934">
            <v>0</v>
          </cell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>
            <v>0</v>
          </cell>
          <cell r="W934">
            <v>0</v>
          </cell>
          <cell r="X934">
            <v>0</v>
          </cell>
          <cell r="Y934">
            <v>0</v>
          </cell>
          <cell r="Z934">
            <v>0</v>
          </cell>
          <cell r="AA934">
            <v>0</v>
          </cell>
          <cell r="AB934">
            <v>0</v>
          </cell>
          <cell r="AC934">
            <v>0</v>
          </cell>
          <cell r="AD934">
            <v>0</v>
          </cell>
          <cell r="AE934">
            <v>0</v>
          </cell>
          <cell r="AF934">
            <v>0</v>
          </cell>
          <cell r="AG934">
            <v>0</v>
          </cell>
          <cell r="AH934">
            <v>0</v>
          </cell>
          <cell r="AI934">
            <v>0</v>
          </cell>
          <cell r="AJ934">
            <v>0</v>
          </cell>
          <cell r="AK934">
            <v>0</v>
          </cell>
          <cell r="AL934">
            <v>0</v>
          </cell>
          <cell r="AM934">
            <v>0</v>
          </cell>
          <cell r="AN934">
            <v>0</v>
          </cell>
          <cell r="AO934">
            <v>0</v>
          </cell>
          <cell r="AP934">
            <v>0</v>
          </cell>
          <cell r="AQ934">
            <v>0</v>
          </cell>
          <cell r="AR934">
            <v>0</v>
          </cell>
          <cell r="AS934">
            <v>0</v>
          </cell>
          <cell r="AT934">
            <v>0</v>
          </cell>
          <cell r="AU934">
            <v>0</v>
          </cell>
          <cell r="AV934">
            <v>0</v>
          </cell>
          <cell r="AW934">
            <v>0</v>
          </cell>
          <cell r="AX934">
            <v>0</v>
          </cell>
          <cell r="AY934">
            <v>0</v>
          </cell>
          <cell r="AZ934">
            <v>0</v>
          </cell>
          <cell r="BA934">
            <v>0</v>
          </cell>
          <cell r="BB934">
            <v>0</v>
          </cell>
          <cell r="BC934">
            <v>0</v>
          </cell>
          <cell r="BD934">
            <v>0</v>
          </cell>
          <cell r="BE934">
            <v>0</v>
          </cell>
          <cell r="BF934">
            <v>0</v>
          </cell>
          <cell r="BG934">
            <v>0</v>
          </cell>
          <cell r="BH934">
            <v>0</v>
          </cell>
          <cell r="BI934">
            <v>0</v>
          </cell>
          <cell r="BJ934">
            <v>0</v>
          </cell>
          <cell r="BK934">
            <v>0</v>
          </cell>
          <cell r="BL934">
            <v>0</v>
          </cell>
          <cell r="BM934">
            <v>0</v>
          </cell>
          <cell r="BN934">
            <v>0</v>
          </cell>
          <cell r="BO934">
            <v>0</v>
          </cell>
          <cell r="BP934">
            <v>0</v>
          </cell>
          <cell r="BQ934">
            <v>0</v>
          </cell>
          <cell r="BR934">
            <v>0</v>
          </cell>
          <cell r="BS934">
            <v>0</v>
          </cell>
          <cell r="BT934">
            <v>0</v>
          </cell>
          <cell r="BU934">
            <v>0</v>
          </cell>
          <cell r="BV934">
            <v>0</v>
          </cell>
          <cell r="BW934">
            <v>0</v>
          </cell>
          <cell r="BX934">
            <v>0</v>
          </cell>
          <cell r="BY934">
            <v>0</v>
          </cell>
          <cell r="BZ934">
            <v>0</v>
          </cell>
          <cell r="CA934">
            <v>0</v>
          </cell>
          <cell r="CB934">
            <v>0</v>
          </cell>
          <cell r="CC934">
            <v>0</v>
          </cell>
          <cell r="CD934">
            <v>0</v>
          </cell>
          <cell r="CE934">
            <v>0</v>
          </cell>
          <cell r="CF934">
            <v>0</v>
          </cell>
          <cell r="CG934">
            <v>0</v>
          </cell>
          <cell r="CH934">
            <v>0</v>
          </cell>
          <cell r="CI934">
            <v>0</v>
          </cell>
          <cell r="CJ934">
            <v>0</v>
          </cell>
          <cell r="CK934">
            <v>0</v>
          </cell>
          <cell r="CL934">
            <v>0</v>
          </cell>
          <cell r="CM934">
            <v>0</v>
          </cell>
          <cell r="CN934">
            <v>0</v>
          </cell>
          <cell r="CO934">
            <v>0</v>
          </cell>
          <cell r="CP934">
            <v>0</v>
          </cell>
          <cell r="CQ934">
            <v>0</v>
          </cell>
          <cell r="CR934">
            <v>0</v>
          </cell>
          <cell r="CS934">
            <v>0</v>
          </cell>
          <cell r="CT934">
            <v>0</v>
          </cell>
          <cell r="CU934">
            <v>0</v>
          </cell>
          <cell r="CV934">
            <v>0</v>
          </cell>
          <cell r="CW934">
            <v>0</v>
          </cell>
          <cell r="CX934">
            <v>0</v>
          </cell>
          <cell r="CY934">
            <v>0</v>
          </cell>
          <cell r="CZ934">
            <v>0</v>
          </cell>
          <cell r="DA934">
            <v>0</v>
          </cell>
          <cell r="DB934">
            <v>0</v>
          </cell>
          <cell r="DC934">
            <v>0</v>
          </cell>
          <cell r="DD934">
            <v>0</v>
          </cell>
          <cell r="DE934">
            <v>0</v>
          </cell>
          <cell r="DF934">
            <v>0</v>
          </cell>
          <cell r="DG934">
            <v>0</v>
          </cell>
          <cell r="DH934">
            <v>0</v>
          </cell>
          <cell r="DI934">
            <v>0</v>
          </cell>
          <cell r="DJ934">
            <v>0</v>
          </cell>
          <cell r="DK934">
            <v>0</v>
          </cell>
          <cell r="DL934">
            <v>0</v>
          </cell>
          <cell r="DM934">
            <v>0</v>
          </cell>
          <cell r="DN934">
            <v>0</v>
          </cell>
          <cell r="DO934">
            <v>0</v>
          </cell>
          <cell r="DP934">
            <v>0</v>
          </cell>
          <cell r="DQ934">
            <v>0</v>
          </cell>
          <cell r="DR934">
            <v>0</v>
          </cell>
          <cell r="DS934">
            <v>0</v>
          </cell>
          <cell r="DT934">
            <v>0</v>
          </cell>
          <cell r="DU934">
            <v>0</v>
          </cell>
          <cell r="DV934">
            <v>0</v>
          </cell>
          <cell r="DW934">
            <v>0</v>
          </cell>
          <cell r="DX934">
            <v>0</v>
          </cell>
          <cell r="DY934">
            <v>0</v>
          </cell>
          <cell r="DZ934">
            <v>0</v>
          </cell>
          <cell r="EA934">
            <v>0</v>
          </cell>
          <cell r="EB934">
            <v>0</v>
          </cell>
          <cell r="EC934">
            <v>0</v>
          </cell>
          <cell r="ED934">
            <v>0</v>
          </cell>
        </row>
        <row r="935">
          <cell r="F935">
            <v>0</v>
          </cell>
          <cell r="G935">
            <v>0</v>
          </cell>
          <cell r="H935">
            <v>0</v>
          </cell>
          <cell r="I935">
            <v>0</v>
          </cell>
          <cell r="J935">
            <v>0</v>
          </cell>
          <cell r="K935">
            <v>0</v>
          </cell>
          <cell r="L935">
            <v>0</v>
          </cell>
          <cell r="M935">
            <v>0</v>
          </cell>
          <cell r="N935">
            <v>0</v>
          </cell>
          <cell r="O935">
            <v>0</v>
          </cell>
          <cell r="P935">
            <v>0</v>
          </cell>
          <cell r="Q935">
            <v>0</v>
          </cell>
          <cell r="R935">
            <v>0</v>
          </cell>
          <cell r="S935">
            <v>0</v>
          </cell>
          <cell r="T935">
            <v>0</v>
          </cell>
          <cell r="U935">
            <v>0</v>
          </cell>
          <cell r="V935">
            <v>0</v>
          </cell>
          <cell r="W935">
            <v>0</v>
          </cell>
          <cell r="X935">
            <v>0</v>
          </cell>
          <cell r="Y935">
            <v>0</v>
          </cell>
          <cell r="Z935">
            <v>0</v>
          </cell>
          <cell r="AA935">
            <v>0</v>
          </cell>
          <cell r="AB935">
            <v>0</v>
          </cell>
          <cell r="AC935">
            <v>0</v>
          </cell>
          <cell r="AD935">
            <v>0</v>
          </cell>
          <cell r="AE935">
            <v>0</v>
          </cell>
          <cell r="AF935">
            <v>0</v>
          </cell>
          <cell r="AG935">
            <v>0</v>
          </cell>
          <cell r="AH935">
            <v>0</v>
          </cell>
          <cell r="AI935">
            <v>0</v>
          </cell>
          <cell r="AJ935">
            <v>0</v>
          </cell>
          <cell r="AK935">
            <v>0</v>
          </cell>
          <cell r="AL935">
            <v>0</v>
          </cell>
          <cell r="AM935">
            <v>0</v>
          </cell>
          <cell r="AN935">
            <v>0</v>
          </cell>
          <cell r="AO935">
            <v>0</v>
          </cell>
          <cell r="AP935">
            <v>0</v>
          </cell>
          <cell r="AQ935">
            <v>0</v>
          </cell>
          <cell r="AR935">
            <v>0</v>
          </cell>
          <cell r="AS935">
            <v>0</v>
          </cell>
          <cell r="AT935">
            <v>0</v>
          </cell>
          <cell r="AU935">
            <v>0</v>
          </cell>
          <cell r="AV935">
            <v>0</v>
          </cell>
          <cell r="AW935">
            <v>0</v>
          </cell>
          <cell r="AX935">
            <v>0</v>
          </cell>
          <cell r="AY935">
            <v>0</v>
          </cell>
          <cell r="AZ935">
            <v>0</v>
          </cell>
          <cell r="BA935">
            <v>0</v>
          </cell>
          <cell r="BB935">
            <v>0</v>
          </cell>
          <cell r="BC935">
            <v>0</v>
          </cell>
          <cell r="BD935">
            <v>0</v>
          </cell>
          <cell r="BE935">
            <v>0</v>
          </cell>
          <cell r="BF935">
            <v>0</v>
          </cell>
          <cell r="BG935">
            <v>0</v>
          </cell>
          <cell r="BH935">
            <v>0</v>
          </cell>
          <cell r="BI935">
            <v>0</v>
          </cell>
          <cell r="BJ935">
            <v>0</v>
          </cell>
          <cell r="BK935">
            <v>0</v>
          </cell>
          <cell r="BL935">
            <v>0</v>
          </cell>
          <cell r="BM935">
            <v>0</v>
          </cell>
          <cell r="BN935">
            <v>0</v>
          </cell>
          <cell r="BO935">
            <v>0</v>
          </cell>
          <cell r="BP935">
            <v>0</v>
          </cell>
          <cell r="BQ935">
            <v>0</v>
          </cell>
          <cell r="BR935">
            <v>0</v>
          </cell>
          <cell r="BS935">
            <v>0</v>
          </cell>
          <cell r="BT935">
            <v>0</v>
          </cell>
          <cell r="BU935">
            <v>0</v>
          </cell>
          <cell r="BV935">
            <v>0</v>
          </cell>
          <cell r="BW935">
            <v>0</v>
          </cell>
          <cell r="BX935">
            <v>0</v>
          </cell>
          <cell r="BY935">
            <v>0</v>
          </cell>
          <cell r="BZ935">
            <v>0</v>
          </cell>
          <cell r="CA935">
            <v>0</v>
          </cell>
          <cell r="CB935">
            <v>0</v>
          </cell>
          <cell r="CC935">
            <v>0</v>
          </cell>
          <cell r="CD935">
            <v>0</v>
          </cell>
          <cell r="CE935">
            <v>0</v>
          </cell>
          <cell r="CF935">
            <v>0</v>
          </cell>
          <cell r="CG935">
            <v>0</v>
          </cell>
          <cell r="CH935">
            <v>0</v>
          </cell>
          <cell r="CI935">
            <v>0</v>
          </cell>
          <cell r="CJ935">
            <v>0</v>
          </cell>
          <cell r="CK935">
            <v>0</v>
          </cell>
          <cell r="CL935">
            <v>0</v>
          </cell>
          <cell r="CM935">
            <v>0</v>
          </cell>
          <cell r="CN935">
            <v>0</v>
          </cell>
          <cell r="CO935">
            <v>0</v>
          </cell>
          <cell r="CP935">
            <v>0</v>
          </cell>
          <cell r="CQ935">
            <v>0</v>
          </cell>
          <cell r="CR935">
            <v>0</v>
          </cell>
          <cell r="CS935">
            <v>0</v>
          </cell>
          <cell r="CT935">
            <v>0</v>
          </cell>
          <cell r="CU935">
            <v>0</v>
          </cell>
          <cell r="CV935">
            <v>0</v>
          </cell>
          <cell r="CW935">
            <v>0</v>
          </cell>
          <cell r="CX935">
            <v>0</v>
          </cell>
          <cell r="CY935">
            <v>0</v>
          </cell>
          <cell r="CZ935">
            <v>0</v>
          </cell>
          <cell r="DA935">
            <v>0</v>
          </cell>
          <cell r="DB935">
            <v>0</v>
          </cell>
          <cell r="DC935">
            <v>0</v>
          </cell>
          <cell r="DD935">
            <v>0</v>
          </cell>
          <cell r="DE935">
            <v>0</v>
          </cell>
          <cell r="DF935">
            <v>0</v>
          </cell>
          <cell r="DG935">
            <v>0</v>
          </cell>
          <cell r="DH935">
            <v>0</v>
          </cell>
          <cell r="DI935">
            <v>0</v>
          </cell>
          <cell r="DJ935">
            <v>0</v>
          </cell>
          <cell r="DK935">
            <v>0</v>
          </cell>
          <cell r="DL935">
            <v>0</v>
          </cell>
          <cell r="DM935">
            <v>0</v>
          </cell>
          <cell r="DN935">
            <v>0</v>
          </cell>
          <cell r="DO935">
            <v>0</v>
          </cell>
          <cell r="DP935">
            <v>0</v>
          </cell>
          <cell r="DQ935">
            <v>0</v>
          </cell>
          <cell r="DR935">
            <v>0</v>
          </cell>
          <cell r="DS935">
            <v>0</v>
          </cell>
          <cell r="DT935">
            <v>0</v>
          </cell>
          <cell r="DU935">
            <v>0</v>
          </cell>
          <cell r="DV935">
            <v>0</v>
          </cell>
          <cell r="DW935">
            <v>0</v>
          </cell>
          <cell r="DX935">
            <v>0</v>
          </cell>
          <cell r="DY935">
            <v>0</v>
          </cell>
          <cell r="DZ935">
            <v>0</v>
          </cell>
          <cell r="EA935">
            <v>0</v>
          </cell>
          <cell r="EB935">
            <v>0</v>
          </cell>
          <cell r="EC935">
            <v>0</v>
          </cell>
          <cell r="ED935">
            <v>0</v>
          </cell>
        </row>
        <row r="936">
          <cell r="F936">
            <v>0</v>
          </cell>
          <cell r="G936">
            <v>0</v>
          </cell>
          <cell r="H936">
            <v>0</v>
          </cell>
          <cell r="I936">
            <v>0</v>
          </cell>
          <cell r="J936">
            <v>0</v>
          </cell>
          <cell r="K936">
            <v>0</v>
          </cell>
          <cell r="L936">
            <v>0</v>
          </cell>
          <cell r="M936">
            <v>0</v>
          </cell>
          <cell r="N936">
            <v>0</v>
          </cell>
          <cell r="O936">
            <v>0</v>
          </cell>
          <cell r="P936">
            <v>0</v>
          </cell>
          <cell r="Q936">
            <v>0</v>
          </cell>
          <cell r="R936">
            <v>0</v>
          </cell>
          <cell r="S936">
            <v>0</v>
          </cell>
          <cell r="T936">
            <v>0</v>
          </cell>
          <cell r="U936">
            <v>0</v>
          </cell>
          <cell r="V936">
            <v>0</v>
          </cell>
          <cell r="W936">
            <v>0</v>
          </cell>
          <cell r="X936">
            <v>0</v>
          </cell>
          <cell r="Y936">
            <v>0</v>
          </cell>
          <cell r="Z936">
            <v>0</v>
          </cell>
          <cell r="AA936">
            <v>0</v>
          </cell>
          <cell r="AB936">
            <v>0</v>
          </cell>
          <cell r="AC936">
            <v>0</v>
          </cell>
          <cell r="AD936">
            <v>0</v>
          </cell>
          <cell r="AE936">
            <v>0</v>
          </cell>
          <cell r="AF936">
            <v>0</v>
          </cell>
          <cell r="AG936">
            <v>0</v>
          </cell>
          <cell r="AH936">
            <v>0</v>
          </cell>
          <cell r="AI936">
            <v>0</v>
          </cell>
          <cell r="AJ936">
            <v>0</v>
          </cell>
          <cell r="AK936">
            <v>0</v>
          </cell>
          <cell r="AL936">
            <v>0</v>
          </cell>
          <cell r="AM936">
            <v>0</v>
          </cell>
          <cell r="AN936">
            <v>0</v>
          </cell>
          <cell r="AO936">
            <v>0</v>
          </cell>
          <cell r="AP936">
            <v>0</v>
          </cell>
          <cell r="AQ936">
            <v>0</v>
          </cell>
          <cell r="AR936">
            <v>0</v>
          </cell>
          <cell r="AS936">
            <v>0</v>
          </cell>
          <cell r="AT936">
            <v>0</v>
          </cell>
          <cell r="AU936">
            <v>0</v>
          </cell>
          <cell r="AV936">
            <v>0</v>
          </cell>
          <cell r="AW936">
            <v>0</v>
          </cell>
          <cell r="AX936">
            <v>0</v>
          </cell>
          <cell r="AY936">
            <v>0</v>
          </cell>
          <cell r="AZ936">
            <v>0</v>
          </cell>
          <cell r="BA936">
            <v>0</v>
          </cell>
          <cell r="BB936">
            <v>0</v>
          </cell>
          <cell r="BC936">
            <v>0</v>
          </cell>
          <cell r="BD936">
            <v>0</v>
          </cell>
          <cell r="BE936">
            <v>0</v>
          </cell>
          <cell r="BF936">
            <v>0</v>
          </cell>
          <cell r="BG936">
            <v>0</v>
          </cell>
          <cell r="BH936">
            <v>0</v>
          </cell>
          <cell r="BI936">
            <v>0</v>
          </cell>
          <cell r="BJ936">
            <v>0</v>
          </cell>
          <cell r="BK936">
            <v>0</v>
          </cell>
          <cell r="BL936">
            <v>0</v>
          </cell>
          <cell r="BM936">
            <v>0</v>
          </cell>
          <cell r="BN936">
            <v>0</v>
          </cell>
          <cell r="BO936">
            <v>0</v>
          </cell>
          <cell r="BP936">
            <v>0</v>
          </cell>
          <cell r="BQ936">
            <v>0</v>
          </cell>
          <cell r="BR936">
            <v>0</v>
          </cell>
          <cell r="BS936">
            <v>0</v>
          </cell>
          <cell r="BT936">
            <v>0</v>
          </cell>
          <cell r="BU936">
            <v>0</v>
          </cell>
          <cell r="BV936">
            <v>0</v>
          </cell>
          <cell r="BW936">
            <v>0</v>
          </cell>
          <cell r="BX936">
            <v>0</v>
          </cell>
          <cell r="BY936">
            <v>0</v>
          </cell>
          <cell r="BZ936">
            <v>0</v>
          </cell>
          <cell r="CA936">
            <v>0</v>
          </cell>
          <cell r="CB936">
            <v>0</v>
          </cell>
          <cell r="CC936">
            <v>0</v>
          </cell>
          <cell r="CD936">
            <v>0</v>
          </cell>
          <cell r="CE936">
            <v>0</v>
          </cell>
          <cell r="CF936">
            <v>0</v>
          </cell>
          <cell r="CG936">
            <v>0</v>
          </cell>
          <cell r="CH936">
            <v>0</v>
          </cell>
          <cell r="CI936">
            <v>0</v>
          </cell>
          <cell r="CJ936">
            <v>0</v>
          </cell>
          <cell r="CK936">
            <v>0</v>
          </cell>
          <cell r="CL936">
            <v>0</v>
          </cell>
          <cell r="CM936">
            <v>0</v>
          </cell>
          <cell r="CN936">
            <v>0</v>
          </cell>
          <cell r="CO936">
            <v>0</v>
          </cell>
          <cell r="CP936">
            <v>0</v>
          </cell>
          <cell r="CQ936">
            <v>0</v>
          </cell>
          <cell r="CR936">
            <v>0</v>
          </cell>
          <cell r="CS936">
            <v>0</v>
          </cell>
          <cell r="CT936">
            <v>0</v>
          </cell>
          <cell r="CU936">
            <v>0</v>
          </cell>
          <cell r="CV936">
            <v>0</v>
          </cell>
          <cell r="CW936">
            <v>0</v>
          </cell>
          <cell r="CX936">
            <v>0</v>
          </cell>
          <cell r="CY936">
            <v>0</v>
          </cell>
          <cell r="CZ936">
            <v>0</v>
          </cell>
          <cell r="DA936">
            <v>0</v>
          </cell>
          <cell r="DB936">
            <v>0</v>
          </cell>
          <cell r="DC936">
            <v>0</v>
          </cell>
          <cell r="DD936">
            <v>0</v>
          </cell>
          <cell r="DE936">
            <v>0</v>
          </cell>
          <cell r="DF936">
            <v>0</v>
          </cell>
          <cell r="DG936">
            <v>0</v>
          </cell>
          <cell r="DH936">
            <v>0</v>
          </cell>
          <cell r="DI936">
            <v>0</v>
          </cell>
          <cell r="DJ936">
            <v>0</v>
          </cell>
          <cell r="DK936">
            <v>0</v>
          </cell>
          <cell r="DL936">
            <v>0</v>
          </cell>
          <cell r="DM936">
            <v>0</v>
          </cell>
          <cell r="DN936">
            <v>0</v>
          </cell>
          <cell r="DO936">
            <v>0</v>
          </cell>
          <cell r="DP936">
            <v>0</v>
          </cell>
          <cell r="DQ936">
            <v>0</v>
          </cell>
          <cell r="DR936">
            <v>0</v>
          </cell>
          <cell r="DS936">
            <v>0</v>
          </cell>
          <cell r="DT936">
            <v>0</v>
          </cell>
          <cell r="DU936">
            <v>0</v>
          </cell>
          <cell r="DV936">
            <v>0</v>
          </cell>
          <cell r="DW936">
            <v>0</v>
          </cell>
          <cell r="DX936">
            <v>0</v>
          </cell>
          <cell r="DY936">
            <v>0</v>
          </cell>
          <cell r="DZ936">
            <v>0</v>
          </cell>
          <cell r="EA936">
            <v>0</v>
          </cell>
          <cell r="EB936">
            <v>0</v>
          </cell>
          <cell r="EC936">
            <v>0</v>
          </cell>
          <cell r="ED936">
            <v>0</v>
          </cell>
        </row>
        <row r="937">
          <cell r="F937">
            <v>0</v>
          </cell>
          <cell r="G937">
            <v>0</v>
          </cell>
          <cell r="H937">
            <v>0</v>
          </cell>
          <cell r="I937">
            <v>0</v>
          </cell>
          <cell r="J937">
            <v>0</v>
          </cell>
          <cell r="K937">
            <v>0</v>
          </cell>
          <cell r="L937">
            <v>0</v>
          </cell>
          <cell r="M937">
            <v>0</v>
          </cell>
          <cell r="N937">
            <v>0</v>
          </cell>
          <cell r="O937">
            <v>0</v>
          </cell>
          <cell r="P937">
            <v>0</v>
          </cell>
          <cell r="Q937">
            <v>0</v>
          </cell>
          <cell r="R937">
            <v>0</v>
          </cell>
          <cell r="S937">
            <v>0</v>
          </cell>
          <cell r="T937">
            <v>0</v>
          </cell>
          <cell r="U937">
            <v>0</v>
          </cell>
          <cell r="V937">
            <v>0</v>
          </cell>
          <cell r="W937">
            <v>0</v>
          </cell>
          <cell r="X937">
            <v>0</v>
          </cell>
          <cell r="Y937">
            <v>0</v>
          </cell>
          <cell r="Z937">
            <v>0</v>
          </cell>
          <cell r="AA937">
            <v>0</v>
          </cell>
          <cell r="AB937">
            <v>0</v>
          </cell>
          <cell r="AC937">
            <v>0</v>
          </cell>
          <cell r="AD937">
            <v>0</v>
          </cell>
          <cell r="AE937">
            <v>0</v>
          </cell>
          <cell r="AF937">
            <v>0</v>
          </cell>
          <cell r="AG937">
            <v>0</v>
          </cell>
          <cell r="AH937">
            <v>0</v>
          </cell>
          <cell r="AI937">
            <v>0</v>
          </cell>
          <cell r="AJ937">
            <v>0</v>
          </cell>
          <cell r="AK937">
            <v>0</v>
          </cell>
          <cell r="AL937">
            <v>0</v>
          </cell>
          <cell r="AM937">
            <v>0</v>
          </cell>
          <cell r="AN937">
            <v>0</v>
          </cell>
          <cell r="AO937">
            <v>0</v>
          </cell>
          <cell r="AP937">
            <v>0</v>
          </cell>
          <cell r="AQ937">
            <v>0</v>
          </cell>
          <cell r="AR937">
            <v>0</v>
          </cell>
          <cell r="AS937">
            <v>0</v>
          </cell>
          <cell r="AT937">
            <v>0</v>
          </cell>
          <cell r="AU937">
            <v>0</v>
          </cell>
          <cell r="AV937">
            <v>0</v>
          </cell>
          <cell r="AW937">
            <v>0</v>
          </cell>
          <cell r="AX937">
            <v>0</v>
          </cell>
          <cell r="AY937">
            <v>0</v>
          </cell>
          <cell r="AZ937">
            <v>0</v>
          </cell>
          <cell r="BA937">
            <v>0</v>
          </cell>
          <cell r="BB937">
            <v>0</v>
          </cell>
          <cell r="BC937">
            <v>0</v>
          </cell>
          <cell r="BD937">
            <v>0</v>
          </cell>
          <cell r="BE937">
            <v>0</v>
          </cell>
          <cell r="BF937">
            <v>0</v>
          </cell>
          <cell r="BG937">
            <v>0</v>
          </cell>
          <cell r="BH937">
            <v>0</v>
          </cell>
          <cell r="BI937">
            <v>0</v>
          </cell>
          <cell r="BJ937">
            <v>0</v>
          </cell>
          <cell r="BK937">
            <v>0</v>
          </cell>
          <cell r="BL937">
            <v>0</v>
          </cell>
          <cell r="BM937">
            <v>0</v>
          </cell>
          <cell r="BN937">
            <v>0</v>
          </cell>
          <cell r="BO937">
            <v>0</v>
          </cell>
          <cell r="BP937">
            <v>0</v>
          </cell>
          <cell r="BQ937">
            <v>0</v>
          </cell>
          <cell r="BR937">
            <v>0</v>
          </cell>
          <cell r="BS937">
            <v>0</v>
          </cell>
          <cell r="BT937">
            <v>0</v>
          </cell>
          <cell r="BU937">
            <v>0</v>
          </cell>
          <cell r="BV937">
            <v>0</v>
          </cell>
          <cell r="BW937">
            <v>0</v>
          </cell>
          <cell r="BX937">
            <v>0</v>
          </cell>
          <cell r="BY937">
            <v>0</v>
          </cell>
          <cell r="BZ937">
            <v>0</v>
          </cell>
          <cell r="CA937">
            <v>0</v>
          </cell>
          <cell r="CB937">
            <v>0</v>
          </cell>
          <cell r="CC937">
            <v>0</v>
          </cell>
          <cell r="CD937">
            <v>0</v>
          </cell>
          <cell r="CE937">
            <v>0</v>
          </cell>
          <cell r="CF937">
            <v>0</v>
          </cell>
          <cell r="CG937">
            <v>0</v>
          </cell>
          <cell r="CH937">
            <v>0</v>
          </cell>
          <cell r="CI937">
            <v>0</v>
          </cell>
          <cell r="CJ937">
            <v>0</v>
          </cell>
          <cell r="CK937">
            <v>0</v>
          </cell>
          <cell r="CL937">
            <v>0</v>
          </cell>
          <cell r="CM937">
            <v>0</v>
          </cell>
          <cell r="CN937">
            <v>0</v>
          </cell>
          <cell r="CO937">
            <v>0</v>
          </cell>
          <cell r="CP937">
            <v>0</v>
          </cell>
          <cell r="CQ937">
            <v>0</v>
          </cell>
          <cell r="CR937">
            <v>0</v>
          </cell>
          <cell r="CS937">
            <v>0</v>
          </cell>
          <cell r="CT937">
            <v>0</v>
          </cell>
          <cell r="CU937">
            <v>0</v>
          </cell>
          <cell r="CV937">
            <v>0</v>
          </cell>
          <cell r="CW937">
            <v>0</v>
          </cell>
          <cell r="CX937">
            <v>0</v>
          </cell>
          <cell r="CY937">
            <v>0</v>
          </cell>
          <cell r="CZ937">
            <v>0</v>
          </cell>
          <cell r="DA937">
            <v>0</v>
          </cell>
          <cell r="DB937">
            <v>0</v>
          </cell>
          <cell r="DC937">
            <v>0</v>
          </cell>
          <cell r="DD937">
            <v>0</v>
          </cell>
          <cell r="DE937">
            <v>0</v>
          </cell>
          <cell r="DF937">
            <v>0</v>
          </cell>
          <cell r="DG937">
            <v>0</v>
          </cell>
          <cell r="DH937">
            <v>0</v>
          </cell>
          <cell r="DI937">
            <v>0</v>
          </cell>
          <cell r="DJ937">
            <v>0</v>
          </cell>
          <cell r="DK937">
            <v>0</v>
          </cell>
          <cell r="DL937">
            <v>0</v>
          </cell>
          <cell r="DM937">
            <v>0</v>
          </cell>
          <cell r="DN937">
            <v>0</v>
          </cell>
          <cell r="DO937">
            <v>0</v>
          </cell>
          <cell r="DP937">
            <v>0</v>
          </cell>
          <cell r="DQ937">
            <v>0</v>
          </cell>
          <cell r="DR937">
            <v>0</v>
          </cell>
          <cell r="DS937">
            <v>0</v>
          </cell>
          <cell r="DT937">
            <v>0</v>
          </cell>
          <cell r="DU937">
            <v>0</v>
          </cell>
          <cell r="DV937">
            <v>0</v>
          </cell>
          <cell r="DW937">
            <v>0</v>
          </cell>
          <cell r="DX937">
            <v>0</v>
          </cell>
          <cell r="DY937">
            <v>0</v>
          </cell>
          <cell r="DZ937">
            <v>0</v>
          </cell>
          <cell r="EA937">
            <v>0</v>
          </cell>
          <cell r="EB937">
            <v>0</v>
          </cell>
          <cell r="EC937">
            <v>0</v>
          </cell>
          <cell r="ED937">
            <v>0</v>
          </cell>
        </row>
        <row r="938">
          <cell r="F938">
            <v>0</v>
          </cell>
          <cell r="G938">
            <v>0</v>
          </cell>
          <cell r="H938">
            <v>0</v>
          </cell>
          <cell r="I938">
            <v>0</v>
          </cell>
          <cell r="J938">
            <v>0</v>
          </cell>
          <cell r="K938">
            <v>0</v>
          </cell>
          <cell r="L938">
            <v>0</v>
          </cell>
          <cell r="M938">
            <v>0</v>
          </cell>
          <cell r="N938">
            <v>0</v>
          </cell>
          <cell r="O938">
            <v>0</v>
          </cell>
          <cell r="P938">
            <v>0</v>
          </cell>
          <cell r="Q938">
            <v>0</v>
          </cell>
          <cell r="R938">
            <v>0</v>
          </cell>
          <cell r="S938">
            <v>0</v>
          </cell>
          <cell r="T938">
            <v>0</v>
          </cell>
          <cell r="U938">
            <v>0</v>
          </cell>
          <cell r="V938">
            <v>0</v>
          </cell>
          <cell r="W938">
            <v>0</v>
          </cell>
          <cell r="X938">
            <v>0</v>
          </cell>
          <cell r="Y938">
            <v>0</v>
          </cell>
          <cell r="Z938">
            <v>0</v>
          </cell>
          <cell r="AA938">
            <v>0</v>
          </cell>
          <cell r="AB938">
            <v>0</v>
          </cell>
          <cell r="AC938">
            <v>0</v>
          </cell>
          <cell r="AD938">
            <v>0</v>
          </cell>
          <cell r="AE938">
            <v>0</v>
          </cell>
          <cell r="AF938">
            <v>0</v>
          </cell>
          <cell r="AG938">
            <v>0</v>
          </cell>
          <cell r="AH938">
            <v>0</v>
          </cell>
          <cell r="AI938">
            <v>0</v>
          </cell>
          <cell r="AJ938">
            <v>0</v>
          </cell>
          <cell r="AK938">
            <v>0</v>
          </cell>
          <cell r="AL938">
            <v>0</v>
          </cell>
          <cell r="AM938">
            <v>0</v>
          </cell>
          <cell r="AN938">
            <v>0</v>
          </cell>
          <cell r="AO938">
            <v>0</v>
          </cell>
          <cell r="AP938">
            <v>0</v>
          </cell>
          <cell r="AQ938">
            <v>0</v>
          </cell>
          <cell r="AR938">
            <v>0</v>
          </cell>
          <cell r="AS938">
            <v>0</v>
          </cell>
          <cell r="AT938">
            <v>0</v>
          </cell>
          <cell r="AU938">
            <v>0</v>
          </cell>
          <cell r="AV938">
            <v>0</v>
          </cell>
          <cell r="AW938">
            <v>0</v>
          </cell>
          <cell r="AX938">
            <v>0</v>
          </cell>
          <cell r="AY938">
            <v>0</v>
          </cell>
          <cell r="AZ938">
            <v>0</v>
          </cell>
          <cell r="BA938">
            <v>0</v>
          </cell>
          <cell r="BB938">
            <v>0</v>
          </cell>
          <cell r="BC938">
            <v>0</v>
          </cell>
          <cell r="BD938">
            <v>0</v>
          </cell>
          <cell r="BE938">
            <v>0</v>
          </cell>
          <cell r="BF938">
            <v>0</v>
          </cell>
          <cell r="BG938">
            <v>0</v>
          </cell>
          <cell r="BH938">
            <v>0</v>
          </cell>
          <cell r="BI938">
            <v>0</v>
          </cell>
          <cell r="BJ938">
            <v>0</v>
          </cell>
          <cell r="BK938">
            <v>0</v>
          </cell>
          <cell r="BL938">
            <v>0</v>
          </cell>
          <cell r="BM938">
            <v>0</v>
          </cell>
          <cell r="BN938">
            <v>0</v>
          </cell>
          <cell r="BO938">
            <v>0</v>
          </cell>
          <cell r="BP938">
            <v>0</v>
          </cell>
          <cell r="BQ938">
            <v>0</v>
          </cell>
          <cell r="BR938">
            <v>0</v>
          </cell>
          <cell r="BS938">
            <v>0</v>
          </cell>
          <cell r="BT938">
            <v>0</v>
          </cell>
          <cell r="BU938">
            <v>0</v>
          </cell>
          <cell r="BV938">
            <v>0</v>
          </cell>
          <cell r="BW938">
            <v>0</v>
          </cell>
          <cell r="BX938">
            <v>0</v>
          </cell>
          <cell r="BY938">
            <v>0</v>
          </cell>
          <cell r="BZ938">
            <v>0</v>
          </cell>
          <cell r="CA938">
            <v>0</v>
          </cell>
          <cell r="CB938">
            <v>0</v>
          </cell>
          <cell r="CC938">
            <v>0</v>
          </cell>
          <cell r="CD938">
            <v>0</v>
          </cell>
          <cell r="CE938">
            <v>0</v>
          </cell>
          <cell r="CF938">
            <v>0</v>
          </cell>
          <cell r="CG938">
            <v>0</v>
          </cell>
          <cell r="CH938">
            <v>0</v>
          </cell>
          <cell r="CI938">
            <v>0</v>
          </cell>
          <cell r="CJ938">
            <v>0</v>
          </cell>
          <cell r="CK938">
            <v>0</v>
          </cell>
          <cell r="CL938">
            <v>0</v>
          </cell>
          <cell r="CM938">
            <v>0</v>
          </cell>
          <cell r="CN938">
            <v>0</v>
          </cell>
          <cell r="CO938">
            <v>0</v>
          </cell>
          <cell r="CP938">
            <v>0</v>
          </cell>
          <cell r="CQ938">
            <v>0</v>
          </cell>
          <cell r="CR938">
            <v>0</v>
          </cell>
          <cell r="CS938">
            <v>0</v>
          </cell>
          <cell r="CT938">
            <v>0</v>
          </cell>
          <cell r="CU938">
            <v>0</v>
          </cell>
          <cell r="CV938">
            <v>0</v>
          </cell>
          <cell r="CW938">
            <v>0</v>
          </cell>
          <cell r="CX938">
            <v>0</v>
          </cell>
          <cell r="CY938">
            <v>0</v>
          </cell>
          <cell r="CZ938">
            <v>0</v>
          </cell>
          <cell r="DA938">
            <v>0</v>
          </cell>
          <cell r="DB938">
            <v>0</v>
          </cell>
          <cell r="DC938">
            <v>0</v>
          </cell>
          <cell r="DD938">
            <v>0</v>
          </cell>
          <cell r="DE938">
            <v>0</v>
          </cell>
          <cell r="DF938">
            <v>0</v>
          </cell>
          <cell r="DG938">
            <v>0</v>
          </cell>
          <cell r="DH938">
            <v>0</v>
          </cell>
          <cell r="DI938">
            <v>0</v>
          </cell>
          <cell r="DJ938">
            <v>0</v>
          </cell>
          <cell r="DK938">
            <v>0</v>
          </cell>
          <cell r="DL938">
            <v>0</v>
          </cell>
          <cell r="DM938">
            <v>0</v>
          </cell>
          <cell r="DN938">
            <v>0</v>
          </cell>
          <cell r="DO938">
            <v>0</v>
          </cell>
          <cell r="DP938">
            <v>0</v>
          </cell>
          <cell r="DQ938">
            <v>0</v>
          </cell>
          <cell r="DR938">
            <v>0</v>
          </cell>
          <cell r="DS938">
            <v>0</v>
          </cell>
          <cell r="DT938">
            <v>0</v>
          </cell>
          <cell r="DU938">
            <v>0</v>
          </cell>
          <cell r="DV938">
            <v>0</v>
          </cell>
          <cell r="DW938">
            <v>0</v>
          </cell>
          <cell r="DX938">
            <v>0</v>
          </cell>
          <cell r="DY938">
            <v>0</v>
          </cell>
          <cell r="DZ938">
            <v>0</v>
          </cell>
          <cell r="EA938">
            <v>0</v>
          </cell>
          <cell r="EB938">
            <v>0</v>
          </cell>
          <cell r="EC938">
            <v>0</v>
          </cell>
          <cell r="ED938">
            <v>0</v>
          </cell>
        </row>
        <row r="939">
          <cell r="F939">
            <v>0</v>
          </cell>
          <cell r="G939">
            <v>0</v>
          </cell>
          <cell r="H939">
            <v>0</v>
          </cell>
          <cell r="I939">
            <v>0</v>
          </cell>
          <cell r="J939">
            <v>0</v>
          </cell>
          <cell r="K939">
            <v>0</v>
          </cell>
          <cell r="L939">
            <v>0</v>
          </cell>
          <cell r="M939">
            <v>0</v>
          </cell>
          <cell r="N939">
            <v>0</v>
          </cell>
          <cell r="O939">
            <v>0</v>
          </cell>
          <cell r="P939">
            <v>0</v>
          </cell>
          <cell r="Q939">
            <v>0</v>
          </cell>
          <cell r="R939">
            <v>0</v>
          </cell>
          <cell r="S939">
            <v>0</v>
          </cell>
          <cell r="T939">
            <v>0</v>
          </cell>
          <cell r="U939">
            <v>0</v>
          </cell>
          <cell r="V939">
            <v>0</v>
          </cell>
          <cell r="W939">
            <v>0</v>
          </cell>
          <cell r="X939">
            <v>0</v>
          </cell>
          <cell r="Y939">
            <v>0</v>
          </cell>
          <cell r="Z939">
            <v>0</v>
          </cell>
          <cell r="AA939">
            <v>0</v>
          </cell>
          <cell r="AB939">
            <v>0</v>
          </cell>
          <cell r="AC939">
            <v>0</v>
          </cell>
          <cell r="AD939">
            <v>0</v>
          </cell>
          <cell r="AE939">
            <v>0</v>
          </cell>
          <cell r="AF939">
            <v>0</v>
          </cell>
          <cell r="AG939">
            <v>0</v>
          </cell>
          <cell r="AH939">
            <v>0</v>
          </cell>
          <cell r="AI939">
            <v>0</v>
          </cell>
          <cell r="AJ939">
            <v>0</v>
          </cell>
          <cell r="AK939">
            <v>0</v>
          </cell>
          <cell r="AL939">
            <v>0</v>
          </cell>
          <cell r="AM939">
            <v>0</v>
          </cell>
          <cell r="AN939">
            <v>0</v>
          </cell>
          <cell r="AO939">
            <v>0</v>
          </cell>
          <cell r="AP939">
            <v>0</v>
          </cell>
          <cell r="AQ939">
            <v>0</v>
          </cell>
          <cell r="AR939">
            <v>0</v>
          </cell>
          <cell r="AS939">
            <v>0</v>
          </cell>
          <cell r="AT939">
            <v>0</v>
          </cell>
          <cell r="AU939">
            <v>0</v>
          </cell>
          <cell r="AV939">
            <v>0</v>
          </cell>
          <cell r="AW939">
            <v>0</v>
          </cell>
          <cell r="AX939">
            <v>0</v>
          </cell>
          <cell r="AY939">
            <v>0</v>
          </cell>
          <cell r="AZ939">
            <v>0</v>
          </cell>
          <cell r="BA939">
            <v>0</v>
          </cell>
          <cell r="BB939">
            <v>0</v>
          </cell>
          <cell r="BC939">
            <v>0</v>
          </cell>
          <cell r="BD939">
            <v>0</v>
          </cell>
          <cell r="BE939">
            <v>0</v>
          </cell>
          <cell r="BF939">
            <v>0</v>
          </cell>
          <cell r="BG939">
            <v>0</v>
          </cell>
          <cell r="BH939">
            <v>0</v>
          </cell>
          <cell r="BI939">
            <v>0</v>
          </cell>
          <cell r="BJ939">
            <v>0</v>
          </cell>
          <cell r="BK939">
            <v>0</v>
          </cell>
          <cell r="BL939">
            <v>0</v>
          </cell>
          <cell r="BM939">
            <v>0</v>
          </cell>
          <cell r="BN939">
            <v>0</v>
          </cell>
          <cell r="BO939">
            <v>0</v>
          </cell>
          <cell r="BP939">
            <v>0</v>
          </cell>
          <cell r="BQ939">
            <v>0</v>
          </cell>
          <cell r="BR939">
            <v>0</v>
          </cell>
          <cell r="BS939">
            <v>0</v>
          </cell>
          <cell r="BT939">
            <v>0</v>
          </cell>
          <cell r="BU939">
            <v>0</v>
          </cell>
          <cell r="BV939">
            <v>0</v>
          </cell>
          <cell r="BW939">
            <v>0</v>
          </cell>
          <cell r="BX939">
            <v>0</v>
          </cell>
          <cell r="BY939">
            <v>0</v>
          </cell>
          <cell r="BZ939">
            <v>0</v>
          </cell>
          <cell r="CA939">
            <v>0</v>
          </cell>
          <cell r="CB939">
            <v>0</v>
          </cell>
          <cell r="CC939">
            <v>0</v>
          </cell>
          <cell r="CD939">
            <v>0</v>
          </cell>
          <cell r="CE939">
            <v>0</v>
          </cell>
          <cell r="CF939">
            <v>0</v>
          </cell>
          <cell r="CG939">
            <v>0</v>
          </cell>
          <cell r="CH939">
            <v>0</v>
          </cell>
          <cell r="CI939">
            <v>0</v>
          </cell>
          <cell r="CJ939">
            <v>0</v>
          </cell>
          <cell r="CK939">
            <v>0</v>
          </cell>
          <cell r="CL939">
            <v>0</v>
          </cell>
          <cell r="CM939">
            <v>0</v>
          </cell>
          <cell r="CN939">
            <v>0</v>
          </cell>
          <cell r="CO939">
            <v>0</v>
          </cell>
          <cell r="CP939">
            <v>0</v>
          </cell>
          <cell r="CQ939">
            <v>0</v>
          </cell>
          <cell r="CR939">
            <v>0</v>
          </cell>
          <cell r="CS939">
            <v>0</v>
          </cell>
          <cell r="CT939">
            <v>0</v>
          </cell>
          <cell r="CU939">
            <v>0</v>
          </cell>
          <cell r="CV939">
            <v>0</v>
          </cell>
          <cell r="CW939">
            <v>0</v>
          </cell>
          <cell r="CX939">
            <v>0</v>
          </cell>
          <cell r="CY939">
            <v>0</v>
          </cell>
          <cell r="CZ939">
            <v>0</v>
          </cell>
          <cell r="DA939">
            <v>0</v>
          </cell>
          <cell r="DB939">
            <v>0</v>
          </cell>
          <cell r="DC939">
            <v>0</v>
          </cell>
          <cell r="DD939">
            <v>0</v>
          </cell>
          <cell r="DE939">
            <v>0</v>
          </cell>
          <cell r="DF939">
            <v>0</v>
          </cell>
          <cell r="DG939">
            <v>0</v>
          </cell>
          <cell r="DH939">
            <v>0</v>
          </cell>
          <cell r="DI939">
            <v>0</v>
          </cell>
          <cell r="DJ939">
            <v>0</v>
          </cell>
          <cell r="DK939">
            <v>0</v>
          </cell>
          <cell r="DL939">
            <v>0</v>
          </cell>
          <cell r="DM939">
            <v>0</v>
          </cell>
          <cell r="DN939">
            <v>0</v>
          </cell>
          <cell r="DO939">
            <v>0</v>
          </cell>
          <cell r="DP939">
            <v>0</v>
          </cell>
          <cell r="DQ939">
            <v>0</v>
          </cell>
          <cell r="DR939">
            <v>0</v>
          </cell>
          <cell r="DS939">
            <v>0</v>
          </cell>
          <cell r="DT939">
            <v>0</v>
          </cell>
          <cell r="DU939">
            <v>0</v>
          </cell>
          <cell r="DV939">
            <v>0</v>
          </cell>
          <cell r="DW939">
            <v>0</v>
          </cell>
          <cell r="DX939">
            <v>0</v>
          </cell>
          <cell r="DY939">
            <v>0</v>
          </cell>
          <cell r="DZ939">
            <v>0</v>
          </cell>
          <cell r="EA939">
            <v>0</v>
          </cell>
          <cell r="EB939">
            <v>0</v>
          </cell>
          <cell r="EC939">
            <v>0</v>
          </cell>
          <cell r="ED939">
            <v>0</v>
          </cell>
        </row>
        <row r="941">
          <cell r="F941">
            <v>0</v>
          </cell>
          <cell r="G941">
            <v>0</v>
          </cell>
          <cell r="H941">
            <v>0</v>
          </cell>
          <cell r="I941">
            <v>0</v>
          </cell>
          <cell r="J941">
            <v>0</v>
          </cell>
          <cell r="K941">
            <v>0</v>
          </cell>
          <cell r="L941">
            <v>0</v>
          </cell>
          <cell r="M941">
            <v>0</v>
          </cell>
          <cell r="N941">
            <v>0</v>
          </cell>
          <cell r="O941">
            <v>0</v>
          </cell>
          <cell r="P941">
            <v>0</v>
          </cell>
          <cell r="Q941">
            <v>0</v>
          </cell>
          <cell r="R941">
            <v>0</v>
          </cell>
          <cell r="S941">
            <v>0</v>
          </cell>
          <cell r="T941">
            <v>0</v>
          </cell>
          <cell r="U941">
            <v>0</v>
          </cell>
          <cell r="V941">
            <v>0</v>
          </cell>
          <cell r="W941">
            <v>0</v>
          </cell>
          <cell r="X941">
            <v>0</v>
          </cell>
          <cell r="Y941">
            <v>0</v>
          </cell>
          <cell r="Z941">
            <v>0</v>
          </cell>
          <cell r="AA941">
            <v>0</v>
          </cell>
          <cell r="AB941">
            <v>0</v>
          </cell>
          <cell r="AC941">
            <v>0</v>
          </cell>
          <cell r="AD941">
            <v>0</v>
          </cell>
          <cell r="AE941">
            <v>0</v>
          </cell>
          <cell r="AF941">
            <v>0</v>
          </cell>
          <cell r="AG941">
            <v>0</v>
          </cell>
          <cell r="AH941">
            <v>0</v>
          </cell>
          <cell r="AI941">
            <v>0</v>
          </cell>
          <cell r="AJ941">
            <v>0</v>
          </cell>
          <cell r="AK941">
            <v>0</v>
          </cell>
          <cell r="AL941">
            <v>0</v>
          </cell>
          <cell r="AM941">
            <v>0</v>
          </cell>
          <cell r="AN941">
            <v>0</v>
          </cell>
          <cell r="AO941">
            <v>0</v>
          </cell>
          <cell r="AP941">
            <v>0</v>
          </cell>
          <cell r="AQ941">
            <v>0</v>
          </cell>
          <cell r="AR941">
            <v>0</v>
          </cell>
          <cell r="AS941">
            <v>0</v>
          </cell>
          <cell r="AT941">
            <v>0</v>
          </cell>
          <cell r="AU941">
            <v>0</v>
          </cell>
          <cell r="AV941">
            <v>0</v>
          </cell>
          <cell r="AW941">
            <v>0</v>
          </cell>
          <cell r="AX941">
            <v>0</v>
          </cell>
          <cell r="AY941">
            <v>0</v>
          </cell>
          <cell r="AZ941">
            <v>0</v>
          </cell>
          <cell r="BA941">
            <v>0</v>
          </cell>
          <cell r="BB941">
            <v>0</v>
          </cell>
          <cell r="BC941">
            <v>0</v>
          </cell>
          <cell r="BD941">
            <v>0</v>
          </cell>
          <cell r="BE941">
            <v>0</v>
          </cell>
          <cell r="BF941">
            <v>0</v>
          </cell>
          <cell r="BG941">
            <v>0</v>
          </cell>
          <cell r="BH941">
            <v>0</v>
          </cell>
          <cell r="BI941">
            <v>0</v>
          </cell>
          <cell r="BJ941">
            <v>0</v>
          </cell>
          <cell r="BK941">
            <v>0</v>
          </cell>
          <cell r="BL941">
            <v>0</v>
          </cell>
          <cell r="BM941">
            <v>0</v>
          </cell>
          <cell r="BN941">
            <v>0</v>
          </cell>
          <cell r="BO941">
            <v>0</v>
          </cell>
          <cell r="BP941">
            <v>0</v>
          </cell>
          <cell r="BQ941">
            <v>0</v>
          </cell>
          <cell r="BR941">
            <v>0</v>
          </cell>
          <cell r="BS941">
            <v>0</v>
          </cell>
          <cell r="BT941">
            <v>0</v>
          </cell>
          <cell r="BU941">
            <v>0</v>
          </cell>
          <cell r="BV941">
            <v>0</v>
          </cell>
          <cell r="BW941">
            <v>0</v>
          </cell>
          <cell r="BX941">
            <v>0</v>
          </cell>
          <cell r="BY941">
            <v>0</v>
          </cell>
          <cell r="BZ941">
            <v>0</v>
          </cell>
          <cell r="CA941">
            <v>0</v>
          </cell>
          <cell r="CB941">
            <v>0</v>
          </cell>
          <cell r="CC941">
            <v>0</v>
          </cell>
          <cell r="CD941">
            <v>0</v>
          </cell>
          <cell r="CE941">
            <v>0</v>
          </cell>
          <cell r="CF941">
            <v>0</v>
          </cell>
          <cell r="CG941">
            <v>0</v>
          </cell>
          <cell r="CH941">
            <v>0</v>
          </cell>
          <cell r="CI941">
            <v>0</v>
          </cell>
          <cell r="CJ941">
            <v>0</v>
          </cell>
          <cell r="CK941">
            <v>0</v>
          </cell>
          <cell r="CL941">
            <v>0</v>
          </cell>
          <cell r="CM941">
            <v>0</v>
          </cell>
          <cell r="CN941">
            <v>0</v>
          </cell>
          <cell r="CO941">
            <v>0</v>
          </cell>
          <cell r="CP941">
            <v>0</v>
          </cell>
          <cell r="CQ941">
            <v>0</v>
          </cell>
          <cell r="CR941">
            <v>0</v>
          </cell>
          <cell r="CS941">
            <v>0</v>
          </cell>
          <cell r="CT941">
            <v>0</v>
          </cell>
          <cell r="CU941">
            <v>0</v>
          </cell>
          <cell r="CV941">
            <v>0</v>
          </cell>
          <cell r="CW941">
            <v>0</v>
          </cell>
          <cell r="CX941">
            <v>0</v>
          </cell>
          <cell r="CY941">
            <v>0</v>
          </cell>
          <cell r="CZ941">
            <v>0</v>
          </cell>
          <cell r="DA941">
            <v>0</v>
          </cell>
          <cell r="DB941">
            <v>0</v>
          </cell>
          <cell r="DC941">
            <v>0</v>
          </cell>
          <cell r="DD941">
            <v>0</v>
          </cell>
          <cell r="DE941">
            <v>0</v>
          </cell>
          <cell r="DF941">
            <v>0</v>
          </cell>
          <cell r="DG941">
            <v>0</v>
          </cell>
          <cell r="DH941">
            <v>0</v>
          </cell>
          <cell r="DI941">
            <v>0</v>
          </cell>
          <cell r="DJ941">
            <v>0</v>
          </cell>
          <cell r="DK941">
            <v>0</v>
          </cell>
          <cell r="DL941">
            <v>0</v>
          </cell>
          <cell r="DM941">
            <v>0</v>
          </cell>
          <cell r="DN941">
            <v>0</v>
          </cell>
          <cell r="DO941">
            <v>0</v>
          </cell>
          <cell r="DP941">
            <v>0</v>
          </cell>
          <cell r="DQ941">
            <v>0</v>
          </cell>
          <cell r="DR941">
            <v>0</v>
          </cell>
          <cell r="DS941">
            <v>0</v>
          </cell>
          <cell r="DT941">
            <v>0</v>
          </cell>
          <cell r="DU941">
            <v>0</v>
          </cell>
          <cell r="DV941">
            <v>0</v>
          </cell>
          <cell r="DW941">
            <v>0</v>
          </cell>
          <cell r="DX941">
            <v>0</v>
          </cell>
          <cell r="DY941">
            <v>0</v>
          </cell>
          <cell r="DZ941">
            <v>0</v>
          </cell>
          <cell r="EA941">
            <v>0</v>
          </cell>
          <cell r="EB941">
            <v>0</v>
          </cell>
          <cell r="EC941">
            <v>0</v>
          </cell>
          <cell r="ED941">
            <v>0</v>
          </cell>
        </row>
        <row r="944">
          <cell r="F944">
            <v>0</v>
          </cell>
          <cell r="G944">
            <v>0</v>
          </cell>
          <cell r="H944">
            <v>0</v>
          </cell>
          <cell r="I944">
            <v>0</v>
          </cell>
          <cell r="J944">
            <v>0</v>
          </cell>
          <cell r="K944">
            <v>0</v>
          </cell>
          <cell r="L944">
            <v>0</v>
          </cell>
          <cell r="M944">
            <v>0</v>
          </cell>
          <cell r="N944">
            <v>0</v>
          </cell>
          <cell r="O944">
            <v>0</v>
          </cell>
          <cell r="P944">
            <v>0</v>
          </cell>
          <cell r="Q944">
            <v>0</v>
          </cell>
          <cell r="R944">
            <v>0</v>
          </cell>
          <cell r="S944">
            <v>0</v>
          </cell>
          <cell r="T944">
            <v>0</v>
          </cell>
          <cell r="U944">
            <v>0</v>
          </cell>
          <cell r="V944">
            <v>0</v>
          </cell>
          <cell r="W944">
            <v>0</v>
          </cell>
          <cell r="X944">
            <v>0</v>
          </cell>
          <cell r="Y944">
            <v>0</v>
          </cell>
          <cell r="Z944">
            <v>0</v>
          </cell>
          <cell r="AA944">
            <v>0</v>
          </cell>
          <cell r="AB944">
            <v>0</v>
          </cell>
          <cell r="AC944">
            <v>0</v>
          </cell>
          <cell r="AD944">
            <v>0</v>
          </cell>
          <cell r="AE944">
            <v>0</v>
          </cell>
          <cell r="AF944">
            <v>0</v>
          </cell>
          <cell r="AG944">
            <v>0</v>
          </cell>
          <cell r="AH944">
            <v>0</v>
          </cell>
          <cell r="AI944">
            <v>0</v>
          </cell>
          <cell r="AJ944">
            <v>0</v>
          </cell>
          <cell r="AK944">
            <v>0</v>
          </cell>
          <cell r="AL944">
            <v>0</v>
          </cell>
          <cell r="AM944">
            <v>0</v>
          </cell>
          <cell r="AN944">
            <v>0</v>
          </cell>
          <cell r="AO944">
            <v>0</v>
          </cell>
          <cell r="AP944">
            <v>0</v>
          </cell>
          <cell r="AQ944">
            <v>0</v>
          </cell>
          <cell r="AR944">
            <v>0</v>
          </cell>
          <cell r="AS944">
            <v>0</v>
          </cell>
          <cell r="AT944">
            <v>0</v>
          </cell>
          <cell r="AU944">
            <v>0</v>
          </cell>
          <cell r="AV944">
            <v>0</v>
          </cell>
          <cell r="AW944">
            <v>0</v>
          </cell>
          <cell r="AX944">
            <v>0</v>
          </cell>
          <cell r="AY944">
            <v>0</v>
          </cell>
          <cell r="AZ944">
            <v>0</v>
          </cell>
          <cell r="BA944">
            <v>0</v>
          </cell>
          <cell r="BB944">
            <v>0</v>
          </cell>
          <cell r="BC944">
            <v>0</v>
          </cell>
          <cell r="BD944">
            <v>0</v>
          </cell>
          <cell r="BE944">
            <v>0</v>
          </cell>
          <cell r="BF944">
            <v>0</v>
          </cell>
          <cell r="BG944">
            <v>0</v>
          </cell>
          <cell r="BH944">
            <v>0</v>
          </cell>
          <cell r="BI944">
            <v>0</v>
          </cell>
          <cell r="BJ944">
            <v>0</v>
          </cell>
          <cell r="BK944">
            <v>0</v>
          </cell>
          <cell r="BL944">
            <v>0</v>
          </cell>
          <cell r="BM944">
            <v>0</v>
          </cell>
          <cell r="BN944">
            <v>0</v>
          </cell>
          <cell r="BO944">
            <v>0</v>
          </cell>
          <cell r="BP944">
            <v>0</v>
          </cell>
          <cell r="BQ944">
            <v>0</v>
          </cell>
          <cell r="BR944">
            <v>0</v>
          </cell>
          <cell r="BS944">
            <v>0</v>
          </cell>
          <cell r="BT944">
            <v>0</v>
          </cell>
          <cell r="BU944">
            <v>0</v>
          </cell>
          <cell r="BV944">
            <v>0</v>
          </cell>
          <cell r="BW944">
            <v>0</v>
          </cell>
          <cell r="BX944">
            <v>0</v>
          </cell>
          <cell r="BY944">
            <v>0</v>
          </cell>
          <cell r="BZ944">
            <v>0</v>
          </cell>
          <cell r="CA944">
            <v>0</v>
          </cell>
          <cell r="CB944">
            <v>0</v>
          </cell>
          <cell r="CC944">
            <v>0</v>
          </cell>
          <cell r="CD944">
            <v>0</v>
          </cell>
          <cell r="CE944">
            <v>0</v>
          </cell>
          <cell r="CF944">
            <v>0</v>
          </cell>
          <cell r="CG944">
            <v>0</v>
          </cell>
          <cell r="CH944">
            <v>0</v>
          </cell>
          <cell r="CI944">
            <v>0</v>
          </cell>
          <cell r="CJ944">
            <v>0</v>
          </cell>
          <cell r="CK944">
            <v>0</v>
          </cell>
          <cell r="CL944">
            <v>0</v>
          </cell>
          <cell r="CM944">
            <v>0</v>
          </cell>
          <cell r="CN944">
            <v>0</v>
          </cell>
          <cell r="CO944">
            <v>0</v>
          </cell>
          <cell r="CP944">
            <v>0</v>
          </cell>
          <cell r="CQ944">
            <v>0</v>
          </cell>
          <cell r="CR944">
            <v>0</v>
          </cell>
          <cell r="CS944">
            <v>0</v>
          </cell>
          <cell r="CT944">
            <v>0</v>
          </cell>
          <cell r="CU944">
            <v>0</v>
          </cell>
          <cell r="CV944">
            <v>0</v>
          </cell>
          <cell r="CW944">
            <v>0</v>
          </cell>
          <cell r="CX944">
            <v>0</v>
          </cell>
          <cell r="CY944">
            <v>0</v>
          </cell>
          <cell r="CZ944">
            <v>0</v>
          </cell>
          <cell r="DA944">
            <v>0</v>
          </cell>
          <cell r="DB944">
            <v>0</v>
          </cell>
          <cell r="DC944">
            <v>0</v>
          </cell>
          <cell r="DD944">
            <v>0</v>
          </cell>
          <cell r="DE944">
            <v>0</v>
          </cell>
          <cell r="DF944">
            <v>0</v>
          </cell>
          <cell r="DG944">
            <v>0</v>
          </cell>
          <cell r="DH944">
            <v>0</v>
          </cell>
          <cell r="DI944">
            <v>0</v>
          </cell>
          <cell r="DJ944">
            <v>0</v>
          </cell>
          <cell r="DK944">
            <v>0</v>
          </cell>
          <cell r="DL944">
            <v>0</v>
          </cell>
          <cell r="DM944">
            <v>0</v>
          </cell>
          <cell r="DN944">
            <v>0</v>
          </cell>
          <cell r="DO944">
            <v>0</v>
          </cell>
          <cell r="DP944">
            <v>0</v>
          </cell>
          <cell r="DQ944">
            <v>0</v>
          </cell>
          <cell r="DR944">
            <v>0</v>
          </cell>
          <cell r="DS944">
            <v>0</v>
          </cell>
          <cell r="DT944">
            <v>0</v>
          </cell>
          <cell r="DU944">
            <v>0</v>
          </cell>
          <cell r="DV944">
            <v>0</v>
          </cell>
          <cell r="DW944">
            <v>0</v>
          </cell>
          <cell r="DX944">
            <v>0</v>
          </cell>
          <cell r="DY944">
            <v>0</v>
          </cell>
          <cell r="DZ944">
            <v>0</v>
          </cell>
          <cell r="EA944">
            <v>0</v>
          </cell>
          <cell r="EB944">
            <v>0</v>
          </cell>
          <cell r="EC944">
            <v>0</v>
          </cell>
          <cell r="ED944">
            <v>0</v>
          </cell>
        </row>
        <row r="945">
          <cell r="F945">
            <v>0</v>
          </cell>
          <cell r="G945">
            <v>0</v>
          </cell>
          <cell r="H945">
            <v>0</v>
          </cell>
          <cell r="I945">
            <v>0</v>
          </cell>
          <cell r="J945">
            <v>0</v>
          </cell>
          <cell r="K945">
            <v>0</v>
          </cell>
          <cell r="L945">
            <v>0</v>
          </cell>
          <cell r="M945">
            <v>0</v>
          </cell>
          <cell r="N945">
            <v>0</v>
          </cell>
          <cell r="O945">
            <v>0</v>
          </cell>
          <cell r="P945">
            <v>0</v>
          </cell>
          <cell r="Q945">
            <v>0</v>
          </cell>
          <cell r="R945">
            <v>0</v>
          </cell>
          <cell r="S945">
            <v>0</v>
          </cell>
          <cell r="T945">
            <v>0</v>
          </cell>
          <cell r="U945">
            <v>0</v>
          </cell>
          <cell r="V945">
            <v>0</v>
          </cell>
          <cell r="W945">
            <v>0</v>
          </cell>
          <cell r="X945">
            <v>0</v>
          </cell>
          <cell r="Y945">
            <v>0</v>
          </cell>
          <cell r="Z945">
            <v>0</v>
          </cell>
          <cell r="AA945">
            <v>0</v>
          </cell>
          <cell r="AB945">
            <v>0</v>
          </cell>
          <cell r="AC945">
            <v>0</v>
          </cell>
          <cell r="AD945">
            <v>0</v>
          </cell>
          <cell r="AE945">
            <v>0</v>
          </cell>
          <cell r="AF945">
            <v>0</v>
          </cell>
          <cell r="AG945">
            <v>0</v>
          </cell>
          <cell r="AH945">
            <v>0</v>
          </cell>
          <cell r="AI945">
            <v>0</v>
          </cell>
          <cell r="AJ945">
            <v>0</v>
          </cell>
          <cell r="AK945">
            <v>0</v>
          </cell>
          <cell r="AL945">
            <v>0</v>
          </cell>
          <cell r="AM945">
            <v>0</v>
          </cell>
          <cell r="AN945">
            <v>0</v>
          </cell>
          <cell r="AO945">
            <v>0</v>
          </cell>
          <cell r="AP945">
            <v>0</v>
          </cell>
          <cell r="AQ945">
            <v>0</v>
          </cell>
          <cell r="AR945">
            <v>0</v>
          </cell>
          <cell r="AS945">
            <v>0</v>
          </cell>
          <cell r="AT945">
            <v>0</v>
          </cell>
          <cell r="AU945">
            <v>0</v>
          </cell>
          <cell r="AV945">
            <v>0</v>
          </cell>
          <cell r="AW945">
            <v>0</v>
          </cell>
          <cell r="AX945">
            <v>0</v>
          </cell>
          <cell r="AY945">
            <v>0</v>
          </cell>
          <cell r="AZ945">
            <v>0</v>
          </cell>
          <cell r="BA945">
            <v>0</v>
          </cell>
          <cell r="BB945">
            <v>0</v>
          </cell>
          <cell r="BC945">
            <v>0</v>
          </cell>
          <cell r="BD945">
            <v>0</v>
          </cell>
          <cell r="BE945">
            <v>0</v>
          </cell>
          <cell r="BF945">
            <v>0</v>
          </cell>
          <cell r="BG945">
            <v>0</v>
          </cell>
          <cell r="BH945">
            <v>0</v>
          </cell>
          <cell r="BI945">
            <v>0</v>
          </cell>
          <cell r="BJ945">
            <v>0</v>
          </cell>
          <cell r="BK945">
            <v>0</v>
          </cell>
          <cell r="BL945">
            <v>0</v>
          </cell>
          <cell r="BM945">
            <v>0</v>
          </cell>
          <cell r="BN945">
            <v>0</v>
          </cell>
          <cell r="BO945">
            <v>0</v>
          </cell>
          <cell r="BP945">
            <v>0</v>
          </cell>
          <cell r="BQ945">
            <v>0</v>
          </cell>
          <cell r="BR945">
            <v>0</v>
          </cell>
          <cell r="BS945">
            <v>0</v>
          </cell>
          <cell r="BT945">
            <v>0</v>
          </cell>
          <cell r="BU945">
            <v>0</v>
          </cell>
          <cell r="BV945">
            <v>0</v>
          </cell>
          <cell r="BW945">
            <v>0</v>
          </cell>
          <cell r="BX945">
            <v>0</v>
          </cell>
          <cell r="BY945">
            <v>0</v>
          </cell>
          <cell r="BZ945">
            <v>0</v>
          </cell>
          <cell r="CA945">
            <v>0</v>
          </cell>
          <cell r="CB945">
            <v>0</v>
          </cell>
          <cell r="CC945">
            <v>0</v>
          </cell>
          <cell r="CD945">
            <v>0</v>
          </cell>
          <cell r="CE945">
            <v>0</v>
          </cell>
          <cell r="CF945">
            <v>0</v>
          </cell>
          <cell r="CG945">
            <v>0</v>
          </cell>
          <cell r="CH945">
            <v>0</v>
          </cell>
          <cell r="CI945">
            <v>0</v>
          </cell>
          <cell r="CJ945">
            <v>0</v>
          </cell>
          <cell r="CK945">
            <v>0</v>
          </cell>
          <cell r="CL945">
            <v>0</v>
          </cell>
          <cell r="CM945">
            <v>0</v>
          </cell>
          <cell r="CN945">
            <v>0</v>
          </cell>
          <cell r="CO945">
            <v>0</v>
          </cell>
          <cell r="CP945">
            <v>0</v>
          </cell>
          <cell r="CQ945">
            <v>0</v>
          </cell>
          <cell r="CR945">
            <v>0</v>
          </cell>
          <cell r="CS945">
            <v>0</v>
          </cell>
          <cell r="CT945">
            <v>0</v>
          </cell>
          <cell r="CU945">
            <v>0</v>
          </cell>
          <cell r="CV945">
            <v>0</v>
          </cell>
          <cell r="CW945">
            <v>0</v>
          </cell>
          <cell r="CX945">
            <v>0</v>
          </cell>
          <cell r="CY945">
            <v>0</v>
          </cell>
          <cell r="CZ945">
            <v>0</v>
          </cell>
          <cell r="DA945">
            <v>0</v>
          </cell>
          <cell r="DB945">
            <v>0</v>
          </cell>
          <cell r="DC945">
            <v>0</v>
          </cell>
          <cell r="DD945">
            <v>0</v>
          </cell>
          <cell r="DE945">
            <v>0</v>
          </cell>
          <cell r="DF945">
            <v>0</v>
          </cell>
          <cell r="DG945">
            <v>0</v>
          </cell>
          <cell r="DH945">
            <v>0</v>
          </cell>
          <cell r="DI945">
            <v>0</v>
          </cell>
          <cell r="DJ945">
            <v>0</v>
          </cell>
          <cell r="DK945">
            <v>0</v>
          </cell>
          <cell r="DL945">
            <v>0</v>
          </cell>
          <cell r="DM945">
            <v>0</v>
          </cell>
          <cell r="DN945">
            <v>0</v>
          </cell>
          <cell r="DO945">
            <v>0</v>
          </cell>
          <cell r="DP945">
            <v>0</v>
          </cell>
          <cell r="DQ945">
            <v>0</v>
          </cell>
          <cell r="DR945">
            <v>0</v>
          </cell>
          <cell r="DS945">
            <v>0</v>
          </cell>
          <cell r="DT945">
            <v>0</v>
          </cell>
          <cell r="DU945">
            <v>0</v>
          </cell>
          <cell r="DV945">
            <v>0</v>
          </cell>
          <cell r="DW945">
            <v>0</v>
          </cell>
          <cell r="DX945">
            <v>0</v>
          </cell>
          <cell r="DY945">
            <v>0</v>
          </cell>
          <cell r="DZ945">
            <v>0</v>
          </cell>
          <cell r="EA945">
            <v>0</v>
          </cell>
          <cell r="EB945">
            <v>0</v>
          </cell>
          <cell r="EC945">
            <v>0</v>
          </cell>
          <cell r="ED945">
            <v>0</v>
          </cell>
        </row>
        <row r="946">
          <cell r="F946">
            <v>0</v>
          </cell>
          <cell r="G946">
            <v>0</v>
          </cell>
          <cell r="H946">
            <v>0</v>
          </cell>
          <cell r="I946">
            <v>0</v>
          </cell>
          <cell r="J946">
            <v>0</v>
          </cell>
          <cell r="K946">
            <v>0</v>
          </cell>
          <cell r="L946">
            <v>0</v>
          </cell>
          <cell r="M946">
            <v>0</v>
          </cell>
          <cell r="N946">
            <v>0</v>
          </cell>
          <cell r="O946">
            <v>0</v>
          </cell>
          <cell r="P946">
            <v>0</v>
          </cell>
          <cell r="Q946">
            <v>0</v>
          </cell>
          <cell r="R946">
            <v>0</v>
          </cell>
          <cell r="S946">
            <v>0</v>
          </cell>
          <cell r="T946">
            <v>0</v>
          </cell>
          <cell r="U946">
            <v>0</v>
          </cell>
          <cell r="V946">
            <v>0</v>
          </cell>
          <cell r="W946">
            <v>0</v>
          </cell>
          <cell r="X946">
            <v>0</v>
          </cell>
          <cell r="Y946">
            <v>0</v>
          </cell>
          <cell r="Z946">
            <v>0</v>
          </cell>
          <cell r="AA946">
            <v>0</v>
          </cell>
          <cell r="AB946">
            <v>0</v>
          </cell>
          <cell r="AC946">
            <v>0</v>
          </cell>
          <cell r="AD946">
            <v>0</v>
          </cell>
          <cell r="AE946">
            <v>0</v>
          </cell>
          <cell r="AF946">
            <v>0</v>
          </cell>
          <cell r="AG946">
            <v>0</v>
          </cell>
          <cell r="AH946">
            <v>0</v>
          </cell>
          <cell r="AI946">
            <v>0</v>
          </cell>
          <cell r="AJ946">
            <v>0</v>
          </cell>
          <cell r="AK946">
            <v>0</v>
          </cell>
          <cell r="AL946">
            <v>0</v>
          </cell>
          <cell r="AM946">
            <v>0</v>
          </cell>
          <cell r="AN946">
            <v>0</v>
          </cell>
          <cell r="AO946">
            <v>0</v>
          </cell>
          <cell r="AP946">
            <v>0</v>
          </cell>
          <cell r="AQ946">
            <v>0</v>
          </cell>
          <cell r="AR946">
            <v>0</v>
          </cell>
          <cell r="AS946">
            <v>0</v>
          </cell>
          <cell r="AT946">
            <v>0</v>
          </cell>
          <cell r="AU946">
            <v>0</v>
          </cell>
          <cell r="AV946">
            <v>0</v>
          </cell>
          <cell r="AW946">
            <v>0</v>
          </cell>
          <cell r="AX946">
            <v>0</v>
          </cell>
          <cell r="AY946">
            <v>0</v>
          </cell>
          <cell r="AZ946">
            <v>0</v>
          </cell>
          <cell r="BA946">
            <v>0</v>
          </cell>
          <cell r="BB946">
            <v>0</v>
          </cell>
          <cell r="BC946">
            <v>0</v>
          </cell>
          <cell r="BD946">
            <v>0</v>
          </cell>
          <cell r="BE946">
            <v>0</v>
          </cell>
          <cell r="BF946">
            <v>0</v>
          </cell>
          <cell r="BG946">
            <v>0</v>
          </cell>
          <cell r="BH946">
            <v>0</v>
          </cell>
          <cell r="BI946">
            <v>0</v>
          </cell>
          <cell r="BJ946">
            <v>0</v>
          </cell>
          <cell r="BK946">
            <v>0</v>
          </cell>
          <cell r="BL946">
            <v>0</v>
          </cell>
          <cell r="BM946">
            <v>0</v>
          </cell>
          <cell r="BN946">
            <v>0</v>
          </cell>
          <cell r="BO946">
            <v>0</v>
          </cell>
          <cell r="BP946">
            <v>0</v>
          </cell>
          <cell r="BQ946">
            <v>0</v>
          </cell>
          <cell r="BR946">
            <v>0</v>
          </cell>
          <cell r="BS946">
            <v>0</v>
          </cell>
          <cell r="BT946">
            <v>0</v>
          </cell>
          <cell r="BU946">
            <v>0</v>
          </cell>
          <cell r="BV946">
            <v>0</v>
          </cell>
          <cell r="BW946">
            <v>0</v>
          </cell>
          <cell r="BX946">
            <v>0</v>
          </cell>
          <cell r="BY946">
            <v>0</v>
          </cell>
          <cell r="BZ946">
            <v>0</v>
          </cell>
          <cell r="CA946">
            <v>0</v>
          </cell>
          <cell r="CB946">
            <v>0</v>
          </cell>
          <cell r="CC946">
            <v>0</v>
          </cell>
          <cell r="CD946">
            <v>0</v>
          </cell>
          <cell r="CE946">
            <v>0</v>
          </cell>
          <cell r="CF946">
            <v>0</v>
          </cell>
          <cell r="CG946">
            <v>0</v>
          </cell>
          <cell r="CH946">
            <v>0</v>
          </cell>
          <cell r="CI946">
            <v>0</v>
          </cell>
          <cell r="CJ946">
            <v>0</v>
          </cell>
          <cell r="CK946">
            <v>0</v>
          </cell>
          <cell r="CL946">
            <v>0</v>
          </cell>
          <cell r="CM946">
            <v>0</v>
          </cell>
          <cell r="CN946">
            <v>0</v>
          </cell>
          <cell r="CO946">
            <v>0</v>
          </cell>
          <cell r="CP946">
            <v>0</v>
          </cell>
          <cell r="CQ946">
            <v>0</v>
          </cell>
          <cell r="CR946">
            <v>0</v>
          </cell>
          <cell r="CS946">
            <v>0</v>
          </cell>
          <cell r="CT946">
            <v>0</v>
          </cell>
          <cell r="CU946">
            <v>0</v>
          </cell>
          <cell r="CV946">
            <v>0</v>
          </cell>
          <cell r="CW946">
            <v>0</v>
          </cell>
          <cell r="CX946">
            <v>0</v>
          </cell>
          <cell r="CY946">
            <v>0</v>
          </cell>
          <cell r="CZ946">
            <v>0</v>
          </cell>
          <cell r="DA946">
            <v>0</v>
          </cell>
          <cell r="DB946">
            <v>0</v>
          </cell>
          <cell r="DC946">
            <v>0</v>
          </cell>
          <cell r="DD946">
            <v>0</v>
          </cell>
          <cell r="DE946">
            <v>0</v>
          </cell>
          <cell r="DF946">
            <v>0</v>
          </cell>
          <cell r="DG946">
            <v>0</v>
          </cell>
          <cell r="DH946">
            <v>0</v>
          </cell>
          <cell r="DI946">
            <v>0</v>
          </cell>
          <cell r="DJ946">
            <v>0</v>
          </cell>
          <cell r="DK946">
            <v>0</v>
          </cell>
          <cell r="DL946">
            <v>0</v>
          </cell>
          <cell r="DM946">
            <v>0</v>
          </cell>
          <cell r="DN946">
            <v>0</v>
          </cell>
          <cell r="DO946">
            <v>0</v>
          </cell>
          <cell r="DP946">
            <v>0</v>
          </cell>
          <cell r="DQ946">
            <v>0</v>
          </cell>
          <cell r="DR946">
            <v>0</v>
          </cell>
          <cell r="DS946">
            <v>0</v>
          </cell>
          <cell r="DT946">
            <v>0</v>
          </cell>
          <cell r="DU946">
            <v>0</v>
          </cell>
          <cell r="DV946">
            <v>0</v>
          </cell>
          <cell r="DW946">
            <v>0</v>
          </cell>
          <cell r="DX946">
            <v>0</v>
          </cell>
          <cell r="DY946">
            <v>0</v>
          </cell>
          <cell r="DZ946">
            <v>0</v>
          </cell>
          <cell r="EA946">
            <v>0</v>
          </cell>
          <cell r="EB946">
            <v>0</v>
          </cell>
          <cell r="EC946">
            <v>0</v>
          </cell>
          <cell r="ED946">
            <v>0</v>
          </cell>
        </row>
        <row r="947">
          <cell r="F947">
            <v>0</v>
          </cell>
          <cell r="G947">
            <v>0</v>
          </cell>
          <cell r="H947">
            <v>0</v>
          </cell>
          <cell r="I947">
            <v>0</v>
          </cell>
          <cell r="J947">
            <v>0</v>
          </cell>
          <cell r="K947">
            <v>0</v>
          </cell>
          <cell r="L947">
            <v>0</v>
          </cell>
          <cell r="M947">
            <v>0</v>
          </cell>
          <cell r="N947">
            <v>0</v>
          </cell>
          <cell r="O947">
            <v>0</v>
          </cell>
          <cell r="P947">
            <v>0</v>
          </cell>
          <cell r="Q947">
            <v>0</v>
          </cell>
          <cell r="R947">
            <v>0</v>
          </cell>
          <cell r="S947">
            <v>0</v>
          </cell>
          <cell r="T947">
            <v>0</v>
          </cell>
          <cell r="U947">
            <v>0</v>
          </cell>
          <cell r="V947">
            <v>0</v>
          </cell>
          <cell r="W947">
            <v>0</v>
          </cell>
          <cell r="X947">
            <v>0</v>
          </cell>
          <cell r="Y947">
            <v>0</v>
          </cell>
          <cell r="Z947">
            <v>0</v>
          </cell>
          <cell r="AA947">
            <v>0</v>
          </cell>
          <cell r="AB947">
            <v>0</v>
          </cell>
          <cell r="AC947">
            <v>0</v>
          </cell>
          <cell r="AD947">
            <v>0</v>
          </cell>
          <cell r="AE947">
            <v>0</v>
          </cell>
          <cell r="AF947">
            <v>0</v>
          </cell>
          <cell r="AG947">
            <v>0</v>
          </cell>
          <cell r="AH947">
            <v>0</v>
          </cell>
          <cell r="AI947">
            <v>0</v>
          </cell>
          <cell r="AJ947">
            <v>0</v>
          </cell>
          <cell r="AK947">
            <v>0</v>
          </cell>
          <cell r="AL947">
            <v>0</v>
          </cell>
          <cell r="AM947">
            <v>0</v>
          </cell>
          <cell r="AN947">
            <v>0</v>
          </cell>
          <cell r="AO947">
            <v>0</v>
          </cell>
          <cell r="AP947">
            <v>0</v>
          </cell>
          <cell r="AQ947">
            <v>0</v>
          </cell>
          <cell r="AR947">
            <v>0</v>
          </cell>
          <cell r="AS947">
            <v>0</v>
          </cell>
          <cell r="AT947">
            <v>0</v>
          </cell>
          <cell r="AU947">
            <v>0</v>
          </cell>
          <cell r="AV947">
            <v>0</v>
          </cell>
          <cell r="AW947">
            <v>0</v>
          </cell>
          <cell r="AX947">
            <v>0</v>
          </cell>
          <cell r="AY947">
            <v>0</v>
          </cell>
          <cell r="AZ947">
            <v>0</v>
          </cell>
          <cell r="BA947">
            <v>0</v>
          </cell>
          <cell r="BB947">
            <v>0</v>
          </cell>
          <cell r="BC947">
            <v>0</v>
          </cell>
          <cell r="BD947">
            <v>0</v>
          </cell>
          <cell r="BE947">
            <v>0</v>
          </cell>
          <cell r="BF947">
            <v>0</v>
          </cell>
          <cell r="BG947">
            <v>0</v>
          </cell>
          <cell r="BH947">
            <v>0</v>
          </cell>
          <cell r="BI947">
            <v>0</v>
          </cell>
          <cell r="BJ947">
            <v>0</v>
          </cell>
          <cell r="BK947">
            <v>0</v>
          </cell>
          <cell r="BL947">
            <v>0</v>
          </cell>
          <cell r="BM947">
            <v>0</v>
          </cell>
          <cell r="BN947">
            <v>0</v>
          </cell>
          <cell r="BO947">
            <v>0</v>
          </cell>
          <cell r="BP947">
            <v>0</v>
          </cell>
          <cell r="BQ947">
            <v>0</v>
          </cell>
          <cell r="BR947">
            <v>0</v>
          </cell>
          <cell r="BS947">
            <v>0</v>
          </cell>
          <cell r="BT947">
            <v>0</v>
          </cell>
          <cell r="BU947">
            <v>0</v>
          </cell>
          <cell r="BV947">
            <v>0</v>
          </cell>
          <cell r="BW947">
            <v>0</v>
          </cell>
          <cell r="BX947">
            <v>0</v>
          </cell>
          <cell r="BY947">
            <v>0</v>
          </cell>
          <cell r="BZ947">
            <v>0</v>
          </cell>
          <cell r="CA947">
            <v>0</v>
          </cell>
          <cell r="CB947">
            <v>0</v>
          </cell>
          <cell r="CC947">
            <v>0</v>
          </cell>
          <cell r="CD947">
            <v>0</v>
          </cell>
          <cell r="CE947">
            <v>0</v>
          </cell>
          <cell r="CF947">
            <v>0</v>
          </cell>
          <cell r="CG947">
            <v>0</v>
          </cell>
          <cell r="CH947">
            <v>0</v>
          </cell>
          <cell r="CI947">
            <v>0</v>
          </cell>
          <cell r="CJ947">
            <v>0</v>
          </cell>
          <cell r="CK947">
            <v>0</v>
          </cell>
          <cell r="CL947">
            <v>0</v>
          </cell>
          <cell r="CM947">
            <v>0</v>
          </cell>
          <cell r="CN947">
            <v>0</v>
          </cell>
          <cell r="CO947">
            <v>0</v>
          </cell>
          <cell r="CP947">
            <v>0</v>
          </cell>
          <cell r="CQ947">
            <v>0</v>
          </cell>
          <cell r="CR947">
            <v>0</v>
          </cell>
          <cell r="CS947">
            <v>0</v>
          </cell>
          <cell r="CT947">
            <v>0</v>
          </cell>
          <cell r="CU947">
            <v>0</v>
          </cell>
          <cell r="CV947">
            <v>0</v>
          </cell>
          <cell r="CW947">
            <v>0</v>
          </cell>
          <cell r="CX947">
            <v>0</v>
          </cell>
          <cell r="CY947">
            <v>0</v>
          </cell>
          <cell r="CZ947">
            <v>0</v>
          </cell>
          <cell r="DA947">
            <v>0</v>
          </cell>
          <cell r="DB947">
            <v>0</v>
          </cell>
          <cell r="DC947">
            <v>0</v>
          </cell>
          <cell r="DD947">
            <v>0</v>
          </cell>
          <cell r="DE947">
            <v>0</v>
          </cell>
          <cell r="DF947">
            <v>0</v>
          </cell>
          <cell r="DG947">
            <v>0</v>
          </cell>
          <cell r="DH947">
            <v>0</v>
          </cell>
          <cell r="DI947">
            <v>0</v>
          </cell>
          <cell r="DJ947">
            <v>0</v>
          </cell>
          <cell r="DK947">
            <v>0</v>
          </cell>
          <cell r="DL947">
            <v>0</v>
          </cell>
          <cell r="DM947">
            <v>0</v>
          </cell>
          <cell r="DN947">
            <v>0</v>
          </cell>
          <cell r="DO947">
            <v>0</v>
          </cell>
          <cell r="DP947">
            <v>0</v>
          </cell>
          <cell r="DQ947">
            <v>0</v>
          </cell>
          <cell r="DR947">
            <v>0</v>
          </cell>
          <cell r="DS947">
            <v>0</v>
          </cell>
          <cell r="DT947">
            <v>0</v>
          </cell>
          <cell r="DU947">
            <v>0</v>
          </cell>
          <cell r="DV947">
            <v>0</v>
          </cell>
          <cell r="DW947">
            <v>0</v>
          </cell>
          <cell r="DX947">
            <v>0</v>
          </cell>
          <cell r="DY947">
            <v>0</v>
          </cell>
          <cell r="DZ947">
            <v>0</v>
          </cell>
          <cell r="EA947">
            <v>0</v>
          </cell>
          <cell r="EB947">
            <v>0</v>
          </cell>
          <cell r="EC947">
            <v>0</v>
          </cell>
          <cell r="ED947">
            <v>0</v>
          </cell>
        </row>
        <row r="948">
          <cell r="F948">
            <v>0</v>
          </cell>
          <cell r="G948">
            <v>0</v>
          </cell>
          <cell r="H948">
            <v>0</v>
          </cell>
          <cell r="I948">
            <v>0</v>
          </cell>
          <cell r="J948">
            <v>0</v>
          </cell>
          <cell r="K948">
            <v>0</v>
          </cell>
          <cell r="L948">
            <v>0</v>
          </cell>
          <cell r="M948">
            <v>0</v>
          </cell>
          <cell r="N948">
            <v>0</v>
          </cell>
          <cell r="O948">
            <v>0</v>
          </cell>
          <cell r="P948">
            <v>0</v>
          </cell>
          <cell r="Q948">
            <v>0</v>
          </cell>
          <cell r="R948">
            <v>0</v>
          </cell>
          <cell r="S948">
            <v>0</v>
          </cell>
          <cell r="T948">
            <v>0</v>
          </cell>
          <cell r="U948">
            <v>0</v>
          </cell>
          <cell r="V948">
            <v>0</v>
          </cell>
          <cell r="W948">
            <v>0</v>
          </cell>
          <cell r="X948">
            <v>0</v>
          </cell>
          <cell r="Y948">
            <v>0</v>
          </cell>
          <cell r="Z948">
            <v>0</v>
          </cell>
          <cell r="AA948">
            <v>0</v>
          </cell>
          <cell r="AB948">
            <v>0</v>
          </cell>
          <cell r="AC948">
            <v>0</v>
          </cell>
          <cell r="AD948">
            <v>0</v>
          </cell>
          <cell r="AE948">
            <v>0</v>
          </cell>
          <cell r="AF948">
            <v>0</v>
          </cell>
          <cell r="AG948">
            <v>0</v>
          </cell>
          <cell r="AH948">
            <v>0</v>
          </cell>
          <cell r="AI948">
            <v>0</v>
          </cell>
          <cell r="AJ948">
            <v>0</v>
          </cell>
          <cell r="AK948">
            <v>0</v>
          </cell>
          <cell r="AL948">
            <v>0</v>
          </cell>
          <cell r="AM948">
            <v>0</v>
          </cell>
          <cell r="AN948">
            <v>0</v>
          </cell>
          <cell r="AO948">
            <v>0</v>
          </cell>
          <cell r="AP948">
            <v>0</v>
          </cell>
          <cell r="AQ948">
            <v>0</v>
          </cell>
          <cell r="AR948">
            <v>0</v>
          </cell>
          <cell r="AS948">
            <v>0</v>
          </cell>
          <cell r="AT948">
            <v>0</v>
          </cell>
          <cell r="AU948">
            <v>0</v>
          </cell>
          <cell r="AV948">
            <v>0</v>
          </cell>
          <cell r="AW948">
            <v>0</v>
          </cell>
          <cell r="AX948">
            <v>0</v>
          </cell>
          <cell r="AY948">
            <v>0</v>
          </cell>
          <cell r="AZ948">
            <v>0</v>
          </cell>
          <cell r="BA948">
            <v>0</v>
          </cell>
          <cell r="BB948">
            <v>0</v>
          </cell>
          <cell r="BC948">
            <v>0</v>
          </cell>
          <cell r="BD948">
            <v>0</v>
          </cell>
          <cell r="BE948">
            <v>0</v>
          </cell>
          <cell r="BF948">
            <v>0</v>
          </cell>
          <cell r="BG948">
            <v>0</v>
          </cell>
          <cell r="BH948">
            <v>0</v>
          </cell>
          <cell r="BI948">
            <v>0</v>
          </cell>
          <cell r="BJ948">
            <v>0</v>
          </cell>
          <cell r="BK948">
            <v>0</v>
          </cell>
          <cell r="BL948">
            <v>0</v>
          </cell>
          <cell r="BM948">
            <v>0</v>
          </cell>
          <cell r="BN948">
            <v>0</v>
          </cell>
          <cell r="BO948">
            <v>0</v>
          </cell>
          <cell r="BP948">
            <v>0</v>
          </cell>
          <cell r="BQ948">
            <v>0</v>
          </cell>
          <cell r="BR948">
            <v>0</v>
          </cell>
          <cell r="BS948">
            <v>0</v>
          </cell>
          <cell r="BT948">
            <v>0</v>
          </cell>
          <cell r="BU948">
            <v>0</v>
          </cell>
          <cell r="BV948">
            <v>0</v>
          </cell>
          <cell r="BW948">
            <v>0</v>
          </cell>
          <cell r="BX948">
            <v>0</v>
          </cell>
          <cell r="BY948">
            <v>0</v>
          </cell>
          <cell r="BZ948">
            <v>0</v>
          </cell>
          <cell r="CA948">
            <v>0</v>
          </cell>
          <cell r="CB948">
            <v>0</v>
          </cell>
          <cell r="CC948">
            <v>0</v>
          </cell>
          <cell r="CD948">
            <v>0</v>
          </cell>
          <cell r="CE948">
            <v>0</v>
          </cell>
          <cell r="CF948">
            <v>0</v>
          </cell>
          <cell r="CG948">
            <v>0</v>
          </cell>
          <cell r="CH948">
            <v>0</v>
          </cell>
          <cell r="CI948">
            <v>0</v>
          </cell>
          <cell r="CJ948">
            <v>0</v>
          </cell>
          <cell r="CK948">
            <v>0</v>
          </cell>
          <cell r="CL948">
            <v>0</v>
          </cell>
          <cell r="CM948">
            <v>0</v>
          </cell>
          <cell r="CN948">
            <v>0</v>
          </cell>
          <cell r="CO948">
            <v>0</v>
          </cell>
          <cell r="CP948">
            <v>0</v>
          </cell>
          <cell r="CQ948">
            <v>0</v>
          </cell>
          <cell r="CR948">
            <v>0</v>
          </cell>
          <cell r="CS948">
            <v>0</v>
          </cell>
          <cell r="CT948">
            <v>0</v>
          </cell>
          <cell r="CU948">
            <v>0</v>
          </cell>
          <cell r="CV948">
            <v>0</v>
          </cell>
          <cell r="CW948">
            <v>0</v>
          </cell>
          <cell r="CX948">
            <v>0</v>
          </cell>
          <cell r="CY948">
            <v>0</v>
          </cell>
          <cell r="CZ948">
            <v>0</v>
          </cell>
          <cell r="DA948">
            <v>0</v>
          </cell>
          <cell r="DB948">
            <v>0</v>
          </cell>
          <cell r="DC948">
            <v>0</v>
          </cell>
          <cell r="DD948">
            <v>0</v>
          </cell>
          <cell r="DE948">
            <v>0</v>
          </cell>
          <cell r="DF948">
            <v>0</v>
          </cell>
          <cell r="DG948">
            <v>0</v>
          </cell>
          <cell r="DH948">
            <v>0</v>
          </cell>
          <cell r="DI948">
            <v>0</v>
          </cell>
          <cell r="DJ948">
            <v>0</v>
          </cell>
          <cell r="DK948">
            <v>0</v>
          </cell>
          <cell r="DL948">
            <v>0</v>
          </cell>
          <cell r="DM948">
            <v>0</v>
          </cell>
          <cell r="DN948">
            <v>0</v>
          </cell>
          <cell r="DO948">
            <v>0</v>
          </cell>
          <cell r="DP948">
            <v>0</v>
          </cell>
          <cell r="DQ948">
            <v>0</v>
          </cell>
          <cell r="DR948">
            <v>0</v>
          </cell>
          <cell r="DS948">
            <v>0</v>
          </cell>
          <cell r="DT948">
            <v>0</v>
          </cell>
          <cell r="DU948">
            <v>0</v>
          </cell>
          <cell r="DV948">
            <v>0</v>
          </cell>
          <cell r="DW948">
            <v>0</v>
          </cell>
          <cell r="DX948">
            <v>0</v>
          </cell>
          <cell r="DY948">
            <v>0</v>
          </cell>
          <cell r="DZ948">
            <v>0</v>
          </cell>
          <cell r="EA948">
            <v>0</v>
          </cell>
          <cell r="EB948">
            <v>0</v>
          </cell>
          <cell r="EC948">
            <v>0</v>
          </cell>
          <cell r="ED948">
            <v>0</v>
          </cell>
        </row>
        <row r="949">
          <cell r="F949">
            <v>0</v>
          </cell>
          <cell r="G949">
            <v>0</v>
          </cell>
          <cell r="H949">
            <v>0</v>
          </cell>
          <cell r="I949">
            <v>0</v>
          </cell>
          <cell r="J949">
            <v>0</v>
          </cell>
          <cell r="K949">
            <v>0</v>
          </cell>
          <cell r="L949">
            <v>0</v>
          </cell>
          <cell r="M949">
            <v>0</v>
          </cell>
          <cell r="N949">
            <v>0</v>
          </cell>
          <cell r="O949">
            <v>0</v>
          </cell>
          <cell r="P949">
            <v>0</v>
          </cell>
          <cell r="Q949">
            <v>0</v>
          </cell>
          <cell r="R949">
            <v>0</v>
          </cell>
          <cell r="S949">
            <v>0</v>
          </cell>
          <cell r="T949">
            <v>0</v>
          </cell>
          <cell r="U949">
            <v>0</v>
          </cell>
          <cell r="V949">
            <v>0</v>
          </cell>
          <cell r="W949">
            <v>0</v>
          </cell>
          <cell r="X949">
            <v>0</v>
          </cell>
          <cell r="Y949">
            <v>0</v>
          </cell>
          <cell r="Z949">
            <v>0</v>
          </cell>
          <cell r="AA949">
            <v>0</v>
          </cell>
          <cell r="AB949">
            <v>0</v>
          </cell>
          <cell r="AC949">
            <v>0</v>
          </cell>
          <cell r="AD949">
            <v>0</v>
          </cell>
          <cell r="AE949">
            <v>0</v>
          </cell>
          <cell r="AF949">
            <v>0</v>
          </cell>
          <cell r="AG949">
            <v>0</v>
          </cell>
          <cell r="AH949">
            <v>0</v>
          </cell>
          <cell r="AI949">
            <v>0</v>
          </cell>
          <cell r="AJ949">
            <v>0</v>
          </cell>
          <cell r="AK949">
            <v>0</v>
          </cell>
          <cell r="AL949">
            <v>0</v>
          </cell>
          <cell r="AM949">
            <v>0</v>
          </cell>
          <cell r="AN949">
            <v>0</v>
          </cell>
          <cell r="AO949">
            <v>0</v>
          </cell>
          <cell r="AP949">
            <v>0</v>
          </cell>
          <cell r="AQ949">
            <v>0</v>
          </cell>
          <cell r="AR949">
            <v>0</v>
          </cell>
          <cell r="AS949">
            <v>0</v>
          </cell>
          <cell r="AT949">
            <v>0</v>
          </cell>
          <cell r="AU949">
            <v>0</v>
          </cell>
          <cell r="AV949">
            <v>0</v>
          </cell>
          <cell r="AW949">
            <v>0</v>
          </cell>
          <cell r="AX949">
            <v>0</v>
          </cell>
          <cell r="AY949">
            <v>0</v>
          </cell>
          <cell r="AZ949">
            <v>0</v>
          </cell>
          <cell r="BA949">
            <v>0</v>
          </cell>
          <cell r="BB949">
            <v>0</v>
          </cell>
          <cell r="BC949">
            <v>0</v>
          </cell>
          <cell r="BD949">
            <v>0</v>
          </cell>
          <cell r="BE949">
            <v>0</v>
          </cell>
          <cell r="BF949">
            <v>0</v>
          </cell>
          <cell r="BG949">
            <v>0</v>
          </cell>
          <cell r="BH949">
            <v>0</v>
          </cell>
          <cell r="BI949">
            <v>0</v>
          </cell>
          <cell r="BJ949">
            <v>0</v>
          </cell>
          <cell r="BK949">
            <v>0</v>
          </cell>
          <cell r="BL949">
            <v>0</v>
          </cell>
          <cell r="BM949">
            <v>0</v>
          </cell>
          <cell r="BN949">
            <v>0</v>
          </cell>
          <cell r="BO949">
            <v>0</v>
          </cell>
          <cell r="BP949">
            <v>0</v>
          </cell>
          <cell r="BQ949">
            <v>0</v>
          </cell>
          <cell r="BR949">
            <v>0</v>
          </cell>
          <cell r="BS949">
            <v>0</v>
          </cell>
          <cell r="BT949">
            <v>0</v>
          </cell>
          <cell r="BU949">
            <v>0</v>
          </cell>
          <cell r="BV949">
            <v>0</v>
          </cell>
          <cell r="BW949">
            <v>0</v>
          </cell>
          <cell r="BX949">
            <v>0</v>
          </cell>
          <cell r="BY949">
            <v>0</v>
          </cell>
          <cell r="BZ949">
            <v>0</v>
          </cell>
          <cell r="CA949">
            <v>0</v>
          </cell>
          <cell r="CB949">
            <v>0</v>
          </cell>
          <cell r="CC949">
            <v>0</v>
          </cell>
          <cell r="CD949">
            <v>0</v>
          </cell>
          <cell r="CE949">
            <v>0</v>
          </cell>
          <cell r="CF949">
            <v>0</v>
          </cell>
          <cell r="CG949">
            <v>0</v>
          </cell>
          <cell r="CH949">
            <v>0</v>
          </cell>
          <cell r="CI949">
            <v>0</v>
          </cell>
          <cell r="CJ949">
            <v>0</v>
          </cell>
          <cell r="CK949">
            <v>0</v>
          </cell>
          <cell r="CL949">
            <v>0</v>
          </cell>
          <cell r="CM949">
            <v>0</v>
          </cell>
          <cell r="CN949">
            <v>0</v>
          </cell>
          <cell r="CO949">
            <v>0</v>
          </cell>
          <cell r="CP949">
            <v>0</v>
          </cell>
          <cell r="CQ949">
            <v>0</v>
          </cell>
          <cell r="CR949">
            <v>0</v>
          </cell>
          <cell r="CS949">
            <v>0</v>
          </cell>
          <cell r="CT949">
            <v>0</v>
          </cell>
          <cell r="CU949">
            <v>0</v>
          </cell>
          <cell r="CV949">
            <v>0</v>
          </cell>
          <cell r="CW949">
            <v>0</v>
          </cell>
          <cell r="CX949">
            <v>0</v>
          </cell>
          <cell r="CY949">
            <v>0</v>
          </cell>
          <cell r="CZ949">
            <v>0</v>
          </cell>
          <cell r="DA949">
            <v>0</v>
          </cell>
          <cell r="DB949">
            <v>0</v>
          </cell>
          <cell r="DC949">
            <v>0</v>
          </cell>
          <cell r="DD949">
            <v>0</v>
          </cell>
          <cell r="DE949">
            <v>0</v>
          </cell>
          <cell r="DF949">
            <v>0</v>
          </cell>
          <cell r="DG949">
            <v>0</v>
          </cell>
          <cell r="DH949">
            <v>0</v>
          </cell>
          <cell r="DI949">
            <v>0</v>
          </cell>
          <cell r="DJ949">
            <v>0</v>
          </cell>
          <cell r="DK949">
            <v>0</v>
          </cell>
          <cell r="DL949">
            <v>0</v>
          </cell>
          <cell r="DM949">
            <v>0</v>
          </cell>
          <cell r="DN949">
            <v>0</v>
          </cell>
          <cell r="DO949">
            <v>0</v>
          </cell>
          <cell r="DP949">
            <v>0</v>
          </cell>
          <cell r="DQ949">
            <v>0</v>
          </cell>
          <cell r="DR949">
            <v>0</v>
          </cell>
          <cell r="DS949">
            <v>0</v>
          </cell>
          <cell r="DT949">
            <v>0</v>
          </cell>
          <cell r="DU949">
            <v>0</v>
          </cell>
          <cell r="DV949">
            <v>0</v>
          </cell>
          <cell r="DW949">
            <v>0</v>
          </cell>
          <cell r="DX949">
            <v>0</v>
          </cell>
          <cell r="DY949">
            <v>0</v>
          </cell>
          <cell r="DZ949">
            <v>0</v>
          </cell>
          <cell r="EA949">
            <v>0</v>
          </cell>
          <cell r="EB949">
            <v>0</v>
          </cell>
          <cell r="EC949">
            <v>0</v>
          </cell>
          <cell r="ED949">
            <v>0</v>
          </cell>
        </row>
        <row r="951">
          <cell r="F951">
            <v>0</v>
          </cell>
          <cell r="G951">
            <v>0</v>
          </cell>
          <cell r="H951">
            <v>0</v>
          </cell>
          <cell r="I951">
            <v>0</v>
          </cell>
          <cell r="J951">
            <v>0</v>
          </cell>
          <cell r="K951">
            <v>0</v>
          </cell>
          <cell r="L951">
            <v>0</v>
          </cell>
          <cell r="M951">
            <v>0</v>
          </cell>
          <cell r="N951">
            <v>0</v>
          </cell>
          <cell r="O951">
            <v>0</v>
          </cell>
          <cell r="P951">
            <v>0</v>
          </cell>
          <cell r="Q951">
            <v>0</v>
          </cell>
          <cell r="R951">
            <v>0</v>
          </cell>
          <cell r="S951">
            <v>0</v>
          </cell>
          <cell r="T951">
            <v>0</v>
          </cell>
          <cell r="U951">
            <v>0</v>
          </cell>
          <cell r="V951">
            <v>0</v>
          </cell>
          <cell r="W951">
            <v>0</v>
          </cell>
          <cell r="X951">
            <v>0</v>
          </cell>
          <cell r="Y951">
            <v>0</v>
          </cell>
          <cell r="Z951">
            <v>0</v>
          </cell>
          <cell r="AA951">
            <v>0</v>
          </cell>
          <cell r="AB951">
            <v>0</v>
          </cell>
          <cell r="AC951">
            <v>0</v>
          </cell>
          <cell r="AD951">
            <v>0</v>
          </cell>
          <cell r="AE951">
            <v>0</v>
          </cell>
          <cell r="AF951">
            <v>0</v>
          </cell>
          <cell r="AG951">
            <v>0</v>
          </cell>
          <cell r="AH951">
            <v>0</v>
          </cell>
          <cell r="AI951">
            <v>0</v>
          </cell>
          <cell r="AJ951">
            <v>0</v>
          </cell>
          <cell r="AK951">
            <v>0</v>
          </cell>
          <cell r="AL951">
            <v>0</v>
          </cell>
          <cell r="AM951">
            <v>0</v>
          </cell>
          <cell r="AN951">
            <v>0</v>
          </cell>
          <cell r="AO951">
            <v>0</v>
          </cell>
          <cell r="AP951">
            <v>0</v>
          </cell>
          <cell r="AQ951">
            <v>0</v>
          </cell>
          <cell r="AR951">
            <v>0</v>
          </cell>
          <cell r="AS951">
            <v>0</v>
          </cell>
          <cell r="AT951">
            <v>0</v>
          </cell>
          <cell r="AU951">
            <v>0</v>
          </cell>
          <cell r="AV951">
            <v>0</v>
          </cell>
          <cell r="AW951">
            <v>0</v>
          </cell>
          <cell r="AX951">
            <v>0</v>
          </cell>
          <cell r="AY951">
            <v>0</v>
          </cell>
          <cell r="AZ951">
            <v>0</v>
          </cell>
          <cell r="BA951">
            <v>0</v>
          </cell>
          <cell r="BB951">
            <v>0</v>
          </cell>
          <cell r="BC951">
            <v>0</v>
          </cell>
          <cell r="BD951">
            <v>0</v>
          </cell>
          <cell r="BE951">
            <v>0</v>
          </cell>
          <cell r="BF951">
            <v>0</v>
          </cell>
          <cell r="BG951">
            <v>0</v>
          </cell>
          <cell r="BH951">
            <v>0</v>
          </cell>
          <cell r="BI951">
            <v>0</v>
          </cell>
          <cell r="BJ951">
            <v>0</v>
          </cell>
          <cell r="BK951">
            <v>0</v>
          </cell>
          <cell r="BL951">
            <v>0</v>
          </cell>
          <cell r="BM951">
            <v>0</v>
          </cell>
          <cell r="BN951">
            <v>0</v>
          </cell>
          <cell r="BO951">
            <v>0</v>
          </cell>
          <cell r="BP951">
            <v>0</v>
          </cell>
          <cell r="BQ951">
            <v>0</v>
          </cell>
          <cell r="BR951">
            <v>0</v>
          </cell>
          <cell r="BS951">
            <v>0</v>
          </cell>
          <cell r="BT951">
            <v>0</v>
          </cell>
          <cell r="BU951">
            <v>0</v>
          </cell>
          <cell r="BV951">
            <v>0</v>
          </cell>
          <cell r="BW951">
            <v>0</v>
          </cell>
          <cell r="BX951">
            <v>0</v>
          </cell>
          <cell r="BY951">
            <v>0</v>
          </cell>
          <cell r="BZ951">
            <v>0</v>
          </cell>
          <cell r="CA951">
            <v>0</v>
          </cell>
          <cell r="CB951">
            <v>0</v>
          </cell>
          <cell r="CC951">
            <v>0</v>
          </cell>
          <cell r="CD951">
            <v>0</v>
          </cell>
          <cell r="CE951">
            <v>0</v>
          </cell>
          <cell r="CF951">
            <v>0</v>
          </cell>
          <cell r="CG951">
            <v>0</v>
          </cell>
          <cell r="CH951">
            <v>0</v>
          </cell>
          <cell r="CI951">
            <v>0</v>
          </cell>
          <cell r="CJ951">
            <v>0</v>
          </cell>
          <cell r="CK951">
            <v>0</v>
          </cell>
          <cell r="CL951">
            <v>0</v>
          </cell>
          <cell r="CM951">
            <v>0</v>
          </cell>
          <cell r="CN951">
            <v>0</v>
          </cell>
          <cell r="CO951">
            <v>0</v>
          </cell>
          <cell r="CP951">
            <v>0</v>
          </cell>
          <cell r="CQ951">
            <v>0</v>
          </cell>
          <cell r="CR951">
            <v>0</v>
          </cell>
          <cell r="CS951">
            <v>0</v>
          </cell>
          <cell r="CT951">
            <v>0</v>
          </cell>
          <cell r="CU951">
            <v>0</v>
          </cell>
          <cell r="CV951">
            <v>0</v>
          </cell>
          <cell r="CW951">
            <v>0</v>
          </cell>
          <cell r="CX951">
            <v>0</v>
          </cell>
          <cell r="CY951">
            <v>0</v>
          </cell>
          <cell r="CZ951">
            <v>0</v>
          </cell>
          <cell r="DA951">
            <v>0</v>
          </cell>
          <cell r="DB951">
            <v>0</v>
          </cell>
          <cell r="DC951">
            <v>0</v>
          </cell>
          <cell r="DD951">
            <v>0</v>
          </cell>
          <cell r="DE951">
            <v>0</v>
          </cell>
          <cell r="DF951">
            <v>0</v>
          </cell>
          <cell r="DG951">
            <v>0</v>
          </cell>
          <cell r="DH951">
            <v>0</v>
          </cell>
          <cell r="DI951">
            <v>0</v>
          </cell>
          <cell r="DJ951">
            <v>0</v>
          </cell>
          <cell r="DK951">
            <v>0</v>
          </cell>
          <cell r="DL951">
            <v>0</v>
          </cell>
          <cell r="DM951">
            <v>0</v>
          </cell>
          <cell r="DN951">
            <v>0</v>
          </cell>
          <cell r="DO951">
            <v>0</v>
          </cell>
          <cell r="DP951">
            <v>0</v>
          </cell>
          <cell r="DQ951">
            <v>0</v>
          </cell>
          <cell r="DR951">
            <v>0</v>
          </cell>
          <cell r="DS951">
            <v>0</v>
          </cell>
          <cell r="DT951">
            <v>0</v>
          </cell>
          <cell r="DU951">
            <v>0</v>
          </cell>
          <cell r="DV951">
            <v>0</v>
          </cell>
          <cell r="DW951">
            <v>0</v>
          </cell>
          <cell r="DX951">
            <v>0</v>
          </cell>
          <cell r="DY951">
            <v>0</v>
          </cell>
          <cell r="DZ951">
            <v>0</v>
          </cell>
          <cell r="EA951">
            <v>0</v>
          </cell>
          <cell r="EB951">
            <v>0</v>
          </cell>
          <cell r="EC951">
            <v>0</v>
          </cell>
          <cell r="ED951">
            <v>0</v>
          </cell>
        </row>
        <row r="952">
          <cell r="F952">
            <v>0</v>
          </cell>
          <cell r="G952">
            <v>0</v>
          </cell>
          <cell r="H952">
            <v>0</v>
          </cell>
          <cell r="I952">
            <v>0</v>
          </cell>
          <cell r="J952">
            <v>0</v>
          </cell>
          <cell r="K952">
            <v>0</v>
          </cell>
          <cell r="L952">
            <v>0</v>
          </cell>
          <cell r="M952">
            <v>0</v>
          </cell>
          <cell r="N952">
            <v>0</v>
          </cell>
          <cell r="O952">
            <v>0</v>
          </cell>
          <cell r="P952">
            <v>0</v>
          </cell>
          <cell r="Q952">
            <v>0</v>
          </cell>
          <cell r="R952">
            <v>0</v>
          </cell>
          <cell r="S952">
            <v>0</v>
          </cell>
          <cell r="T952">
            <v>0</v>
          </cell>
          <cell r="U952">
            <v>0</v>
          </cell>
          <cell r="V952">
            <v>0</v>
          </cell>
          <cell r="W952">
            <v>0</v>
          </cell>
          <cell r="X952">
            <v>0</v>
          </cell>
          <cell r="Y952">
            <v>0</v>
          </cell>
          <cell r="Z952">
            <v>0</v>
          </cell>
          <cell r="AA952">
            <v>0</v>
          </cell>
          <cell r="AB952">
            <v>0</v>
          </cell>
          <cell r="AC952">
            <v>0</v>
          </cell>
          <cell r="AD952">
            <v>0</v>
          </cell>
          <cell r="AE952">
            <v>0</v>
          </cell>
          <cell r="AF952">
            <v>0</v>
          </cell>
          <cell r="AG952">
            <v>0</v>
          </cell>
          <cell r="AH952">
            <v>0</v>
          </cell>
          <cell r="AI952">
            <v>0</v>
          </cell>
          <cell r="AJ952">
            <v>0</v>
          </cell>
          <cell r="AK952">
            <v>0</v>
          </cell>
          <cell r="AL952">
            <v>0</v>
          </cell>
          <cell r="AM952">
            <v>0</v>
          </cell>
          <cell r="AN952">
            <v>0</v>
          </cell>
          <cell r="AO952">
            <v>0</v>
          </cell>
          <cell r="AP952">
            <v>0</v>
          </cell>
          <cell r="AQ952">
            <v>0</v>
          </cell>
          <cell r="AR952">
            <v>0</v>
          </cell>
          <cell r="AS952">
            <v>0</v>
          </cell>
          <cell r="AT952">
            <v>0</v>
          </cell>
          <cell r="AU952">
            <v>0</v>
          </cell>
          <cell r="AV952">
            <v>0</v>
          </cell>
          <cell r="AW952">
            <v>0</v>
          </cell>
          <cell r="AX952">
            <v>0</v>
          </cell>
          <cell r="AY952">
            <v>0</v>
          </cell>
          <cell r="AZ952">
            <v>0</v>
          </cell>
          <cell r="BA952">
            <v>0</v>
          </cell>
          <cell r="BB952">
            <v>0</v>
          </cell>
          <cell r="BC952">
            <v>0</v>
          </cell>
          <cell r="BD952">
            <v>0</v>
          </cell>
          <cell r="BE952">
            <v>0</v>
          </cell>
          <cell r="BF952">
            <v>0</v>
          </cell>
          <cell r="BG952">
            <v>0</v>
          </cell>
          <cell r="BH952">
            <v>0</v>
          </cell>
          <cell r="BI952">
            <v>0</v>
          </cell>
          <cell r="BJ952">
            <v>0</v>
          </cell>
          <cell r="BK952">
            <v>0</v>
          </cell>
          <cell r="BL952">
            <v>0</v>
          </cell>
          <cell r="BM952">
            <v>0</v>
          </cell>
          <cell r="BN952">
            <v>0</v>
          </cell>
          <cell r="BO952">
            <v>0</v>
          </cell>
          <cell r="BP952">
            <v>0</v>
          </cell>
          <cell r="BQ952">
            <v>0</v>
          </cell>
          <cell r="BR952">
            <v>0</v>
          </cell>
          <cell r="BS952">
            <v>0</v>
          </cell>
          <cell r="BT952">
            <v>0</v>
          </cell>
          <cell r="BU952">
            <v>0</v>
          </cell>
          <cell r="BV952">
            <v>0</v>
          </cell>
          <cell r="BW952">
            <v>0</v>
          </cell>
          <cell r="BX952">
            <v>0</v>
          </cell>
          <cell r="BY952">
            <v>0</v>
          </cell>
          <cell r="BZ952">
            <v>0</v>
          </cell>
          <cell r="CA952">
            <v>0</v>
          </cell>
          <cell r="CB952">
            <v>0</v>
          </cell>
          <cell r="CC952">
            <v>0</v>
          </cell>
          <cell r="CD952">
            <v>0</v>
          </cell>
          <cell r="CE952">
            <v>0</v>
          </cell>
          <cell r="CF952">
            <v>0</v>
          </cell>
          <cell r="CG952">
            <v>0</v>
          </cell>
          <cell r="CH952">
            <v>0</v>
          </cell>
          <cell r="CI952">
            <v>0</v>
          </cell>
          <cell r="CJ952">
            <v>0</v>
          </cell>
          <cell r="CK952">
            <v>0</v>
          </cell>
          <cell r="CL952">
            <v>0</v>
          </cell>
          <cell r="CM952">
            <v>0</v>
          </cell>
          <cell r="CN952">
            <v>0</v>
          </cell>
          <cell r="CO952">
            <v>0</v>
          </cell>
          <cell r="CP952">
            <v>0</v>
          </cell>
          <cell r="CQ952">
            <v>0</v>
          </cell>
          <cell r="CR952">
            <v>0</v>
          </cell>
          <cell r="CS952">
            <v>0</v>
          </cell>
          <cell r="CT952">
            <v>0</v>
          </cell>
          <cell r="CU952">
            <v>0</v>
          </cell>
          <cell r="CV952">
            <v>0</v>
          </cell>
          <cell r="CW952">
            <v>0</v>
          </cell>
          <cell r="CX952">
            <v>0</v>
          </cell>
          <cell r="CY952">
            <v>0</v>
          </cell>
          <cell r="CZ952">
            <v>0</v>
          </cell>
          <cell r="DA952">
            <v>0</v>
          </cell>
          <cell r="DB952">
            <v>0</v>
          </cell>
          <cell r="DC952">
            <v>0</v>
          </cell>
          <cell r="DD952">
            <v>0</v>
          </cell>
          <cell r="DE952">
            <v>0</v>
          </cell>
          <cell r="DF952">
            <v>0</v>
          </cell>
          <cell r="DG952">
            <v>0</v>
          </cell>
          <cell r="DH952">
            <v>0</v>
          </cell>
          <cell r="DI952">
            <v>0</v>
          </cell>
          <cell r="DJ952">
            <v>0</v>
          </cell>
          <cell r="DK952">
            <v>0</v>
          </cell>
          <cell r="DL952">
            <v>0</v>
          </cell>
          <cell r="DM952">
            <v>0</v>
          </cell>
          <cell r="DN952">
            <v>0</v>
          </cell>
          <cell r="DO952">
            <v>0</v>
          </cell>
          <cell r="DP952">
            <v>0</v>
          </cell>
          <cell r="DQ952">
            <v>0</v>
          </cell>
          <cell r="DR952">
            <v>0</v>
          </cell>
          <cell r="DS952">
            <v>0</v>
          </cell>
          <cell r="DT952">
            <v>0</v>
          </cell>
          <cell r="DU952">
            <v>0</v>
          </cell>
          <cell r="DV952">
            <v>0</v>
          </cell>
          <cell r="DW952">
            <v>0</v>
          </cell>
          <cell r="DX952">
            <v>0</v>
          </cell>
          <cell r="DY952">
            <v>0</v>
          </cell>
          <cell r="DZ952">
            <v>0</v>
          </cell>
          <cell r="EA952">
            <v>0</v>
          </cell>
          <cell r="EB952">
            <v>0</v>
          </cell>
          <cell r="EC952">
            <v>0</v>
          </cell>
          <cell r="ED952">
            <v>0</v>
          </cell>
        </row>
        <row r="953">
          <cell r="F953">
            <v>0</v>
          </cell>
          <cell r="G953">
            <v>0</v>
          </cell>
          <cell r="H953">
            <v>0</v>
          </cell>
          <cell r="I953">
            <v>0</v>
          </cell>
          <cell r="J953">
            <v>0</v>
          </cell>
          <cell r="K953">
            <v>0</v>
          </cell>
          <cell r="L953">
            <v>0</v>
          </cell>
          <cell r="M953">
            <v>0</v>
          </cell>
          <cell r="N953">
            <v>0</v>
          </cell>
          <cell r="O953">
            <v>0</v>
          </cell>
          <cell r="P953">
            <v>0</v>
          </cell>
          <cell r="Q953">
            <v>0</v>
          </cell>
          <cell r="R953">
            <v>0</v>
          </cell>
          <cell r="S953">
            <v>0</v>
          </cell>
          <cell r="T953">
            <v>0</v>
          </cell>
          <cell r="U953">
            <v>0</v>
          </cell>
          <cell r="V953">
            <v>0</v>
          </cell>
          <cell r="W953">
            <v>0</v>
          </cell>
          <cell r="X953">
            <v>0</v>
          </cell>
          <cell r="Y953">
            <v>0</v>
          </cell>
          <cell r="Z953">
            <v>0</v>
          </cell>
          <cell r="AA953">
            <v>0</v>
          </cell>
          <cell r="AB953">
            <v>0</v>
          </cell>
          <cell r="AC953">
            <v>0</v>
          </cell>
          <cell r="AD953">
            <v>0</v>
          </cell>
          <cell r="AE953">
            <v>0</v>
          </cell>
          <cell r="AF953">
            <v>0</v>
          </cell>
          <cell r="AG953">
            <v>0</v>
          </cell>
          <cell r="AH953">
            <v>0</v>
          </cell>
          <cell r="AI953">
            <v>0</v>
          </cell>
          <cell r="AJ953">
            <v>0</v>
          </cell>
          <cell r="AK953">
            <v>0</v>
          </cell>
          <cell r="AL953">
            <v>0</v>
          </cell>
          <cell r="AM953">
            <v>0</v>
          </cell>
          <cell r="AN953">
            <v>0</v>
          </cell>
          <cell r="AO953">
            <v>0</v>
          </cell>
          <cell r="AP953">
            <v>0</v>
          </cell>
          <cell r="AQ953">
            <v>0</v>
          </cell>
          <cell r="AR953">
            <v>0</v>
          </cell>
          <cell r="AS953">
            <v>0</v>
          </cell>
          <cell r="AT953">
            <v>0</v>
          </cell>
          <cell r="AU953">
            <v>0</v>
          </cell>
          <cell r="AV953">
            <v>0</v>
          </cell>
          <cell r="AW953">
            <v>0</v>
          </cell>
          <cell r="AX953">
            <v>0</v>
          </cell>
          <cell r="AY953">
            <v>0</v>
          </cell>
          <cell r="AZ953">
            <v>0</v>
          </cell>
          <cell r="BA953">
            <v>0</v>
          </cell>
          <cell r="BB953">
            <v>0</v>
          </cell>
          <cell r="BC953">
            <v>0</v>
          </cell>
          <cell r="BD953">
            <v>0</v>
          </cell>
          <cell r="BE953">
            <v>0</v>
          </cell>
          <cell r="BF953">
            <v>0</v>
          </cell>
          <cell r="BG953">
            <v>0</v>
          </cell>
          <cell r="BH953">
            <v>0</v>
          </cell>
          <cell r="BI953">
            <v>0</v>
          </cell>
          <cell r="BJ953">
            <v>0</v>
          </cell>
          <cell r="BK953">
            <v>0</v>
          </cell>
          <cell r="BL953">
            <v>0</v>
          </cell>
          <cell r="BM953">
            <v>0</v>
          </cell>
          <cell r="BN953">
            <v>0</v>
          </cell>
          <cell r="BO953">
            <v>0</v>
          </cell>
          <cell r="BP953">
            <v>0</v>
          </cell>
          <cell r="BQ953">
            <v>0</v>
          </cell>
          <cell r="BR953">
            <v>0</v>
          </cell>
          <cell r="BS953">
            <v>0</v>
          </cell>
          <cell r="BT953">
            <v>0</v>
          </cell>
          <cell r="BU953">
            <v>0</v>
          </cell>
          <cell r="BV953">
            <v>0</v>
          </cell>
          <cell r="BW953">
            <v>0</v>
          </cell>
          <cell r="BX953">
            <v>0</v>
          </cell>
          <cell r="BY953">
            <v>0</v>
          </cell>
          <cell r="BZ953">
            <v>0</v>
          </cell>
          <cell r="CA953">
            <v>0</v>
          </cell>
          <cell r="CB953">
            <v>0</v>
          </cell>
          <cell r="CC953">
            <v>0</v>
          </cell>
          <cell r="CD953">
            <v>0</v>
          </cell>
          <cell r="CE953">
            <v>0</v>
          </cell>
          <cell r="CF953">
            <v>0</v>
          </cell>
          <cell r="CG953">
            <v>0</v>
          </cell>
          <cell r="CH953">
            <v>0</v>
          </cell>
          <cell r="CI953">
            <v>0</v>
          </cell>
          <cell r="CJ953">
            <v>0</v>
          </cell>
          <cell r="CK953">
            <v>0</v>
          </cell>
          <cell r="CL953">
            <v>0</v>
          </cell>
          <cell r="CM953">
            <v>0</v>
          </cell>
          <cell r="CN953">
            <v>0</v>
          </cell>
          <cell r="CO953">
            <v>0</v>
          </cell>
          <cell r="CP953">
            <v>0</v>
          </cell>
          <cell r="CQ953">
            <v>0</v>
          </cell>
          <cell r="CR953">
            <v>0</v>
          </cell>
          <cell r="CS953">
            <v>0</v>
          </cell>
          <cell r="CT953">
            <v>0</v>
          </cell>
          <cell r="CU953">
            <v>0</v>
          </cell>
          <cell r="CV953">
            <v>0</v>
          </cell>
          <cell r="CW953">
            <v>0</v>
          </cell>
          <cell r="CX953">
            <v>0</v>
          </cell>
          <cell r="CY953">
            <v>0</v>
          </cell>
          <cell r="CZ953">
            <v>0</v>
          </cell>
          <cell r="DA953">
            <v>0</v>
          </cell>
          <cell r="DB953">
            <v>0</v>
          </cell>
          <cell r="DC953">
            <v>0</v>
          </cell>
          <cell r="DD953">
            <v>0</v>
          </cell>
          <cell r="DE953">
            <v>0</v>
          </cell>
          <cell r="DF953">
            <v>0</v>
          </cell>
          <cell r="DG953">
            <v>0</v>
          </cell>
          <cell r="DH953">
            <v>0</v>
          </cell>
          <cell r="DI953">
            <v>0</v>
          </cell>
          <cell r="DJ953">
            <v>0</v>
          </cell>
          <cell r="DK953">
            <v>0</v>
          </cell>
          <cell r="DL953">
            <v>0</v>
          </cell>
          <cell r="DM953">
            <v>0</v>
          </cell>
          <cell r="DN953">
            <v>0</v>
          </cell>
          <cell r="DO953">
            <v>0</v>
          </cell>
          <cell r="DP953">
            <v>0</v>
          </cell>
          <cell r="DQ953">
            <v>0</v>
          </cell>
          <cell r="DR953">
            <v>0</v>
          </cell>
          <cell r="DS953">
            <v>0</v>
          </cell>
          <cell r="DT953">
            <v>0</v>
          </cell>
          <cell r="DU953">
            <v>0</v>
          </cell>
          <cell r="DV953">
            <v>0</v>
          </cell>
          <cell r="DW953">
            <v>0</v>
          </cell>
          <cell r="DX953">
            <v>0</v>
          </cell>
          <cell r="DY953">
            <v>0</v>
          </cell>
          <cell r="DZ953">
            <v>0</v>
          </cell>
          <cell r="EA953">
            <v>0</v>
          </cell>
          <cell r="EB953">
            <v>0</v>
          </cell>
          <cell r="EC953">
            <v>0</v>
          </cell>
          <cell r="ED953">
            <v>0</v>
          </cell>
        </row>
        <row r="954">
          <cell r="F954">
            <v>0</v>
          </cell>
          <cell r="G954">
            <v>0</v>
          </cell>
          <cell r="H954">
            <v>0</v>
          </cell>
          <cell r="I954">
            <v>0</v>
          </cell>
          <cell r="J954">
            <v>0</v>
          </cell>
          <cell r="K954">
            <v>0</v>
          </cell>
          <cell r="L954">
            <v>0</v>
          </cell>
          <cell r="M954">
            <v>0</v>
          </cell>
          <cell r="N954">
            <v>0</v>
          </cell>
          <cell r="O954">
            <v>0</v>
          </cell>
          <cell r="P954">
            <v>0</v>
          </cell>
          <cell r="Q954">
            <v>0</v>
          </cell>
          <cell r="R954">
            <v>0</v>
          </cell>
          <cell r="S954">
            <v>0</v>
          </cell>
          <cell r="T954">
            <v>0</v>
          </cell>
          <cell r="U954">
            <v>0</v>
          </cell>
          <cell r="V954">
            <v>0</v>
          </cell>
          <cell r="W954">
            <v>0</v>
          </cell>
          <cell r="X954">
            <v>0</v>
          </cell>
          <cell r="Y954">
            <v>0</v>
          </cell>
          <cell r="Z954">
            <v>0</v>
          </cell>
          <cell r="AA954">
            <v>0</v>
          </cell>
          <cell r="AB954">
            <v>0</v>
          </cell>
          <cell r="AC954">
            <v>0</v>
          </cell>
          <cell r="AD954">
            <v>0</v>
          </cell>
          <cell r="AE954">
            <v>0</v>
          </cell>
          <cell r="AF954">
            <v>0</v>
          </cell>
          <cell r="AG954">
            <v>0</v>
          </cell>
          <cell r="AH954">
            <v>0</v>
          </cell>
          <cell r="AI954">
            <v>0</v>
          </cell>
          <cell r="AJ954">
            <v>0</v>
          </cell>
          <cell r="AK954">
            <v>0</v>
          </cell>
          <cell r="AL954">
            <v>0</v>
          </cell>
          <cell r="AM954">
            <v>0</v>
          </cell>
          <cell r="AN954">
            <v>0</v>
          </cell>
          <cell r="AO954">
            <v>0</v>
          </cell>
          <cell r="AP954">
            <v>0</v>
          </cell>
          <cell r="AQ954">
            <v>0</v>
          </cell>
          <cell r="AR954">
            <v>0</v>
          </cell>
          <cell r="AS954">
            <v>0</v>
          </cell>
          <cell r="AT954">
            <v>0</v>
          </cell>
          <cell r="AU954">
            <v>0</v>
          </cell>
          <cell r="AV954">
            <v>0</v>
          </cell>
          <cell r="AW954">
            <v>0</v>
          </cell>
          <cell r="AX954">
            <v>0</v>
          </cell>
          <cell r="AY954">
            <v>0</v>
          </cell>
          <cell r="AZ954">
            <v>0</v>
          </cell>
          <cell r="BA954">
            <v>0</v>
          </cell>
          <cell r="BB954">
            <v>0</v>
          </cell>
          <cell r="BC954">
            <v>0</v>
          </cell>
          <cell r="BD954">
            <v>0</v>
          </cell>
          <cell r="BE954">
            <v>0</v>
          </cell>
          <cell r="BF954">
            <v>0</v>
          </cell>
          <cell r="BG954">
            <v>0</v>
          </cell>
          <cell r="BH954">
            <v>0</v>
          </cell>
          <cell r="BI954">
            <v>0</v>
          </cell>
          <cell r="BJ954">
            <v>0</v>
          </cell>
          <cell r="BK954">
            <v>0</v>
          </cell>
          <cell r="BL954">
            <v>0</v>
          </cell>
          <cell r="BM954">
            <v>0</v>
          </cell>
          <cell r="BN954">
            <v>0</v>
          </cell>
          <cell r="BO954">
            <v>0</v>
          </cell>
          <cell r="BP954">
            <v>0</v>
          </cell>
          <cell r="BQ954">
            <v>0</v>
          </cell>
          <cell r="BR954">
            <v>0</v>
          </cell>
          <cell r="BS954">
            <v>0</v>
          </cell>
          <cell r="BT954">
            <v>0</v>
          </cell>
          <cell r="BU954">
            <v>0</v>
          </cell>
          <cell r="BV954">
            <v>0</v>
          </cell>
          <cell r="BW954">
            <v>0</v>
          </cell>
          <cell r="BX954">
            <v>0</v>
          </cell>
          <cell r="BY954">
            <v>0</v>
          </cell>
          <cell r="BZ954">
            <v>0</v>
          </cell>
          <cell r="CA954">
            <v>0</v>
          </cell>
          <cell r="CB954">
            <v>0</v>
          </cell>
          <cell r="CC954">
            <v>0</v>
          </cell>
          <cell r="CD954">
            <v>0</v>
          </cell>
          <cell r="CE954">
            <v>0</v>
          </cell>
          <cell r="CF954">
            <v>0</v>
          </cell>
          <cell r="CG954">
            <v>0</v>
          </cell>
          <cell r="CH954">
            <v>0</v>
          </cell>
          <cell r="CI954">
            <v>0</v>
          </cell>
          <cell r="CJ954">
            <v>0</v>
          </cell>
          <cell r="CK954">
            <v>0</v>
          </cell>
          <cell r="CL954">
            <v>0</v>
          </cell>
          <cell r="CM954">
            <v>0</v>
          </cell>
          <cell r="CN954">
            <v>0</v>
          </cell>
          <cell r="CO954">
            <v>0</v>
          </cell>
          <cell r="CP954">
            <v>0</v>
          </cell>
          <cell r="CQ954">
            <v>0</v>
          </cell>
          <cell r="CR954">
            <v>0</v>
          </cell>
          <cell r="CS954">
            <v>0</v>
          </cell>
          <cell r="CT954">
            <v>0</v>
          </cell>
          <cell r="CU954">
            <v>0</v>
          </cell>
          <cell r="CV954">
            <v>0</v>
          </cell>
          <cell r="CW954">
            <v>0</v>
          </cell>
          <cell r="CX954">
            <v>0</v>
          </cell>
          <cell r="CY954">
            <v>0</v>
          </cell>
          <cell r="CZ954">
            <v>0</v>
          </cell>
          <cell r="DA954">
            <v>0</v>
          </cell>
          <cell r="DB954">
            <v>0</v>
          </cell>
          <cell r="DC954">
            <v>0</v>
          </cell>
          <cell r="DD954">
            <v>0</v>
          </cell>
          <cell r="DE954">
            <v>0</v>
          </cell>
          <cell r="DF954">
            <v>0</v>
          </cell>
          <cell r="DG954">
            <v>0</v>
          </cell>
          <cell r="DH954">
            <v>0</v>
          </cell>
          <cell r="DI954">
            <v>0</v>
          </cell>
          <cell r="DJ954">
            <v>0</v>
          </cell>
          <cell r="DK954">
            <v>0</v>
          </cell>
          <cell r="DL954">
            <v>0</v>
          </cell>
          <cell r="DM954">
            <v>0</v>
          </cell>
          <cell r="DN954">
            <v>0</v>
          </cell>
          <cell r="DO954">
            <v>0</v>
          </cell>
          <cell r="DP954">
            <v>0</v>
          </cell>
          <cell r="DQ954">
            <v>0</v>
          </cell>
          <cell r="DR954">
            <v>0</v>
          </cell>
          <cell r="DS954">
            <v>0</v>
          </cell>
          <cell r="DT954">
            <v>0</v>
          </cell>
          <cell r="DU954">
            <v>0</v>
          </cell>
          <cell r="DV954">
            <v>0</v>
          </cell>
          <cell r="DW954">
            <v>0</v>
          </cell>
          <cell r="DX954">
            <v>0</v>
          </cell>
          <cell r="DY954">
            <v>0</v>
          </cell>
          <cell r="DZ954">
            <v>0</v>
          </cell>
          <cell r="EA954">
            <v>0</v>
          </cell>
          <cell r="EB954">
            <v>0</v>
          </cell>
          <cell r="EC954">
            <v>0</v>
          </cell>
          <cell r="ED954">
            <v>0</v>
          </cell>
        </row>
        <row r="955">
          <cell r="F955">
            <v>0</v>
          </cell>
          <cell r="G955">
            <v>0</v>
          </cell>
          <cell r="H955">
            <v>0</v>
          </cell>
          <cell r="I955">
            <v>0</v>
          </cell>
          <cell r="J955">
            <v>0</v>
          </cell>
          <cell r="K955">
            <v>0</v>
          </cell>
          <cell r="L955">
            <v>0</v>
          </cell>
          <cell r="M955">
            <v>0</v>
          </cell>
          <cell r="N955">
            <v>0</v>
          </cell>
          <cell r="O955">
            <v>0</v>
          </cell>
          <cell r="P955">
            <v>0</v>
          </cell>
          <cell r="Q955">
            <v>0</v>
          </cell>
          <cell r="R955">
            <v>0</v>
          </cell>
          <cell r="S955">
            <v>0</v>
          </cell>
          <cell r="T955">
            <v>0</v>
          </cell>
          <cell r="U955">
            <v>0</v>
          </cell>
          <cell r="V955">
            <v>0</v>
          </cell>
          <cell r="W955">
            <v>0</v>
          </cell>
          <cell r="X955">
            <v>0</v>
          </cell>
          <cell r="Y955">
            <v>0</v>
          </cell>
          <cell r="Z955">
            <v>0</v>
          </cell>
          <cell r="AA955">
            <v>0</v>
          </cell>
          <cell r="AB955">
            <v>0</v>
          </cell>
          <cell r="AC955">
            <v>0</v>
          </cell>
          <cell r="AD955">
            <v>0</v>
          </cell>
          <cell r="AE955">
            <v>0</v>
          </cell>
          <cell r="AF955">
            <v>0</v>
          </cell>
          <cell r="AG955">
            <v>0</v>
          </cell>
          <cell r="AH955">
            <v>0</v>
          </cell>
          <cell r="AI955">
            <v>0</v>
          </cell>
          <cell r="AJ955">
            <v>0</v>
          </cell>
          <cell r="AK955">
            <v>0</v>
          </cell>
          <cell r="AL955">
            <v>0</v>
          </cell>
          <cell r="AM955">
            <v>0</v>
          </cell>
          <cell r="AN955">
            <v>0</v>
          </cell>
          <cell r="AO955">
            <v>0</v>
          </cell>
          <cell r="AP955">
            <v>0</v>
          </cell>
          <cell r="AQ955">
            <v>0</v>
          </cell>
          <cell r="AR955">
            <v>0</v>
          </cell>
          <cell r="AS955">
            <v>0</v>
          </cell>
          <cell r="AT955">
            <v>0</v>
          </cell>
          <cell r="AU955">
            <v>0</v>
          </cell>
          <cell r="AV955">
            <v>0</v>
          </cell>
          <cell r="AW955">
            <v>0</v>
          </cell>
          <cell r="AX955">
            <v>0</v>
          </cell>
          <cell r="AY955">
            <v>0</v>
          </cell>
          <cell r="AZ955">
            <v>0</v>
          </cell>
          <cell r="BA955">
            <v>0</v>
          </cell>
          <cell r="BB955">
            <v>0</v>
          </cell>
          <cell r="BC955">
            <v>0</v>
          </cell>
          <cell r="BD955">
            <v>0</v>
          </cell>
          <cell r="BE955">
            <v>0</v>
          </cell>
          <cell r="BF955">
            <v>0</v>
          </cell>
          <cell r="BG955">
            <v>0</v>
          </cell>
          <cell r="BH955">
            <v>0</v>
          </cell>
          <cell r="BI955">
            <v>0</v>
          </cell>
          <cell r="BJ955">
            <v>0</v>
          </cell>
          <cell r="BK955">
            <v>0</v>
          </cell>
          <cell r="BL955">
            <v>0</v>
          </cell>
          <cell r="BM955">
            <v>0</v>
          </cell>
          <cell r="BN955">
            <v>0</v>
          </cell>
          <cell r="BO955">
            <v>0</v>
          </cell>
          <cell r="BP955">
            <v>0</v>
          </cell>
          <cell r="BQ955">
            <v>0</v>
          </cell>
          <cell r="BR955">
            <v>0</v>
          </cell>
          <cell r="BS955">
            <v>0</v>
          </cell>
          <cell r="BT955">
            <v>0</v>
          </cell>
          <cell r="BU955">
            <v>0</v>
          </cell>
          <cell r="BV955">
            <v>0</v>
          </cell>
          <cell r="BW955">
            <v>0</v>
          </cell>
          <cell r="BX955">
            <v>0</v>
          </cell>
          <cell r="BY955">
            <v>0</v>
          </cell>
          <cell r="BZ955">
            <v>0</v>
          </cell>
          <cell r="CA955">
            <v>0</v>
          </cell>
          <cell r="CB955">
            <v>0</v>
          </cell>
          <cell r="CC955">
            <v>0</v>
          </cell>
          <cell r="CD955">
            <v>0</v>
          </cell>
          <cell r="CE955">
            <v>0</v>
          </cell>
          <cell r="CF955">
            <v>0</v>
          </cell>
          <cell r="CG955">
            <v>0</v>
          </cell>
          <cell r="CH955">
            <v>0</v>
          </cell>
          <cell r="CI955">
            <v>0</v>
          </cell>
          <cell r="CJ955">
            <v>0</v>
          </cell>
          <cell r="CK955">
            <v>0</v>
          </cell>
          <cell r="CL955">
            <v>0</v>
          </cell>
          <cell r="CM955">
            <v>0</v>
          </cell>
          <cell r="CN955">
            <v>0</v>
          </cell>
          <cell r="CO955">
            <v>0</v>
          </cell>
          <cell r="CP955">
            <v>0</v>
          </cell>
          <cell r="CQ955">
            <v>0</v>
          </cell>
          <cell r="CR955">
            <v>0</v>
          </cell>
          <cell r="CS955">
            <v>0</v>
          </cell>
          <cell r="CT955">
            <v>0</v>
          </cell>
          <cell r="CU955">
            <v>0</v>
          </cell>
          <cell r="CV955">
            <v>0</v>
          </cell>
          <cell r="CW955">
            <v>0</v>
          </cell>
          <cell r="CX955">
            <v>0</v>
          </cell>
          <cell r="CY955">
            <v>0</v>
          </cell>
          <cell r="CZ955">
            <v>0</v>
          </cell>
          <cell r="DA955">
            <v>0</v>
          </cell>
          <cell r="DB955">
            <v>0</v>
          </cell>
          <cell r="DC955">
            <v>0</v>
          </cell>
          <cell r="DD955">
            <v>0</v>
          </cell>
          <cell r="DE955">
            <v>0</v>
          </cell>
          <cell r="DF955">
            <v>0</v>
          </cell>
          <cell r="DG955">
            <v>0</v>
          </cell>
          <cell r="DH955">
            <v>0</v>
          </cell>
          <cell r="DI955">
            <v>0</v>
          </cell>
          <cell r="DJ955">
            <v>0</v>
          </cell>
          <cell r="DK955">
            <v>0</v>
          </cell>
          <cell r="DL955">
            <v>0</v>
          </cell>
          <cell r="DM955">
            <v>0</v>
          </cell>
          <cell r="DN955">
            <v>0</v>
          </cell>
          <cell r="DO955">
            <v>0</v>
          </cell>
          <cell r="DP955">
            <v>0</v>
          </cell>
          <cell r="DQ955">
            <v>0</v>
          </cell>
          <cell r="DR955">
            <v>0</v>
          </cell>
          <cell r="DS955">
            <v>0</v>
          </cell>
          <cell r="DT955">
            <v>0</v>
          </cell>
          <cell r="DU955">
            <v>0</v>
          </cell>
          <cell r="DV955">
            <v>0</v>
          </cell>
          <cell r="DW955">
            <v>0</v>
          </cell>
          <cell r="DX955">
            <v>0</v>
          </cell>
          <cell r="DY955">
            <v>0</v>
          </cell>
          <cell r="DZ955">
            <v>0</v>
          </cell>
          <cell r="EA955">
            <v>0</v>
          </cell>
          <cell r="EB955">
            <v>0</v>
          </cell>
          <cell r="EC955">
            <v>0</v>
          </cell>
          <cell r="ED955">
            <v>0</v>
          </cell>
        </row>
        <row r="956">
          <cell r="F956">
            <v>0</v>
          </cell>
          <cell r="G956">
            <v>0</v>
          </cell>
          <cell r="H956">
            <v>0</v>
          </cell>
          <cell r="I956">
            <v>0</v>
          </cell>
          <cell r="J956">
            <v>0</v>
          </cell>
          <cell r="K956">
            <v>0</v>
          </cell>
          <cell r="L956">
            <v>0</v>
          </cell>
          <cell r="M956">
            <v>0</v>
          </cell>
          <cell r="N956">
            <v>0</v>
          </cell>
          <cell r="O956">
            <v>0</v>
          </cell>
          <cell r="P956">
            <v>0</v>
          </cell>
          <cell r="Q956">
            <v>0</v>
          </cell>
          <cell r="R956">
            <v>0</v>
          </cell>
          <cell r="S956">
            <v>0</v>
          </cell>
          <cell r="T956">
            <v>0</v>
          </cell>
          <cell r="U956">
            <v>0</v>
          </cell>
          <cell r="V956">
            <v>0</v>
          </cell>
          <cell r="W956">
            <v>0</v>
          </cell>
          <cell r="X956">
            <v>0</v>
          </cell>
          <cell r="Y956">
            <v>0</v>
          </cell>
          <cell r="Z956">
            <v>0</v>
          </cell>
          <cell r="AA956">
            <v>0</v>
          </cell>
          <cell r="AB956">
            <v>0</v>
          </cell>
          <cell r="AC956">
            <v>0</v>
          </cell>
          <cell r="AD956">
            <v>0</v>
          </cell>
          <cell r="AE956">
            <v>0</v>
          </cell>
          <cell r="AF956">
            <v>0</v>
          </cell>
          <cell r="AG956">
            <v>0</v>
          </cell>
          <cell r="AH956">
            <v>0</v>
          </cell>
          <cell r="AI956">
            <v>0</v>
          </cell>
          <cell r="AJ956">
            <v>0</v>
          </cell>
          <cell r="AK956">
            <v>0</v>
          </cell>
          <cell r="AL956">
            <v>0</v>
          </cell>
          <cell r="AM956">
            <v>0</v>
          </cell>
          <cell r="AN956">
            <v>0</v>
          </cell>
          <cell r="AO956">
            <v>0</v>
          </cell>
          <cell r="AP956">
            <v>0</v>
          </cell>
          <cell r="AQ956">
            <v>0</v>
          </cell>
          <cell r="AR956">
            <v>0</v>
          </cell>
          <cell r="AS956">
            <v>0</v>
          </cell>
          <cell r="AT956">
            <v>0</v>
          </cell>
          <cell r="AU956">
            <v>0</v>
          </cell>
          <cell r="AV956">
            <v>0</v>
          </cell>
          <cell r="AW956">
            <v>0</v>
          </cell>
          <cell r="AX956">
            <v>0</v>
          </cell>
          <cell r="AY956">
            <v>0</v>
          </cell>
          <cell r="AZ956">
            <v>0</v>
          </cell>
          <cell r="BA956">
            <v>0</v>
          </cell>
          <cell r="BB956">
            <v>0</v>
          </cell>
          <cell r="BC956">
            <v>0</v>
          </cell>
          <cell r="BD956">
            <v>0</v>
          </cell>
          <cell r="BE956">
            <v>0</v>
          </cell>
          <cell r="BF956">
            <v>0</v>
          </cell>
          <cell r="BG956">
            <v>0</v>
          </cell>
          <cell r="BH956">
            <v>0</v>
          </cell>
          <cell r="BI956">
            <v>0</v>
          </cell>
          <cell r="BJ956">
            <v>0</v>
          </cell>
          <cell r="BK956">
            <v>0</v>
          </cell>
          <cell r="BL956">
            <v>0</v>
          </cell>
          <cell r="BM956">
            <v>0</v>
          </cell>
          <cell r="BN956">
            <v>0</v>
          </cell>
          <cell r="BO956">
            <v>0</v>
          </cell>
          <cell r="BP956">
            <v>0</v>
          </cell>
          <cell r="BQ956">
            <v>0</v>
          </cell>
          <cell r="BR956">
            <v>0</v>
          </cell>
          <cell r="BS956">
            <v>0</v>
          </cell>
          <cell r="BT956">
            <v>0</v>
          </cell>
          <cell r="BU956">
            <v>0</v>
          </cell>
          <cell r="BV956">
            <v>0</v>
          </cell>
          <cell r="BW956">
            <v>0</v>
          </cell>
          <cell r="BX956">
            <v>0</v>
          </cell>
          <cell r="BY956">
            <v>0</v>
          </cell>
          <cell r="BZ956">
            <v>0</v>
          </cell>
          <cell r="CA956">
            <v>0</v>
          </cell>
          <cell r="CB956">
            <v>0</v>
          </cell>
          <cell r="CC956">
            <v>0</v>
          </cell>
          <cell r="CD956">
            <v>0</v>
          </cell>
          <cell r="CE956">
            <v>0</v>
          </cell>
          <cell r="CF956">
            <v>0</v>
          </cell>
          <cell r="CG956">
            <v>0</v>
          </cell>
          <cell r="CH956">
            <v>0</v>
          </cell>
          <cell r="CI956">
            <v>0</v>
          </cell>
          <cell r="CJ956">
            <v>0</v>
          </cell>
          <cell r="CK956">
            <v>0</v>
          </cell>
          <cell r="CL956">
            <v>0</v>
          </cell>
          <cell r="CM956">
            <v>0</v>
          </cell>
          <cell r="CN956">
            <v>0</v>
          </cell>
          <cell r="CO956">
            <v>0</v>
          </cell>
          <cell r="CP956">
            <v>0</v>
          </cell>
          <cell r="CQ956">
            <v>0</v>
          </cell>
          <cell r="CR956">
            <v>0</v>
          </cell>
          <cell r="CS956">
            <v>0</v>
          </cell>
          <cell r="CT956">
            <v>0</v>
          </cell>
          <cell r="CU956">
            <v>0</v>
          </cell>
          <cell r="CV956">
            <v>0</v>
          </cell>
          <cell r="CW956">
            <v>0</v>
          </cell>
          <cell r="CX956">
            <v>0</v>
          </cell>
          <cell r="CY956">
            <v>0</v>
          </cell>
          <cell r="CZ956">
            <v>0</v>
          </cell>
          <cell r="DA956">
            <v>0</v>
          </cell>
          <cell r="DB956">
            <v>0</v>
          </cell>
          <cell r="DC956">
            <v>0</v>
          </cell>
          <cell r="DD956">
            <v>0</v>
          </cell>
          <cell r="DE956">
            <v>0</v>
          </cell>
          <cell r="DF956">
            <v>0</v>
          </cell>
          <cell r="DG956">
            <v>0</v>
          </cell>
          <cell r="DH956">
            <v>0</v>
          </cell>
          <cell r="DI956">
            <v>0</v>
          </cell>
          <cell r="DJ956">
            <v>0</v>
          </cell>
          <cell r="DK956">
            <v>0</v>
          </cell>
          <cell r="DL956">
            <v>0</v>
          </cell>
          <cell r="DM956">
            <v>0</v>
          </cell>
          <cell r="DN956">
            <v>0</v>
          </cell>
          <cell r="DO956">
            <v>0</v>
          </cell>
          <cell r="DP956">
            <v>0</v>
          </cell>
          <cell r="DQ956">
            <v>0</v>
          </cell>
          <cell r="DR956">
            <v>0</v>
          </cell>
          <cell r="DS956">
            <v>0</v>
          </cell>
          <cell r="DT956">
            <v>0</v>
          </cell>
          <cell r="DU956">
            <v>0</v>
          </cell>
          <cell r="DV956">
            <v>0</v>
          </cell>
          <cell r="DW956">
            <v>0</v>
          </cell>
          <cell r="DX956">
            <v>0</v>
          </cell>
          <cell r="DY956">
            <v>0</v>
          </cell>
          <cell r="DZ956">
            <v>0</v>
          </cell>
          <cell r="EA956">
            <v>0</v>
          </cell>
          <cell r="EB956">
            <v>0</v>
          </cell>
          <cell r="EC956">
            <v>0</v>
          </cell>
          <cell r="ED956">
            <v>0</v>
          </cell>
        </row>
        <row r="957">
          <cell r="F957">
            <v>0</v>
          </cell>
          <cell r="G957">
            <v>0</v>
          </cell>
          <cell r="H957">
            <v>0</v>
          </cell>
          <cell r="I957">
            <v>0</v>
          </cell>
          <cell r="J957">
            <v>0</v>
          </cell>
          <cell r="K957">
            <v>0</v>
          </cell>
          <cell r="L957">
            <v>0</v>
          </cell>
          <cell r="M957">
            <v>0</v>
          </cell>
          <cell r="N957">
            <v>0</v>
          </cell>
          <cell r="O957">
            <v>0</v>
          </cell>
          <cell r="P957">
            <v>0</v>
          </cell>
          <cell r="Q957">
            <v>0</v>
          </cell>
          <cell r="R957">
            <v>0</v>
          </cell>
          <cell r="S957">
            <v>0</v>
          </cell>
          <cell r="T957">
            <v>0</v>
          </cell>
          <cell r="U957">
            <v>0</v>
          </cell>
          <cell r="V957">
            <v>0</v>
          </cell>
          <cell r="W957">
            <v>0</v>
          </cell>
          <cell r="X957">
            <v>0</v>
          </cell>
          <cell r="Y957">
            <v>0</v>
          </cell>
          <cell r="Z957">
            <v>0</v>
          </cell>
          <cell r="AA957">
            <v>0</v>
          </cell>
          <cell r="AB957">
            <v>0</v>
          </cell>
          <cell r="AC957">
            <v>0</v>
          </cell>
          <cell r="AD957">
            <v>0</v>
          </cell>
          <cell r="AE957">
            <v>0</v>
          </cell>
          <cell r="AF957">
            <v>0</v>
          </cell>
          <cell r="AG957">
            <v>0</v>
          </cell>
          <cell r="AH957">
            <v>0</v>
          </cell>
          <cell r="AI957">
            <v>0</v>
          </cell>
          <cell r="AJ957">
            <v>0</v>
          </cell>
          <cell r="AK957">
            <v>0</v>
          </cell>
          <cell r="AL957">
            <v>0</v>
          </cell>
          <cell r="AM957">
            <v>0</v>
          </cell>
          <cell r="AN957">
            <v>0</v>
          </cell>
          <cell r="AO957">
            <v>0</v>
          </cell>
          <cell r="AP957">
            <v>0</v>
          </cell>
          <cell r="AQ957">
            <v>0</v>
          </cell>
          <cell r="AR957">
            <v>0</v>
          </cell>
          <cell r="AS957">
            <v>0</v>
          </cell>
          <cell r="AT957">
            <v>0</v>
          </cell>
          <cell r="AU957">
            <v>0</v>
          </cell>
          <cell r="AV957">
            <v>0</v>
          </cell>
          <cell r="AW957">
            <v>0</v>
          </cell>
          <cell r="AX957">
            <v>0</v>
          </cell>
          <cell r="AY957">
            <v>0</v>
          </cell>
          <cell r="AZ957">
            <v>0</v>
          </cell>
          <cell r="BA957">
            <v>0</v>
          </cell>
          <cell r="BB957">
            <v>0</v>
          </cell>
          <cell r="BC957">
            <v>0</v>
          </cell>
          <cell r="BD957">
            <v>0</v>
          </cell>
          <cell r="BE957">
            <v>0</v>
          </cell>
          <cell r="BF957">
            <v>0</v>
          </cell>
          <cell r="BG957">
            <v>0</v>
          </cell>
          <cell r="BH957">
            <v>0</v>
          </cell>
          <cell r="BI957">
            <v>0</v>
          </cell>
          <cell r="BJ957">
            <v>0</v>
          </cell>
          <cell r="BK957">
            <v>0</v>
          </cell>
          <cell r="BL957">
            <v>0</v>
          </cell>
          <cell r="BM957">
            <v>0</v>
          </cell>
          <cell r="BN957">
            <v>0</v>
          </cell>
          <cell r="BO957">
            <v>0</v>
          </cell>
          <cell r="BP957">
            <v>0</v>
          </cell>
          <cell r="BQ957">
            <v>0</v>
          </cell>
          <cell r="BR957">
            <v>0</v>
          </cell>
          <cell r="BS957">
            <v>0</v>
          </cell>
          <cell r="BT957">
            <v>0</v>
          </cell>
          <cell r="BU957">
            <v>0</v>
          </cell>
          <cell r="BV957">
            <v>0</v>
          </cell>
          <cell r="BW957">
            <v>0</v>
          </cell>
          <cell r="BX957">
            <v>0</v>
          </cell>
          <cell r="BY957">
            <v>0</v>
          </cell>
          <cell r="BZ957">
            <v>0</v>
          </cell>
          <cell r="CA957">
            <v>0</v>
          </cell>
          <cell r="CB957">
            <v>0</v>
          </cell>
          <cell r="CC957">
            <v>0</v>
          </cell>
          <cell r="CD957">
            <v>0</v>
          </cell>
          <cell r="CE957">
            <v>0</v>
          </cell>
          <cell r="CF957">
            <v>0</v>
          </cell>
          <cell r="CG957">
            <v>0</v>
          </cell>
          <cell r="CH957">
            <v>0</v>
          </cell>
          <cell r="CI957">
            <v>0</v>
          </cell>
          <cell r="CJ957">
            <v>0</v>
          </cell>
          <cell r="CK957">
            <v>0</v>
          </cell>
          <cell r="CL957">
            <v>0</v>
          </cell>
          <cell r="CM957">
            <v>0</v>
          </cell>
          <cell r="CN957">
            <v>0</v>
          </cell>
          <cell r="CO957">
            <v>0</v>
          </cell>
          <cell r="CP957">
            <v>0</v>
          </cell>
          <cell r="CQ957">
            <v>0</v>
          </cell>
          <cell r="CR957">
            <v>0</v>
          </cell>
          <cell r="CS957">
            <v>0</v>
          </cell>
          <cell r="CT957">
            <v>0</v>
          </cell>
          <cell r="CU957">
            <v>0</v>
          </cell>
          <cell r="CV957">
            <v>0</v>
          </cell>
          <cell r="CW957">
            <v>0</v>
          </cell>
          <cell r="CX957">
            <v>0</v>
          </cell>
          <cell r="CY957">
            <v>0</v>
          </cell>
          <cell r="CZ957">
            <v>0</v>
          </cell>
          <cell r="DA957">
            <v>0</v>
          </cell>
          <cell r="DB957">
            <v>0</v>
          </cell>
          <cell r="DC957">
            <v>0</v>
          </cell>
          <cell r="DD957">
            <v>0</v>
          </cell>
          <cell r="DE957">
            <v>0</v>
          </cell>
          <cell r="DF957">
            <v>0</v>
          </cell>
          <cell r="DG957">
            <v>0</v>
          </cell>
          <cell r="DH957">
            <v>0</v>
          </cell>
          <cell r="DI957">
            <v>0</v>
          </cell>
          <cell r="DJ957">
            <v>0</v>
          </cell>
          <cell r="DK957">
            <v>0</v>
          </cell>
          <cell r="DL957">
            <v>0</v>
          </cell>
          <cell r="DM957">
            <v>0</v>
          </cell>
          <cell r="DN957">
            <v>0</v>
          </cell>
          <cell r="DO957">
            <v>0</v>
          </cell>
          <cell r="DP957">
            <v>0</v>
          </cell>
          <cell r="DQ957">
            <v>0</v>
          </cell>
          <cell r="DR957">
            <v>0</v>
          </cell>
          <cell r="DS957">
            <v>0</v>
          </cell>
          <cell r="DT957">
            <v>0</v>
          </cell>
          <cell r="DU957">
            <v>0</v>
          </cell>
          <cell r="DV957">
            <v>0</v>
          </cell>
          <cell r="DW957">
            <v>0</v>
          </cell>
          <cell r="DX957">
            <v>0</v>
          </cell>
          <cell r="DY957">
            <v>0</v>
          </cell>
          <cell r="DZ957">
            <v>0</v>
          </cell>
          <cell r="EA957">
            <v>0</v>
          </cell>
          <cell r="EB957">
            <v>0</v>
          </cell>
          <cell r="EC957">
            <v>0</v>
          </cell>
          <cell r="ED957">
            <v>0</v>
          </cell>
        </row>
        <row r="958">
          <cell r="F958">
            <v>0</v>
          </cell>
          <cell r="G958">
            <v>0</v>
          </cell>
          <cell r="H958">
            <v>0</v>
          </cell>
          <cell r="I958">
            <v>0</v>
          </cell>
          <cell r="J958">
            <v>0</v>
          </cell>
          <cell r="K958">
            <v>0</v>
          </cell>
          <cell r="L958">
            <v>0</v>
          </cell>
          <cell r="M958">
            <v>0</v>
          </cell>
          <cell r="N958">
            <v>0</v>
          </cell>
          <cell r="O958">
            <v>0</v>
          </cell>
          <cell r="P958">
            <v>0</v>
          </cell>
          <cell r="Q958">
            <v>0</v>
          </cell>
          <cell r="R958">
            <v>0</v>
          </cell>
          <cell r="S958">
            <v>0</v>
          </cell>
          <cell r="T958">
            <v>0</v>
          </cell>
          <cell r="U958">
            <v>0</v>
          </cell>
          <cell r="V958">
            <v>0</v>
          </cell>
          <cell r="W958">
            <v>0</v>
          </cell>
          <cell r="X958">
            <v>0</v>
          </cell>
          <cell r="Y958">
            <v>0</v>
          </cell>
          <cell r="Z958">
            <v>0</v>
          </cell>
          <cell r="AA958">
            <v>0</v>
          </cell>
          <cell r="AB958">
            <v>0</v>
          </cell>
          <cell r="AC958">
            <v>0</v>
          </cell>
          <cell r="AD958">
            <v>0</v>
          </cell>
          <cell r="AE958">
            <v>0</v>
          </cell>
          <cell r="AF958">
            <v>0</v>
          </cell>
          <cell r="AG958">
            <v>0</v>
          </cell>
          <cell r="AH958">
            <v>0</v>
          </cell>
          <cell r="AI958">
            <v>0</v>
          </cell>
          <cell r="AJ958">
            <v>0</v>
          </cell>
          <cell r="AK958">
            <v>0</v>
          </cell>
          <cell r="AL958">
            <v>0</v>
          </cell>
          <cell r="AM958">
            <v>0</v>
          </cell>
          <cell r="AN958">
            <v>0</v>
          </cell>
          <cell r="AO958">
            <v>0</v>
          </cell>
          <cell r="AP958">
            <v>0</v>
          </cell>
          <cell r="AQ958">
            <v>0</v>
          </cell>
          <cell r="AR958">
            <v>0</v>
          </cell>
          <cell r="AS958">
            <v>0</v>
          </cell>
          <cell r="AT958">
            <v>0</v>
          </cell>
          <cell r="AU958">
            <v>0</v>
          </cell>
          <cell r="AV958">
            <v>0</v>
          </cell>
          <cell r="AW958">
            <v>0</v>
          </cell>
          <cell r="AX958">
            <v>0</v>
          </cell>
          <cell r="AY958">
            <v>0</v>
          </cell>
          <cell r="AZ958">
            <v>0</v>
          </cell>
          <cell r="BA958">
            <v>0</v>
          </cell>
          <cell r="BB958">
            <v>0</v>
          </cell>
          <cell r="BC958">
            <v>0</v>
          </cell>
          <cell r="BD958">
            <v>0</v>
          </cell>
          <cell r="BE958">
            <v>0</v>
          </cell>
          <cell r="BF958">
            <v>0</v>
          </cell>
          <cell r="BG958">
            <v>0</v>
          </cell>
          <cell r="BH958">
            <v>0</v>
          </cell>
          <cell r="BI958">
            <v>0</v>
          </cell>
          <cell r="BJ958">
            <v>0</v>
          </cell>
          <cell r="BK958">
            <v>0</v>
          </cell>
          <cell r="BL958">
            <v>0</v>
          </cell>
          <cell r="BM958">
            <v>0</v>
          </cell>
          <cell r="BN958">
            <v>0</v>
          </cell>
          <cell r="BO958">
            <v>0</v>
          </cell>
          <cell r="BP958">
            <v>0</v>
          </cell>
          <cell r="BQ958">
            <v>0</v>
          </cell>
          <cell r="BR958">
            <v>0</v>
          </cell>
          <cell r="BS958">
            <v>0</v>
          </cell>
          <cell r="BT958">
            <v>0</v>
          </cell>
          <cell r="BU958">
            <v>0</v>
          </cell>
          <cell r="BV958">
            <v>0</v>
          </cell>
          <cell r="BW958">
            <v>0</v>
          </cell>
          <cell r="BX958">
            <v>0</v>
          </cell>
          <cell r="BY958">
            <v>0</v>
          </cell>
          <cell r="BZ958">
            <v>0</v>
          </cell>
          <cell r="CA958">
            <v>0</v>
          </cell>
          <cell r="CB958">
            <v>0</v>
          </cell>
          <cell r="CC958">
            <v>0</v>
          </cell>
          <cell r="CD958">
            <v>0</v>
          </cell>
          <cell r="CE958">
            <v>0</v>
          </cell>
          <cell r="CF958">
            <v>0</v>
          </cell>
          <cell r="CG958">
            <v>0</v>
          </cell>
          <cell r="CH958">
            <v>0</v>
          </cell>
          <cell r="CI958">
            <v>0</v>
          </cell>
          <cell r="CJ958">
            <v>0</v>
          </cell>
          <cell r="CK958">
            <v>0</v>
          </cell>
          <cell r="CL958">
            <v>0</v>
          </cell>
          <cell r="CM958">
            <v>0</v>
          </cell>
          <cell r="CN958">
            <v>0</v>
          </cell>
          <cell r="CO958">
            <v>0</v>
          </cell>
          <cell r="CP958">
            <v>0</v>
          </cell>
          <cell r="CQ958">
            <v>0</v>
          </cell>
          <cell r="CR958">
            <v>0</v>
          </cell>
          <cell r="CS958">
            <v>0</v>
          </cell>
          <cell r="CT958">
            <v>0</v>
          </cell>
          <cell r="CU958">
            <v>0</v>
          </cell>
          <cell r="CV958">
            <v>0</v>
          </cell>
          <cell r="CW958">
            <v>0</v>
          </cell>
          <cell r="CX958">
            <v>0</v>
          </cell>
          <cell r="CY958">
            <v>0</v>
          </cell>
          <cell r="CZ958">
            <v>0</v>
          </cell>
          <cell r="DA958">
            <v>0</v>
          </cell>
          <cell r="DB958">
            <v>0</v>
          </cell>
          <cell r="DC958">
            <v>0</v>
          </cell>
          <cell r="DD958">
            <v>0</v>
          </cell>
          <cell r="DE958">
            <v>0</v>
          </cell>
          <cell r="DF958">
            <v>0</v>
          </cell>
          <cell r="DG958">
            <v>0</v>
          </cell>
          <cell r="DH958">
            <v>0</v>
          </cell>
          <cell r="DI958">
            <v>0</v>
          </cell>
          <cell r="DJ958">
            <v>0</v>
          </cell>
          <cell r="DK958">
            <v>0</v>
          </cell>
          <cell r="DL958">
            <v>0</v>
          </cell>
          <cell r="DM958">
            <v>0</v>
          </cell>
          <cell r="DN958">
            <v>0</v>
          </cell>
          <cell r="DO958">
            <v>0</v>
          </cell>
          <cell r="DP958">
            <v>0</v>
          </cell>
          <cell r="DQ958">
            <v>0</v>
          </cell>
          <cell r="DR958">
            <v>0</v>
          </cell>
          <cell r="DS958">
            <v>0</v>
          </cell>
          <cell r="DT958">
            <v>0</v>
          </cell>
          <cell r="DU958">
            <v>0</v>
          </cell>
          <cell r="DV958">
            <v>0</v>
          </cell>
          <cell r="DW958">
            <v>0</v>
          </cell>
          <cell r="DX958">
            <v>0</v>
          </cell>
          <cell r="DY958">
            <v>0</v>
          </cell>
          <cell r="DZ958">
            <v>0</v>
          </cell>
          <cell r="EA958">
            <v>0</v>
          </cell>
          <cell r="EB958">
            <v>0</v>
          </cell>
          <cell r="EC958">
            <v>0</v>
          </cell>
          <cell r="ED958">
            <v>0</v>
          </cell>
        </row>
        <row r="959">
          <cell r="F959">
            <v>0</v>
          </cell>
          <cell r="G959">
            <v>0</v>
          </cell>
          <cell r="H959">
            <v>0</v>
          </cell>
          <cell r="I959">
            <v>0</v>
          </cell>
          <cell r="J959">
            <v>0</v>
          </cell>
          <cell r="K959">
            <v>0</v>
          </cell>
          <cell r="L959">
            <v>0</v>
          </cell>
          <cell r="M959">
            <v>0</v>
          </cell>
          <cell r="N959">
            <v>0</v>
          </cell>
          <cell r="O959">
            <v>0</v>
          </cell>
          <cell r="P959">
            <v>0</v>
          </cell>
          <cell r="Q959">
            <v>0</v>
          </cell>
          <cell r="R959">
            <v>0</v>
          </cell>
          <cell r="S959">
            <v>0</v>
          </cell>
          <cell r="T959">
            <v>0</v>
          </cell>
          <cell r="U959">
            <v>0</v>
          </cell>
          <cell r="V959">
            <v>0</v>
          </cell>
          <cell r="W959">
            <v>0</v>
          </cell>
          <cell r="X959">
            <v>0</v>
          </cell>
          <cell r="Y959">
            <v>0</v>
          </cell>
          <cell r="Z959">
            <v>0</v>
          </cell>
          <cell r="AA959">
            <v>0</v>
          </cell>
          <cell r="AB959">
            <v>0</v>
          </cell>
          <cell r="AC959">
            <v>0</v>
          </cell>
          <cell r="AD959">
            <v>0</v>
          </cell>
          <cell r="AE959">
            <v>0</v>
          </cell>
          <cell r="AF959">
            <v>0</v>
          </cell>
          <cell r="AG959">
            <v>0</v>
          </cell>
          <cell r="AH959">
            <v>0</v>
          </cell>
          <cell r="AI959">
            <v>0</v>
          </cell>
          <cell r="AJ959">
            <v>0</v>
          </cell>
          <cell r="AK959">
            <v>0</v>
          </cell>
          <cell r="AL959">
            <v>0</v>
          </cell>
          <cell r="AM959">
            <v>0</v>
          </cell>
          <cell r="AN959">
            <v>0</v>
          </cell>
          <cell r="AO959">
            <v>0</v>
          </cell>
          <cell r="AP959">
            <v>0</v>
          </cell>
          <cell r="AQ959">
            <v>0</v>
          </cell>
          <cell r="AR959">
            <v>0</v>
          </cell>
          <cell r="AS959">
            <v>0</v>
          </cell>
          <cell r="AT959">
            <v>0</v>
          </cell>
          <cell r="AU959">
            <v>0</v>
          </cell>
          <cell r="AV959">
            <v>0</v>
          </cell>
          <cell r="AW959">
            <v>0</v>
          </cell>
          <cell r="AX959">
            <v>0</v>
          </cell>
          <cell r="AY959">
            <v>0</v>
          </cell>
          <cell r="AZ959">
            <v>0</v>
          </cell>
          <cell r="BA959">
            <v>0</v>
          </cell>
          <cell r="BB959">
            <v>0</v>
          </cell>
          <cell r="BC959">
            <v>0</v>
          </cell>
          <cell r="BD959">
            <v>0</v>
          </cell>
          <cell r="BE959">
            <v>0</v>
          </cell>
          <cell r="BF959">
            <v>0</v>
          </cell>
          <cell r="BG959">
            <v>0</v>
          </cell>
          <cell r="BH959">
            <v>0</v>
          </cell>
          <cell r="BI959">
            <v>0</v>
          </cell>
          <cell r="BJ959">
            <v>0</v>
          </cell>
          <cell r="BK959">
            <v>0</v>
          </cell>
          <cell r="BL959">
            <v>0</v>
          </cell>
          <cell r="BM959">
            <v>0</v>
          </cell>
          <cell r="BN959">
            <v>0</v>
          </cell>
          <cell r="BO959">
            <v>0</v>
          </cell>
          <cell r="BP959">
            <v>0</v>
          </cell>
          <cell r="BQ959">
            <v>0</v>
          </cell>
          <cell r="BR959">
            <v>0</v>
          </cell>
          <cell r="BS959">
            <v>0</v>
          </cell>
          <cell r="BT959">
            <v>0</v>
          </cell>
          <cell r="BU959">
            <v>0</v>
          </cell>
          <cell r="BV959">
            <v>0</v>
          </cell>
          <cell r="BW959">
            <v>0</v>
          </cell>
          <cell r="BX959">
            <v>0</v>
          </cell>
          <cell r="BY959">
            <v>0</v>
          </cell>
          <cell r="BZ959">
            <v>0</v>
          </cell>
          <cell r="CA959">
            <v>0</v>
          </cell>
          <cell r="CB959">
            <v>0</v>
          </cell>
          <cell r="CC959">
            <v>0</v>
          </cell>
          <cell r="CD959">
            <v>0</v>
          </cell>
          <cell r="CE959">
            <v>0</v>
          </cell>
          <cell r="CF959">
            <v>0</v>
          </cell>
          <cell r="CG959">
            <v>0</v>
          </cell>
          <cell r="CH959">
            <v>0</v>
          </cell>
          <cell r="CI959">
            <v>0</v>
          </cell>
          <cell r="CJ959">
            <v>0</v>
          </cell>
          <cell r="CK959">
            <v>0</v>
          </cell>
          <cell r="CL959">
            <v>0</v>
          </cell>
          <cell r="CM959">
            <v>0</v>
          </cell>
          <cell r="CN959">
            <v>0</v>
          </cell>
          <cell r="CO959">
            <v>0</v>
          </cell>
          <cell r="CP959">
            <v>0</v>
          </cell>
          <cell r="CQ959">
            <v>0</v>
          </cell>
          <cell r="CR959">
            <v>0</v>
          </cell>
          <cell r="CS959">
            <v>0</v>
          </cell>
          <cell r="CT959">
            <v>0</v>
          </cell>
          <cell r="CU959">
            <v>0</v>
          </cell>
          <cell r="CV959">
            <v>0</v>
          </cell>
          <cell r="CW959">
            <v>0</v>
          </cell>
          <cell r="CX959">
            <v>0</v>
          </cell>
          <cell r="CY959">
            <v>0</v>
          </cell>
          <cell r="CZ959">
            <v>0</v>
          </cell>
          <cell r="DA959">
            <v>0</v>
          </cell>
          <cell r="DB959">
            <v>0</v>
          </cell>
          <cell r="DC959">
            <v>0</v>
          </cell>
          <cell r="DD959">
            <v>0</v>
          </cell>
          <cell r="DE959">
            <v>0</v>
          </cell>
          <cell r="DF959">
            <v>0</v>
          </cell>
          <cell r="DG959">
            <v>0</v>
          </cell>
          <cell r="DH959">
            <v>0</v>
          </cell>
          <cell r="DI959">
            <v>0</v>
          </cell>
          <cell r="DJ959">
            <v>0</v>
          </cell>
          <cell r="DK959">
            <v>0</v>
          </cell>
          <cell r="DL959">
            <v>0</v>
          </cell>
          <cell r="DM959">
            <v>0</v>
          </cell>
          <cell r="DN959">
            <v>0</v>
          </cell>
          <cell r="DO959">
            <v>0</v>
          </cell>
          <cell r="DP959">
            <v>0</v>
          </cell>
          <cell r="DQ959">
            <v>0</v>
          </cell>
          <cell r="DR959">
            <v>0</v>
          </cell>
          <cell r="DS959">
            <v>0</v>
          </cell>
          <cell r="DT959">
            <v>0</v>
          </cell>
          <cell r="DU959">
            <v>0</v>
          </cell>
          <cell r="DV959">
            <v>0</v>
          </cell>
          <cell r="DW959">
            <v>0</v>
          </cell>
          <cell r="DX959">
            <v>0</v>
          </cell>
          <cell r="DY959">
            <v>0</v>
          </cell>
          <cell r="DZ959">
            <v>0</v>
          </cell>
          <cell r="EA959">
            <v>0</v>
          </cell>
          <cell r="EB959">
            <v>0</v>
          </cell>
          <cell r="EC959">
            <v>0</v>
          </cell>
          <cell r="ED959">
            <v>0</v>
          </cell>
        </row>
        <row r="960">
          <cell r="F960">
            <v>0</v>
          </cell>
          <cell r="G960">
            <v>0</v>
          </cell>
          <cell r="H960">
            <v>0</v>
          </cell>
          <cell r="I960">
            <v>0</v>
          </cell>
          <cell r="J960">
            <v>0</v>
          </cell>
          <cell r="K960">
            <v>0</v>
          </cell>
          <cell r="L960">
            <v>0</v>
          </cell>
          <cell r="M960">
            <v>0</v>
          </cell>
          <cell r="N960">
            <v>0</v>
          </cell>
          <cell r="O960">
            <v>0</v>
          </cell>
          <cell r="P960">
            <v>0</v>
          </cell>
          <cell r="Q960">
            <v>0</v>
          </cell>
          <cell r="R960">
            <v>0</v>
          </cell>
          <cell r="S960">
            <v>0</v>
          </cell>
          <cell r="T960">
            <v>0</v>
          </cell>
          <cell r="U960">
            <v>0</v>
          </cell>
          <cell r="V960">
            <v>0</v>
          </cell>
          <cell r="W960">
            <v>0</v>
          </cell>
          <cell r="X960">
            <v>0</v>
          </cell>
          <cell r="Y960">
            <v>0</v>
          </cell>
          <cell r="Z960">
            <v>0</v>
          </cell>
          <cell r="AA960">
            <v>0</v>
          </cell>
          <cell r="AB960">
            <v>0</v>
          </cell>
          <cell r="AC960">
            <v>0</v>
          </cell>
          <cell r="AD960">
            <v>0</v>
          </cell>
          <cell r="AE960">
            <v>0</v>
          </cell>
          <cell r="AF960">
            <v>0</v>
          </cell>
          <cell r="AG960">
            <v>0</v>
          </cell>
          <cell r="AH960">
            <v>0</v>
          </cell>
          <cell r="AI960">
            <v>0</v>
          </cell>
          <cell r="AJ960">
            <v>0</v>
          </cell>
          <cell r="AK960">
            <v>0</v>
          </cell>
          <cell r="AL960">
            <v>0</v>
          </cell>
          <cell r="AM960">
            <v>0</v>
          </cell>
          <cell r="AN960">
            <v>0</v>
          </cell>
          <cell r="AO960">
            <v>0</v>
          </cell>
          <cell r="AP960">
            <v>0</v>
          </cell>
          <cell r="AQ960">
            <v>0</v>
          </cell>
          <cell r="AR960">
            <v>0</v>
          </cell>
          <cell r="AS960">
            <v>0</v>
          </cell>
          <cell r="AT960">
            <v>0</v>
          </cell>
          <cell r="AU960">
            <v>0</v>
          </cell>
          <cell r="AV960">
            <v>0</v>
          </cell>
          <cell r="AW960">
            <v>0</v>
          </cell>
          <cell r="AX960">
            <v>0</v>
          </cell>
          <cell r="AY960">
            <v>0</v>
          </cell>
          <cell r="AZ960">
            <v>0</v>
          </cell>
          <cell r="BA960">
            <v>0</v>
          </cell>
          <cell r="BB960">
            <v>0</v>
          </cell>
          <cell r="BC960">
            <v>0</v>
          </cell>
          <cell r="BD960">
            <v>0</v>
          </cell>
          <cell r="BE960">
            <v>0</v>
          </cell>
          <cell r="BF960">
            <v>0</v>
          </cell>
          <cell r="BG960">
            <v>0</v>
          </cell>
          <cell r="BH960">
            <v>0</v>
          </cell>
          <cell r="BI960">
            <v>0</v>
          </cell>
          <cell r="BJ960">
            <v>0</v>
          </cell>
          <cell r="BK960">
            <v>0</v>
          </cell>
          <cell r="BL960">
            <v>0</v>
          </cell>
          <cell r="BM960">
            <v>0</v>
          </cell>
          <cell r="BN960">
            <v>0</v>
          </cell>
          <cell r="BO960">
            <v>0</v>
          </cell>
          <cell r="BP960">
            <v>0</v>
          </cell>
          <cell r="BQ960">
            <v>0</v>
          </cell>
          <cell r="BR960">
            <v>0</v>
          </cell>
          <cell r="BS960">
            <v>0</v>
          </cell>
          <cell r="BT960">
            <v>0</v>
          </cell>
          <cell r="BU960">
            <v>0</v>
          </cell>
          <cell r="BV960">
            <v>0</v>
          </cell>
          <cell r="BW960">
            <v>0</v>
          </cell>
          <cell r="BX960">
            <v>0</v>
          </cell>
          <cell r="BY960">
            <v>0</v>
          </cell>
          <cell r="BZ960">
            <v>0</v>
          </cell>
          <cell r="CA960">
            <v>0</v>
          </cell>
          <cell r="CB960">
            <v>0</v>
          </cell>
          <cell r="CC960">
            <v>0</v>
          </cell>
          <cell r="CD960">
            <v>0</v>
          </cell>
          <cell r="CE960">
            <v>0</v>
          </cell>
          <cell r="CF960">
            <v>0</v>
          </cell>
          <cell r="CG960">
            <v>0</v>
          </cell>
          <cell r="CH960">
            <v>0</v>
          </cell>
          <cell r="CI960">
            <v>0</v>
          </cell>
          <cell r="CJ960">
            <v>0</v>
          </cell>
          <cell r="CK960">
            <v>0</v>
          </cell>
          <cell r="CL960">
            <v>0</v>
          </cell>
          <cell r="CM960">
            <v>0</v>
          </cell>
          <cell r="CN960">
            <v>0</v>
          </cell>
          <cell r="CO960">
            <v>0</v>
          </cell>
          <cell r="CP960">
            <v>0</v>
          </cell>
          <cell r="CQ960">
            <v>0</v>
          </cell>
          <cell r="CR960">
            <v>0</v>
          </cell>
          <cell r="CS960">
            <v>0</v>
          </cell>
          <cell r="CT960">
            <v>0</v>
          </cell>
          <cell r="CU960">
            <v>0</v>
          </cell>
          <cell r="CV960">
            <v>0</v>
          </cell>
          <cell r="CW960">
            <v>0</v>
          </cell>
          <cell r="CX960">
            <v>0</v>
          </cell>
          <cell r="CY960">
            <v>0</v>
          </cell>
          <cell r="CZ960">
            <v>0</v>
          </cell>
          <cell r="DA960">
            <v>0</v>
          </cell>
          <cell r="DB960">
            <v>0</v>
          </cell>
          <cell r="DC960">
            <v>0</v>
          </cell>
          <cell r="DD960">
            <v>0</v>
          </cell>
          <cell r="DE960">
            <v>0</v>
          </cell>
          <cell r="DF960">
            <v>0</v>
          </cell>
          <cell r="DG960">
            <v>0</v>
          </cell>
          <cell r="DH960">
            <v>0</v>
          </cell>
          <cell r="DI960">
            <v>0</v>
          </cell>
          <cell r="DJ960">
            <v>0</v>
          </cell>
          <cell r="DK960">
            <v>0</v>
          </cell>
          <cell r="DL960">
            <v>0</v>
          </cell>
          <cell r="DM960">
            <v>0</v>
          </cell>
          <cell r="DN960">
            <v>0</v>
          </cell>
          <cell r="DO960">
            <v>0</v>
          </cell>
          <cell r="DP960">
            <v>0</v>
          </cell>
          <cell r="DQ960">
            <v>0</v>
          </cell>
          <cell r="DR960">
            <v>0</v>
          </cell>
          <cell r="DS960">
            <v>0</v>
          </cell>
          <cell r="DT960">
            <v>0</v>
          </cell>
          <cell r="DU960">
            <v>0</v>
          </cell>
          <cell r="DV960">
            <v>0</v>
          </cell>
          <cell r="DW960">
            <v>0</v>
          </cell>
          <cell r="DX960">
            <v>0</v>
          </cell>
          <cell r="DY960">
            <v>0</v>
          </cell>
          <cell r="DZ960">
            <v>0</v>
          </cell>
          <cell r="EA960">
            <v>0</v>
          </cell>
          <cell r="EB960">
            <v>0</v>
          </cell>
          <cell r="EC960">
            <v>0</v>
          </cell>
          <cell r="ED960">
            <v>0</v>
          </cell>
        </row>
        <row r="961">
          <cell r="F961">
            <v>0</v>
          </cell>
          <cell r="G961">
            <v>0</v>
          </cell>
          <cell r="H961">
            <v>0</v>
          </cell>
          <cell r="I961">
            <v>0</v>
          </cell>
          <cell r="J961">
            <v>0</v>
          </cell>
          <cell r="K961">
            <v>0</v>
          </cell>
          <cell r="L961">
            <v>0</v>
          </cell>
          <cell r="M961">
            <v>0</v>
          </cell>
          <cell r="N961">
            <v>0</v>
          </cell>
          <cell r="O961">
            <v>0</v>
          </cell>
          <cell r="P961">
            <v>0</v>
          </cell>
          <cell r="Q961">
            <v>0</v>
          </cell>
          <cell r="R961">
            <v>0</v>
          </cell>
          <cell r="S961">
            <v>0</v>
          </cell>
          <cell r="T961">
            <v>0</v>
          </cell>
          <cell r="U961">
            <v>0</v>
          </cell>
          <cell r="V961">
            <v>0</v>
          </cell>
          <cell r="W961">
            <v>0</v>
          </cell>
          <cell r="X961">
            <v>0</v>
          </cell>
          <cell r="Y961">
            <v>0</v>
          </cell>
          <cell r="Z961">
            <v>0</v>
          </cell>
          <cell r="AA961">
            <v>0</v>
          </cell>
          <cell r="AB961">
            <v>0</v>
          </cell>
          <cell r="AC961">
            <v>0</v>
          </cell>
          <cell r="AD961">
            <v>0</v>
          </cell>
          <cell r="AE961">
            <v>0</v>
          </cell>
          <cell r="AF961">
            <v>0</v>
          </cell>
          <cell r="AG961">
            <v>0</v>
          </cell>
          <cell r="AH961">
            <v>0</v>
          </cell>
          <cell r="AI961">
            <v>0</v>
          </cell>
          <cell r="AJ961">
            <v>0</v>
          </cell>
          <cell r="AK961">
            <v>0</v>
          </cell>
          <cell r="AL961">
            <v>0</v>
          </cell>
          <cell r="AM961">
            <v>0</v>
          </cell>
          <cell r="AN961">
            <v>0</v>
          </cell>
          <cell r="AO961">
            <v>0</v>
          </cell>
          <cell r="AP961">
            <v>0</v>
          </cell>
          <cell r="AQ961">
            <v>0</v>
          </cell>
          <cell r="AR961">
            <v>0</v>
          </cell>
          <cell r="AS961">
            <v>0</v>
          </cell>
          <cell r="AT961">
            <v>0</v>
          </cell>
          <cell r="AU961">
            <v>0</v>
          </cell>
          <cell r="AV961">
            <v>0</v>
          </cell>
          <cell r="AW961">
            <v>0</v>
          </cell>
          <cell r="AX961">
            <v>0</v>
          </cell>
          <cell r="AY961">
            <v>0</v>
          </cell>
          <cell r="AZ961">
            <v>0</v>
          </cell>
          <cell r="BA961">
            <v>0</v>
          </cell>
          <cell r="BB961">
            <v>0</v>
          </cell>
          <cell r="BC961">
            <v>0</v>
          </cell>
          <cell r="BD961">
            <v>0</v>
          </cell>
          <cell r="BE961">
            <v>0</v>
          </cell>
          <cell r="BF961">
            <v>0</v>
          </cell>
          <cell r="BG961">
            <v>0</v>
          </cell>
          <cell r="BH961">
            <v>0</v>
          </cell>
          <cell r="BI961">
            <v>0</v>
          </cell>
          <cell r="BJ961">
            <v>0</v>
          </cell>
          <cell r="BK961">
            <v>0</v>
          </cell>
          <cell r="BL961">
            <v>0</v>
          </cell>
          <cell r="BM961">
            <v>0</v>
          </cell>
          <cell r="BN961">
            <v>0</v>
          </cell>
          <cell r="BO961">
            <v>0</v>
          </cell>
          <cell r="BP961">
            <v>0</v>
          </cell>
          <cell r="BQ961">
            <v>0</v>
          </cell>
          <cell r="BR961">
            <v>0</v>
          </cell>
          <cell r="BS961">
            <v>0</v>
          </cell>
          <cell r="BT961">
            <v>0</v>
          </cell>
          <cell r="BU961">
            <v>0</v>
          </cell>
          <cell r="BV961">
            <v>0</v>
          </cell>
          <cell r="BW961">
            <v>0</v>
          </cell>
          <cell r="BX961">
            <v>0</v>
          </cell>
          <cell r="BY961">
            <v>0</v>
          </cell>
          <cell r="BZ961">
            <v>0</v>
          </cell>
          <cell r="CA961">
            <v>0</v>
          </cell>
          <cell r="CB961">
            <v>0</v>
          </cell>
          <cell r="CC961">
            <v>0</v>
          </cell>
          <cell r="CD961">
            <v>0</v>
          </cell>
          <cell r="CE961">
            <v>0</v>
          </cell>
          <cell r="CF961">
            <v>0</v>
          </cell>
          <cell r="CG961">
            <v>0</v>
          </cell>
          <cell r="CH961">
            <v>0</v>
          </cell>
          <cell r="CI961">
            <v>0</v>
          </cell>
          <cell r="CJ961">
            <v>0</v>
          </cell>
          <cell r="CK961">
            <v>0</v>
          </cell>
          <cell r="CL961">
            <v>0</v>
          </cell>
          <cell r="CM961">
            <v>0</v>
          </cell>
          <cell r="CN961">
            <v>0</v>
          </cell>
          <cell r="CO961">
            <v>0</v>
          </cell>
          <cell r="CP961">
            <v>0</v>
          </cell>
          <cell r="CQ961">
            <v>0</v>
          </cell>
          <cell r="CR961">
            <v>0</v>
          </cell>
          <cell r="CS961">
            <v>0</v>
          </cell>
          <cell r="CT961">
            <v>0</v>
          </cell>
          <cell r="CU961">
            <v>0</v>
          </cell>
          <cell r="CV961">
            <v>0</v>
          </cell>
          <cell r="CW961">
            <v>0</v>
          </cell>
          <cell r="CX961">
            <v>0</v>
          </cell>
          <cell r="CY961">
            <v>0</v>
          </cell>
          <cell r="CZ961">
            <v>0</v>
          </cell>
          <cell r="DA961">
            <v>0</v>
          </cell>
          <cell r="DB961">
            <v>0</v>
          </cell>
          <cell r="DC961">
            <v>0</v>
          </cell>
          <cell r="DD961">
            <v>0</v>
          </cell>
          <cell r="DE961">
            <v>0</v>
          </cell>
          <cell r="DF961">
            <v>0</v>
          </cell>
          <cell r="DG961">
            <v>0</v>
          </cell>
          <cell r="DH961">
            <v>0</v>
          </cell>
          <cell r="DI961">
            <v>0</v>
          </cell>
          <cell r="DJ961">
            <v>0</v>
          </cell>
          <cell r="DK961">
            <v>0</v>
          </cell>
          <cell r="DL961">
            <v>0</v>
          </cell>
          <cell r="DM961">
            <v>0</v>
          </cell>
          <cell r="DN961">
            <v>0</v>
          </cell>
          <cell r="DO961">
            <v>0</v>
          </cell>
          <cell r="DP961">
            <v>0</v>
          </cell>
          <cell r="DQ961">
            <v>0</v>
          </cell>
          <cell r="DR961">
            <v>0</v>
          </cell>
          <cell r="DS961">
            <v>0</v>
          </cell>
          <cell r="DT961">
            <v>0</v>
          </cell>
          <cell r="DU961">
            <v>0</v>
          </cell>
          <cell r="DV961">
            <v>0</v>
          </cell>
          <cell r="DW961">
            <v>0</v>
          </cell>
          <cell r="DX961">
            <v>0</v>
          </cell>
          <cell r="DY961">
            <v>0</v>
          </cell>
          <cell r="DZ961">
            <v>0</v>
          </cell>
          <cell r="EA961">
            <v>0</v>
          </cell>
          <cell r="EB961">
            <v>0</v>
          </cell>
          <cell r="EC961">
            <v>0</v>
          </cell>
          <cell r="ED961">
            <v>0</v>
          </cell>
        </row>
        <row r="962">
          <cell r="F962">
            <v>0</v>
          </cell>
          <cell r="G962">
            <v>0</v>
          </cell>
          <cell r="H962">
            <v>0</v>
          </cell>
          <cell r="I962">
            <v>0</v>
          </cell>
          <cell r="J962">
            <v>0</v>
          </cell>
          <cell r="K962">
            <v>0</v>
          </cell>
          <cell r="L962">
            <v>0</v>
          </cell>
          <cell r="M962">
            <v>0</v>
          </cell>
          <cell r="N962">
            <v>0</v>
          </cell>
          <cell r="O962">
            <v>0</v>
          </cell>
          <cell r="P962">
            <v>0</v>
          </cell>
          <cell r="Q962">
            <v>0</v>
          </cell>
          <cell r="R962">
            <v>0</v>
          </cell>
          <cell r="S962">
            <v>0</v>
          </cell>
          <cell r="T962">
            <v>0</v>
          </cell>
          <cell r="U962">
            <v>0</v>
          </cell>
          <cell r="V962">
            <v>0</v>
          </cell>
          <cell r="W962">
            <v>0</v>
          </cell>
          <cell r="X962">
            <v>0</v>
          </cell>
          <cell r="Y962">
            <v>0</v>
          </cell>
          <cell r="Z962">
            <v>0</v>
          </cell>
          <cell r="AA962">
            <v>0</v>
          </cell>
          <cell r="AB962">
            <v>0</v>
          </cell>
          <cell r="AC962">
            <v>0</v>
          </cell>
          <cell r="AD962">
            <v>0</v>
          </cell>
          <cell r="AE962">
            <v>0</v>
          </cell>
          <cell r="AF962">
            <v>0</v>
          </cell>
          <cell r="AG962">
            <v>0</v>
          </cell>
          <cell r="AH962">
            <v>0</v>
          </cell>
          <cell r="AI962">
            <v>0</v>
          </cell>
          <cell r="AJ962">
            <v>0</v>
          </cell>
          <cell r="AK962">
            <v>0</v>
          </cell>
          <cell r="AL962">
            <v>0</v>
          </cell>
          <cell r="AM962">
            <v>0</v>
          </cell>
          <cell r="AN962">
            <v>0</v>
          </cell>
          <cell r="AO962">
            <v>0</v>
          </cell>
          <cell r="AP962">
            <v>0</v>
          </cell>
          <cell r="AQ962">
            <v>0</v>
          </cell>
          <cell r="AR962">
            <v>0</v>
          </cell>
          <cell r="AS962">
            <v>0</v>
          </cell>
          <cell r="AT962">
            <v>0</v>
          </cell>
          <cell r="AU962">
            <v>0</v>
          </cell>
          <cell r="AV962">
            <v>0</v>
          </cell>
          <cell r="AW962">
            <v>0</v>
          </cell>
          <cell r="AX962">
            <v>0</v>
          </cell>
          <cell r="AY962">
            <v>0</v>
          </cell>
          <cell r="AZ962">
            <v>0</v>
          </cell>
          <cell r="BA962">
            <v>0</v>
          </cell>
          <cell r="BB962">
            <v>0</v>
          </cell>
          <cell r="BC962">
            <v>0</v>
          </cell>
          <cell r="BD962">
            <v>0</v>
          </cell>
          <cell r="BE962">
            <v>0</v>
          </cell>
          <cell r="BF962">
            <v>0</v>
          </cell>
          <cell r="BG962">
            <v>0</v>
          </cell>
          <cell r="BH962">
            <v>0</v>
          </cell>
          <cell r="BI962">
            <v>0</v>
          </cell>
          <cell r="BJ962">
            <v>0</v>
          </cell>
          <cell r="BK962">
            <v>0</v>
          </cell>
          <cell r="BL962">
            <v>0</v>
          </cell>
          <cell r="BM962">
            <v>0</v>
          </cell>
          <cell r="BN962">
            <v>0</v>
          </cell>
          <cell r="BO962">
            <v>0</v>
          </cell>
          <cell r="BP962">
            <v>0</v>
          </cell>
          <cell r="BQ962">
            <v>0</v>
          </cell>
          <cell r="BR962">
            <v>0</v>
          </cell>
          <cell r="BS962">
            <v>0</v>
          </cell>
          <cell r="BT962">
            <v>0</v>
          </cell>
          <cell r="BU962">
            <v>0</v>
          </cell>
          <cell r="BV962">
            <v>0</v>
          </cell>
          <cell r="BW962">
            <v>0</v>
          </cell>
          <cell r="BX962">
            <v>0</v>
          </cell>
          <cell r="BY962">
            <v>0</v>
          </cell>
          <cell r="BZ962">
            <v>0</v>
          </cell>
          <cell r="CA962">
            <v>0</v>
          </cell>
          <cell r="CB962">
            <v>0</v>
          </cell>
          <cell r="CC962">
            <v>0</v>
          </cell>
          <cell r="CD962">
            <v>0</v>
          </cell>
          <cell r="CE962">
            <v>0</v>
          </cell>
          <cell r="CF962">
            <v>0</v>
          </cell>
          <cell r="CG962">
            <v>0</v>
          </cell>
          <cell r="CH962">
            <v>0</v>
          </cell>
          <cell r="CI962">
            <v>0</v>
          </cell>
          <cell r="CJ962">
            <v>0</v>
          </cell>
          <cell r="CK962">
            <v>0</v>
          </cell>
          <cell r="CL962">
            <v>0</v>
          </cell>
          <cell r="CM962">
            <v>0</v>
          </cell>
          <cell r="CN962">
            <v>0</v>
          </cell>
          <cell r="CO962">
            <v>0</v>
          </cell>
          <cell r="CP962">
            <v>0</v>
          </cell>
          <cell r="CQ962">
            <v>0</v>
          </cell>
          <cell r="CR962">
            <v>0</v>
          </cell>
          <cell r="CS962">
            <v>0</v>
          </cell>
          <cell r="CT962">
            <v>0</v>
          </cell>
          <cell r="CU962">
            <v>0</v>
          </cell>
          <cell r="CV962">
            <v>0</v>
          </cell>
          <cell r="CW962">
            <v>0</v>
          </cell>
          <cell r="CX962">
            <v>0</v>
          </cell>
          <cell r="CY962">
            <v>0</v>
          </cell>
          <cell r="CZ962">
            <v>0</v>
          </cell>
          <cell r="DA962">
            <v>0</v>
          </cell>
          <cell r="DB962">
            <v>0</v>
          </cell>
          <cell r="DC962">
            <v>0</v>
          </cell>
          <cell r="DD962">
            <v>0</v>
          </cell>
          <cell r="DE962">
            <v>0</v>
          </cell>
          <cell r="DF962">
            <v>0</v>
          </cell>
          <cell r="DG962">
            <v>0</v>
          </cell>
          <cell r="DH962">
            <v>0</v>
          </cell>
          <cell r="DI962">
            <v>0</v>
          </cell>
          <cell r="DJ962">
            <v>0</v>
          </cell>
          <cell r="DK962">
            <v>0</v>
          </cell>
          <cell r="DL962">
            <v>0</v>
          </cell>
          <cell r="DM962">
            <v>0</v>
          </cell>
          <cell r="DN962">
            <v>0</v>
          </cell>
          <cell r="DO962">
            <v>0</v>
          </cell>
          <cell r="DP962">
            <v>0</v>
          </cell>
          <cell r="DQ962">
            <v>0</v>
          </cell>
          <cell r="DR962">
            <v>0</v>
          </cell>
          <cell r="DS962">
            <v>0</v>
          </cell>
          <cell r="DT962">
            <v>0</v>
          </cell>
          <cell r="DU962">
            <v>0</v>
          </cell>
          <cell r="DV962">
            <v>0</v>
          </cell>
          <cell r="DW962">
            <v>0</v>
          </cell>
          <cell r="DX962">
            <v>0</v>
          </cell>
          <cell r="DY962">
            <v>0</v>
          </cell>
          <cell r="DZ962">
            <v>0</v>
          </cell>
          <cell r="EA962">
            <v>0</v>
          </cell>
          <cell r="EB962">
            <v>0</v>
          </cell>
          <cell r="EC962">
            <v>0</v>
          </cell>
          <cell r="ED962">
            <v>0</v>
          </cell>
        </row>
        <row r="963">
          <cell r="F963">
            <v>0</v>
          </cell>
          <cell r="G963">
            <v>0</v>
          </cell>
          <cell r="H963">
            <v>0</v>
          </cell>
          <cell r="I963">
            <v>0</v>
          </cell>
          <cell r="J963">
            <v>0</v>
          </cell>
          <cell r="K963">
            <v>0</v>
          </cell>
          <cell r="L963">
            <v>0</v>
          </cell>
          <cell r="M963">
            <v>0</v>
          </cell>
          <cell r="N963">
            <v>0</v>
          </cell>
          <cell r="O963">
            <v>0</v>
          </cell>
          <cell r="P963">
            <v>0</v>
          </cell>
          <cell r="Q963">
            <v>0</v>
          </cell>
          <cell r="R963">
            <v>0</v>
          </cell>
          <cell r="S963">
            <v>0</v>
          </cell>
          <cell r="T963">
            <v>0</v>
          </cell>
          <cell r="U963">
            <v>0</v>
          </cell>
          <cell r="V963">
            <v>0</v>
          </cell>
          <cell r="W963">
            <v>0</v>
          </cell>
          <cell r="X963">
            <v>0</v>
          </cell>
          <cell r="Y963">
            <v>0</v>
          </cell>
          <cell r="Z963">
            <v>0</v>
          </cell>
          <cell r="AA963">
            <v>0</v>
          </cell>
          <cell r="AB963">
            <v>0</v>
          </cell>
          <cell r="AC963">
            <v>0</v>
          </cell>
          <cell r="AD963">
            <v>0</v>
          </cell>
          <cell r="AE963">
            <v>0</v>
          </cell>
          <cell r="AF963">
            <v>0</v>
          </cell>
          <cell r="AG963">
            <v>0</v>
          </cell>
          <cell r="AH963">
            <v>0</v>
          </cell>
          <cell r="AI963">
            <v>0</v>
          </cell>
          <cell r="AJ963">
            <v>0</v>
          </cell>
          <cell r="AK963">
            <v>0</v>
          </cell>
          <cell r="AL963">
            <v>0</v>
          </cell>
          <cell r="AM963">
            <v>0</v>
          </cell>
          <cell r="AN963">
            <v>0</v>
          </cell>
          <cell r="AO963">
            <v>0</v>
          </cell>
          <cell r="AP963">
            <v>0</v>
          </cell>
          <cell r="AQ963">
            <v>0</v>
          </cell>
          <cell r="AR963">
            <v>0</v>
          </cell>
          <cell r="AS963">
            <v>0</v>
          </cell>
          <cell r="AT963">
            <v>0</v>
          </cell>
          <cell r="AU963">
            <v>0</v>
          </cell>
          <cell r="AV963">
            <v>0</v>
          </cell>
          <cell r="AW963">
            <v>0</v>
          </cell>
          <cell r="AX963">
            <v>0</v>
          </cell>
          <cell r="AY963">
            <v>0</v>
          </cell>
          <cell r="AZ963">
            <v>0</v>
          </cell>
          <cell r="BA963">
            <v>0</v>
          </cell>
          <cell r="BB963">
            <v>0</v>
          </cell>
          <cell r="BC963">
            <v>0</v>
          </cell>
          <cell r="BD963">
            <v>0</v>
          </cell>
          <cell r="BE963">
            <v>0</v>
          </cell>
          <cell r="BF963">
            <v>0</v>
          </cell>
          <cell r="BG963">
            <v>0</v>
          </cell>
          <cell r="BH963">
            <v>0</v>
          </cell>
          <cell r="BI963">
            <v>0</v>
          </cell>
          <cell r="BJ963">
            <v>0</v>
          </cell>
          <cell r="BK963">
            <v>0</v>
          </cell>
          <cell r="BL963">
            <v>0</v>
          </cell>
          <cell r="BM963">
            <v>0</v>
          </cell>
          <cell r="BN963">
            <v>0</v>
          </cell>
          <cell r="BO963">
            <v>0</v>
          </cell>
          <cell r="BP963">
            <v>0</v>
          </cell>
          <cell r="BQ963">
            <v>0</v>
          </cell>
          <cell r="BR963">
            <v>0</v>
          </cell>
          <cell r="BS963">
            <v>0</v>
          </cell>
          <cell r="BT963">
            <v>0</v>
          </cell>
          <cell r="BU963">
            <v>0</v>
          </cell>
          <cell r="BV963">
            <v>0</v>
          </cell>
          <cell r="BW963">
            <v>0</v>
          </cell>
          <cell r="BX963">
            <v>0</v>
          </cell>
          <cell r="BY963">
            <v>0</v>
          </cell>
          <cell r="BZ963">
            <v>0</v>
          </cell>
          <cell r="CA963">
            <v>0</v>
          </cell>
          <cell r="CB963">
            <v>0</v>
          </cell>
          <cell r="CC963">
            <v>0</v>
          </cell>
          <cell r="CD963">
            <v>0</v>
          </cell>
          <cell r="CE963">
            <v>0</v>
          </cell>
          <cell r="CF963">
            <v>0</v>
          </cell>
          <cell r="CG963">
            <v>0</v>
          </cell>
          <cell r="CH963">
            <v>0</v>
          </cell>
          <cell r="CI963">
            <v>0</v>
          </cell>
          <cell r="CJ963">
            <v>0</v>
          </cell>
          <cell r="CK963">
            <v>0</v>
          </cell>
          <cell r="CL963">
            <v>0</v>
          </cell>
          <cell r="CM963">
            <v>0</v>
          </cell>
          <cell r="CN963">
            <v>0</v>
          </cell>
          <cell r="CO963">
            <v>0</v>
          </cell>
          <cell r="CP963">
            <v>0</v>
          </cell>
          <cell r="CQ963">
            <v>0</v>
          </cell>
          <cell r="CR963">
            <v>0</v>
          </cell>
          <cell r="CS963">
            <v>0</v>
          </cell>
          <cell r="CT963">
            <v>0</v>
          </cell>
          <cell r="CU963">
            <v>0</v>
          </cell>
          <cell r="CV963">
            <v>0</v>
          </cell>
          <cell r="CW963">
            <v>0</v>
          </cell>
          <cell r="CX963">
            <v>0</v>
          </cell>
          <cell r="CY963">
            <v>0</v>
          </cell>
          <cell r="CZ963">
            <v>0</v>
          </cell>
          <cell r="DA963">
            <v>0</v>
          </cell>
          <cell r="DB963">
            <v>0</v>
          </cell>
          <cell r="DC963">
            <v>0</v>
          </cell>
          <cell r="DD963">
            <v>0</v>
          </cell>
          <cell r="DE963">
            <v>0</v>
          </cell>
          <cell r="DF963">
            <v>0</v>
          </cell>
          <cell r="DG963">
            <v>0</v>
          </cell>
          <cell r="DH963">
            <v>0</v>
          </cell>
          <cell r="DI963">
            <v>0</v>
          </cell>
          <cell r="DJ963">
            <v>0</v>
          </cell>
          <cell r="DK963">
            <v>0</v>
          </cell>
          <cell r="DL963">
            <v>0</v>
          </cell>
          <cell r="DM963">
            <v>0</v>
          </cell>
          <cell r="DN963">
            <v>0</v>
          </cell>
          <cell r="DO963">
            <v>0</v>
          </cell>
          <cell r="DP963">
            <v>0</v>
          </cell>
          <cell r="DQ963">
            <v>0</v>
          </cell>
          <cell r="DR963">
            <v>0</v>
          </cell>
          <cell r="DS963">
            <v>0</v>
          </cell>
          <cell r="DT963">
            <v>0</v>
          </cell>
          <cell r="DU963">
            <v>0</v>
          </cell>
          <cell r="DV963">
            <v>0</v>
          </cell>
          <cell r="DW963">
            <v>0</v>
          </cell>
          <cell r="DX963">
            <v>0</v>
          </cell>
          <cell r="DY963">
            <v>0</v>
          </cell>
          <cell r="DZ963">
            <v>0</v>
          </cell>
          <cell r="EA963">
            <v>0</v>
          </cell>
          <cell r="EB963">
            <v>0</v>
          </cell>
          <cell r="EC963">
            <v>0</v>
          </cell>
          <cell r="ED963">
            <v>0</v>
          </cell>
        </row>
        <row r="964">
          <cell r="F964">
            <v>0</v>
          </cell>
          <cell r="G964">
            <v>0</v>
          </cell>
          <cell r="H964">
            <v>0</v>
          </cell>
          <cell r="I964">
            <v>0</v>
          </cell>
          <cell r="J964">
            <v>0</v>
          </cell>
          <cell r="K964">
            <v>0</v>
          </cell>
          <cell r="L964">
            <v>0</v>
          </cell>
          <cell r="M964">
            <v>0</v>
          </cell>
          <cell r="N964">
            <v>0</v>
          </cell>
          <cell r="O964">
            <v>0</v>
          </cell>
          <cell r="P964">
            <v>0</v>
          </cell>
          <cell r="Q964">
            <v>0</v>
          </cell>
          <cell r="R964">
            <v>0</v>
          </cell>
          <cell r="S964">
            <v>0</v>
          </cell>
          <cell r="T964">
            <v>0</v>
          </cell>
          <cell r="U964">
            <v>0</v>
          </cell>
          <cell r="V964">
            <v>0</v>
          </cell>
          <cell r="W964">
            <v>0</v>
          </cell>
          <cell r="X964">
            <v>0</v>
          </cell>
          <cell r="Y964">
            <v>0</v>
          </cell>
          <cell r="Z964">
            <v>0</v>
          </cell>
          <cell r="AA964">
            <v>0</v>
          </cell>
          <cell r="AB964">
            <v>0</v>
          </cell>
          <cell r="AC964">
            <v>0</v>
          </cell>
          <cell r="AD964">
            <v>0</v>
          </cell>
          <cell r="AE964">
            <v>0</v>
          </cell>
          <cell r="AF964">
            <v>0</v>
          </cell>
          <cell r="AG964">
            <v>0</v>
          </cell>
          <cell r="AH964">
            <v>0</v>
          </cell>
          <cell r="AI964">
            <v>0</v>
          </cell>
          <cell r="AJ964">
            <v>0</v>
          </cell>
          <cell r="AK964">
            <v>0</v>
          </cell>
          <cell r="AL964">
            <v>0</v>
          </cell>
          <cell r="AM964">
            <v>0</v>
          </cell>
          <cell r="AN964">
            <v>0</v>
          </cell>
          <cell r="AO964">
            <v>0</v>
          </cell>
          <cell r="AP964">
            <v>0</v>
          </cell>
          <cell r="AQ964">
            <v>0</v>
          </cell>
          <cell r="AR964">
            <v>0</v>
          </cell>
          <cell r="AS964">
            <v>0</v>
          </cell>
          <cell r="AT964">
            <v>0</v>
          </cell>
          <cell r="AU964">
            <v>0</v>
          </cell>
          <cell r="AV964">
            <v>0</v>
          </cell>
          <cell r="AW964">
            <v>0</v>
          </cell>
          <cell r="AX964">
            <v>0</v>
          </cell>
          <cell r="AY964">
            <v>0</v>
          </cell>
          <cell r="AZ964">
            <v>0</v>
          </cell>
          <cell r="BA964">
            <v>0</v>
          </cell>
          <cell r="BB964">
            <v>0</v>
          </cell>
          <cell r="BC964">
            <v>0</v>
          </cell>
          <cell r="BD964">
            <v>0</v>
          </cell>
          <cell r="BE964">
            <v>0</v>
          </cell>
          <cell r="BF964">
            <v>0</v>
          </cell>
          <cell r="BG964">
            <v>0</v>
          </cell>
          <cell r="BH964">
            <v>0</v>
          </cell>
          <cell r="BI964">
            <v>0</v>
          </cell>
          <cell r="BJ964">
            <v>0</v>
          </cell>
          <cell r="BK964">
            <v>0</v>
          </cell>
          <cell r="BL964">
            <v>0</v>
          </cell>
          <cell r="BM964">
            <v>0</v>
          </cell>
          <cell r="BN964">
            <v>0</v>
          </cell>
          <cell r="BO964">
            <v>0</v>
          </cell>
          <cell r="BP964">
            <v>0</v>
          </cell>
          <cell r="BQ964">
            <v>0</v>
          </cell>
          <cell r="BR964">
            <v>0</v>
          </cell>
          <cell r="BS964">
            <v>0</v>
          </cell>
          <cell r="BT964">
            <v>0</v>
          </cell>
          <cell r="BU964">
            <v>0</v>
          </cell>
          <cell r="BV964">
            <v>0</v>
          </cell>
          <cell r="BW964">
            <v>0</v>
          </cell>
          <cell r="BX964">
            <v>0</v>
          </cell>
          <cell r="BY964">
            <v>0</v>
          </cell>
          <cell r="BZ964">
            <v>0</v>
          </cell>
          <cell r="CA964">
            <v>0</v>
          </cell>
          <cell r="CB964">
            <v>0</v>
          </cell>
          <cell r="CC964">
            <v>0</v>
          </cell>
          <cell r="CD964">
            <v>0</v>
          </cell>
          <cell r="CE964">
            <v>0</v>
          </cell>
          <cell r="CF964">
            <v>0</v>
          </cell>
          <cell r="CG964">
            <v>0</v>
          </cell>
          <cell r="CH964">
            <v>0</v>
          </cell>
          <cell r="CI964">
            <v>0</v>
          </cell>
          <cell r="CJ964">
            <v>0</v>
          </cell>
          <cell r="CK964">
            <v>0</v>
          </cell>
          <cell r="CL964">
            <v>0</v>
          </cell>
          <cell r="CM964">
            <v>0</v>
          </cell>
          <cell r="CN964">
            <v>0</v>
          </cell>
          <cell r="CO964">
            <v>0</v>
          </cell>
          <cell r="CP964">
            <v>0</v>
          </cell>
          <cell r="CQ964">
            <v>0</v>
          </cell>
          <cell r="CR964">
            <v>0</v>
          </cell>
          <cell r="CS964">
            <v>0</v>
          </cell>
          <cell r="CT964">
            <v>0</v>
          </cell>
          <cell r="CU964">
            <v>0</v>
          </cell>
          <cell r="CV964">
            <v>0</v>
          </cell>
          <cell r="CW964">
            <v>0</v>
          </cell>
          <cell r="CX964">
            <v>0</v>
          </cell>
          <cell r="CY964">
            <v>0</v>
          </cell>
          <cell r="CZ964">
            <v>0</v>
          </cell>
          <cell r="DA964">
            <v>0</v>
          </cell>
          <cell r="DB964">
            <v>0</v>
          </cell>
          <cell r="DC964">
            <v>0</v>
          </cell>
          <cell r="DD964">
            <v>0</v>
          </cell>
          <cell r="DE964">
            <v>0</v>
          </cell>
          <cell r="DF964">
            <v>0</v>
          </cell>
          <cell r="DG964">
            <v>0</v>
          </cell>
          <cell r="DH964">
            <v>0</v>
          </cell>
          <cell r="DI964">
            <v>0</v>
          </cell>
          <cell r="DJ964">
            <v>0</v>
          </cell>
          <cell r="DK964">
            <v>0</v>
          </cell>
          <cell r="DL964">
            <v>0</v>
          </cell>
          <cell r="DM964">
            <v>0</v>
          </cell>
          <cell r="DN964">
            <v>0</v>
          </cell>
          <cell r="DO964">
            <v>0</v>
          </cell>
          <cell r="DP964">
            <v>0</v>
          </cell>
          <cell r="DQ964">
            <v>0</v>
          </cell>
          <cell r="DR964">
            <v>0</v>
          </cell>
          <cell r="DS964">
            <v>0</v>
          </cell>
          <cell r="DT964">
            <v>0</v>
          </cell>
          <cell r="DU964">
            <v>0</v>
          </cell>
          <cell r="DV964">
            <v>0</v>
          </cell>
          <cell r="DW964">
            <v>0</v>
          </cell>
          <cell r="DX964">
            <v>0</v>
          </cell>
          <cell r="DY964">
            <v>0</v>
          </cell>
          <cell r="DZ964">
            <v>0</v>
          </cell>
          <cell r="EA964">
            <v>0</v>
          </cell>
          <cell r="EB964">
            <v>0</v>
          </cell>
          <cell r="EC964">
            <v>0</v>
          </cell>
          <cell r="ED964">
            <v>0</v>
          </cell>
        </row>
        <row r="965">
          <cell r="F965">
            <v>0</v>
          </cell>
          <cell r="G965">
            <v>0</v>
          </cell>
          <cell r="H965">
            <v>0</v>
          </cell>
          <cell r="I965">
            <v>0</v>
          </cell>
          <cell r="J965">
            <v>0</v>
          </cell>
          <cell r="K965">
            <v>0</v>
          </cell>
          <cell r="L965">
            <v>0</v>
          </cell>
          <cell r="M965">
            <v>0</v>
          </cell>
          <cell r="N965">
            <v>0</v>
          </cell>
          <cell r="O965">
            <v>0</v>
          </cell>
          <cell r="P965">
            <v>0</v>
          </cell>
          <cell r="Q965">
            <v>0</v>
          </cell>
          <cell r="R965">
            <v>0</v>
          </cell>
          <cell r="S965">
            <v>0</v>
          </cell>
          <cell r="T965">
            <v>0</v>
          </cell>
          <cell r="U965">
            <v>0</v>
          </cell>
          <cell r="V965">
            <v>0</v>
          </cell>
          <cell r="W965">
            <v>0</v>
          </cell>
          <cell r="X965">
            <v>0</v>
          </cell>
          <cell r="Y965">
            <v>0</v>
          </cell>
          <cell r="Z965">
            <v>0</v>
          </cell>
          <cell r="AA965">
            <v>0</v>
          </cell>
          <cell r="AB965">
            <v>0</v>
          </cell>
          <cell r="AC965">
            <v>0</v>
          </cell>
          <cell r="AD965">
            <v>0</v>
          </cell>
          <cell r="AE965">
            <v>0</v>
          </cell>
          <cell r="AF965">
            <v>0</v>
          </cell>
          <cell r="AG965">
            <v>0</v>
          </cell>
          <cell r="AH965">
            <v>0</v>
          </cell>
          <cell r="AI965">
            <v>0</v>
          </cell>
          <cell r="AJ965">
            <v>0</v>
          </cell>
          <cell r="AK965">
            <v>0</v>
          </cell>
          <cell r="AL965">
            <v>0</v>
          </cell>
          <cell r="AM965">
            <v>0</v>
          </cell>
          <cell r="AN965">
            <v>0</v>
          </cell>
          <cell r="AO965">
            <v>0</v>
          </cell>
          <cell r="AP965">
            <v>0</v>
          </cell>
          <cell r="AQ965">
            <v>0</v>
          </cell>
          <cell r="AR965">
            <v>0</v>
          </cell>
          <cell r="AS965">
            <v>0</v>
          </cell>
          <cell r="AT965">
            <v>0</v>
          </cell>
          <cell r="AU965">
            <v>0</v>
          </cell>
          <cell r="AV965">
            <v>0</v>
          </cell>
          <cell r="AW965">
            <v>0</v>
          </cell>
          <cell r="AX965">
            <v>0</v>
          </cell>
          <cell r="AY965">
            <v>0</v>
          </cell>
          <cell r="AZ965">
            <v>0</v>
          </cell>
          <cell r="BA965">
            <v>0</v>
          </cell>
          <cell r="BB965">
            <v>0</v>
          </cell>
          <cell r="BC965">
            <v>0</v>
          </cell>
          <cell r="BD965">
            <v>0</v>
          </cell>
          <cell r="BE965">
            <v>0</v>
          </cell>
          <cell r="BF965">
            <v>0</v>
          </cell>
          <cell r="BG965">
            <v>0</v>
          </cell>
          <cell r="BH965">
            <v>0</v>
          </cell>
          <cell r="BI965">
            <v>0</v>
          </cell>
          <cell r="BJ965">
            <v>0</v>
          </cell>
          <cell r="BK965">
            <v>0</v>
          </cell>
          <cell r="BL965">
            <v>0</v>
          </cell>
          <cell r="BM965">
            <v>0</v>
          </cell>
          <cell r="BN965">
            <v>0</v>
          </cell>
          <cell r="BO965">
            <v>0</v>
          </cell>
          <cell r="BP965">
            <v>0</v>
          </cell>
          <cell r="BQ965">
            <v>0</v>
          </cell>
          <cell r="BR965">
            <v>0</v>
          </cell>
          <cell r="BS965">
            <v>0</v>
          </cell>
          <cell r="BT965">
            <v>0</v>
          </cell>
          <cell r="BU965">
            <v>0</v>
          </cell>
          <cell r="BV965">
            <v>0</v>
          </cell>
          <cell r="BW965">
            <v>0</v>
          </cell>
          <cell r="BX965">
            <v>0</v>
          </cell>
          <cell r="BY965">
            <v>0</v>
          </cell>
          <cell r="BZ965">
            <v>0</v>
          </cell>
          <cell r="CA965">
            <v>0</v>
          </cell>
          <cell r="CB965">
            <v>0</v>
          </cell>
          <cell r="CC965">
            <v>0</v>
          </cell>
          <cell r="CD965">
            <v>0</v>
          </cell>
          <cell r="CE965">
            <v>0</v>
          </cell>
          <cell r="CF965">
            <v>0</v>
          </cell>
          <cell r="CG965">
            <v>0</v>
          </cell>
          <cell r="CH965">
            <v>0</v>
          </cell>
          <cell r="CI965">
            <v>0</v>
          </cell>
          <cell r="CJ965">
            <v>0</v>
          </cell>
          <cell r="CK965">
            <v>0</v>
          </cell>
          <cell r="CL965">
            <v>0</v>
          </cell>
          <cell r="CM965">
            <v>0</v>
          </cell>
          <cell r="CN965">
            <v>0</v>
          </cell>
          <cell r="CO965">
            <v>0</v>
          </cell>
          <cell r="CP965">
            <v>0</v>
          </cell>
          <cell r="CQ965">
            <v>0</v>
          </cell>
          <cell r="CR965">
            <v>0</v>
          </cell>
          <cell r="CS965">
            <v>0</v>
          </cell>
          <cell r="CT965">
            <v>0</v>
          </cell>
          <cell r="CU965">
            <v>0</v>
          </cell>
          <cell r="CV965">
            <v>0</v>
          </cell>
          <cell r="CW965">
            <v>0</v>
          </cell>
          <cell r="CX965">
            <v>0</v>
          </cell>
          <cell r="CY965">
            <v>0</v>
          </cell>
          <cell r="CZ965">
            <v>0</v>
          </cell>
          <cell r="DA965">
            <v>0</v>
          </cell>
          <cell r="DB965">
            <v>0</v>
          </cell>
          <cell r="DC965">
            <v>0</v>
          </cell>
          <cell r="DD965">
            <v>0</v>
          </cell>
          <cell r="DE965">
            <v>0</v>
          </cell>
          <cell r="DF965">
            <v>0</v>
          </cell>
          <cell r="DG965">
            <v>0</v>
          </cell>
          <cell r="DH965">
            <v>0</v>
          </cell>
          <cell r="DI965">
            <v>0</v>
          </cell>
          <cell r="DJ965">
            <v>0</v>
          </cell>
          <cell r="DK965">
            <v>0</v>
          </cell>
          <cell r="DL965">
            <v>0</v>
          </cell>
          <cell r="DM965">
            <v>0</v>
          </cell>
          <cell r="DN965">
            <v>0</v>
          </cell>
          <cell r="DO965">
            <v>0</v>
          </cell>
          <cell r="DP965">
            <v>0</v>
          </cell>
          <cell r="DQ965">
            <v>0</v>
          </cell>
          <cell r="DR965">
            <v>0</v>
          </cell>
          <cell r="DS965">
            <v>0</v>
          </cell>
          <cell r="DT965">
            <v>0</v>
          </cell>
          <cell r="DU965">
            <v>0</v>
          </cell>
          <cell r="DV965">
            <v>0</v>
          </cell>
          <cell r="DW965">
            <v>0</v>
          </cell>
          <cell r="DX965">
            <v>0</v>
          </cell>
          <cell r="DY965">
            <v>0</v>
          </cell>
          <cell r="DZ965">
            <v>0</v>
          </cell>
          <cell r="EA965">
            <v>0</v>
          </cell>
          <cell r="EB965">
            <v>0</v>
          </cell>
          <cell r="EC965">
            <v>0</v>
          </cell>
          <cell r="ED965">
            <v>0</v>
          </cell>
        </row>
        <row r="966">
          <cell r="F966">
            <v>0</v>
          </cell>
          <cell r="G966">
            <v>0</v>
          </cell>
          <cell r="H966">
            <v>0</v>
          </cell>
          <cell r="I966">
            <v>0</v>
          </cell>
          <cell r="J966">
            <v>0</v>
          </cell>
          <cell r="K966">
            <v>0</v>
          </cell>
          <cell r="L966">
            <v>0</v>
          </cell>
          <cell r="M966">
            <v>0</v>
          </cell>
          <cell r="N966">
            <v>0</v>
          </cell>
          <cell r="O966">
            <v>0</v>
          </cell>
          <cell r="P966">
            <v>0</v>
          </cell>
          <cell r="Q966">
            <v>0</v>
          </cell>
          <cell r="R966">
            <v>0</v>
          </cell>
          <cell r="S966">
            <v>0</v>
          </cell>
          <cell r="T966">
            <v>0</v>
          </cell>
          <cell r="U966">
            <v>0</v>
          </cell>
          <cell r="V966">
            <v>0</v>
          </cell>
          <cell r="W966">
            <v>0</v>
          </cell>
          <cell r="X966">
            <v>0</v>
          </cell>
          <cell r="Y966">
            <v>0</v>
          </cell>
          <cell r="Z966">
            <v>0</v>
          </cell>
          <cell r="AA966">
            <v>0</v>
          </cell>
          <cell r="AB966">
            <v>0</v>
          </cell>
          <cell r="AC966">
            <v>0</v>
          </cell>
          <cell r="AD966">
            <v>0</v>
          </cell>
          <cell r="AE966">
            <v>0</v>
          </cell>
          <cell r="AF966">
            <v>0</v>
          </cell>
          <cell r="AG966">
            <v>0</v>
          </cell>
          <cell r="AH966">
            <v>0</v>
          </cell>
          <cell r="AI966">
            <v>0</v>
          </cell>
          <cell r="AJ966">
            <v>0</v>
          </cell>
          <cell r="AK966">
            <v>0</v>
          </cell>
          <cell r="AL966">
            <v>0</v>
          </cell>
          <cell r="AM966">
            <v>0</v>
          </cell>
          <cell r="AN966">
            <v>0</v>
          </cell>
          <cell r="AO966">
            <v>0</v>
          </cell>
          <cell r="AP966">
            <v>0</v>
          </cell>
          <cell r="AQ966">
            <v>0</v>
          </cell>
          <cell r="AR966">
            <v>0</v>
          </cell>
          <cell r="AS966">
            <v>0</v>
          </cell>
          <cell r="AT966">
            <v>0</v>
          </cell>
          <cell r="AU966">
            <v>0</v>
          </cell>
          <cell r="AV966">
            <v>0</v>
          </cell>
          <cell r="AW966">
            <v>0</v>
          </cell>
          <cell r="AX966">
            <v>0</v>
          </cell>
          <cell r="AY966">
            <v>0</v>
          </cell>
          <cell r="AZ966">
            <v>0</v>
          </cell>
          <cell r="BA966">
            <v>0</v>
          </cell>
          <cell r="BB966">
            <v>0</v>
          </cell>
          <cell r="BC966">
            <v>0</v>
          </cell>
          <cell r="BD966">
            <v>0</v>
          </cell>
          <cell r="BE966">
            <v>0</v>
          </cell>
          <cell r="BF966">
            <v>0</v>
          </cell>
          <cell r="BG966">
            <v>0</v>
          </cell>
          <cell r="BH966">
            <v>0</v>
          </cell>
          <cell r="BI966">
            <v>0</v>
          </cell>
          <cell r="BJ966">
            <v>0</v>
          </cell>
          <cell r="BK966">
            <v>0</v>
          </cell>
          <cell r="BL966">
            <v>0</v>
          </cell>
          <cell r="BM966">
            <v>0</v>
          </cell>
          <cell r="BN966">
            <v>0</v>
          </cell>
          <cell r="BO966">
            <v>0</v>
          </cell>
          <cell r="BP966">
            <v>0</v>
          </cell>
          <cell r="BQ966">
            <v>0</v>
          </cell>
          <cell r="BR966">
            <v>0</v>
          </cell>
          <cell r="BS966">
            <v>0</v>
          </cell>
          <cell r="BT966">
            <v>0</v>
          </cell>
          <cell r="BU966">
            <v>0</v>
          </cell>
          <cell r="BV966">
            <v>0</v>
          </cell>
          <cell r="BW966">
            <v>0</v>
          </cell>
          <cell r="BX966">
            <v>0</v>
          </cell>
          <cell r="BY966">
            <v>0</v>
          </cell>
          <cell r="BZ966">
            <v>0</v>
          </cell>
          <cell r="CA966">
            <v>0</v>
          </cell>
          <cell r="CB966">
            <v>0</v>
          </cell>
          <cell r="CC966">
            <v>0</v>
          </cell>
          <cell r="CD966">
            <v>0</v>
          </cell>
          <cell r="CE966">
            <v>0</v>
          </cell>
          <cell r="CF966">
            <v>0</v>
          </cell>
          <cell r="CG966">
            <v>0</v>
          </cell>
          <cell r="CH966">
            <v>0</v>
          </cell>
          <cell r="CI966">
            <v>0</v>
          </cell>
          <cell r="CJ966">
            <v>0</v>
          </cell>
          <cell r="CK966">
            <v>0</v>
          </cell>
          <cell r="CL966">
            <v>0</v>
          </cell>
          <cell r="CM966">
            <v>0</v>
          </cell>
          <cell r="CN966">
            <v>0</v>
          </cell>
          <cell r="CO966">
            <v>0</v>
          </cell>
          <cell r="CP966">
            <v>0</v>
          </cell>
          <cell r="CQ966">
            <v>0</v>
          </cell>
          <cell r="CR966">
            <v>0</v>
          </cell>
          <cell r="CS966">
            <v>0</v>
          </cell>
          <cell r="CT966">
            <v>0</v>
          </cell>
          <cell r="CU966">
            <v>0</v>
          </cell>
          <cell r="CV966">
            <v>0</v>
          </cell>
          <cell r="CW966">
            <v>0</v>
          </cell>
          <cell r="CX966">
            <v>0</v>
          </cell>
          <cell r="CY966">
            <v>0</v>
          </cell>
          <cell r="CZ966">
            <v>0</v>
          </cell>
          <cell r="DA966">
            <v>0</v>
          </cell>
          <cell r="DB966">
            <v>0</v>
          </cell>
          <cell r="DC966">
            <v>0</v>
          </cell>
          <cell r="DD966">
            <v>0</v>
          </cell>
          <cell r="DE966">
            <v>0</v>
          </cell>
          <cell r="DF966">
            <v>0</v>
          </cell>
          <cell r="DG966">
            <v>0</v>
          </cell>
          <cell r="DH966">
            <v>0</v>
          </cell>
          <cell r="DI966">
            <v>0</v>
          </cell>
          <cell r="DJ966">
            <v>0</v>
          </cell>
          <cell r="DK966">
            <v>0</v>
          </cell>
          <cell r="DL966">
            <v>0</v>
          </cell>
          <cell r="DM966">
            <v>0</v>
          </cell>
          <cell r="DN966">
            <v>0</v>
          </cell>
          <cell r="DO966">
            <v>0</v>
          </cell>
          <cell r="DP966">
            <v>0</v>
          </cell>
          <cell r="DQ966">
            <v>0</v>
          </cell>
          <cell r="DR966">
            <v>0</v>
          </cell>
          <cell r="DS966">
            <v>0</v>
          </cell>
          <cell r="DT966">
            <v>0</v>
          </cell>
          <cell r="DU966">
            <v>0</v>
          </cell>
          <cell r="DV966">
            <v>0</v>
          </cell>
          <cell r="DW966">
            <v>0</v>
          </cell>
          <cell r="DX966">
            <v>0</v>
          </cell>
          <cell r="DY966">
            <v>0</v>
          </cell>
          <cell r="DZ966">
            <v>0</v>
          </cell>
          <cell r="EA966">
            <v>0</v>
          </cell>
          <cell r="EB966">
            <v>0</v>
          </cell>
          <cell r="EC966">
            <v>0</v>
          </cell>
          <cell r="ED966">
            <v>0</v>
          </cell>
        </row>
        <row r="967">
          <cell r="F967">
            <v>0</v>
          </cell>
          <cell r="G967">
            <v>0</v>
          </cell>
          <cell r="H967">
            <v>0</v>
          </cell>
          <cell r="I967">
            <v>0</v>
          </cell>
          <cell r="J967">
            <v>0</v>
          </cell>
          <cell r="K967">
            <v>0</v>
          </cell>
          <cell r="L967">
            <v>0</v>
          </cell>
          <cell r="M967">
            <v>0</v>
          </cell>
          <cell r="N967">
            <v>0</v>
          </cell>
          <cell r="O967">
            <v>0</v>
          </cell>
          <cell r="P967">
            <v>0</v>
          </cell>
          <cell r="Q967">
            <v>0</v>
          </cell>
          <cell r="R967">
            <v>0</v>
          </cell>
          <cell r="S967">
            <v>0</v>
          </cell>
          <cell r="T967">
            <v>0</v>
          </cell>
          <cell r="U967">
            <v>0</v>
          </cell>
          <cell r="V967">
            <v>0</v>
          </cell>
          <cell r="W967">
            <v>0</v>
          </cell>
          <cell r="X967">
            <v>0</v>
          </cell>
          <cell r="Y967">
            <v>0</v>
          </cell>
          <cell r="Z967">
            <v>0</v>
          </cell>
          <cell r="AA967">
            <v>0</v>
          </cell>
          <cell r="AB967">
            <v>0</v>
          </cell>
          <cell r="AC967">
            <v>0</v>
          </cell>
          <cell r="AD967">
            <v>0</v>
          </cell>
          <cell r="AE967">
            <v>0</v>
          </cell>
          <cell r="AF967">
            <v>0</v>
          </cell>
          <cell r="AG967">
            <v>0</v>
          </cell>
          <cell r="AH967">
            <v>0</v>
          </cell>
          <cell r="AI967">
            <v>0</v>
          </cell>
          <cell r="AJ967">
            <v>0</v>
          </cell>
          <cell r="AK967">
            <v>0</v>
          </cell>
          <cell r="AL967">
            <v>0</v>
          </cell>
          <cell r="AM967">
            <v>0</v>
          </cell>
          <cell r="AN967">
            <v>0</v>
          </cell>
          <cell r="AO967">
            <v>0</v>
          </cell>
          <cell r="AP967">
            <v>0</v>
          </cell>
          <cell r="AQ967">
            <v>0</v>
          </cell>
          <cell r="AR967">
            <v>0</v>
          </cell>
          <cell r="AS967">
            <v>0</v>
          </cell>
          <cell r="AT967">
            <v>0</v>
          </cell>
          <cell r="AU967">
            <v>0</v>
          </cell>
          <cell r="AV967">
            <v>0</v>
          </cell>
          <cell r="AW967">
            <v>0</v>
          </cell>
          <cell r="AX967">
            <v>0</v>
          </cell>
          <cell r="AY967">
            <v>0</v>
          </cell>
          <cell r="AZ967">
            <v>0</v>
          </cell>
          <cell r="BA967">
            <v>0</v>
          </cell>
          <cell r="BB967">
            <v>0</v>
          </cell>
          <cell r="BC967">
            <v>0</v>
          </cell>
          <cell r="BD967">
            <v>0</v>
          </cell>
          <cell r="BE967">
            <v>0</v>
          </cell>
          <cell r="BF967">
            <v>0</v>
          </cell>
          <cell r="BG967">
            <v>0</v>
          </cell>
          <cell r="BH967">
            <v>0</v>
          </cell>
          <cell r="BI967">
            <v>0</v>
          </cell>
          <cell r="BJ967">
            <v>0</v>
          </cell>
          <cell r="BK967">
            <v>0</v>
          </cell>
          <cell r="BL967">
            <v>0</v>
          </cell>
          <cell r="BM967">
            <v>0</v>
          </cell>
          <cell r="BN967">
            <v>0</v>
          </cell>
          <cell r="BO967">
            <v>0</v>
          </cell>
          <cell r="BP967">
            <v>0</v>
          </cell>
          <cell r="BQ967">
            <v>0</v>
          </cell>
          <cell r="BR967">
            <v>0</v>
          </cell>
          <cell r="BS967">
            <v>0</v>
          </cell>
          <cell r="BT967">
            <v>0</v>
          </cell>
          <cell r="BU967">
            <v>0</v>
          </cell>
          <cell r="BV967">
            <v>0</v>
          </cell>
          <cell r="BW967">
            <v>0</v>
          </cell>
          <cell r="BX967">
            <v>0</v>
          </cell>
          <cell r="BY967">
            <v>0</v>
          </cell>
          <cell r="BZ967">
            <v>0</v>
          </cell>
          <cell r="CA967">
            <v>0</v>
          </cell>
          <cell r="CB967">
            <v>0</v>
          </cell>
          <cell r="CC967">
            <v>0</v>
          </cell>
          <cell r="CD967">
            <v>0</v>
          </cell>
          <cell r="CE967">
            <v>0</v>
          </cell>
          <cell r="CF967">
            <v>0</v>
          </cell>
          <cell r="CG967">
            <v>0</v>
          </cell>
          <cell r="CH967">
            <v>0</v>
          </cell>
          <cell r="CI967">
            <v>0</v>
          </cell>
          <cell r="CJ967">
            <v>0</v>
          </cell>
          <cell r="CK967">
            <v>0</v>
          </cell>
          <cell r="CL967">
            <v>0</v>
          </cell>
          <cell r="CM967">
            <v>0</v>
          </cell>
          <cell r="CN967">
            <v>0</v>
          </cell>
          <cell r="CO967">
            <v>0</v>
          </cell>
          <cell r="CP967">
            <v>0</v>
          </cell>
          <cell r="CQ967">
            <v>0</v>
          </cell>
          <cell r="CR967">
            <v>0</v>
          </cell>
          <cell r="CS967">
            <v>0</v>
          </cell>
          <cell r="CT967">
            <v>0</v>
          </cell>
          <cell r="CU967">
            <v>0</v>
          </cell>
          <cell r="CV967">
            <v>0</v>
          </cell>
          <cell r="CW967">
            <v>0</v>
          </cell>
          <cell r="CX967">
            <v>0</v>
          </cell>
          <cell r="CY967">
            <v>0</v>
          </cell>
          <cell r="CZ967">
            <v>0</v>
          </cell>
          <cell r="DA967">
            <v>0</v>
          </cell>
          <cell r="DB967">
            <v>0</v>
          </cell>
          <cell r="DC967">
            <v>0</v>
          </cell>
          <cell r="DD967">
            <v>0</v>
          </cell>
          <cell r="DE967">
            <v>0</v>
          </cell>
          <cell r="DF967">
            <v>0</v>
          </cell>
          <cell r="DG967">
            <v>0</v>
          </cell>
          <cell r="DH967">
            <v>0</v>
          </cell>
          <cell r="DI967">
            <v>0</v>
          </cell>
          <cell r="DJ967">
            <v>0</v>
          </cell>
          <cell r="DK967">
            <v>0</v>
          </cell>
          <cell r="DL967">
            <v>0</v>
          </cell>
          <cell r="DM967">
            <v>0</v>
          </cell>
          <cell r="DN967">
            <v>0</v>
          </cell>
          <cell r="DO967">
            <v>0</v>
          </cell>
          <cell r="DP967">
            <v>0</v>
          </cell>
          <cell r="DQ967">
            <v>0</v>
          </cell>
          <cell r="DR967">
            <v>0</v>
          </cell>
          <cell r="DS967">
            <v>0</v>
          </cell>
          <cell r="DT967">
            <v>0</v>
          </cell>
          <cell r="DU967">
            <v>0</v>
          </cell>
          <cell r="DV967">
            <v>0</v>
          </cell>
          <cell r="DW967">
            <v>0</v>
          </cell>
          <cell r="DX967">
            <v>0</v>
          </cell>
          <cell r="DY967">
            <v>0</v>
          </cell>
          <cell r="DZ967">
            <v>0</v>
          </cell>
          <cell r="EA967">
            <v>0</v>
          </cell>
          <cell r="EB967">
            <v>0</v>
          </cell>
          <cell r="EC967">
            <v>0</v>
          </cell>
          <cell r="ED967">
            <v>0</v>
          </cell>
        </row>
        <row r="968">
          <cell r="F968">
            <v>0</v>
          </cell>
          <cell r="G968">
            <v>0</v>
          </cell>
          <cell r="H968">
            <v>0</v>
          </cell>
          <cell r="I968">
            <v>0</v>
          </cell>
          <cell r="J968">
            <v>0</v>
          </cell>
          <cell r="K968">
            <v>0</v>
          </cell>
          <cell r="L968">
            <v>0</v>
          </cell>
          <cell r="M968">
            <v>0</v>
          </cell>
          <cell r="N968">
            <v>0</v>
          </cell>
          <cell r="O968">
            <v>0</v>
          </cell>
          <cell r="P968">
            <v>0</v>
          </cell>
          <cell r="Q968">
            <v>0</v>
          </cell>
          <cell r="R968">
            <v>0</v>
          </cell>
          <cell r="S968">
            <v>0</v>
          </cell>
          <cell r="T968">
            <v>0</v>
          </cell>
          <cell r="U968">
            <v>0</v>
          </cell>
          <cell r="V968">
            <v>0</v>
          </cell>
          <cell r="W968">
            <v>0</v>
          </cell>
          <cell r="X968">
            <v>0</v>
          </cell>
          <cell r="Y968">
            <v>0</v>
          </cell>
          <cell r="Z968">
            <v>0</v>
          </cell>
          <cell r="AA968">
            <v>0</v>
          </cell>
          <cell r="AB968">
            <v>0</v>
          </cell>
          <cell r="AC968">
            <v>0</v>
          </cell>
          <cell r="AD968">
            <v>0</v>
          </cell>
          <cell r="AE968">
            <v>0</v>
          </cell>
          <cell r="AF968">
            <v>0</v>
          </cell>
          <cell r="AG968">
            <v>0</v>
          </cell>
          <cell r="AH968">
            <v>0</v>
          </cell>
          <cell r="AI968">
            <v>0</v>
          </cell>
          <cell r="AJ968">
            <v>0</v>
          </cell>
          <cell r="AK968">
            <v>0</v>
          </cell>
          <cell r="AL968">
            <v>0</v>
          </cell>
          <cell r="AM968">
            <v>0</v>
          </cell>
          <cell r="AN968">
            <v>0</v>
          </cell>
          <cell r="AO968">
            <v>0</v>
          </cell>
          <cell r="AP968">
            <v>0</v>
          </cell>
          <cell r="AQ968">
            <v>0</v>
          </cell>
          <cell r="AR968">
            <v>0</v>
          </cell>
          <cell r="AS968">
            <v>0</v>
          </cell>
          <cell r="AT968">
            <v>0</v>
          </cell>
          <cell r="AU968">
            <v>0</v>
          </cell>
          <cell r="AV968">
            <v>0</v>
          </cell>
          <cell r="AW968">
            <v>0</v>
          </cell>
          <cell r="AX968">
            <v>0</v>
          </cell>
          <cell r="AY968">
            <v>0</v>
          </cell>
          <cell r="AZ968">
            <v>0</v>
          </cell>
          <cell r="BA968">
            <v>0</v>
          </cell>
          <cell r="BB968">
            <v>0</v>
          </cell>
          <cell r="BC968">
            <v>0</v>
          </cell>
          <cell r="BD968">
            <v>0</v>
          </cell>
          <cell r="BE968">
            <v>0</v>
          </cell>
          <cell r="BF968">
            <v>0</v>
          </cell>
          <cell r="BG968">
            <v>0</v>
          </cell>
          <cell r="BH968">
            <v>0</v>
          </cell>
          <cell r="BI968">
            <v>0</v>
          </cell>
          <cell r="BJ968">
            <v>0</v>
          </cell>
          <cell r="BK968">
            <v>0</v>
          </cell>
          <cell r="BL968">
            <v>0</v>
          </cell>
          <cell r="BM968">
            <v>0</v>
          </cell>
          <cell r="BN968">
            <v>0</v>
          </cell>
          <cell r="BO968">
            <v>0</v>
          </cell>
          <cell r="BP968">
            <v>0</v>
          </cell>
          <cell r="BQ968">
            <v>0</v>
          </cell>
          <cell r="BR968">
            <v>0</v>
          </cell>
          <cell r="BS968">
            <v>0</v>
          </cell>
          <cell r="BT968">
            <v>0</v>
          </cell>
          <cell r="BU968">
            <v>0</v>
          </cell>
          <cell r="BV968">
            <v>0</v>
          </cell>
          <cell r="BW968">
            <v>0</v>
          </cell>
          <cell r="BX968">
            <v>0</v>
          </cell>
          <cell r="BY968">
            <v>0</v>
          </cell>
          <cell r="BZ968">
            <v>0</v>
          </cell>
          <cell r="CA968">
            <v>0</v>
          </cell>
          <cell r="CB968">
            <v>0</v>
          </cell>
          <cell r="CC968">
            <v>0</v>
          </cell>
          <cell r="CD968">
            <v>0</v>
          </cell>
          <cell r="CE968">
            <v>0</v>
          </cell>
          <cell r="CF968">
            <v>0</v>
          </cell>
          <cell r="CG968">
            <v>0</v>
          </cell>
          <cell r="CH968">
            <v>0</v>
          </cell>
          <cell r="CI968">
            <v>0</v>
          </cell>
          <cell r="CJ968">
            <v>0</v>
          </cell>
          <cell r="CK968">
            <v>0</v>
          </cell>
          <cell r="CL968">
            <v>0</v>
          </cell>
          <cell r="CM968">
            <v>0</v>
          </cell>
          <cell r="CN968">
            <v>0</v>
          </cell>
          <cell r="CO968">
            <v>0</v>
          </cell>
          <cell r="CP968">
            <v>0</v>
          </cell>
          <cell r="CQ968">
            <v>0</v>
          </cell>
          <cell r="CR968">
            <v>0</v>
          </cell>
          <cell r="CS968">
            <v>0</v>
          </cell>
          <cell r="CT968">
            <v>0</v>
          </cell>
          <cell r="CU968">
            <v>0</v>
          </cell>
          <cell r="CV968">
            <v>0</v>
          </cell>
          <cell r="CW968">
            <v>0</v>
          </cell>
          <cell r="CX968">
            <v>0</v>
          </cell>
          <cell r="CY968">
            <v>0</v>
          </cell>
          <cell r="CZ968">
            <v>0</v>
          </cell>
          <cell r="DA968">
            <v>0</v>
          </cell>
          <cell r="DB968">
            <v>0</v>
          </cell>
          <cell r="DC968">
            <v>0</v>
          </cell>
          <cell r="DD968">
            <v>0</v>
          </cell>
          <cell r="DE968">
            <v>0</v>
          </cell>
          <cell r="DF968">
            <v>0</v>
          </cell>
          <cell r="DG968">
            <v>0</v>
          </cell>
          <cell r="DH968">
            <v>0</v>
          </cell>
          <cell r="DI968">
            <v>0</v>
          </cell>
          <cell r="DJ968">
            <v>0</v>
          </cell>
          <cell r="DK968">
            <v>0</v>
          </cell>
          <cell r="DL968">
            <v>0</v>
          </cell>
          <cell r="DM968">
            <v>0</v>
          </cell>
          <cell r="DN968">
            <v>0</v>
          </cell>
          <cell r="DO968">
            <v>0</v>
          </cell>
          <cell r="DP968">
            <v>0</v>
          </cell>
          <cell r="DQ968">
            <v>0</v>
          </cell>
          <cell r="DR968">
            <v>0</v>
          </cell>
          <cell r="DS968">
            <v>0</v>
          </cell>
          <cell r="DT968">
            <v>0</v>
          </cell>
          <cell r="DU968">
            <v>0</v>
          </cell>
          <cell r="DV968">
            <v>0</v>
          </cell>
          <cell r="DW968">
            <v>0</v>
          </cell>
          <cell r="DX968">
            <v>0</v>
          </cell>
          <cell r="DY968">
            <v>0</v>
          </cell>
          <cell r="DZ968">
            <v>0</v>
          </cell>
          <cell r="EA968">
            <v>0</v>
          </cell>
          <cell r="EB968">
            <v>0</v>
          </cell>
          <cell r="EC968">
            <v>0</v>
          </cell>
          <cell r="ED968">
            <v>0</v>
          </cell>
        </row>
        <row r="969">
          <cell r="F969">
            <v>0</v>
          </cell>
          <cell r="G969">
            <v>0</v>
          </cell>
          <cell r="H969">
            <v>0</v>
          </cell>
          <cell r="I969">
            <v>0</v>
          </cell>
          <cell r="J969">
            <v>0</v>
          </cell>
          <cell r="K969">
            <v>0</v>
          </cell>
          <cell r="L969">
            <v>0</v>
          </cell>
          <cell r="M969">
            <v>0</v>
          </cell>
          <cell r="N969">
            <v>0</v>
          </cell>
          <cell r="O969">
            <v>0</v>
          </cell>
          <cell r="P969">
            <v>0</v>
          </cell>
          <cell r="Q969">
            <v>0</v>
          </cell>
          <cell r="R969">
            <v>0</v>
          </cell>
          <cell r="S969">
            <v>0</v>
          </cell>
          <cell r="T969">
            <v>0</v>
          </cell>
          <cell r="U969">
            <v>0</v>
          </cell>
          <cell r="V969">
            <v>0</v>
          </cell>
          <cell r="W969">
            <v>0</v>
          </cell>
          <cell r="X969">
            <v>0</v>
          </cell>
          <cell r="Y969">
            <v>0</v>
          </cell>
          <cell r="Z969">
            <v>0</v>
          </cell>
          <cell r="AA969">
            <v>0</v>
          </cell>
          <cell r="AB969">
            <v>0</v>
          </cell>
          <cell r="AC969">
            <v>0</v>
          </cell>
          <cell r="AD969">
            <v>0</v>
          </cell>
          <cell r="AE969">
            <v>0</v>
          </cell>
          <cell r="AF969">
            <v>0</v>
          </cell>
          <cell r="AG969">
            <v>0</v>
          </cell>
          <cell r="AH969">
            <v>0</v>
          </cell>
          <cell r="AI969">
            <v>0</v>
          </cell>
          <cell r="AJ969">
            <v>0</v>
          </cell>
          <cell r="AK969">
            <v>0</v>
          </cell>
          <cell r="AL969">
            <v>0</v>
          </cell>
          <cell r="AM969">
            <v>0</v>
          </cell>
          <cell r="AN969">
            <v>0</v>
          </cell>
          <cell r="AO969">
            <v>0</v>
          </cell>
          <cell r="AP969">
            <v>0</v>
          </cell>
          <cell r="AQ969">
            <v>0</v>
          </cell>
          <cell r="AR969">
            <v>0</v>
          </cell>
          <cell r="AS969">
            <v>0</v>
          </cell>
          <cell r="AT969">
            <v>0</v>
          </cell>
          <cell r="AU969">
            <v>0</v>
          </cell>
          <cell r="AV969">
            <v>0</v>
          </cell>
          <cell r="AW969">
            <v>0</v>
          </cell>
          <cell r="AX969">
            <v>0</v>
          </cell>
          <cell r="AY969">
            <v>0</v>
          </cell>
          <cell r="AZ969">
            <v>0</v>
          </cell>
          <cell r="BA969">
            <v>0</v>
          </cell>
          <cell r="BB969">
            <v>0</v>
          </cell>
          <cell r="BC969">
            <v>0</v>
          </cell>
          <cell r="BD969">
            <v>0</v>
          </cell>
          <cell r="BE969">
            <v>0</v>
          </cell>
          <cell r="BF969">
            <v>0</v>
          </cell>
          <cell r="BG969">
            <v>0</v>
          </cell>
          <cell r="BH969">
            <v>0</v>
          </cell>
          <cell r="BI969">
            <v>0</v>
          </cell>
          <cell r="BJ969">
            <v>0</v>
          </cell>
          <cell r="BK969">
            <v>0</v>
          </cell>
          <cell r="BL969">
            <v>0</v>
          </cell>
          <cell r="BM969">
            <v>0</v>
          </cell>
          <cell r="BN969">
            <v>0</v>
          </cell>
          <cell r="BO969">
            <v>0</v>
          </cell>
          <cell r="BP969">
            <v>0</v>
          </cell>
          <cell r="BQ969">
            <v>0</v>
          </cell>
          <cell r="BR969">
            <v>0</v>
          </cell>
          <cell r="BS969">
            <v>0</v>
          </cell>
          <cell r="BT969">
            <v>0</v>
          </cell>
          <cell r="BU969">
            <v>0</v>
          </cell>
          <cell r="BV969">
            <v>0</v>
          </cell>
          <cell r="BW969">
            <v>0</v>
          </cell>
          <cell r="BX969">
            <v>0</v>
          </cell>
          <cell r="BY969">
            <v>0</v>
          </cell>
          <cell r="BZ969">
            <v>0</v>
          </cell>
          <cell r="CA969">
            <v>0</v>
          </cell>
          <cell r="CB969">
            <v>0</v>
          </cell>
          <cell r="CC969">
            <v>0</v>
          </cell>
          <cell r="CD969">
            <v>0</v>
          </cell>
          <cell r="CE969">
            <v>0</v>
          </cell>
          <cell r="CF969">
            <v>0</v>
          </cell>
          <cell r="CG969">
            <v>0</v>
          </cell>
          <cell r="CH969">
            <v>0</v>
          </cell>
          <cell r="CI969">
            <v>0</v>
          </cell>
          <cell r="CJ969">
            <v>0</v>
          </cell>
          <cell r="CK969">
            <v>0</v>
          </cell>
          <cell r="CL969">
            <v>0</v>
          </cell>
          <cell r="CM969">
            <v>0</v>
          </cell>
          <cell r="CN969">
            <v>0</v>
          </cell>
          <cell r="CO969">
            <v>0</v>
          </cell>
          <cell r="CP969">
            <v>0</v>
          </cell>
          <cell r="CQ969">
            <v>0</v>
          </cell>
          <cell r="CR969">
            <v>0</v>
          </cell>
          <cell r="CS969">
            <v>0</v>
          </cell>
          <cell r="CT969">
            <v>0</v>
          </cell>
          <cell r="CU969">
            <v>0</v>
          </cell>
          <cell r="CV969">
            <v>0</v>
          </cell>
          <cell r="CW969">
            <v>0</v>
          </cell>
          <cell r="CX969">
            <v>0</v>
          </cell>
          <cell r="CY969">
            <v>0</v>
          </cell>
          <cell r="CZ969">
            <v>0</v>
          </cell>
          <cell r="DA969">
            <v>0</v>
          </cell>
          <cell r="DB969">
            <v>0</v>
          </cell>
          <cell r="DC969">
            <v>0</v>
          </cell>
          <cell r="DD969">
            <v>0</v>
          </cell>
          <cell r="DE969">
            <v>0</v>
          </cell>
          <cell r="DF969">
            <v>0</v>
          </cell>
          <cell r="DG969">
            <v>0</v>
          </cell>
          <cell r="DH969">
            <v>0</v>
          </cell>
          <cell r="DI969">
            <v>0</v>
          </cell>
          <cell r="DJ969">
            <v>0</v>
          </cell>
          <cell r="DK969">
            <v>0</v>
          </cell>
          <cell r="DL969">
            <v>0</v>
          </cell>
          <cell r="DM969">
            <v>0</v>
          </cell>
          <cell r="DN969">
            <v>0</v>
          </cell>
          <cell r="DO969">
            <v>0</v>
          </cell>
          <cell r="DP969">
            <v>0</v>
          </cell>
          <cell r="DQ969">
            <v>0</v>
          </cell>
          <cell r="DR969">
            <v>0</v>
          </cell>
          <cell r="DS969">
            <v>0</v>
          </cell>
          <cell r="DT969">
            <v>0</v>
          </cell>
          <cell r="DU969">
            <v>0</v>
          </cell>
          <cell r="DV969">
            <v>0</v>
          </cell>
          <cell r="DW969">
            <v>0</v>
          </cell>
          <cell r="DX969">
            <v>0</v>
          </cell>
          <cell r="DY969">
            <v>0</v>
          </cell>
          <cell r="DZ969">
            <v>0</v>
          </cell>
          <cell r="EA969">
            <v>0</v>
          </cell>
          <cell r="EB969">
            <v>0</v>
          </cell>
          <cell r="EC969">
            <v>0</v>
          </cell>
          <cell r="ED969">
            <v>0</v>
          </cell>
        </row>
        <row r="970">
          <cell r="F970">
            <v>0</v>
          </cell>
          <cell r="G970">
            <v>0</v>
          </cell>
          <cell r="H970">
            <v>0</v>
          </cell>
          <cell r="I970">
            <v>0</v>
          </cell>
          <cell r="J970">
            <v>0</v>
          </cell>
          <cell r="K970">
            <v>0</v>
          </cell>
          <cell r="L970">
            <v>0</v>
          </cell>
          <cell r="M970">
            <v>0</v>
          </cell>
          <cell r="N970">
            <v>0</v>
          </cell>
          <cell r="O970">
            <v>0</v>
          </cell>
          <cell r="P970">
            <v>0</v>
          </cell>
          <cell r="Q970">
            <v>0</v>
          </cell>
          <cell r="R970">
            <v>0</v>
          </cell>
          <cell r="S970">
            <v>0</v>
          </cell>
          <cell r="T970">
            <v>0</v>
          </cell>
          <cell r="U970">
            <v>0</v>
          </cell>
          <cell r="V970">
            <v>0</v>
          </cell>
          <cell r="W970">
            <v>0</v>
          </cell>
          <cell r="X970">
            <v>0</v>
          </cell>
          <cell r="Y970">
            <v>0</v>
          </cell>
          <cell r="Z970">
            <v>0</v>
          </cell>
          <cell r="AA970">
            <v>0</v>
          </cell>
          <cell r="AB970">
            <v>0</v>
          </cell>
          <cell r="AC970">
            <v>0</v>
          </cell>
          <cell r="AD970">
            <v>0</v>
          </cell>
          <cell r="AE970">
            <v>0</v>
          </cell>
          <cell r="AF970">
            <v>0</v>
          </cell>
          <cell r="AG970">
            <v>0</v>
          </cell>
          <cell r="AH970">
            <v>0</v>
          </cell>
          <cell r="AI970">
            <v>0</v>
          </cell>
          <cell r="AJ970">
            <v>0</v>
          </cell>
          <cell r="AK970">
            <v>0</v>
          </cell>
          <cell r="AL970">
            <v>0</v>
          </cell>
          <cell r="AM970">
            <v>0</v>
          </cell>
          <cell r="AN970">
            <v>0</v>
          </cell>
          <cell r="AO970">
            <v>0</v>
          </cell>
          <cell r="AP970">
            <v>0</v>
          </cell>
          <cell r="AQ970">
            <v>0</v>
          </cell>
          <cell r="AR970">
            <v>0</v>
          </cell>
          <cell r="AS970">
            <v>0</v>
          </cell>
          <cell r="AT970">
            <v>0</v>
          </cell>
          <cell r="AU970">
            <v>0</v>
          </cell>
          <cell r="AV970">
            <v>0</v>
          </cell>
          <cell r="AW970">
            <v>0</v>
          </cell>
          <cell r="AX970">
            <v>0</v>
          </cell>
          <cell r="AY970">
            <v>0</v>
          </cell>
          <cell r="AZ970">
            <v>0</v>
          </cell>
          <cell r="BA970">
            <v>0</v>
          </cell>
          <cell r="BB970">
            <v>0</v>
          </cell>
          <cell r="BC970">
            <v>0</v>
          </cell>
          <cell r="BD970">
            <v>0</v>
          </cell>
          <cell r="BE970">
            <v>0</v>
          </cell>
          <cell r="BF970">
            <v>0</v>
          </cell>
          <cell r="BG970">
            <v>0</v>
          </cell>
          <cell r="BH970">
            <v>0</v>
          </cell>
          <cell r="BI970">
            <v>0</v>
          </cell>
          <cell r="BJ970">
            <v>0</v>
          </cell>
          <cell r="BK970">
            <v>0</v>
          </cell>
          <cell r="BL970">
            <v>0</v>
          </cell>
          <cell r="BM970">
            <v>0</v>
          </cell>
          <cell r="BN970">
            <v>0</v>
          </cell>
          <cell r="BO970">
            <v>0</v>
          </cell>
          <cell r="BP970">
            <v>0</v>
          </cell>
          <cell r="BQ970">
            <v>0</v>
          </cell>
          <cell r="BR970">
            <v>0</v>
          </cell>
          <cell r="BS970">
            <v>0</v>
          </cell>
          <cell r="BT970">
            <v>0</v>
          </cell>
          <cell r="BU970">
            <v>0</v>
          </cell>
          <cell r="BV970">
            <v>0</v>
          </cell>
          <cell r="BW970">
            <v>0</v>
          </cell>
          <cell r="BX970">
            <v>0</v>
          </cell>
          <cell r="BY970">
            <v>0</v>
          </cell>
          <cell r="BZ970">
            <v>0</v>
          </cell>
          <cell r="CA970">
            <v>0</v>
          </cell>
          <cell r="CB970">
            <v>0</v>
          </cell>
          <cell r="CC970">
            <v>0</v>
          </cell>
          <cell r="CD970">
            <v>0</v>
          </cell>
          <cell r="CE970">
            <v>0</v>
          </cell>
          <cell r="CF970">
            <v>0</v>
          </cell>
          <cell r="CG970">
            <v>0</v>
          </cell>
          <cell r="CH970">
            <v>0</v>
          </cell>
          <cell r="CI970">
            <v>0</v>
          </cell>
          <cell r="CJ970">
            <v>0</v>
          </cell>
          <cell r="CK970">
            <v>0</v>
          </cell>
          <cell r="CL970">
            <v>0</v>
          </cell>
          <cell r="CM970">
            <v>0</v>
          </cell>
          <cell r="CN970">
            <v>0</v>
          </cell>
          <cell r="CO970">
            <v>0</v>
          </cell>
          <cell r="CP970">
            <v>0</v>
          </cell>
          <cell r="CQ970">
            <v>0</v>
          </cell>
          <cell r="CR970">
            <v>0</v>
          </cell>
          <cell r="CS970">
            <v>0</v>
          </cell>
          <cell r="CT970">
            <v>0</v>
          </cell>
          <cell r="CU970">
            <v>0</v>
          </cell>
          <cell r="CV970">
            <v>0</v>
          </cell>
          <cell r="CW970">
            <v>0</v>
          </cell>
          <cell r="CX970">
            <v>0</v>
          </cell>
          <cell r="CY970">
            <v>0</v>
          </cell>
          <cell r="CZ970">
            <v>0</v>
          </cell>
          <cell r="DA970">
            <v>0</v>
          </cell>
          <cell r="DB970">
            <v>0</v>
          </cell>
          <cell r="DC970">
            <v>0</v>
          </cell>
          <cell r="DD970">
            <v>0</v>
          </cell>
          <cell r="DE970">
            <v>0</v>
          </cell>
          <cell r="DF970">
            <v>0</v>
          </cell>
          <cell r="DG970">
            <v>0</v>
          </cell>
          <cell r="DH970">
            <v>0</v>
          </cell>
          <cell r="DI970">
            <v>0</v>
          </cell>
          <cell r="DJ970">
            <v>0</v>
          </cell>
          <cell r="DK970">
            <v>0</v>
          </cell>
          <cell r="DL970">
            <v>0</v>
          </cell>
          <cell r="DM970">
            <v>0</v>
          </cell>
          <cell r="DN970">
            <v>0</v>
          </cell>
          <cell r="DO970">
            <v>0</v>
          </cell>
          <cell r="DP970">
            <v>0</v>
          </cell>
          <cell r="DQ970">
            <v>0</v>
          </cell>
          <cell r="DR970">
            <v>0</v>
          </cell>
          <cell r="DS970">
            <v>0</v>
          </cell>
          <cell r="DT970">
            <v>0</v>
          </cell>
          <cell r="DU970">
            <v>0</v>
          </cell>
          <cell r="DV970">
            <v>0</v>
          </cell>
          <cell r="DW970">
            <v>0</v>
          </cell>
          <cell r="DX970">
            <v>0</v>
          </cell>
          <cell r="DY970">
            <v>0</v>
          </cell>
          <cell r="DZ970">
            <v>0</v>
          </cell>
          <cell r="EA970">
            <v>0</v>
          </cell>
          <cell r="EB970">
            <v>0</v>
          </cell>
          <cell r="EC970">
            <v>0</v>
          </cell>
          <cell r="ED970">
            <v>0</v>
          </cell>
        </row>
        <row r="971">
          <cell r="F971">
            <v>0</v>
          </cell>
          <cell r="G971">
            <v>0</v>
          </cell>
          <cell r="H971">
            <v>0</v>
          </cell>
          <cell r="I971">
            <v>0</v>
          </cell>
          <cell r="J971">
            <v>0</v>
          </cell>
          <cell r="K971">
            <v>0</v>
          </cell>
          <cell r="L971">
            <v>0</v>
          </cell>
          <cell r="M971">
            <v>0</v>
          </cell>
          <cell r="N971">
            <v>0</v>
          </cell>
          <cell r="O971">
            <v>0</v>
          </cell>
          <cell r="P971">
            <v>0</v>
          </cell>
          <cell r="Q971">
            <v>0</v>
          </cell>
          <cell r="R971">
            <v>0</v>
          </cell>
          <cell r="S971">
            <v>0</v>
          </cell>
          <cell r="T971">
            <v>0</v>
          </cell>
          <cell r="U971">
            <v>0</v>
          </cell>
          <cell r="V971">
            <v>0</v>
          </cell>
          <cell r="W971">
            <v>0</v>
          </cell>
          <cell r="X971">
            <v>0</v>
          </cell>
          <cell r="Y971">
            <v>0</v>
          </cell>
          <cell r="Z971">
            <v>0</v>
          </cell>
          <cell r="AA971">
            <v>0</v>
          </cell>
          <cell r="AB971">
            <v>0</v>
          </cell>
          <cell r="AC971">
            <v>0</v>
          </cell>
          <cell r="AD971">
            <v>0</v>
          </cell>
          <cell r="AE971">
            <v>0</v>
          </cell>
          <cell r="AF971">
            <v>0</v>
          </cell>
          <cell r="AG971">
            <v>0</v>
          </cell>
          <cell r="AH971">
            <v>0</v>
          </cell>
          <cell r="AI971">
            <v>0</v>
          </cell>
          <cell r="AJ971">
            <v>0</v>
          </cell>
          <cell r="AK971">
            <v>0</v>
          </cell>
          <cell r="AL971">
            <v>0</v>
          </cell>
          <cell r="AM971">
            <v>0</v>
          </cell>
          <cell r="AN971">
            <v>0</v>
          </cell>
          <cell r="AO971">
            <v>0</v>
          </cell>
          <cell r="AP971">
            <v>0</v>
          </cell>
          <cell r="AQ971">
            <v>0</v>
          </cell>
          <cell r="AR971">
            <v>0</v>
          </cell>
          <cell r="AS971">
            <v>0</v>
          </cell>
          <cell r="AT971">
            <v>0</v>
          </cell>
          <cell r="AU971">
            <v>0</v>
          </cell>
          <cell r="AV971">
            <v>0</v>
          </cell>
          <cell r="AW971">
            <v>0</v>
          </cell>
          <cell r="AX971">
            <v>0</v>
          </cell>
          <cell r="AY971">
            <v>0</v>
          </cell>
          <cell r="AZ971">
            <v>0</v>
          </cell>
          <cell r="BA971">
            <v>0</v>
          </cell>
          <cell r="BB971">
            <v>0</v>
          </cell>
          <cell r="BC971">
            <v>0</v>
          </cell>
          <cell r="BD971">
            <v>0</v>
          </cell>
          <cell r="BE971">
            <v>0</v>
          </cell>
          <cell r="BF971">
            <v>0</v>
          </cell>
          <cell r="BG971">
            <v>0</v>
          </cell>
          <cell r="BH971">
            <v>0</v>
          </cell>
          <cell r="BI971">
            <v>0</v>
          </cell>
          <cell r="BJ971">
            <v>0</v>
          </cell>
          <cell r="BK971">
            <v>0</v>
          </cell>
          <cell r="BL971">
            <v>0</v>
          </cell>
          <cell r="BM971">
            <v>0</v>
          </cell>
          <cell r="BN971">
            <v>0</v>
          </cell>
          <cell r="BO971">
            <v>0</v>
          </cell>
          <cell r="BP971">
            <v>0</v>
          </cell>
          <cell r="BQ971">
            <v>0</v>
          </cell>
          <cell r="BR971">
            <v>0</v>
          </cell>
          <cell r="BS971">
            <v>0</v>
          </cell>
          <cell r="BT971">
            <v>0</v>
          </cell>
          <cell r="BU971">
            <v>0</v>
          </cell>
          <cell r="BV971">
            <v>0</v>
          </cell>
          <cell r="BW971">
            <v>0</v>
          </cell>
          <cell r="BX971">
            <v>0</v>
          </cell>
          <cell r="BY971">
            <v>0</v>
          </cell>
          <cell r="BZ971">
            <v>0</v>
          </cell>
          <cell r="CA971">
            <v>0</v>
          </cell>
          <cell r="CB971">
            <v>0</v>
          </cell>
          <cell r="CC971">
            <v>0</v>
          </cell>
          <cell r="CD971">
            <v>0</v>
          </cell>
          <cell r="CE971">
            <v>0</v>
          </cell>
          <cell r="CF971">
            <v>0</v>
          </cell>
          <cell r="CG971">
            <v>0</v>
          </cell>
          <cell r="CH971">
            <v>0</v>
          </cell>
          <cell r="CI971">
            <v>0</v>
          </cell>
          <cell r="CJ971">
            <v>0</v>
          </cell>
          <cell r="CK971">
            <v>0</v>
          </cell>
          <cell r="CL971">
            <v>0</v>
          </cell>
          <cell r="CM971">
            <v>0</v>
          </cell>
          <cell r="CN971">
            <v>0</v>
          </cell>
          <cell r="CO971">
            <v>0</v>
          </cell>
          <cell r="CP971">
            <v>0</v>
          </cell>
          <cell r="CQ971">
            <v>0</v>
          </cell>
          <cell r="CR971">
            <v>0</v>
          </cell>
          <cell r="CS971">
            <v>0</v>
          </cell>
          <cell r="CT971">
            <v>0</v>
          </cell>
          <cell r="CU971">
            <v>0</v>
          </cell>
          <cell r="CV971">
            <v>0</v>
          </cell>
          <cell r="CW971">
            <v>0</v>
          </cell>
          <cell r="CX971">
            <v>0</v>
          </cell>
          <cell r="CY971">
            <v>0</v>
          </cell>
          <cell r="CZ971">
            <v>0</v>
          </cell>
          <cell r="DA971">
            <v>0</v>
          </cell>
          <cell r="DB971">
            <v>0</v>
          </cell>
          <cell r="DC971">
            <v>0</v>
          </cell>
          <cell r="DD971">
            <v>0</v>
          </cell>
          <cell r="DE971">
            <v>0</v>
          </cell>
          <cell r="DF971">
            <v>0</v>
          </cell>
          <cell r="DG971">
            <v>0</v>
          </cell>
          <cell r="DH971">
            <v>0</v>
          </cell>
          <cell r="DI971">
            <v>0</v>
          </cell>
          <cell r="DJ971">
            <v>0</v>
          </cell>
          <cell r="DK971">
            <v>0</v>
          </cell>
          <cell r="DL971">
            <v>0</v>
          </cell>
          <cell r="DM971">
            <v>0</v>
          </cell>
          <cell r="DN971">
            <v>0</v>
          </cell>
          <cell r="DO971">
            <v>0</v>
          </cell>
          <cell r="DP971">
            <v>0</v>
          </cell>
          <cell r="DQ971">
            <v>0</v>
          </cell>
          <cell r="DR971">
            <v>0</v>
          </cell>
          <cell r="DS971">
            <v>0</v>
          </cell>
          <cell r="DT971">
            <v>0</v>
          </cell>
          <cell r="DU971">
            <v>0</v>
          </cell>
          <cell r="DV971">
            <v>0</v>
          </cell>
          <cell r="DW971">
            <v>0</v>
          </cell>
          <cell r="DX971">
            <v>0</v>
          </cell>
          <cell r="DY971">
            <v>0</v>
          </cell>
          <cell r="DZ971">
            <v>0</v>
          </cell>
          <cell r="EA971">
            <v>0</v>
          </cell>
          <cell r="EB971">
            <v>0</v>
          </cell>
          <cell r="EC971">
            <v>0</v>
          </cell>
          <cell r="ED971">
            <v>0</v>
          </cell>
        </row>
        <row r="972">
          <cell r="F972">
            <v>0</v>
          </cell>
          <cell r="G972">
            <v>0</v>
          </cell>
          <cell r="H972">
            <v>0</v>
          </cell>
          <cell r="I972">
            <v>0</v>
          </cell>
          <cell r="J972">
            <v>0</v>
          </cell>
          <cell r="K972">
            <v>0</v>
          </cell>
          <cell r="L972">
            <v>0</v>
          </cell>
          <cell r="M972">
            <v>0</v>
          </cell>
          <cell r="N972">
            <v>0</v>
          </cell>
          <cell r="O972">
            <v>0</v>
          </cell>
          <cell r="P972">
            <v>0</v>
          </cell>
          <cell r="Q972">
            <v>0</v>
          </cell>
          <cell r="R972">
            <v>0</v>
          </cell>
          <cell r="S972">
            <v>0</v>
          </cell>
          <cell r="T972">
            <v>0</v>
          </cell>
          <cell r="U972">
            <v>0</v>
          </cell>
          <cell r="V972">
            <v>0</v>
          </cell>
          <cell r="W972">
            <v>0</v>
          </cell>
          <cell r="X972">
            <v>0</v>
          </cell>
          <cell r="Y972">
            <v>0</v>
          </cell>
          <cell r="Z972">
            <v>0</v>
          </cell>
          <cell r="AA972">
            <v>0</v>
          </cell>
          <cell r="AB972">
            <v>0</v>
          </cell>
          <cell r="AC972">
            <v>0</v>
          </cell>
          <cell r="AD972">
            <v>0</v>
          </cell>
          <cell r="AE972">
            <v>0</v>
          </cell>
          <cell r="AF972">
            <v>0</v>
          </cell>
          <cell r="AG972">
            <v>0</v>
          </cell>
          <cell r="AH972">
            <v>0</v>
          </cell>
          <cell r="AI972">
            <v>0</v>
          </cell>
          <cell r="AJ972">
            <v>0</v>
          </cell>
          <cell r="AK972">
            <v>0</v>
          </cell>
          <cell r="AL972">
            <v>0</v>
          </cell>
          <cell r="AM972">
            <v>0</v>
          </cell>
          <cell r="AN972">
            <v>0</v>
          </cell>
          <cell r="AO972">
            <v>0</v>
          </cell>
          <cell r="AP972">
            <v>0</v>
          </cell>
          <cell r="AQ972">
            <v>0</v>
          </cell>
          <cell r="AR972">
            <v>0</v>
          </cell>
          <cell r="AS972">
            <v>0</v>
          </cell>
          <cell r="AT972">
            <v>0</v>
          </cell>
          <cell r="AU972">
            <v>0</v>
          </cell>
          <cell r="AV972">
            <v>0</v>
          </cell>
          <cell r="AW972">
            <v>0</v>
          </cell>
          <cell r="AX972">
            <v>0</v>
          </cell>
          <cell r="AY972">
            <v>0</v>
          </cell>
          <cell r="AZ972">
            <v>0</v>
          </cell>
          <cell r="BA972">
            <v>0</v>
          </cell>
          <cell r="BB972">
            <v>0</v>
          </cell>
          <cell r="BC972">
            <v>0</v>
          </cell>
          <cell r="BD972">
            <v>0</v>
          </cell>
          <cell r="BE972">
            <v>0</v>
          </cell>
          <cell r="BF972">
            <v>0</v>
          </cell>
          <cell r="BG972">
            <v>0</v>
          </cell>
          <cell r="BH972">
            <v>0</v>
          </cell>
          <cell r="BI972">
            <v>0</v>
          </cell>
          <cell r="BJ972">
            <v>0</v>
          </cell>
          <cell r="BK972">
            <v>0</v>
          </cell>
          <cell r="BL972">
            <v>0</v>
          </cell>
          <cell r="BM972">
            <v>0</v>
          </cell>
          <cell r="BN972">
            <v>0</v>
          </cell>
          <cell r="BO972">
            <v>0</v>
          </cell>
          <cell r="BP972">
            <v>0</v>
          </cell>
          <cell r="BQ972">
            <v>0</v>
          </cell>
          <cell r="BR972">
            <v>0</v>
          </cell>
          <cell r="BS972">
            <v>0</v>
          </cell>
          <cell r="BT972">
            <v>0</v>
          </cell>
          <cell r="BU972">
            <v>0</v>
          </cell>
          <cell r="BV972">
            <v>0</v>
          </cell>
          <cell r="BW972">
            <v>0</v>
          </cell>
          <cell r="BX972">
            <v>0</v>
          </cell>
          <cell r="BY972">
            <v>0</v>
          </cell>
          <cell r="BZ972">
            <v>0</v>
          </cell>
          <cell r="CA972">
            <v>0</v>
          </cell>
          <cell r="CB972">
            <v>0</v>
          </cell>
          <cell r="CC972">
            <v>0</v>
          </cell>
          <cell r="CD972">
            <v>0</v>
          </cell>
          <cell r="CE972">
            <v>0</v>
          </cell>
          <cell r="CF972">
            <v>0</v>
          </cell>
          <cell r="CG972">
            <v>0</v>
          </cell>
          <cell r="CH972">
            <v>0</v>
          </cell>
          <cell r="CI972">
            <v>0</v>
          </cell>
          <cell r="CJ972">
            <v>0</v>
          </cell>
          <cell r="CK972">
            <v>0</v>
          </cell>
          <cell r="CL972">
            <v>0</v>
          </cell>
          <cell r="CM972">
            <v>0</v>
          </cell>
          <cell r="CN972">
            <v>0</v>
          </cell>
          <cell r="CO972">
            <v>0</v>
          </cell>
          <cell r="CP972">
            <v>0</v>
          </cell>
          <cell r="CQ972">
            <v>0</v>
          </cell>
          <cell r="CR972">
            <v>0</v>
          </cell>
          <cell r="CS972">
            <v>0</v>
          </cell>
          <cell r="CT972">
            <v>0</v>
          </cell>
          <cell r="CU972">
            <v>0</v>
          </cell>
          <cell r="CV972">
            <v>0</v>
          </cell>
          <cell r="CW972">
            <v>0</v>
          </cell>
          <cell r="CX972">
            <v>0</v>
          </cell>
          <cell r="CY972">
            <v>0</v>
          </cell>
          <cell r="CZ972">
            <v>0</v>
          </cell>
          <cell r="DA972">
            <v>0</v>
          </cell>
          <cell r="DB972">
            <v>0</v>
          </cell>
          <cell r="DC972">
            <v>0</v>
          </cell>
          <cell r="DD972">
            <v>0</v>
          </cell>
          <cell r="DE972">
            <v>0</v>
          </cell>
          <cell r="DF972">
            <v>0</v>
          </cell>
          <cell r="DG972">
            <v>0</v>
          </cell>
          <cell r="DH972">
            <v>0</v>
          </cell>
          <cell r="DI972">
            <v>0</v>
          </cell>
          <cell r="DJ972">
            <v>0</v>
          </cell>
          <cell r="DK972">
            <v>0</v>
          </cell>
          <cell r="DL972">
            <v>0</v>
          </cell>
          <cell r="DM972">
            <v>0</v>
          </cell>
          <cell r="DN972">
            <v>0</v>
          </cell>
          <cell r="DO972">
            <v>0</v>
          </cell>
          <cell r="DP972">
            <v>0</v>
          </cell>
          <cell r="DQ972">
            <v>0</v>
          </cell>
          <cell r="DR972">
            <v>0</v>
          </cell>
          <cell r="DS972">
            <v>0</v>
          </cell>
          <cell r="DT972">
            <v>0</v>
          </cell>
          <cell r="DU972">
            <v>0</v>
          </cell>
          <cell r="DV972">
            <v>0</v>
          </cell>
          <cell r="DW972">
            <v>0</v>
          </cell>
          <cell r="DX972">
            <v>0</v>
          </cell>
          <cell r="DY972">
            <v>0</v>
          </cell>
          <cell r="DZ972">
            <v>0</v>
          </cell>
          <cell r="EA972">
            <v>0</v>
          </cell>
          <cell r="EB972">
            <v>0</v>
          </cell>
          <cell r="EC972">
            <v>0</v>
          </cell>
          <cell r="ED972">
            <v>0</v>
          </cell>
        </row>
        <row r="973">
          <cell r="F973">
            <v>0</v>
          </cell>
          <cell r="G973">
            <v>0</v>
          </cell>
          <cell r="H973">
            <v>0</v>
          </cell>
          <cell r="I973">
            <v>0</v>
          </cell>
          <cell r="J973">
            <v>0</v>
          </cell>
          <cell r="K973">
            <v>0</v>
          </cell>
          <cell r="L973">
            <v>0</v>
          </cell>
          <cell r="M973">
            <v>0</v>
          </cell>
          <cell r="N973">
            <v>0</v>
          </cell>
          <cell r="O973">
            <v>0</v>
          </cell>
          <cell r="P973">
            <v>0</v>
          </cell>
          <cell r="Q973">
            <v>0</v>
          </cell>
          <cell r="R973">
            <v>0</v>
          </cell>
          <cell r="S973">
            <v>0</v>
          </cell>
          <cell r="T973">
            <v>0</v>
          </cell>
          <cell r="U973">
            <v>0</v>
          </cell>
          <cell r="V973">
            <v>0</v>
          </cell>
          <cell r="W973">
            <v>0</v>
          </cell>
          <cell r="X973">
            <v>0</v>
          </cell>
          <cell r="Y973">
            <v>0</v>
          </cell>
          <cell r="Z973">
            <v>0</v>
          </cell>
          <cell r="AA973">
            <v>0</v>
          </cell>
          <cell r="AB973">
            <v>0</v>
          </cell>
          <cell r="AC973">
            <v>0</v>
          </cell>
          <cell r="AD973">
            <v>0</v>
          </cell>
          <cell r="AE973">
            <v>0</v>
          </cell>
          <cell r="AF973">
            <v>0</v>
          </cell>
          <cell r="AG973">
            <v>0</v>
          </cell>
          <cell r="AH973">
            <v>0</v>
          </cell>
          <cell r="AI973">
            <v>0</v>
          </cell>
          <cell r="AJ973">
            <v>0</v>
          </cell>
          <cell r="AK973">
            <v>0</v>
          </cell>
          <cell r="AL973">
            <v>0</v>
          </cell>
          <cell r="AM973">
            <v>0</v>
          </cell>
          <cell r="AN973">
            <v>0</v>
          </cell>
          <cell r="AO973">
            <v>0</v>
          </cell>
          <cell r="AP973">
            <v>0</v>
          </cell>
          <cell r="AQ973">
            <v>0</v>
          </cell>
          <cell r="AR973">
            <v>0</v>
          </cell>
          <cell r="AS973">
            <v>0</v>
          </cell>
          <cell r="AT973">
            <v>0</v>
          </cell>
          <cell r="AU973">
            <v>0</v>
          </cell>
          <cell r="AV973">
            <v>0</v>
          </cell>
          <cell r="AW973">
            <v>0</v>
          </cell>
          <cell r="AX973">
            <v>0</v>
          </cell>
          <cell r="AY973">
            <v>0</v>
          </cell>
          <cell r="AZ973">
            <v>0</v>
          </cell>
          <cell r="BA973">
            <v>0</v>
          </cell>
          <cell r="BB973">
            <v>0</v>
          </cell>
          <cell r="BC973">
            <v>0</v>
          </cell>
          <cell r="BD973">
            <v>0</v>
          </cell>
          <cell r="BE973">
            <v>0</v>
          </cell>
          <cell r="BF973">
            <v>0</v>
          </cell>
          <cell r="BG973">
            <v>0</v>
          </cell>
          <cell r="BH973">
            <v>0</v>
          </cell>
          <cell r="BI973">
            <v>0</v>
          </cell>
          <cell r="BJ973">
            <v>0</v>
          </cell>
          <cell r="BK973">
            <v>0</v>
          </cell>
          <cell r="BL973">
            <v>0</v>
          </cell>
          <cell r="BM973">
            <v>0</v>
          </cell>
          <cell r="BN973">
            <v>0</v>
          </cell>
          <cell r="BO973">
            <v>0</v>
          </cell>
          <cell r="BP973">
            <v>0</v>
          </cell>
          <cell r="BQ973">
            <v>0</v>
          </cell>
          <cell r="BR973">
            <v>0</v>
          </cell>
          <cell r="BS973">
            <v>0</v>
          </cell>
          <cell r="BT973">
            <v>0</v>
          </cell>
          <cell r="BU973">
            <v>0</v>
          </cell>
          <cell r="BV973">
            <v>0</v>
          </cell>
          <cell r="BW973">
            <v>0</v>
          </cell>
          <cell r="BX973">
            <v>0</v>
          </cell>
          <cell r="BY973">
            <v>0</v>
          </cell>
          <cell r="BZ973">
            <v>0</v>
          </cell>
          <cell r="CA973">
            <v>0</v>
          </cell>
          <cell r="CB973">
            <v>0</v>
          </cell>
          <cell r="CC973">
            <v>0</v>
          </cell>
          <cell r="CD973">
            <v>0</v>
          </cell>
          <cell r="CE973">
            <v>0</v>
          </cell>
          <cell r="CF973">
            <v>0</v>
          </cell>
          <cell r="CG973">
            <v>0</v>
          </cell>
          <cell r="CH973">
            <v>0</v>
          </cell>
          <cell r="CI973">
            <v>0</v>
          </cell>
          <cell r="CJ973">
            <v>0</v>
          </cell>
          <cell r="CK973">
            <v>0</v>
          </cell>
          <cell r="CL973">
            <v>0</v>
          </cell>
          <cell r="CM973">
            <v>0</v>
          </cell>
          <cell r="CN973">
            <v>0</v>
          </cell>
          <cell r="CO973">
            <v>0</v>
          </cell>
          <cell r="CP973">
            <v>0</v>
          </cell>
          <cell r="CQ973">
            <v>0</v>
          </cell>
          <cell r="CR973">
            <v>0</v>
          </cell>
          <cell r="CS973">
            <v>0</v>
          </cell>
          <cell r="CT973">
            <v>0</v>
          </cell>
          <cell r="CU973">
            <v>0</v>
          </cell>
          <cell r="CV973">
            <v>0</v>
          </cell>
          <cell r="CW973">
            <v>0</v>
          </cell>
          <cell r="CX973">
            <v>0</v>
          </cell>
          <cell r="CY973">
            <v>0</v>
          </cell>
          <cell r="CZ973">
            <v>0</v>
          </cell>
          <cell r="DA973">
            <v>0</v>
          </cell>
          <cell r="DB973">
            <v>0</v>
          </cell>
          <cell r="DC973">
            <v>0</v>
          </cell>
          <cell r="DD973">
            <v>0</v>
          </cell>
          <cell r="DE973">
            <v>0</v>
          </cell>
          <cell r="DF973">
            <v>0</v>
          </cell>
          <cell r="DG973">
            <v>0</v>
          </cell>
          <cell r="DH973">
            <v>0</v>
          </cell>
          <cell r="DI973">
            <v>0</v>
          </cell>
          <cell r="DJ973">
            <v>0</v>
          </cell>
          <cell r="DK973">
            <v>0</v>
          </cell>
          <cell r="DL973">
            <v>0</v>
          </cell>
          <cell r="DM973">
            <v>0</v>
          </cell>
          <cell r="DN973">
            <v>0</v>
          </cell>
          <cell r="DO973">
            <v>0</v>
          </cell>
          <cell r="DP973">
            <v>0</v>
          </cell>
          <cell r="DQ973">
            <v>0</v>
          </cell>
          <cell r="DR973">
            <v>0</v>
          </cell>
          <cell r="DS973">
            <v>0</v>
          </cell>
          <cell r="DT973">
            <v>0</v>
          </cell>
          <cell r="DU973">
            <v>0</v>
          </cell>
          <cell r="DV973">
            <v>0</v>
          </cell>
          <cell r="DW973">
            <v>0</v>
          </cell>
          <cell r="DX973">
            <v>0</v>
          </cell>
          <cell r="DY973">
            <v>0</v>
          </cell>
          <cell r="DZ973">
            <v>0</v>
          </cell>
          <cell r="EA973">
            <v>0</v>
          </cell>
          <cell r="EB973">
            <v>0</v>
          </cell>
          <cell r="EC973">
            <v>0</v>
          </cell>
          <cell r="ED973">
            <v>0</v>
          </cell>
        </row>
        <row r="974">
          <cell r="F974">
            <v>0</v>
          </cell>
          <cell r="G974">
            <v>0</v>
          </cell>
          <cell r="H974">
            <v>0</v>
          </cell>
          <cell r="I974">
            <v>0</v>
          </cell>
          <cell r="J974">
            <v>0</v>
          </cell>
          <cell r="K974">
            <v>0</v>
          </cell>
          <cell r="L974">
            <v>0</v>
          </cell>
          <cell r="M974">
            <v>0</v>
          </cell>
          <cell r="N974">
            <v>0</v>
          </cell>
          <cell r="O974">
            <v>0</v>
          </cell>
          <cell r="P974">
            <v>0</v>
          </cell>
          <cell r="Q974">
            <v>0</v>
          </cell>
          <cell r="R974">
            <v>0</v>
          </cell>
          <cell r="S974">
            <v>0</v>
          </cell>
          <cell r="T974">
            <v>0</v>
          </cell>
          <cell r="U974">
            <v>0</v>
          </cell>
          <cell r="V974">
            <v>0</v>
          </cell>
          <cell r="W974">
            <v>0</v>
          </cell>
          <cell r="X974">
            <v>0</v>
          </cell>
          <cell r="Y974">
            <v>0</v>
          </cell>
          <cell r="Z974">
            <v>0</v>
          </cell>
          <cell r="AA974">
            <v>0</v>
          </cell>
          <cell r="AB974">
            <v>0</v>
          </cell>
          <cell r="AC974">
            <v>0</v>
          </cell>
          <cell r="AD974">
            <v>0</v>
          </cell>
          <cell r="AE974">
            <v>0</v>
          </cell>
          <cell r="AF974">
            <v>0</v>
          </cell>
          <cell r="AG974">
            <v>0</v>
          </cell>
          <cell r="AH974">
            <v>0</v>
          </cell>
          <cell r="AI974">
            <v>0</v>
          </cell>
          <cell r="AJ974">
            <v>0</v>
          </cell>
          <cell r="AK974">
            <v>0</v>
          </cell>
          <cell r="AL974">
            <v>0</v>
          </cell>
          <cell r="AM974">
            <v>0</v>
          </cell>
          <cell r="AN974">
            <v>0</v>
          </cell>
          <cell r="AO974">
            <v>0</v>
          </cell>
          <cell r="AP974">
            <v>0</v>
          </cell>
          <cell r="AQ974">
            <v>0</v>
          </cell>
          <cell r="AR974">
            <v>0</v>
          </cell>
          <cell r="AS974">
            <v>0</v>
          </cell>
          <cell r="AT974">
            <v>0</v>
          </cell>
          <cell r="AU974">
            <v>0</v>
          </cell>
          <cell r="AV974">
            <v>0</v>
          </cell>
          <cell r="AW974">
            <v>0</v>
          </cell>
          <cell r="AX974">
            <v>0</v>
          </cell>
          <cell r="AY974">
            <v>0</v>
          </cell>
          <cell r="AZ974">
            <v>0</v>
          </cell>
          <cell r="BA974">
            <v>0</v>
          </cell>
          <cell r="BB974">
            <v>0</v>
          </cell>
          <cell r="BC974">
            <v>0</v>
          </cell>
          <cell r="BD974">
            <v>0</v>
          </cell>
          <cell r="BE974">
            <v>0</v>
          </cell>
          <cell r="BF974">
            <v>0</v>
          </cell>
          <cell r="BG974">
            <v>0</v>
          </cell>
          <cell r="BH974">
            <v>0</v>
          </cell>
          <cell r="BI974">
            <v>0</v>
          </cell>
          <cell r="BJ974">
            <v>0</v>
          </cell>
          <cell r="BK974">
            <v>0</v>
          </cell>
          <cell r="BL974">
            <v>0</v>
          </cell>
          <cell r="BM974">
            <v>0</v>
          </cell>
          <cell r="BN974">
            <v>0</v>
          </cell>
          <cell r="BO974">
            <v>0</v>
          </cell>
          <cell r="BP974">
            <v>0</v>
          </cell>
          <cell r="BQ974">
            <v>0</v>
          </cell>
          <cell r="BR974">
            <v>0</v>
          </cell>
          <cell r="BS974">
            <v>0</v>
          </cell>
          <cell r="BT974">
            <v>0</v>
          </cell>
          <cell r="BU974">
            <v>0</v>
          </cell>
          <cell r="BV974">
            <v>0</v>
          </cell>
          <cell r="BW974">
            <v>0</v>
          </cell>
          <cell r="BX974">
            <v>0</v>
          </cell>
          <cell r="BY974">
            <v>0</v>
          </cell>
          <cell r="BZ974">
            <v>0</v>
          </cell>
          <cell r="CA974">
            <v>0</v>
          </cell>
          <cell r="CB974">
            <v>0</v>
          </cell>
          <cell r="CC974">
            <v>0</v>
          </cell>
          <cell r="CD974">
            <v>0</v>
          </cell>
          <cell r="CE974">
            <v>0</v>
          </cell>
          <cell r="CF974">
            <v>0</v>
          </cell>
          <cell r="CG974">
            <v>0</v>
          </cell>
          <cell r="CH974">
            <v>0</v>
          </cell>
          <cell r="CI974">
            <v>0</v>
          </cell>
          <cell r="CJ974">
            <v>0</v>
          </cell>
          <cell r="CK974">
            <v>0</v>
          </cell>
          <cell r="CL974">
            <v>0</v>
          </cell>
          <cell r="CM974">
            <v>0</v>
          </cell>
          <cell r="CN974">
            <v>0</v>
          </cell>
          <cell r="CO974">
            <v>0</v>
          </cell>
          <cell r="CP974">
            <v>0</v>
          </cell>
          <cell r="CQ974">
            <v>0</v>
          </cell>
          <cell r="CR974">
            <v>0</v>
          </cell>
          <cell r="CS974">
            <v>0</v>
          </cell>
          <cell r="CT974">
            <v>0</v>
          </cell>
          <cell r="CU974">
            <v>0</v>
          </cell>
          <cell r="CV974">
            <v>0</v>
          </cell>
          <cell r="CW974">
            <v>0</v>
          </cell>
          <cell r="CX974">
            <v>0</v>
          </cell>
          <cell r="CY974">
            <v>0</v>
          </cell>
          <cell r="CZ974">
            <v>0</v>
          </cell>
          <cell r="DA974">
            <v>0</v>
          </cell>
          <cell r="DB974">
            <v>0</v>
          </cell>
          <cell r="DC974">
            <v>0</v>
          </cell>
          <cell r="DD974">
            <v>0</v>
          </cell>
          <cell r="DE974">
            <v>0</v>
          </cell>
          <cell r="DF974">
            <v>0</v>
          </cell>
          <cell r="DG974">
            <v>0</v>
          </cell>
          <cell r="DH974">
            <v>0</v>
          </cell>
          <cell r="DI974">
            <v>0</v>
          </cell>
          <cell r="DJ974">
            <v>0</v>
          </cell>
          <cell r="DK974">
            <v>0</v>
          </cell>
          <cell r="DL974">
            <v>0</v>
          </cell>
          <cell r="DM974">
            <v>0</v>
          </cell>
          <cell r="DN974">
            <v>0</v>
          </cell>
          <cell r="DO974">
            <v>0</v>
          </cell>
          <cell r="DP974">
            <v>0</v>
          </cell>
          <cell r="DQ974">
            <v>0</v>
          </cell>
          <cell r="DR974">
            <v>0</v>
          </cell>
          <cell r="DS974">
            <v>0</v>
          </cell>
          <cell r="DT974">
            <v>0</v>
          </cell>
          <cell r="DU974">
            <v>0</v>
          </cell>
          <cell r="DV974">
            <v>0</v>
          </cell>
          <cell r="DW974">
            <v>0</v>
          </cell>
          <cell r="DX974">
            <v>0</v>
          </cell>
          <cell r="DY974">
            <v>0</v>
          </cell>
          <cell r="DZ974">
            <v>0</v>
          </cell>
          <cell r="EA974">
            <v>0</v>
          </cell>
          <cell r="EB974">
            <v>0</v>
          </cell>
          <cell r="EC974">
            <v>0</v>
          </cell>
          <cell r="ED974">
            <v>0</v>
          </cell>
        </row>
        <row r="975">
          <cell r="F975">
            <v>0</v>
          </cell>
          <cell r="G975">
            <v>0</v>
          </cell>
          <cell r="H975">
            <v>0</v>
          </cell>
          <cell r="I975">
            <v>0</v>
          </cell>
          <cell r="J975">
            <v>0</v>
          </cell>
          <cell r="K975">
            <v>0</v>
          </cell>
          <cell r="L975">
            <v>0</v>
          </cell>
          <cell r="M975">
            <v>0</v>
          </cell>
          <cell r="N975">
            <v>0</v>
          </cell>
          <cell r="O975">
            <v>0</v>
          </cell>
          <cell r="P975">
            <v>0</v>
          </cell>
          <cell r="Q975">
            <v>0</v>
          </cell>
          <cell r="R975">
            <v>0</v>
          </cell>
          <cell r="S975">
            <v>0</v>
          </cell>
          <cell r="T975">
            <v>0</v>
          </cell>
          <cell r="U975">
            <v>0</v>
          </cell>
          <cell r="V975">
            <v>0</v>
          </cell>
          <cell r="W975">
            <v>0</v>
          </cell>
          <cell r="X975">
            <v>0</v>
          </cell>
          <cell r="Y975">
            <v>0</v>
          </cell>
          <cell r="Z975">
            <v>0</v>
          </cell>
          <cell r="AA975">
            <v>0</v>
          </cell>
          <cell r="AB975">
            <v>0</v>
          </cell>
          <cell r="AC975">
            <v>0</v>
          </cell>
          <cell r="AD975">
            <v>0</v>
          </cell>
          <cell r="AE975">
            <v>0</v>
          </cell>
          <cell r="AF975">
            <v>0</v>
          </cell>
          <cell r="AG975">
            <v>0</v>
          </cell>
          <cell r="AH975">
            <v>0</v>
          </cell>
          <cell r="AI975">
            <v>0</v>
          </cell>
          <cell r="AJ975">
            <v>0</v>
          </cell>
          <cell r="AK975">
            <v>0</v>
          </cell>
          <cell r="AL975">
            <v>0</v>
          </cell>
          <cell r="AM975">
            <v>0</v>
          </cell>
          <cell r="AN975">
            <v>0</v>
          </cell>
          <cell r="AO975">
            <v>0</v>
          </cell>
          <cell r="AP975">
            <v>0</v>
          </cell>
          <cell r="AQ975">
            <v>0</v>
          </cell>
          <cell r="AR975">
            <v>0</v>
          </cell>
          <cell r="AS975">
            <v>0</v>
          </cell>
          <cell r="AT975">
            <v>0</v>
          </cell>
          <cell r="AU975">
            <v>0</v>
          </cell>
          <cell r="AV975">
            <v>0</v>
          </cell>
          <cell r="AW975">
            <v>0</v>
          </cell>
          <cell r="AX975">
            <v>0</v>
          </cell>
          <cell r="AY975">
            <v>0</v>
          </cell>
          <cell r="AZ975">
            <v>0</v>
          </cell>
          <cell r="BA975">
            <v>0</v>
          </cell>
          <cell r="BB975">
            <v>0</v>
          </cell>
          <cell r="BC975">
            <v>0</v>
          </cell>
          <cell r="BD975">
            <v>0</v>
          </cell>
          <cell r="BE975">
            <v>0</v>
          </cell>
          <cell r="BF975">
            <v>0</v>
          </cell>
          <cell r="BG975">
            <v>0</v>
          </cell>
          <cell r="BH975">
            <v>0</v>
          </cell>
          <cell r="BI975">
            <v>0</v>
          </cell>
          <cell r="BJ975">
            <v>0</v>
          </cell>
          <cell r="BK975">
            <v>0</v>
          </cell>
          <cell r="BL975">
            <v>0</v>
          </cell>
          <cell r="BM975">
            <v>0</v>
          </cell>
          <cell r="BN975">
            <v>0</v>
          </cell>
          <cell r="BO975">
            <v>0</v>
          </cell>
          <cell r="BP975">
            <v>0</v>
          </cell>
          <cell r="BQ975">
            <v>0</v>
          </cell>
          <cell r="BR975">
            <v>0</v>
          </cell>
          <cell r="BS975">
            <v>0</v>
          </cell>
          <cell r="BT975">
            <v>0</v>
          </cell>
          <cell r="BU975">
            <v>0</v>
          </cell>
          <cell r="BV975">
            <v>0</v>
          </cell>
          <cell r="BW975">
            <v>0</v>
          </cell>
          <cell r="BX975">
            <v>0</v>
          </cell>
          <cell r="BY975">
            <v>0</v>
          </cell>
          <cell r="BZ975">
            <v>0</v>
          </cell>
          <cell r="CA975">
            <v>0</v>
          </cell>
          <cell r="CB975">
            <v>0</v>
          </cell>
          <cell r="CC975">
            <v>0</v>
          </cell>
          <cell r="CD975">
            <v>0</v>
          </cell>
          <cell r="CE975">
            <v>0</v>
          </cell>
          <cell r="CF975">
            <v>0</v>
          </cell>
          <cell r="CG975">
            <v>0</v>
          </cell>
          <cell r="CH975">
            <v>0</v>
          </cell>
          <cell r="CI975">
            <v>0</v>
          </cell>
          <cell r="CJ975">
            <v>0</v>
          </cell>
          <cell r="CK975">
            <v>0</v>
          </cell>
          <cell r="CL975">
            <v>0</v>
          </cell>
          <cell r="CM975">
            <v>0</v>
          </cell>
          <cell r="CN975">
            <v>0</v>
          </cell>
          <cell r="CO975">
            <v>0</v>
          </cell>
          <cell r="CP975">
            <v>0</v>
          </cell>
          <cell r="CQ975">
            <v>0</v>
          </cell>
          <cell r="CR975">
            <v>0</v>
          </cell>
          <cell r="CS975">
            <v>0</v>
          </cell>
          <cell r="CT975">
            <v>0</v>
          </cell>
          <cell r="CU975">
            <v>0</v>
          </cell>
          <cell r="CV975">
            <v>0</v>
          </cell>
          <cell r="CW975">
            <v>0</v>
          </cell>
          <cell r="CX975">
            <v>0</v>
          </cell>
          <cell r="CY975">
            <v>0</v>
          </cell>
          <cell r="CZ975">
            <v>0</v>
          </cell>
          <cell r="DA975">
            <v>0</v>
          </cell>
          <cell r="DB975">
            <v>0</v>
          </cell>
          <cell r="DC975">
            <v>0</v>
          </cell>
          <cell r="DD975">
            <v>0</v>
          </cell>
          <cell r="DE975">
            <v>0</v>
          </cell>
          <cell r="DF975">
            <v>0</v>
          </cell>
          <cell r="DG975">
            <v>0</v>
          </cell>
          <cell r="DH975">
            <v>0</v>
          </cell>
          <cell r="DI975">
            <v>0</v>
          </cell>
          <cell r="DJ975">
            <v>0</v>
          </cell>
          <cell r="DK975">
            <v>0</v>
          </cell>
          <cell r="DL975">
            <v>0</v>
          </cell>
          <cell r="DM975">
            <v>0</v>
          </cell>
          <cell r="DN975">
            <v>0</v>
          </cell>
          <cell r="DO975">
            <v>0</v>
          </cell>
          <cell r="DP975">
            <v>0</v>
          </cell>
          <cell r="DQ975">
            <v>0</v>
          </cell>
          <cell r="DR975">
            <v>0</v>
          </cell>
          <cell r="DS975">
            <v>0</v>
          </cell>
          <cell r="DT975">
            <v>0</v>
          </cell>
          <cell r="DU975">
            <v>0</v>
          </cell>
          <cell r="DV975">
            <v>0</v>
          </cell>
          <cell r="DW975">
            <v>0</v>
          </cell>
          <cell r="DX975">
            <v>0</v>
          </cell>
          <cell r="DY975">
            <v>0</v>
          </cell>
          <cell r="DZ975">
            <v>0</v>
          </cell>
          <cell r="EA975">
            <v>0</v>
          </cell>
          <cell r="EB975">
            <v>0</v>
          </cell>
          <cell r="EC975">
            <v>0</v>
          </cell>
          <cell r="ED975">
            <v>0</v>
          </cell>
        </row>
        <row r="976">
          <cell r="F976">
            <v>0</v>
          </cell>
          <cell r="G976">
            <v>0</v>
          </cell>
          <cell r="H976">
            <v>0</v>
          </cell>
          <cell r="I976">
            <v>0</v>
          </cell>
          <cell r="J976">
            <v>0</v>
          </cell>
          <cell r="K976">
            <v>0</v>
          </cell>
          <cell r="L976">
            <v>0</v>
          </cell>
          <cell r="M976">
            <v>0</v>
          </cell>
          <cell r="N976">
            <v>0</v>
          </cell>
          <cell r="O976">
            <v>0</v>
          </cell>
          <cell r="P976">
            <v>0</v>
          </cell>
          <cell r="Q976">
            <v>0</v>
          </cell>
          <cell r="R976">
            <v>0</v>
          </cell>
          <cell r="S976">
            <v>0</v>
          </cell>
          <cell r="T976">
            <v>0</v>
          </cell>
          <cell r="U976">
            <v>0</v>
          </cell>
          <cell r="V976">
            <v>0</v>
          </cell>
          <cell r="W976">
            <v>0</v>
          </cell>
          <cell r="X976">
            <v>0</v>
          </cell>
          <cell r="Y976">
            <v>0</v>
          </cell>
          <cell r="Z976">
            <v>0</v>
          </cell>
          <cell r="AA976">
            <v>0</v>
          </cell>
          <cell r="AB976">
            <v>0</v>
          </cell>
          <cell r="AC976">
            <v>0</v>
          </cell>
          <cell r="AD976">
            <v>0</v>
          </cell>
          <cell r="AE976">
            <v>0</v>
          </cell>
          <cell r="AF976">
            <v>0</v>
          </cell>
          <cell r="AG976">
            <v>0</v>
          </cell>
          <cell r="AH976">
            <v>0</v>
          </cell>
          <cell r="AI976">
            <v>0</v>
          </cell>
          <cell r="AJ976">
            <v>0</v>
          </cell>
          <cell r="AK976">
            <v>0</v>
          </cell>
          <cell r="AL976">
            <v>0</v>
          </cell>
          <cell r="AM976">
            <v>0</v>
          </cell>
          <cell r="AN976">
            <v>0</v>
          </cell>
          <cell r="AO976">
            <v>0</v>
          </cell>
          <cell r="AP976">
            <v>0</v>
          </cell>
          <cell r="AQ976">
            <v>0</v>
          </cell>
          <cell r="AR976">
            <v>0</v>
          </cell>
          <cell r="AS976">
            <v>0</v>
          </cell>
          <cell r="AT976">
            <v>0</v>
          </cell>
          <cell r="AU976">
            <v>0</v>
          </cell>
          <cell r="AV976">
            <v>0</v>
          </cell>
          <cell r="AW976">
            <v>0</v>
          </cell>
          <cell r="AX976">
            <v>0</v>
          </cell>
          <cell r="AY976">
            <v>0</v>
          </cell>
          <cell r="AZ976">
            <v>0</v>
          </cell>
          <cell r="BA976">
            <v>0</v>
          </cell>
          <cell r="BB976">
            <v>0</v>
          </cell>
          <cell r="BC976">
            <v>0</v>
          </cell>
          <cell r="BD976">
            <v>0</v>
          </cell>
          <cell r="BE976">
            <v>0</v>
          </cell>
          <cell r="BF976">
            <v>0</v>
          </cell>
          <cell r="BG976">
            <v>0</v>
          </cell>
          <cell r="BH976">
            <v>0</v>
          </cell>
          <cell r="BI976">
            <v>0</v>
          </cell>
          <cell r="BJ976">
            <v>0</v>
          </cell>
          <cell r="BK976">
            <v>0</v>
          </cell>
          <cell r="BL976">
            <v>0</v>
          </cell>
          <cell r="BM976">
            <v>0</v>
          </cell>
          <cell r="BN976">
            <v>0</v>
          </cell>
          <cell r="BO976">
            <v>0</v>
          </cell>
          <cell r="BP976">
            <v>0</v>
          </cell>
          <cell r="BQ976">
            <v>0</v>
          </cell>
          <cell r="BR976">
            <v>0</v>
          </cell>
          <cell r="BS976">
            <v>0</v>
          </cell>
          <cell r="BT976">
            <v>0</v>
          </cell>
          <cell r="BU976">
            <v>0</v>
          </cell>
          <cell r="BV976">
            <v>0</v>
          </cell>
          <cell r="BW976">
            <v>0</v>
          </cell>
          <cell r="BX976">
            <v>0</v>
          </cell>
          <cell r="BY976">
            <v>0</v>
          </cell>
          <cell r="BZ976">
            <v>0</v>
          </cell>
          <cell r="CA976">
            <v>0</v>
          </cell>
          <cell r="CB976">
            <v>0</v>
          </cell>
          <cell r="CC976">
            <v>0</v>
          </cell>
          <cell r="CD976">
            <v>0</v>
          </cell>
          <cell r="CE976">
            <v>0</v>
          </cell>
          <cell r="CF976">
            <v>0</v>
          </cell>
          <cell r="CG976">
            <v>0</v>
          </cell>
          <cell r="CH976">
            <v>0</v>
          </cell>
          <cell r="CI976">
            <v>0</v>
          </cell>
          <cell r="CJ976">
            <v>0</v>
          </cell>
          <cell r="CK976">
            <v>0</v>
          </cell>
          <cell r="CL976">
            <v>0</v>
          </cell>
          <cell r="CM976">
            <v>0</v>
          </cell>
          <cell r="CN976">
            <v>0</v>
          </cell>
          <cell r="CO976">
            <v>0</v>
          </cell>
          <cell r="CP976">
            <v>0</v>
          </cell>
          <cell r="CQ976">
            <v>0</v>
          </cell>
          <cell r="CR976">
            <v>0</v>
          </cell>
          <cell r="CS976">
            <v>0</v>
          </cell>
          <cell r="CT976">
            <v>0</v>
          </cell>
          <cell r="CU976">
            <v>0</v>
          </cell>
          <cell r="CV976">
            <v>0</v>
          </cell>
          <cell r="CW976">
            <v>0</v>
          </cell>
          <cell r="CX976">
            <v>0</v>
          </cell>
          <cell r="CY976">
            <v>0</v>
          </cell>
          <cell r="CZ976">
            <v>0</v>
          </cell>
          <cell r="DA976">
            <v>0</v>
          </cell>
          <cell r="DB976">
            <v>0</v>
          </cell>
          <cell r="DC976">
            <v>0</v>
          </cell>
          <cell r="DD976">
            <v>0</v>
          </cell>
          <cell r="DE976">
            <v>0</v>
          </cell>
          <cell r="DF976">
            <v>0</v>
          </cell>
          <cell r="DG976">
            <v>0</v>
          </cell>
          <cell r="DH976">
            <v>0</v>
          </cell>
          <cell r="DI976">
            <v>0</v>
          </cell>
          <cell r="DJ976">
            <v>0</v>
          </cell>
          <cell r="DK976">
            <v>0</v>
          </cell>
          <cell r="DL976">
            <v>0</v>
          </cell>
          <cell r="DM976">
            <v>0</v>
          </cell>
          <cell r="DN976">
            <v>0</v>
          </cell>
          <cell r="DO976">
            <v>0</v>
          </cell>
          <cell r="DP976">
            <v>0</v>
          </cell>
          <cell r="DQ976">
            <v>0</v>
          </cell>
          <cell r="DR976">
            <v>0</v>
          </cell>
          <cell r="DS976">
            <v>0</v>
          </cell>
          <cell r="DT976">
            <v>0</v>
          </cell>
          <cell r="DU976">
            <v>0</v>
          </cell>
          <cell r="DV976">
            <v>0</v>
          </cell>
          <cell r="DW976">
            <v>0</v>
          </cell>
          <cell r="DX976">
            <v>0</v>
          </cell>
          <cell r="DY976">
            <v>0</v>
          </cell>
          <cell r="DZ976">
            <v>0</v>
          </cell>
          <cell r="EA976">
            <v>0</v>
          </cell>
          <cell r="EB976">
            <v>0</v>
          </cell>
          <cell r="EC976">
            <v>0</v>
          </cell>
          <cell r="ED976">
            <v>0</v>
          </cell>
        </row>
        <row r="977">
          <cell r="F977">
            <v>0</v>
          </cell>
          <cell r="G977">
            <v>0</v>
          </cell>
          <cell r="H977">
            <v>0</v>
          </cell>
          <cell r="I977">
            <v>0</v>
          </cell>
          <cell r="J977">
            <v>0</v>
          </cell>
          <cell r="K977">
            <v>0</v>
          </cell>
          <cell r="L977">
            <v>0</v>
          </cell>
          <cell r="M977">
            <v>0</v>
          </cell>
          <cell r="N977">
            <v>0</v>
          </cell>
          <cell r="O977">
            <v>0</v>
          </cell>
          <cell r="P977">
            <v>0</v>
          </cell>
          <cell r="Q977">
            <v>0</v>
          </cell>
          <cell r="R977">
            <v>0</v>
          </cell>
          <cell r="S977">
            <v>0</v>
          </cell>
          <cell r="T977">
            <v>0</v>
          </cell>
          <cell r="U977">
            <v>0</v>
          </cell>
          <cell r="V977">
            <v>0</v>
          </cell>
          <cell r="W977">
            <v>0</v>
          </cell>
          <cell r="X977">
            <v>0</v>
          </cell>
          <cell r="Y977">
            <v>0</v>
          </cell>
          <cell r="Z977">
            <v>0</v>
          </cell>
          <cell r="AA977">
            <v>0</v>
          </cell>
          <cell r="AB977">
            <v>0</v>
          </cell>
          <cell r="AC977">
            <v>0</v>
          </cell>
          <cell r="AD977">
            <v>0</v>
          </cell>
          <cell r="AE977">
            <v>0</v>
          </cell>
          <cell r="AF977">
            <v>0</v>
          </cell>
          <cell r="AG977">
            <v>0</v>
          </cell>
          <cell r="AH977">
            <v>0</v>
          </cell>
          <cell r="AI977">
            <v>0</v>
          </cell>
          <cell r="AJ977">
            <v>0</v>
          </cell>
          <cell r="AK977">
            <v>0</v>
          </cell>
          <cell r="AL977">
            <v>0</v>
          </cell>
          <cell r="AM977">
            <v>0</v>
          </cell>
          <cell r="AN977">
            <v>0</v>
          </cell>
          <cell r="AO977">
            <v>0</v>
          </cell>
          <cell r="AP977">
            <v>0</v>
          </cell>
          <cell r="AQ977">
            <v>0</v>
          </cell>
          <cell r="AR977">
            <v>0</v>
          </cell>
          <cell r="AS977">
            <v>0</v>
          </cell>
          <cell r="AT977">
            <v>0</v>
          </cell>
          <cell r="AU977">
            <v>0</v>
          </cell>
          <cell r="AV977">
            <v>0</v>
          </cell>
          <cell r="AW977">
            <v>0</v>
          </cell>
          <cell r="AX977">
            <v>0</v>
          </cell>
          <cell r="AY977">
            <v>0</v>
          </cell>
          <cell r="AZ977">
            <v>0</v>
          </cell>
          <cell r="BA977">
            <v>0</v>
          </cell>
          <cell r="BB977">
            <v>0</v>
          </cell>
          <cell r="BC977">
            <v>0</v>
          </cell>
          <cell r="BD977">
            <v>0</v>
          </cell>
          <cell r="BE977">
            <v>0</v>
          </cell>
          <cell r="BF977">
            <v>0</v>
          </cell>
          <cell r="BG977">
            <v>0</v>
          </cell>
          <cell r="BH977">
            <v>0</v>
          </cell>
          <cell r="BI977">
            <v>0</v>
          </cell>
          <cell r="BJ977">
            <v>0</v>
          </cell>
          <cell r="BK977">
            <v>0</v>
          </cell>
          <cell r="BL977">
            <v>0</v>
          </cell>
          <cell r="BM977">
            <v>0</v>
          </cell>
          <cell r="BN977">
            <v>0</v>
          </cell>
          <cell r="BO977">
            <v>0</v>
          </cell>
          <cell r="BP977">
            <v>0</v>
          </cell>
          <cell r="BQ977">
            <v>0</v>
          </cell>
          <cell r="BR977">
            <v>0</v>
          </cell>
          <cell r="BS977">
            <v>0</v>
          </cell>
          <cell r="BT977">
            <v>0</v>
          </cell>
          <cell r="BU977">
            <v>0</v>
          </cell>
          <cell r="BV977">
            <v>0</v>
          </cell>
          <cell r="BW977">
            <v>0</v>
          </cell>
          <cell r="BX977">
            <v>0</v>
          </cell>
          <cell r="BY977">
            <v>0</v>
          </cell>
          <cell r="BZ977">
            <v>0</v>
          </cell>
          <cell r="CA977">
            <v>0</v>
          </cell>
          <cell r="CB977">
            <v>0</v>
          </cell>
          <cell r="CC977">
            <v>0</v>
          </cell>
          <cell r="CD977">
            <v>0</v>
          </cell>
          <cell r="CE977">
            <v>0</v>
          </cell>
          <cell r="CF977">
            <v>0</v>
          </cell>
          <cell r="CG977">
            <v>0</v>
          </cell>
          <cell r="CH977">
            <v>0</v>
          </cell>
          <cell r="CI977">
            <v>0</v>
          </cell>
          <cell r="CJ977">
            <v>0</v>
          </cell>
          <cell r="CK977">
            <v>0</v>
          </cell>
          <cell r="CL977">
            <v>0</v>
          </cell>
          <cell r="CM977">
            <v>0</v>
          </cell>
          <cell r="CN977">
            <v>0</v>
          </cell>
          <cell r="CO977">
            <v>0</v>
          </cell>
          <cell r="CP977">
            <v>0</v>
          </cell>
          <cell r="CQ977">
            <v>0</v>
          </cell>
          <cell r="CR977">
            <v>0</v>
          </cell>
          <cell r="CS977">
            <v>0</v>
          </cell>
          <cell r="CT977">
            <v>0</v>
          </cell>
          <cell r="CU977">
            <v>0</v>
          </cell>
          <cell r="CV977">
            <v>0</v>
          </cell>
          <cell r="CW977">
            <v>0</v>
          </cell>
          <cell r="CX977">
            <v>0</v>
          </cell>
          <cell r="CY977">
            <v>0</v>
          </cell>
          <cell r="CZ977">
            <v>0</v>
          </cell>
          <cell r="DA977">
            <v>0</v>
          </cell>
          <cell r="DB977">
            <v>0</v>
          </cell>
          <cell r="DC977">
            <v>0</v>
          </cell>
          <cell r="DD977">
            <v>0</v>
          </cell>
          <cell r="DE977">
            <v>0</v>
          </cell>
          <cell r="DF977">
            <v>0</v>
          </cell>
          <cell r="DG977">
            <v>0</v>
          </cell>
          <cell r="DH977">
            <v>0</v>
          </cell>
          <cell r="DI977">
            <v>0</v>
          </cell>
          <cell r="DJ977">
            <v>0</v>
          </cell>
          <cell r="DK977">
            <v>0</v>
          </cell>
          <cell r="DL977">
            <v>0</v>
          </cell>
          <cell r="DM977">
            <v>0</v>
          </cell>
          <cell r="DN977">
            <v>0</v>
          </cell>
          <cell r="DO977">
            <v>0</v>
          </cell>
          <cell r="DP977">
            <v>0</v>
          </cell>
          <cell r="DQ977">
            <v>0</v>
          </cell>
          <cell r="DR977">
            <v>0</v>
          </cell>
          <cell r="DS977">
            <v>0</v>
          </cell>
          <cell r="DT977">
            <v>0</v>
          </cell>
          <cell r="DU977">
            <v>0</v>
          </cell>
          <cell r="DV977">
            <v>0</v>
          </cell>
          <cell r="DW977">
            <v>0</v>
          </cell>
          <cell r="DX977">
            <v>0</v>
          </cell>
          <cell r="DY977">
            <v>0</v>
          </cell>
          <cell r="DZ977">
            <v>0</v>
          </cell>
          <cell r="EA977">
            <v>0</v>
          </cell>
          <cell r="EB977">
            <v>0</v>
          </cell>
          <cell r="EC977">
            <v>0</v>
          </cell>
          <cell r="ED977">
            <v>0</v>
          </cell>
        </row>
        <row r="978">
          <cell r="F978">
            <v>0</v>
          </cell>
          <cell r="G978">
            <v>0</v>
          </cell>
          <cell r="H978">
            <v>0</v>
          </cell>
          <cell r="I978">
            <v>0</v>
          </cell>
          <cell r="J978">
            <v>0</v>
          </cell>
          <cell r="K978">
            <v>0</v>
          </cell>
          <cell r="L978">
            <v>0</v>
          </cell>
          <cell r="M978">
            <v>0</v>
          </cell>
          <cell r="N978">
            <v>0</v>
          </cell>
          <cell r="O978">
            <v>0</v>
          </cell>
          <cell r="P978">
            <v>0</v>
          </cell>
          <cell r="Q978">
            <v>0</v>
          </cell>
          <cell r="R978">
            <v>0</v>
          </cell>
          <cell r="S978">
            <v>0</v>
          </cell>
          <cell r="T978">
            <v>0</v>
          </cell>
          <cell r="U978">
            <v>0</v>
          </cell>
          <cell r="V978">
            <v>0</v>
          </cell>
          <cell r="W978">
            <v>0</v>
          </cell>
          <cell r="X978">
            <v>0</v>
          </cell>
          <cell r="Y978">
            <v>0</v>
          </cell>
          <cell r="Z978">
            <v>0</v>
          </cell>
          <cell r="AA978">
            <v>0</v>
          </cell>
          <cell r="AB978">
            <v>0</v>
          </cell>
          <cell r="AC978">
            <v>0</v>
          </cell>
          <cell r="AD978">
            <v>0</v>
          </cell>
          <cell r="AE978">
            <v>0</v>
          </cell>
          <cell r="AF978">
            <v>0</v>
          </cell>
          <cell r="AG978">
            <v>0</v>
          </cell>
          <cell r="AH978">
            <v>0</v>
          </cell>
          <cell r="AI978">
            <v>0</v>
          </cell>
          <cell r="AJ978">
            <v>0</v>
          </cell>
          <cell r="AK978">
            <v>0</v>
          </cell>
          <cell r="AL978">
            <v>0</v>
          </cell>
          <cell r="AM978">
            <v>0</v>
          </cell>
          <cell r="AN978">
            <v>0</v>
          </cell>
          <cell r="AO978">
            <v>0</v>
          </cell>
          <cell r="AP978">
            <v>0</v>
          </cell>
          <cell r="AQ978">
            <v>0</v>
          </cell>
          <cell r="AR978">
            <v>0</v>
          </cell>
          <cell r="AS978">
            <v>0</v>
          </cell>
          <cell r="AT978">
            <v>0</v>
          </cell>
          <cell r="AU978">
            <v>0</v>
          </cell>
          <cell r="AV978">
            <v>0</v>
          </cell>
          <cell r="AW978">
            <v>0</v>
          </cell>
          <cell r="AX978">
            <v>0</v>
          </cell>
          <cell r="AY978">
            <v>0</v>
          </cell>
          <cell r="AZ978">
            <v>0</v>
          </cell>
          <cell r="BA978">
            <v>0</v>
          </cell>
          <cell r="BB978">
            <v>0</v>
          </cell>
          <cell r="BC978">
            <v>0</v>
          </cell>
          <cell r="BD978">
            <v>0</v>
          </cell>
          <cell r="BE978">
            <v>0</v>
          </cell>
          <cell r="BF978">
            <v>0</v>
          </cell>
          <cell r="BG978">
            <v>0</v>
          </cell>
          <cell r="BH978">
            <v>0</v>
          </cell>
          <cell r="BI978">
            <v>0</v>
          </cell>
          <cell r="BJ978">
            <v>0</v>
          </cell>
          <cell r="BK978">
            <v>0</v>
          </cell>
          <cell r="BL978">
            <v>0</v>
          </cell>
          <cell r="BM978">
            <v>0</v>
          </cell>
          <cell r="BN978">
            <v>0</v>
          </cell>
          <cell r="BO978">
            <v>0</v>
          </cell>
          <cell r="BP978">
            <v>0</v>
          </cell>
          <cell r="BQ978">
            <v>0</v>
          </cell>
          <cell r="BR978">
            <v>0</v>
          </cell>
          <cell r="BS978">
            <v>0</v>
          </cell>
          <cell r="BT978">
            <v>0</v>
          </cell>
          <cell r="BU978">
            <v>0</v>
          </cell>
          <cell r="BV978">
            <v>0</v>
          </cell>
          <cell r="BW978">
            <v>0</v>
          </cell>
          <cell r="BX978">
            <v>0</v>
          </cell>
          <cell r="BY978">
            <v>0</v>
          </cell>
          <cell r="BZ978">
            <v>0</v>
          </cell>
          <cell r="CA978">
            <v>0</v>
          </cell>
          <cell r="CB978">
            <v>0</v>
          </cell>
          <cell r="CC978">
            <v>0</v>
          </cell>
          <cell r="CD978">
            <v>0</v>
          </cell>
          <cell r="CE978">
            <v>0</v>
          </cell>
          <cell r="CF978">
            <v>0</v>
          </cell>
          <cell r="CG978">
            <v>0</v>
          </cell>
          <cell r="CH978">
            <v>0</v>
          </cell>
          <cell r="CI978">
            <v>0</v>
          </cell>
          <cell r="CJ978">
            <v>0</v>
          </cell>
          <cell r="CK978">
            <v>0</v>
          </cell>
          <cell r="CL978">
            <v>0</v>
          </cell>
          <cell r="CM978">
            <v>0</v>
          </cell>
          <cell r="CN978">
            <v>0</v>
          </cell>
          <cell r="CO978">
            <v>0</v>
          </cell>
          <cell r="CP978">
            <v>0</v>
          </cell>
          <cell r="CQ978">
            <v>0</v>
          </cell>
          <cell r="CR978">
            <v>0</v>
          </cell>
          <cell r="CS978">
            <v>0</v>
          </cell>
          <cell r="CT978">
            <v>0</v>
          </cell>
          <cell r="CU978">
            <v>0</v>
          </cell>
          <cell r="CV978">
            <v>0</v>
          </cell>
          <cell r="CW978">
            <v>0</v>
          </cell>
          <cell r="CX978">
            <v>0</v>
          </cell>
          <cell r="CY978">
            <v>0</v>
          </cell>
          <cell r="CZ978">
            <v>0</v>
          </cell>
          <cell r="DA978">
            <v>0</v>
          </cell>
          <cell r="DB978">
            <v>0</v>
          </cell>
          <cell r="DC978">
            <v>0</v>
          </cell>
          <cell r="DD978">
            <v>0</v>
          </cell>
          <cell r="DE978">
            <v>0</v>
          </cell>
          <cell r="DF978">
            <v>0</v>
          </cell>
          <cell r="DG978">
            <v>0</v>
          </cell>
          <cell r="DH978">
            <v>0</v>
          </cell>
          <cell r="DI978">
            <v>0</v>
          </cell>
          <cell r="DJ978">
            <v>0</v>
          </cell>
          <cell r="DK978">
            <v>0</v>
          </cell>
          <cell r="DL978">
            <v>0</v>
          </cell>
          <cell r="DM978">
            <v>0</v>
          </cell>
          <cell r="DN978">
            <v>0</v>
          </cell>
          <cell r="DO978">
            <v>0</v>
          </cell>
          <cell r="DP978">
            <v>0</v>
          </cell>
          <cell r="DQ978">
            <v>0</v>
          </cell>
          <cell r="DR978">
            <v>0</v>
          </cell>
          <cell r="DS978">
            <v>0</v>
          </cell>
          <cell r="DT978">
            <v>0</v>
          </cell>
          <cell r="DU978">
            <v>0</v>
          </cell>
          <cell r="DV978">
            <v>0</v>
          </cell>
          <cell r="DW978">
            <v>0</v>
          </cell>
          <cell r="DX978">
            <v>0</v>
          </cell>
          <cell r="DY978">
            <v>0</v>
          </cell>
          <cell r="DZ978">
            <v>0</v>
          </cell>
          <cell r="EA978">
            <v>0</v>
          </cell>
          <cell r="EB978">
            <v>0</v>
          </cell>
          <cell r="EC978">
            <v>0</v>
          </cell>
          <cell r="ED978">
            <v>0</v>
          </cell>
        </row>
        <row r="979">
          <cell r="F979">
            <v>0</v>
          </cell>
          <cell r="G979">
            <v>0</v>
          </cell>
          <cell r="H979">
            <v>0</v>
          </cell>
          <cell r="I979">
            <v>0</v>
          </cell>
          <cell r="J979">
            <v>0</v>
          </cell>
          <cell r="K979">
            <v>0</v>
          </cell>
          <cell r="L979">
            <v>0</v>
          </cell>
          <cell r="M979">
            <v>0</v>
          </cell>
          <cell r="N979">
            <v>0</v>
          </cell>
          <cell r="O979">
            <v>0</v>
          </cell>
          <cell r="P979">
            <v>0</v>
          </cell>
          <cell r="Q979">
            <v>0</v>
          </cell>
          <cell r="R979">
            <v>0</v>
          </cell>
          <cell r="S979">
            <v>0</v>
          </cell>
          <cell r="T979">
            <v>0</v>
          </cell>
          <cell r="U979">
            <v>0</v>
          </cell>
          <cell r="V979">
            <v>0</v>
          </cell>
          <cell r="W979">
            <v>0</v>
          </cell>
          <cell r="X979">
            <v>0</v>
          </cell>
          <cell r="Y979">
            <v>0</v>
          </cell>
          <cell r="Z979">
            <v>0</v>
          </cell>
          <cell r="AA979">
            <v>0</v>
          </cell>
          <cell r="AB979">
            <v>0</v>
          </cell>
          <cell r="AC979">
            <v>0</v>
          </cell>
          <cell r="AD979">
            <v>0</v>
          </cell>
          <cell r="AE979">
            <v>0</v>
          </cell>
          <cell r="AF979">
            <v>0</v>
          </cell>
          <cell r="AG979">
            <v>0</v>
          </cell>
          <cell r="AH979">
            <v>0</v>
          </cell>
          <cell r="AI979">
            <v>0</v>
          </cell>
          <cell r="AJ979">
            <v>0</v>
          </cell>
          <cell r="AK979">
            <v>0</v>
          </cell>
          <cell r="AL979">
            <v>0</v>
          </cell>
          <cell r="AM979">
            <v>0</v>
          </cell>
          <cell r="AN979">
            <v>0</v>
          </cell>
          <cell r="AO979">
            <v>0</v>
          </cell>
          <cell r="AP979">
            <v>0</v>
          </cell>
          <cell r="AQ979">
            <v>0</v>
          </cell>
          <cell r="AR979">
            <v>0</v>
          </cell>
          <cell r="AS979">
            <v>0</v>
          </cell>
          <cell r="AT979">
            <v>0</v>
          </cell>
          <cell r="AU979">
            <v>0</v>
          </cell>
          <cell r="AV979">
            <v>0</v>
          </cell>
          <cell r="AW979">
            <v>0</v>
          </cell>
          <cell r="AX979">
            <v>0</v>
          </cell>
          <cell r="AY979">
            <v>0</v>
          </cell>
          <cell r="AZ979">
            <v>0</v>
          </cell>
          <cell r="BA979">
            <v>0</v>
          </cell>
          <cell r="BB979">
            <v>0</v>
          </cell>
          <cell r="BC979">
            <v>0</v>
          </cell>
          <cell r="BD979">
            <v>0</v>
          </cell>
          <cell r="BE979">
            <v>0</v>
          </cell>
          <cell r="BF979">
            <v>0</v>
          </cell>
          <cell r="BG979">
            <v>0</v>
          </cell>
          <cell r="BH979">
            <v>0</v>
          </cell>
          <cell r="BI979">
            <v>0</v>
          </cell>
          <cell r="BJ979">
            <v>0</v>
          </cell>
          <cell r="BK979">
            <v>0</v>
          </cell>
          <cell r="BL979">
            <v>0</v>
          </cell>
          <cell r="BM979">
            <v>0</v>
          </cell>
          <cell r="BN979">
            <v>0</v>
          </cell>
          <cell r="BO979">
            <v>0</v>
          </cell>
          <cell r="BP979">
            <v>0</v>
          </cell>
          <cell r="BQ979">
            <v>0</v>
          </cell>
          <cell r="BR979">
            <v>0</v>
          </cell>
          <cell r="BS979">
            <v>0</v>
          </cell>
          <cell r="BT979">
            <v>0</v>
          </cell>
          <cell r="BU979">
            <v>0</v>
          </cell>
          <cell r="BV979">
            <v>0</v>
          </cell>
          <cell r="BW979">
            <v>0</v>
          </cell>
          <cell r="BX979">
            <v>0</v>
          </cell>
          <cell r="BY979">
            <v>0</v>
          </cell>
          <cell r="BZ979">
            <v>0</v>
          </cell>
          <cell r="CA979">
            <v>0</v>
          </cell>
          <cell r="CB979">
            <v>0</v>
          </cell>
          <cell r="CC979">
            <v>0</v>
          </cell>
          <cell r="CD979">
            <v>0</v>
          </cell>
          <cell r="CE979">
            <v>0</v>
          </cell>
          <cell r="CF979">
            <v>0</v>
          </cell>
          <cell r="CG979">
            <v>0</v>
          </cell>
          <cell r="CH979">
            <v>0</v>
          </cell>
          <cell r="CI979">
            <v>0</v>
          </cell>
          <cell r="CJ979">
            <v>0</v>
          </cell>
          <cell r="CK979">
            <v>0</v>
          </cell>
          <cell r="CL979">
            <v>0</v>
          </cell>
          <cell r="CM979">
            <v>0</v>
          </cell>
          <cell r="CN979">
            <v>0</v>
          </cell>
          <cell r="CO979">
            <v>0</v>
          </cell>
          <cell r="CP979">
            <v>0</v>
          </cell>
          <cell r="CQ979">
            <v>0</v>
          </cell>
          <cell r="CR979">
            <v>0</v>
          </cell>
          <cell r="CS979">
            <v>0</v>
          </cell>
          <cell r="CT979">
            <v>0</v>
          </cell>
          <cell r="CU979">
            <v>0</v>
          </cell>
          <cell r="CV979">
            <v>0</v>
          </cell>
          <cell r="CW979">
            <v>0</v>
          </cell>
          <cell r="CX979">
            <v>0</v>
          </cell>
          <cell r="CY979">
            <v>0</v>
          </cell>
          <cell r="CZ979">
            <v>0</v>
          </cell>
          <cell r="DA979">
            <v>0</v>
          </cell>
          <cell r="DB979">
            <v>0</v>
          </cell>
          <cell r="DC979">
            <v>0</v>
          </cell>
          <cell r="DD979">
            <v>0</v>
          </cell>
          <cell r="DE979">
            <v>0</v>
          </cell>
          <cell r="DF979">
            <v>0</v>
          </cell>
          <cell r="DG979">
            <v>0</v>
          </cell>
          <cell r="DH979">
            <v>0</v>
          </cell>
          <cell r="DI979">
            <v>0</v>
          </cell>
          <cell r="DJ979">
            <v>0</v>
          </cell>
          <cell r="DK979">
            <v>0</v>
          </cell>
          <cell r="DL979">
            <v>0</v>
          </cell>
          <cell r="DM979">
            <v>0</v>
          </cell>
          <cell r="DN979">
            <v>0</v>
          </cell>
          <cell r="DO979">
            <v>0</v>
          </cell>
          <cell r="DP979">
            <v>0</v>
          </cell>
          <cell r="DQ979">
            <v>0</v>
          </cell>
          <cell r="DR979">
            <v>0</v>
          </cell>
          <cell r="DS979">
            <v>0</v>
          </cell>
          <cell r="DT979">
            <v>0</v>
          </cell>
          <cell r="DU979">
            <v>0</v>
          </cell>
          <cell r="DV979">
            <v>0</v>
          </cell>
          <cell r="DW979">
            <v>0</v>
          </cell>
          <cell r="DX979">
            <v>0</v>
          </cell>
          <cell r="DY979">
            <v>0</v>
          </cell>
          <cell r="DZ979">
            <v>0</v>
          </cell>
          <cell r="EA979">
            <v>0</v>
          </cell>
          <cell r="EB979">
            <v>0</v>
          </cell>
          <cell r="EC979">
            <v>0</v>
          </cell>
          <cell r="ED979">
            <v>0</v>
          </cell>
        </row>
        <row r="980">
          <cell r="F980">
            <v>0</v>
          </cell>
          <cell r="G980">
            <v>0</v>
          </cell>
          <cell r="H980">
            <v>0</v>
          </cell>
          <cell r="I980">
            <v>0</v>
          </cell>
          <cell r="J980">
            <v>0</v>
          </cell>
          <cell r="K980">
            <v>0</v>
          </cell>
          <cell r="L980">
            <v>0</v>
          </cell>
          <cell r="M980">
            <v>0</v>
          </cell>
          <cell r="N980">
            <v>0</v>
          </cell>
          <cell r="O980">
            <v>0</v>
          </cell>
          <cell r="P980">
            <v>0</v>
          </cell>
          <cell r="Q980">
            <v>0</v>
          </cell>
          <cell r="R980">
            <v>0</v>
          </cell>
          <cell r="S980">
            <v>0</v>
          </cell>
          <cell r="T980">
            <v>0</v>
          </cell>
          <cell r="U980">
            <v>0</v>
          </cell>
          <cell r="V980">
            <v>0</v>
          </cell>
          <cell r="W980">
            <v>0</v>
          </cell>
          <cell r="X980">
            <v>0</v>
          </cell>
          <cell r="Y980">
            <v>0</v>
          </cell>
          <cell r="Z980">
            <v>0</v>
          </cell>
          <cell r="AA980">
            <v>0</v>
          </cell>
          <cell r="AB980">
            <v>0</v>
          </cell>
          <cell r="AC980">
            <v>0</v>
          </cell>
          <cell r="AD980">
            <v>0</v>
          </cell>
          <cell r="AE980">
            <v>0</v>
          </cell>
          <cell r="AF980">
            <v>0</v>
          </cell>
          <cell r="AG980">
            <v>0</v>
          </cell>
          <cell r="AH980">
            <v>0</v>
          </cell>
          <cell r="AI980">
            <v>0</v>
          </cell>
          <cell r="AJ980">
            <v>0</v>
          </cell>
          <cell r="AK980">
            <v>0</v>
          </cell>
          <cell r="AL980">
            <v>0</v>
          </cell>
          <cell r="AM980">
            <v>0</v>
          </cell>
          <cell r="AN980">
            <v>0</v>
          </cell>
          <cell r="AO980">
            <v>0</v>
          </cell>
          <cell r="AP980">
            <v>0</v>
          </cell>
          <cell r="AQ980">
            <v>0</v>
          </cell>
          <cell r="AR980">
            <v>0</v>
          </cell>
          <cell r="AS980">
            <v>0</v>
          </cell>
          <cell r="AT980">
            <v>0</v>
          </cell>
          <cell r="AU980">
            <v>0</v>
          </cell>
          <cell r="AV980">
            <v>0</v>
          </cell>
          <cell r="AW980">
            <v>0</v>
          </cell>
          <cell r="AX980">
            <v>0</v>
          </cell>
          <cell r="AY980">
            <v>0</v>
          </cell>
          <cell r="AZ980">
            <v>0</v>
          </cell>
          <cell r="BA980">
            <v>0</v>
          </cell>
          <cell r="BB980">
            <v>0</v>
          </cell>
          <cell r="BC980">
            <v>0</v>
          </cell>
          <cell r="BD980">
            <v>0</v>
          </cell>
          <cell r="BE980">
            <v>0</v>
          </cell>
          <cell r="BF980">
            <v>0</v>
          </cell>
          <cell r="BG980">
            <v>0</v>
          </cell>
          <cell r="BH980">
            <v>0</v>
          </cell>
          <cell r="BI980">
            <v>0</v>
          </cell>
          <cell r="BJ980">
            <v>0</v>
          </cell>
          <cell r="BK980">
            <v>0</v>
          </cell>
          <cell r="BL980">
            <v>0</v>
          </cell>
          <cell r="BM980">
            <v>0</v>
          </cell>
          <cell r="BN980">
            <v>0</v>
          </cell>
          <cell r="BO980">
            <v>0</v>
          </cell>
          <cell r="BP980">
            <v>0</v>
          </cell>
          <cell r="BQ980">
            <v>0</v>
          </cell>
          <cell r="BR980">
            <v>0</v>
          </cell>
          <cell r="BS980">
            <v>0</v>
          </cell>
          <cell r="BT980">
            <v>0</v>
          </cell>
          <cell r="BU980">
            <v>0</v>
          </cell>
          <cell r="BV980">
            <v>0</v>
          </cell>
          <cell r="BW980">
            <v>0</v>
          </cell>
          <cell r="BX980">
            <v>0</v>
          </cell>
          <cell r="BY980">
            <v>0</v>
          </cell>
          <cell r="BZ980">
            <v>0</v>
          </cell>
          <cell r="CA980">
            <v>0</v>
          </cell>
          <cell r="CB980">
            <v>0</v>
          </cell>
          <cell r="CC980">
            <v>0</v>
          </cell>
          <cell r="CD980">
            <v>0</v>
          </cell>
          <cell r="CE980">
            <v>0</v>
          </cell>
          <cell r="CF980">
            <v>0</v>
          </cell>
          <cell r="CG980">
            <v>0</v>
          </cell>
          <cell r="CH980">
            <v>0</v>
          </cell>
          <cell r="CI980">
            <v>0</v>
          </cell>
          <cell r="CJ980">
            <v>0</v>
          </cell>
          <cell r="CK980">
            <v>0</v>
          </cell>
          <cell r="CL980">
            <v>0</v>
          </cell>
          <cell r="CM980">
            <v>0</v>
          </cell>
          <cell r="CN980">
            <v>0</v>
          </cell>
          <cell r="CO980">
            <v>0</v>
          </cell>
          <cell r="CP980">
            <v>0</v>
          </cell>
          <cell r="CQ980">
            <v>0</v>
          </cell>
          <cell r="CR980">
            <v>0</v>
          </cell>
          <cell r="CS980">
            <v>0</v>
          </cell>
          <cell r="CT980">
            <v>0</v>
          </cell>
          <cell r="CU980">
            <v>0</v>
          </cell>
          <cell r="CV980">
            <v>0</v>
          </cell>
          <cell r="CW980">
            <v>0</v>
          </cell>
          <cell r="CX980">
            <v>0</v>
          </cell>
          <cell r="CY980">
            <v>0</v>
          </cell>
          <cell r="CZ980">
            <v>0</v>
          </cell>
          <cell r="DA980">
            <v>0</v>
          </cell>
          <cell r="DB980">
            <v>0</v>
          </cell>
          <cell r="DC980">
            <v>0</v>
          </cell>
          <cell r="DD980">
            <v>0</v>
          </cell>
          <cell r="DE980">
            <v>0</v>
          </cell>
          <cell r="DF980">
            <v>0</v>
          </cell>
          <cell r="DG980">
            <v>0</v>
          </cell>
          <cell r="DH980">
            <v>0</v>
          </cell>
          <cell r="DI980">
            <v>0</v>
          </cell>
          <cell r="DJ980">
            <v>0</v>
          </cell>
          <cell r="DK980">
            <v>0</v>
          </cell>
          <cell r="DL980">
            <v>0</v>
          </cell>
          <cell r="DM980">
            <v>0</v>
          </cell>
          <cell r="DN980">
            <v>0</v>
          </cell>
          <cell r="DO980">
            <v>0</v>
          </cell>
          <cell r="DP980">
            <v>0</v>
          </cell>
          <cell r="DQ980">
            <v>0</v>
          </cell>
          <cell r="DR980">
            <v>0</v>
          </cell>
          <cell r="DS980">
            <v>0</v>
          </cell>
          <cell r="DT980">
            <v>0</v>
          </cell>
          <cell r="DU980">
            <v>0</v>
          </cell>
          <cell r="DV980">
            <v>0</v>
          </cell>
          <cell r="DW980">
            <v>0</v>
          </cell>
          <cell r="DX980">
            <v>0</v>
          </cell>
          <cell r="DY980">
            <v>0</v>
          </cell>
          <cell r="DZ980">
            <v>0</v>
          </cell>
          <cell r="EA980">
            <v>0</v>
          </cell>
          <cell r="EB980">
            <v>0</v>
          </cell>
          <cell r="EC980">
            <v>0</v>
          </cell>
          <cell r="ED980">
            <v>0</v>
          </cell>
        </row>
        <row r="981">
          <cell r="F981">
            <v>0</v>
          </cell>
          <cell r="G981">
            <v>0</v>
          </cell>
          <cell r="H981">
            <v>0</v>
          </cell>
          <cell r="I981">
            <v>0</v>
          </cell>
          <cell r="J981">
            <v>0</v>
          </cell>
          <cell r="K981">
            <v>0</v>
          </cell>
          <cell r="L981">
            <v>0</v>
          </cell>
          <cell r="M981">
            <v>0</v>
          </cell>
          <cell r="N981">
            <v>0</v>
          </cell>
          <cell r="O981">
            <v>0</v>
          </cell>
          <cell r="P981">
            <v>0</v>
          </cell>
          <cell r="Q981">
            <v>0</v>
          </cell>
          <cell r="R981">
            <v>0</v>
          </cell>
          <cell r="S981">
            <v>0</v>
          </cell>
          <cell r="T981">
            <v>0</v>
          </cell>
          <cell r="U981">
            <v>0</v>
          </cell>
          <cell r="V981">
            <v>0</v>
          </cell>
          <cell r="W981">
            <v>0</v>
          </cell>
          <cell r="X981">
            <v>0</v>
          </cell>
          <cell r="Y981">
            <v>0</v>
          </cell>
          <cell r="Z981">
            <v>0</v>
          </cell>
          <cell r="AA981">
            <v>0</v>
          </cell>
          <cell r="AB981">
            <v>0</v>
          </cell>
          <cell r="AC981">
            <v>0</v>
          </cell>
          <cell r="AD981">
            <v>0</v>
          </cell>
          <cell r="AE981">
            <v>0</v>
          </cell>
          <cell r="AF981">
            <v>0</v>
          </cell>
          <cell r="AG981">
            <v>0</v>
          </cell>
          <cell r="AH981">
            <v>0</v>
          </cell>
          <cell r="AI981">
            <v>0</v>
          </cell>
          <cell r="AJ981">
            <v>0</v>
          </cell>
          <cell r="AK981">
            <v>0</v>
          </cell>
          <cell r="AL981">
            <v>0</v>
          </cell>
          <cell r="AM981">
            <v>0</v>
          </cell>
          <cell r="AN981">
            <v>0</v>
          </cell>
          <cell r="AO981">
            <v>0</v>
          </cell>
          <cell r="AP981">
            <v>0</v>
          </cell>
          <cell r="AQ981">
            <v>0</v>
          </cell>
          <cell r="AR981">
            <v>0</v>
          </cell>
          <cell r="AS981">
            <v>0</v>
          </cell>
          <cell r="AT981">
            <v>0</v>
          </cell>
          <cell r="AU981">
            <v>0</v>
          </cell>
          <cell r="AV981">
            <v>0</v>
          </cell>
          <cell r="AW981">
            <v>0</v>
          </cell>
          <cell r="AX981">
            <v>0</v>
          </cell>
          <cell r="AY981">
            <v>0</v>
          </cell>
          <cell r="AZ981">
            <v>0</v>
          </cell>
          <cell r="BA981">
            <v>0</v>
          </cell>
          <cell r="BB981">
            <v>0</v>
          </cell>
          <cell r="BC981">
            <v>0</v>
          </cell>
          <cell r="BD981">
            <v>0</v>
          </cell>
          <cell r="BE981">
            <v>0</v>
          </cell>
          <cell r="BF981">
            <v>0</v>
          </cell>
          <cell r="BG981">
            <v>0</v>
          </cell>
          <cell r="BH981">
            <v>0</v>
          </cell>
          <cell r="BI981">
            <v>0</v>
          </cell>
          <cell r="BJ981">
            <v>0</v>
          </cell>
          <cell r="BK981">
            <v>0</v>
          </cell>
          <cell r="BL981">
            <v>0</v>
          </cell>
          <cell r="BM981">
            <v>0</v>
          </cell>
          <cell r="BN981">
            <v>0</v>
          </cell>
          <cell r="BO981">
            <v>0</v>
          </cell>
          <cell r="BP981">
            <v>0</v>
          </cell>
          <cell r="BQ981">
            <v>0</v>
          </cell>
          <cell r="BR981">
            <v>0</v>
          </cell>
          <cell r="BS981">
            <v>0</v>
          </cell>
          <cell r="BT981">
            <v>0</v>
          </cell>
          <cell r="BU981">
            <v>0</v>
          </cell>
          <cell r="BV981">
            <v>0</v>
          </cell>
          <cell r="BW981">
            <v>0</v>
          </cell>
          <cell r="BX981">
            <v>0</v>
          </cell>
          <cell r="BY981">
            <v>0</v>
          </cell>
          <cell r="BZ981">
            <v>0</v>
          </cell>
          <cell r="CA981">
            <v>0</v>
          </cell>
          <cell r="CB981">
            <v>0</v>
          </cell>
          <cell r="CC981">
            <v>0</v>
          </cell>
          <cell r="CD981">
            <v>0</v>
          </cell>
          <cell r="CE981">
            <v>0</v>
          </cell>
          <cell r="CF981">
            <v>0</v>
          </cell>
          <cell r="CG981">
            <v>0</v>
          </cell>
          <cell r="CH981">
            <v>0</v>
          </cell>
          <cell r="CI981">
            <v>0</v>
          </cell>
          <cell r="CJ981">
            <v>0</v>
          </cell>
          <cell r="CK981">
            <v>0</v>
          </cell>
          <cell r="CL981">
            <v>0</v>
          </cell>
          <cell r="CM981">
            <v>0</v>
          </cell>
          <cell r="CN981">
            <v>0</v>
          </cell>
          <cell r="CO981">
            <v>0</v>
          </cell>
          <cell r="CP981">
            <v>0</v>
          </cell>
          <cell r="CQ981">
            <v>0</v>
          </cell>
          <cell r="CR981">
            <v>0</v>
          </cell>
          <cell r="CS981">
            <v>0</v>
          </cell>
          <cell r="CT981">
            <v>0</v>
          </cell>
          <cell r="CU981">
            <v>0</v>
          </cell>
          <cell r="CV981">
            <v>0</v>
          </cell>
          <cell r="CW981">
            <v>0</v>
          </cell>
          <cell r="CX981">
            <v>0</v>
          </cell>
          <cell r="CY981">
            <v>0</v>
          </cell>
          <cell r="CZ981">
            <v>0</v>
          </cell>
          <cell r="DA981">
            <v>0</v>
          </cell>
          <cell r="DB981">
            <v>0</v>
          </cell>
          <cell r="DC981">
            <v>0</v>
          </cell>
          <cell r="DD981">
            <v>0</v>
          </cell>
          <cell r="DE981">
            <v>0</v>
          </cell>
          <cell r="DF981">
            <v>0</v>
          </cell>
          <cell r="DG981">
            <v>0</v>
          </cell>
          <cell r="DH981">
            <v>0</v>
          </cell>
          <cell r="DI981">
            <v>0</v>
          </cell>
          <cell r="DJ981">
            <v>0</v>
          </cell>
          <cell r="DK981">
            <v>0</v>
          </cell>
          <cell r="DL981">
            <v>0</v>
          </cell>
          <cell r="DM981">
            <v>0</v>
          </cell>
          <cell r="DN981">
            <v>0</v>
          </cell>
          <cell r="DO981">
            <v>0</v>
          </cell>
          <cell r="DP981">
            <v>0</v>
          </cell>
          <cell r="DQ981">
            <v>0</v>
          </cell>
          <cell r="DR981">
            <v>0</v>
          </cell>
          <cell r="DS981">
            <v>0</v>
          </cell>
          <cell r="DT981">
            <v>0</v>
          </cell>
          <cell r="DU981">
            <v>0</v>
          </cell>
          <cell r="DV981">
            <v>0</v>
          </cell>
          <cell r="DW981">
            <v>0</v>
          </cell>
          <cell r="DX981">
            <v>0</v>
          </cell>
          <cell r="DY981">
            <v>0</v>
          </cell>
          <cell r="DZ981">
            <v>0</v>
          </cell>
          <cell r="EA981">
            <v>0</v>
          </cell>
          <cell r="EB981">
            <v>0</v>
          </cell>
          <cell r="EC981">
            <v>0</v>
          </cell>
          <cell r="ED981">
            <v>0</v>
          </cell>
        </row>
        <row r="982">
          <cell r="F982">
            <v>0</v>
          </cell>
          <cell r="G982">
            <v>0</v>
          </cell>
          <cell r="H982">
            <v>0</v>
          </cell>
          <cell r="I982">
            <v>0</v>
          </cell>
          <cell r="J982">
            <v>0</v>
          </cell>
          <cell r="K982">
            <v>0</v>
          </cell>
          <cell r="L982">
            <v>0</v>
          </cell>
          <cell r="M982">
            <v>0</v>
          </cell>
          <cell r="N982">
            <v>0</v>
          </cell>
          <cell r="O982">
            <v>0</v>
          </cell>
          <cell r="P982">
            <v>0</v>
          </cell>
          <cell r="Q982">
            <v>0</v>
          </cell>
          <cell r="R982">
            <v>0</v>
          </cell>
          <cell r="S982">
            <v>0</v>
          </cell>
          <cell r="T982">
            <v>0</v>
          </cell>
          <cell r="U982">
            <v>0</v>
          </cell>
          <cell r="V982">
            <v>0</v>
          </cell>
          <cell r="W982">
            <v>0</v>
          </cell>
          <cell r="X982">
            <v>0</v>
          </cell>
          <cell r="Y982">
            <v>0</v>
          </cell>
          <cell r="Z982">
            <v>0</v>
          </cell>
          <cell r="AA982">
            <v>0</v>
          </cell>
          <cell r="AB982">
            <v>0</v>
          </cell>
          <cell r="AC982">
            <v>0</v>
          </cell>
          <cell r="AD982">
            <v>0</v>
          </cell>
          <cell r="AE982">
            <v>0</v>
          </cell>
          <cell r="AF982">
            <v>0</v>
          </cell>
          <cell r="AG982">
            <v>0</v>
          </cell>
          <cell r="AH982">
            <v>0</v>
          </cell>
          <cell r="AI982">
            <v>0</v>
          </cell>
          <cell r="AJ982">
            <v>0</v>
          </cell>
          <cell r="AK982">
            <v>0</v>
          </cell>
          <cell r="AL982">
            <v>0</v>
          </cell>
          <cell r="AM982">
            <v>0</v>
          </cell>
          <cell r="AN982">
            <v>0</v>
          </cell>
          <cell r="AO982">
            <v>0</v>
          </cell>
          <cell r="AP982">
            <v>0</v>
          </cell>
          <cell r="AQ982">
            <v>0</v>
          </cell>
          <cell r="AR982">
            <v>0</v>
          </cell>
          <cell r="AS982">
            <v>0</v>
          </cell>
          <cell r="AT982">
            <v>0</v>
          </cell>
          <cell r="AU982">
            <v>0</v>
          </cell>
          <cell r="AV982">
            <v>0</v>
          </cell>
          <cell r="AW982">
            <v>0</v>
          </cell>
          <cell r="AX982">
            <v>0</v>
          </cell>
          <cell r="AY982">
            <v>0</v>
          </cell>
          <cell r="AZ982">
            <v>0</v>
          </cell>
          <cell r="BA982">
            <v>0</v>
          </cell>
          <cell r="BB982">
            <v>0</v>
          </cell>
          <cell r="BC982">
            <v>0</v>
          </cell>
          <cell r="BD982">
            <v>0</v>
          </cell>
          <cell r="BE982">
            <v>0</v>
          </cell>
          <cell r="BF982">
            <v>0</v>
          </cell>
          <cell r="BG982">
            <v>0</v>
          </cell>
          <cell r="BH982">
            <v>0</v>
          </cell>
          <cell r="BI982">
            <v>0</v>
          </cell>
          <cell r="BJ982">
            <v>0</v>
          </cell>
          <cell r="BK982">
            <v>0</v>
          </cell>
          <cell r="BL982">
            <v>0</v>
          </cell>
          <cell r="BM982">
            <v>0</v>
          </cell>
          <cell r="BN982">
            <v>0</v>
          </cell>
          <cell r="BO982">
            <v>0</v>
          </cell>
          <cell r="BP982">
            <v>0</v>
          </cell>
          <cell r="BQ982">
            <v>0</v>
          </cell>
          <cell r="BR982">
            <v>0</v>
          </cell>
          <cell r="BS982">
            <v>0</v>
          </cell>
          <cell r="BT982">
            <v>0</v>
          </cell>
          <cell r="BU982">
            <v>0</v>
          </cell>
          <cell r="BV982">
            <v>0</v>
          </cell>
          <cell r="BW982">
            <v>0</v>
          </cell>
          <cell r="BX982">
            <v>0</v>
          </cell>
          <cell r="BY982">
            <v>0</v>
          </cell>
          <cell r="BZ982">
            <v>0</v>
          </cell>
          <cell r="CA982">
            <v>0</v>
          </cell>
          <cell r="CB982">
            <v>0</v>
          </cell>
          <cell r="CC982">
            <v>0</v>
          </cell>
          <cell r="CD982">
            <v>0</v>
          </cell>
          <cell r="CE982">
            <v>0</v>
          </cell>
          <cell r="CF982">
            <v>0</v>
          </cell>
          <cell r="CG982">
            <v>0</v>
          </cell>
          <cell r="CH982">
            <v>0</v>
          </cell>
          <cell r="CI982">
            <v>0</v>
          </cell>
          <cell r="CJ982">
            <v>0</v>
          </cell>
          <cell r="CK982">
            <v>0</v>
          </cell>
          <cell r="CL982">
            <v>0</v>
          </cell>
          <cell r="CM982">
            <v>0</v>
          </cell>
          <cell r="CN982">
            <v>0</v>
          </cell>
          <cell r="CO982">
            <v>0</v>
          </cell>
          <cell r="CP982">
            <v>0</v>
          </cell>
          <cell r="CQ982">
            <v>0</v>
          </cell>
          <cell r="CR982">
            <v>0</v>
          </cell>
          <cell r="CS982">
            <v>0</v>
          </cell>
          <cell r="CT982">
            <v>0</v>
          </cell>
          <cell r="CU982">
            <v>0</v>
          </cell>
          <cell r="CV982">
            <v>0</v>
          </cell>
          <cell r="CW982">
            <v>0</v>
          </cell>
          <cell r="CX982">
            <v>0</v>
          </cell>
          <cell r="CY982">
            <v>0</v>
          </cell>
          <cell r="CZ982">
            <v>0</v>
          </cell>
          <cell r="DA982">
            <v>0</v>
          </cell>
          <cell r="DB982">
            <v>0</v>
          </cell>
          <cell r="DC982">
            <v>0</v>
          </cell>
          <cell r="DD982">
            <v>0</v>
          </cell>
          <cell r="DE982">
            <v>0</v>
          </cell>
          <cell r="DF982">
            <v>0</v>
          </cell>
          <cell r="DG982">
            <v>0</v>
          </cell>
          <cell r="DH982">
            <v>0</v>
          </cell>
          <cell r="DI982">
            <v>0</v>
          </cell>
          <cell r="DJ982">
            <v>0</v>
          </cell>
          <cell r="DK982">
            <v>0</v>
          </cell>
          <cell r="DL982">
            <v>0</v>
          </cell>
          <cell r="DM982">
            <v>0</v>
          </cell>
          <cell r="DN982">
            <v>0</v>
          </cell>
          <cell r="DO982">
            <v>0</v>
          </cell>
          <cell r="DP982">
            <v>0</v>
          </cell>
          <cell r="DQ982">
            <v>0</v>
          </cell>
          <cell r="DR982">
            <v>0</v>
          </cell>
          <cell r="DS982">
            <v>0</v>
          </cell>
          <cell r="DT982">
            <v>0</v>
          </cell>
          <cell r="DU982">
            <v>0</v>
          </cell>
          <cell r="DV982">
            <v>0</v>
          </cell>
          <cell r="DW982">
            <v>0</v>
          </cell>
          <cell r="DX982">
            <v>0</v>
          </cell>
          <cell r="DY982">
            <v>0</v>
          </cell>
          <cell r="DZ982">
            <v>0</v>
          </cell>
          <cell r="EA982">
            <v>0</v>
          </cell>
          <cell r="EB982">
            <v>0</v>
          </cell>
          <cell r="EC982">
            <v>0</v>
          </cell>
          <cell r="ED982">
            <v>0</v>
          </cell>
        </row>
        <row r="983">
          <cell r="F983">
            <v>0</v>
          </cell>
          <cell r="G983">
            <v>0</v>
          </cell>
          <cell r="H983">
            <v>0</v>
          </cell>
          <cell r="I983">
            <v>0</v>
          </cell>
          <cell r="J983">
            <v>0</v>
          </cell>
          <cell r="K983">
            <v>0</v>
          </cell>
          <cell r="L983">
            <v>0</v>
          </cell>
          <cell r="M983">
            <v>0</v>
          </cell>
          <cell r="N983">
            <v>0</v>
          </cell>
          <cell r="O983">
            <v>0</v>
          </cell>
          <cell r="P983">
            <v>0</v>
          </cell>
          <cell r="Q983">
            <v>0</v>
          </cell>
          <cell r="R983">
            <v>0</v>
          </cell>
          <cell r="S983">
            <v>0</v>
          </cell>
          <cell r="T983">
            <v>0</v>
          </cell>
          <cell r="U983">
            <v>0</v>
          </cell>
          <cell r="V983">
            <v>0</v>
          </cell>
          <cell r="W983">
            <v>0</v>
          </cell>
          <cell r="X983">
            <v>0</v>
          </cell>
          <cell r="Y983">
            <v>0</v>
          </cell>
          <cell r="Z983">
            <v>0</v>
          </cell>
          <cell r="AA983">
            <v>0</v>
          </cell>
          <cell r="AB983">
            <v>0</v>
          </cell>
          <cell r="AC983">
            <v>0</v>
          </cell>
          <cell r="AD983">
            <v>0</v>
          </cell>
          <cell r="AE983">
            <v>0</v>
          </cell>
          <cell r="AF983">
            <v>0</v>
          </cell>
          <cell r="AG983">
            <v>0</v>
          </cell>
          <cell r="AH983">
            <v>0</v>
          </cell>
          <cell r="AI983">
            <v>0</v>
          </cell>
          <cell r="AJ983">
            <v>0</v>
          </cell>
          <cell r="AK983">
            <v>0</v>
          </cell>
          <cell r="AL983">
            <v>0</v>
          </cell>
          <cell r="AM983">
            <v>0</v>
          </cell>
          <cell r="AN983">
            <v>0</v>
          </cell>
          <cell r="AO983">
            <v>0</v>
          </cell>
          <cell r="AP983">
            <v>0</v>
          </cell>
          <cell r="AQ983">
            <v>0</v>
          </cell>
          <cell r="AR983">
            <v>0</v>
          </cell>
          <cell r="AS983">
            <v>0</v>
          </cell>
          <cell r="AT983">
            <v>0</v>
          </cell>
          <cell r="AU983">
            <v>0</v>
          </cell>
          <cell r="AV983">
            <v>0</v>
          </cell>
          <cell r="AW983">
            <v>0</v>
          </cell>
          <cell r="AX983">
            <v>0</v>
          </cell>
          <cell r="AY983">
            <v>0</v>
          </cell>
          <cell r="AZ983">
            <v>0</v>
          </cell>
          <cell r="BA983">
            <v>0</v>
          </cell>
          <cell r="BB983">
            <v>0</v>
          </cell>
          <cell r="BC983">
            <v>0</v>
          </cell>
          <cell r="BD983">
            <v>0</v>
          </cell>
          <cell r="BE983">
            <v>0</v>
          </cell>
          <cell r="BF983">
            <v>0</v>
          </cell>
          <cell r="BG983">
            <v>0</v>
          </cell>
          <cell r="BH983">
            <v>0</v>
          </cell>
          <cell r="BI983">
            <v>0</v>
          </cell>
          <cell r="BJ983">
            <v>0</v>
          </cell>
          <cell r="BK983">
            <v>0</v>
          </cell>
          <cell r="BL983">
            <v>0</v>
          </cell>
          <cell r="BM983">
            <v>0</v>
          </cell>
          <cell r="BN983">
            <v>0</v>
          </cell>
          <cell r="BO983">
            <v>0</v>
          </cell>
          <cell r="BP983">
            <v>0</v>
          </cell>
          <cell r="BQ983">
            <v>0</v>
          </cell>
          <cell r="BR983">
            <v>0</v>
          </cell>
          <cell r="BS983">
            <v>0</v>
          </cell>
          <cell r="BT983">
            <v>0</v>
          </cell>
          <cell r="BU983">
            <v>0</v>
          </cell>
          <cell r="BV983">
            <v>0</v>
          </cell>
          <cell r="BW983">
            <v>0</v>
          </cell>
          <cell r="BX983">
            <v>0</v>
          </cell>
          <cell r="BY983">
            <v>0</v>
          </cell>
          <cell r="BZ983">
            <v>0</v>
          </cell>
          <cell r="CA983">
            <v>0</v>
          </cell>
          <cell r="CB983">
            <v>0</v>
          </cell>
          <cell r="CC983">
            <v>0</v>
          </cell>
          <cell r="CD983">
            <v>0</v>
          </cell>
          <cell r="CE983">
            <v>0</v>
          </cell>
          <cell r="CF983">
            <v>0</v>
          </cell>
          <cell r="CG983">
            <v>0</v>
          </cell>
          <cell r="CH983">
            <v>0</v>
          </cell>
          <cell r="CI983">
            <v>0</v>
          </cell>
          <cell r="CJ983">
            <v>0</v>
          </cell>
          <cell r="CK983">
            <v>0</v>
          </cell>
          <cell r="CL983">
            <v>0</v>
          </cell>
          <cell r="CM983">
            <v>0</v>
          </cell>
          <cell r="CN983">
            <v>0</v>
          </cell>
          <cell r="CO983">
            <v>0</v>
          </cell>
          <cell r="CP983">
            <v>0</v>
          </cell>
          <cell r="CQ983">
            <v>0</v>
          </cell>
          <cell r="CR983">
            <v>0</v>
          </cell>
          <cell r="CS983">
            <v>0</v>
          </cell>
          <cell r="CT983">
            <v>0</v>
          </cell>
          <cell r="CU983">
            <v>0</v>
          </cell>
          <cell r="CV983">
            <v>0</v>
          </cell>
          <cell r="CW983">
            <v>0</v>
          </cell>
          <cell r="CX983">
            <v>0</v>
          </cell>
          <cell r="CY983">
            <v>0</v>
          </cell>
          <cell r="CZ983">
            <v>0</v>
          </cell>
          <cell r="DA983">
            <v>0</v>
          </cell>
          <cell r="DB983">
            <v>0</v>
          </cell>
          <cell r="DC983">
            <v>0</v>
          </cell>
          <cell r="DD983">
            <v>0</v>
          </cell>
          <cell r="DE983">
            <v>0</v>
          </cell>
          <cell r="DF983">
            <v>0</v>
          </cell>
          <cell r="DG983">
            <v>0</v>
          </cell>
          <cell r="DH983">
            <v>0</v>
          </cell>
          <cell r="DI983">
            <v>0</v>
          </cell>
          <cell r="DJ983">
            <v>0</v>
          </cell>
          <cell r="DK983">
            <v>0</v>
          </cell>
          <cell r="DL983">
            <v>0</v>
          </cell>
          <cell r="DM983">
            <v>0</v>
          </cell>
          <cell r="DN983">
            <v>0</v>
          </cell>
          <cell r="DO983">
            <v>0</v>
          </cell>
          <cell r="DP983">
            <v>0</v>
          </cell>
          <cell r="DQ983">
            <v>0</v>
          </cell>
          <cell r="DR983">
            <v>0</v>
          </cell>
          <cell r="DS983">
            <v>0</v>
          </cell>
          <cell r="DT983">
            <v>0</v>
          </cell>
          <cell r="DU983">
            <v>0</v>
          </cell>
          <cell r="DV983">
            <v>0</v>
          </cell>
          <cell r="DW983">
            <v>0</v>
          </cell>
          <cell r="DX983">
            <v>0</v>
          </cell>
          <cell r="DY983">
            <v>0</v>
          </cell>
          <cell r="DZ983">
            <v>0</v>
          </cell>
          <cell r="EA983">
            <v>0</v>
          </cell>
          <cell r="EB983">
            <v>0</v>
          </cell>
          <cell r="EC983">
            <v>0</v>
          </cell>
          <cell r="ED983">
            <v>0</v>
          </cell>
        </row>
        <row r="984">
          <cell r="F984">
            <v>0</v>
          </cell>
          <cell r="G984">
            <v>0</v>
          </cell>
          <cell r="H984">
            <v>0</v>
          </cell>
          <cell r="I984">
            <v>0</v>
          </cell>
          <cell r="J984">
            <v>0</v>
          </cell>
          <cell r="K984">
            <v>0</v>
          </cell>
          <cell r="L984">
            <v>0</v>
          </cell>
          <cell r="M984">
            <v>0</v>
          </cell>
          <cell r="N984">
            <v>0</v>
          </cell>
          <cell r="O984">
            <v>0</v>
          </cell>
          <cell r="P984">
            <v>0</v>
          </cell>
          <cell r="Q984">
            <v>0</v>
          </cell>
          <cell r="R984">
            <v>0</v>
          </cell>
          <cell r="S984">
            <v>0</v>
          </cell>
          <cell r="T984">
            <v>0</v>
          </cell>
          <cell r="U984">
            <v>0</v>
          </cell>
          <cell r="V984">
            <v>0</v>
          </cell>
          <cell r="W984">
            <v>0</v>
          </cell>
          <cell r="X984">
            <v>0</v>
          </cell>
          <cell r="Y984">
            <v>0</v>
          </cell>
          <cell r="Z984">
            <v>0</v>
          </cell>
          <cell r="AA984">
            <v>0</v>
          </cell>
          <cell r="AB984">
            <v>0</v>
          </cell>
          <cell r="AC984">
            <v>0</v>
          </cell>
          <cell r="AD984">
            <v>0</v>
          </cell>
          <cell r="AE984">
            <v>0</v>
          </cell>
          <cell r="AF984">
            <v>0</v>
          </cell>
          <cell r="AG984">
            <v>0</v>
          </cell>
          <cell r="AH984">
            <v>0</v>
          </cell>
          <cell r="AI984">
            <v>0</v>
          </cell>
          <cell r="AJ984">
            <v>0</v>
          </cell>
          <cell r="AK984">
            <v>0</v>
          </cell>
          <cell r="AL984">
            <v>0</v>
          </cell>
          <cell r="AM984">
            <v>0</v>
          </cell>
          <cell r="AN984">
            <v>0</v>
          </cell>
          <cell r="AO984">
            <v>0</v>
          </cell>
          <cell r="AP984">
            <v>0</v>
          </cell>
          <cell r="AQ984">
            <v>0</v>
          </cell>
          <cell r="AR984">
            <v>0</v>
          </cell>
          <cell r="AS984">
            <v>0</v>
          </cell>
          <cell r="AT984">
            <v>0</v>
          </cell>
          <cell r="AU984">
            <v>0</v>
          </cell>
          <cell r="AV984">
            <v>0</v>
          </cell>
          <cell r="AW984">
            <v>0</v>
          </cell>
          <cell r="AX984">
            <v>0</v>
          </cell>
          <cell r="AY984">
            <v>0</v>
          </cell>
          <cell r="AZ984">
            <v>0</v>
          </cell>
          <cell r="BA984">
            <v>0</v>
          </cell>
          <cell r="BB984">
            <v>0</v>
          </cell>
          <cell r="BC984">
            <v>0</v>
          </cell>
          <cell r="BD984">
            <v>0</v>
          </cell>
          <cell r="BE984">
            <v>0</v>
          </cell>
          <cell r="BF984">
            <v>0</v>
          </cell>
          <cell r="BG984">
            <v>0</v>
          </cell>
          <cell r="BH984">
            <v>0</v>
          </cell>
          <cell r="BI984">
            <v>0</v>
          </cell>
          <cell r="BJ984">
            <v>0</v>
          </cell>
          <cell r="BK984">
            <v>0</v>
          </cell>
          <cell r="BL984">
            <v>0</v>
          </cell>
          <cell r="BM984">
            <v>0</v>
          </cell>
          <cell r="BN984">
            <v>0</v>
          </cell>
          <cell r="BO984">
            <v>0</v>
          </cell>
          <cell r="BP984">
            <v>0</v>
          </cell>
          <cell r="BQ984">
            <v>0</v>
          </cell>
          <cell r="BR984">
            <v>0</v>
          </cell>
          <cell r="BS984">
            <v>0</v>
          </cell>
          <cell r="BT984">
            <v>0</v>
          </cell>
          <cell r="BU984">
            <v>0</v>
          </cell>
          <cell r="BV984">
            <v>0</v>
          </cell>
          <cell r="BW984">
            <v>0</v>
          </cell>
          <cell r="BX984">
            <v>0</v>
          </cell>
          <cell r="BY984">
            <v>0</v>
          </cell>
          <cell r="BZ984">
            <v>0</v>
          </cell>
          <cell r="CA984">
            <v>0</v>
          </cell>
          <cell r="CB984">
            <v>0</v>
          </cell>
          <cell r="CC984">
            <v>0</v>
          </cell>
          <cell r="CD984">
            <v>0</v>
          </cell>
          <cell r="CE984">
            <v>0</v>
          </cell>
          <cell r="CF984">
            <v>0</v>
          </cell>
          <cell r="CG984">
            <v>0</v>
          </cell>
          <cell r="CH984">
            <v>0</v>
          </cell>
          <cell r="CI984">
            <v>0</v>
          </cell>
          <cell r="CJ984">
            <v>0</v>
          </cell>
          <cell r="CK984">
            <v>0</v>
          </cell>
          <cell r="CL984">
            <v>0</v>
          </cell>
          <cell r="CM984">
            <v>0</v>
          </cell>
          <cell r="CN984">
            <v>0</v>
          </cell>
          <cell r="CO984">
            <v>0</v>
          </cell>
          <cell r="CP984">
            <v>0</v>
          </cell>
          <cell r="CQ984">
            <v>0</v>
          </cell>
          <cell r="CR984">
            <v>0</v>
          </cell>
          <cell r="CS984">
            <v>0</v>
          </cell>
          <cell r="CT984">
            <v>0</v>
          </cell>
          <cell r="CU984">
            <v>0</v>
          </cell>
          <cell r="CV984">
            <v>0</v>
          </cell>
          <cell r="CW984">
            <v>0</v>
          </cell>
          <cell r="CX984">
            <v>0</v>
          </cell>
          <cell r="CY984">
            <v>0</v>
          </cell>
          <cell r="CZ984">
            <v>0</v>
          </cell>
          <cell r="DA984">
            <v>0</v>
          </cell>
          <cell r="DB984">
            <v>0</v>
          </cell>
          <cell r="DC984">
            <v>0</v>
          </cell>
          <cell r="DD984">
            <v>0</v>
          </cell>
          <cell r="DE984">
            <v>0</v>
          </cell>
          <cell r="DF984">
            <v>0</v>
          </cell>
          <cell r="DG984">
            <v>0</v>
          </cell>
          <cell r="DH984">
            <v>0</v>
          </cell>
          <cell r="DI984">
            <v>0</v>
          </cell>
          <cell r="DJ984">
            <v>0</v>
          </cell>
          <cell r="DK984">
            <v>0</v>
          </cell>
          <cell r="DL984">
            <v>0</v>
          </cell>
          <cell r="DM984">
            <v>0</v>
          </cell>
          <cell r="DN984">
            <v>0</v>
          </cell>
          <cell r="DO984">
            <v>0</v>
          </cell>
          <cell r="DP984">
            <v>0</v>
          </cell>
          <cell r="DQ984">
            <v>0</v>
          </cell>
          <cell r="DR984">
            <v>0</v>
          </cell>
          <cell r="DS984">
            <v>0</v>
          </cell>
          <cell r="DT984">
            <v>0</v>
          </cell>
          <cell r="DU984">
            <v>0</v>
          </cell>
          <cell r="DV984">
            <v>0</v>
          </cell>
          <cell r="DW984">
            <v>0</v>
          </cell>
          <cell r="DX984">
            <v>0</v>
          </cell>
          <cell r="DY984">
            <v>0</v>
          </cell>
          <cell r="DZ984">
            <v>0</v>
          </cell>
          <cell r="EA984">
            <v>0</v>
          </cell>
          <cell r="EB984">
            <v>0</v>
          </cell>
          <cell r="EC984">
            <v>0</v>
          </cell>
          <cell r="ED984">
            <v>0</v>
          </cell>
        </row>
        <row r="985">
          <cell r="F985">
            <v>0</v>
          </cell>
          <cell r="G985">
            <v>0</v>
          </cell>
          <cell r="H985">
            <v>0</v>
          </cell>
          <cell r="I985">
            <v>0</v>
          </cell>
          <cell r="J985">
            <v>0</v>
          </cell>
          <cell r="K985">
            <v>0</v>
          </cell>
          <cell r="L985">
            <v>0</v>
          </cell>
          <cell r="M985">
            <v>0</v>
          </cell>
          <cell r="N985">
            <v>0</v>
          </cell>
          <cell r="O985">
            <v>0</v>
          </cell>
          <cell r="P985">
            <v>0</v>
          </cell>
          <cell r="Q985">
            <v>0</v>
          </cell>
          <cell r="R985">
            <v>0</v>
          </cell>
          <cell r="S985">
            <v>0</v>
          </cell>
          <cell r="T985">
            <v>0</v>
          </cell>
          <cell r="U985">
            <v>0</v>
          </cell>
          <cell r="V985">
            <v>0</v>
          </cell>
          <cell r="W985">
            <v>0</v>
          </cell>
          <cell r="X985">
            <v>0</v>
          </cell>
          <cell r="Y985">
            <v>0</v>
          </cell>
          <cell r="Z985">
            <v>0</v>
          </cell>
          <cell r="AA985">
            <v>0</v>
          </cell>
          <cell r="AB985">
            <v>0</v>
          </cell>
          <cell r="AC985">
            <v>0</v>
          </cell>
          <cell r="AD985">
            <v>0</v>
          </cell>
          <cell r="AE985">
            <v>0</v>
          </cell>
          <cell r="AF985">
            <v>0</v>
          </cell>
          <cell r="AG985">
            <v>0</v>
          </cell>
          <cell r="AH985">
            <v>0</v>
          </cell>
          <cell r="AI985">
            <v>0</v>
          </cell>
          <cell r="AJ985">
            <v>0</v>
          </cell>
          <cell r="AK985">
            <v>0</v>
          </cell>
          <cell r="AL985">
            <v>0</v>
          </cell>
          <cell r="AM985">
            <v>0</v>
          </cell>
          <cell r="AN985">
            <v>0</v>
          </cell>
          <cell r="AO985">
            <v>0</v>
          </cell>
          <cell r="AP985">
            <v>0</v>
          </cell>
          <cell r="AQ985">
            <v>0</v>
          </cell>
          <cell r="AR985">
            <v>0</v>
          </cell>
          <cell r="AS985">
            <v>0</v>
          </cell>
          <cell r="AT985">
            <v>0</v>
          </cell>
          <cell r="AU985">
            <v>0</v>
          </cell>
          <cell r="AV985">
            <v>0</v>
          </cell>
          <cell r="AW985">
            <v>0</v>
          </cell>
          <cell r="AX985">
            <v>0</v>
          </cell>
          <cell r="AY985">
            <v>0</v>
          </cell>
          <cell r="AZ985">
            <v>0</v>
          </cell>
          <cell r="BA985">
            <v>0</v>
          </cell>
          <cell r="BB985">
            <v>0</v>
          </cell>
          <cell r="BC985">
            <v>0</v>
          </cell>
          <cell r="BD985">
            <v>0</v>
          </cell>
          <cell r="BE985">
            <v>0</v>
          </cell>
          <cell r="BF985">
            <v>0</v>
          </cell>
          <cell r="BG985">
            <v>0</v>
          </cell>
          <cell r="BH985">
            <v>0</v>
          </cell>
          <cell r="BI985">
            <v>0</v>
          </cell>
          <cell r="BJ985">
            <v>0</v>
          </cell>
          <cell r="BK985">
            <v>0</v>
          </cell>
          <cell r="BL985">
            <v>0</v>
          </cell>
          <cell r="BM985">
            <v>0</v>
          </cell>
          <cell r="BN985">
            <v>0</v>
          </cell>
          <cell r="BO985">
            <v>0</v>
          </cell>
          <cell r="BP985">
            <v>0</v>
          </cell>
          <cell r="BQ985">
            <v>0</v>
          </cell>
          <cell r="BR985">
            <v>0</v>
          </cell>
          <cell r="BS985">
            <v>0</v>
          </cell>
          <cell r="BT985">
            <v>0</v>
          </cell>
          <cell r="BU985">
            <v>0</v>
          </cell>
          <cell r="BV985">
            <v>0</v>
          </cell>
          <cell r="BW985">
            <v>0</v>
          </cell>
          <cell r="BX985">
            <v>0</v>
          </cell>
          <cell r="BY985">
            <v>0</v>
          </cell>
          <cell r="BZ985">
            <v>0</v>
          </cell>
          <cell r="CA985">
            <v>0</v>
          </cell>
          <cell r="CB985">
            <v>0</v>
          </cell>
          <cell r="CC985">
            <v>0</v>
          </cell>
          <cell r="CD985">
            <v>0</v>
          </cell>
          <cell r="CE985">
            <v>0</v>
          </cell>
          <cell r="CF985">
            <v>0</v>
          </cell>
          <cell r="CG985">
            <v>0</v>
          </cell>
          <cell r="CH985">
            <v>0</v>
          </cell>
          <cell r="CI985">
            <v>0</v>
          </cell>
          <cell r="CJ985">
            <v>0</v>
          </cell>
          <cell r="CK985">
            <v>0</v>
          </cell>
          <cell r="CL985">
            <v>0</v>
          </cell>
          <cell r="CM985">
            <v>0</v>
          </cell>
          <cell r="CN985">
            <v>0</v>
          </cell>
          <cell r="CO985">
            <v>0</v>
          </cell>
          <cell r="CP985">
            <v>0</v>
          </cell>
          <cell r="CQ985">
            <v>0</v>
          </cell>
          <cell r="CR985">
            <v>0</v>
          </cell>
          <cell r="CS985">
            <v>0</v>
          </cell>
          <cell r="CT985">
            <v>0</v>
          </cell>
          <cell r="CU985">
            <v>0</v>
          </cell>
          <cell r="CV985">
            <v>0</v>
          </cell>
          <cell r="CW985">
            <v>0</v>
          </cell>
          <cell r="CX985">
            <v>0</v>
          </cell>
          <cell r="CY985">
            <v>0</v>
          </cell>
          <cell r="CZ985">
            <v>0</v>
          </cell>
          <cell r="DA985">
            <v>0</v>
          </cell>
          <cell r="DB985">
            <v>0</v>
          </cell>
          <cell r="DC985">
            <v>0</v>
          </cell>
          <cell r="DD985">
            <v>0</v>
          </cell>
          <cell r="DE985">
            <v>0</v>
          </cell>
          <cell r="DF985">
            <v>0</v>
          </cell>
          <cell r="DG985">
            <v>0</v>
          </cell>
          <cell r="DH985">
            <v>0</v>
          </cell>
          <cell r="DI985">
            <v>0</v>
          </cell>
          <cell r="DJ985">
            <v>0</v>
          </cell>
          <cell r="DK985">
            <v>0</v>
          </cell>
          <cell r="DL985">
            <v>0</v>
          </cell>
          <cell r="DM985">
            <v>0</v>
          </cell>
          <cell r="DN985">
            <v>0</v>
          </cell>
          <cell r="DO985">
            <v>0</v>
          </cell>
          <cell r="DP985">
            <v>0</v>
          </cell>
          <cell r="DQ985">
            <v>0</v>
          </cell>
          <cell r="DR985">
            <v>0</v>
          </cell>
          <cell r="DS985">
            <v>0</v>
          </cell>
          <cell r="DT985">
            <v>0</v>
          </cell>
          <cell r="DU985">
            <v>0</v>
          </cell>
          <cell r="DV985">
            <v>0</v>
          </cell>
          <cell r="DW985">
            <v>0</v>
          </cell>
          <cell r="DX985">
            <v>0</v>
          </cell>
          <cell r="DY985">
            <v>0</v>
          </cell>
          <cell r="DZ985">
            <v>0</v>
          </cell>
          <cell r="EA985">
            <v>0</v>
          </cell>
          <cell r="EB985">
            <v>0</v>
          </cell>
          <cell r="EC985">
            <v>0</v>
          </cell>
          <cell r="ED985">
            <v>0</v>
          </cell>
        </row>
        <row r="986">
          <cell r="F986">
            <v>0</v>
          </cell>
          <cell r="G986">
            <v>0</v>
          </cell>
          <cell r="H986">
            <v>0</v>
          </cell>
          <cell r="I986">
            <v>0</v>
          </cell>
          <cell r="J986">
            <v>0</v>
          </cell>
          <cell r="K986">
            <v>0</v>
          </cell>
          <cell r="L986">
            <v>0</v>
          </cell>
          <cell r="M986">
            <v>0</v>
          </cell>
          <cell r="N986">
            <v>0</v>
          </cell>
          <cell r="O986">
            <v>0</v>
          </cell>
          <cell r="P986">
            <v>0</v>
          </cell>
          <cell r="Q986">
            <v>0</v>
          </cell>
          <cell r="R986">
            <v>0</v>
          </cell>
          <cell r="S986">
            <v>0</v>
          </cell>
          <cell r="T986">
            <v>0</v>
          </cell>
          <cell r="U986">
            <v>0</v>
          </cell>
          <cell r="V986">
            <v>0</v>
          </cell>
          <cell r="W986">
            <v>0</v>
          </cell>
          <cell r="X986">
            <v>0</v>
          </cell>
          <cell r="Y986">
            <v>0</v>
          </cell>
          <cell r="Z986">
            <v>0</v>
          </cell>
          <cell r="AA986">
            <v>0</v>
          </cell>
          <cell r="AB986">
            <v>0</v>
          </cell>
          <cell r="AC986">
            <v>0</v>
          </cell>
          <cell r="AD986">
            <v>0</v>
          </cell>
          <cell r="AE986">
            <v>0</v>
          </cell>
          <cell r="AF986">
            <v>0</v>
          </cell>
          <cell r="AG986">
            <v>0</v>
          </cell>
          <cell r="AH986">
            <v>0</v>
          </cell>
          <cell r="AI986">
            <v>0</v>
          </cell>
          <cell r="AJ986">
            <v>0</v>
          </cell>
          <cell r="AK986">
            <v>0</v>
          </cell>
          <cell r="AL986">
            <v>0</v>
          </cell>
          <cell r="AM986">
            <v>0</v>
          </cell>
          <cell r="AN986">
            <v>0</v>
          </cell>
          <cell r="AO986">
            <v>0</v>
          </cell>
          <cell r="AP986">
            <v>0</v>
          </cell>
          <cell r="AQ986">
            <v>0</v>
          </cell>
          <cell r="AR986">
            <v>0</v>
          </cell>
          <cell r="AS986">
            <v>0</v>
          </cell>
          <cell r="AT986">
            <v>0</v>
          </cell>
          <cell r="AU986">
            <v>0</v>
          </cell>
          <cell r="AV986">
            <v>0</v>
          </cell>
          <cell r="AW986">
            <v>0</v>
          </cell>
          <cell r="AX986">
            <v>0</v>
          </cell>
          <cell r="AY986">
            <v>0</v>
          </cell>
          <cell r="AZ986">
            <v>0</v>
          </cell>
          <cell r="BA986">
            <v>0</v>
          </cell>
          <cell r="BB986">
            <v>0</v>
          </cell>
          <cell r="BC986">
            <v>0</v>
          </cell>
          <cell r="BD986">
            <v>0</v>
          </cell>
          <cell r="BE986">
            <v>0</v>
          </cell>
          <cell r="BF986">
            <v>0</v>
          </cell>
          <cell r="BG986">
            <v>0</v>
          </cell>
          <cell r="BH986">
            <v>0</v>
          </cell>
          <cell r="BI986">
            <v>0</v>
          </cell>
          <cell r="BJ986">
            <v>0</v>
          </cell>
          <cell r="BK986">
            <v>0</v>
          </cell>
          <cell r="BL986">
            <v>0</v>
          </cell>
          <cell r="BM986">
            <v>0</v>
          </cell>
          <cell r="BN986">
            <v>0</v>
          </cell>
          <cell r="BO986">
            <v>0</v>
          </cell>
          <cell r="BP986">
            <v>0</v>
          </cell>
          <cell r="BQ986">
            <v>0</v>
          </cell>
          <cell r="BR986">
            <v>0</v>
          </cell>
          <cell r="BS986">
            <v>0</v>
          </cell>
          <cell r="BT986">
            <v>0</v>
          </cell>
          <cell r="BU986">
            <v>0</v>
          </cell>
          <cell r="BV986">
            <v>0</v>
          </cell>
          <cell r="BW986">
            <v>0</v>
          </cell>
          <cell r="BX986">
            <v>0</v>
          </cell>
          <cell r="BY986">
            <v>0</v>
          </cell>
          <cell r="BZ986">
            <v>0</v>
          </cell>
          <cell r="CA986">
            <v>0</v>
          </cell>
          <cell r="CB986">
            <v>0</v>
          </cell>
          <cell r="CC986">
            <v>0</v>
          </cell>
          <cell r="CD986">
            <v>0</v>
          </cell>
          <cell r="CE986">
            <v>0</v>
          </cell>
          <cell r="CF986">
            <v>0</v>
          </cell>
          <cell r="CG986">
            <v>0</v>
          </cell>
          <cell r="CH986">
            <v>0</v>
          </cell>
          <cell r="CI986">
            <v>0</v>
          </cell>
          <cell r="CJ986">
            <v>0</v>
          </cell>
          <cell r="CK986">
            <v>0</v>
          </cell>
          <cell r="CL986">
            <v>0</v>
          </cell>
          <cell r="CM986">
            <v>0</v>
          </cell>
          <cell r="CN986">
            <v>0</v>
          </cell>
          <cell r="CO986">
            <v>0</v>
          </cell>
          <cell r="CP986">
            <v>0</v>
          </cell>
          <cell r="CQ986">
            <v>0</v>
          </cell>
          <cell r="CR986">
            <v>0</v>
          </cell>
          <cell r="CS986">
            <v>0</v>
          </cell>
          <cell r="CT986">
            <v>0</v>
          </cell>
          <cell r="CU986">
            <v>0</v>
          </cell>
          <cell r="CV986">
            <v>0</v>
          </cell>
          <cell r="CW986">
            <v>0</v>
          </cell>
          <cell r="CX986">
            <v>0</v>
          </cell>
          <cell r="CY986">
            <v>0</v>
          </cell>
          <cell r="CZ986">
            <v>0</v>
          </cell>
          <cell r="DA986">
            <v>0</v>
          </cell>
          <cell r="DB986">
            <v>0</v>
          </cell>
          <cell r="DC986">
            <v>0</v>
          </cell>
          <cell r="DD986">
            <v>0</v>
          </cell>
          <cell r="DE986">
            <v>0</v>
          </cell>
          <cell r="DF986">
            <v>0</v>
          </cell>
          <cell r="DG986">
            <v>0</v>
          </cell>
          <cell r="DH986">
            <v>0</v>
          </cell>
          <cell r="DI986">
            <v>0</v>
          </cell>
          <cell r="DJ986">
            <v>0</v>
          </cell>
          <cell r="DK986">
            <v>0</v>
          </cell>
          <cell r="DL986">
            <v>0</v>
          </cell>
          <cell r="DM986">
            <v>0</v>
          </cell>
          <cell r="DN986">
            <v>0</v>
          </cell>
          <cell r="DO986">
            <v>0</v>
          </cell>
          <cell r="DP986">
            <v>0</v>
          </cell>
          <cell r="DQ986">
            <v>0</v>
          </cell>
          <cell r="DR986">
            <v>0</v>
          </cell>
          <cell r="DS986">
            <v>0</v>
          </cell>
          <cell r="DT986">
            <v>0</v>
          </cell>
          <cell r="DU986">
            <v>0</v>
          </cell>
          <cell r="DV986">
            <v>0</v>
          </cell>
          <cell r="DW986">
            <v>0</v>
          </cell>
          <cell r="DX986">
            <v>0</v>
          </cell>
          <cell r="DY986">
            <v>0</v>
          </cell>
          <cell r="DZ986">
            <v>0</v>
          </cell>
          <cell r="EA986">
            <v>0</v>
          </cell>
          <cell r="EB986">
            <v>0</v>
          </cell>
          <cell r="EC986">
            <v>0</v>
          </cell>
          <cell r="ED986">
            <v>0</v>
          </cell>
        </row>
        <row r="987">
          <cell r="F987">
            <v>0</v>
          </cell>
          <cell r="G987">
            <v>0</v>
          </cell>
          <cell r="H987">
            <v>0</v>
          </cell>
          <cell r="I987">
            <v>0</v>
          </cell>
          <cell r="J987">
            <v>0</v>
          </cell>
          <cell r="K987">
            <v>0</v>
          </cell>
          <cell r="L987">
            <v>0</v>
          </cell>
          <cell r="M987">
            <v>0</v>
          </cell>
          <cell r="N987">
            <v>0</v>
          </cell>
          <cell r="O987">
            <v>0</v>
          </cell>
          <cell r="P987">
            <v>0</v>
          </cell>
          <cell r="Q987">
            <v>0</v>
          </cell>
          <cell r="R987">
            <v>0</v>
          </cell>
          <cell r="S987">
            <v>0</v>
          </cell>
          <cell r="T987">
            <v>0</v>
          </cell>
          <cell r="U987">
            <v>0</v>
          </cell>
          <cell r="V987">
            <v>0</v>
          </cell>
          <cell r="W987">
            <v>0</v>
          </cell>
          <cell r="X987">
            <v>0</v>
          </cell>
          <cell r="Y987">
            <v>0</v>
          </cell>
          <cell r="Z987">
            <v>0</v>
          </cell>
          <cell r="AA987">
            <v>0</v>
          </cell>
          <cell r="AB987">
            <v>0</v>
          </cell>
          <cell r="AC987">
            <v>0</v>
          </cell>
          <cell r="AD987">
            <v>0</v>
          </cell>
          <cell r="AE987">
            <v>0</v>
          </cell>
          <cell r="AF987">
            <v>0</v>
          </cell>
          <cell r="AG987">
            <v>0</v>
          </cell>
          <cell r="AH987">
            <v>0</v>
          </cell>
          <cell r="AI987">
            <v>0</v>
          </cell>
          <cell r="AJ987">
            <v>0</v>
          </cell>
          <cell r="AK987">
            <v>0</v>
          </cell>
          <cell r="AL987">
            <v>0</v>
          </cell>
          <cell r="AM987">
            <v>0</v>
          </cell>
          <cell r="AN987">
            <v>0</v>
          </cell>
          <cell r="AO987">
            <v>0</v>
          </cell>
          <cell r="AP987">
            <v>0</v>
          </cell>
          <cell r="AQ987">
            <v>0</v>
          </cell>
          <cell r="AR987">
            <v>0</v>
          </cell>
          <cell r="AS987">
            <v>0</v>
          </cell>
          <cell r="AT987">
            <v>0</v>
          </cell>
          <cell r="AU987">
            <v>0</v>
          </cell>
          <cell r="AV987">
            <v>0</v>
          </cell>
          <cell r="AW987">
            <v>0</v>
          </cell>
          <cell r="AX987">
            <v>0</v>
          </cell>
          <cell r="AY987">
            <v>0</v>
          </cell>
          <cell r="AZ987">
            <v>0</v>
          </cell>
          <cell r="BA987">
            <v>0</v>
          </cell>
          <cell r="BB987">
            <v>0</v>
          </cell>
          <cell r="BC987">
            <v>0</v>
          </cell>
          <cell r="BD987">
            <v>0</v>
          </cell>
          <cell r="BE987">
            <v>0</v>
          </cell>
          <cell r="BF987">
            <v>0</v>
          </cell>
          <cell r="BG987">
            <v>0</v>
          </cell>
          <cell r="BH987">
            <v>0</v>
          </cell>
          <cell r="BI987">
            <v>0</v>
          </cell>
          <cell r="BJ987">
            <v>0</v>
          </cell>
          <cell r="BK987">
            <v>0</v>
          </cell>
          <cell r="BL987">
            <v>0</v>
          </cell>
          <cell r="BM987">
            <v>0</v>
          </cell>
          <cell r="BN987">
            <v>0</v>
          </cell>
          <cell r="BO987">
            <v>0</v>
          </cell>
          <cell r="BP987">
            <v>0</v>
          </cell>
          <cell r="BQ987">
            <v>0</v>
          </cell>
          <cell r="BR987">
            <v>0</v>
          </cell>
          <cell r="BS987">
            <v>0</v>
          </cell>
          <cell r="BT987">
            <v>0</v>
          </cell>
          <cell r="BU987">
            <v>0</v>
          </cell>
          <cell r="BV987">
            <v>0</v>
          </cell>
          <cell r="BW987">
            <v>0</v>
          </cell>
          <cell r="BX987">
            <v>0</v>
          </cell>
          <cell r="BY987">
            <v>0</v>
          </cell>
          <cell r="BZ987">
            <v>0</v>
          </cell>
          <cell r="CA987">
            <v>0</v>
          </cell>
          <cell r="CB987">
            <v>0</v>
          </cell>
          <cell r="CC987">
            <v>0</v>
          </cell>
          <cell r="CD987">
            <v>0</v>
          </cell>
          <cell r="CE987">
            <v>0</v>
          </cell>
          <cell r="CF987">
            <v>0</v>
          </cell>
          <cell r="CG987">
            <v>0</v>
          </cell>
          <cell r="CH987">
            <v>0</v>
          </cell>
          <cell r="CI987">
            <v>0</v>
          </cell>
          <cell r="CJ987">
            <v>0</v>
          </cell>
          <cell r="CK987">
            <v>0</v>
          </cell>
          <cell r="CL987">
            <v>0</v>
          </cell>
          <cell r="CM987">
            <v>0</v>
          </cell>
          <cell r="CN987">
            <v>0</v>
          </cell>
          <cell r="CO987">
            <v>0</v>
          </cell>
          <cell r="CP987">
            <v>0</v>
          </cell>
          <cell r="CQ987">
            <v>0</v>
          </cell>
          <cell r="CR987">
            <v>0</v>
          </cell>
          <cell r="CS987">
            <v>0</v>
          </cell>
          <cell r="CT987">
            <v>0</v>
          </cell>
          <cell r="CU987">
            <v>0</v>
          </cell>
          <cell r="CV987">
            <v>0</v>
          </cell>
          <cell r="CW987">
            <v>0</v>
          </cell>
          <cell r="CX987">
            <v>0</v>
          </cell>
          <cell r="CY987">
            <v>0</v>
          </cell>
          <cell r="CZ987">
            <v>0</v>
          </cell>
          <cell r="DA987">
            <v>0</v>
          </cell>
          <cell r="DB987">
            <v>0</v>
          </cell>
          <cell r="DC987">
            <v>0</v>
          </cell>
          <cell r="DD987">
            <v>0</v>
          </cell>
          <cell r="DE987">
            <v>0</v>
          </cell>
          <cell r="DF987">
            <v>0</v>
          </cell>
          <cell r="DG987">
            <v>0</v>
          </cell>
          <cell r="DH987">
            <v>0</v>
          </cell>
          <cell r="DI987">
            <v>0</v>
          </cell>
          <cell r="DJ987">
            <v>0</v>
          </cell>
          <cell r="DK987">
            <v>0</v>
          </cell>
          <cell r="DL987">
            <v>0</v>
          </cell>
          <cell r="DM987">
            <v>0</v>
          </cell>
          <cell r="DN987">
            <v>0</v>
          </cell>
          <cell r="DO987">
            <v>0</v>
          </cell>
          <cell r="DP987">
            <v>0</v>
          </cell>
          <cell r="DQ987">
            <v>0</v>
          </cell>
          <cell r="DR987">
            <v>0</v>
          </cell>
          <cell r="DS987">
            <v>0</v>
          </cell>
          <cell r="DT987">
            <v>0</v>
          </cell>
          <cell r="DU987">
            <v>0</v>
          </cell>
          <cell r="DV987">
            <v>0</v>
          </cell>
          <cell r="DW987">
            <v>0</v>
          </cell>
          <cell r="DX987">
            <v>0</v>
          </cell>
          <cell r="DY987">
            <v>0</v>
          </cell>
          <cell r="DZ987">
            <v>0</v>
          </cell>
          <cell r="EA987">
            <v>0</v>
          </cell>
          <cell r="EB987">
            <v>0</v>
          </cell>
          <cell r="EC987">
            <v>0</v>
          </cell>
          <cell r="ED987">
            <v>0</v>
          </cell>
        </row>
        <row r="988">
          <cell r="F988">
            <v>0</v>
          </cell>
          <cell r="G988">
            <v>0</v>
          </cell>
          <cell r="H988">
            <v>0</v>
          </cell>
          <cell r="I988">
            <v>0</v>
          </cell>
          <cell r="J988">
            <v>0</v>
          </cell>
          <cell r="K988">
            <v>0</v>
          </cell>
          <cell r="L988">
            <v>0</v>
          </cell>
          <cell r="M988">
            <v>0</v>
          </cell>
          <cell r="N988">
            <v>0</v>
          </cell>
          <cell r="O988">
            <v>0</v>
          </cell>
          <cell r="P988">
            <v>0</v>
          </cell>
          <cell r="Q988">
            <v>0</v>
          </cell>
          <cell r="R988">
            <v>0</v>
          </cell>
          <cell r="S988">
            <v>0</v>
          </cell>
          <cell r="T988">
            <v>0</v>
          </cell>
          <cell r="U988">
            <v>0</v>
          </cell>
          <cell r="V988">
            <v>0</v>
          </cell>
          <cell r="W988">
            <v>0</v>
          </cell>
          <cell r="X988">
            <v>0</v>
          </cell>
          <cell r="Y988">
            <v>0</v>
          </cell>
          <cell r="Z988">
            <v>0</v>
          </cell>
          <cell r="AA988">
            <v>0</v>
          </cell>
          <cell r="AB988">
            <v>0</v>
          </cell>
          <cell r="AC988">
            <v>0</v>
          </cell>
          <cell r="AD988">
            <v>0</v>
          </cell>
          <cell r="AE988">
            <v>0</v>
          </cell>
          <cell r="AF988">
            <v>0</v>
          </cell>
          <cell r="AG988">
            <v>0</v>
          </cell>
          <cell r="AH988">
            <v>0</v>
          </cell>
          <cell r="AI988">
            <v>0</v>
          </cell>
          <cell r="AJ988">
            <v>0</v>
          </cell>
          <cell r="AK988">
            <v>0</v>
          </cell>
          <cell r="AL988">
            <v>0</v>
          </cell>
          <cell r="AM988">
            <v>0</v>
          </cell>
          <cell r="AN988">
            <v>0</v>
          </cell>
          <cell r="AO988">
            <v>0</v>
          </cell>
          <cell r="AP988">
            <v>0</v>
          </cell>
          <cell r="AQ988">
            <v>0</v>
          </cell>
          <cell r="AR988">
            <v>0</v>
          </cell>
          <cell r="AS988">
            <v>0</v>
          </cell>
          <cell r="AT988">
            <v>0</v>
          </cell>
          <cell r="AU988">
            <v>0</v>
          </cell>
          <cell r="AV988">
            <v>0</v>
          </cell>
          <cell r="AW988">
            <v>0</v>
          </cell>
          <cell r="AX988">
            <v>0</v>
          </cell>
          <cell r="AY988">
            <v>0</v>
          </cell>
          <cell r="AZ988">
            <v>0</v>
          </cell>
          <cell r="BA988">
            <v>0</v>
          </cell>
          <cell r="BB988">
            <v>0</v>
          </cell>
          <cell r="BC988">
            <v>0</v>
          </cell>
          <cell r="BD988">
            <v>0</v>
          </cell>
          <cell r="BE988">
            <v>0</v>
          </cell>
          <cell r="BF988">
            <v>0</v>
          </cell>
          <cell r="BG988">
            <v>0</v>
          </cell>
          <cell r="BH988">
            <v>0</v>
          </cell>
          <cell r="BI988">
            <v>0</v>
          </cell>
          <cell r="BJ988">
            <v>0</v>
          </cell>
          <cell r="BK988">
            <v>0</v>
          </cell>
          <cell r="BL988">
            <v>0</v>
          </cell>
          <cell r="BM988">
            <v>0</v>
          </cell>
          <cell r="BN988">
            <v>0</v>
          </cell>
          <cell r="BO988">
            <v>0</v>
          </cell>
          <cell r="BP988">
            <v>0</v>
          </cell>
          <cell r="BQ988">
            <v>0</v>
          </cell>
          <cell r="BR988">
            <v>0</v>
          </cell>
          <cell r="BS988">
            <v>0</v>
          </cell>
          <cell r="BT988">
            <v>0</v>
          </cell>
          <cell r="BU988">
            <v>0</v>
          </cell>
          <cell r="BV988">
            <v>0</v>
          </cell>
          <cell r="BW988">
            <v>0</v>
          </cell>
          <cell r="BX988">
            <v>0</v>
          </cell>
          <cell r="BY988">
            <v>0</v>
          </cell>
          <cell r="BZ988">
            <v>0</v>
          </cell>
          <cell r="CA988">
            <v>0</v>
          </cell>
          <cell r="CB988">
            <v>0</v>
          </cell>
          <cell r="CC988">
            <v>0</v>
          </cell>
          <cell r="CD988">
            <v>0</v>
          </cell>
          <cell r="CE988">
            <v>0</v>
          </cell>
          <cell r="CF988">
            <v>0</v>
          </cell>
          <cell r="CG988">
            <v>0</v>
          </cell>
          <cell r="CH988">
            <v>0</v>
          </cell>
          <cell r="CI988">
            <v>0</v>
          </cell>
          <cell r="CJ988">
            <v>0</v>
          </cell>
          <cell r="CK988">
            <v>0</v>
          </cell>
          <cell r="CL988">
            <v>0</v>
          </cell>
          <cell r="CM988">
            <v>0</v>
          </cell>
          <cell r="CN988">
            <v>0</v>
          </cell>
          <cell r="CO988">
            <v>0</v>
          </cell>
          <cell r="CP988">
            <v>0</v>
          </cell>
          <cell r="CQ988">
            <v>0</v>
          </cell>
          <cell r="CR988">
            <v>0</v>
          </cell>
          <cell r="CS988">
            <v>0</v>
          </cell>
          <cell r="CT988">
            <v>0</v>
          </cell>
          <cell r="CU988">
            <v>0</v>
          </cell>
          <cell r="CV988">
            <v>0</v>
          </cell>
          <cell r="CW988">
            <v>0</v>
          </cell>
          <cell r="CX988">
            <v>0</v>
          </cell>
          <cell r="CY988">
            <v>0</v>
          </cell>
          <cell r="CZ988">
            <v>0</v>
          </cell>
          <cell r="DA988">
            <v>0</v>
          </cell>
          <cell r="DB988">
            <v>0</v>
          </cell>
          <cell r="DC988">
            <v>0</v>
          </cell>
          <cell r="DD988">
            <v>0</v>
          </cell>
          <cell r="DE988">
            <v>0</v>
          </cell>
          <cell r="DF988">
            <v>0</v>
          </cell>
          <cell r="DG988">
            <v>0</v>
          </cell>
          <cell r="DH988">
            <v>0</v>
          </cell>
          <cell r="DI988">
            <v>0</v>
          </cell>
          <cell r="DJ988">
            <v>0</v>
          </cell>
          <cell r="DK988">
            <v>0</v>
          </cell>
          <cell r="DL988">
            <v>0</v>
          </cell>
          <cell r="DM988">
            <v>0</v>
          </cell>
          <cell r="DN988">
            <v>0</v>
          </cell>
          <cell r="DO988">
            <v>0</v>
          </cell>
          <cell r="DP988">
            <v>0</v>
          </cell>
          <cell r="DQ988">
            <v>0</v>
          </cell>
          <cell r="DR988">
            <v>0</v>
          </cell>
          <cell r="DS988">
            <v>0</v>
          </cell>
          <cell r="DT988">
            <v>0</v>
          </cell>
          <cell r="DU988">
            <v>0</v>
          </cell>
          <cell r="DV988">
            <v>0</v>
          </cell>
          <cell r="DW988">
            <v>0</v>
          </cell>
          <cell r="DX988">
            <v>0</v>
          </cell>
          <cell r="DY988">
            <v>0</v>
          </cell>
          <cell r="DZ988">
            <v>0</v>
          </cell>
          <cell r="EA988">
            <v>0</v>
          </cell>
          <cell r="EB988">
            <v>0</v>
          </cell>
          <cell r="EC988">
            <v>0</v>
          </cell>
          <cell r="ED988">
            <v>0</v>
          </cell>
        </row>
        <row r="989">
          <cell r="F989">
            <v>0</v>
          </cell>
          <cell r="G989">
            <v>0</v>
          </cell>
          <cell r="H989">
            <v>0</v>
          </cell>
          <cell r="I989">
            <v>0</v>
          </cell>
          <cell r="J989">
            <v>0</v>
          </cell>
          <cell r="K989">
            <v>0</v>
          </cell>
          <cell r="L989">
            <v>0</v>
          </cell>
          <cell r="M989">
            <v>0</v>
          </cell>
          <cell r="N989">
            <v>0</v>
          </cell>
          <cell r="O989">
            <v>0</v>
          </cell>
          <cell r="P989">
            <v>0</v>
          </cell>
          <cell r="Q989">
            <v>0</v>
          </cell>
          <cell r="R989">
            <v>0</v>
          </cell>
          <cell r="S989">
            <v>0</v>
          </cell>
          <cell r="T989">
            <v>0</v>
          </cell>
          <cell r="U989">
            <v>0</v>
          </cell>
          <cell r="V989">
            <v>0</v>
          </cell>
          <cell r="W989">
            <v>0</v>
          </cell>
          <cell r="X989">
            <v>0</v>
          </cell>
          <cell r="Y989">
            <v>0</v>
          </cell>
          <cell r="Z989">
            <v>0</v>
          </cell>
          <cell r="AA989">
            <v>0</v>
          </cell>
          <cell r="AB989">
            <v>0</v>
          </cell>
          <cell r="AC989">
            <v>0</v>
          </cell>
          <cell r="AD989">
            <v>0</v>
          </cell>
          <cell r="AE989">
            <v>0</v>
          </cell>
          <cell r="AF989">
            <v>0</v>
          </cell>
          <cell r="AG989">
            <v>0</v>
          </cell>
          <cell r="AH989">
            <v>0</v>
          </cell>
          <cell r="AI989">
            <v>0</v>
          </cell>
          <cell r="AJ989">
            <v>0</v>
          </cell>
          <cell r="AK989">
            <v>0</v>
          </cell>
          <cell r="AL989">
            <v>0</v>
          </cell>
          <cell r="AM989">
            <v>0</v>
          </cell>
          <cell r="AN989">
            <v>0</v>
          </cell>
          <cell r="AO989">
            <v>0</v>
          </cell>
          <cell r="AP989">
            <v>0</v>
          </cell>
          <cell r="AQ989">
            <v>0</v>
          </cell>
          <cell r="AR989">
            <v>0</v>
          </cell>
          <cell r="AS989">
            <v>0</v>
          </cell>
          <cell r="AT989">
            <v>0</v>
          </cell>
          <cell r="AU989">
            <v>0</v>
          </cell>
          <cell r="AV989">
            <v>0</v>
          </cell>
          <cell r="AW989">
            <v>0</v>
          </cell>
          <cell r="AX989">
            <v>0</v>
          </cell>
          <cell r="AY989">
            <v>0</v>
          </cell>
          <cell r="AZ989">
            <v>0</v>
          </cell>
          <cell r="BA989">
            <v>0</v>
          </cell>
          <cell r="BB989">
            <v>0</v>
          </cell>
          <cell r="BC989">
            <v>0</v>
          </cell>
          <cell r="BD989">
            <v>0</v>
          </cell>
          <cell r="BE989">
            <v>0</v>
          </cell>
          <cell r="BF989">
            <v>0</v>
          </cell>
          <cell r="BG989">
            <v>0</v>
          </cell>
          <cell r="BH989">
            <v>0</v>
          </cell>
          <cell r="BI989">
            <v>0</v>
          </cell>
          <cell r="BJ989">
            <v>0</v>
          </cell>
          <cell r="BK989">
            <v>0</v>
          </cell>
          <cell r="BL989">
            <v>0</v>
          </cell>
          <cell r="BM989">
            <v>0</v>
          </cell>
          <cell r="BN989">
            <v>0</v>
          </cell>
          <cell r="BO989">
            <v>0</v>
          </cell>
          <cell r="BP989">
            <v>0</v>
          </cell>
          <cell r="BQ989">
            <v>0</v>
          </cell>
          <cell r="BR989">
            <v>0</v>
          </cell>
          <cell r="BS989">
            <v>0</v>
          </cell>
          <cell r="BT989">
            <v>0</v>
          </cell>
          <cell r="BU989">
            <v>0</v>
          </cell>
          <cell r="BV989">
            <v>0</v>
          </cell>
          <cell r="BW989">
            <v>0</v>
          </cell>
          <cell r="BX989">
            <v>0</v>
          </cell>
          <cell r="BY989">
            <v>0</v>
          </cell>
          <cell r="BZ989">
            <v>0</v>
          </cell>
          <cell r="CA989">
            <v>0</v>
          </cell>
          <cell r="CB989">
            <v>0</v>
          </cell>
          <cell r="CC989">
            <v>0</v>
          </cell>
          <cell r="CD989">
            <v>0</v>
          </cell>
          <cell r="CE989">
            <v>0</v>
          </cell>
          <cell r="CF989">
            <v>0</v>
          </cell>
          <cell r="CG989">
            <v>0</v>
          </cell>
          <cell r="CH989">
            <v>0</v>
          </cell>
          <cell r="CI989">
            <v>0</v>
          </cell>
          <cell r="CJ989">
            <v>0</v>
          </cell>
          <cell r="CK989">
            <v>0</v>
          </cell>
          <cell r="CL989">
            <v>0</v>
          </cell>
          <cell r="CM989">
            <v>0</v>
          </cell>
          <cell r="CN989">
            <v>0</v>
          </cell>
          <cell r="CO989">
            <v>0</v>
          </cell>
          <cell r="CP989">
            <v>0</v>
          </cell>
          <cell r="CQ989">
            <v>0</v>
          </cell>
          <cell r="CR989">
            <v>0</v>
          </cell>
          <cell r="CS989">
            <v>0</v>
          </cell>
          <cell r="CT989">
            <v>0</v>
          </cell>
          <cell r="CU989">
            <v>0</v>
          </cell>
          <cell r="CV989">
            <v>0</v>
          </cell>
          <cell r="CW989">
            <v>0</v>
          </cell>
          <cell r="CX989">
            <v>0</v>
          </cell>
          <cell r="CY989">
            <v>0</v>
          </cell>
          <cell r="CZ989">
            <v>0</v>
          </cell>
          <cell r="DA989">
            <v>0</v>
          </cell>
          <cell r="DB989">
            <v>0</v>
          </cell>
          <cell r="DC989">
            <v>0</v>
          </cell>
          <cell r="DD989">
            <v>0</v>
          </cell>
          <cell r="DE989">
            <v>0</v>
          </cell>
          <cell r="DF989">
            <v>0</v>
          </cell>
          <cell r="DG989">
            <v>0</v>
          </cell>
          <cell r="DH989">
            <v>0</v>
          </cell>
          <cell r="DI989">
            <v>0</v>
          </cell>
          <cell r="DJ989">
            <v>0</v>
          </cell>
          <cell r="DK989">
            <v>0</v>
          </cell>
          <cell r="DL989">
            <v>0</v>
          </cell>
          <cell r="DM989">
            <v>0</v>
          </cell>
          <cell r="DN989">
            <v>0</v>
          </cell>
          <cell r="DO989">
            <v>0</v>
          </cell>
          <cell r="DP989">
            <v>0</v>
          </cell>
          <cell r="DQ989">
            <v>0</v>
          </cell>
          <cell r="DR989">
            <v>0</v>
          </cell>
          <cell r="DS989">
            <v>0</v>
          </cell>
          <cell r="DT989">
            <v>0</v>
          </cell>
          <cell r="DU989">
            <v>0</v>
          </cell>
          <cell r="DV989">
            <v>0</v>
          </cell>
          <cell r="DW989">
            <v>0</v>
          </cell>
          <cell r="DX989">
            <v>0</v>
          </cell>
          <cell r="DY989">
            <v>0</v>
          </cell>
          <cell r="DZ989">
            <v>0</v>
          </cell>
          <cell r="EA989">
            <v>0</v>
          </cell>
          <cell r="EB989">
            <v>0</v>
          </cell>
          <cell r="EC989">
            <v>0</v>
          </cell>
          <cell r="ED989">
            <v>0</v>
          </cell>
        </row>
        <row r="990">
          <cell r="F990">
            <v>0</v>
          </cell>
          <cell r="G990">
            <v>0</v>
          </cell>
          <cell r="H990">
            <v>0</v>
          </cell>
          <cell r="I990">
            <v>0</v>
          </cell>
          <cell r="J990">
            <v>0</v>
          </cell>
          <cell r="K990">
            <v>0</v>
          </cell>
          <cell r="L990">
            <v>0</v>
          </cell>
          <cell r="M990">
            <v>0</v>
          </cell>
          <cell r="N990">
            <v>0</v>
          </cell>
          <cell r="O990">
            <v>0</v>
          </cell>
          <cell r="P990">
            <v>0</v>
          </cell>
          <cell r="Q990">
            <v>0</v>
          </cell>
          <cell r="R990">
            <v>0</v>
          </cell>
          <cell r="S990">
            <v>0</v>
          </cell>
          <cell r="T990">
            <v>0</v>
          </cell>
          <cell r="U990">
            <v>0</v>
          </cell>
          <cell r="V990">
            <v>0</v>
          </cell>
          <cell r="W990">
            <v>0</v>
          </cell>
          <cell r="X990">
            <v>0</v>
          </cell>
          <cell r="Y990">
            <v>0</v>
          </cell>
          <cell r="Z990">
            <v>0</v>
          </cell>
          <cell r="AA990">
            <v>0</v>
          </cell>
          <cell r="AB990">
            <v>0</v>
          </cell>
          <cell r="AC990">
            <v>0</v>
          </cell>
          <cell r="AD990">
            <v>0</v>
          </cell>
          <cell r="AE990">
            <v>0</v>
          </cell>
          <cell r="AF990">
            <v>0</v>
          </cell>
          <cell r="AG990">
            <v>0</v>
          </cell>
          <cell r="AH990">
            <v>0</v>
          </cell>
          <cell r="AI990">
            <v>0</v>
          </cell>
          <cell r="AJ990">
            <v>0</v>
          </cell>
          <cell r="AK990">
            <v>0</v>
          </cell>
          <cell r="AL990">
            <v>0</v>
          </cell>
          <cell r="AM990">
            <v>0</v>
          </cell>
          <cell r="AN990">
            <v>0</v>
          </cell>
          <cell r="AO990">
            <v>0</v>
          </cell>
          <cell r="AP990">
            <v>0</v>
          </cell>
          <cell r="AQ990">
            <v>0</v>
          </cell>
          <cell r="AR990">
            <v>0</v>
          </cell>
          <cell r="AS990">
            <v>0</v>
          </cell>
          <cell r="AT990">
            <v>0</v>
          </cell>
          <cell r="AU990">
            <v>0</v>
          </cell>
          <cell r="AV990">
            <v>0</v>
          </cell>
          <cell r="AW990">
            <v>0</v>
          </cell>
          <cell r="AX990">
            <v>0</v>
          </cell>
          <cell r="AY990">
            <v>0</v>
          </cell>
          <cell r="AZ990">
            <v>0</v>
          </cell>
          <cell r="BA990">
            <v>0</v>
          </cell>
          <cell r="BB990">
            <v>0</v>
          </cell>
          <cell r="BC990">
            <v>0</v>
          </cell>
          <cell r="BD990">
            <v>0</v>
          </cell>
          <cell r="BE990">
            <v>0</v>
          </cell>
          <cell r="BF990">
            <v>0</v>
          </cell>
          <cell r="BG990">
            <v>0</v>
          </cell>
          <cell r="BH990">
            <v>0</v>
          </cell>
          <cell r="BI990">
            <v>0</v>
          </cell>
          <cell r="BJ990">
            <v>0</v>
          </cell>
          <cell r="BK990">
            <v>0</v>
          </cell>
          <cell r="BL990">
            <v>0</v>
          </cell>
          <cell r="BM990">
            <v>0</v>
          </cell>
          <cell r="BN990">
            <v>0</v>
          </cell>
          <cell r="BO990">
            <v>0</v>
          </cell>
          <cell r="BP990">
            <v>0</v>
          </cell>
          <cell r="BQ990">
            <v>0</v>
          </cell>
          <cell r="BR990">
            <v>0</v>
          </cell>
          <cell r="BS990">
            <v>0</v>
          </cell>
          <cell r="BT990">
            <v>0</v>
          </cell>
          <cell r="BU990">
            <v>0</v>
          </cell>
          <cell r="BV990">
            <v>0</v>
          </cell>
          <cell r="BW990">
            <v>0</v>
          </cell>
          <cell r="BX990">
            <v>0</v>
          </cell>
          <cell r="BY990">
            <v>0</v>
          </cell>
          <cell r="BZ990">
            <v>0</v>
          </cell>
          <cell r="CA990">
            <v>0</v>
          </cell>
          <cell r="CB990">
            <v>0</v>
          </cell>
          <cell r="CC990">
            <v>0</v>
          </cell>
          <cell r="CD990">
            <v>0</v>
          </cell>
          <cell r="CE990">
            <v>0</v>
          </cell>
          <cell r="CF990">
            <v>0</v>
          </cell>
          <cell r="CG990">
            <v>0</v>
          </cell>
          <cell r="CH990">
            <v>0</v>
          </cell>
          <cell r="CI990">
            <v>0</v>
          </cell>
          <cell r="CJ990">
            <v>0</v>
          </cell>
          <cell r="CK990">
            <v>0</v>
          </cell>
          <cell r="CL990">
            <v>0</v>
          </cell>
          <cell r="CM990">
            <v>0</v>
          </cell>
          <cell r="CN990">
            <v>0</v>
          </cell>
          <cell r="CO990">
            <v>0</v>
          </cell>
          <cell r="CP990">
            <v>0</v>
          </cell>
          <cell r="CQ990">
            <v>0</v>
          </cell>
          <cell r="CR990">
            <v>0</v>
          </cell>
          <cell r="CS990">
            <v>0</v>
          </cell>
          <cell r="CT990">
            <v>0</v>
          </cell>
          <cell r="CU990">
            <v>0</v>
          </cell>
          <cell r="CV990">
            <v>0</v>
          </cell>
          <cell r="CW990">
            <v>0</v>
          </cell>
          <cell r="CX990">
            <v>0</v>
          </cell>
          <cell r="CY990">
            <v>0</v>
          </cell>
          <cell r="CZ990">
            <v>0</v>
          </cell>
          <cell r="DA990">
            <v>0</v>
          </cell>
          <cell r="DB990">
            <v>0</v>
          </cell>
          <cell r="DC990">
            <v>0</v>
          </cell>
          <cell r="DD990">
            <v>0</v>
          </cell>
          <cell r="DE990">
            <v>0</v>
          </cell>
          <cell r="DF990">
            <v>0</v>
          </cell>
          <cell r="DG990">
            <v>0</v>
          </cell>
          <cell r="DH990">
            <v>0</v>
          </cell>
          <cell r="DI990">
            <v>0</v>
          </cell>
          <cell r="DJ990">
            <v>0</v>
          </cell>
          <cell r="DK990">
            <v>0</v>
          </cell>
          <cell r="DL990">
            <v>0</v>
          </cell>
          <cell r="DM990">
            <v>0</v>
          </cell>
          <cell r="DN990">
            <v>0</v>
          </cell>
          <cell r="DO990">
            <v>0</v>
          </cell>
          <cell r="DP990">
            <v>0</v>
          </cell>
          <cell r="DQ990">
            <v>0</v>
          </cell>
          <cell r="DR990">
            <v>0</v>
          </cell>
          <cell r="DS990">
            <v>0</v>
          </cell>
          <cell r="DT990">
            <v>0</v>
          </cell>
          <cell r="DU990">
            <v>0</v>
          </cell>
          <cell r="DV990">
            <v>0</v>
          </cell>
          <cell r="DW990">
            <v>0</v>
          </cell>
          <cell r="DX990">
            <v>0</v>
          </cell>
          <cell r="DY990">
            <v>0</v>
          </cell>
          <cell r="DZ990">
            <v>0</v>
          </cell>
          <cell r="EA990">
            <v>0</v>
          </cell>
          <cell r="EB990">
            <v>0</v>
          </cell>
          <cell r="EC990">
            <v>0</v>
          </cell>
          <cell r="ED990">
            <v>0</v>
          </cell>
        </row>
        <row r="993">
          <cell r="F993">
            <v>0</v>
          </cell>
          <cell r="G993">
            <v>0</v>
          </cell>
          <cell r="H993">
            <v>0</v>
          </cell>
          <cell r="I993">
            <v>0</v>
          </cell>
          <cell r="J993">
            <v>0</v>
          </cell>
          <cell r="K993">
            <v>0</v>
          </cell>
          <cell r="L993">
            <v>0</v>
          </cell>
          <cell r="M993">
            <v>0</v>
          </cell>
          <cell r="N993">
            <v>0</v>
          </cell>
          <cell r="O993">
            <v>0</v>
          </cell>
          <cell r="P993">
            <v>0</v>
          </cell>
          <cell r="Q993">
            <v>0</v>
          </cell>
          <cell r="R993">
            <v>0</v>
          </cell>
          <cell r="S993">
            <v>0</v>
          </cell>
          <cell r="T993">
            <v>0</v>
          </cell>
          <cell r="U993">
            <v>0</v>
          </cell>
          <cell r="V993">
            <v>0</v>
          </cell>
          <cell r="W993">
            <v>0</v>
          </cell>
          <cell r="X993">
            <v>0</v>
          </cell>
          <cell r="Y993">
            <v>0</v>
          </cell>
          <cell r="Z993">
            <v>0</v>
          </cell>
          <cell r="AA993">
            <v>0</v>
          </cell>
          <cell r="AB993">
            <v>0</v>
          </cell>
          <cell r="AC993">
            <v>0</v>
          </cell>
          <cell r="AD993">
            <v>0</v>
          </cell>
          <cell r="AE993">
            <v>0</v>
          </cell>
          <cell r="AF993">
            <v>0</v>
          </cell>
          <cell r="AG993">
            <v>0</v>
          </cell>
          <cell r="AH993">
            <v>0</v>
          </cell>
          <cell r="AI993">
            <v>0</v>
          </cell>
          <cell r="AJ993">
            <v>0</v>
          </cell>
          <cell r="AK993">
            <v>0</v>
          </cell>
          <cell r="AL993">
            <v>0</v>
          </cell>
          <cell r="AM993">
            <v>0</v>
          </cell>
          <cell r="AN993">
            <v>0</v>
          </cell>
          <cell r="AO993">
            <v>0</v>
          </cell>
          <cell r="AP993">
            <v>0</v>
          </cell>
          <cell r="AQ993">
            <v>0</v>
          </cell>
          <cell r="AR993">
            <v>0</v>
          </cell>
          <cell r="AS993">
            <v>0</v>
          </cell>
          <cell r="AT993">
            <v>0</v>
          </cell>
          <cell r="AU993">
            <v>0</v>
          </cell>
          <cell r="AV993">
            <v>0</v>
          </cell>
          <cell r="AW993">
            <v>0</v>
          </cell>
          <cell r="AX993">
            <v>0</v>
          </cell>
          <cell r="AY993">
            <v>0</v>
          </cell>
          <cell r="AZ993">
            <v>0</v>
          </cell>
          <cell r="BA993">
            <v>0</v>
          </cell>
          <cell r="BB993">
            <v>0</v>
          </cell>
          <cell r="BC993">
            <v>0</v>
          </cell>
          <cell r="BD993">
            <v>0</v>
          </cell>
          <cell r="BE993">
            <v>0</v>
          </cell>
          <cell r="BF993">
            <v>0</v>
          </cell>
          <cell r="BG993">
            <v>0</v>
          </cell>
          <cell r="BH993">
            <v>0</v>
          </cell>
          <cell r="BI993">
            <v>0</v>
          </cell>
          <cell r="BJ993">
            <v>0</v>
          </cell>
          <cell r="BK993">
            <v>0</v>
          </cell>
          <cell r="BL993">
            <v>0</v>
          </cell>
          <cell r="BM993">
            <v>0</v>
          </cell>
          <cell r="BN993">
            <v>0</v>
          </cell>
          <cell r="BO993">
            <v>0</v>
          </cell>
          <cell r="BP993">
            <v>0</v>
          </cell>
          <cell r="BQ993">
            <v>0</v>
          </cell>
          <cell r="BR993">
            <v>0</v>
          </cell>
          <cell r="BS993">
            <v>0</v>
          </cell>
          <cell r="BT993">
            <v>0</v>
          </cell>
          <cell r="BU993">
            <v>0</v>
          </cell>
          <cell r="BV993">
            <v>0</v>
          </cell>
          <cell r="BW993">
            <v>0</v>
          </cell>
          <cell r="BX993">
            <v>0</v>
          </cell>
          <cell r="BY993">
            <v>0</v>
          </cell>
          <cell r="BZ993">
            <v>0</v>
          </cell>
          <cell r="CA993">
            <v>0</v>
          </cell>
          <cell r="CB993">
            <v>0</v>
          </cell>
          <cell r="CC993">
            <v>0</v>
          </cell>
          <cell r="CD993">
            <v>0</v>
          </cell>
          <cell r="CE993">
            <v>0</v>
          </cell>
          <cell r="CF993">
            <v>0</v>
          </cell>
          <cell r="CG993">
            <v>0</v>
          </cell>
          <cell r="CH993">
            <v>0</v>
          </cell>
          <cell r="CI993">
            <v>0</v>
          </cell>
          <cell r="CJ993">
            <v>0</v>
          </cell>
          <cell r="CK993">
            <v>0</v>
          </cell>
          <cell r="CL993">
            <v>0</v>
          </cell>
          <cell r="CM993">
            <v>0</v>
          </cell>
          <cell r="CN993">
            <v>0</v>
          </cell>
          <cell r="CO993">
            <v>0</v>
          </cell>
          <cell r="CP993">
            <v>0</v>
          </cell>
          <cell r="CQ993">
            <v>0</v>
          </cell>
          <cell r="CR993">
            <v>0</v>
          </cell>
          <cell r="CS993">
            <v>0</v>
          </cell>
          <cell r="CT993">
            <v>0</v>
          </cell>
          <cell r="CU993">
            <v>0</v>
          </cell>
          <cell r="CV993">
            <v>0</v>
          </cell>
          <cell r="CW993">
            <v>0</v>
          </cell>
          <cell r="CX993">
            <v>0</v>
          </cell>
          <cell r="CY993">
            <v>0</v>
          </cell>
          <cell r="CZ993">
            <v>0</v>
          </cell>
          <cell r="DA993">
            <v>0</v>
          </cell>
          <cell r="DB993">
            <v>0</v>
          </cell>
          <cell r="DC993">
            <v>0</v>
          </cell>
          <cell r="DD993">
            <v>0</v>
          </cell>
          <cell r="DE993">
            <v>0</v>
          </cell>
          <cell r="DF993">
            <v>0</v>
          </cell>
          <cell r="DG993">
            <v>0</v>
          </cell>
          <cell r="DH993">
            <v>0</v>
          </cell>
          <cell r="DI993">
            <v>0</v>
          </cell>
          <cell r="DJ993">
            <v>0</v>
          </cell>
          <cell r="DK993">
            <v>0</v>
          </cell>
          <cell r="DL993">
            <v>0</v>
          </cell>
          <cell r="DM993">
            <v>0</v>
          </cell>
          <cell r="DN993">
            <v>0</v>
          </cell>
          <cell r="DO993">
            <v>0</v>
          </cell>
          <cell r="DP993">
            <v>0</v>
          </cell>
          <cell r="DQ993">
            <v>0</v>
          </cell>
          <cell r="DR993">
            <v>0</v>
          </cell>
          <cell r="DS993">
            <v>0</v>
          </cell>
          <cell r="DT993">
            <v>0</v>
          </cell>
          <cell r="DU993">
            <v>0</v>
          </cell>
          <cell r="DV993">
            <v>0</v>
          </cell>
          <cell r="DW993">
            <v>0</v>
          </cell>
          <cell r="DX993">
            <v>0</v>
          </cell>
          <cell r="DY993">
            <v>0</v>
          </cell>
          <cell r="DZ993">
            <v>0</v>
          </cell>
          <cell r="EA993">
            <v>0</v>
          </cell>
          <cell r="EB993">
            <v>0</v>
          </cell>
          <cell r="EC993">
            <v>0</v>
          </cell>
          <cell r="ED993">
            <v>0</v>
          </cell>
        </row>
        <row r="994">
          <cell r="F994">
            <v>0</v>
          </cell>
          <cell r="G994">
            <v>0</v>
          </cell>
          <cell r="H994">
            <v>0</v>
          </cell>
          <cell r="I994">
            <v>0</v>
          </cell>
          <cell r="J994">
            <v>0</v>
          </cell>
          <cell r="K994">
            <v>0</v>
          </cell>
          <cell r="L994">
            <v>0</v>
          </cell>
          <cell r="M994">
            <v>0</v>
          </cell>
          <cell r="N994">
            <v>0</v>
          </cell>
          <cell r="O994">
            <v>0</v>
          </cell>
          <cell r="P994">
            <v>0</v>
          </cell>
          <cell r="Q994">
            <v>0</v>
          </cell>
          <cell r="R994">
            <v>0</v>
          </cell>
          <cell r="S994">
            <v>0</v>
          </cell>
          <cell r="T994">
            <v>0</v>
          </cell>
          <cell r="U994">
            <v>0</v>
          </cell>
          <cell r="V994">
            <v>0</v>
          </cell>
          <cell r="W994">
            <v>0</v>
          </cell>
          <cell r="X994">
            <v>0</v>
          </cell>
          <cell r="Y994">
            <v>0</v>
          </cell>
          <cell r="Z994">
            <v>0</v>
          </cell>
          <cell r="AA994">
            <v>0</v>
          </cell>
          <cell r="AB994">
            <v>0</v>
          </cell>
          <cell r="AC994">
            <v>0</v>
          </cell>
          <cell r="AD994">
            <v>0</v>
          </cell>
          <cell r="AE994">
            <v>0</v>
          </cell>
          <cell r="AF994">
            <v>0</v>
          </cell>
          <cell r="AG994">
            <v>0</v>
          </cell>
          <cell r="AH994">
            <v>0</v>
          </cell>
          <cell r="AI994">
            <v>0</v>
          </cell>
          <cell r="AJ994">
            <v>0</v>
          </cell>
          <cell r="AK994">
            <v>0</v>
          </cell>
          <cell r="AL994">
            <v>0</v>
          </cell>
          <cell r="AM994">
            <v>0</v>
          </cell>
          <cell r="AN994">
            <v>0</v>
          </cell>
          <cell r="AO994">
            <v>0</v>
          </cell>
          <cell r="AP994">
            <v>0</v>
          </cell>
          <cell r="AQ994">
            <v>0</v>
          </cell>
          <cell r="AR994">
            <v>0</v>
          </cell>
          <cell r="AS994">
            <v>0</v>
          </cell>
          <cell r="AT994">
            <v>0</v>
          </cell>
          <cell r="AU994">
            <v>0</v>
          </cell>
          <cell r="AV994">
            <v>0</v>
          </cell>
          <cell r="AW994">
            <v>0</v>
          </cell>
          <cell r="AX994">
            <v>0</v>
          </cell>
          <cell r="AY994">
            <v>0</v>
          </cell>
          <cell r="AZ994">
            <v>0</v>
          </cell>
          <cell r="BA994">
            <v>0</v>
          </cell>
          <cell r="BB994">
            <v>0</v>
          </cell>
          <cell r="BC994">
            <v>0</v>
          </cell>
          <cell r="BD994">
            <v>0</v>
          </cell>
          <cell r="BE994">
            <v>0</v>
          </cell>
          <cell r="BF994">
            <v>0</v>
          </cell>
          <cell r="BG994">
            <v>0</v>
          </cell>
          <cell r="BH994">
            <v>0</v>
          </cell>
          <cell r="BI994">
            <v>0</v>
          </cell>
          <cell r="BJ994">
            <v>0</v>
          </cell>
          <cell r="BK994">
            <v>0</v>
          </cell>
          <cell r="BL994">
            <v>0</v>
          </cell>
          <cell r="BM994">
            <v>0</v>
          </cell>
          <cell r="BN994">
            <v>0</v>
          </cell>
          <cell r="BO994">
            <v>0</v>
          </cell>
          <cell r="BP994">
            <v>0</v>
          </cell>
          <cell r="BQ994">
            <v>0</v>
          </cell>
          <cell r="BR994">
            <v>0</v>
          </cell>
          <cell r="BS994">
            <v>0</v>
          </cell>
          <cell r="BT994">
            <v>0</v>
          </cell>
          <cell r="BU994">
            <v>0</v>
          </cell>
          <cell r="BV994">
            <v>0</v>
          </cell>
          <cell r="BW994">
            <v>0</v>
          </cell>
          <cell r="BX994">
            <v>0</v>
          </cell>
          <cell r="BY994">
            <v>0</v>
          </cell>
          <cell r="BZ994">
            <v>0</v>
          </cell>
          <cell r="CA994">
            <v>0</v>
          </cell>
          <cell r="CB994">
            <v>0</v>
          </cell>
          <cell r="CC994">
            <v>0</v>
          </cell>
          <cell r="CD994">
            <v>0</v>
          </cell>
          <cell r="CE994">
            <v>0</v>
          </cell>
          <cell r="CF994">
            <v>0</v>
          </cell>
          <cell r="CG994">
            <v>0</v>
          </cell>
          <cell r="CH994">
            <v>0</v>
          </cell>
          <cell r="CI994">
            <v>0</v>
          </cell>
          <cell r="CJ994">
            <v>0</v>
          </cell>
          <cell r="CK994">
            <v>0</v>
          </cell>
          <cell r="CL994">
            <v>0</v>
          </cell>
          <cell r="CM994">
            <v>0</v>
          </cell>
          <cell r="CN994">
            <v>0</v>
          </cell>
          <cell r="CO994">
            <v>0</v>
          </cell>
          <cell r="CP994">
            <v>0</v>
          </cell>
          <cell r="CQ994">
            <v>0</v>
          </cell>
          <cell r="CR994">
            <v>0</v>
          </cell>
          <cell r="CS994">
            <v>0</v>
          </cell>
          <cell r="CT994">
            <v>0</v>
          </cell>
          <cell r="CU994">
            <v>0</v>
          </cell>
          <cell r="CV994">
            <v>0</v>
          </cell>
          <cell r="CW994">
            <v>0</v>
          </cell>
          <cell r="CX994">
            <v>0</v>
          </cell>
          <cell r="CY994">
            <v>0</v>
          </cell>
          <cell r="CZ994">
            <v>0</v>
          </cell>
          <cell r="DA994">
            <v>0</v>
          </cell>
          <cell r="DB994">
            <v>0</v>
          </cell>
          <cell r="DC994">
            <v>0</v>
          </cell>
          <cell r="DD994">
            <v>0</v>
          </cell>
          <cell r="DE994">
            <v>0</v>
          </cell>
          <cell r="DF994">
            <v>0</v>
          </cell>
          <cell r="DG994">
            <v>0</v>
          </cell>
          <cell r="DH994">
            <v>0</v>
          </cell>
          <cell r="DI994">
            <v>0</v>
          </cell>
          <cell r="DJ994">
            <v>0</v>
          </cell>
          <cell r="DK994">
            <v>0</v>
          </cell>
          <cell r="DL994">
            <v>0</v>
          </cell>
          <cell r="DM994">
            <v>0</v>
          </cell>
          <cell r="DN994">
            <v>0</v>
          </cell>
          <cell r="DO994">
            <v>0</v>
          </cell>
          <cell r="DP994">
            <v>0</v>
          </cell>
          <cell r="DQ994">
            <v>0</v>
          </cell>
          <cell r="DR994">
            <v>0</v>
          </cell>
          <cell r="DS994">
            <v>0</v>
          </cell>
          <cell r="DT994">
            <v>0</v>
          </cell>
          <cell r="DU994">
            <v>0</v>
          </cell>
          <cell r="DV994">
            <v>0</v>
          </cell>
          <cell r="DW994">
            <v>0</v>
          </cell>
          <cell r="DX994">
            <v>0</v>
          </cell>
          <cell r="DY994">
            <v>0</v>
          </cell>
          <cell r="DZ994">
            <v>0</v>
          </cell>
          <cell r="EA994">
            <v>0</v>
          </cell>
          <cell r="EB994">
            <v>0</v>
          </cell>
          <cell r="EC994">
            <v>0</v>
          </cell>
          <cell r="ED994">
            <v>0</v>
          </cell>
        </row>
        <row r="995">
          <cell r="F995">
            <v>0</v>
          </cell>
          <cell r="G995">
            <v>0</v>
          </cell>
          <cell r="H995">
            <v>0</v>
          </cell>
          <cell r="I995">
            <v>0</v>
          </cell>
          <cell r="J995">
            <v>0</v>
          </cell>
          <cell r="K995">
            <v>0</v>
          </cell>
          <cell r="L995">
            <v>0</v>
          </cell>
          <cell r="M995">
            <v>0</v>
          </cell>
          <cell r="N995">
            <v>0</v>
          </cell>
          <cell r="O995">
            <v>0</v>
          </cell>
          <cell r="P995">
            <v>0</v>
          </cell>
          <cell r="Q995">
            <v>0</v>
          </cell>
          <cell r="R995">
            <v>0</v>
          </cell>
          <cell r="S995">
            <v>0</v>
          </cell>
          <cell r="T995">
            <v>0</v>
          </cell>
          <cell r="U995">
            <v>0</v>
          </cell>
          <cell r="V995">
            <v>0</v>
          </cell>
          <cell r="W995">
            <v>0</v>
          </cell>
          <cell r="X995">
            <v>0</v>
          </cell>
          <cell r="Y995">
            <v>0</v>
          </cell>
          <cell r="Z995">
            <v>0</v>
          </cell>
          <cell r="AA995">
            <v>0</v>
          </cell>
          <cell r="AB995">
            <v>0</v>
          </cell>
          <cell r="AC995">
            <v>0</v>
          </cell>
          <cell r="AD995">
            <v>0</v>
          </cell>
          <cell r="AE995">
            <v>0</v>
          </cell>
          <cell r="AF995">
            <v>0</v>
          </cell>
          <cell r="AG995">
            <v>0</v>
          </cell>
          <cell r="AH995">
            <v>0</v>
          </cell>
          <cell r="AI995">
            <v>0</v>
          </cell>
          <cell r="AJ995">
            <v>0</v>
          </cell>
          <cell r="AK995">
            <v>0</v>
          </cell>
          <cell r="AL995">
            <v>0</v>
          </cell>
          <cell r="AM995">
            <v>0</v>
          </cell>
          <cell r="AN995">
            <v>0</v>
          </cell>
          <cell r="AO995">
            <v>0</v>
          </cell>
          <cell r="AP995">
            <v>0</v>
          </cell>
          <cell r="AQ995">
            <v>0</v>
          </cell>
          <cell r="AR995">
            <v>0</v>
          </cell>
          <cell r="AS995">
            <v>0</v>
          </cell>
          <cell r="AT995">
            <v>0</v>
          </cell>
          <cell r="AU995">
            <v>0</v>
          </cell>
          <cell r="AV995">
            <v>0</v>
          </cell>
          <cell r="AW995">
            <v>0</v>
          </cell>
          <cell r="AX995">
            <v>0</v>
          </cell>
          <cell r="AY995">
            <v>0</v>
          </cell>
          <cell r="AZ995">
            <v>0</v>
          </cell>
          <cell r="BA995">
            <v>0</v>
          </cell>
          <cell r="BB995">
            <v>0</v>
          </cell>
          <cell r="BC995">
            <v>0</v>
          </cell>
          <cell r="BD995">
            <v>0</v>
          </cell>
          <cell r="BE995">
            <v>0</v>
          </cell>
          <cell r="BF995">
            <v>0</v>
          </cell>
          <cell r="BG995">
            <v>0</v>
          </cell>
          <cell r="BH995">
            <v>0</v>
          </cell>
          <cell r="BI995">
            <v>0</v>
          </cell>
          <cell r="BJ995">
            <v>0</v>
          </cell>
          <cell r="BK995">
            <v>0</v>
          </cell>
          <cell r="BL995">
            <v>0</v>
          </cell>
          <cell r="BM995">
            <v>0</v>
          </cell>
          <cell r="BN995">
            <v>0</v>
          </cell>
          <cell r="BO995">
            <v>0</v>
          </cell>
          <cell r="BP995">
            <v>0</v>
          </cell>
          <cell r="BQ995">
            <v>0</v>
          </cell>
          <cell r="BR995">
            <v>0</v>
          </cell>
          <cell r="BS995">
            <v>0</v>
          </cell>
          <cell r="BT995">
            <v>0</v>
          </cell>
          <cell r="BU995">
            <v>0</v>
          </cell>
          <cell r="BV995">
            <v>0</v>
          </cell>
          <cell r="BW995">
            <v>0</v>
          </cell>
          <cell r="BX995">
            <v>0</v>
          </cell>
          <cell r="BY995">
            <v>0</v>
          </cell>
          <cell r="BZ995">
            <v>0</v>
          </cell>
          <cell r="CA995">
            <v>0</v>
          </cell>
          <cell r="CB995">
            <v>0</v>
          </cell>
          <cell r="CC995">
            <v>0</v>
          </cell>
          <cell r="CD995">
            <v>0</v>
          </cell>
          <cell r="CE995">
            <v>0</v>
          </cell>
          <cell r="CF995">
            <v>0</v>
          </cell>
          <cell r="CG995">
            <v>0</v>
          </cell>
          <cell r="CH995">
            <v>0</v>
          </cell>
          <cell r="CI995">
            <v>0</v>
          </cell>
          <cell r="CJ995">
            <v>0</v>
          </cell>
          <cell r="CK995">
            <v>0</v>
          </cell>
          <cell r="CL995">
            <v>0</v>
          </cell>
          <cell r="CM995">
            <v>0</v>
          </cell>
          <cell r="CN995">
            <v>0</v>
          </cell>
          <cell r="CO995">
            <v>0</v>
          </cell>
          <cell r="CP995">
            <v>0</v>
          </cell>
          <cell r="CQ995">
            <v>0</v>
          </cell>
          <cell r="CR995">
            <v>0</v>
          </cell>
          <cell r="CS995">
            <v>0</v>
          </cell>
          <cell r="CT995">
            <v>0</v>
          </cell>
          <cell r="CU995">
            <v>0</v>
          </cell>
          <cell r="CV995">
            <v>0</v>
          </cell>
          <cell r="CW995">
            <v>0</v>
          </cell>
          <cell r="CX995">
            <v>0</v>
          </cell>
          <cell r="CY995">
            <v>0</v>
          </cell>
          <cell r="CZ995">
            <v>0</v>
          </cell>
          <cell r="DA995">
            <v>0</v>
          </cell>
          <cell r="DB995">
            <v>0</v>
          </cell>
          <cell r="DC995">
            <v>0</v>
          </cell>
          <cell r="DD995">
            <v>0</v>
          </cell>
          <cell r="DE995">
            <v>0</v>
          </cell>
          <cell r="DF995">
            <v>0</v>
          </cell>
          <cell r="DG995">
            <v>0</v>
          </cell>
          <cell r="DH995">
            <v>0</v>
          </cell>
          <cell r="DI995">
            <v>0</v>
          </cell>
          <cell r="DJ995">
            <v>0</v>
          </cell>
          <cell r="DK995">
            <v>0</v>
          </cell>
          <cell r="DL995">
            <v>0</v>
          </cell>
          <cell r="DM995">
            <v>0</v>
          </cell>
          <cell r="DN995">
            <v>0</v>
          </cell>
          <cell r="DO995">
            <v>0</v>
          </cell>
          <cell r="DP995">
            <v>0</v>
          </cell>
          <cell r="DQ995">
            <v>0</v>
          </cell>
          <cell r="DR995">
            <v>0</v>
          </cell>
          <cell r="DS995">
            <v>0</v>
          </cell>
          <cell r="DT995">
            <v>0</v>
          </cell>
          <cell r="DU995">
            <v>0</v>
          </cell>
          <cell r="DV995">
            <v>0</v>
          </cell>
          <cell r="DW995">
            <v>0</v>
          </cell>
          <cell r="DX995">
            <v>0</v>
          </cell>
          <cell r="DY995">
            <v>0</v>
          </cell>
          <cell r="DZ995">
            <v>0</v>
          </cell>
          <cell r="EA995">
            <v>0</v>
          </cell>
          <cell r="EB995">
            <v>0</v>
          </cell>
          <cell r="EC995">
            <v>0</v>
          </cell>
          <cell r="ED995">
            <v>0</v>
          </cell>
        </row>
        <row r="996">
          <cell r="F996">
            <v>0</v>
          </cell>
          <cell r="G996">
            <v>0</v>
          </cell>
          <cell r="H996">
            <v>0</v>
          </cell>
          <cell r="I996">
            <v>0</v>
          </cell>
          <cell r="J996">
            <v>0</v>
          </cell>
          <cell r="K996">
            <v>0</v>
          </cell>
          <cell r="L996">
            <v>0</v>
          </cell>
          <cell r="M996">
            <v>0</v>
          </cell>
          <cell r="N996">
            <v>0</v>
          </cell>
          <cell r="O996">
            <v>0</v>
          </cell>
          <cell r="P996">
            <v>0</v>
          </cell>
          <cell r="Q996">
            <v>0</v>
          </cell>
          <cell r="R996">
            <v>0</v>
          </cell>
          <cell r="S996">
            <v>0</v>
          </cell>
          <cell r="T996">
            <v>0</v>
          </cell>
          <cell r="U996">
            <v>0</v>
          </cell>
          <cell r="V996">
            <v>0</v>
          </cell>
          <cell r="W996">
            <v>0</v>
          </cell>
          <cell r="X996">
            <v>0</v>
          </cell>
          <cell r="Y996">
            <v>0</v>
          </cell>
          <cell r="Z996">
            <v>0</v>
          </cell>
          <cell r="AA996">
            <v>0</v>
          </cell>
          <cell r="AB996">
            <v>0</v>
          </cell>
          <cell r="AC996">
            <v>0</v>
          </cell>
          <cell r="AD996">
            <v>0</v>
          </cell>
          <cell r="AE996">
            <v>0</v>
          </cell>
          <cell r="AF996">
            <v>0</v>
          </cell>
          <cell r="AG996">
            <v>0</v>
          </cell>
          <cell r="AH996">
            <v>0</v>
          </cell>
          <cell r="AI996">
            <v>0</v>
          </cell>
          <cell r="AJ996">
            <v>0</v>
          </cell>
          <cell r="AK996">
            <v>0</v>
          </cell>
          <cell r="AL996">
            <v>0</v>
          </cell>
          <cell r="AM996">
            <v>0</v>
          </cell>
          <cell r="AN996">
            <v>0</v>
          </cell>
          <cell r="AO996">
            <v>0</v>
          </cell>
          <cell r="AP996">
            <v>0</v>
          </cell>
          <cell r="AQ996">
            <v>0</v>
          </cell>
          <cell r="AR996">
            <v>0</v>
          </cell>
          <cell r="AS996">
            <v>0</v>
          </cell>
          <cell r="AT996">
            <v>0</v>
          </cell>
          <cell r="AU996">
            <v>0</v>
          </cell>
          <cell r="AV996">
            <v>0</v>
          </cell>
          <cell r="AW996">
            <v>0</v>
          </cell>
          <cell r="AX996">
            <v>0</v>
          </cell>
          <cell r="AY996">
            <v>0</v>
          </cell>
          <cell r="AZ996">
            <v>0</v>
          </cell>
          <cell r="BA996">
            <v>0</v>
          </cell>
          <cell r="BB996">
            <v>0</v>
          </cell>
          <cell r="BC996">
            <v>0</v>
          </cell>
          <cell r="BD996">
            <v>0</v>
          </cell>
          <cell r="BE996">
            <v>0</v>
          </cell>
          <cell r="BF996">
            <v>0</v>
          </cell>
          <cell r="BG996">
            <v>0</v>
          </cell>
          <cell r="BH996">
            <v>0</v>
          </cell>
          <cell r="BI996">
            <v>0</v>
          </cell>
          <cell r="BJ996">
            <v>0</v>
          </cell>
          <cell r="BK996">
            <v>0</v>
          </cell>
          <cell r="BL996">
            <v>0</v>
          </cell>
          <cell r="BM996">
            <v>0</v>
          </cell>
          <cell r="BN996">
            <v>0</v>
          </cell>
          <cell r="BO996">
            <v>0</v>
          </cell>
          <cell r="BP996">
            <v>0</v>
          </cell>
          <cell r="BQ996">
            <v>0</v>
          </cell>
          <cell r="BR996">
            <v>0</v>
          </cell>
          <cell r="BS996">
            <v>0</v>
          </cell>
          <cell r="BT996">
            <v>0</v>
          </cell>
          <cell r="BU996">
            <v>0</v>
          </cell>
          <cell r="BV996">
            <v>0</v>
          </cell>
          <cell r="BW996">
            <v>0</v>
          </cell>
          <cell r="BX996">
            <v>0</v>
          </cell>
          <cell r="BY996">
            <v>0</v>
          </cell>
          <cell r="BZ996">
            <v>0</v>
          </cell>
          <cell r="CA996">
            <v>0</v>
          </cell>
          <cell r="CB996">
            <v>0</v>
          </cell>
          <cell r="CC996">
            <v>0</v>
          </cell>
          <cell r="CD996">
            <v>0</v>
          </cell>
          <cell r="CE996">
            <v>0</v>
          </cell>
          <cell r="CF996">
            <v>0</v>
          </cell>
          <cell r="CG996">
            <v>0</v>
          </cell>
          <cell r="CH996">
            <v>0</v>
          </cell>
          <cell r="CI996">
            <v>0</v>
          </cell>
          <cell r="CJ996">
            <v>0</v>
          </cell>
          <cell r="CK996">
            <v>0</v>
          </cell>
          <cell r="CL996">
            <v>0</v>
          </cell>
          <cell r="CM996">
            <v>0</v>
          </cell>
          <cell r="CN996">
            <v>0</v>
          </cell>
          <cell r="CO996">
            <v>0</v>
          </cell>
          <cell r="CP996">
            <v>0</v>
          </cell>
          <cell r="CQ996">
            <v>0</v>
          </cell>
          <cell r="CR996">
            <v>0</v>
          </cell>
          <cell r="CS996">
            <v>0</v>
          </cell>
          <cell r="CT996">
            <v>0</v>
          </cell>
          <cell r="CU996">
            <v>0</v>
          </cell>
          <cell r="CV996">
            <v>0</v>
          </cell>
          <cell r="CW996">
            <v>0</v>
          </cell>
          <cell r="CX996">
            <v>0</v>
          </cell>
          <cell r="CY996">
            <v>0</v>
          </cell>
          <cell r="CZ996">
            <v>0</v>
          </cell>
          <cell r="DA996">
            <v>0</v>
          </cell>
          <cell r="DB996">
            <v>0</v>
          </cell>
          <cell r="DC996">
            <v>0</v>
          </cell>
          <cell r="DD996">
            <v>0</v>
          </cell>
          <cell r="DE996">
            <v>0</v>
          </cell>
          <cell r="DF996">
            <v>0</v>
          </cell>
          <cell r="DG996">
            <v>0</v>
          </cell>
          <cell r="DH996">
            <v>0</v>
          </cell>
          <cell r="DI996">
            <v>0</v>
          </cell>
          <cell r="DJ996">
            <v>0</v>
          </cell>
          <cell r="DK996">
            <v>0</v>
          </cell>
          <cell r="DL996">
            <v>0</v>
          </cell>
          <cell r="DM996">
            <v>0</v>
          </cell>
          <cell r="DN996">
            <v>0</v>
          </cell>
          <cell r="DO996">
            <v>0</v>
          </cell>
          <cell r="DP996">
            <v>0</v>
          </cell>
          <cell r="DQ996">
            <v>0</v>
          </cell>
          <cell r="DR996">
            <v>0</v>
          </cell>
          <cell r="DS996">
            <v>0</v>
          </cell>
          <cell r="DT996">
            <v>0</v>
          </cell>
          <cell r="DU996">
            <v>0</v>
          </cell>
          <cell r="DV996">
            <v>0</v>
          </cell>
          <cell r="DW996">
            <v>0</v>
          </cell>
          <cell r="DX996">
            <v>0</v>
          </cell>
          <cell r="DY996">
            <v>0</v>
          </cell>
          <cell r="DZ996">
            <v>0</v>
          </cell>
          <cell r="EA996">
            <v>0</v>
          </cell>
          <cell r="EB996">
            <v>0</v>
          </cell>
          <cell r="EC996">
            <v>0</v>
          </cell>
          <cell r="ED996">
            <v>0</v>
          </cell>
        </row>
        <row r="1000">
          <cell r="F1000">
            <v>0</v>
          </cell>
          <cell r="G1000">
            <v>0</v>
          </cell>
          <cell r="H1000">
            <v>0</v>
          </cell>
          <cell r="I1000">
            <v>0</v>
          </cell>
          <cell r="J1000">
            <v>0</v>
          </cell>
          <cell r="K1000">
            <v>0</v>
          </cell>
          <cell r="L1000">
            <v>0</v>
          </cell>
          <cell r="M1000">
            <v>0</v>
          </cell>
          <cell r="N1000">
            <v>0</v>
          </cell>
          <cell r="O1000">
            <v>0</v>
          </cell>
          <cell r="P1000">
            <v>0</v>
          </cell>
          <cell r="Q1000">
            <v>0</v>
          </cell>
          <cell r="R1000">
            <v>0</v>
          </cell>
          <cell r="S1000">
            <v>0</v>
          </cell>
          <cell r="T1000">
            <v>0</v>
          </cell>
          <cell r="U1000">
            <v>0</v>
          </cell>
          <cell r="V1000">
            <v>0</v>
          </cell>
          <cell r="W1000">
            <v>0</v>
          </cell>
          <cell r="X1000">
            <v>0</v>
          </cell>
          <cell r="Y1000">
            <v>0</v>
          </cell>
          <cell r="Z1000">
            <v>0</v>
          </cell>
          <cell r="AA1000">
            <v>0</v>
          </cell>
          <cell r="AB1000">
            <v>0</v>
          </cell>
          <cell r="AC1000">
            <v>0</v>
          </cell>
          <cell r="AD1000">
            <v>0</v>
          </cell>
          <cell r="AE1000">
            <v>0</v>
          </cell>
          <cell r="AF1000">
            <v>0</v>
          </cell>
          <cell r="AG1000">
            <v>0</v>
          </cell>
          <cell r="AH1000">
            <v>0</v>
          </cell>
          <cell r="AI1000">
            <v>0</v>
          </cell>
          <cell r="AJ1000">
            <v>0</v>
          </cell>
          <cell r="AK1000">
            <v>0</v>
          </cell>
          <cell r="AL1000">
            <v>0</v>
          </cell>
          <cell r="AM1000">
            <v>0</v>
          </cell>
          <cell r="AN1000">
            <v>0</v>
          </cell>
          <cell r="AO1000">
            <v>0</v>
          </cell>
          <cell r="AP1000">
            <v>0</v>
          </cell>
          <cell r="AQ1000">
            <v>0</v>
          </cell>
          <cell r="AR1000">
            <v>0</v>
          </cell>
          <cell r="AS1000">
            <v>0</v>
          </cell>
          <cell r="AT1000">
            <v>0</v>
          </cell>
          <cell r="AU1000">
            <v>0</v>
          </cell>
          <cell r="AV1000">
            <v>0</v>
          </cell>
          <cell r="AW1000">
            <v>0</v>
          </cell>
          <cell r="AX1000">
            <v>0</v>
          </cell>
          <cell r="AY1000">
            <v>0</v>
          </cell>
          <cell r="AZ1000">
            <v>0</v>
          </cell>
          <cell r="BA1000">
            <v>0</v>
          </cell>
          <cell r="BB1000">
            <v>0</v>
          </cell>
          <cell r="BC1000">
            <v>0</v>
          </cell>
          <cell r="BD1000">
            <v>0</v>
          </cell>
          <cell r="BE1000">
            <v>0</v>
          </cell>
          <cell r="BF1000">
            <v>0</v>
          </cell>
          <cell r="BG1000">
            <v>0</v>
          </cell>
          <cell r="BH1000">
            <v>0</v>
          </cell>
          <cell r="BI1000">
            <v>0</v>
          </cell>
          <cell r="BJ1000">
            <v>0</v>
          </cell>
          <cell r="BK1000">
            <v>0</v>
          </cell>
          <cell r="BL1000">
            <v>0</v>
          </cell>
          <cell r="BM1000">
            <v>0</v>
          </cell>
          <cell r="BN1000">
            <v>0</v>
          </cell>
          <cell r="BO1000">
            <v>0</v>
          </cell>
          <cell r="BP1000">
            <v>0</v>
          </cell>
          <cell r="BQ1000">
            <v>0</v>
          </cell>
          <cell r="BR1000">
            <v>0</v>
          </cell>
          <cell r="BS1000">
            <v>0</v>
          </cell>
          <cell r="BT1000">
            <v>0</v>
          </cell>
          <cell r="BU1000">
            <v>0</v>
          </cell>
          <cell r="BV1000">
            <v>0</v>
          </cell>
          <cell r="BW1000">
            <v>0</v>
          </cell>
          <cell r="BX1000">
            <v>0</v>
          </cell>
          <cell r="BY1000">
            <v>0</v>
          </cell>
          <cell r="BZ1000">
            <v>0</v>
          </cell>
          <cell r="CA1000">
            <v>0</v>
          </cell>
          <cell r="CB1000">
            <v>0</v>
          </cell>
          <cell r="CC1000">
            <v>0</v>
          </cell>
          <cell r="CD1000">
            <v>0</v>
          </cell>
          <cell r="CE1000">
            <v>0</v>
          </cell>
          <cell r="CF1000">
            <v>0</v>
          </cell>
          <cell r="CG1000">
            <v>0</v>
          </cell>
          <cell r="CH1000">
            <v>0</v>
          </cell>
          <cell r="CI1000">
            <v>0</v>
          </cell>
          <cell r="CJ1000">
            <v>0</v>
          </cell>
          <cell r="CK1000">
            <v>0</v>
          </cell>
          <cell r="CL1000">
            <v>0</v>
          </cell>
          <cell r="CM1000">
            <v>0</v>
          </cell>
          <cell r="CN1000">
            <v>0</v>
          </cell>
          <cell r="CO1000">
            <v>0</v>
          </cell>
          <cell r="CP1000">
            <v>0</v>
          </cell>
          <cell r="CQ1000">
            <v>0</v>
          </cell>
          <cell r="CR1000">
            <v>0</v>
          </cell>
          <cell r="CS1000">
            <v>0</v>
          </cell>
          <cell r="CT1000">
            <v>0</v>
          </cell>
          <cell r="CU1000">
            <v>0</v>
          </cell>
          <cell r="CV1000">
            <v>0</v>
          </cell>
          <cell r="CW1000">
            <v>0</v>
          </cell>
          <cell r="CX1000">
            <v>0</v>
          </cell>
          <cell r="CY1000">
            <v>0</v>
          </cell>
          <cell r="CZ1000">
            <v>0</v>
          </cell>
          <cell r="DA1000">
            <v>0</v>
          </cell>
          <cell r="DB1000">
            <v>0</v>
          </cell>
          <cell r="DC1000">
            <v>0</v>
          </cell>
          <cell r="DD1000">
            <v>0</v>
          </cell>
          <cell r="DE1000">
            <v>0</v>
          </cell>
          <cell r="DF1000">
            <v>0</v>
          </cell>
          <cell r="DG1000">
            <v>0</v>
          </cell>
          <cell r="DH1000">
            <v>0</v>
          </cell>
          <cell r="DI1000">
            <v>0</v>
          </cell>
          <cell r="DJ1000">
            <v>0</v>
          </cell>
          <cell r="DK1000">
            <v>0</v>
          </cell>
          <cell r="DL1000">
            <v>0</v>
          </cell>
          <cell r="DM1000">
            <v>0</v>
          </cell>
          <cell r="DN1000">
            <v>0</v>
          </cell>
          <cell r="DO1000">
            <v>0</v>
          </cell>
          <cell r="DP1000">
            <v>0</v>
          </cell>
          <cell r="DQ1000">
            <v>0</v>
          </cell>
          <cell r="DR1000">
            <v>0</v>
          </cell>
          <cell r="DS1000">
            <v>0</v>
          </cell>
          <cell r="DT1000">
            <v>0</v>
          </cell>
          <cell r="DU1000">
            <v>0</v>
          </cell>
          <cell r="DV1000">
            <v>0</v>
          </cell>
          <cell r="DW1000">
            <v>0</v>
          </cell>
          <cell r="DX1000">
            <v>0</v>
          </cell>
          <cell r="DY1000">
            <v>0</v>
          </cell>
          <cell r="DZ1000">
            <v>0</v>
          </cell>
          <cell r="EA1000">
            <v>0</v>
          </cell>
          <cell r="EB1000">
            <v>0</v>
          </cell>
          <cell r="EC1000">
            <v>0</v>
          </cell>
          <cell r="ED1000">
            <v>0</v>
          </cell>
        </row>
        <row r="1001">
          <cell r="F1001">
            <v>0</v>
          </cell>
          <cell r="G1001">
            <v>0</v>
          </cell>
          <cell r="H1001">
            <v>0</v>
          </cell>
          <cell r="I1001">
            <v>0</v>
          </cell>
          <cell r="J1001">
            <v>0</v>
          </cell>
          <cell r="K1001">
            <v>0</v>
          </cell>
          <cell r="L1001">
            <v>0</v>
          </cell>
          <cell r="M1001">
            <v>0</v>
          </cell>
          <cell r="N1001">
            <v>0</v>
          </cell>
          <cell r="O1001">
            <v>0</v>
          </cell>
          <cell r="P1001">
            <v>0</v>
          </cell>
          <cell r="Q1001">
            <v>0</v>
          </cell>
          <cell r="R1001">
            <v>0</v>
          </cell>
          <cell r="S1001">
            <v>0</v>
          </cell>
          <cell r="T1001">
            <v>0</v>
          </cell>
          <cell r="U1001">
            <v>0</v>
          </cell>
          <cell r="V1001">
            <v>0</v>
          </cell>
          <cell r="W1001">
            <v>0</v>
          </cell>
          <cell r="X1001">
            <v>0</v>
          </cell>
          <cell r="Y1001">
            <v>0</v>
          </cell>
          <cell r="Z1001">
            <v>0</v>
          </cell>
          <cell r="AA1001">
            <v>0</v>
          </cell>
          <cell r="AB1001">
            <v>0</v>
          </cell>
          <cell r="AC1001">
            <v>0</v>
          </cell>
          <cell r="AD1001">
            <v>0</v>
          </cell>
          <cell r="AE1001">
            <v>0</v>
          </cell>
          <cell r="AF1001">
            <v>0</v>
          </cell>
          <cell r="AG1001">
            <v>0</v>
          </cell>
          <cell r="AH1001">
            <v>0</v>
          </cell>
          <cell r="AI1001">
            <v>0</v>
          </cell>
          <cell r="AJ1001">
            <v>0</v>
          </cell>
          <cell r="AK1001">
            <v>0</v>
          </cell>
          <cell r="AL1001">
            <v>0</v>
          </cell>
          <cell r="AM1001">
            <v>0</v>
          </cell>
          <cell r="AN1001">
            <v>0</v>
          </cell>
          <cell r="AO1001">
            <v>0</v>
          </cell>
          <cell r="AP1001">
            <v>0</v>
          </cell>
          <cell r="AQ1001">
            <v>0</v>
          </cell>
          <cell r="AR1001">
            <v>0</v>
          </cell>
          <cell r="AS1001">
            <v>0</v>
          </cell>
          <cell r="AT1001">
            <v>0</v>
          </cell>
          <cell r="AU1001">
            <v>0</v>
          </cell>
          <cell r="AV1001">
            <v>0</v>
          </cell>
          <cell r="AW1001">
            <v>0</v>
          </cell>
          <cell r="AX1001">
            <v>0</v>
          </cell>
          <cell r="AY1001">
            <v>0</v>
          </cell>
          <cell r="AZ1001">
            <v>0</v>
          </cell>
          <cell r="BA1001">
            <v>0</v>
          </cell>
          <cell r="BB1001">
            <v>0</v>
          </cell>
          <cell r="BC1001">
            <v>0</v>
          </cell>
          <cell r="BD1001">
            <v>0</v>
          </cell>
          <cell r="BE1001">
            <v>0</v>
          </cell>
          <cell r="BF1001">
            <v>0</v>
          </cell>
          <cell r="BG1001">
            <v>0</v>
          </cell>
          <cell r="BH1001">
            <v>0</v>
          </cell>
          <cell r="BI1001">
            <v>0</v>
          </cell>
          <cell r="BJ1001">
            <v>0</v>
          </cell>
          <cell r="BK1001">
            <v>0</v>
          </cell>
          <cell r="BL1001">
            <v>0</v>
          </cell>
          <cell r="BM1001">
            <v>0</v>
          </cell>
          <cell r="BN1001">
            <v>0</v>
          </cell>
          <cell r="BO1001">
            <v>0</v>
          </cell>
          <cell r="BP1001">
            <v>0</v>
          </cell>
          <cell r="BQ1001">
            <v>0</v>
          </cell>
          <cell r="BR1001">
            <v>0</v>
          </cell>
          <cell r="BS1001">
            <v>0</v>
          </cell>
          <cell r="BT1001">
            <v>0</v>
          </cell>
          <cell r="BU1001">
            <v>0</v>
          </cell>
          <cell r="BV1001">
            <v>0</v>
          </cell>
          <cell r="BW1001">
            <v>0</v>
          </cell>
          <cell r="BX1001">
            <v>0</v>
          </cell>
          <cell r="BY1001">
            <v>0</v>
          </cell>
          <cell r="BZ1001">
            <v>0</v>
          </cell>
          <cell r="CA1001">
            <v>0</v>
          </cell>
          <cell r="CB1001">
            <v>0</v>
          </cell>
          <cell r="CC1001">
            <v>0</v>
          </cell>
          <cell r="CD1001">
            <v>0</v>
          </cell>
          <cell r="CE1001">
            <v>0</v>
          </cell>
          <cell r="CF1001">
            <v>0</v>
          </cell>
          <cell r="CG1001">
            <v>0</v>
          </cell>
          <cell r="CH1001">
            <v>0</v>
          </cell>
          <cell r="CI1001">
            <v>0</v>
          </cell>
          <cell r="CJ1001">
            <v>0</v>
          </cell>
          <cell r="CK1001">
            <v>0</v>
          </cell>
          <cell r="CL1001">
            <v>0</v>
          </cell>
          <cell r="CM1001">
            <v>0</v>
          </cell>
          <cell r="CN1001">
            <v>0</v>
          </cell>
          <cell r="CO1001">
            <v>0</v>
          </cell>
          <cell r="CP1001">
            <v>0</v>
          </cell>
          <cell r="CQ1001">
            <v>0</v>
          </cell>
          <cell r="CR1001">
            <v>0</v>
          </cell>
          <cell r="CS1001">
            <v>0</v>
          </cell>
          <cell r="CT1001">
            <v>0</v>
          </cell>
          <cell r="CU1001">
            <v>0</v>
          </cell>
          <cell r="CV1001">
            <v>0</v>
          </cell>
          <cell r="CW1001">
            <v>0</v>
          </cell>
          <cell r="CX1001">
            <v>0</v>
          </cell>
          <cell r="CY1001">
            <v>0</v>
          </cell>
          <cell r="CZ1001">
            <v>0</v>
          </cell>
          <cell r="DA1001">
            <v>0</v>
          </cell>
          <cell r="DB1001">
            <v>0</v>
          </cell>
          <cell r="DC1001">
            <v>0</v>
          </cell>
          <cell r="DD1001">
            <v>0</v>
          </cell>
          <cell r="DE1001">
            <v>0</v>
          </cell>
          <cell r="DF1001">
            <v>0</v>
          </cell>
          <cell r="DG1001">
            <v>0</v>
          </cell>
          <cell r="DH1001">
            <v>0</v>
          </cell>
          <cell r="DI1001">
            <v>0</v>
          </cell>
          <cell r="DJ1001">
            <v>0</v>
          </cell>
          <cell r="DK1001">
            <v>0</v>
          </cell>
          <cell r="DL1001">
            <v>0</v>
          </cell>
          <cell r="DM1001">
            <v>0</v>
          </cell>
          <cell r="DN1001">
            <v>0</v>
          </cell>
          <cell r="DO1001">
            <v>0</v>
          </cell>
          <cell r="DP1001">
            <v>0</v>
          </cell>
          <cell r="DQ1001">
            <v>0</v>
          </cell>
          <cell r="DR1001">
            <v>0</v>
          </cell>
          <cell r="DS1001">
            <v>0</v>
          </cell>
          <cell r="DT1001">
            <v>0</v>
          </cell>
          <cell r="DU1001">
            <v>0</v>
          </cell>
          <cell r="DV1001">
            <v>0</v>
          </cell>
          <cell r="DW1001">
            <v>0</v>
          </cell>
          <cell r="DX1001">
            <v>0</v>
          </cell>
          <cell r="DY1001">
            <v>0</v>
          </cell>
          <cell r="DZ1001">
            <v>0</v>
          </cell>
          <cell r="EA1001">
            <v>0</v>
          </cell>
          <cell r="EB1001">
            <v>0</v>
          </cell>
          <cell r="EC1001">
            <v>0</v>
          </cell>
          <cell r="ED1001">
            <v>0</v>
          </cell>
        </row>
        <row r="1002">
          <cell r="F1002">
            <v>0</v>
          </cell>
          <cell r="G1002">
            <v>0</v>
          </cell>
          <cell r="H1002">
            <v>0</v>
          </cell>
          <cell r="I1002">
            <v>0</v>
          </cell>
          <cell r="J1002">
            <v>0</v>
          </cell>
          <cell r="K1002">
            <v>0</v>
          </cell>
          <cell r="L1002">
            <v>0</v>
          </cell>
          <cell r="M1002">
            <v>0</v>
          </cell>
          <cell r="N1002">
            <v>0</v>
          </cell>
          <cell r="O1002">
            <v>0</v>
          </cell>
          <cell r="P1002">
            <v>0</v>
          </cell>
          <cell r="Q1002">
            <v>0</v>
          </cell>
          <cell r="R1002">
            <v>0</v>
          </cell>
          <cell r="S1002">
            <v>0</v>
          </cell>
          <cell r="T1002">
            <v>0</v>
          </cell>
          <cell r="U1002">
            <v>0</v>
          </cell>
          <cell r="V1002">
            <v>0</v>
          </cell>
          <cell r="W1002">
            <v>0</v>
          </cell>
          <cell r="X1002">
            <v>0</v>
          </cell>
          <cell r="Y1002">
            <v>0</v>
          </cell>
          <cell r="Z1002">
            <v>0</v>
          </cell>
          <cell r="AA1002">
            <v>0</v>
          </cell>
          <cell r="AB1002">
            <v>0</v>
          </cell>
          <cell r="AC1002">
            <v>0</v>
          </cell>
          <cell r="AD1002">
            <v>0</v>
          </cell>
          <cell r="AE1002">
            <v>0</v>
          </cell>
          <cell r="AF1002">
            <v>0</v>
          </cell>
          <cell r="AG1002">
            <v>0</v>
          </cell>
          <cell r="AH1002">
            <v>0</v>
          </cell>
          <cell r="AI1002">
            <v>0</v>
          </cell>
          <cell r="AJ1002">
            <v>0</v>
          </cell>
          <cell r="AK1002">
            <v>0</v>
          </cell>
          <cell r="AL1002">
            <v>0</v>
          </cell>
          <cell r="AM1002">
            <v>0</v>
          </cell>
          <cell r="AN1002">
            <v>0</v>
          </cell>
          <cell r="AO1002">
            <v>0</v>
          </cell>
          <cell r="AP1002">
            <v>0</v>
          </cell>
          <cell r="AQ1002">
            <v>0</v>
          </cell>
          <cell r="AR1002">
            <v>0</v>
          </cell>
          <cell r="AS1002">
            <v>0</v>
          </cell>
          <cell r="AT1002">
            <v>0</v>
          </cell>
          <cell r="AU1002">
            <v>0</v>
          </cell>
          <cell r="AV1002">
            <v>0</v>
          </cell>
          <cell r="AW1002">
            <v>0</v>
          </cell>
          <cell r="AX1002">
            <v>0</v>
          </cell>
          <cell r="AY1002">
            <v>0</v>
          </cell>
          <cell r="AZ1002">
            <v>0</v>
          </cell>
          <cell r="BA1002">
            <v>0</v>
          </cell>
          <cell r="BB1002">
            <v>0</v>
          </cell>
          <cell r="BC1002">
            <v>0</v>
          </cell>
          <cell r="BD1002">
            <v>0</v>
          </cell>
          <cell r="BE1002">
            <v>0</v>
          </cell>
          <cell r="BF1002">
            <v>0</v>
          </cell>
          <cell r="BG1002">
            <v>0</v>
          </cell>
          <cell r="BH1002">
            <v>0</v>
          </cell>
          <cell r="BI1002">
            <v>0</v>
          </cell>
          <cell r="BJ1002">
            <v>0</v>
          </cell>
          <cell r="BK1002">
            <v>0</v>
          </cell>
          <cell r="BL1002">
            <v>0</v>
          </cell>
          <cell r="BM1002">
            <v>0</v>
          </cell>
          <cell r="BN1002">
            <v>0</v>
          </cell>
          <cell r="BO1002">
            <v>0</v>
          </cell>
          <cell r="BP1002">
            <v>0</v>
          </cell>
          <cell r="BQ1002">
            <v>0</v>
          </cell>
          <cell r="BR1002">
            <v>0</v>
          </cell>
          <cell r="BS1002">
            <v>0</v>
          </cell>
          <cell r="BT1002">
            <v>0</v>
          </cell>
          <cell r="BU1002">
            <v>0</v>
          </cell>
          <cell r="BV1002">
            <v>0</v>
          </cell>
          <cell r="BW1002">
            <v>0</v>
          </cell>
          <cell r="BX1002">
            <v>0</v>
          </cell>
          <cell r="BY1002">
            <v>0</v>
          </cell>
          <cell r="BZ1002">
            <v>0</v>
          </cell>
          <cell r="CA1002">
            <v>0</v>
          </cell>
          <cell r="CB1002">
            <v>0</v>
          </cell>
          <cell r="CC1002">
            <v>0</v>
          </cell>
          <cell r="CD1002">
            <v>0</v>
          </cell>
          <cell r="CE1002">
            <v>0</v>
          </cell>
          <cell r="CF1002">
            <v>0</v>
          </cell>
          <cell r="CG1002">
            <v>0</v>
          </cell>
          <cell r="CH1002">
            <v>0</v>
          </cell>
          <cell r="CI1002">
            <v>0</v>
          </cell>
          <cell r="CJ1002">
            <v>0</v>
          </cell>
          <cell r="CK1002">
            <v>0</v>
          </cell>
          <cell r="CL1002">
            <v>0</v>
          </cell>
          <cell r="CM1002">
            <v>0</v>
          </cell>
          <cell r="CN1002">
            <v>0</v>
          </cell>
          <cell r="CO1002">
            <v>0</v>
          </cell>
          <cell r="CP1002">
            <v>0</v>
          </cell>
          <cell r="CQ1002">
            <v>0</v>
          </cell>
          <cell r="CR1002">
            <v>0</v>
          </cell>
          <cell r="CS1002">
            <v>0</v>
          </cell>
          <cell r="CT1002">
            <v>0</v>
          </cell>
          <cell r="CU1002">
            <v>0</v>
          </cell>
          <cell r="CV1002">
            <v>0</v>
          </cell>
          <cell r="CW1002">
            <v>0</v>
          </cell>
          <cell r="CX1002">
            <v>0</v>
          </cell>
          <cell r="CY1002">
            <v>0</v>
          </cell>
          <cell r="CZ1002">
            <v>0</v>
          </cell>
          <cell r="DA1002">
            <v>0</v>
          </cell>
          <cell r="DB1002">
            <v>0</v>
          </cell>
          <cell r="DC1002">
            <v>0</v>
          </cell>
          <cell r="DD1002">
            <v>0</v>
          </cell>
          <cell r="DE1002">
            <v>0</v>
          </cell>
          <cell r="DF1002">
            <v>0</v>
          </cell>
          <cell r="DG1002">
            <v>0</v>
          </cell>
          <cell r="DH1002">
            <v>0</v>
          </cell>
          <cell r="DI1002">
            <v>0</v>
          </cell>
          <cell r="DJ1002">
            <v>0</v>
          </cell>
          <cell r="DK1002">
            <v>0</v>
          </cell>
          <cell r="DL1002">
            <v>0</v>
          </cell>
          <cell r="DM1002">
            <v>0</v>
          </cell>
          <cell r="DN1002">
            <v>0</v>
          </cell>
          <cell r="DO1002">
            <v>0</v>
          </cell>
          <cell r="DP1002">
            <v>0</v>
          </cell>
          <cell r="DQ1002">
            <v>0</v>
          </cell>
          <cell r="DR1002">
            <v>0</v>
          </cell>
          <cell r="DS1002">
            <v>0</v>
          </cell>
          <cell r="DT1002">
            <v>0</v>
          </cell>
          <cell r="DU1002">
            <v>0</v>
          </cell>
          <cell r="DV1002">
            <v>0</v>
          </cell>
          <cell r="DW1002">
            <v>0</v>
          </cell>
          <cell r="DX1002">
            <v>0</v>
          </cell>
          <cell r="DY1002">
            <v>0</v>
          </cell>
          <cell r="DZ1002">
            <v>0</v>
          </cell>
          <cell r="EA1002">
            <v>0</v>
          </cell>
          <cell r="EB1002">
            <v>0</v>
          </cell>
          <cell r="EC1002">
            <v>0</v>
          </cell>
          <cell r="ED1002">
            <v>0</v>
          </cell>
        </row>
        <row r="1003">
          <cell r="F1003">
            <v>0</v>
          </cell>
          <cell r="G1003">
            <v>0</v>
          </cell>
          <cell r="H1003">
            <v>0</v>
          </cell>
          <cell r="I1003">
            <v>0</v>
          </cell>
          <cell r="J1003">
            <v>0</v>
          </cell>
          <cell r="K1003">
            <v>0</v>
          </cell>
          <cell r="L1003">
            <v>0</v>
          </cell>
          <cell r="M1003">
            <v>0</v>
          </cell>
          <cell r="N1003">
            <v>0</v>
          </cell>
          <cell r="O1003">
            <v>0</v>
          </cell>
          <cell r="P1003">
            <v>0</v>
          </cell>
          <cell r="Q1003">
            <v>0</v>
          </cell>
          <cell r="R1003">
            <v>0</v>
          </cell>
          <cell r="S1003">
            <v>0</v>
          </cell>
          <cell r="T1003">
            <v>0</v>
          </cell>
          <cell r="U1003">
            <v>0</v>
          </cell>
          <cell r="V1003">
            <v>0</v>
          </cell>
          <cell r="W1003">
            <v>0</v>
          </cell>
          <cell r="X1003">
            <v>0</v>
          </cell>
          <cell r="Y1003">
            <v>0</v>
          </cell>
          <cell r="Z1003">
            <v>0</v>
          </cell>
          <cell r="AA1003">
            <v>0</v>
          </cell>
          <cell r="AB1003">
            <v>0</v>
          </cell>
          <cell r="AC1003">
            <v>0</v>
          </cell>
          <cell r="AD1003">
            <v>0</v>
          </cell>
          <cell r="AE1003">
            <v>0</v>
          </cell>
          <cell r="AF1003">
            <v>0</v>
          </cell>
          <cell r="AG1003">
            <v>0</v>
          </cell>
          <cell r="AH1003">
            <v>0</v>
          </cell>
          <cell r="AI1003">
            <v>0</v>
          </cell>
          <cell r="AJ1003">
            <v>0</v>
          </cell>
          <cell r="AK1003">
            <v>0</v>
          </cell>
          <cell r="AL1003">
            <v>0</v>
          </cell>
          <cell r="AM1003">
            <v>0</v>
          </cell>
          <cell r="AN1003">
            <v>0</v>
          </cell>
          <cell r="AO1003">
            <v>0</v>
          </cell>
          <cell r="AP1003">
            <v>0</v>
          </cell>
          <cell r="AQ1003">
            <v>0</v>
          </cell>
          <cell r="AR1003">
            <v>0</v>
          </cell>
          <cell r="AS1003">
            <v>0</v>
          </cell>
          <cell r="AT1003">
            <v>0</v>
          </cell>
          <cell r="AU1003">
            <v>0</v>
          </cell>
          <cell r="AV1003">
            <v>0</v>
          </cell>
          <cell r="AW1003">
            <v>0</v>
          </cell>
          <cell r="AX1003">
            <v>0</v>
          </cell>
          <cell r="AY1003">
            <v>0</v>
          </cell>
          <cell r="AZ1003">
            <v>0</v>
          </cell>
          <cell r="BA1003">
            <v>0</v>
          </cell>
          <cell r="BB1003">
            <v>0</v>
          </cell>
          <cell r="BC1003">
            <v>0</v>
          </cell>
          <cell r="BD1003">
            <v>0</v>
          </cell>
          <cell r="BE1003">
            <v>0</v>
          </cell>
          <cell r="BF1003">
            <v>0</v>
          </cell>
          <cell r="BG1003">
            <v>0</v>
          </cell>
          <cell r="BH1003">
            <v>0</v>
          </cell>
          <cell r="BI1003">
            <v>0</v>
          </cell>
          <cell r="BJ1003">
            <v>0</v>
          </cell>
          <cell r="BK1003">
            <v>0</v>
          </cell>
          <cell r="BL1003">
            <v>0</v>
          </cell>
          <cell r="BM1003">
            <v>0</v>
          </cell>
          <cell r="BN1003">
            <v>0</v>
          </cell>
          <cell r="BO1003">
            <v>0</v>
          </cell>
          <cell r="BP1003">
            <v>0</v>
          </cell>
          <cell r="BQ1003">
            <v>0</v>
          </cell>
          <cell r="BR1003">
            <v>0</v>
          </cell>
          <cell r="BS1003">
            <v>0</v>
          </cell>
          <cell r="BT1003">
            <v>0</v>
          </cell>
          <cell r="BU1003">
            <v>0</v>
          </cell>
          <cell r="BV1003">
            <v>0</v>
          </cell>
          <cell r="BW1003">
            <v>0</v>
          </cell>
          <cell r="BX1003">
            <v>0</v>
          </cell>
          <cell r="BY1003">
            <v>0</v>
          </cell>
          <cell r="BZ1003">
            <v>0</v>
          </cell>
          <cell r="CA1003">
            <v>0</v>
          </cell>
          <cell r="CB1003">
            <v>0</v>
          </cell>
          <cell r="CC1003">
            <v>0</v>
          </cell>
          <cell r="CD1003">
            <v>0</v>
          </cell>
          <cell r="CE1003">
            <v>0</v>
          </cell>
          <cell r="CF1003">
            <v>0</v>
          </cell>
          <cell r="CG1003">
            <v>0</v>
          </cell>
          <cell r="CH1003">
            <v>0</v>
          </cell>
          <cell r="CI1003">
            <v>0</v>
          </cell>
          <cell r="CJ1003">
            <v>0</v>
          </cell>
          <cell r="CK1003">
            <v>0</v>
          </cell>
          <cell r="CL1003">
            <v>0</v>
          </cell>
          <cell r="CM1003">
            <v>0</v>
          </cell>
          <cell r="CN1003">
            <v>0</v>
          </cell>
          <cell r="CO1003">
            <v>0</v>
          </cell>
          <cell r="CP1003">
            <v>0</v>
          </cell>
          <cell r="CQ1003">
            <v>0</v>
          </cell>
          <cell r="CR1003">
            <v>0</v>
          </cell>
          <cell r="CS1003">
            <v>0</v>
          </cell>
          <cell r="CT1003">
            <v>0</v>
          </cell>
          <cell r="CU1003">
            <v>0</v>
          </cell>
          <cell r="CV1003">
            <v>0</v>
          </cell>
          <cell r="CW1003">
            <v>0</v>
          </cell>
          <cell r="CX1003">
            <v>0</v>
          </cell>
          <cell r="CY1003">
            <v>0</v>
          </cell>
          <cell r="CZ1003">
            <v>0</v>
          </cell>
          <cell r="DA1003">
            <v>0</v>
          </cell>
          <cell r="DB1003">
            <v>0</v>
          </cell>
          <cell r="DC1003">
            <v>0</v>
          </cell>
          <cell r="DD1003">
            <v>0</v>
          </cell>
          <cell r="DE1003">
            <v>0</v>
          </cell>
          <cell r="DF1003">
            <v>0</v>
          </cell>
          <cell r="DG1003">
            <v>0</v>
          </cell>
          <cell r="DH1003">
            <v>0</v>
          </cell>
          <cell r="DI1003">
            <v>0</v>
          </cell>
          <cell r="DJ1003">
            <v>0</v>
          </cell>
          <cell r="DK1003">
            <v>0</v>
          </cell>
          <cell r="DL1003">
            <v>0</v>
          </cell>
          <cell r="DM1003">
            <v>0</v>
          </cell>
          <cell r="DN1003">
            <v>0</v>
          </cell>
          <cell r="DO1003">
            <v>0</v>
          </cell>
          <cell r="DP1003">
            <v>0</v>
          </cell>
          <cell r="DQ1003">
            <v>0</v>
          </cell>
          <cell r="DR1003">
            <v>0</v>
          </cell>
          <cell r="DS1003">
            <v>0</v>
          </cell>
          <cell r="DT1003">
            <v>0</v>
          </cell>
          <cell r="DU1003">
            <v>0</v>
          </cell>
          <cell r="DV1003">
            <v>0</v>
          </cell>
          <cell r="DW1003">
            <v>0</v>
          </cell>
          <cell r="DX1003">
            <v>0</v>
          </cell>
          <cell r="DY1003">
            <v>0</v>
          </cell>
          <cell r="DZ1003">
            <v>0</v>
          </cell>
          <cell r="EA1003">
            <v>0</v>
          </cell>
          <cell r="EB1003">
            <v>0</v>
          </cell>
          <cell r="EC1003">
            <v>0</v>
          </cell>
          <cell r="ED1003">
            <v>0</v>
          </cell>
        </row>
        <row r="1004">
          <cell r="F1004">
            <v>0</v>
          </cell>
          <cell r="G1004">
            <v>0</v>
          </cell>
          <cell r="H1004">
            <v>0</v>
          </cell>
          <cell r="I1004">
            <v>0</v>
          </cell>
          <cell r="J1004">
            <v>0</v>
          </cell>
          <cell r="K1004">
            <v>0</v>
          </cell>
          <cell r="L1004">
            <v>0</v>
          </cell>
          <cell r="M1004">
            <v>0</v>
          </cell>
          <cell r="N1004">
            <v>0</v>
          </cell>
          <cell r="O1004">
            <v>0</v>
          </cell>
          <cell r="P1004">
            <v>0</v>
          </cell>
          <cell r="Q1004">
            <v>0</v>
          </cell>
          <cell r="R1004">
            <v>0</v>
          </cell>
          <cell r="S1004">
            <v>0</v>
          </cell>
          <cell r="T1004">
            <v>0</v>
          </cell>
          <cell r="U1004">
            <v>0</v>
          </cell>
          <cell r="V1004">
            <v>0</v>
          </cell>
          <cell r="W1004">
            <v>0</v>
          </cell>
          <cell r="X1004">
            <v>0</v>
          </cell>
          <cell r="Y1004">
            <v>0</v>
          </cell>
          <cell r="Z1004">
            <v>0</v>
          </cell>
          <cell r="AA1004">
            <v>0</v>
          </cell>
          <cell r="AB1004">
            <v>0</v>
          </cell>
          <cell r="AC1004">
            <v>0</v>
          </cell>
          <cell r="AD1004">
            <v>0</v>
          </cell>
          <cell r="AE1004">
            <v>0</v>
          </cell>
          <cell r="AF1004">
            <v>0</v>
          </cell>
          <cell r="AG1004">
            <v>0</v>
          </cell>
          <cell r="AH1004">
            <v>0</v>
          </cell>
          <cell r="AI1004">
            <v>0</v>
          </cell>
          <cell r="AJ1004">
            <v>0</v>
          </cell>
          <cell r="AK1004">
            <v>0</v>
          </cell>
          <cell r="AL1004">
            <v>0</v>
          </cell>
          <cell r="AM1004">
            <v>0</v>
          </cell>
          <cell r="AN1004">
            <v>0</v>
          </cell>
          <cell r="AO1004">
            <v>0</v>
          </cell>
          <cell r="AP1004">
            <v>0</v>
          </cell>
          <cell r="AQ1004">
            <v>0</v>
          </cell>
          <cell r="AR1004">
            <v>0</v>
          </cell>
          <cell r="AS1004">
            <v>0</v>
          </cell>
          <cell r="AT1004">
            <v>0</v>
          </cell>
          <cell r="AU1004">
            <v>0</v>
          </cell>
          <cell r="AV1004">
            <v>0</v>
          </cell>
          <cell r="AW1004">
            <v>0</v>
          </cell>
          <cell r="AX1004">
            <v>0</v>
          </cell>
          <cell r="AY1004">
            <v>0</v>
          </cell>
          <cell r="AZ1004">
            <v>0</v>
          </cell>
          <cell r="BA1004">
            <v>0</v>
          </cell>
          <cell r="BB1004">
            <v>0</v>
          </cell>
          <cell r="BC1004">
            <v>0</v>
          </cell>
          <cell r="BD1004">
            <v>0</v>
          </cell>
          <cell r="BE1004">
            <v>0</v>
          </cell>
          <cell r="BF1004">
            <v>0</v>
          </cell>
          <cell r="BG1004">
            <v>0</v>
          </cell>
          <cell r="BH1004">
            <v>0</v>
          </cell>
          <cell r="BI1004">
            <v>0</v>
          </cell>
          <cell r="BJ1004">
            <v>0</v>
          </cell>
          <cell r="BK1004">
            <v>0</v>
          </cell>
          <cell r="BL1004">
            <v>0</v>
          </cell>
          <cell r="BM1004">
            <v>0</v>
          </cell>
          <cell r="BN1004">
            <v>0</v>
          </cell>
          <cell r="BO1004">
            <v>0</v>
          </cell>
          <cell r="BP1004">
            <v>0</v>
          </cell>
          <cell r="BQ1004">
            <v>0</v>
          </cell>
          <cell r="BR1004">
            <v>0</v>
          </cell>
          <cell r="BS1004">
            <v>0</v>
          </cell>
          <cell r="BT1004">
            <v>0</v>
          </cell>
          <cell r="BU1004">
            <v>0</v>
          </cell>
          <cell r="BV1004">
            <v>0</v>
          </cell>
          <cell r="BW1004">
            <v>0</v>
          </cell>
          <cell r="BX1004">
            <v>0</v>
          </cell>
          <cell r="BY1004">
            <v>0</v>
          </cell>
          <cell r="BZ1004">
            <v>0</v>
          </cell>
          <cell r="CA1004">
            <v>0</v>
          </cell>
          <cell r="CB1004">
            <v>0</v>
          </cell>
          <cell r="CC1004">
            <v>0</v>
          </cell>
          <cell r="CD1004">
            <v>0</v>
          </cell>
          <cell r="CE1004">
            <v>0</v>
          </cell>
          <cell r="CF1004">
            <v>0</v>
          </cell>
          <cell r="CG1004">
            <v>0</v>
          </cell>
          <cell r="CH1004">
            <v>0</v>
          </cell>
          <cell r="CI1004">
            <v>0</v>
          </cell>
          <cell r="CJ1004">
            <v>0</v>
          </cell>
          <cell r="CK1004">
            <v>0</v>
          </cell>
          <cell r="CL1004">
            <v>0</v>
          </cell>
          <cell r="CM1004">
            <v>0</v>
          </cell>
          <cell r="CN1004">
            <v>0</v>
          </cell>
          <cell r="CO1004">
            <v>0</v>
          </cell>
          <cell r="CP1004">
            <v>0</v>
          </cell>
          <cell r="CQ1004">
            <v>0</v>
          </cell>
          <cell r="CR1004">
            <v>0</v>
          </cell>
          <cell r="CS1004">
            <v>0</v>
          </cell>
          <cell r="CT1004">
            <v>0</v>
          </cell>
          <cell r="CU1004">
            <v>0</v>
          </cell>
          <cell r="CV1004">
            <v>0</v>
          </cell>
          <cell r="CW1004">
            <v>0</v>
          </cell>
          <cell r="CX1004">
            <v>0</v>
          </cell>
          <cell r="CY1004">
            <v>0</v>
          </cell>
          <cell r="CZ1004">
            <v>0</v>
          </cell>
          <cell r="DA1004">
            <v>0</v>
          </cell>
          <cell r="DB1004">
            <v>0</v>
          </cell>
          <cell r="DC1004">
            <v>0</v>
          </cell>
          <cell r="DD1004">
            <v>0</v>
          </cell>
          <cell r="DE1004">
            <v>0</v>
          </cell>
          <cell r="DF1004">
            <v>0</v>
          </cell>
          <cell r="DG1004">
            <v>0</v>
          </cell>
          <cell r="DH1004">
            <v>0</v>
          </cell>
          <cell r="DI1004">
            <v>0</v>
          </cell>
          <cell r="DJ1004">
            <v>0</v>
          </cell>
          <cell r="DK1004">
            <v>0</v>
          </cell>
          <cell r="DL1004">
            <v>0</v>
          </cell>
          <cell r="DM1004">
            <v>0</v>
          </cell>
          <cell r="DN1004">
            <v>0</v>
          </cell>
          <cell r="DO1004">
            <v>0</v>
          </cell>
          <cell r="DP1004">
            <v>0</v>
          </cell>
          <cell r="DQ1004">
            <v>0</v>
          </cell>
          <cell r="DR1004">
            <v>0</v>
          </cell>
          <cell r="DS1004">
            <v>0</v>
          </cell>
          <cell r="DT1004">
            <v>0</v>
          </cell>
          <cell r="DU1004">
            <v>0</v>
          </cell>
          <cell r="DV1004">
            <v>0</v>
          </cell>
          <cell r="DW1004">
            <v>0</v>
          </cell>
          <cell r="DX1004">
            <v>0</v>
          </cell>
          <cell r="DY1004">
            <v>0</v>
          </cell>
          <cell r="DZ1004">
            <v>0</v>
          </cell>
          <cell r="EA1004">
            <v>0</v>
          </cell>
          <cell r="EB1004">
            <v>0</v>
          </cell>
          <cell r="EC1004">
            <v>0</v>
          </cell>
          <cell r="ED1004">
            <v>0</v>
          </cell>
        </row>
        <row r="1005">
          <cell r="F1005">
            <v>0</v>
          </cell>
          <cell r="G1005">
            <v>0</v>
          </cell>
          <cell r="H1005">
            <v>0</v>
          </cell>
          <cell r="I1005">
            <v>0</v>
          </cell>
          <cell r="J1005">
            <v>0</v>
          </cell>
          <cell r="K1005">
            <v>0</v>
          </cell>
          <cell r="L1005">
            <v>0</v>
          </cell>
          <cell r="M1005">
            <v>0</v>
          </cell>
          <cell r="N1005">
            <v>0</v>
          </cell>
          <cell r="O1005">
            <v>0</v>
          </cell>
          <cell r="P1005">
            <v>0</v>
          </cell>
          <cell r="Q1005">
            <v>0</v>
          </cell>
          <cell r="R1005">
            <v>0</v>
          </cell>
          <cell r="S1005">
            <v>0</v>
          </cell>
          <cell r="T1005">
            <v>0</v>
          </cell>
          <cell r="U1005">
            <v>0</v>
          </cell>
          <cell r="V1005">
            <v>0</v>
          </cell>
          <cell r="W1005">
            <v>0</v>
          </cell>
          <cell r="X1005">
            <v>0</v>
          </cell>
          <cell r="Y1005">
            <v>0</v>
          </cell>
          <cell r="Z1005">
            <v>0</v>
          </cell>
          <cell r="AA1005">
            <v>0</v>
          </cell>
          <cell r="AB1005">
            <v>0</v>
          </cell>
          <cell r="AC1005">
            <v>0</v>
          </cell>
          <cell r="AD1005">
            <v>0</v>
          </cell>
          <cell r="AE1005">
            <v>0</v>
          </cell>
          <cell r="AF1005">
            <v>0</v>
          </cell>
          <cell r="AG1005">
            <v>0</v>
          </cell>
          <cell r="AH1005">
            <v>0</v>
          </cell>
          <cell r="AI1005">
            <v>0</v>
          </cell>
          <cell r="AJ1005">
            <v>0</v>
          </cell>
          <cell r="AK1005">
            <v>0</v>
          </cell>
          <cell r="AL1005">
            <v>0</v>
          </cell>
          <cell r="AM1005">
            <v>0</v>
          </cell>
          <cell r="AN1005">
            <v>0</v>
          </cell>
          <cell r="AO1005">
            <v>0</v>
          </cell>
          <cell r="AP1005">
            <v>0</v>
          </cell>
          <cell r="AQ1005">
            <v>0</v>
          </cell>
          <cell r="AR1005">
            <v>0</v>
          </cell>
          <cell r="AS1005">
            <v>0</v>
          </cell>
          <cell r="AT1005">
            <v>0</v>
          </cell>
          <cell r="AU1005">
            <v>0</v>
          </cell>
          <cell r="AV1005">
            <v>0</v>
          </cell>
          <cell r="AW1005">
            <v>0</v>
          </cell>
          <cell r="AX1005">
            <v>0</v>
          </cell>
          <cell r="AY1005">
            <v>0</v>
          </cell>
          <cell r="AZ1005">
            <v>0</v>
          </cell>
          <cell r="BA1005">
            <v>0</v>
          </cell>
          <cell r="BB1005">
            <v>0</v>
          </cell>
          <cell r="BC1005">
            <v>0</v>
          </cell>
          <cell r="BD1005">
            <v>0</v>
          </cell>
          <cell r="BE1005">
            <v>0</v>
          </cell>
          <cell r="BF1005">
            <v>0</v>
          </cell>
          <cell r="BG1005">
            <v>0</v>
          </cell>
          <cell r="BH1005">
            <v>0</v>
          </cell>
          <cell r="BI1005">
            <v>0</v>
          </cell>
          <cell r="BJ1005">
            <v>0</v>
          </cell>
          <cell r="BK1005">
            <v>0</v>
          </cell>
          <cell r="BL1005">
            <v>0</v>
          </cell>
          <cell r="BM1005">
            <v>0</v>
          </cell>
          <cell r="BN1005">
            <v>0</v>
          </cell>
          <cell r="BO1005">
            <v>0</v>
          </cell>
          <cell r="BP1005">
            <v>0</v>
          </cell>
          <cell r="BQ1005">
            <v>0</v>
          </cell>
          <cell r="BR1005">
            <v>0</v>
          </cell>
          <cell r="BS1005">
            <v>0</v>
          </cell>
          <cell r="BT1005">
            <v>0</v>
          </cell>
          <cell r="BU1005">
            <v>0</v>
          </cell>
          <cell r="BV1005">
            <v>0</v>
          </cell>
          <cell r="BW1005">
            <v>0</v>
          </cell>
          <cell r="BX1005">
            <v>0</v>
          </cell>
          <cell r="BY1005">
            <v>0</v>
          </cell>
          <cell r="BZ1005">
            <v>0</v>
          </cell>
          <cell r="CA1005">
            <v>0</v>
          </cell>
          <cell r="CB1005">
            <v>0</v>
          </cell>
          <cell r="CC1005">
            <v>0</v>
          </cell>
          <cell r="CD1005">
            <v>0</v>
          </cell>
          <cell r="CE1005">
            <v>0</v>
          </cell>
          <cell r="CF1005">
            <v>0</v>
          </cell>
          <cell r="CG1005">
            <v>0</v>
          </cell>
          <cell r="CH1005">
            <v>0</v>
          </cell>
          <cell r="CI1005">
            <v>0</v>
          </cell>
          <cell r="CJ1005">
            <v>0</v>
          </cell>
          <cell r="CK1005">
            <v>0</v>
          </cell>
          <cell r="CL1005">
            <v>0</v>
          </cell>
          <cell r="CM1005">
            <v>0</v>
          </cell>
          <cell r="CN1005">
            <v>0</v>
          </cell>
          <cell r="CO1005">
            <v>0</v>
          </cell>
          <cell r="CP1005">
            <v>0</v>
          </cell>
          <cell r="CQ1005">
            <v>0</v>
          </cell>
          <cell r="CR1005">
            <v>0</v>
          </cell>
          <cell r="CS1005">
            <v>0</v>
          </cell>
          <cell r="CT1005">
            <v>0</v>
          </cell>
          <cell r="CU1005">
            <v>0</v>
          </cell>
          <cell r="CV1005">
            <v>0</v>
          </cell>
          <cell r="CW1005">
            <v>0</v>
          </cell>
          <cell r="CX1005">
            <v>0</v>
          </cell>
          <cell r="CY1005">
            <v>0</v>
          </cell>
          <cell r="CZ1005">
            <v>0</v>
          </cell>
          <cell r="DA1005">
            <v>0</v>
          </cell>
          <cell r="DB1005">
            <v>0</v>
          </cell>
          <cell r="DC1005">
            <v>0</v>
          </cell>
          <cell r="DD1005">
            <v>0</v>
          </cell>
          <cell r="DE1005">
            <v>0</v>
          </cell>
          <cell r="DF1005">
            <v>0</v>
          </cell>
          <cell r="DG1005">
            <v>0</v>
          </cell>
          <cell r="DH1005">
            <v>0</v>
          </cell>
          <cell r="DI1005">
            <v>0</v>
          </cell>
          <cell r="DJ1005">
            <v>0</v>
          </cell>
          <cell r="DK1005">
            <v>0</v>
          </cell>
          <cell r="DL1005">
            <v>0</v>
          </cell>
          <cell r="DM1005">
            <v>0</v>
          </cell>
          <cell r="DN1005">
            <v>0</v>
          </cell>
          <cell r="DO1005">
            <v>0</v>
          </cell>
          <cell r="DP1005">
            <v>0</v>
          </cell>
          <cell r="DQ1005">
            <v>0</v>
          </cell>
          <cell r="DR1005">
            <v>0</v>
          </cell>
          <cell r="DS1005">
            <v>0</v>
          </cell>
          <cell r="DT1005">
            <v>0</v>
          </cell>
          <cell r="DU1005">
            <v>0</v>
          </cell>
          <cell r="DV1005">
            <v>0</v>
          </cell>
          <cell r="DW1005">
            <v>0</v>
          </cell>
          <cell r="DX1005">
            <v>0</v>
          </cell>
          <cell r="DY1005">
            <v>0</v>
          </cell>
          <cell r="DZ1005">
            <v>0</v>
          </cell>
          <cell r="EA1005">
            <v>0</v>
          </cell>
          <cell r="EB1005">
            <v>0</v>
          </cell>
          <cell r="EC1005">
            <v>0</v>
          </cell>
          <cell r="ED1005">
            <v>0</v>
          </cell>
        </row>
        <row r="1006">
          <cell r="F1006">
            <v>0</v>
          </cell>
          <cell r="G1006">
            <v>0</v>
          </cell>
          <cell r="H1006">
            <v>0</v>
          </cell>
          <cell r="I1006">
            <v>0</v>
          </cell>
          <cell r="J1006">
            <v>0</v>
          </cell>
          <cell r="K1006">
            <v>0</v>
          </cell>
          <cell r="L1006">
            <v>0</v>
          </cell>
          <cell r="M1006">
            <v>0</v>
          </cell>
          <cell r="N1006">
            <v>0</v>
          </cell>
          <cell r="O1006">
            <v>0</v>
          </cell>
          <cell r="P1006">
            <v>0</v>
          </cell>
          <cell r="Q1006">
            <v>0</v>
          </cell>
          <cell r="R1006">
            <v>0</v>
          </cell>
          <cell r="S1006">
            <v>0</v>
          </cell>
          <cell r="T1006">
            <v>0</v>
          </cell>
          <cell r="U1006">
            <v>0</v>
          </cell>
          <cell r="V1006">
            <v>0</v>
          </cell>
          <cell r="W1006">
            <v>0</v>
          </cell>
          <cell r="X1006">
            <v>0</v>
          </cell>
          <cell r="Y1006">
            <v>0</v>
          </cell>
          <cell r="Z1006">
            <v>0</v>
          </cell>
          <cell r="AA1006">
            <v>0</v>
          </cell>
          <cell r="AB1006">
            <v>0</v>
          </cell>
          <cell r="AC1006">
            <v>0</v>
          </cell>
          <cell r="AD1006">
            <v>0</v>
          </cell>
          <cell r="AE1006">
            <v>0</v>
          </cell>
          <cell r="AF1006">
            <v>0</v>
          </cell>
          <cell r="AG1006">
            <v>0</v>
          </cell>
          <cell r="AH1006">
            <v>0</v>
          </cell>
          <cell r="AI1006">
            <v>0</v>
          </cell>
          <cell r="AJ1006">
            <v>0</v>
          </cell>
          <cell r="AK1006">
            <v>0</v>
          </cell>
          <cell r="AL1006">
            <v>0</v>
          </cell>
          <cell r="AM1006">
            <v>0</v>
          </cell>
          <cell r="AN1006">
            <v>0</v>
          </cell>
          <cell r="AO1006">
            <v>0</v>
          </cell>
          <cell r="AP1006">
            <v>0</v>
          </cell>
          <cell r="AQ1006">
            <v>0</v>
          </cell>
          <cell r="AR1006">
            <v>0</v>
          </cell>
          <cell r="AS1006">
            <v>0</v>
          </cell>
          <cell r="AT1006">
            <v>0</v>
          </cell>
          <cell r="AU1006">
            <v>0</v>
          </cell>
          <cell r="AV1006">
            <v>0</v>
          </cell>
          <cell r="AW1006">
            <v>0</v>
          </cell>
          <cell r="AX1006">
            <v>0</v>
          </cell>
          <cell r="AY1006">
            <v>0</v>
          </cell>
          <cell r="AZ1006">
            <v>0</v>
          </cell>
          <cell r="BA1006">
            <v>0</v>
          </cell>
          <cell r="BB1006">
            <v>0</v>
          </cell>
          <cell r="BC1006">
            <v>0</v>
          </cell>
          <cell r="BD1006">
            <v>0</v>
          </cell>
          <cell r="BE1006">
            <v>0</v>
          </cell>
          <cell r="BF1006">
            <v>0</v>
          </cell>
          <cell r="BG1006">
            <v>0</v>
          </cell>
          <cell r="BH1006">
            <v>0</v>
          </cell>
          <cell r="BI1006">
            <v>0</v>
          </cell>
          <cell r="BJ1006">
            <v>0</v>
          </cell>
          <cell r="BK1006">
            <v>0</v>
          </cell>
          <cell r="BL1006">
            <v>0</v>
          </cell>
          <cell r="BM1006">
            <v>0</v>
          </cell>
          <cell r="BN1006">
            <v>0</v>
          </cell>
          <cell r="BO1006">
            <v>0</v>
          </cell>
          <cell r="BP1006">
            <v>0</v>
          </cell>
          <cell r="BQ1006">
            <v>0</v>
          </cell>
          <cell r="BR1006">
            <v>0</v>
          </cell>
          <cell r="BS1006">
            <v>0</v>
          </cell>
          <cell r="BT1006">
            <v>0</v>
          </cell>
          <cell r="BU1006">
            <v>0</v>
          </cell>
          <cell r="BV1006">
            <v>0</v>
          </cell>
          <cell r="BW1006">
            <v>0</v>
          </cell>
          <cell r="BX1006">
            <v>0</v>
          </cell>
          <cell r="BY1006">
            <v>0</v>
          </cell>
          <cell r="BZ1006">
            <v>0</v>
          </cell>
          <cell r="CA1006">
            <v>0</v>
          </cell>
          <cell r="CB1006">
            <v>0</v>
          </cell>
          <cell r="CC1006">
            <v>0</v>
          </cell>
          <cell r="CD1006">
            <v>0</v>
          </cell>
          <cell r="CE1006">
            <v>0</v>
          </cell>
          <cell r="CF1006">
            <v>0</v>
          </cell>
          <cell r="CG1006">
            <v>0</v>
          </cell>
          <cell r="CH1006">
            <v>0</v>
          </cell>
          <cell r="CI1006">
            <v>0</v>
          </cell>
          <cell r="CJ1006">
            <v>0</v>
          </cell>
          <cell r="CK1006">
            <v>0</v>
          </cell>
          <cell r="CL1006">
            <v>0</v>
          </cell>
          <cell r="CM1006">
            <v>0</v>
          </cell>
          <cell r="CN1006">
            <v>0</v>
          </cell>
          <cell r="CO1006">
            <v>0</v>
          </cell>
          <cell r="CP1006">
            <v>0</v>
          </cell>
          <cell r="CQ1006">
            <v>0</v>
          </cell>
          <cell r="CR1006">
            <v>0</v>
          </cell>
          <cell r="CS1006">
            <v>0</v>
          </cell>
          <cell r="CT1006">
            <v>0</v>
          </cell>
          <cell r="CU1006">
            <v>0</v>
          </cell>
          <cell r="CV1006">
            <v>0</v>
          </cell>
          <cell r="CW1006">
            <v>0</v>
          </cell>
          <cell r="CX1006">
            <v>0</v>
          </cell>
          <cell r="CY1006">
            <v>0</v>
          </cell>
          <cell r="CZ1006">
            <v>0</v>
          </cell>
          <cell r="DA1006">
            <v>0</v>
          </cell>
          <cell r="DB1006">
            <v>0</v>
          </cell>
          <cell r="DC1006">
            <v>0</v>
          </cell>
          <cell r="DD1006">
            <v>0</v>
          </cell>
          <cell r="DE1006">
            <v>0</v>
          </cell>
          <cell r="DF1006">
            <v>0</v>
          </cell>
          <cell r="DG1006">
            <v>0</v>
          </cell>
          <cell r="DH1006">
            <v>0</v>
          </cell>
          <cell r="DI1006">
            <v>0</v>
          </cell>
          <cell r="DJ1006">
            <v>0</v>
          </cell>
          <cell r="DK1006">
            <v>0</v>
          </cell>
          <cell r="DL1006">
            <v>0</v>
          </cell>
          <cell r="DM1006">
            <v>0</v>
          </cell>
          <cell r="DN1006">
            <v>0</v>
          </cell>
          <cell r="DO1006">
            <v>0</v>
          </cell>
          <cell r="DP1006">
            <v>0</v>
          </cell>
          <cell r="DQ1006">
            <v>0</v>
          </cell>
          <cell r="DR1006">
            <v>0</v>
          </cell>
          <cell r="DS1006">
            <v>0</v>
          </cell>
          <cell r="DT1006">
            <v>0</v>
          </cell>
          <cell r="DU1006">
            <v>0</v>
          </cell>
          <cell r="DV1006">
            <v>0</v>
          </cell>
          <cell r="DW1006">
            <v>0</v>
          </cell>
          <cell r="DX1006">
            <v>0</v>
          </cell>
          <cell r="DY1006">
            <v>0</v>
          </cell>
          <cell r="DZ1006">
            <v>0</v>
          </cell>
          <cell r="EA1006">
            <v>0</v>
          </cell>
          <cell r="EB1006">
            <v>0</v>
          </cell>
          <cell r="EC1006">
            <v>0</v>
          </cell>
          <cell r="ED1006">
            <v>0</v>
          </cell>
        </row>
        <row r="1007">
          <cell r="F1007">
            <v>0</v>
          </cell>
          <cell r="G1007">
            <v>0</v>
          </cell>
          <cell r="H1007">
            <v>0</v>
          </cell>
          <cell r="I1007">
            <v>0</v>
          </cell>
          <cell r="J1007">
            <v>0</v>
          </cell>
          <cell r="K1007">
            <v>0</v>
          </cell>
          <cell r="L1007">
            <v>0</v>
          </cell>
          <cell r="M1007">
            <v>0</v>
          </cell>
          <cell r="N1007">
            <v>0</v>
          </cell>
          <cell r="O1007">
            <v>0</v>
          </cell>
          <cell r="P1007">
            <v>0</v>
          </cell>
          <cell r="Q1007">
            <v>0</v>
          </cell>
          <cell r="R1007">
            <v>0</v>
          </cell>
          <cell r="S1007">
            <v>0</v>
          </cell>
          <cell r="T1007">
            <v>0</v>
          </cell>
          <cell r="U1007">
            <v>0</v>
          </cell>
          <cell r="V1007">
            <v>0</v>
          </cell>
          <cell r="W1007">
            <v>0</v>
          </cell>
          <cell r="X1007">
            <v>0</v>
          </cell>
          <cell r="Y1007">
            <v>0</v>
          </cell>
          <cell r="Z1007">
            <v>0</v>
          </cell>
          <cell r="AA1007">
            <v>0</v>
          </cell>
          <cell r="AB1007">
            <v>0</v>
          </cell>
          <cell r="AC1007">
            <v>0</v>
          </cell>
          <cell r="AD1007">
            <v>0</v>
          </cell>
          <cell r="AE1007">
            <v>0</v>
          </cell>
          <cell r="AF1007">
            <v>0</v>
          </cell>
          <cell r="AG1007">
            <v>0</v>
          </cell>
          <cell r="AH1007">
            <v>0</v>
          </cell>
          <cell r="AI1007">
            <v>0</v>
          </cell>
          <cell r="AJ1007">
            <v>0</v>
          </cell>
          <cell r="AK1007">
            <v>0</v>
          </cell>
          <cell r="AL1007">
            <v>0</v>
          </cell>
          <cell r="AM1007">
            <v>0</v>
          </cell>
          <cell r="AN1007">
            <v>0</v>
          </cell>
          <cell r="AO1007">
            <v>0</v>
          </cell>
          <cell r="AP1007">
            <v>0</v>
          </cell>
          <cell r="AQ1007">
            <v>0</v>
          </cell>
          <cell r="AR1007">
            <v>0</v>
          </cell>
          <cell r="AS1007">
            <v>0</v>
          </cell>
          <cell r="AT1007">
            <v>0</v>
          </cell>
          <cell r="AU1007">
            <v>0</v>
          </cell>
          <cell r="AV1007">
            <v>0</v>
          </cell>
          <cell r="AW1007">
            <v>0</v>
          </cell>
          <cell r="AX1007">
            <v>0</v>
          </cell>
          <cell r="AY1007">
            <v>0</v>
          </cell>
          <cell r="AZ1007">
            <v>0</v>
          </cell>
          <cell r="BA1007">
            <v>0</v>
          </cell>
          <cell r="BB1007">
            <v>0</v>
          </cell>
          <cell r="BC1007">
            <v>0</v>
          </cell>
          <cell r="BD1007">
            <v>0</v>
          </cell>
          <cell r="BE1007">
            <v>0</v>
          </cell>
          <cell r="BF1007">
            <v>0</v>
          </cell>
          <cell r="BG1007">
            <v>0</v>
          </cell>
          <cell r="BH1007">
            <v>0</v>
          </cell>
          <cell r="BI1007">
            <v>0</v>
          </cell>
          <cell r="BJ1007">
            <v>0</v>
          </cell>
          <cell r="BK1007">
            <v>0</v>
          </cell>
          <cell r="BL1007">
            <v>0</v>
          </cell>
          <cell r="BM1007">
            <v>0</v>
          </cell>
          <cell r="BN1007">
            <v>0</v>
          </cell>
          <cell r="BO1007">
            <v>0</v>
          </cell>
          <cell r="BP1007">
            <v>0</v>
          </cell>
          <cell r="BQ1007">
            <v>0</v>
          </cell>
          <cell r="BR1007">
            <v>0</v>
          </cell>
          <cell r="BS1007">
            <v>0</v>
          </cell>
          <cell r="BT1007">
            <v>0</v>
          </cell>
          <cell r="BU1007">
            <v>0</v>
          </cell>
          <cell r="BV1007">
            <v>0</v>
          </cell>
          <cell r="BW1007">
            <v>0</v>
          </cell>
          <cell r="BX1007">
            <v>0</v>
          </cell>
          <cell r="BY1007">
            <v>0</v>
          </cell>
          <cell r="BZ1007">
            <v>0</v>
          </cell>
          <cell r="CA1007">
            <v>0</v>
          </cell>
          <cell r="CB1007">
            <v>0</v>
          </cell>
          <cell r="CC1007">
            <v>0</v>
          </cell>
          <cell r="CD1007">
            <v>0</v>
          </cell>
          <cell r="CE1007">
            <v>0</v>
          </cell>
          <cell r="CF1007">
            <v>0</v>
          </cell>
          <cell r="CG1007">
            <v>0</v>
          </cell>
          <cell r="CH1007">
            <v>0</v>
          </cell>
          <cell r="CI1007">
            <v>0</v>
          </cell>
          <cell r="CJ1007">
            <v>0</v>
          </cell>
          <cell r="CK1007">
            <v>0</v>
          </cell>
          <cell r="CL1007">
            <v>0</v>
          </cell>
          <cell r="CM1007">
            <v>0</v>
          </cell>
          <cell r="CN1007">
            <v>0</v>
          </cell>
          <cell r="CO1007">
            <v>0</v>
          </cell>
          <cell r="CP1007">
            <v>0</v>
          </cell>
          <cell r="CQ1007">
            <v>0</v>
          </cell>
          <cell r="CR1007">
            <v>0</v>
          </cell>
          <cell r="CS1007">
            <v>0</v>
          </cell>
          <cell r="CT1007">
            <v>0</v>
          </cell>
          <cell r="CU1007">
            <v>0</v>
          </cell>
          <cell r="CV1007">
            <v>0</v>
          </cell>
          <cell r="CW1007">
            <v>0</v>
          </cell>
          <cell r="CX1007">
            <v>0</v>
          </cell>
          <cell r="CY1007">
            <v>0</v>
          </cell>
          <cell r="CZ1007">
            <v>0</v>
          </cell>
          <cell r="DA1007">
            <v>0</v>
          </cell>
          <cell r="DB1007">
            <v>0</v>
          </cell>
          <cell r="DC1007">
            <v>0</v>
          </cell>
          <cell r="DD1007">
            <v>0</v>
          </cell>
          <cell r="DE1007">
            <v>0</v>
          </cell>
          <cell r="DF1007">
            <v>0</v>
          </cell>
          <cell r="DG1007">
            <v>0</v>
          </cell>
          <cell r="DH1007">
            <v>0</v>
          </cell>
          <cell r="DI1007">
            <v>0</v>
          </cell>
          <cell r="DJ1007">
            <v>0</v>
          </cell>
          <cell r="DK1007">
            <v>0</v>
          </cell>
          <cell r="DL1007">
            <v>0</v>
          </cell>
          <cell r="DM1007">
            <v>0</v>
          </cell>
          <cell r="DN1007">
            <v>0</v>
          </cell>
          <cell r="DO1007">
            <v>0</v>
          </cell>
          <cell r="DP1007">
            <v>0</v>
          </cell>
          <cell r="DQ1007">
            <v>0</v>
          </cell>
          <cell r="DR1007">
            <v>0</v>
          </cell>
          <cell r="DS1007">
            <v>0</v>
          </cell>
          <cell r="DT1007">
            <v>0</v>
          </cell>
          <cell r="DU1007">
            <v>0</v>
          </cell>
          <cell r="DV1007">
            <v>0</v>
          </cell>
          <cell r="DW1007">
            <v>0</v>
          </cell>
          <cell r="DX1007">
            <v>0</v>
          </cell>
          <cell r="DY1007">
            <v>0</v>
          </cell>
          <cell r="DZ1007">
            <v>0</v>
          </cell>
          <cell r="EA1007">
            <v>0</v>
          </cell>
          <cell r="EB1007">
            <v>0</v>
          </cell>
          <cell r="EC1007">
            <v>0</v>
          </cell>
          <cell r="ED1007">
            <v>0</v>
          </cell>
        </row>
        <row r="1010">
          <cell r="F1010">
            <v>0</v>
          </cell>
          <cell r="G1010">
            <v>0</v>
          </cell>
          <cell r="H1010">
            <v>-0.03</v>
          </cell>
          <cell r="I1010">
            <v>0.01</v>
          </cell>
          <cell r="J1010">
            <v>-0.02</v>
          </cell>
          <cell r="K1010">
            <v>-0.02</v>
          </cell>
          <cell r="L1010">
            <v>0.01</v>
          </cell>
          <cell r="M1010">
            <v>0.02</v>
          </cell>
          <cell r="N1010">
            <v>-0.04</v>
          </cell>
          <cell r="O1010">
            <v>0.02</v>
          </cell>
          <cell r="P1010">
            <v>0.02</v>
          </cell>
          <cell r="Q1010">
            <v>0</v>
          </cell>
          <cell r="R1010">
            <v>-0.04</v>
          </cell>
          <cell r="S1010">
            <v>-0.01</v>
          </cell>
          <cell r="T1010">
            <v>-0.05</v>
          </cell>
          <cell r="U1010">
            <v>-0.02</v>
          </cell>
          <cell r="V1010">
            <v>-0.09</v>
          </cell>
          <cell r="W1010">
            <v>-0.05</v>
          </cell>
          <cell r="X1010">
            <v>0.01</v>
          </cell>
          <cell r="Y1010">
            <v>0.03</v>
          </cell>
          <cell r="Z1010">
            <v>0.04</v>
          </cell>
          <cell r="AA1010">
            <v>0.03</v>
          </cell>
          <cell r="AB1010">
            <v>0.12</v>
          </cell>
          <cell r="AC1010">
            <v>0.01</v>
          </cell>
          <cell r="AD1010">
            <v>-0.02</v>
          </cell>
          <cell r="AE1010">
            <v>0</v>
          </cell>
          <cell r="AF1010">
            <v>0</v>
          </cell>
          <cell r="AG1010">
            <v>0.01</v>
          </cell>
          <cell r="AH1010">
            <v>0</v>
          </cell>
          <cell r="AI1010">
            <v>-0.01</v>
          </cell>
          <cell r="AJ1010">
            <v>0.01</v>
          </cell>
          <cell r="AK1010">
            <v>-0.01</v>
          </cell>
          <cell r="AL1010">
            <v>0.01</v>
          </cell>
          <cell r="AM1010">
            <v>0.03</v>
          </cell>
          <cell r="AN1010">
            <v>0.04</v>
          </cell>
          <cell r="AO1010">
            <v>0.03</v>
          </cell>
          <cell r="AP1010">
            <v>0.01</v>
          </cell>
          <cell r="AQ1010">
            <v>-0.06</v>
          </cell>
          <cell r="AR1010">
            <v>-0.01</v>
          </cell>
          <cell r="AS1010">
            <v>0</v>
          </cell>
          <cell r="AT1010">
            <v>0.01</v>
          </cell>
          <cell r="AU1010">
            <v>-7.0000000000000007E-2</v>
          </cell>
          <cell r="AV1010">
            <v>0.01</v>
          </cell>
          <cell r="AW1010">
            <v>0</v>
          </cell>
          <cell r="AX1010">
            <v>0.01</v>
          </cell>
          <cell r="AY1010">
            <v>0.16</v>
          </cell>
          <cell r="AZ1010">
            <v>0.03</v>
          </cell>
          <cell r="BA1010">
            <v>0.05</v>
          </cell>
          <cell r="BB1010">
            <v>0.11</v>
          </cell>
          <cell r="BC1010">
            <v>0.01</v>
          </cell>
          <cell r="BD1010">
            <v>-0.04</v>
          </cell>
          <cell r="BE1010">
            <v>-0.01</v>
          </cell>
          <cell r="BF1010">
            <v>0.01</v>
          </cell>
          <cell r="BG1010">
            <v>0</v>
          </cell>
          <cell r="BH1010">
            <v>-0.01</v>
          </cell>
          <cell r="BI1010">
            <v>-0.05</v>
          </cell>
          <cell r="BJ1010">
            <v>0.01</v>
          </cell>
          <cell r="BK1010">
            <v>0.05</v>
          </cell>
          <cell r="BL1010">
            <v>0.1</v>
          </cell>
          <cell r="BM1010">
            <v>0.04</v>
          </cell>
          <cell r="BN1010">
            <v>7.0000000000000007E-2</v>
          </cell>
          <cell r="BO1010">
            <v>0.05</v>
          </cell>
          <cell r="BP1010">
            <v>0.02</v>
          </cell>
          <cell r="BQ1010">
            <v>-0.02</v>
          </cell>
          <cell r="BR1010">
            <v>0</v>
          </cell>
          <cell r="BS1010">
            <v>-0.01</v>
          </cell>
          <cell r="BT1010">
            <v>0.1</v>
          </cell>
          <cell r="BU1010">
            <v>-0.03</v>
          </cell>
          <cell r="BV1010">
            <v>-0.05</v>
          </cell>
          <cell r="BW1010">
            <v>0.02</v>
          </cell>
          <cell r="BX1010">
            <v>7.0000000000000007E-2</v>
          </cell>
          <cell r="BY1010">
            <v>0.14000000000000001</v>
          </cell>
          <cell r="BZ1010">
            <v>0.06</v>
          </cell>
          <cell r="CA1010">
            <v>0.08</v>
          </cell>
          <cell r="CB1010">
            <v>0.01</v>
          </cell>
          <cell r="CC1010">
            <v>0.04</v>
          </cell>
          <cell r="CD1010">
            <v>-0.01</v>
          </cell>
          <cell r="CE1010">
            <v>-0.01</v>
          </cell>
          <cell r="CF1010">
            <v>0</v>
          </cell>
          <cell r="CG1010">
            <v>0.03</v>
          </cell>
          <cell r="CH1010">
            <v>-0.05</v>
          </cell>
          <cell r="CI1010">
            <v>-0.03</v>
          </cell>
          <cell r="CJ1010">
            <v>0.03</v>
          </cell>
          <cell r="CK1010">
            <v>0.08</v>
          </cell>
          <cell r="CL1010">
            <v>0.13</v>
          </cell>
          <cell r="CM1010">
            <v>0.06</v>
          </cell>
          <cell r="CN1010">
            <v>0.1</v>
          </cell>
          <cell r="CO1010">
            <v>0.08</v>
          </cell>
          <cell r="CP1010">
            <v>0.05</v>
          </cell>
          <cell r="CQ1010">
            <v>-0.04</v>
          </cell>
          <cell r="CR1010">
            <v>0</v>
          </cell>
          <cell r="CS1010">
            <v>0.02</v>
          </cell>
          <cell r="CT1010">
            <v>0.02</v>
          </cell>
          <cell r="CU1010">
            <v>-0.03</v>
          </cell>
          <cell r="CV1010">
            <v>0</v>
          </cell>
          <cell r="CW1010">
            <v>0.02</v>
          </cell>
          <cell r="CX1010">
            <v>0.01</v>
          </cell>
          <cell r="CY1010">
            <v>0.13</v>
          </cell>
          <cell r="CZ1010">
            <v>0.03</v>
          </cell>
          <cell r="DA1010">
            <v>0.09</v>
          </cell>
          <cell r="DB1010">
            <v>0.04</v>
          </cell>
          <cell r="DC1010">
            <v>0.02</v>
          </cell>
          <cell r="DD1010">
            <v>-0.02</v>
          </cell>
          <cell r="DE1010">
            <v>-0.02</v>
          </cell>
          <cell r="DF1010">
            <v>0.01</v>
          </cell>
          <cell r="DG1010">
            <v>0</v>
          </cell>
          <cell r="DH1010">
            <v>-0.05</v>
          </cell>
          <cell r="DI1010">
            <v>-0.06</v>
          </cell>
          <cell r="DJ1010">
            <v>0.04</v>
          </cell>
          <cell r="DK1010">
            <v>0.05</v>
          </cell>
          <cell r="DL1010">
            <v>0.1</v>
          </cell>
          <cell r="DM1010">
            <v>0.03</v>
          </cell>
          <cell r="DN1010">
            <v>7.0000000000000007E-2</v>
          </cell>
          <cell r="DO1010">
            <v>0.02</v>
          </cell>
          <cell r="DP1010">
            <v>0</v>
          </cell>
          <cell r="DQ1010">
            <v>-0.03</v>
          </cell>
          <cell r="DR1010">
            <v>0</v>
          </cell>
          <cell r="DS1010">
            <v>0</v>
          </cell>
          <cell r="DT1010">
            <v>0</v>
          </cell>
          <cell r="DU1010">
            <v>0</v>
          </cell>
          <cell r="DV1010">
            <v>0</v>
          </cell>
          <cell r="DW1010">
            <v>0</v>
          </cell>
          <cell r="DX1010">
            <v>0</v>
          </cell>
          <cell r="DY1010">
            <v>0</v>
          </cell>
          <cell r="DZ1010">
            <v>0</v>
          </cell>
          <cell r="EA1010">
            <v>0</v>
          </cell>
          <cell r="EB1010">
            <v>0</v>
          </cell>
          <cell r="EC1010">
            <v>0</v>
          </cell>
          <cell r="ED1010">
            <v>0</v>
          </cell>
        </row>
        <row r="1011">
          <cell r="F1011">
            <v>0</v>
          </cell>
          <cell r="G1011">
            <v>0</v>
          </cell>
          <cell r="H1011">
            <v>-0.03</v>
          </cell>
          <cell r="I1011">
            <v>-0.02</v>
          </cell>
          <cell r="J1011">
            <v>0.01</v>
          </cell>
          <cell r="K1011">
            <v>0</v>
          </cell>
          <cell r="L1011">
            <v>0</v>
          </cell>
          <cell r="M1011">
            <v>-0.08</v>
          </cell>
          <cell r="N1011">
            <v>0.02</v>
          </cell>
          <cell r="O1011">
            <v>-0.03</v>
          </cell>
          <cell r="P1011">
            <v>0.01</v>
          </cell>
          <cell r="Q1011">
            <v>0</v>
          </cell>
          <cell r="R1011">
            <v>-0.01</v>
          </cell>
          <cell r="S1011">
            <v>0.31</v>
          </cell>
          <cell r="T1011">
            <v>-0.02</v>
          </cell>
          <cell r="U1011">
            <v>-0.04</v>
          </cell>
          <cell r="V1011">
            <v>0.03</v>
          </cell>
          <cell r="W1011">
            <v>0.01</v>
          </cell>
          <cell r="X1011">
            <v>0</v>
          </cell>
          <cell r="Y1011">
            <v>0.01</v>
          </cell>
          <cell r="Z1011">
            <v>0.05</v>
          </cell>
          <cell r="AA1011">
            <v>0.03</v>
          </cell>
          <cell r="AB1011">
            <v>0</v>
          </cell>
          <cell r="AC1011">
            <v>-0.01</v>
          </cell>
          <cell r="AD1011">
            <v>0.01</v>
          </cell>
          <cell r="AE1011">
            <v>-0.03</v>
          </cell>
          <cell r="AF1011">
            <v>0.02</v>
          </cell>
          <cell r="AG1011">
            <v>-0.01</v>
          </cell>
          <cell r="AH1011">
            <v>-0.04</v>
          </cell>
          <cell r="AI1011">
            <v>-0.04</v>
          </cell>
          <cell r="AJ1011">
            <v>-0.01</v>
          </cell>
          <cell r="AK1011">
            <v>-0.03</v>
          </cell>
          <cell r="AL1011">
            <v>-0.04</v>
          </cell>
          <cell r="AM1011">
            <v>0.03</v>
          </cell>
          <cell r="AN1011">
            <v>-0.03</v>
          </cell>
          <cell r="AO1011">
            <v>-0.01</v>
          </cell>
          <cell r="AP1011">
            <v>0.01</v>
          </cell>
          <cell r="AQ1011">
            <v>-0.01</v>
          </cell>
          <cell r="AR1011">
            <v>-0.03</v>
          </cell>
          <cell r="AS1011">
            <v>-0.02</v>
          </cell>
          <cell r="AT1011">
            <v>-0.03</v>
          </cell>
          <cell r="AU1011">
            <v>-0.04</v>
          </cell>
          <cell r="AV1011">
            <v>-0.04</v>
          </cell>
          <cell r="AW1011">
            <v>-0.04</v>
          </cell>
          <cell r="AX1011">
            <v>0</v>
          </cell>
          <cell r="AY1011">
            <v>7.0000000000000007E-2</v>
          </cell>
          <cell r="AZ1011">
            <v>-0.04</v>
          </cell>
          <cell r="BA1011">
            <v>0.02</v>
          </cell>
          <cell r="BB1011">
            <v>0.01</v>
          </cell>
          <cell r="BC1011">
            <v>0</v>
          </cell>
          <cell r="BD1011">
            <v>0.01</v>
          </cell>
          <cell r="BE1011">
            <v>-0.02</v>
          </cell>
          <cell r="BF1011">
            <v>-0.01</v>
          </cell>
          <cell r="BG1011">
            <v>0.02</v>
          </cell>
          <cell r="BH1011">
            <v>-0.05</v>
          </cell>
          <cell r="BI1011">
            <v>-0.03</v>
          </cell>
          <cell r="BJ1011">
            <v>-0.03</v>
          </cell>
          <cell r="BK1011">
            <v>0.02</v>
          </cell>
          <cell r="BL1011">
            <v>0.01</v>
          </cell>
          <cell r="BM1011">
            <v>0.03</v>
          </cell>
          <cell r="BN1011">
            <v>0.04</v>
          </cell>
          <cell r="BO1011">
            <v>-0.02</v>
          </cell>
          <cell r="BP1011">
            <v>0.01</v>
          </cell>
          <cell r="BQ1011">
            <v>0.01</v>
          </cell>
          <cell r="BR1011">
            <v>-0.01</v>
          </cell>
          <cell r="BS1011">
            <v>-0.05</v>
          </cell>
          <cell r="BT1011">
            <v>-0.04</v>
          </cell>
          <cell r="BU1011">
            <v>-0.05</v>
          </cell>
          <cell r="BV1011">
            <v>0.01</v>
          </cell>
          <cell r="BW1011">
            <v>0</v>
          </cell>
          <cell r="BX1011">
            <v>0.2</v>
          </cell>
          <cell r="BY1011">
            <v>0.12</v>
          </cell>
          <cell r="BZ1011">
            <v>0.06</v>
          </cell>
          <cell r="CA1011">
            <v>0.08</v>
          </cell>
          <cell r="CB1011">
            <v>-0.03</v>
          </cell>
          <cell r="CC1011">
            <v>0.11</v>
          </cell>
          <cell r="CD1011">
            <v>0</v>
          </cell>
          <cell r="CE1011">
            <v>-0.03</v>
          </cell>
          <cell r="CF1011">
            <v>0.08</v>
          </cell>
          <cell r="CG1011">
            <v>-0.03</v>
          </cell>
          <cell r="CH1011">
            <v>-0.05</v>
          </cell>
          <cell r="CI1011">
            <v>-0.06</v>
          </cell>
          <cell r="CJ1011">
            <v>0.04</v>
          </cell>
          <cell r="CK1011">
            <v>0.18</v>
          </cell>
          <cell r="CL1011">
            <v>0.13</v>
          </cell>
          <cell r="CM1011">
            <v>0.26</v>
          </cell>
          <cell r="CN1011">
            <v>0.03</v>
          </cell>
          <cell r="CO1011">
            <v>-0.03</v>
          </cell>
          <cell r="CP1011">
            <v>0.01</v>
          </cell>
          <cell r="CQ1011">
            <v>0</v>
          </cell>
          <cell r="CR1011">
            <v>0</v>
          </cell>
          <cell r="CS1011">
            <v>-0.06</v>
          </cell>
          <cell r="CT1011">
            <v>0.13</v>
          </cell>
          <cell r="CU1011">
            <v>-0.06</v>
          </cell>
          <cell r="CV1011">
            <v>-7.0000000000000007E-2</v>
          </cell>
          <cell r="CW1011">
            <v>-0.05</v>
          </cell>
          <cell r="CX1011">
            <v>0.04</v>
          </cell>
          <cell r="CY1011">
            <v>0.15</v>
          </cell>
          <cell r="CZ1011">
            <v>0.25</v>
          </cell>
          <cell r="DA1011">
            <v>0.06</v>
          </cell>
          <cell r="DB1011">
            <v>0.13</v>
          </cell>
          <cell r="DC1011">
            <v>-0.01</v>
          </cell>
          <cell r="DD1011">
            <v>0</v>
          </cell>
          <cell r="DE1011">
            <v>-0.02</v>
          </cell>
          <cell r="DF1011">
            <v>-0.03</v>
          </cell>
          <cell r="DG1011">
            <v>-7.0000000000000007E-2</v>
          </cell>
          <cell r="DH1011">
            <v>-0.04</v>
          </cell>
          <cell r="DI1011">
            <v>-0.09</v>
          </cell>
          <cell r="DJ1011">
            <v>-7.0000000000000007E-2</v>
          </cell>
          <cell r="DK1011">
            <v>0.08</v>
          </cell>
          <cell r="DL1011">
            <v>0.13</v>
          </cell>
          <cell r="DM1011">
            <v>0.19</v>
          </cell>
          <cell r="DN1011">
            <v>0.05</v>
          </cell>
          <cell r="DO1011">
            <v>-0.03</v>
          </cell>
          <cell r="DP1011">
            <v>0</v>
          </cell>
          <cell r="DQ1011">
            <v>0.01</v>
          </cell>
          <cell r="DR1011">
            <v>0</v>
          </cell>
          <cell r="DS1011">
            <v>0</v>
          </cell>
          <cell r="DT1011">
            <v>0</v>
          </cell>
          <cell r="DU1011">
            <v>0</v>
          </cell>
          <cell r="DV1011">
            <v>0</v>
          </cell>
          <cell r="DW1011">
            <v>0</v>
          </cell>
          <cell r="DX1011">
            <v>0</v>
          </cell>
          <cell r="DY1011">
            <v>0</v>
          </cell>
          <cell r="DZ1011">
            <v>0</v>
          </cell>
          <cell r="EA1011">
            <v>0</v>
          </cell>
          <cell r="EB1011">
            <v>0</v>
          </cell>
          <cell r="EC1011">
            <v>0</v>
          </cell>
          <cell r="ED1011">
            <v>0</v>
          </cell>
        </row>
        <row r="1012">
          <cell r="F1012">
            <v>0</v>
          </cell>
          <cell r="G1012">
            <v>-0.02</v>
          </cell>
          <cell r="H1012">
            <v>-0.02</v>
          </cell>
          <cell r="I1012">
            <v>-0.02</v>
          </cell>
          <cell r="J1012">
            <v>0</v>
          </cell>
          <cell r="K1012">
            <v>0</v>
          </cell>
          <cell r="L1012">
            <v>0.04</v>
          </cell>
          <cell r="M1012">
            <v>0.04</v>
          </cell>
          <cell r="N1012">
            <v>0</v>
          </cell>
          <cell r="O1012">
            <v>0.02</v>
          </cell>
          <cell r="P1012">
            <v>0.02</v>
          </cell>
          <cell r="Q1012">
            <v>0</v>
          </cell>
          <cell r="R1012">
            <v>-0.01</v>
          </cell>
          <cell r="S1012">
            <v>0</v>
          </cell>
          <cell r="T1012">
            <v>-0.03</v>
          </cell>
          <cell r="U1012">
            <v>-0.02</v>
          </cell>
          <cell r="V1012">
            <v>-0.02</v>
          </cell>
          <cell r="W1012">
            <v>0</v>
          </cell>
          <cell r="X1012">
            <v>0</v>
          </cell>
          <cell r="Y1012">
            <v>0.06</v>
          </cell>
          <cell r="Z1012">
            <v>0.04</v>
          </cell>
          <cell r="AA1012">
            <v>0</v>
          </cell>
          <cell r="AB1012">
            <v>0.01</v>
          </cell>
          <cell r="AC1012">
            <v>0</v>
          </cell>
          <cell r="AD1012">
            <v>0</v>
          </cell>
          <cell r="AE1012">
            <v>0</v>
          </cell>
          <cell r="AF1012">
            <v>0.01</v>
          </cell>
          <cell r="AG1012">
            <v>0.01</v>
          </cell>
          <cell r="AH1012">
            <v>-0.03</v>
          </cell>
          <cell r="AI1012">
            <v>-0.02</v>
          </cell>
          <cell r="AJ1012">
            <v>0</v>
          </cell>
          <cell r="AK1012">
            <v>0</v>
          </cell>
          <cell r="AL1012">
            <v>0.05</v>
          </cell>
          <cell r="AM1012">
            <v>0.05</v>
          </cell>
          <cell r="AN1012">
            <v>0</v>
          </cell>
          <cell r="AO1012">
            <v>0.05</v>
          </cell>
          <cell r="AP1012">
            <v>0.02</v>
          </cell>
          <cell r="AQ1012">
            <v>0.02</v>
          </cell>
          <cell r="AR1012">
            <v>0</v>
          </cell>
          <cell r="AS1012">
            <v>0.02</v>
          </cell>
          <cell r="AT1012">
            <v>0.01</v>
          </cell>
          <cell r="AU1012">
            <v>-0.02</v>
          </cell>
          <cell r="AV1012">
            <v>-0.02</v>
          </cell>
          <cell r="AW1012">
            <v>0</v>
          </cell>
          <cell r="AX1012">
            <v>0</v>
          </cell>
          <cell r="AY1012">
            <v>0.05</v>
          </cell>
          <cell r="AZ1012">
            <v>0.05</v>
          </cell>
          <cell r="BA1012">
            <v>0</v>
          </cell>
          <cell r="BB1012">
            <v>0.03</v>
          </cell>
          <cell r="BC1012">
            <v>0.02</v>
          </cell>
          <cell r="BD1012">
            <v>-0.01</v>
          </cell>
          <cell r="BE1012">
            <v>0</v>
          </cell>
          <cell r="BF1012">
            <v>0.02</v>
          </cell>
          <cell r="BG1012">
            <v>0.01</v>
          </cell>
          <cell r="BH1012">
            <v>-0.03</v>
          </cell>
          <cell r="BI1012">
            <v>0</v>
          </cell>
          <cell r="BJ1012">
            <v>-0.01</v>
          </cell>
          <cell r="BK1012">
            <v>0.01</v>
          </cell>
          <cell r="BL1012">
            <v>0.03</v>
          </cell>
          <cell r="BM1012">
            <v>0.05</v>
          </cell>
          <cell r="BN1012">
            <v>0.02</v>
          </cell>
          <cell r="BO1012">
            <v>0.03</v>
          </cell>
          <cell r="BP1012">
            <v>0.03</v>
          </cell>
          <cell r="BQ1012">
            <v>0.01</v>
          </cell>
          <cell r="BR1012">
            <v>0.01</v>
          </cell>
          <cell r="BS1012">
            <v>0.01</v>
          </cell>
          <cell r="BT1012">
            <v>0.01</v>
          </cell>
          <cell r="BU1012">
            <v>-0.01</v>
          </cell>
          <cell r="BV1012">
            <v>-0.03</v>
          </cell>
          <cell r="BW1012">
            <v>0</v>
          </cell>
          <cell r="BX1012">
            <v>0.02</v>
          </cell>
          <cell r="BY1012">
            <v>0.03</v>
          </cell>
          <cell r="BZ1012">
            <v>0.05</v>
          </cell>
          <cell r="CA1012">
            <v>0.04</v>
          </cell>
          <cell r="CB1012">
            <v>0.03</v>
          </cell>
          <cell r="CC1012">
            <v>0.01</v>
          </cell>
          <cell r="CD1012">
            <v>0</v>
          </cell>
          <cell r="CE1012">
            <v>0.01</v>
          </cell>
          <cell r="CF1012">
            <v>0.01</v>
          </cell>
          <cell r="CG1012">
            <v>-0.02</v>
          </cell>
          <cell r="CH1012">
            <v>0</v>
          </cell>
          <cell r="CI1012">
            <v>-0.01</v>
          </cell>
          <cell r="CJ1012">
            <v>0</v>
          </cell>
          <cell r="CK1012">
            <v>0.02</v>
          </cell>
          <cell r="CL1012">
            <v>0.03</v>
          </cell>
          <cell r="CM1012">
            <v>0.04</v>
          </cell>
          <cell r="CN1012">
            <v>7.0000000000000007E-2</v>
          </cell>
          <cell r="CO1012">
            <v>0.02</v>
          </cell>
          <cell r="CP1012">
            <v>0.03</v>
          </cell>
          <cell r="CQ1012">
            <v>0.01</v>
          </cell>
          <cell r="CR1012">
            <v>0.02</v>
          </cell>
          <cell r="CS1012">
            <v>0.01</v>
          </cell>
          <cell r="CT1012">
            <v>0.13</v>
          </cell>
          <cell r="CU1012">
            <v>-0.01</v>
          </cell>
          <cell r="CV1012">
            <v>0.02</v>
          </cell>
          <cell r="CW1012">
            <v>0</v>
          </cell>
          <cell r="CX1012">
            <v>0.02</v>
          </cell>
          <cell r="CY1012">
            <v>0.03</v>
          </cell>
          <cell r="CZ1012">
            <v>0.04</v>
          </cell>
          <cell r="DA1012">
            <v>0.05</v>
          </cell>
          <cell r="DB1012">
            <v>0.02</v>
          </cell>
          <cell r="DC1012">
            <v>0.02</v>
          </cell>
          <cell r="DD1012">
            <v>0.01</v>
          </cell>
          <cell r="DE1012">
            <v>0.01</v>
          </cell>
          <cell r="DF1012">
            <v>0.01</v>
          </cell>
          <cell r="DG1012">
            <v>0.02</v>
          </cell>
          <cell r="DH1012">
            <v>-0.01</v>
          </cell>
          <cell r="DI1012">
            <v>0</v>
          </cell>
          <cell r="DJ1012">
            <v>-0.01</v>
          </cell>
          <cell r="DK1012">
            <v>0.02</v>
          </cell>
          <cell r="DL1012">
            <v>0.03</v>
          </cell>
          <cell r="DM1012">
            <v>0.03</v>
          </cell>
          <cell r="DN1012">
            <v>0.04</v>
          </cell>
          <cell r="DO1012">
            <v>0.03</v>
          </cell>
          <cell r="DP1012">
            <v>0.02</v>
          </cell>
          <cell r="DQ1012">
            <v>0.01</v>
          </cell>
          <cell r="DR1012">
            <v>0</v>
          </cell>
          <cell r="DS1012">
            <v>0</v>
          </cell>
          <cell r="DT1012">
            <v>0</v>
          </cell>
          <cell r="DU1012">
            <v>0</v>
          </cell>
          <cell r="DV1012">
            <v>0</v>
          </cell>
          <cell r="DW1012">
            <v>0</v>
          </cell>
          <cell r="DX1012">
            <v>0</v>
          </cell>
          <cell r="DY1012">
            <v>0</v>
          </cell>
          <cell r="DZ1012">
            <v>0</v>
          </cell>
          <cell r="EA1012">
            <v>0</v>
          </cell>
          <cell r="EB1012">
            <v>0</v>
          </cell>
          <cell r="EC1012">
            <v>0</v>
          </cell>
          <cell r="ED1012">
            <v>0</v>
          </cell>
        </row>
        <row r="1013">
          <cell r="F1013">
            <v>-0.02</v>
          </cell>
          <cell r="G1013">
            <v>0.01</v>
          </cell>
          <cell r="H1013">
            <v>-0.01</v>
          </cell>
          <cell r="I1013">
            <v>-0.05</v>
          </cell>
          <cell r="J1013">
            <v>0</v>
          </cell>
          <cell r="K1013">
            <v>-0.03</v>
          </cell>
          <cell r="L1013">
            <v>0.01</v>
          </cell>
          <cell r="M1013">
            <v>-7.0000000000000007E-2</v>
          </cell>
          <cell r="N1013">
            <v>0.06</v>
          </cell>
          <cell r="O1013">
            <v>0</v>
          </cell>
          <cell r="P1013">
            <v>0</v>
          </cell>
          <cell r="Q1013">
            <v>0.02</v>
          </cell>
          <cell r="R1013">
            <v>0.02</v>
          </cell>
          <cell r="S1013">
            <v>0.19</v>
          </cell>
          <cell r="T1013">
            <v>0.03</v>
          </cell>
          <cell r="U1013">
            <v>0</v>
          </cell>
          <cell r="V1013">
            <v>0.04</v>
          </cell>
          <cell r="W1013">
            <v>0.02</v>
          </cell>
          <cell r="X1013">
            <v>-0.02</v>
          </cell>
          <cell r="Y1013">
            <v>0</v>
          </cell>
          <cell r="Z1013">
            <v>-0.01</v>
          </cell>
          <cell r="AA1013">
            <v>0.06</v>
          </cell>
          <cell r="AB1013">
            <v>-0.01</v>
          </cell>
          <cell r="AC1013">
            <v>0.02</v>
          </cell>
          <cell r="AD1013">
            <v>0.01</v>
          </cell>
          <cell r="AE1013">
            <v>0</v>
          </cell>
          <cell r="AF1013">
            <v>0.06</v>
          </cell>
          <cell r="AG1013">
            <v>0.03</v>
          </cell>
          <cell r="AH1013">
            <v>-0.04</v>
          </cell>
          <cell r="AI1013">
            <v>-0.02</v>
          </cell>
          <cell r="AJ1013">
            <v>-0.02</v>
          </cell>
          <cell r="AK1013">
            <v>-0.02</v>
          </cell>
          <cell r="AL1013">
            <v>-0.04</v>
          </cell>
          <cell r="AM1013">
            <v>-0.42</v>
          </cell>
          <cell r="AN1013">
            <v>0.02</v>
          </cell>
          <cell r="AO1013">
            <v>0.02</v>
          </cell>
          <cell r="AP1013">
            <v>-0.01</v>
          </cell>
          <cell r="AQ1013">
            <v>-0.01</v>
          </cell>
          <cell r="AR1013">
            <v>0.01</v>
          </cell>
          <cell r="AS1013">
            <v>0.02</v>
          </cell>
          <cell r="AT1013">
            <v>0.01</v>
          </cell>
          <cell r="AU1013">
            <v>-0.02</v>
          </cell>
          <cell r="AV1013">
            <v>-0.03</v>
          </cell>
          <cell r="AW1013">
            <v>-0.06</v>
          </cell>
          <cell r="AX1013">
            <v>-0.03</v>
          </cell>
          <cell r="AY1013">
            <v>0.09</v>
          </cell>
          <cell r="AZ1013">
            <v>0.22</v>
          </cell>
          <cell r="BA1013">
            <v>0.04</v>
          </cell>
          <cell r="BB1013">
            <v>0</v>
          </cell>
          <cell r="BC1013">
            <v>-0.01</v>
          </cell>
          <cell r="BD1013">
            <v>0.02</v>
          </cell>
          <cell r="BE1013">
            <v>-0.02</v>
          </cell>
          <cell r="BF1013">
            <v>-0.01</v>
          </cell>
          <cell r="BG1013">
            <v>-0.02</v>
          </cell>
          <cell r="BH1013">
            <v>-0.02</v>
          </cell>
          <cell r="BI1013">
            <v>-0.03</v>
          </cell>
          <cell r="BJ1013">
            <v>-0.01</v>
          </cell>
          <cell r="BK1013">
            <v>0.01</v>
          </cell>
          <cell r="BL1013">
            <v>0.03</v>
          </cell>
          <cell r="BM1013">
            <v>-0.01</v>
          </cell>
          <cell r="BN1013">
            <v>0.03</v>
          </cell>
          <cell r="BO1013">
            <v>-0.03</v>
          </cell>
          <cell r="BP1013">
            <v>-0.01</v>
          </cell>
          <cell r="BQ1013">
            <v>-0.03</v>
          </cell>
          <cell r="BR1013">
            <v>0.01</v>
          </cell>
          <cell r="BS1013">
            <v>-0.03</v>
          </cell>
          <cell r="BT1013">
            <v>-0.05</v>
          </cell>
          <cell r="BU1013">
            <v>0.02</v>
          </cell>
          <cell r="BV1013">
            <v>0.06</v>
          </cell>
          <cell r="BW1013">
            <v>-0.05</v>
          </cell>
          <cell r="BX1013">
            <v>0.16</v>
          </cell>
          <cell r="BY1013">
            <v>0.06</v>
          </cell>
          <cell r="BZ1013">
            <v>-0.84</v>
          </cell>
          <cell r="CA1013">
            <v>0.03</v>
          </cell>
          <cell r="CB1013">
            <v>0</v>
          </cell>
          <cell r="CC1013">
            <v>0</v>
          </cell>
          <cell r="CD1013">
            <v>0</v>
          </cell>
          <cell r="CE1013">
            <v>0.01</v>
          </cell>
          <cell r="CF1013">
            <v>-0.01</v>
          </cell>
          <cell r="CG1013">
            <v>-0.04</v>
          </cell>
          <cell r="CH1013">
            <v>-0.02</v>
          </cell>
          <cell r="CI1013">
            <v>0.19</v>
          </cell>
          <cell r="CJ1013">
            <v>0</v>
          </cell>
          <cell r="CK1013">
            <v>0.08</v>
          </cell>
          <cell r="CL1013">
            <v>0.05</v>
          </cell>
          <cell r="CM1013">
            <v>-0.46</v>
          </cell>
          <cell r="CN1013">
            <v>0.03</v>
          </cell>
          <cell r="CO1013">
            <v>-0.06</v>
          </cell>
          <cell r="CP1013">
            <v>0</v>
          </cell>
          <cell r="CQ1013">
            <v>0</v>
          </cell>
          <cell r="CR1013">
            <v>-0.04</v>
          </cell>
          <cell r="CS1013">
            <v>-0.03</v>
          </cell>
          <cell r="CT1013">
            <v>-0.31</v>
          </cell>
          <cell r="CU1013">
            <v>-0.04</v>
          </cell>
          <cell r="CV1013">
            <v>-7.0000000000000007E-2</v>
          </cell>
          <cell r="CW1013">
            <v>-0.02</v>
          </cell>
          <cell r="CX1013">
            <v>0.13</v>
          </cell>
          <cell r="CY1013">
            <v>0.09</v>
          </cell>
          <cell r="CZ1013">
            <v>-0.22</v>
          </cell>
          <cell r="DA1013">
            <v>0.03</v>
          </cell>
          <cell r="DB1013">
            <v>-0.04</v>
          </cell>
          <cell r="DC1013">
            <v>0.01</v>
          </cell>
          <cell r="DD1013">
            <v>0</v>
          </cell>
          <cell r="DE1013">
            <v>0</v>
          </cell>
          <cell r="DF1013">
            <v>0</v>
          </cell>
          <cell r="DG1013">
            <v>-0.02</v>
          </cell>
          <cell r="DH1013">
            <v>-0.02</v>
          </cell>
          <cell r="DI1013">
            <v>-0.05</v>
          </cell>
          <cell r="DJ1013">
            <v>0.03</v>
          </cell>
          <cell r="DK1013">
            <v>0.09</v>
          </cell>
          <cell r="DL1013">
            <v>7.0000000000000007E-2</v>
          </cell>
          <cell r="DM1013">
            <v>-0.25</v>
          </cell>
          <cell r="DN1013">
            <v>0.03</v>
          </cell>
          <cell r="DO1013">
            <v>-0.03</v>
          </cell>
          <cell r="DP1013">
            <v>-0.01</v>
          </cell>
          <cell r="DQ1013">
            <v>0.03</v>
          </cell>
          <cell r="DR1013">
            <v>0</v>
          </cell>
          <cell r="DS1013">
            <v>0</v>
          </cell>
          <cell r="DT1013">
            <v>0</v>
          </cell>
          <cell r="DU1013">
            <v>0</v>
          </cell>
          <cell r="DV1013">
            <v>0</v>
          </cell>
          <cell r="DW1013">
            <v>0</v>
          </cell>
          <cell r="DX1013">
            <v>0</v>
          </cell>
          <cell r="DY1013">
            <v>0</v>
          </cell>
          <cell r="DZ1013">
            <v>0</v>
          </cell>
          <cell r="EA1013">
            <v>0</v>
          </cell>
          <cell r="EB1013">
            <v>0</v>
          </cell>
          <cell r="EC1013">
            <v>0</v>
          </cell>
          <cell r="ED1013">
            <v>0</v>
          </cell>
        </row>
        <row r="1014">
          <cell r="F1014">
            <v>0</v>
          </cell>
          <cell r="G1014">
            <v>0</v>
          </cell>
          <cell r="H1014">
            <v>-0.01</v>
          </cell>
          <cell r="I1014">
            <v>0</v>
          </cell>
          <cell r="J1014">
            <v>0</v>
          </cell>
          <cell r="K1014">
            <v>0</v>
          </cell>
          <cell r="L1014">
            <v>0.02</v>
          </cell>
          <cell r="M1014">
            <v>-0.14000000000000001</v>
          </cell>
          <cell r="N1014">
            <v>-0.02</v>
          </cell>
          <cell r="O1014">
            <v>0</v>
          </cell>
          <cell r="P1014">
            <v>0</v>
          </cell>
          <cell r="Q1014">
            <v>-0.06</v>
          </cell>
          <cell r="R1014">
            <v>0</v>
          </cell>
          <cell r="S1014">
            <v>-0.02</v>
          </cell>
          <cell r="T1014">
            <v>0</v>
          </cell>
          <cell r="U1014">
            <v>0</v>
          </cell>
          <cell r="V1014">
            <v>0</v>
          </cell>
          <cell r="W1014">
            <v>0</v>
          </cell>
          <cell r="X1014">
            <v>0</v>
          </cell>
          <cell r="Y1014">
            <v>0.01</v>
          </cell>
          <cell r="Z1014">
            <v>0</v>
          </cell>
          <cell r="AA1014">
            <v>-0.06</v>
          </cell>
          <cell r="AB1014">
            <v>-0.01</v>
          </cell>
          <cell r="AC1014">
            <v>0</v>
          </cell>
          <cell r="AD1014">
            <v>0.18</v>
          </cell>
          <cell r="AE1014">
            <v>0</v>
          </cell>
          <cell r="AF1014">
            <v>0</v>
          </cell>
          <cell r="AG1014">
            <v>0</v>
          </cell>
          <cell r="AH1014">
            <v>7.0000000000000007E-2</v>
          </cell>
          <cell r="AI1014">
            <v>0</v>
          </cell>
          <cell r="AJ1014">
            <v>0</v>
          </cell>
          <cell r="AK1014">
            <v>-0.06</v>
          </cell>
          <cell r="AL1014">
            <v>0</v>
          </cell>
          <cell r="AM1014">
            <v>-0.02</v>
          </cell>
          <cell r="AN1014">
            <v>-0.03</v>
          </cell>
          <cell r="AO1014">
            <v>0</v>
          </cell>
          <cell r="AP1014">
            <v>-0.02</v>
          </cell>
          <cell r="AQ1014">
            <v>0</v>
          </cell>
          <cell r="AR1014">
            <v>-7.0000000000000007E-2</v>
          </cell>
          <cell r="AS1014">
            <v>0</v>
          </cell>
          <cell r="AT1014">
            <v>-0.05</v>
          </cell>
          <cell r="AU1014">
            <v>0</v>
          </cell>
          <cell r="AV1014">
            <v>0</v>
          </cell>
          <cell r="AW1014">
            <v>0</v>
          </cell>
          <cell r="AX1014">
            <v>0</v>
          </cell>
          <cell r="AY1014">
            <v>-0.12</v>
          </cell>
          <cell r="AZ1014">
            <v>0.19</v>
          </cell>
          <cell r="BA1014">
            <v>0.03</v>
          </cell>
          <cell r="BB1014">
            <v>-0.05</v>
          </cell>
          <cell r="BC1014">
            <v>0</v>
          </cell>
          <cell r="BD1014">
            <v>0.02</v>
          </cell>
          <cell r="BE1014">
            <v>-0.03</v>
          </cell>
          <cell r="BF1014">
            <v>0</v>
          </cell>
          <cell r="BG1014">
            <v>0</v>
          </cell>
          <cell r="BH1014">
            <v>-0.05</v>
          </cell>
          <cell r="BI1014">
            <v>0</v>
          </cell>
          <cell r="BJ1014">
            <v>-0.22</v>
          </cell>
          <cell r="BK1014">
            <v>0</v>
          </cell>
          <cell r="BL1014">
            <v>0.04</v>
          </cell>
          <cell r="BM1014">
            <v>0.04</v>
          </cell>
          <cell r="BN1014">
            <v>0.02</v>
          </cell>
          <cell r="BO1014">
            <v>-0.28999999999999998</v>
          </cell>
          <cell r="BP1014">
            <v>0</v>
          </cell>
          <cell r="BQ1014">
            <v>0</v>
          </cell>
          <cell r="BR1014">
            <v>-0.02</v>
          </cell>
          <cell r="BS1014">
            <v>0.2</v>
          </cell>
          <cell r="BT1014">
            <v>0</v>
          </cell>
          <cell r="BU1014">
            <v>0</v>
          </cell>
          <cell r="BV1014">
            <v>-0.24</v>
          </cell>
          <cell r="BW1014">
            <v>0</v>
          </cell>
          <cell r="BX1014">
            <v>0</v>
          </cell>
          <cell r="BY1014">
            <v>0.05</v>
          </cell>
          <cell r="BZ1014">
            <v>-7.0000000000000007E-2</v>
          </cell>
          <cell r="CA1014">
            <v>0.02</v>
          </cell>
          <cell r="CB1014">
            <v>0.31</v>
          </cell>
          <cell r="CC1014">
            <v>0</v>
          </cell>
          <cell r="CD1014">
            <v>0.05</v>
          </cell>
          <cell r="CE1014">
            <v>-0.01</v>
          </cell>
          <cell r="CF1014">
            <v>0</v>
          </cell>
          <cell r="CG1014">
            <v>-0.14000000000000001</v>
          </cell>
          <cell r="CH1014">
            <v>0</v>
          </cell>
          <cell r="CI1014">
            <v>0</v>
          </cell>
          <cell r="CJ1014">
            <v>0</v>
          </cell>
          <cell r="CK1014">
            <v>0</v>
          </cell>
          <cell r="CL1014">
            <v>0.03</v>
          </cell>
          <cell r="CM1014">
            <v>-0.02</v>
          </cell>
          <cell r="CN1014">
            <v>-0.02</v>
          </cell>
          <cell r="CO1014">
            <v>-0.04</v>
          </cell>
          <cell r="CP1014">
            <v>0.05</v>
          </cell>
          <cell r="CQ1014">
            <v>0</v>
          </cell>
          <cell r="CR1014">
            <v>-0.01</v>
          </cell>
          <cell r="CS1014">
            <v>0</v>
          </cell>
          <cell r="CT1014">
            <v>-0.02</v>
          </cell>
          <cell r="CU1014">
            <v>0</v>
          </cell>
          <cell r="CV1014">
            <v>-0.51</v>
          </cell>
          <cell r="CW1014">
            <v>0.28000000000000003</v>
          </cell>
          <cell r="CX1014">
            <v>0.14000000000000001</v>
          </cell>
          <cell r="CY1014">
            <v>0.09</v>
          </cell>
          <cell r="CZ1014">
            <v>0</v>
          </cell>
          <cell r="DA1014">
            <v>7.0000000000000007E-2</v>
          </cell>
          <cell r="DB1014">
            <v>0</v>
          </cell>
          <cell r="DC1014">
            <v>0</v>
          </cell>
          <cell r="DD1014">
            <v>0</v>
          </cell>
          <cell r="DE1014">
            <v>-0.01</v>
          </cell>
          <cell r="DF1014">
            <v>0</v>
          </cell>
          <cell r="DG1014">
            <v>-0.03</v>
          </cell>
          <cell r="DH1014">
            <v>-0.03</v>
          </cell>
          <cell r="DI1014">
            <v>0</v>
          </cell>
          <cell r="DJ1014">
            <v>0</v>
          </cell>
          <cell r="DK1014">
            <v>0</v>
          </cell>
          <cell r="DL1014">
            <v>-0.03</v>
          </cell>
          <cell r="DM1014">
            <v>0</v>
          </cell>
          <cell r="DN1014">
            <v>0.01</v>
          </cell>
          <cell r="DO1014">
            <v>0.16</v>
          </cell>
          <cell r="DP1014">
            <v>0.18</v>
          </cell>
          <cell r="DQ1014">
            <v>0</v>
          </cell>
          <cell r="DR1014">
            <v>0</v>
          </cell>
          <cell r="DS1014">
            <v>0</v>
          </cell>
          <cell r="DT1014">
            <v>0</v>
          </cell>
          <cell r="DU1014">
            <v>0</v>
          </cell>
          <cell r="DV1014">
            <v>0</v>
          </cell>
          <cell r="DW1014">
            <v>0</v>
          </cell>
          <cell r="DX1014">
            <v>0</v>
          </cell>
          <cell r="DY1014">
            <v>0</v>
          </cell>
          <cell r="DZ1014">
            <v>0</v>
          </cell>
          <cell r="EA1014">
            <v>0</v>
          </cell>
          <cell r="EB1014">
            <v>0</v>
          </cell>
          <cell r="EC1014">
            <v>0</v>
          </cell>
          <cell r="ED1014">
            <v>0</v>
          </cell>
        </row>
        <row r="1015">
          <cell r="F1015">
            <v>0</v>
          </cell>
          <cell r="G1015">
            <v>0</v>
          </cell>
          <cell r="H1015">
            <v>0</v>
          </cell>
          <cell r="I1015">
            <v>0</v>
          </cell>
          <cell r="J1015">
            <v>0</v>
          </cell>
          <cell r="K1015">
            <v>0</v>
          </cell>
          <cell r="L1015">
            <v>0</v>
          </cell>
          <cell r="M1015">
            <v>0</v>
          </cell>
          <cell r="N1015">
            <v>0</v>
          </cell>
          <cell r="O1015">
            <v>0</v>
          </cell>
          <cell r="P1015">
            <v>0</v>
          </cell>
          <cell r="Q1015">
            <v>0</v>
          </cell>
          <cell r="R1015">
            <v>0</v>
          </cell>
          <cell r="S1015">
            <v>0</v>
          </cell>
          <cell r="T1015">
            <v>0</v>
          </cell>
          <cell r="U1015">
            <v>0</v>
          </cell>
          <cell r="V1015">
            <v>0</v>
          </cell>
          <cell r="W1015">
            <v>0</v>
          </cell>
          <cell r="X1015">
            <v>0</v>
          </cell>
          <cell r="Y1015">
            <v>0</v>
          </cell>
          <cell r="Z1015">
            <v>0</v>
          </cell>
          <cell r="AA1015">
            <v>0</v>
          </cell>
          <cell r="AB1015">
            <v>0</v>
          </cell>
          <cell r="AC1015">
            <v>0</v>
          </cell>
          <cell r="AD1015">
            <v>0</v>
          </cell>
          <cell r="AE1015">
            <v>0</v>
          </cell>
          <cell r="AF1015">
            <v>0</v>
          </cell>
          <cell r="AG1015">
            <v>0</v>
          </cell>
          <cell r="AH1015">
            <v>0</v>
          </cell>
          <cell r="AI1015">
            <v>0</v>
          </cell>
          <cell r="AJ1015">
            <v>0</v>
          </cell>
          <cell r="AK1015">
            <v>0</v>
          </cell>
          <cell r="AL1015">
            <v>0</v>
          </cell>
          <cell r="AM1015">
            <v>0</v>
          </cell>
          <cell r="AN1015">
            <v>0</v>
          </cell>
          <cell r="AO1015">
            <v>0</v>
          </cell>
          <cell r="AP1015">
            <v>0</v>
          </cell>
          <cell r="AQ1015">
            <v>0</v>
          </cell>
          <cell r="AR1015">
            <v>0</v>
          </cell>
          <cell r="AS1015">
            <v>0</v>
          </cell>
          <cell r="AT1015">
            <v>0</v>
          </cell>
          <cell r="AU1015">
            <v>0</v>
          </cell>
          <cell r="AV1015">
            <v>0</v>
          </cell>
          <cell r="AW1015">
            <v>0</v>
          </cell>
          <cell r="AX1015">
            <v>0</v>
          </cell>
          <cell r="AY1015">
            <v>0</v>
          </cell>
          <cell r="AZ1015">
            <v>0</v>
          </cell>
          <cell r="BA1015">
            <v>0</v>
          </cell>
          <cell r="BB1015">
            <v>0</v>
          </cell>
          <cell r="BC1015">
            <v>0</v>
          </cell>
          <cell r="BD1015">
            <v>0</v>
          </cell>
          <cell r="BE1015">
            <v>0</v>
          </cell>
          <cell r="BF1015">
            <v>0</v>
          </cell>
          <cell r="BG1015">
            <v>0</v>
          </cell>
          <cell r="BH1015">
            <v>0</v>
          </cell>
          <cell r="BI1015">
            <v>0</v>
          </cell>
          <cell r="BJ1015">
            <v>0</v>
          </cell>
          <cell r="BK1015">
            <v>0</v>
          </cell>
          <cell r="BL1015">
            <v>0</v>
          </cell>
          <cell r="BM1015">
            <v>0</v>
          </cell>
          <cell r="BN1015">
            <v>0</v>
          </cell>
          <cell r="BO1015">
            <v>0</v>
          </cell>
          <cell r="BP1015">
            <v>0</v>
          </cell>
          <cell r="BQ1015">
            <v>0</v>
          </cell>
          <cell r="BR1015">
            <v>0</v>
          </cell>
          <cell r="BS1015">
            <v>0</v>
          </cell>
          <cell r="BT1015">
            <v>0</v>
          </cell>
          <cell r="BU1015">
            <v>0</v>
          </cell>
          <cell r="BV1015">
            <v>0</v>
          </cell>
          <cell r="BW1015">
            <v>0</v>
          </cell>
          <cell r="BX1015">
            <v>0</v>
          </cell>
          <cell r="BY1015">
            <v>0</v>
          </cell>
          <cell r="BZ1015">
            <v>0</v>
          </cell>
          <cell r="CA1015">
            <v>0</v>
          </cell>
          <cell r="CB1015">
            <v>0</v>
          </cell>
          <cell r="CC1015">
            <v>0</v>
          </cell>
          <cell r="CD1015">
            <v>0</v>
          </cell>
          <cell r="CE1015">
            <v>0</v>
          </cell>
          <cell r="CF1015">
            <v>0</v>
          </cell>
          <cell r="CG1015">
            <v>0</v>
          </cell>
          <cell r="CH1015">
            <v>0</v>
          </cell>
          <cell r="CI1015">
            <v>0</v>
          </cell>
          <cell r="CJ1015">
            <v>0</v>
          </cell>
          <cell r="CK1015">
            <v>0</v>
          </cell>
          <cell r="CL1015">
            <v>0</v>
          </cell>
          <cell r="CM1015">
            <v>0</v>
          </cell>
          <cell r="CN1015">
            <v>0</v>
          </cell>
          <cell r="CO1015">
            <v>0</v>
          </cell>
          <cell r="CP1015">
            <v>0</v>
          </cell>
          <cell r="CQ1015">
            <v>0</v>
          </cell>
          <cell r="CR1015">
            <v>0</v>
          </cell>
          <cell r="CS1015">
            <v>0</v>
          </cell>
          <cell r="CT1015">
            <v>0</v>
          </cell>
          <cell r="CU1015">
            <v>0</v>
          </cell>
          <cell r="CV1015">
            <v>0</v>
          </cell>
          <cell r="CW1015">
            <v>0</v>
          </cell>
          <cell r="CX1015">
            <v>0</v>
          </cell>
          <cell r="CY1015">
            <v>0</v>
          </cell>
          <cell r="CZ1015">
            <v>0</v>
          </cell>
          <cell r="DA1015">
            <v>0</v>
          </cell>
          <cell r="DB1015">
            <v>0</v>
          </cell>
          <cell r="DC1015">
            <v>0</v>
          </cell>
          <cell r="DD1015">
            <v>0</v>
          </cell>
          <cell r="DE1015">
            <v>0</v>
          </cell>
          <cell r="DF1015">
            <v>0</v>
          </cell>
          <cell r="DG1015">
            <v>0</v>
          </cell>
          <cell r="DH1015">
            <v>0</v>
          </cell>
          <cell r="DI1015">
            <v>0</v>
          </cell>
          <cell r="DJ1015">
            <v>0</v>
          </cell>
          <cell r="DK1015">
            <v>0</v>
          </cell>
          <cell r="DL1015">
            <v>0</v>
          </cell>
          <cell r="DM1015">
            <v>0</v>
          </cell>
          <cell r="DN1015">
            <v>0</v>
          </cell>
          <cell r="DO1015">
            <v>0</v>
          </cell>
          <cell r="DP1015">
            <v>0</v>
          </cell>
          <cell r="DQ1015">
            <v>0</v>
          </cell>
          <cell r="DR1015">
            <v>0</v>
          </cell>
          <cell r="DS1015">
            <v>0</v>
          </cell>
          <cell r="DT1015">
            <v>0</v>
          </cell>
          <cell r="DU1015">
            <v>0</v>
          </cell>
          <cell r="DV1015">
            <v>0</v>
          </cell>
          <cell r="DW1015">
            <v>0</v>
          </cell>
          <cell r="DX1015">
            <v>0</v>
          </cell>
          <cell r="DY1015">
            <v>0</v>
          </cell>
          <cell r="DZ1015">
            <v>0</v>
          </cell>
          <cell r="EA1015">
            <v>0</v>
          </cell>
          <cell r="EB1015">
            <v>0</v>
          </cell>
          <cell r="EC1015">
            <v>0</v>
          </cell>
          <cell r="ED1015">
            <v>0</v>
          </cell>
        </row>
        <row r="1016">
          <cell r="F1016">
            <v>0</v>
          </cell>
          <cell r="G1016">
            <v>0</v>
          </cell>
          <cell r="H1016">
            <v>0</v>
          </cell>
          <cell r="I1016">
            <v>0</v>
          </cell>
          <cell r="J1016">
            <v>0</v>
          </cell>
          <cell r="K1016">
            <v>0</v>
          </cell>
          <cell r="L1016">
            <v>0</v>
          </cell>
          <cell r="M1016">
            <v>0</v>
          </cell>
          <cell r="N1016">
            <v>0</v>
          </cell>
          <cell r="O1016">
            <v>0</v>
          </cell>
          <cell r="P1016">
            <v>0</v>
          </cell>
          <cell r="Q1016">
            <v>0</v>
          </cell>
          <cell r="R1016">
            <v>0</v>
          </cell>
          <cell r="S1016">
            <v>0</v>
          </cell>
          <cell r="T1016">
            <v>0</v>
          </cell>
          <cell r="U1016">
            <v>0</v>
          </cell>
          <cell r="V1016">
            <v>0</v>
          </cell>
          <cell r="W1016">
            <v>0</v>
          </cell>
          <cell r="X1016">
            <v>0</v>
          </cell>
          <cell r="Y1016">
            <v>0</v>
          </cell>
          <cell r="Z1016">
            <v>0</v>
          </cell>
          <cell r="AA1016">
            <v>0</v>
          </cell>
          <cell r="AB1016">
            <v>0</v>
          </cell>
          <cell r="AC1016">
            <v>0</v>
          </cell>
          <cell r="AD1016">
            <v>0</v>
          </cell>
          <cell r="AE1016">
            <v>0</v>
          </cell>
          <cell r="AF1016">
            <v>0</v>
          </cell>
          <cell r="AG1016">
            <v>0</v>
          </cell>
          <cell r="AH1016">
            <v>0</v>
          </cell>
          <cell r="AI1016">
            <v>0</v>
          </cell>
          <cell r="AJ1016">
            <v>0</v>
          </cell>
          <cell r="AK1016">
            <v>0</v>
          </cell>
          <cell r="AL1016">
            <v>0</v>
          </cell>
          <cell r="AM1016">
            <v>0</v>
          </cell>
          <cell r="AN1016">
            <v>0</v>
          </cell>
          <cell r="AO1016">
            <v>0</v>
          </cell>
          <cell r="AP1016">
            <v>0</v>
          </cell>
          <cell r="AQ1016">
            <v>0</v>
          </cell>
          <cell r="AR1016">
            <v>0</v>
          </cell>
          <cell r="AS1016">
            <v>0</v>
          </cell>
          <cell r="AT1016">
            <v>0</v>
          </cell>
          <cell r="AU1016">
            <v>0</v>
          </cell>
          <cell r="AV1016">
            <v>0</v>
          </cell>
          <cell r="AW1016">
            <v>0</v>
          </cell>
          <cell r="AX1016">
            <v>0</v>
          </cell>
          <cell r="AY1016">
            <v>0</v>
          </cell>
          <cell r="AZ1016">
            <v>0</v>
          </cell>
          <cell r="BA1016">
            <v>0</v>
          </cell>
          <cell r="BB1016">
            <v>0</v>
          </cell>
          <cell r="BC1016">
            <v>0</v>
          </cell>
          <cell r="BD1016">
            <v>0</v>
          </cell>
          <cell r="BE1016">
            <v>0</v>
          </cell>
          <cell r="BF1016">
            <v>0</v>
          </cell>
          <cell r="BG1016">
            <v>0</v>
          </cell>
          <cell r="BH1016">
            <v>0</v>
          </cell>
          <cell r="BI1016">
            <v>0</v>
          </cell>
          <cell r="BJ1016">
            <v>0</v>
          </cell>
          <cell r="BK1016">
            <v>0</v>
          </cell>
          <cell r="BL1016">
            <v>0</v>
          </cell>
          <cell r="BM1016">
            <v>0</v>
          </cell>
          <cell r="BN1016">
            <v>0</v>
          </cell>
          <cell r="BO1016">
            <v>0</v>
          </cell>
          <cell r="BP1016">
            <v>0</v>
          </cell>
          <cell r="BQ1016">
            <v>0</v>
          </cell>
          <cell r="BR1016">
            <v>0</v>
          </cell>
          <cell r="BS1016">
            <v>0</v>
          </cell>
          <cell r="BT1016">
            <v>0</v>
          </cell>
          <cell r="BU1016">
            <v>0</v>
          </cell>
          <cell r="BV1016">
            <v>0</v>
          </cell>
          <cell r="BW1016">
            <v>0</v>
          </cell>
          <cell r="BX1016">
            <v>0</v>
          </cell>
          <cell r="BY1016">
            <v>0</v>
          </cell>
          <cell r="BZ1016">
            <v>0</v>
          </cell>
          <cell r="CA1016">
            <v>0</v>
          </cell>
          <cell r="CB1016">
            <v>0</v>
          </cell>
          <cell r="CC1016">
            <v>0</v>
          </cell>
          <cell r="CD1016">
            <v>0</v>
          </cell>
          <cell r="CE1016">
            <v>0</v>
          </cell>
          <cell r="CF1016">
            <v>0</v>
          </cell>
          <cell r="CG1016">
            <v>0</v>
          </cell>
          <cell r="CH1016">
            <v>0</v>
          </cell>
          <cell r="CI1016">
            <v>0</v>
          </cell>
          <cell r="CJ1016">
            <v>0</v>
          </cell>
          <cell r="CK1016">
            <v>0</v>
          </cell>
          <cell r="CL1016">
            <v>0</v>
          </cell>
          <cell r="CM1016">
            <v>0</v>
          </cell>
          <cell r="CN1016">
            <v>0</v>
          </cell>
          <cell r="CO1016">
            <v>0</v>
          </cell>
          <cell r="CP1016">
            <v>0</v>
          </cell>
          <cell r="CQ1016">
            <v>0</v>
          </cell>
          <cell r="CR1016">
            <v>0</v>
          </cell>
          <cell r="CS1016">
            <v>0</v>
          </cell>
          <cell r="CT1016">
            <v>0</v>
          </cell>
          <cell r="CU1016">
            <v>0</v>
          </cell>
          <cell r="CV1016">
            <v>0</v>
          </cell>
          <cell r="CW1016">
            <v>0</v>
          </cell>
          <cell r="CX1016">
            <v>0</v>
          </cell>
          <cell r="CY1016">
            <v>0</v>
          </cell>
          <cell r="CZ1016">
            <v>0</v>
          </cell>
          <cell r="DA1016">
            <v>0</v>
          </cell>
          <cell r="DB1016">
            <v>0</v>
          </cell>
          <cell r="DC1016">
            <v>0</v>
          </cell>
          <cell r="DD1016">
            <v>0</v>
          </cell>
          <cell r="DE1016">
            <v>0</v>
          </cell>
          <cell r="DF1016">
            <v>0</v>
          </cell>
          <cell r="DG1016">
            <v>0</v>
          </cell>
          <cell r="DH1016">
            <v>0</v>
          </cell>
          <cell r="DI1016">
            <v>0</v>
          </cell>
          <cell r="DJ1016">
            <v>0</v>
          </cell>
          <cell r="DK1016">
            <v>0</v>
          </cell>
          <cell r="DL1016">
            <v>0</v>
          </cell>
          <cell r="DM1016">
            <v>0</v>
          </cell>
          <cell r="DN1016">
            <v>0</v>
          </cell>
          <cell r="DO1016">
            <v>0</v>
          </cell>
          <cell r="DP1016">
            <v>0</v>
          </cell>
          <cell r="DQ1016">
            <v>0</v>
          </cell>
          <cell r="DR1016">
            <v>0</v>
          </cell>
          <cell r="DS1016">
            <v>0</v>
          </cell>
          <cell r="DT1016">
            <v>0</v>
          </cell>
          <cell r="DU1016">
            <v>0</v>
          </cell>
          <cell r="DV1016">
            <v>0</v>
          </cell>
          <cell r="DW1016">
            <v>0</v>
          </cell>
          <cell r="DX1016">
            <v>0</v>
          </cell>
          <cell r="DY1016">
            <v>0</v>
          </cell>
          <cell r="DZ1016">
            <v>0</v>
          </cell>
          <cell r="EA1016">
            <v>0</v>
          </cell>
          <cell r="EB1016">
            <v>0</v>
          </cell>
          <cell r="EC1016">
            <v>0</v>
          </cell>
          <cell r="ED1016">
            <v>0</v>
          </cell>
        </row>
        <row r="1017">
          <cell r="F1017">
            <v>0</v>
          </cell>
          <cell r="G1017">
            <v>-0.01</v>
          </cell>
          <cell r="H1017">
            <v>-0.02</v>
          </cell>
          <cell r="I1017">
            <v>-0.02</v>
          </cell>
          <cell r="J1017">
            <v>0</v>
          </cell>
          <cell r="K1017">
            <v>0</v>
          </cell>
          <cell r="L1017">
            <v>0.03</v>
          </cell>
          <cell r="M1017">
            <v>0.03</v>
          </cell>
          <cell r="N1017">
            <v>0.02</v>
          </cell>
          <cell r="O1017">
            <v>0.01</v>
          </cell>
          <cell r="P1017">
            <v>0.01</v>
          </cell>
          <cell r="Q1017">
            <v>0.01</v>
          </cell>
          <cell r="R1017">
            <v>-0.01</v>
          </cell>
          <cell r="S1017">
            <v>0.09</v>
          </cell>
          <cell r="T1017">
            <v>-0.02</v>
          </cell>
          <cell r="U1017">
            <v>-0.02</v>
          </cell>
          <cell r="V1017">
            <v>-0.01</v>
          </cell>
          <cell r="W1017">
            <v>0</v>
          </cell>
          <cell r="X1017">
            <v>0</v>
          </cell>
          <cell r="Y1017">
            <v>0.05</v>
          </cell>
          <cell r="Z1017">
            <v>0.04</v>
          </cell>
          <cell r="AA1017">
            <v>0.04</v>
          </cell>
          <cell r="AB1017">
            <v>0</v>
          </cell>
          <cell r="AC1017">
            <v>0.01</v>
          </cell>
          <cell r="AD1017">
            <v>0</v>
          </cell>
          <cell r="AE1017">
            <v>-0.01</v>
          </cell>
          <cell r="AF1017">
            <v>0.01</v>
          </cell>
          <cell r="AG1017">
            <v>0.01</v>
          </cell>
          <cell r="AH1017">
            <v>-0.02</v>
          </cell>
          <cell r="AI1017">
            <v>-0.02</v>
          </cell>
          <cell r="AJ1017">
            <v>-0.01</v>
          </cell>
          <cell r="AK1017">
            <v>0</v>
          </cell>
          <cell r="AL1017">
            <v>0.05</v>
          </cell>
          <cell r="AM1017">
            <v>0.05</v>
          </cell>
          <cell r="AN1017">
            <v>0</v>
          </cell>
          <cell r="AO1017">
            <v>0.01</v>
          </cell>
          <cell r="AP1017">
            <v>0.01</v>
          </cell>
          <cell r="AQ1017">
            <v>-0.01</v>
          </cell>
          <cell r="AR1017">
            <v>-0.01</v>
          </cell>
          <cell r="AS1017">
            <v>0.01</v>
          </cell>
          <cell r="AT1017">
            <v>0</v>
          </cell>
          <cell r="AU1017">
            <v>-0.02</v>
          </cell>
          <cell r="AV1017">
            <v>-0.02</v>
          </cell>
          <cell r="AW1017">
            <v>-0.01</v>
          </cell>
          <cell r="AX1017">
            <v>0</v>
          </cell>
          <cell r="AY1017">
            <v>0.06</v>
          </cell>
          <cell r="AZ1017">
            <v>0.05</v>
          </cell>
          <cell r="BA1017">
            <v>0.04</v>
          </cell>
          <cell r="BB1017">
            <v>0</v>
          </cell>
          <cell r="BC1017">
            <v>0.01</v>
          </cell>
          <cell r="BD1017">
            <v>0</v>
          </cell>
          <cell r="BE1017">
            <v>-0.01</v>
          </cell>
          <cell r="BF1017">
            <v>0</v>
          </cell>
          <cell r="BG1017">
            <v>0</v>
          </cell>
          <cell r="BH1017">
            <v>-0.02</v>
          </cell>
          <cell r="BI1017">
            <v>-0.02</v>
          </cell>
          <cell r="BJ1017">
            <v>-0.01</v>
          </cell>
          <cell r="BK1017">
            <v>0.01</v>
          </cell>
          <cell r="BL1017">
            <v>0.04</v>
          </cell>
          <cell r="BM1017">
            <v>0.06</v>
          </cell>
          <cell r="BN1017">
            <v>0.05</v>
          </cell>
          <cell r="BO1017">
            <v>-0.01</v>
          </cell>
          <cell r="BP1017">
            <v>0.01</v>
          </cell>
          <cell r="BQ1017">
            <v>0</v>
          </cell>
          <cell r="BR1017">
            <v>0.01</v>
          </cell>
          <cell r="BS1017">
            <v>0</v>
          </cell>
          <cell r="BT1017">
            <v>0.02</v>
          </cell>
          <cell r="BU1017">
            <v>-0.02</v>
          </cell>
          <cell r="BV1017">
            <v>-0.02</v>
          </cell>
          <cell r="BW1017">
            <v>0</v>
          </cell>
          <cell r="BX1017">
            <v>0.03</v>
          </cell>
          <cell r="BY1017">
            <v>0.04</v>
          </cell>
          <cell r="BZ1017">
            <v>0.05</v>
          </cell>
          <cell r="CA1017">
            <v>0.08</v>
          </cell>
          <cell r="CB1017">
            <v>0</v>
          </cell>
          <cell r="CC1017">
            <v>0.04</v>
          </cell>
          <cell r="CD1017">
            <v>0</v>
          </cell>
          <cell r="CE1017">
            <v>0</v>
          </cell>
          <cell r="CF1017">
            <v>0.01</v>
          </cell>
          <cell r="CG1017">
            <v>-0.02</v>
          </cell>
          <cell r="CH1017">
            <v>-0.02</v>
          </cell>
          <cell r="CI1017">
            <v>-0.01</v>
          </cell>
          <cell r="CJ1017">
            <v>0</v>
          </cell>
          <cell r="CK1017">
            <v>0.02</v>
          </cell>
          <cell r="CL1017">
            <v>0.05</v>
          </cell>
          <cell r="CM1017">
            <v>0.05</v>
          </cell>
          <cell r="CN1017">
            <v>0.05</v>
          </cell>
          <cell r="CO1017">
            <v>-0.01</v>
          </cell>
          <cell r="CP1017">
            <v>0.01</v>
          </cell>
          <cell r="CQ1017">
            <v>0</v>
          </cell>
          <cell r="CR1017">
            <v>0.01</v>
          </cell>
          <cell r="CS1017">
            <v>0.01</v>
          </cell>
          <cell r="CT1017">
            <v>0.06</v>
          </cell>
          <cell r="CU1017">
            <v>-0.02</v>
          </cell>
          <cell r="CV1017">
            <v>-0.02</v>
          </cell>
          <cell r="CW1017">
            <v>0</v>
          </cell>
          <cell r="CX1017">
            <v>0.02</v>
          </cell>
          <cell r="CY1017">
            <v>0.06</v>
          </cell>
          <cell r="CZ1017">
            <v>0.05</v>
          </cell>
          <cell r="DA1017">
            <v>7.0000000000000007E-2</v>
          </cell>
          <cell r="DB1017">
            <v>0.04</v>
          </cell>
          <cell r="DC1017">
            <v>0.01</v>
          </cell>
          <cell r="DD1017">
            <v>0</v>
          </cell>
          <cell r="DE1017">
            <v>0</v>
          </cell>
          <cell r="DF1017">
            <v>0.01</v>
          </cell>
          <cell r="DG1017">
            <v>-0.01</v>
          </cell>
          <cell r="DH1017">
            <v>-0.02</v>
          </cell>
          <cell r="DI1017">
            <v>-0.03</v>
          </cell>
          <cell r="DJ1017">
            <v>0</v>
          </cell>
          <cell r="DK1017">
            <v>0.02</v>
          </cell>
          <cell r="DL1017">
            <v>7.0000000000000007E-2</v>
          </cell>
          <cell r="DM1017">
            <v>0.05</v>
          </cell>
          <cell r="DN1017">
            <v>0.05</v>
          </cell>
          <cell r="DO1017">
            <v>0</v>
          </cell>
          <cell r="DP1017">
            <v>0</v>
          </cell>
          <cell r="DQ1017">
            <v>0.01</v>
          </cell>
          <cell r="DR1017">
            <v>0</v>
          </cell>
          <cell r="DS1017">
            <v>0</v>
          </cell>
          <cell r="DT1017">
            <v>0</v>
          </cell>
          <cell r="DU1017">
            <v>0</v>
          </cell>
          <cell r="DV1017">
            <v>0</v>
          </cell>
          <cell r="DW1017">
            <v>0</v>
          </cell>
          <cell r="DX1017">
            <v>0</v>
          </cell>
          <cell r="DY1017">
            <v>0</v>
          </cell>
          <cell r="DZ1017">
            <v>0</v>
          </cell>
          <cell r="EA1017">
            <v>0</v>
          </cell>
          <cell r="EB1017">
            <v>0</v>
          </cell>
          <cell r="EC1017">
            <v>0</v>
          </cell>
          <cell r="ED1017">
            <v>0</v>
          </cell>
        </row>
        <row r="1020">
          <cell r="F1020">
            <v>0</v>
          </cell>
          <cell r="G1020">
            <v>0</v>
          </cell>
          <cell r="H1020">
            <v>0</v>
          </cell>
          <cell r="I1020">
            <v>0</v>
          </cell>
          <cell r="J1020">
            <v>0</v>
          </cell>
          <cell r="K1020">
            <v>0</v>
          </cell>
          <cell r="L1020">
            <v>0</v>
          </cell>
          <cell r="M1020">
            <v>0</v>
          </cell>
          <cell r="N1020">
            <v>0</v>
          </cell>
          <cell r="O1020">
            <v>0</v>
          </cell>
          <cell r="P1020">
            <v>0</v>
          </cell>
          <cell r="Q1020">
            <v>0</v>
          </cell>
          <cell r="R1020">
            <v>0</v>
          </cell>
          <cell r="S1020">
            <v>0</v>
          </cell>
          <cell r="T1020">
            <v>0</v>
          </cell>
          <cell r="U1020">
            <v>0</v>
          </cell>
          <cell r="V1020">
            <v>0</v>
          </cell>
          <cell r="W1020">
            <v>0</v>
          </cell>
          <cell r="X1020">
            <v>0</v>
          </cell>
          <cell r="Y1020">
            <v>0</v>
          </cell>
          <cell r="Z1020">
            <v>0</v>
          </cell>
          <cell r="AA1020">
            <v>0</v>
          </cell>
          <cell r="AB1020">
            <v>0</v>
          </cell>
          <cell r="AC1020">
            <v>0</v>
          </cell>
          <cell r="AD1020">
            <v>0</v>
          </cell>
          <cell r="AE1020">
            <v>0</v>
          </cell>
          <cell r="AF1020">
            <v>0</v>
          </cell>
          <cell r="AG1020">
            <v>0</v>
          </cell>
          <cell r="AH1020">
            <v>0</v>
          </cell>
          <cell r="AI1020">
            <v>0</v>
          </cell>
          <cell r="AJ1020">
            <v>0</v>
          </cell>
          <cell r="AK1020">
            <v>0</v>
          </cell>
          <cell r="AL1020">
            <v>0</v>
          </cell>
          <cell r="AM1020">
            <v>0</v>
          </cell>
          <cell r="AN1020">
            <v>0</v>
          </cell>
          <cell r="AO1020">
            <v>0</v>
          </cell>
          <cell r="AP1020">
            <v>0</v>
          </cell>
          <cell r="AQ1020">
            <v>0</v>
          </cell>
          <cell r="AR1020">
            <v>0</v>
          </cell>
          <cell r="AS1020">
            <v>0</v>
          </cell>
          <cell r="AT1020">
            <v>0</v>
          </cell>
          <cell r="AU1020">
            <v>0</v>
          </cell>
          <cell r="AV1020">
            <v>0</v>
          </cell>
          <cell r="AW1020">
            <v>0</v>
          </cell>
          <cell r="AX1020">
            <v>0</v>
          </cell>
          <cell r="AY1020">
            <v>0</v>
          </cell>
          <cell r="AZ1020">
            <v>0</v>
          </cell>
          <cell r="BA1020">
            <v>0</v>
          </cell>
          <cell r="BB1020">
            <v>0</v>
          </cell>
          <cell r="BC1020">
            <v>0</v>
          </cell>
          <cell r="BD1020">
            <v>0</v>
          </cell>
          <cell r="BE1020">
            <v>0</v>
          </cell>
          <cell r="BF1020">
            <v>0</v>
          </cell>
          <cell r="BG1020">
            <v>0</v>
          </cell>
          <cell r="BH1020">
            <v>0</v>
          </cell>
          <cell r="BI1020">
            <v>0</v>
          </cell>
          <cell r="BJ1020">
            <v>0</v>
          </cell>
          <cell r="BK1020">
            <v>0</v>
          </cell>
          <cell r="BL1020">
            <v>0</v>
          </cell>
          <cell r="BM1020">
            <v>0</v>
          </cell>
          <cell r="BN1020">
            <v>0</v>
          </cell>
          <cell r="BO1020">
            <v>0</v>
          </cell>
          <cell r="BP1020">
            <v>0</v>
          </cell>
          <cell r="BQ1020">
            <v>0</v>
          </cell>
          <cell r="BR1020">
            <v>0</v>
          </cell>
          <cell r="BS1020">
            <v>0</v>
          </cell>
          <cell r="BT1020">
            <v>0</v>
          </cell>
          <cell r="BU1020">
            <v>0</v>
          </cell>
          <cell r="BV1020">
            <v>0</v>
          </cell>
          <cell r="BW1020">
            <v>0</v>
          </cell>
          <cell r="BX1020">
            <v>0</v>
          </cell>
          <cell r="BY1020">
            <v>0</v>
          </cell>
          <cell r="BZ1020">
            <v>0</v>
          </cell>
          <cell r="CA1020">
            <v>0</v>
          </cell>
          <cell r="CB1020">
            <v>0</v>
          </cell>
          <cell r="CC1020">
            <v>0</v>
          </cell>
          <cell r="CD1020">
            <v>0</v>
          </cell>
          <cell r="CE1020">
            <v>0</v>
          </cell>
          <cell r="CF1020">
            <v>0</v>
          </cell>
          <cell r="CG1020">
            <v>0</v>
          </cell>
          <cell r="CH1020">
            <v>0</v>
          </cell>
          <cell r="CI1020">
            <v>0</v>
          </cell>
          <cell r="CJ1020">
            <v>0</v>
          </cell>
          <cell r="CK1020">
            <v>0</v>
          </cell>
          <cell r="CL1020">
            <v>0</v>
          </cell>
          <cell r="CM1020">
            <v>0</v>
          </cell>
          <cell r="CN1020">
            <v>0</v>
          </cell>
          <cell r="CO1020">
            <v>0</v>
          </cell>
          <cell r="CP1020">
            <v>0</v>
          </cell>
          <cell r="CQ1020">
            <v>0</v>
          </cell>
          <cell r="CR1020">
            <v>0</v>
          </cell>
          <cell r="CS1020">
            <v>0</v>
          </cell>
          <cell r="CT1020">
            <v>0</v>
          </cell>
          <cell r="CU1020">
            <v>0</v>
          </cell>
          <cell r="CV1020">
            <v>0</v>
          </cell>
          <cell r="CW1020">
            <v>0</v>
          </cell>
          <cell r="CX1020">
            <v>0</v>
          </cell>
          <cell r="CY1020">
            <v>0</v>
          </cell>
          <cell r="CZ1020">
            <v>0</v>
          </cell>
          <cell r="DA1020">
            <v>0</v>
          </cell>
          <cell r="DB1020">
            <v>0</v>
          </cell>
          <cell r="DC1020">
            <v>0</v>
          </cell>
          <cell r="DD1020">
            <v>0</v>
          </cell>
          <cell r="DE1020">
            <v>0</v>
          </cell>
          <cell r="DF1020">
            <v>0</v>
          </cell>
          <cell r="DG1020">
            <v>0</v>
          </cell>
          <cell r="DH1020">
            <v>0</v>
          </cell>
          <cell r="DI1020">
            <v>0</v>
          </cell>
          <cell r="DJ1020">
            <v>0</v>
          </cell>
          <cell r="DK1020">
            <v>0</v>
          </cell>
          <cell r="DL1020">
            <v>0</v>
          </cell>
          <cell r="DM1020">
            <v>0</v>
          </cell>
          <cell r="DN1020">
            <v>0</v>
          </cell>
          <cell r="DO1020">
            <v>0</v>
          </cell>
          <cell r="DP1020">
            <v>0</v>
          </cell>
          <cell r="DQ1020">
            <v>0</v>
          </cell>
          <cell r="DR1020">
            <v>0</v>
          </cell>
          <cell r="DS1020">
            <v>0</v>
          </cell>
          <cell r="DT1020">
            <v>0</v>
          </cell>
          <cell r="DU1020">
            <v>0</v>
          </cell>
          <cell r="DV1020">
            <v>0</v>
          </cell>
          <cell r="DW1020">
            <v>0</v>
          </cell>
          <cell r="DX1020">
            <v>0</v>
          </cell>
          <cell r="DY1020">
            <v>0</v>
          </cell>
          <cell r="DZ1020">
            <v>0</v>
          </cell>
          <cell r="EA1020">
            <v>0</v>
          </cell>
          <cell r="EB1020">
            <v>0</v>
          </cell>
          <cell r="EC1020">
            <v>0</v>
          </cell>
          <cell r="ED1020">
            <v>0</v>
          </cell>
        </row>
        <row r="1022">
          <cell r="F1022">
            <v>0</v>
          </cell>
          <cell r="G1022">
            <v>0</v>
          </cell>
          <cell r="H1022">
            <v>0</v>
          </cell>
          <cell r="I1022">
            <v>0</v>
          </cell>
          <cell r="J1022">
            <v>0</v>
          </cell>
          <cell r="K1022">
            <v>0</v>
          </cell>
          <cell r="L1022">
            <v>0</v>
          </cell>
          <cell r="M1022">
            <v>0</v>
          </cell>
          <cell r="N1022">
            <v>0</v>
          </cell>
          <cell r="O1022">
            <v>0</v>
          </cell>
          <cell r="P1022">
            <v>0</v>
          </cell>
          <cell r="Q1022">
            <v>0</v>
          </cell>
          <cell r="R1022">
            <v>0</v>
          </cell>
          <cell r="S1022">
            <v>0</v>
          </cell>
          <cell r="T1022">
            <v>0</v>
          </cell>
          <cell r="U1022">
            <v>0</v>
          </cell>
          <cell r="V1022">
            <v>0</v>
          </cell>
          <cell r="W1022">
            <v>0</v>
          </cell>
          <cell r="X1022">
            <v>0</v>
          </cell>
          <cell r="Y1022">
            <v>0</v>
          </cell>
          <cell r="Z1022">
            <v>0</v>
          </cell>
          <cell r="AA1022">
            <v>0</v>
          </cell>
          <cell r="AB1022">
            <v>0</v>
          </cell>
          <cell r="AC1022">
            <v>0</v>
          </cell>
          <cell r="AD1022">
            <v>0</v>
          </cell>
          <cell r="AE1022">
            <v>0</v>
          </cell>
          <cell r="AF1022">
            <v>0</v>
          </cell>
          <cell r="AG1022">
            <v>0</v>
          </cell>
          <cell r="AH1022">
            <v>0</v>
          </cell>
          <cell r="AI1022">
            <v>0</v>
          </cell>
          <cell r="AJ1022">
            <v>0</v>
          </cell>
          <cell r="AK1022">
            <v>0</v>
          </cell>
          <cell r="AL1022">
            <v>0</v>
          </cell>
          <cell r="AM1022">
            <v>0</v>
          </cell>
          <cell r="AN1022">
            <v>0</v>
          </cell>
          <cell r="AO1022">
            <v>0</v>
          </cell>
          <cell r="AP1022">
            <v>0</v>
          </cell>
          <cell r="AQ1022">
            <v>0</v>
          </cell>
          <cell r="AR1022">
            <v>0</v>
          </cell>
          <cell r="AS1022">
            <v>0</v>
          </cell>
          <cell r="AT1022">
            <v>0</v>
          </cell>
          <cell r="AU1022">
            <v>0</v>
          </cell>
          <cell r="AV1022">
            <v>0</v>
          </cell>
          <cell r="AW1022">
            <v>0</v>
          </cell>
          <cell r="AX1022">
            <v>0</v>
          </cell>
          <cell r="AY1022">
            <v>0</v>
          </cell>
          <cell r="AZ1022">
            <v>0</v>
          </cell>
          <cell r="BA1022">
            <v>0</v>
          </cell>
          <cell r="BB1022">
            <v>0</v>
          </cell>
          <cell r="BC1022">
            <v>0</v>
          </cell>
          <cell r="BD1022">
            <v>0</v>
          </cell>
          <cell r="BE1022">
            <v>0</v>
          </cell>
          <cell r="BF1022">
            <v>0</v>
          </cell>
          <cell r="BG1022">
            <v>0</v>
          </cell>
          <cell r="BH1022">
            <v>0</v>
          </cell>
          <cell r="BI1022">
            <v>0</v>
          </cell>
          <cell r="BJ1022">
            <v>0</v>
          </cell>
          <cell r="BK1022">
            <v>0</v>
          </cell>
          <cell r="BL1022">
            <v>0</v>
          </cell>
          <cell r="BM1022">
            <v>0</v>
          </cell>
          <cell r="BN1022">
            <v>0</v>
          </cell>
          <cell r="BO1022">
            <v>0</v>
          </cell>
          <cell r="BP1022">
            <v>0</v>
          </cell>
          <cell r="BQ1022">
            <v>0</v>
          </cell>
          <cell r="BR1022">
            <v>0</v>
          </cell>
          <cell r="BS1022">
            <v>0</v>
          </cell>
          <cell r="BT1022">
            <v>0</v>
          </cell>
          <cell r="BU1022">
            <v>0</v>
          </cell>
          <cell r="BV1022">
            <v>0</v>
          </cell>
          <cell r="BW1022">
            <v>0</v>
          </cell>
          <cell r="BX1022">
            <v>0</v>
          </cell>
          <cell r="BY1022">
            <v>0</v>
          </cell>
          <cell r="BZ1022">
            <v>0</v>
          </cell>
          <cell r="CA1022">
            <v>0</v>
          </cell>
          <cell r="CB1022">
            <v>0</v>
          </cell>
          <cell r="CC1022">
            <v>0</v>
          </cell>
          <cell r="CD1022">
            <v>0</v>
          </cell>
          <cell r="CE1022">
            <v>0</v>
          </cell>
          <cell r="CF1022">
            <v>0</v>
          </cell>
          <cell r="CG1022">
            <v>0</v>
          </cell>
          <cell r="CH1022">
            <v>0</v>
          </cell>
          <cell r="CI1022">
            <v>0</v>
          </cell>
          <cell r="CJ1022">
            <v>0</v>
          </cell>
          <cell r="CK1022">
            <v>0</v>
          </cell>
          <cell r="CL1022">
            <v>0</v>
          </cell>
          <cell r="CM1022">
            <v>0</v>
          </cell>
          <cell r="CN1022">
            <v>0</v>
          </cell>
          <cell r="CO1022">
            <v>0</v>
          </cell>
          <cell r="CP1022">
            <v>0</v>
          </cell>
          <cell r="CQ1022">
            <v>0</v>
          </cell>
          <cell r="CR1022">
            <v>0</v>
          </cell>
          <cell r="CS1022">
            <v>0</v>
          </cell>
          <cell r="CT1022">
            <v>0</v>
          </cell>
          <cell r="CU1022">
            <v>0</v>
          </cell>
          <cell r="CV1022">
            <v>0</v>
          </cell>
          <cell r="CW1022">
            <v>0</v>
          </cell>
          <cell r="CX1022">
            <v>0</v>
          </cell>
          <cell r="CY1022">
            <v>0</v>
          </cell>
          <cell r="CZ1022">
            <v>0</v>
          </cell>
          <cell r="DA1022">
            <v>0</v>
          </cell>
          <cell r="DB1022">
            <v>0</v>
          </cell>
          <cell r="DC1022">
            <v>0</v>
          </cell>
          <cell r="DD1022">
            <v>0</v>
          </cell>
          <cell r="DE1022">
            <v>0</v>
          </cell>
          <cell r="DF1022">
            <v>0</v>
          </cell>
          <cell r="DG1022">
            <v>0</v>
          </cell>
          <cell r="DH1022">
            <v>0</v>
          </cell>
          <cell r="DI1022">
            <v>0</v>
          </cell>
          <cell r="DJ1022">
            <v>0</v>
          </cell>
          <cell r="DK1022">
            <v>0</v>
          </cell>
          <cell r="DL1022">
            <v>0</v>
          </cell>
          <cell r="DM1022">
            <v>0</v>
          </cell>
          <cell r="DN1022">
            <v>0</v>
          </cell>
          <cell r="DO1022">
            <v>0</v>
          </cell>
          <cell r="DP1022">
            <v>0</v>
          </cell>
          <cell r="DQ1022">
            <v>0</v>
          </cell>
          <cell r="DR1022">
            <v>0</v>
          </cell>
          <cell r="DS1022">
            <v>0</v>
          </cell>
          <cell r="DT1022">
            <v>0</v>
          </cell>
          <cell r="DU1022">
            <v>0</v>
          </cell>
          <cell r="DV1022">
            <v>0</v>
          </cell>
          <cell r="DW1022">
            <v>0</v>
          </cell>
          <cell r="DX1022">
            <v>0</v>
          </cell>
          <cell r="DY1022">
            <v>0</v>
          </cell>
          <cell r="DZ1022">
            <v>0</v>
          </cell>
          <cell r="EA1022">
            <v>0</v>
          </cell>
          <cell r="EB1022">
            <v>0</v>
          </cell>
          <cell r="EC1022">
            <v>0</v>
          </cell>
          <cell r="ED1022">
            <v>0</v>
          </cell>
        </row>
        <row r="1023">
          <cell r="F1023">
            <v>0</v>
          </cell>
          <cell r="G1023">
            <v>0</v>
          </cell>
          <cell r="H1023">
            <v>0</v>
          </cell>
          <cell r="I1023">
            <v>0</v>
          </cell>
          <cell r="J1023">
            <v>0</v>
          </cell>
          <cell r="K1023">
            <v>0</v>
          </cell>
          <cell r="L1023">
            <v>0</v>
          </cell>
          <cell r="M1023">
            <v>0</v>
          </cell>
          <cell r="N1023">
            <v>0</v>
          </cell>
          <cell r="O1023">
            <v>0</v>
          </cell>
          <cell r="P1023">
            <v>0</v>
          </cell>
          <cell r="Q1023">
            <v>0</v>
          </cell>
          <cell r="R1023">
            <v>0</v>
          </cell>
          <cell r="S1023">
            <v>0</v>
          </cell>
          <cell r="T1023">
            <v>0</v>
          </cell>
          <cell r="U1023">
            <v>0</v>
          </cell>
          <cell r="V1023">
            <v>0</v>
          </cell>
          <cell r="W1023">
            <v>0</v>
          </cell>
          <cell r="X1023">
            <v>0</v>
          </cell>
          <cell r="Y1023">
            <v>0</v>
          </cell>
          <cell r="Z1023">
            <v>0</v>
          </cell>
          <cell r="AA1023">
            <v>0</v>
          </cell>
          <cell r="AB1023">
            <v>0</v>
          </cell>
          <cell r="AC1023">
            <v>0</v>
          </cell>
          <cell r="AD1023">
            <v>0</v>
          </cell>
          <cell r="AE1023">
            <v>0</v>
          </cell>
          <cell r="AF1023">
            <v>0</v>
          </cell>
          <cell r="AG1023">
            <v>0</v>
          </cell>
          <cell r="AH1023">
            <v>0</v>
          </cell>
          <cell r="AI1023">
            <v>0</v>
          </cell>
          <cell r="AJ1023">
            <v>0</v>
          </cell>
          <cell r="AK1023">
            <v>0</v>
          </cell>
          <cell r="AL1023">
            <v>0</v>
          </cell>
          <cell r="AM1023">
            <v>0</v>
          </cell>
          <cell r="AN1023">
            <v>0</v>
          </cell>
          <cell r="AO1023">
            <v>0</v>
          </cell>
          <cell r="AP1023">
            <v>0</v>
          </cell>
          <cell r="AQ1023">
            <v>0</v>
          </cell>
          <cell r="AR1023">
            <v>0</v>
          </cell>
          <cell r="AS1023">
            <v>0</v>
          </cell>
          <cell r="AT1023">
            <v>0</v>
          </cell>
          <cell r="AU1023">
            <v>0</v>
          </cell>
          <cell r="AV1023">
            <v>0</v>
          </cell>
          <cell r="AW1023">
            <v>0</v>
          </cell>
          <cell r="AX1023">
            <v>0</v>
          </cell>
          <cell r="AY1023">
            <v>0</v>
          </cell>
          <cell r="AZ1023">
            <v>0</v>
          </cell>
          <cell r="BA1023">
            <v>0</v>
          </cell>
          <cell r="BB1023">
            <v>0</v>
          </cell>
          <cell r="BC1023">
            <v>0</v>
          </cell>
          <cell r="BD1023">
            <v>0</v>
          </cell>
          <cell r="BE1023">
            <v>0</v>
          </cell>
          <cell r="BF1023">
            <v>0</v>
          </cell>
          <cell r="BG1023">
            <v>0</v>
          </cell>
          <cell r="BH1023">
            <v>0</v>
          </cell>
          <cell r="BI1023">
            <v>0</v>
          </cell>
          <cell r="BJ1023">
            <v>0</v>
          </cell>
          <cell r="BK1023">
            <v>0</v>
          </cell>
          <cell r="BL1023">
            <v>0</v>
          </cell>
          <cell r="BM1023">
            <v>0</v>
          </cell>
          <cell r="BN1023">
            <v>0</v>
          </cell>
          <cell r="BO1023">
            <v>0</v>
          </cell>
          <cell r="BP1023">
            <v>0</v>
          </cell>
          <cell r="BQ1023">
            <v>0</v>
          </cell>
          <cell r="BR1023">
            <v>0</v>
          </cell>
          <cell r="BS1023">
            <v>0</v>
          </cell>
          <cell r="BT1023">
            <v>0</v>
          </cell>
          <cell r="BU1023">
            <v>0</v>
          </cell>
          <cell r="BV1023">
            <v>0</v>
          </cell>
          <cell r="BW1023">
            <v>0</v>
          </cell>
          <cell r="BX1023">
            <v>0</v>
          </cell>
          <cell r="BY1023">
            <v>0</v>
          </cell>
          <cell r="BZ1023">
            <v>0</v>
          </cell>
          <cell r="CA1023">
            <v>0</v>
          </cell>
          <cell r="CB1023">
            <v>0</v>
          </cell>
          <cell r="CC1023">
            <v>0</v>
          </cell>
          <cell r="CD1023">
            <v>0</v>
          </cell>
          <cell r="CE1023">
            <v>0</v>
          </cell>
          <cell r="CF1023">
            <v>0</v>
          </cell>
          <cell r="CG1023">
            <v>0</v>
          </cell>
          <cell r="CH1023">
            <v>0</v>
          </cell>
          <cell r="CI1023">
            <v>0</v>
          </cell>
          <cell r="CJ1023">
            <v>0</v>
          </cell>
          <cell r="CK1023">
            <v>0</v>
          </cell>
          <cell r="CL1023">
            <v>0</v>
          </cell>
          <cell r="CM1023">
            <v>0</v>
          </cell>
          <cell r="CN1023">
            <v>0</v>
          </cell>
          <cell r="CO1023">
            <v>0</v>
          </cell>
          <cell r="CP1023">
            <v>0</v>
          </cell>
          <cell r="CQ1023">
            <v>0</v>
          </cell>
          <cell r="CR1023">
            <v>0</v>
          </cell>
          <cell r="CS1023">
            <v>0</v>
          </cell>
          <cell r="CT1023">
            <v>0</v>
          </cell>
          <cell r="CU1023">
            <v>0</v>
          </cell>
          <cell r="CV1023">
            <v>0</v>
          </cell>
          <cell r="CW1023">
            <v>0</v>
          </cell>
          <cell r="CX1023">
            <v>0</v>
          </cell>
          <cell r="CY1023">
            <v>0</v>
          </cell>
          <cell r="CZ1023">
            <v>0</v>
          </cell>
          <cell r="DA1023">
            <v>0</v>
          </cell>
          <cell r="DB1023">
            <v>0</v>
          </cell>
          <cell r="DC1023">
            <v>0</v>
          </cell>
          <cell r="DD1023">
            <v>0</v>
          </cell>
          <cell r="DE1023">
            <v>0</v>
          </cell>
          <cell r="DF1023">
            <v>0</v>
          </cell>
          <cell r="DG1023">
            <v>0</v>
          </cell>
          <cell r="DH1023">
            <v>0</v>
          </cell>
          <cell r="DI1023">
            <v>0</v>
          </cell>
          <cell r="DJ1023">
            <v>0</v>
          </cell>
          <cell r="DK1023">
            <v>0</v>
          </cell>
          <cell r="DL1023">
            <v>0</v>
          </cell>
          <cell r="DM1023">
            <v>0</v>
          </cell>
          <cell r="DN1023">
            <v>0</v>
          </cell>
          <cell r="DO1023">
            <v>0</v>
          </cell>
          <cell r="DP1023">
            <v>0</v>
          </cell>
          <cell r="DQ1023">
            <v>0</v>
          </cell>
          <cell r="DR1023">
            <v>0</v>
          </cell>
          <cell r="DS1023">
            <v>0</v>
          </cell>
          <cell r="DT1023">
            <v>0</v>
          </cell>
          <cell r="DU1023">
            <v>0</v>
          </cell>
          <cell r="DV1023">
            <v>0</v>
          </cell>
          <cell r="DW1023">
            <v>0</v>
          </cell>
          <cell r="DX1023">
            <v>0</v>
          </cell>
          <cell r="DY1023">
            <v>0</v>
          </cell>
          <cell r="DZ1023">
            <v>0</v>
          </cell>
          <cell r="EA1023">
            <v>0</v>
          </cell>
          <cell r="EB1023">
            <v>0</v>
          </cell>
          <cell r="EC1023">
            <v>0</v>
          </cell>
          <cell r="ED1023">
            <v>0</v>
          </cell>
        </row>
        <row r="1024">
          <cell r="F1024">
            <v>0</v>
          </cell>
          <cell r="G1024">
            <v>0</v>
          </cell>
          <cell r="H1024">
            <v>0</v>
          </cell>
          <cell r="I1024">
            <v>0</v>
          </cell>
          <cell r="J1024">
            <v>-0.01</v>
          </cell>
          <cell r="K1024">
            <v>0</v>
          </cell>
          <cell r="L1024">
            <v>0</v>
          </cell>
          <cell r="M1024">
            <v>0</v>
          </cell>
          <cell r="N1024">
            <v>0</v>
          </cell>
          <cell r="O1024">
            <v>0</v>
          </cell>
          <cell r="P1024">
            <v>0</v>
          </cell>
          <cell r="Q1024">
            <v>0</v>
          </cell>
          <cell r="R1024">
            <v>0</v>
          </cell>
          <cell r="S1024">
            <v>0.01</v>
          </cell>
          <cell r="T1024">
            <v>-0.06</v>
          </cell>
          <cell r="U1024">
            <v>0</v>
          </cell>
          <cell r="V1024">
            <v>-0.01</v>
          </cell>
          <cell r="W1024">
            <v>0.04</v>
          </cell>
          <cell r="X1024">
            <v>0</v>
          </cell>
          <cell r="Y1024">
            <v>-0.01</v>
          </cell>
          <cell r="Z1024">
            <v>0</v>
          </cell>
          <cell r="AA1024">
            <v>0.01</v>
          </cell>
          <cell r="AB1024">
            <v>0</v>
          </cell>
          <cell r="AC1024">
            <v>0</v>
          </cell>
          <cell r="AD1024">
            <v>-0.03</v>
          </cell>
          <cell r="AE1024">
            <v>-0.03</v>
          </cell>
          <cell r="AF1024">
            <v>-0.19</v>
          </cell>
          <cell r="AG1024">
            <v>-0.03</v>
          </cell>
          <cell r="AH1024">
            <v>-0.02</v>
          </cell>
          <cell r="AI1024">
            <v>-0.01</v>
          </cell>
          <cell r="AJ1024">
            <v>-0.02</v>
          </cell>
          <cell r="AK1024">
            <v>0.03</v>
          </cell>
          <cell r="AL1024">
            <v>-0.01</v>
          </cell>
          <cell r="AM1024">
            <v>0</v>
          </cell>
          <cell r="AN1024">
            <v>-0.02</v>
          </cell>
          <cell r="AO1024">
            <v>-0.01</v>
          </cell>
          <cell r="AP1024">
            <v>-0.03</v>
          </cell>
          <cell r="AQ1024">
            <v>-0.06</v>
          </cell>
          <cell r="AR1024">
            <v>0</v>
          </cell>
          <cell r="AS1024">
            <v>0</v>
          </cell>
          <cell r="AT1024">
            <v>0</v>
          </cell>
          <cell r="AU1024">
            <v>0</v>
          </cell>
          <cell r="AV1024">
            <v>0</v>
          </cell>
          <cell r="AW1024">
            <v>0</v>
          </cell>
          <cell r="AX1024">
            <v>0</v>
          </cell>
          <cell r="AY1024">
            <v>0</v>
          </cell>
          <cell r="AZ1024">
            <v>0</v>
          </cell>
          <cell r="BA1024">
            <v>0</v>
          </cell>
          <cell r="BB1024">
            <v>0</v>
          </cell>
          <cell r="BC1024">
            <v>0</v>
          </cell>
          <cell r="BD1024">
            <v>0</v>
          </cell>
          <cell r="BE1024">
            <v>0</v>
          </cell>
          <cell r="BF1024">
            <v>0</v>
          </cell>
          <cell r="BG1024">
            <v>0</v>
          </cell>
          <cell r="BH1024">
            <v>0</v>
          </cell>
          <cell r="BI1024">
            <v>0</v>
          </cell>
          <cell r="BJ1024">
            <v>0</v>
          </cell>
          <cell r="BK1024">
            <v>0</v>
          </cell>
          <cell r="BL1024">
            <v>0</v>
          </cell>
          <cell r="BM1024">
            <v>0</v>
          </cell>
          <cell r="BN1024">
            <v>0</v>
          </cell>
          <cell r="BO1024">
            <v>0</v>
          </cell>
          <cell r="BP1024">
            <v>0</v>
          </cell>
          <cell r="BQ1024">
            <v>0</v>
          </cell>
          <cell r="BR1024">
            <v>0</v>
          </cell>
          <cell r="BS1024">
            <v>0</v>
          </cell>
          <cell r="BT1024">
            <v>0</v>
          </cell>
          <cell r="BU1024">
            <v>0</v>
          </cell>
          <cell r="BV1024">
            <v>0</v>
          </cell>
          <cell r="BW1024">
            <v>0</v>
          </cell>
          <cell r="BX1024">
            <v>0</v>
          </cell>
          <cell r="BY1024">
            <v>0</v>
          </cell>
          <cell r="BZ1024">
            <v>0</v>
          </cell>
          <cell r="CA1024">
            <v>0</v>
          </cell>
          <cell r="CB1024">
            <v>0</v>
          </cell>
          <cell r="CC1024">
            <v>0</v>
          </cell>
          <cell r="CD1024">
            <v>0</v>
          </cell>
          <cell r="CE1024">
            <v>0</v>
          </cell>
          <cell r="CF1024">
            <v>0</v>
          </cell>
          <cell r="CG1024">
            <v>0</v>
          </cell>
          <cell r="CH1024">
            <v>0</v>
          </cell>
          <cell r="CI1024">
            <v>0</v>
          </cell>
          <cell r="CJ1024">
            <v>0</v>
          </cell>
          <cell r="CK1024">
            <v>0</v>
          </cell>
          <cell r="CL1024">
            <v>0</v>
          </cell>
          <cell r="CM1024">
            <v>0</v>
          </cell>
          <cell r="CN1024">
            <v>0</v>
          </cell>
          <cell r="CO1024">
            <v>0</v>
          </cell>
          <cell r="CP1024">
            <v>0</v>
          </cell>
          <cell r="CQ1024">
            <v>0</v>
          </cell>
          <cell r="CR1024">
            <v>0</v>
          </cell>
          <cell r="CS1024">
            <v>0</v>
          </cell>
          <cell r="CT1024">
            <v>0</v>
          </cell>
          <cell r="CU1024">
            <v>0</v>
          </cell>
          <cell r="CV1024">
            <v>0</v>
          </cell>
          <cell r="CW1024">
            <v>0</v>
          </cell>
          <cell r="CX1024">
            <v>0</v>
          </cell>
          <cell r="CY1024">
            <v>0</v>
          </cell>
          <cell r="CZ1024">
            <v>0</v>
          </cell>
          <cell r="DA1024">
            <v>0</v>
          </cell>
          <cell r="DB1024">
            <v>0</v>
          </cell>
          <cell r="DC1024">
            <v>0</v>
          </cell>
          <cell r="DD1024">
            <v>0</v>
          </cell>
          <cell r="DE1024">
            <v>0</v>
          </cell>
          <cell r="DF1024">
            <v>0</v>
          </cell>
          <cell r="DG1024">
            <v>0</v>
          </cell>
          <cell r="DH1024">
            <v>0</v>
          </cell>
          <cell r="DI1024">
            <v>0</v>
          </cell>
          <cell r="DJ1024">
            <v>0</v>
          </cell>
          <cell r="DK1024">
            <v>0</v>
          </cell>
          <cell r="DL1024">
            <v>0</v>
          </cell>
          <cell r="DM1024">
            <v>0</v>
          </cell>
          <cell r="DN1024">
            <v>0</v>
          </cell>
          <cell r="DO1024">
            <v>0</v>
          </cell>
          <cell r="DP1024">
            <v>0</v>
          </cell>
          <cell r="DQ1024">
            <v>0</v>
          </cell>
          <cell r="DR1024">
            <v>0</v>
          </cell>
          <cell r="DS1024">
            <v>0</v>
          </cell>
          <cell r="DT1024">
            <v>0</v>
          </cell>
          <cell r="DU1024">
            <v>0</v>
          </cell>
          <cell r="DV1024">
            <v>0</v>
          </cell>
          <cell r="DW1024">
            <v>0</v>
          </cell>
          <cell r="DX1024">
            <v>0</v>
          </cell>
          <cell r="DY1024">
            <v>0</v>
          </cell>
          <cell r="DZ1024">
            <v>0</v>
          </cell>
          <cell r="EA1024">
            <v>0</v>
          </cell>
          <cell r="EB1024">
            <v>0</v>
          </cell>
          <cell r="EC1024">
            <v>0</v>
          </cell>
          <cell r="ED1024">
            <v>0</v>
          </cell>
        </row>
        <row r="1025">
          <cell r="F1025">
            <v>0</v>
          </cell>
          <cell r="G1025">
            <v>0</v>
          </cell>
          <cell r="H1025">
            <v>0</v>
          </cell>
          <cell r="I1025">
            <v>0</v>
          </cell>
          <cell r="J1025">
            <v>0</v>
          </cell>
          <cell r="K1025">
            <v>0</v>
          </cell>
          <cell r="L1025">
            <v>0</v>
          </cell>
          <cell r="M1025">
            <v>0</v>
          </cell>
          <cell r="N1025">
            <v>0</v>
          </cell>
          <cell r="O1025">
            <v>0</v>
          </cell>
          <cell r="P1025">
            <v>0</v>
          </cell>
          <cell r="Q1025">
            <v>0</v>
          </cell>
          <cell r="R1025">
            <v>0</v>
          </cell>
          <cell r="S1025">
            <v>0</v>
          </cell>
          <cell r="T1025">
            <v>0</v>
          </cell>
          <cell r="U1025">
            <v>0</v>
          </cell>
          <cell r="V1025">
            <v>0</v>
          </cell>
          <cell r="W1025">
            <v>0</v>
          </cell>
          <cell r="X1025">
            <v>0</v>
          </cell>
          <cell r="Y1025">
            <v>0</v>
          </cell>
          <cell r="Z1025">
            <v>0</v>
          </cell>
          <cell r="AA1025">
            <v>0</v>
          </cell>
          <cell r="AB1025">
            <v>0</v>
          </cell>
          <cell r="AC1025">
            <v>0</v>
          </cell>
          <cell r="AD1025">
            <v>0</v>
          </cell>
          <cell r="AE1025">
            <v>0</v>
          </cell>
          <cell r="AF1025">
            <v>0</v>
          </cell>
          <cell r="AG1025">
            <v>0</v>
          </cell>
          <cell r="AH1025">
            <v>0</v>
          </cell>
          <cell r="AI1025">
            <v>0</v>
          </cell>
          <cell r="AJ1025">
            <v>0</v>
          </cell>
          <cell r="AK1025">
            <v>0</v>
          </cell>
          <cell r="AL1025">
            <v>0</v>
          </cell>
          <cell r="AM1025">
            <v>0</v>
          </cell>
          <cell r="AN1025">
            <v>0</v>
          </cell>
          <cell r="AO1025">
            <v>0</v>
          </cell>
          <cell r="AP1025">
            <v>0</v>
          </cell>
          <cell r="AQ1025">
            <v>0</v>
          </cell>
          <cell r="AR1025">
            <v>0</v>
          </cell>
          <cell r="AS1025">
            <v>0</v>
          </cell>
          <cell r="AT1025">
            <v>0</v>
          </cell>
          <cell r="AU1025">
            <v>0</v>
          </cell>
          <cell r="AV1025">
            <v>0</v>
          </cell>
          <cell r="AW1025">
            <v>0</v>
          </cell>
          <cell r="AX1025">
            <v>0</v>
          </cell>
          <cell r="AY1025">
            <v>0</v>
          </cell>
          <cell r="AZ1025">
            <v>0</v>
          </cell>
          <cell r="BA1025">
            <v>0</v>
          </cell>
          <cell r="BB1025">
            <v>0</v>
          </cell>
          <cell r="BC1025">
            <v>0</v>
          </cell>
          <cell r="BD1025">
            <v>0</v>
          </cell>
          <cell r="BE1025">
            <v>0</v>
          </cell>
          <cell r="BF1025">
            <v>0</v>
          </cell>
          <cell r="BG1025">
            <v>0</v>
          </cell>
          <cell r="BH1025">
            <v>0</v>
          </cell>
          <cell r="BI1025">
            <v>0</v>
          </cell>
          <cell r="BJ1025">
            <v>0</v>
          </cell>
          <cell r="BK1025">
            <v>0</v>
          </cell>
          <cell r="BL1025">
            <v>0</v>
          </cell>
          <cell r="BM1025">
            <v>0</v>
          </cell>
          <cell r="BN1025">
            <v>0</v>
          </cell>
          <cell r="BO1025">
            <v>0</v>
          </cell>
          <cell r="BP1025">
            <v>0</v>
          </cell>
          <cell r="BQ1025">
            <v>0</v>
          </cell>
          <cell r="BR1025">
            <v>0</v>
          </cell>
          <cell r="BS1025">
            <v>0</v>
          </cell>
          <cell r="BT1025">
            <v>0</v>
          </cell>
          <cell r="BU1025">
            <v>0</v>
          </cell>
          <cell r="BV1025">
            <v>0</v>
          </cell>
          <cell r="BW1025">
            <v>0</v>
          </cell>
          <cell r="BX1025">
            <v>0</v>
          </cell>
          <cell r="BY1025">
            <v>0</v>
          </cell>
          <cell r="BZ1025">
            <v>0</v>
          </cell>
          <cell r="CA1025">
            <v>0</v>
          </cell>
          <cell r="CB1025">
            <v>0</v>
          </cell>
          <cell r="CC1025">
            <v>0</v>
          </cell>
          <cell r="CD1025">
            <v>0</v>
          </cell>
          <cell r="CE1025">
            <v>0</v>
          </cell>
          <cell r="CF1025">
            <v>0</v>
          </cell>
          <cell r="CG1025">
            <v>0</v>
          </cell>
          <cell r="CH1025">
            <v>0</v>
          </cell>
          <cell r="CI1025">
            <v>0</v>
          </cell>
          <cell r="CJ1025">
            <v>0</v>
          </cell>
          <cell r="CK1025">
            <v>0</v>
          </cell>
          <cell r="CL1025">
            <v>0</v>
          </cell>
          <cell r="CM1025">
            <v>0</v>
          </cell>
          <cell r="CN1025">
            <v>0</v>
          </cell>
          <cell r="CO1025">
            <v>0</v>
          </cell>
          <cell r="CP1025">
            <v>0</v>
          </cell>
          <cell r="CQ1025">
            <v>0</v>
          </cell>
          <cell r="CR1025">
            <v>0</v>
          </cell>
          <cell r="CS1025">
            <v>0</v>
          </cell>
          <cell r="CT1025">
            <v>0</v>
          </cell>
          <cell r="CU1025">
            <v>0</v>
          </cell>
          <cell r="CV1025">
            <v>0</v>
          </cell>
          <cell r="CW1025">
            <v>0</v>
          </cell>
          <cell r="CX1025">
            <v>0</v>
          </cell>
          <cell r="CY1025">
            <v>0</v>
          </cell>
          <cell r="CZ1025">
            <v>0</v>
          </cell>
          <cell r="DA1025">
            <v>0</v>
          </cell>
          <cell r="DB1025">
            <v>0</v>
          </cell>
          <cell r="DC1025">
            <v>0</v>
          </cell>
          <cell r="DD1025">
            <v>0</v>
          </cell>
          <cell r="DE1025">
            <v>0</v>
          </cell>
          <cell r="DF1025">
            <v>0</v>
          </cell>
          <cell r="DG1025">
            <v>0</v>
          </cell>
          <cell r="DH1025">
            <v>0</v>
          </cell>
          <cell r="DI1025">
            <v>0</v>
          </cell>
          <cell r="DJ1025">
            <v>0</v>
          </cell>
          <cell r="DK1025">
            <v>0</v>
          </cell>
          <cell r="DL1025">
            <v>0</v>
          </cell>
          <cell r="DM1025">
            <v>0</v>
          </cell>
          <cell r="DN1025">
            <v>0</v>
          </cell>
          <cell r="DO1025">
            <v>0</v>
          </cell>
          <cell r="DP1025">
            <v>0</v>
          </cell>
          <cell r="DQ1025">
            <v>0</v>
          </cell>
          <cell r="DR1025">
            <v>0</v>
          </cell>
          <cell r="DS1025">
            <v>0</v>
          </cell>
          <cell r="DT1025">
            <v>0</v>
          </cell>
          <cell r="DU1025">
            <v>0</v>
          </cell>
          <cell r="DV1025">
            <v>0</v>
          </cell>
          <cell r="DW1025">
            <v>0</v>
          </cell>
          <cell r="DX1025">
            <v>0</v>
          </cell>
          <cell r="DY1025">
            <v>0</v>
          </cell>
          <cell r="DZ1025">
            <v>0</v>
          </cell>
          <cell r="EA1025">
            <v>0</v>
          </cell>
          <cell r="EB1025">
            <v>0</v>
          </cell>
          <cell r="EC1025">
            <v>0</v>
          </cell>
          <cell r="ED1025">
            <v>0</v>
          </cell>
        </row>
        <row r="1026">
          <cell r="F1026">
            <v>0</v>
          </cell>
          <cell r="G1026">
            <v>0.01</v>
          </cell>
          <cell r="H1026">
            <v>0</v>
          </cell>
          <cell r="I1026">
            <v>0</v>
          </cell>
          <cell r="J1026">
            <v>0.01</v>
          </cell>
          <cell r="K1026">
            <v>0</v>
          </cell>
          <cell r="L1026">
            <v>0.02</v>
          </cell>
          <cell r="M1026">
            <v>0.01</v>
          </cell>
          <cell r="N1026">
            <v>0.01</v>
          </cell>
          <cell r="O1026">
            <v>-0.01</v>
          </cell>
          <cell r="P1026">
            <v>-0.01</v>
          </cell>
          <cell r="Q1026">
            <v>0</v>
          </cell>
          <cell r="R1026">
            <v>0.01</v>
          </cell>
          <cell r="S1026">
            <v>0.02</v>
          </cell>
          <cell r="T1026">
            <v>-0.01</v>
          </cell>
          <cell r="U1026">
            <v>-0.01</v>
          </cell>
          <cell r="V1026">
            <v>0</v>
          </cell>
          <cell r="W1026">
            <v>0.01</v>
          </cell>
          <cell r="X1026">
            <v>0.01</v>
          </cell>
          <cell r="Y1026">
            <v>0.02</v>
          </cell>
          <cell r="Z1026">
            <v>0.01</v>
          </cell>
          <cell r="AA1026">
            <v>0.01</v>
          </cell>
          <cell r="AB1026">
            <v>0.01</v>
          </cell>
          <cell r="AC1026">
            <v>0</v>
          </cell>
          <cell r="AD1026">
            <v>-0.01</v>
          </cell>
          <cell r="AE1026">
            <v>0</v>
          </cell>
          <cell r="AF1026">
            <v>0</v>
          </cell>
          <cell r="AG1026">
            <v>0</v>
          </cell>
          <cell r="AH1026">
            <v>0</v>
          </cell>
          <cell r="AI1026">
            <v>0</v>
          </cell>
          <cell r="AJ1026">
            <v>0</v>
          </cell>
          <cell r="AK1026">
            <v>0</v>
          </cell>
          <cell r="AL1026">
            <v>0</v>
          </cell>
          <cell r="AM1026">
            <v>0</v>
          </cell>
          <cell r="AN1026">
            <v>0</v>
          </cell>
          <cell r="AO1026">
            <v>0</v>
          </cell>
          <cell r="AP1026">
            <v>0</v>
          </cell>
          <cell r="AQ1026">
            <v>0</v>
          </cell>
          <cell r="AR1026">
            <v>0</v>
          </cell>
          <cell r="AS1026">
            <v>0</v>
          </cell>
          <cell r="AT1026">
            <v>0</v>
          </cell>
          <cell r="AU1026">
            <v>0</v>
          </cell>
          <cell r="AV1026">
            <v>0</v>
          </cell>
          <cell r="AW1026">
            <v>0</v>
          </cell>
          <cell r="AX1026">
            <v>0</v>
          </cell>
          <cell r="AY1026">
            <v>0</v>
          </cell>
          <cell r="AZ1026">
            <v>0</v>
          </cell>
          <cell r="BA1026">
            <v>0</v>
          </cell>
          <cell r="BB1026">
            <v>0</v>
          </cell>
          <cell r="BC1026">
            <v>0</v>
          </cell>
          <cell r="BD1026">
            <v>0</v>
          </cell>
          <cell r="BE1026">
            <v>0</v>
          </cell>
          <cell r="BF1026">
            <v>0</v>
          </cell>
          <cell r="BG1026">
            <v>0</v>
          </cell>
          <cell r="BH1026">
            <v>0</v>
          </cell>
          <cell r="BI1026">
            <v>0</v>
          </cell>
          <cell r="BJ1026">
            <v>0</v>
          </cell>
          <cell r="BK1026">
            <v>0</v>
          </cell>
          <cell r="BL1026">
            <v>0</v>
          </cell>
          <cell r="BM1026">
            <v>0</v>
          </cell>
          <cell r="BN1026">
            <v>0</v>
          </cell>
          <cell r="BO1026">
            <v>0</v>
          </cell>
          <cell r="BP1026">
            <v>0</v>
          </cell>
          <cell r="BQ1026">
            <v>0</v>
          </cell>
          <cell r="BR1026">
            <v>0</v>
          </cell>
          <cell r="BS1026">
            <v>0</v>
          </cell>
          <cell r="BT1026">
            <v>0</v>
          </cell>
          <cell r="BU1026">
            <v>0</v>
          </cell>
          <cell r="BV1026">
            <v>0</v>
          </cell>
          <cell r="BW1026">
            <v>0</v>
          </cell>
          <cell r="BX1026">
            <v>0</v>
          </cell>
          <cell r="BY1026">
            <v>0</v>
          </cell>
          <cell r="BZ1026">
            <v>0</v>
          </cell>
          <cell r="CA1026">
            <v>0</v>
          </cell>
          <cell r="CB1026">
            <v>0</v>
          </cell>
          <cell r="CC1026">
            <v>0</v>
          </cell>
          <cell r="CD1026">
            <v>0</v>
          </cell>
          <cell r="CE1026">
            <v>0</v>
          </cell>
          <cell r="CF1026">
            <v>0</v>
          </cell>
          <cell r="CG1026">
            <v>0</v>
          </cell>
          <cell r="CH1026">
            <v>0</v>
          </cell>
          <cell r="CI1026">
            <v>0</v>
          </cell>
          <cell r="CJ1026">
            <v>0</v>
          </cell>
          <cell r="CK1026">
            <v>0</v>
          </cell>
          <cell r="CL1026">
            <v>0</v>
          </cell>
          <cell r="CM1026">
            <v>0</v>
          </cell>
          <cell r="CN1026">
            <v>0</v>
          </cell>
          <cell r="CO1026">
            <v>0</v>
          </cell>
          <cell r="CP1026">
            <v>0</v>
          </cell>
          <cell r="CQ1026">
            <v>0</v>
          </cell>
          <cell r="CR1026">
            <v>0</v>
          </cell>
          <cell r="CS1026">
            <v>0</v>
          </cell>
          <cell r="CT1026">
            <v>0</v>
          </cell>
          <cell r="CU1026">
            <v>0</v>
          </cell>
          <cell r="CV1026">
            <v>0</v>
          </cell>
          <cell r="CW1026">
            <v>0</v>
          </cell>
          <cell r="CX1026">
            <v>0</v>
          </cell>
          <cell r="CY1026">
            <v>0</v>
          </cell>
          <cell r="CZ1026">
            <v>0</v>
          </cell>
          <cell r="DA1026">
            <v>0</v>
          </cell>
          <cell r="DB1026">
            <v>0</v>
          </cell>
          <cell r="DC1026">
            <v>0</v>
          </cell>
          <cell r="DD1026">
            <v>0</v>
          </cell>
          <cell r="DE1026">
            <v>0</v>
          </cell>
          <cell r="DF1026">
            <v>0</v>
          </cell>
          <cell r="DG1026">
            <v>0</v>
          </cell>
          <cell r="DH1026">
            <v>0</v>
          </cell>
          <cell r="DI1026">
            <v>0</v>
          </cell>
          <cell r="DJ1026">
            <v>0</v>
          </cell>
          <cell r="DK1026">
            <v>0</v>
          </cell>
          <cell r="DL1026">
            <v>0</v>
          </cell>
          <cell r="DM1026">
            <v>0</v>
          </cell>
          <cell r="DN1026">
            <v>0</v>
          </cell>
          <cell r="DO1026">
            <v>0</v>
          </cell>
          <cell r="DP1026">
            <v>0</v>
          </cell>
          <cell r="DQ1026">
            <v>0</v>
          </cell>
          <cell r="DR1026">
            <v>0</v>
          </cell>
          <cell r="DS1026">
            <v>0</v>
          </cell>
          <cell r="DT1026">
            <v>0</v>
          </cell>
          <cell r="DU1026">
            <v>0</v>
          </cell>
          <cell r="DV1026">
            <v>0</v>
          </cell>
          <cell r="DW1026">
            <v>0</v>
          </cell>
          <cell r="DX1026">
            <v>0</v>
          </cell>
          <cell r="DY1026">
            <v>0</v>
          </cell>
          <cell r="DZ1026">
            <v>0</v>
          </cell>
          <cell r="EA1026">
            <v>0</v>
          </cell>
          <cell r="EB1026">
            <v>0</v>
          </cell>
          <cell r="EC1026">
            <v>0</v>
          </cell>
          <cell r="ED1026">
            <v>0</v>
          </cell>
        </row>
        <row r="1027">
          <cell r="F1027">
            <v>0</v>
          </cell>
          <cell r="G1027">
            <v>0</v>
          </cell>
          <cell r="H1027">
            <v>0</v>
          </cell>
          <cell r="I1027">
            <v>0</v>
          </cell>
          <cell r="J1027">
            <v>0</v>
          </cell>
          <cell r="K1027">
            <v>0</v>
          </cell>
          <cell r="L1027">
            <v>0</v>
          </cell>
          <cell r="M1027">
            <v>0</v>
          </cell>
          <cell r="N1027">
            <v>0</v>
          </cell>
          <cell r="O1027">
            <v>0</v>
          </cell>
          <cell r="P1027">
            <v>0</v>
          </cell>
          <cell r="Q1027">
            <v>0</v>
          </cell>
          <cell r="R1027">
            <v>0</v>
          </cell>
          <cell r="S1027">
            <v>0</v>
          </cell>
          <cell r="T1027">
            <v>0</v>
          </cell>
          <cell r="U1027">
            <v>0</v>
          </cell>
          <cell r="V1027">
            <v>0</v>
          </cell>
          <cell r="W1027">
            <v>0</v>
          </cell>
          <cell r="X1027">
            <v>0</v>
          </cell>
          <cell r="Y1027">
            <v>0</v>
          </cell>
          <cell r="Z1027">
            <v>0</v>
          </cell>
          <cell r="AA1027">
            <v>0</v>
          </cell>
          <cell r="AB1027">
            <v>0</v>
          </cell>
          <cell r="AC1027">
            <v>0</v>
          </cell>
          <cell r="AD1027">
            <v>0</v>
          </cell>
          <cell r="AE1027">
            <v>0</v>
          </cell>
          <cell r="AF1027">
            <v>0</v>
          </cell>
          <cell r="AG1027">
            <v>0</v>
          </cell>
          <cell r="AH1027">
            <v>0</v>
          </cell>
          <cell r="AI1027">
            <v>0</v>
          </cell>
          <cell r="AJ1027">
            <v>0</v>
          </cell>
          <cell r="AK1027">
            <v>0</v>
          </cell>
          <cell r="AL1027">
            <v>0</v>
          </cell>
          <cell r="AM1027">
            <v>0</v>
          </cell>
          <cell r="AN1027">
            <v>0</v>
          </cell>
          <cell r="AO1027">
            <v>0</v>
          </cell>
          <cell r="AP1027">
            <v>0</v>
          </cell>
          <cell r="AQ1027">
            <v>0</v>
          </cell>
          <cell r="AR1027">
            <v>0</v>
          </cell>
          <cell r="AS1027">
            <v>0</v>
          </cell>
          <cell r="AT1027">
            <v>0</v>
          </cell>
          <cell r="AU1027">
            <v>0</v>
          </cell>
          <cell r="AV1027">
            <v>0</v>
          </cell>
          <cell r="AW1027">
            <v>0</v>
          </cell>
          <cell r="AX1027">
            <v>0</v>
          </cell>
          <cell r="AY1027">
            <v>0</v>
          </cell>
          <cell r="AZ1027">
            <v>0</v>
          </cell>
          <cell r="BA1027">
            <v>0</v>
          </cell>
          <cell r="BB1027">
            <v>0</v>
          </cell>
          <cell r="BC1027">
            <v>0</v>
          </cell>
          <cell r="BD1027">
            <v>0</v>
          </cell>
          <cell r="BE1027">
            <v>0</v>
          </cell>
          <cell r="BF1027">
            <v>0</v>
          </cell>
          <cell r="BG1027">
            <v>0</v>
          </cell>
          <cell r="BH1027">
            <v>0</v>
          </cell>
          <cell r="BI1027">
            <v>0</v>
          </cell>
          <cell r="BJ1027">
            <v>0</v>
          </cell>
          <cell r="BK1027">
            <v>0</v>
          </cell>
          <cell r="BL1027">
            <v>0</v>
          </cell>
          <cell r="BM1027">
            <v>0</v>
          </cell>
          <cell r="BN1027">
            <v>0</v>
          </cell>
          <cell r="BO1027">
            <v>0</v>
          </cell>
          <cell r="BP1027">
            <v>0</v>
          </cell>
          <cell r="BQ1027">
            <v>0</v>
          </cell>
          <cell r="BR1027">
            <v>0</v>
          </cell>
          <cell r="BS1027">
            <v>0</v>
          </cell>
          <cell r="BT1027">
            <v>0</v>
          </cell>
          <cell r="BU1027">
            <v>0</v>
          </cell>
          <cell r="BV1027">
            <v>0</v>
          </cell>
          <cell r="BW1027">
            <v>0</v>
          </cell>
          <cell r="BX1027">
            <v>0</v>
          </cell>
          <cell r="BY1027">
            <v>0</v>
          </cell>
          <cell r="BZ1027">
            <v>0</v>
          </cell>
          <cell r="CA1027">
            <v>0</v>
          </cell>
          <cell r="CB1027">
            <v>0</v>
          </cell>
          <cell r="CC1027">
            <v>0</v>
          </cell>
          <cell r="CD1027">
            <v>0</v>
          </cell>
          <cell r="CE1027">
            <v>0</v>
          </cell>
          <cell r="CF1027">
            <v>0</v>
          </cell>
          <cell r="CG1027">
            <v>0</v>
          </cell>
          <cell r="CH1027">
            <v>0</v>
          </cell>
          <cell r="CI1027">
            <v>0</v>
          </cell>
          <cell r="CJ1027">
            <v>0</v>
          </cell>
          <cell r="CK1027">
            <v>0</v>
          </cell>
          <cell r="CL1027">
            <v>0</v>
          </cell>
          <cell r="CM1027">
            <v>0</v>
          </cell>
          <cell r="CN1027">
            <v>0</v>
          </cell>
          <cell r="CO1027">
            <v>0</v>
          </cell>
          <cell r="CP1027">
            <v>0</v>
          </cell>
          <cell r="CQ1027">
            <v>0</v>
          </cell>
          <cell r="CR1027">
            <v>0</v>
          </cell>
          <cell r="CS1027">
            <v>0</v>
          </cell>
          <cell r="CT1027">
            <v>0</v>
          </cell>
          <cell r="CU1027">
            <v>0</v>
          </cell>
          <cell r="CV1027">
            <v>0</v>
          </cell>
          <cell r="CW1027">
            <v>0</v>
          </cell>
          <cell r="CX1027">
            <v>0</v>
          </cell>
          <cell r="CY1027">
            <v>0</v>
          </cell>
          <cell r="CZ1027">
            <v>0</v>
          </cell>
          <cell r="DA1027">
            <v>0</v>
          </cell>
          <cell r="DB1027">
            <v>0</v>
          </cell>
          <cell r="DC1027">
            <v>0</v>
          </cell>
          <cell r="DD1027">
            <v>0</v>
          </cell>
          <cell r="DE1027">
            <v>0</v>
          </cell>
          <cell r="DF1027">
            <v>0</v>
          </cell>
          <cell r="DG1027">
            <v>0</v>
          </cell>
          <cell r="DH1027">
            <v>0</v>
          </cell>
          <cell r="DI1027">
            <v>0</v>
          </cell>
          <cell r="DJ1027">
            <v>0</v>
          </cell>
          <cell r="DK1027">
            <v>0</v>
          </cell>
          <cell r="DL1027">
            <v>0</v>
          </cell>
          <cell r="DM1027">
            <v>0</v>
          </cell>
          <cell r="DN1027">
            <v>0</v>
          </cell>
          <cell r="DO1027">
            <v>0</v>
          </cell>
          <cell r="DP1027">
            <v>0</v>
          </cell>
          <cell r="DQ1027">
            <v>0</v>
          </cell>
          <cell r="DR1027">
            <v>0</v>
          </cell>
          <cell r="DS1027">
            <v>0</v>
          </cell>
          <cell r="DT1027">
            <v>0</v>
          </cell>
          <cell r="DU1027">
            <v>0</v>
          </cell>
          <cell r="DV1027">
            <v>0</v>
          </cell>
          <cell r="DW1027">
            <v>0</v>
          </cell>
          <cell r="DX1027">
            <v>0</v>
          </cell>
          <cell r="DY1027">
            <v>0</v>
          </cell>
          <cell r="DZ1027">
            <v>0</v>
          </cell>
          <cell r="EA1027">
            <v>0</v>
          </cell>
          <cell r="EB1027">
            <v>0</v>
          </cell>
          <cell r="EC1027">
            <v>0</v>
          </cell>
          <cell r="ED1027">
            <v>0</v>
          </cell>
        </row>
        <row r="1028">
          <cell r="F1028">
            <v>0</v>
          </cell>
          <cell r="G1028">
            <v>0</v>
          </cell>
          <cell r="H1028">
            <v>0</v>
          </cell>
          <cell r="I1028">
            <v>0</v>
          </cell>
          <cell r="J1028">
            <v>0</v>
          </cell>
          <cell r="K1028">
            <v>0</v>
          </cell>
          <cell r="L1028">
            <v>0</v>
          </cell>
          <cell r="M1028">
            <v>0</v>
          </cell>
          <cell r="N1028">
            <v>0</v>
          </cell>
          <cell r="O1028">
            <v>0</v>
          </cell>
          <cell r="P1028">
            <v>0</v>
          </cell>
          <cell r="Q1028">
            <v>0</v>
          </cell>
          <cell r="R1028">
            <v>0</v>
          </cell>
          <cell r="S1028">
            <v>0</v>
          </cell>
          <cell r="T1028">
            <v>0</v>
          </cell>
          <cell r="U1028">
            <v>0</v>
          </cell>
          <cell r="V1028">
            <v>0</v>
          </cell>
          <cell r="W1028">
            <v>0</v>
          </cell>
          <cell r="X1028">
            <v>0</v>
          </cell>
          <cell r="Y1028">
            <v>0</v>
          </cell>
          <cell r="Z1028">
            <v>0</v>
          </cell>
          <cell r="AA1028">
            <v>0</v>
          </cell>
          <cell r="AB1028">
            <v>0</v>
          </cell>
          <cell r="AC1028">
            <v>0</v>
          </cell>
          <cell r="AD1028">
            <v>0</v>
          </cell>
          <cell r="AE1028">
            <v>0</v>
          </cell>
          <cell r="AF1028">
            <v>0</v>
          </cell>
          <cell r="AG1028">
            <v>0</v>
          </cell>
          <cell r="AH1028">
            <v>0</v>
          </cell>
          <cell r="AI1028">
            <v>0</v>
          </cell>
          <cell r="AJ1028">
            <v>0</v>
          </cell>
          <cell r="AK1028">
            <v>0</v>
          </cell>
          <cell r="AL1028">
            <v>0</v>
          </cell>
          <cell r="AM1028">
            <v>0</v>
          </cell>
          <cell r="AN1028">
            <v>0</v>
          </cell>
          <cell r="AO1028">
            <v>0</v>
          </cell>
          <cell r="AP1028">
            <v>0</v>
          </cell>
          <cell r="AQ1028">
            <v>0</v>
          </cell>
          <cell r="AR1028">
            <v>0</v>
          </cell>
          <cell r="AS1028">
            <v>0</v>
          </cell>
          <cell r="AT1028">
            <v>0</v>
          </cell>
          <cell r="AU1028">
            <v>0</v>
          </cell>
          <cell r="AV1028">
            <v>0</v>
          </cell>
          <cell r="AW1028">
            <v>0</v>
          </cell>
          <cell r="AX1028">
            <v>0</v>
          </cell>
          <cell r="AY1028">
            <v>0</v>
          </cell>
          <cell r="AZ1028">
            <v>0</v>
          </cell>
          <cell r="BA1028">
            <v>0</v>
          </cell>
          <cell r="BB1028">
            <v>0</v>
          </cell>
          <cell r="BC1028">
            <v>0</v>
          </cell>
          <cell r="BD1028">
            <v>0</v>
          </cell>
          <cell r="BE1028">
            <v>0</v>
          </cell>
          <cell r="BF1028">
            <v>0</v>
          </cell>
          <cell r="BG1028">
            <v>0</v>
          </cell>
          <cell r="BH1028">
            <v>0</v>
          </cell>
          <cell r="BI1028">
            <v>0</v>
          </cell>
          <cell r="BJ1028">
            <v>0</v>
          </cell>
          <cell r="BK1028">
            <v>0</v>
          </cell>
          <cell r="BL1028">
            <v>0</v>
          </cell>
          <cell r="BM1028">
            <v>0</v>
          </cell>
          <cell r="BN1028">
            <v>0</v>
          </cell>
          <cell r="BO1028">
            <v>0</v>
          </cell>
          <cell r="BP1028">
            <v>0</v>
          </cell>
          <cell r="BQ1028">
            <v>0</v>
          </cell>
          <cell r="BR1028">
            <v>0</v>
          </cell>
          <cell r="BS1028">
            <v>0</v>
          </cell>
          <cell r="BT1028">
            <v>-0.01</v>
          </cell>
          <cell r="BU1028">
            <v>0</v>
          </cell>
          <cell r="BV1028">
            <v>0</v>
          </cell>
          <cell r="BW1028">
            <v>0</v>
          </cell>
          <cell r="BX1028">
            <v>0</v>
          </cell>
          <cell r="BY1028">
            <v>0</v>
          </cell>
          <cell r="BZ1028">
            <v>0</v>
          </cell>
          <cell r="CA1028">
            <v>0</v>
          </cell>
          <cell r="CB1028">
            <v>0</v>
          </cell>
          <cell r="CC1028">
            <v>0</v>
          </cell>
          <cell r="CD1028">
            <v>0</v>
          </cell>
          <cell r="CE1028">
            <v>0</v>
          </cell>
          <cell r="CF1028">
            <v>0</v>
          </cell>
          <cell r="CG1028">
            <v>0</v>
          </cell>
          <cell r="CH1028">
            <v>0</v>
          </cell>
          <cell r="CI1028">
            <v>0</v>
          </cell>
          <cell r="CJ1028">
            <v>0</v>
          </cell>
          <cell r="CK1028">
            <v>0</v>
          </cell>
          <cell r="CL1028">
            <v>0</v>
          </cell>
          <cell r="CM1028">
            <v>0</v>
          </cell>
          <cell r="CN1028">
            <v>0</v>
          </cell>
          <cell r="CO1028">
            <v>0</v>
          </cell>
          <cell r="CP1028">
            <v>0</v>
          </cell>
          <cell r="CQ1028">
            <v>0</v>
          </cell>
          <cell r="CR1028">
            <v>0</v>
          </cell>
          <cell r="CS1028">
            <v>0</v>
          </cell>
          <cell r="CT1028">
            <v>0</v>
          </cell>
          <cell r="CU1028">
            <v>0</v>
          </cell>
          <cell r="CV1028">
            <v>0</v>
          </cell>
          <cell r="CW1028">
            <v>0</v>
          </cell>
          <cell r="CX1028">
            <v>0</v>
          </cell>
          <cell r="CY1028">
            <v>0</v>
          </cell>
          <cell r="CZ1028">
            <v>0</v>
          </cell>
          <cell r="DA1028">
            <v>0</v>
          </cell>
          <cell r="DB1028">
            <v>0</v>
          </cell>
          <cell r="DC1028">
            <v>0</v>
          </cell>
          <cell r="DD1028">
            <v>0</v>
          </cell>
          <cell r="DE1028">
            <v>0</v>
          </cell>
          <cell r="DF1028">
            <v>0</v>
          </cell>
          <cell r="DG1028">
            <v>0</v>
          </cell>
          <cell r="DH1028">
            <v>0</v>
          </cell>
          <cell r="DI1028">
            <v>0</v>
          </cell>
          <cell r="DJ1028">
            <v>0</v>
          </cell>
          <cell r="DK1028">
            <v>0</v>
          </cell>
          <cell r="DL1028">
            <v>0</v>
          </cell>
          <cell r="DM1028">
            <v>0</v>
          </cell>
          <cell r="DN1028">
            <v>0</v>
          </cell>
          <cell r="DO1028">
            <v>0</v>
          </cell>
          <cell r="DP1028">
            <v>0</v>
          </cell>
          <cell r="DQ1028">
            <v>0</v>
          </cell>
          <cell r="DR1028">
            <v>0</v>
          </cell>
          <cell r="DS1028">
            <v>0</v>
          </cell>
          <cell r="DT1028">
            <v>0</v>
          </cell>
          <cell r="DU1028">
            <v>0</v>
          </cell>
          <cell r="DV1028">
            <v>0</v>
          </cell>
          <cell r="DW1028">
            <v>0</v>
          </cell>
          <cell r="DX1028">
            <v>0</v>
          </cell>
          <cell r="DY1028">
            <v>0</v>
          </cell>
          <cell r="DZ1028">
            <v>0</v>
          </cell>
          <cell r="EA1028">
            <v>0</v>
          </cell>
          <cell r="EB1028">
            <v>0</v>
          </cell>
          <cell r="EC1028">
            <v>0</v>
          </cell>
          <cell r="ED1028">
            <v>0</v>
          </cell>
        </row>
        <row r="1029">
          <cell r="F1029">
            <v>0</v>
          </cell>
          <cell r="G1029">
            <v>0</v>
          </cell>
          <cell r="H1029">
            <v>0</v>
          </cell>
          <cell r="I1029">
            <v>0</v>
          </cell>
          <cell r="J1029">
            <v>0</v>
          </cell>
          <cell r="K1029">
            <v>0</v>
          </cell>
          <cell r="L1029">
            <v>0</v>
          </cell>
          <cell r="M1029">
            <v>0</v>
          </cell>
          <cell r="N1029">
            <v>0</v>
          </cell>
          <cell r="O1029">
            <v>0</v>
          </cell>
          <cell r="P1029">
            <v>0</v>
          </cell>
          <cell r="Q1029">
            <v>0</v>
          </cell>
          <cell r="R1029">
            <v>0</v>
          </cell>
          <cell r="S1029">
            <v>0.01</v>
          </cell>
          <cell r="T1029">
            <v>0</v>
          </cell>
          <cell r="U1029">
            <v>0</v>
          </cell>
          <cell r="V1029">
            <v>0</v>
          </cell>
          <cell r="W1029">
            <v>0</v>
          </cell>
          <cell r="X1029">
            <v>0</v>
          </cell>
          <cell r="Y1029">
            <v>0</v>
          </cell>
          <cell r="Z1029">
            <v>0</v>
          </cell>
          <cell r="AA1029">
            <v>0</v>
          </cell>
          <cell r="AB1029">
            <v>0</v>
          </cell>
          <cell r="AC1029">
            <v>0</v>
          </cell>
          <cell r="AD1029">
            <v>0</v>
          </cell>
          <cell r="AE1029">
            <v>0</v>
          </cell>
          <cell r="AF1029">
            <v>0</v>
          </cell>
          <cell r="AG1029">
            <v>0</v>
          </cell>
          <cell r="AH1029">
            <v>0</v>
          </cell>
          <cell r="AI1029">
            <v>0</v>
          </cell>
          <cell r="AJ1029">
            <v>0</v>
          </cell>
          <cell r="AK1029">
            <v>0</v>
          </cell>
          <cell r="AL1029">
            <v>0</v>
          </cell>
          <cell r="AM1029">
            <v>0</v>
          </cell>
          <cell r="AN1029">
            <v>0</v>
          </cell>
          <cell r="AO1029">
            <v>0</v>
          </cell>
          <cell r="AP1029">
            <v>0</v>
          </cell>
          <cell r="AQ1029">
            <v>0</v>
          </cell>
          <cell r="AR1029">
            <v>0</v>
          </cell>
          <cell r="AS1029">
            <v>0</v>
          </cell>
          <cell r="AT1029">
            <v>0</v>
          </cell>
          <cell r="AU1029">
            <v>0</v>
          </cell>
          <cell r="AV1029">
            <v>0</v>
          </cell>
          <cell r="AW1029">
            <v>0</v>
          </cell>
          <cell r="AX1029">
            <v>0</v>
          </cell>
          <cell r="AY1029">
            <v>0</v>
          </cell>
          <cell r="AZ1029">
            <v>0</v>
          </cell>
          <cell r="BA1029">
            <v>0</v>
          </cell>
          <cell r="BB1029">
            <v>0</v>
          </cell>
          <cell r="BC1029">
            <v>0</v>
          </cell>
          <cell r="BD1029">
            <v>0</v>
          </cell>
          <cell r="BE1029">
            <v>0</v>
          </cell>
          <cell r="BF1029">
            <v>0</v>
          </cell>
          <cell r="BG1029">
            <v>0</v>
          </cell>
          <cell r="BH1029">
            <v>0</v>
          </cell>
          <cell r="BI1029">
            <v>0</v>
          </cell>
          <cell r="BJ1029">
            <v>0</v>
          </cell>
          <cell r="BK1029">
            <v>0</v>
          </cell>
          <cell r="BL1029">
            <v>0</v>
          </cell>
          <cell r="BM1029">
            <v>0</v>
          </cell>
          <cell r="BN1029">
            <v>0</v>
          </cell>
          <cell r="BO1029">
            <v>0</v>
          </cell>
          <cell r="BP1029">
            <v>0</v>
          </cell>
          <cell r="BQ1029">
            <v>0</v>
          </cell>
          <cell r="BR1029">
            <v>0</v>
          </cell>
          <cell r="BS1029">
            <v>0</v>
          </cell>
          <cell r="BT1029">
            <v>0</v>
          </cell>
          <cell r="BU1029">
            <v>0</v>
          </cell>
          <cell r="BV1029">
            <v>0</v>
          </cell>
          <cell r="BW1029">
            <v>0</v>
          </cell>
          <cell r="BX1029">
            <v>0</v>
          </cell>
          <cell r="BY1029">
            <v>0</v>
          </cell>
          <cell r="BZ1029">
            <v>0</v>
          </cell>
          <cell r="CA1029">
            <v>0</v>
          </cell>
          <cell r="CB1029">
            <v>0</v>
          </cell>
          <cell r="CC1029">
            <v>0</v>
          </cell>
          <cell r="CD1029">
            <v>0</v>
          </cell>
          <cell r="CE1029">
            <v>0</v>
          </cell>
          <cell r="CF1029">
            <v>0</v>
          </cell>
          <cell r="CG1029">
            <v>0</v>
          </cell>
          <cell r="CH1029">
            <v>0</v>
          </cell>
          <cell r="CI1029">
            <v>0</v>
          </cell>
          <cell r="CJ1029">
            <v>0</v>
          </cell>
          <cell r="CK1029">
            <v>0</v>
          </cell>
          <cell r="CL1029">
            <v>0</v>
          </cell>
          <cell r="CM1029">
            <v>0</v>
          </cell>
          <cell r="CN1029">
            <v>0</v>
          </cell>
          <cell r="CO1029">
            <v>0</v>
          </cell>
          <cell r="CP1029">
            <v>0</v>
          </cell>
          <cell r="CQ1029">
            <v>0</v>
          </cell>
          <cell r="CR1029">
            <v>0</v>
          </cell>
          <cell r="CS1029">
            <v>0</v>
          </cell>
          <cell r="CT1029">
            <v>0</v>
          </cell>
          <cell r="CU1029">
            <v>0</v>
          </cell>
          <cell r="CV1029">
            <v>0</v>
          </cell>
          <cell r="CW1029">
            <v>0</v>
          </cell>
          <cell r="CX1029">
            <v>0</v>
          </cell>
          <cell r="CY1029">
            <v>0</v>
          </cell>
          <cell r="CZ1029">
            <v>0</v>
          </cell>
          <cell r="DA1029">
            <v>0</v>
          </cell>
          <cell r="DB1029">
            <v>0</v>
          </cell>
          <cell r="DC1029">
            <v>0</v>
          </cell>
          <cell r="DD1029">
            <v>0</v>
          </cell>
          <cell r="DE1029">
            <v>0</v>
          </cell>
          <cell r="DF1029">
            <v>0</v>
          </cell>
          <cell r="DG1029">
            <v>0</v>
          </cell>
          <cell r="DH1029">
            <v>0</v>
          </cell>
          <cell r="DI1029">
            <v>0</v>
          </cell>
          <cell r="DJ1029">
            <v>0</v>
          </cell>
          <cell r="DK1029">
            <v>0</v>
          </cell>
          <cell r="DL1029">
            <v>0</v>
          </cell>
          <cell r="DM1029">
            <v>0</v>
          </cell>
          <cell r="DN1029">
            <v>0</v>
          </cell>
          <cell r="DO1029">
            <v>0</v>
          </cell>
          <cell r="DP1029">
            <v>0</v>
          </cell>
          <cell r="DQ1029">
            <v>0</v>
          </cell>
          <cell r="DR1029">
            <v>0</v>
          </cell>
          <cell r="DS1029">
            <v>0</v>
          </cell>
          <cell r="DT1029">
            <v>0</v>
          </cell>
          <cell r="DU1029">
            <v>0</v>
          </cell>
          <cell r="DV1029">
            <v>0</v>
          </cell>
          <cell r="DW1029">
            <v>0</v>
          </cell>
          <cell r="DX1029">
            <v>0</v>
          </cell>
          <cell r="DY1029">
            <v>0</v>
          </cell>
          <cell r="DZ1029">
            <v>0</v>
          </cell>
          <cell r="EA1029">
            <v>0</v>
          </cell>
          <cell r="EB1029">
            <v>0</v>
          </cell>
          <cell r="EC1029">
            <v>0</v>
          </cell>
          <cell r="ED1029">
            <v>0</v>
          </cell>
        </row>
        <row r="1030">
          <cell r="F1030">
            <v>0</v>
          </cell>
          <cell r="G1030">
            <v>0</v>
          </cell>
          <cell r="H1030">
            <v>0</v>
          </cell>
          <cell r="I1030">
            <v>0</v>
          </cell>
          <cell r="J1030">
            <v>0</v>
          </cell>
          <cell r="K1030">
            <v>0</v>
          </cell>
          <cell r="L1030">
            <v>0.01</v>
          </cell>
          <cell r="M1030">
            <v>0.01</v>
          </cell>
          <cell r="N1030">
            <v>0.01</v>
          </cell>
          <cell r="O1030">
            <v>0</v>
          </cell>
          <cell r="P1030">
            <v>0</v>
          </cell>
          <cell r="Q1030">
            <v>-0.01</v>
          </cell>
          <cell r="R1030">
            <v>0</v>
          </cell>
          <cell r="S1030">
            <v>0.04</v>
          </cell>
          <cell r="T1030">
            <v>0</v>
          </cell>
          <cell r="U1030">
            <v>0</v>
          </cell>
          <cell r="V1030">
            <v>0</v>
          </cell>
          <cell r="W1030">
            <v>0</v>
          </cell>
          <cell r="X1030">
            <v>0</v>
          </cell>
          <cell r="Y1030">
            <v>0</v>
          </cell>
          <cell r="Z1030">
            <v>0</v>
          </cell>
          <cell r="AA1030">
            <v>0.01</v>
          </cell>
          <cell r="AB1030">
            <v>0</v>
          </cell>
          <cell r="AC1030">
            <v>0</v>
          </cell>
          <cell r="AD1030">
            <v>-0.01</v>
          </cell>
          <cell r="AE1030">
            <v>0</v>
          </cell>
          <cell r="AF1030">
            <v>0</v>
          </cell>
          <cell r="AG1030">
            <v>0</v>
          </cell>
          <cell r="AH1030">
            <v>0</v>
          </cell>
          <cell r="AI1030">
            <v>0</v>
          </cell>
          <cell r="AJ1030">
            <v>0</v>
          </cell>
          <cell r="AK1030">
            <v>0</v>
          </cell>
          <cell r="AL1030">
            <v>0</v>
          </cell>
          <cell r="AM1030">
            <v>0</v>
          </cell>
          <cell r="AN1030">
            <v>0</v>
          </cell>
          <cell r="AO1030">
            <v>0</v>
          </cell>
          <cell r="AP1030">
            <v>0</v>
          </cell>
          <cell r="AQ1030">
            <v>0</v>
          </cell>
          <cell r="AR1030">
            <v>0</v>
          </cell>
          <cell r="AS1030">
            <v>0</v>
          </cell>
          <cell r="AT1030">
            <v>0</v>
          </cell>
          <cell r="AU1030">
            <v>0</v>
          </cell>
          <cell r="AV1030">
            <v>0</v>
          </cell>
          <cell r="AW1030">
            <v>0</v>
          </cell>
          <cell r="AX1030">
            <v>0</v>
          </cell>
          <cell r="AY1030">
            <v>0</v>
          </cell>
          <cell r="AZ1030">
            <v>0</v>
          </cell>
          <cell r="BA1030">
            <v>0</v>
          </cell>
          <cell r="BB1030">
            <v>0</v>
          </cell>
          <cell r="BC1030">
            <v>0</v>
          </cell>
          <cell r="BD1030">
            <v>0</v>
          </cell>
          <cell r="BE1030">
            <v>0</v>
          </cell>
          <cell r="BF1030">
            <v>0</v>
          </cell>
          <cell r="BG1030">
            <v>0</v>
          </cell>
          <cell r="BH1030">
            <v>0</v>
          </cell>
          <cell r="BI1030">
            <v>0</v>
          </cell>
          <cell r="BJ1030">
            <v>0</v>
          </cell>
          <cell r="BK1030">
            <v>0</v>
          </cell>
          <cell r="BL1030">
            <v>0</v>
          </cell>
          <cell r="BM1030">
            <v>0</v>
          </cell>
          <cell r="BN1030">
            <v>0</v>
          </cell>
          <cell r="BO1030">
            <v>0</v>
          </cell>
          <cell r="BP1030">
            <v>0</v>
          </cell>
          <cell r="BQ1030">
            <v>0</v>
          </cell>
          <cell r="BR1030">
            <v>0</v>
          </cell>
          <cell r="BS1030">
            <v>0</v>
          </cell>
          <cell r="BT1030">
            <v>0</v>
          </cell>
          <cell r="BU1030">
            <v>0</v>
          </cell>
          <cell r="BV1030">
            <v>0</v>
          </cell>
          <cell r="BW1030">
            <v>0</v>
          </cell>
          <cell r="BX1030">
            <v>0</v>
          </cell>
          <cell r="BY1030">
            <v>0</v>
          </cell>
          <cell r="BZ1030">
            <v>0</v>
          </cell>
          <cell r="CA1030">
            <v>0</v>
          </cell>
          <cell r="CB1030">
            <v>0</v>
          </cell>
          <cell r="CC1030">
            <v>0</v>
          </cell>
          <cell r="CD1030">
            <v>0</v>
          </cell>
          <cell r="CE1030">
            <v>0</v>
          </cell>
          <cell r="CF1030">
            <v>0</v>
          </cell>
          <cell r="CG1030">
            <v>0</v>
          </cell>
          <cell r="CH1030">
            <v>0</v>
          </cell>
          <cell r="CI1030">
            <v>0</v>
          </cell>
          <cell r="CJ1030">
            <v>0</v>
          </cell>
          <cell r="CK1030">
            <v>0</v>
          </cell>
          <cell r="CL1030">
            <v>0</v>
          </cell>
          <cell r="CM1030">
            <v>0</v>
          </cell>
          <cell r="CN1030">
            <v>0</v>
          </cell>
          <cell r="CO1030">
            <v>0</v>
          </cell>
          <cell r="CP1030">
            <v>0</v>
          </cell>
          <cell r="CQ1030">
            <v>0</v>
          </cell>
          <cell r="CR1030">
            <v>0</v>
          </cell>
          <cell r="CS1030">
            <v>0</v>
          </cell>
          <cell r="CT1030">
            <v>0</v>
          </cell>
          <cell r="CU1030">
            <v>0</v>
          </cell>
          <cell r="CV1030">
            <v>0</v>
          </cell>
          <cell r="CW1030">
            <v>0</v>
          </cell>
          <cell r="CX1030">
            <v>0</v>
          </cell>
          <cell r="CY1030">
            <v>0</v>
          </cell>
          <cell r="CZ1030">
            <v>0</v>
          </cell>
          <cell r="DA1030">
            <v>0</v>
          </cell>
          <cell r="DB1030">
            <v>0</v>
          </cell>
          <cell r="DC1030">
            <v>0</v>
          </cell>
          <cell r="DD1030">
            <v>0</v>
          </cell>
          <cell r="DE1030">
            <v>0</v>
          </cell>
          <cell r="DF1030">
            <v>0</v>
          </cell>
          <cell r="DG1030">
            <v>0</v>
          </cell>
          <cell r="DH1030">
            <v>0</v>
          </cell>
          <cell r="DI1030">
            <v>0</v>
          </cell>
          <cell r="DJ1030">
            <v>0</v>
          </cell>
          <cell r="DK1030">
            <v>0</v>
          </cell>
          <cell r="DL1030">
            <v>0</v>
          </cell>
          <cell r="DM1030">
            <v>0</v>
          </cell>
          <cell r="DN1030">
            <v>0</v>
          </cell>
          <cell r="DO1030">
            <v>0</v>
          </cell>
          <cell r="DP1030">
            <v>0</v>
          </cell>
          <cell r="DQ1030">
            <v>0</v>
          </cell>
          <cell r="DR1030">
            <v>0</v>
          </cell>
          <cell r="DS1030">
            <v>0</v>
          </cell>
          <cell r="DT1030">
            <v>0</v>
          </cell>
          <cell r="DU1030">
            <v>0</v>
          </cell>
          <cell r="DV1030">
            <v>0</v>
          </cell>
          <cell r="DW1030">
            <v>0</v>
          </cell>
          <cell r="DX1030">
            <v>0</v>
          </cell>
          <cell r="DY1030">
            <v>0</v>
          </cell>
          <cell r="DZ1030">
            <v>0</v>
          </cell>
          <cell r="EA1030">
            <v>0</v>
          </cell>
          <cell r="EB1030">
            <v>0</v>
          </cell>
          <cell r="EC1030">
            <v>0</v>
          </cell>
          <cell r="ED1030">
            <v>0</v>
          </cell>
        </row>
        <row r="1031">
          <cell r="F1031">
            <v>0</v>
          </cell>
          <cell r="G1031">
            <v>0</v>
          </cell>
          <cell r="H1031">
            <v>0</v>
          </cell>
          <cell r="I1031">
            <v>0</v>
          </cell>
          <cell r="J1031">
            <v>0</v>
          </cell>
          <cell r="K1031">
            <v>0</v>
          </cell>
          <cell r="L1031">
            <v>0</v>
          </cell>
          <cell r="M1031">
            <v>0</v>
          </cell>
          <cell r="N1031">
            <v>0</v>
          </cell>
          <cell r="O1031">
            <v>0</v>
          </cell>
          <cell r="P1031">
            <v>0</v>
          </cell>
          <cell r="Q1031">
            <v>0</v>
          </cell>
          <cell r="R1031">
            <v>0</v>
          </cell>
          <cell r="S1031">
            <v>0</v>
          </cell>
          <cell r="T1031">
            <v>0</v>
          </cell>
          <cell r="U1031">
            <v>0</v>
          </cell>
          <cell r="V1031">
            <v>0</v>
          </cell>
          <cell r="W1031">
            <v>0</v>
          </cell>
          <cell r="X1031">
            <v>0</v>
          </cell>
          <cell r="Y1031">
            <v>0</v>
          </cell>
          <cell r="Z1031">
            <v>0</v>
          </cell>
          <cell r="AA1031">
            <v>0</v>
          </cell>
          <cell r="AB1031">
            <v>0</v>
          </cell>
          <cell r="AC1031">
            <v>0</v>
          </cell>
          <cell r="AD1031">
            <v>0</v>
          </cell>
          <cell r="AE1031">
            <v>0</v>
          </cell>
          <cell r="AF1031">
            <v>0</v>
          </cell>
          <cell r="AG1031">
            <v>0</v>
          </cell>
          <cell r="AH1031">
            <v>0</v>
          </cell>
          <cell r="AI1031">
            <v>0</v>
          </cell>
          <cell r="AJ1031">
            <v>0</v>
          </cell>
          <cell r="AK1031">
            <v>0</v>
          </cell>
          <cell r="AL1031">
            <v>0</v>
          </cell>
          <cell r="AM1031">
            <v>0</v>
          </cell>
          <cell r="AN1031">
            <v>0</v>
          </cell>
          <cell r="AO1031">
            <v>0</v>
          </cell>
          <cell r="AP1031">
            <v>0</v>
          </cell>
          <cell r="AQ1031">
            <v>0</v>
          </cell>
          <cell r="AR1031">
            <v>0</v>
          </cell>
          <cell r="AS1031">
            <v>0</v>
          </cell>
          <cell r="AT1031">
            <v>0</v>
          </cell>
          <cell r="AU1031">
            <v>0</v>
          </cell>
          <cell r="AV1031">
            <v>0</v>
          </cell>
          <cell r="AW1031">
            <v>0</v>
          </cell>
          <cell r="AX1031">
            <v>0</v>
          </cell>
          <cell r="AY1031">
            <v>0</v>
          </cell>
          <cell r="AZ1031">
            <v>0</v>
          </cell>
          <cell r="BA1031">
            <v>0</v>
          </cell>
          <cell r="BB1031">
            <v>0</v>
          </cell>
          <cell r="BC1031">
            <v>0</v>
          </cell>
          <cell r="BD1031">
            <v>0</v>
          </cell>
          <cell r="BE1031">
            <v>0</v>
          </cell>
          <cell r="BF1031">
            <v>0</v>
          </cell>
          <cell r="BG1031">
            <v>0</v>
          </cell>
          <cell r="BH1031">
            <v>0</v>
          </cell>
          <cell r="BI1031">
            <v>0</v>
          </cell>
          <cell r="BJ1031">
            <v>0</v>
          </cell>
          <cell r="BK1031">
            <v>0</v>
          </cell>
          <cell r="BL1031">
            <v>0</v>
          </cell>
          <cell r="BM1031">
            <v>0</v>
          </cell>
          <cell r="BN1031">
            <v>0</v>
          </cell>
          <cell r="BO1031">
            <v>0</v>
          </cell>
          <cell r="BP1031">
            <v>0</v>
          </cell>
          <cell r="BQ1031">
            <v>0</v>
          </cell>
          <cell r="BR1031">
            <v>0</v>
          </cell>
          <cell r="BS1031">
            <v>0</v>
          </cell>
          <cell r="BT1031">
            <v>0</v>
          </cell>
          <cell r="BU1031">
            <v>0</v>
          </cell>
          <cell r="BV1031">
            <v>0</v>
          </cell>
          <cell r="BW1031">
            <v>0</v>
          </cell>
          <cell r="BX1031">
            <v>0</v>
          </cell>
          <cell r="BY1031">
            <v>0</v>
          </cell>
          <cell r="BZ1031">
            <v>0</v>
          </cell>
          <cell r="CA1031">
            <v>0</v>
          </cell>
          <cell r="CB1031">
            <v>0</v>
          </cell>
          <cell r="CC1031">
            <v>0</v>
          </cell>
          <cell r="CD1031">
            <v>0</v>
          </cell>
          <cell r="CE1031">
            <v>0</v>
          </cell>
          <cell r="CF1031">
            <v>0</v>
          </cell>
          <cell r="CG1031">
            <v>0</v>
          </cell>
          <cell r="CH1031">
            <v>0</v>
          </cell>
          <cell r="CI1031">
            <v>0</v>
          </cell>
          <cell r="CJ1031">
            <v>0</v>
          </cell>
          <cell r="CK1031">
            <v>0</v>
          </cell>
          <cell r="CL1031">
            <v>0</v>
          </cell>
          <cell r="CM1031">
            <v>0</v>
          </cell>
          <cell r="CN1031">
            <v>0</v>
          </cell>
          <cell r="CO1031">
            <v>0</v>
          </cell>
          <cell r="CP1031">
            <v>0</v>
          </cell>
          <cell r="CQ1031">
            <v>0</v>
          </cell>
          <cell r="CR1031">
            <v>0</v>
          </cell>
          <cell r="CS1031">
            <v>0</v>
          </cell>
          <cell r="CT1031">
            <v>0</v>
          </cell>
          <cell r="CU1031">
            <v>0</v>
          </cell>
          <cell r="CV1031">
            <v>0</v>
          </cell>
          <cell r="CW1031">
            <v>0</v>
          </cell>
          <cell r="CX1031">
            <v>0</v>
          </cell>
          <cell r="CY1031">
            <v>0</v>
          </cell>
          <cell r="CZ1031">
            <v>0</v>
          </cell>
          <cell r="DA1031">
            <v>0</v>
          </cell>
          <cell r="DB1031">
            <v>0</v>
          </cell>
          <cell r="DC1031">
            <v>0</v>
          </cell>
          <cell r="DD1031">
            <v>0</v>
          </cell>
          <cell r="DE1031">
            <v>0</v>
          </cell>
          <cell r="DF1031">
            <v>0</v>
          </cell>
          <cell r="DG1031">
            <v>0</v>
          </cell>
          <cell r="DH1031">
            <v>0</v>
          </cell>
          <cell r="DI1031">
            <v>0</v>
          </cell>
          <cell r="DJ1031">
            <v>0</v>
          </cell>
          <cell r="DK1031">
            <v>0</v>
          </cell>
          <cell r="DL1031">
            <v>0</v>
          </cell>
          <cell r="DM1031">
            <v>0</v>
          </cell>
          <cell r="DN1031">
            <v>0</v>
          </cell>
          <cell r="DO1031">
            <v>0</v>
          </cell>
          <cell r="DP1031">
            <v>0</v>
          </cell>
          <cell r="DQ1031">
            <v>0</v>
          </cell>
          <cell r="DR1031">
            <v>0</v>
          </cell>
          <cell r="DS1031">
            <v>0</v>
          </cell>
          <cell r="DT1031">
            <v>0</v>
          </cell>
          <cell r="DU1031">
            <v>0</v>
          </cell>
          <cell r="DV1031">
            <v>0</v>
          </cell>
          <cell r="DW1031">
            <v>0</v>
          </cell>
          <cell r="DX1031">
            <v>0</v>
          </cell>
          <cell r="DY1031">
            <v>0</v>
          </cell>
          <cell r="DZ1031">
            <v>0</v>
          </cell>
          <cell r="EA1031">
            <v>0</v>
          </cell>
          <cell r="EB1031">
            <v>0</v>
          </cell>
          <cell r="EC1031">
            <v>0</v>
          </cell>
          <cell r="ED1031">
            <v>0</v>
          </cell>
        </row>
        <row r="1033">
          <cell r="F1033">
            <v>0</v>
          </cell>
          <cell r="G1033">
            <v>0</v>
          </cell>
          <cell r="H1033">
            <v>0</v>
          </cell>
          <cell r="I1033">
            <v>0</v>
          </cell>
          <cell r="J1033">
            <v>0</v>
          </cell>
          <cell r="K1033">
            <v>0</v>
          </cell>
          <cell r="L1033">
            <v>0</v>
          </cell>
          <cell r="M1033">
            <v>0</v>
          </cell>
          <cell r="N1033">
            <v>0</v>
          </cell>
          <cell r="O1033">
            <v>0</v>
          </cell>
          <cell r="P1033">
            <v>0</v>
          </cell>
          <cell r="Q1033">
            <v>0</v>
          </cell>
          <cell r="R1033">
            <v>0</v>
          </cell>
          <cell r="S1033">
            <v>0</v>
          </cell>
          <cell r="T1033">
            <v>0</v>
          </cell>
          <cell r="U1033">
            <v>0</v>
          </cell>
          <cell r="V1033">
            <v>0</v>
          </cell>
          <cell r="W1033">
            <v>0</v>
          </cell>
          <cell r="X1033">
            <v>0</v>
          </cell>
          <cell r="Y1033">
            <v>0</v>
          </cell>
          <cell r="Z1033">
            <v>0</v>
          </cell>
          <cell r="AA1033">
            <v>0</v>
          </cell>
          <cell r="AB1033">
            <v>0</v>
          </cell>
          <cell r="AC1033">
            <v>0</v>
          </cell>
          <cell r="AD1033">
            <v>0</v>
          </cell>
          <cell r="AE1033">
            <v>0</v>
          </cell>
          <cell r="AF1033">
            <v>0</v>
          </cell>
          <cell r="AG1033">
            <v>0</v>
          </cell>
          <cell r="AH1033">
            <v>0</v>
          </cell>
          <cell r="AI1033">
            <v>0</v>
          </cell>
          <cell r="AJ1033">
            <v>0</v>
          </cell>
          <cell r="AK1033">
            <v>0</v>
          </cell>
          <cell r="AL1033">
            <v>0</v>
          </cell>
          <cell r="AM1033">
            <v>0</v>
          </cell>
          <cell r="AN1033">
            <v>0</v>
          </cell>
          <cell r="AO1033">
            <v>0</v>
          </cell>
          <cell r="AP1033">
            <v>0</v>
          </cell>
          <cell r="AQ1033">
            <v>0</v>
          </cell>
          <cell r="AR1033">
            <v>0</v>
          </cell>
          <cell r="AS1033">
            <v>0</v>
          </cell>
          <cell r="AT1033">
            <v>0</v>
          </cell>
          <cell r="AU1033">
            <v>0</v>
          </cell>
          <cell r="AV1033">
            <v>0</v>
          </cell>
          <cell r="AW1033">
            <v>0</v>
          </cell>
          <cell r="AX1033">
            <v>0</v>
          </cell>
          <cell r="AY1033">
            <v>0</v>
          </cell>
          <cell r="AZ1033">
            <v>0</v>
          </cell>
          <cell r="BA1033">
            <v>0</v>
          </cell>
          <cell r="BB1033">
            <v>0</v>
          </cell>
          <cell r="BC1033">
            <v>0</v>
          </cell>
          <cell r="BD1033">
            <v>0</v>
          </cell>
          <cell r="BE1033">
            <v>0</v>
          </cell>
          <cell r="BF1033">
            <v>0</v>
          </cell>
          <cell r="BG1033">
            <v>0</v>
          </cell>
          <cell r="BH1033">
            <v>0</v>
          </cell>
          <cell r="BI1033">
            <v>0</v>
          </cell>
          <cell r="BJ1033">
            <v>0</v>
          </cell>
          <cell r="BK1033">
            <v>0</v>
          </cell>
          <cell r="BL1033">
            <v>0</v>
          </cell>
          <cell r="BM1033">
            <v>0</v>
          </cell>
          <cell r="BN1033">
            <v>0</v>
          </cell>
          <cell r="BO1033">
            <v>0</v>
          </cell>
          <cell r="BP1033">
            <v>0</v>
          </cell>
          <cell r="BQ1033">
            <v>0</v>
          </cell>
          <cell r="BR1033">
            <v>0</v>
          </cell>
          <cell r="BS1033">
            <v>0</v>
          </cell>
          <cell r="BT1033">
            <v>0</v>
          </cell>
          <cell r="BU1033">
            <v>0</v>
          </cell>
          <cell r="BV1033">
            <v>0</v>
          </cell>
          <cell r="BW1033">
            <v>0</v>
          </cell>
          <cell r="BX1033">
            <v>0</v>
          </cell>
          <cell r="BY1033">
            <v>0</v>
          </cell>
          <cell r="BZ1033">
            <v>0</v>
          </cell>
          <cell r="CA1033">
            <v>0</v>
          </cell>
          <cell r="CB1033">
            <v>0</v>
          </cell>
          <cell r="CC1033">
            <v>0</v>
          </cell>
          <cell r="CD1033">
            <v>0</v>
          </cell>
          <cell r="CE1033">
            <v>0</v>
          </cell>
          <cell r="CF1033">
            <v>0</v>
          </cell>
          <cell r="CG1033">
            <v>0</v>
          </cell>
          <cell r="CH1033">
            <v>0</v>
          </cell>
          <cell r="CI1033">
            <v>0</v>
          </cell>
          <cell r="CJ1033">
            <v>0</v>
          </cell>
          <cell r="CK1033">
            <v>0</v>
          </cell>
          <cell r="CL1033">
            <v>0</v>
          </cell>
          <cell r="CM1033">
            <v>0</v>
          </cell>
          <cell r="CN1033">
            <v>0</v>
          </cell>
          <cell r="CO1033">
            <v>0</v>
          </cell>
          <cell r="CP1033">
            <v>0</v>
          </cell>
          <cell r="CQ1033">
            <v>0</v>
          </cell>
          <cell r="CR1033">
            <v>0</v>
          </cell>
          <cell r="CS1033">
            <v>0</v>
          </cell>
          <cell r="CT1033">
            <v>0</v>
          </cell>
          <cell r="CU1033">
            <v>0</v>
          </cell>
          <cell r="CV1033">
            <v>0</v>
          </cell>
          <cell r="CW1033">
            <v>0</v>
          </cell>
          <cell r="CX1033">
            <v>0</v>
          </cell>
          <cell r="CY1033">
            <v>0</v>
          </cell>
          <cell r="CZ1033">
            <v>0</v>
          </cell>
          <cell r="DA1033">
            <v>0</v>
          </cell>
          <cell r="DB1033">
            <v>0</v>
          </cell>
          <cell r="DC1033">
            <v>0</v>
          </cell>
          <cell r="DD1033">
            <v>0</v>
          </cell>
          <cell r="DE1033">
            <v>0</v>
          </cell>
          <cell r="DF1033">
            <v>0</v>
          </cell>
          <cell r="DG1033">
            <v>0</v>
          </cell>
          <cell r="DH1033">
            <v>0</v>
          </cell>
          <cell r="DI1033">
            <v>0</v>
          </cell>
          <cell r="DJ1033">
            <v>0</v>
          </cell>
          <cell r="DK1033">
            <v>0</v>
          </cell>
          <cell r="DL1033">
            <v>0</v>
          </cell>
          <cell r="DM1033">
            <v>0</v>
          </cell>
          <cell r="DN1033">
            <v>0</v>
          </cell>
          <cell r="DO1033">
            <v>0</v>
          </cell>
          <cell r="DP1033">
            <v>0</v>
          </cell>
          <cell r="DQ1033">
            <v>0</v>
          </cell>
          <cell r="DR1033">
            <v>0</v>
          </cell>
          <cell r="DS1033">
            <v>0</v>
          </cell>
          <cell r="DT1033">
            <v>0</v>
          </cell>
          <cell r="DU1033">
            <v>0</v>
          </cell>
          <cell r="DV1033">
            <v>0</v>
          </cell>
          <cell r="DW1033">
            <v>0</v>
          </cell>
          <cell r="DX1033">
            <v>0</v>
          </cell>
          <cell r="DY1033">
            <v>0</v>
          </cell>
          <cell r="DZ1033">
            <v>0</v>
          </cell>
          <cell r="EA1033">
            <v>0</v>
          </cell>
          <cell r="EB1033">
            <v>0</v>
          </cell>
          <cell r="EC1033">
            <v>0</v>
          </cell>
          <cell r="ED1033">
            <v>0</v>
          </cell>
        </row>
        <row r="1035">
          <cell r="F1035">
            <v>0</v>
          </cell>
          <cell r="G1035">
            <v>0</v>
          </cell>
          <cell r="H1035">
            <v>0</v>
          </cell>
          <cell r="I1035">
            <v>0</v>
          </cell>
          <cell r="J1035">
            <v>0</v>
          </cell>
          <cell r="K1035">
            <v>0</v>
          </cell>
          <cell r="L1035">
            <v>0</v>
          </cell>
          <cell r="M1035">
            <v>0</v>
          </cell>
          <cell r="N1035">
            <v>0</v>
          </cell>
          <cell r="O1035">
            <v>0</v>
          </cell>
          <cell r="P1035">
            <v>0</v>
          </cell>
          <cell r="Q1035">
            <v>0</v>
          </cell>
          <cell r="R1035">
            <v>0</v>
          </cell>
          <cell r="S1035">
            <v>0</v>
          </cell>
          <cell r="T1035">
            <v>0</v>
          </cell>
          <cell r="U1035">
            <v>0</v>
          </cell>
          <cell r="V1035">
            <v>0</v>
          </cell>
          <cell r="W1035">
            <v>0</v>
          </cell>
          <cell r="X1035">
            <v>0</v>
          </cell>
          <cell r="Y1035">
            <v>0</v>
          </cell>
          <cell r="Z1035">
            <v>0</v>
          </cell>
          <cell r="AA1035">
            <v>0</v>
          </cell>
          <cell r="AB1035">
            <v>0</v>
          </cell>
          <cell r="AC1035">
            <v>0</v>
          </cell>
          <cell r="AD1035">
            <v>0</v>
          </cell>
          <cell r="AE1035">
            <v>0</v>
          </cell>
          <cell r="AF1035">
            <v>0</v>
          </cell>
          <cell r="AG1035">
            <v>0</v>
          </cell>
          <cell r="AH1035">
            <v>0</v>
          </cell>
          <cell r="AI1035">
            <v>0</v>
          </cell>
          <cell r="AJ1035">
            <v>0</v>
          </cell>
          <cell r="AK1035">
            <v>0</v>
          </cell>
          <cell r="AL1035">
            <v>0</v>
          </cell>
          <cell r="AM1035">
            <v>0</v>
          </cell>
          <cell r="AN1035">
            <v>0</v>
          </cell>
          <cell r="AO1035">
            <v>0</v>
          </cell>
          <cell r="AP1035">
            <v>0</v>
          </cell>
          <cell r="AQ1035">
            <v>0</v>
          </cell>
          <cell r="AR1035">
            <v>0</v>
          </cell>
          <cell r="AS1035">
            <v>0</v>
          </cell>
          <cell r="AT1035">
            <v>0</v>
          </cell>
          <cell r="AU1035">
            <v>0</v>
          </cell>
          <cell r="AV1035">
            <v>0</v>
          </cell>
          <cell r="AW1035">
            <v>0</v>
          </cell>
          <cell r="AX1035">
            <v>0</v>
          </cell>
          <cell r="AY1035">
            <v>0</v>
          </cell>
          <cell r="AZ1035">
            <v>0</v>
          </cell>
          <cell r="BA1035">
            <v>0</v>
          </cell>
          <cell r="BB1035">
            <v>0</v>
          </cell>
          <cell r="BC1035">
            <v>0</v>
          </cell>
          <cell r="BD1035">
            <v>0</v>
          </cell>
          <cell r="BE1035">
            <v>0</v>
          </cell>
          <cell r="BF1035">
            <v>0</v>
          </cell>
          <cell r="BG1035">
            <v>0</v>
          </cell>
          <cell r="BH1035">
            <v>0</v>
          </cell>
          <cell r="BI1035">
            <v>0</v>
          </cell>
          <cell r="BJ1035">
            <v>0</v>
          </cell>
          <cell r="BK1035">
            <v>0</v>
          </cell>
          <cell r="BL1035">
            <v>0</v>
          </cell>
          <cell r="BM1035">
            <v>0</v>
          </cell>
          <cell r="BN1035">
            <v>0</v>
          </cell>
          <cell r="BO1035">
            <v>0</v>
          </cell>
          <cell r="BP1035">
            <v>0</v>
          </cell>
          <cell r="BQ1035">
            <v>0</v>
          </cell>
          <cell r="BR1035">
            <v>0</v>
          </cell>
          <cell r="BS1035">
            <v>0</v>
          </cell>
          <cell r="BT1035">
            <v>0</v>
          </cell>
          <cell r="BU1035">
            <v>0</v>
          </cell>
          <cell r="BV1035">
            <v>0</v>
          </cell>
          <cell r="BW1035">
            <v>0</v>
          </cell>
          <cell r="BX1035">
            <v>0</v>
          </cell>
          <cell r="BY1035">
            <v>0</v>
          </cell>
          <cell r="BZ1035">
            <v>0</v>
          </cell>
          <cell r="CA1035">
            <v>0</v>
          </cell>
          <cell r="CB1035">
            <v>0</v>
          </cell>
          <cell r="CC1035">
            <v>0</v>
          </cell>
          <cell r="CD1035">
            <v>0</v>
          </cell>
          <cell r="CE1035">
            <v>0</v>
          </cell>
          <cell r="CF1035">
            <v>0</v>
          </cell>
          <cell r="CG1035">
            <v>0</v>
          </cell>
          <cell r="CH1035">
            <v>0</v>
          </cell>
          <cell r="CI1035">
            <v>0</v>
          </cell>
          <cell r="CJ1035">
            <v>0</v>
          </cell>
          <cell r="CK1035">
            <v>0</v>
          </cell>
          <cell r="CL1035">
            <v>0</v>
          </cell>
          <cell r="CM1035">
            <v>0</v>
          </cell>
          <cell r="CN1035">
            <v>0</v>
          </cell>
          <cell r="CO1035">
            <v>0</v>
          </cell>
          <cell r="CP1035">
            <v>0</v>
          </cell>
          <cell r="CQ1035">
            <v>0</v>
          </cell>
          <cell r="CR1035">
            <v>0</v>
          </cell>
          <cell r="CS1035">
            <v>0</v>
          </cell>
          <cell r="CT1035">
            <v>0.01</v>
          </cell>
          <cell r="CU1035">
            <v>0</v>
          </cell>
          <cell r="CV1035">
            <v>0</v>
          </cell>
          <cell r="CW1035">
            <v>0</v>
          </cell>
          <cell r="CX1035">
            <v>0</v>
          </cell>
          <cell r="CY1035">
            <v>0</v>
          </cell>
          <cell r="CZ1035">
            <v>0</v>
          </cell>
          <cell r="DA1035">
            <v>0</v>
          </cell>
          <cell r="DB1035">
            <v>0</v>
          </cell>
          <cell r="DC1035">
            <v>0</v>
          </cell>
          <cell r="DD1035">
            <v>0</v>
          </cell>
          <cell r="DE1035">
            <v>0</v>
          </cell>
          <cell r="DF1035">
            <v>0</v>
          </cell>
          <cell r="DG1035">
            <v>0</v>
          </cell>
          <cell r="DH1035">
            <v>0</v>
          </cell>
          <cell r="DI1035">
            <v>0</v>
          </cell>
          <cell r="DJ1035">
            <v>0</v>
          </cell>
          <cell r="DK1035">
            <v>0</v>
          </cell>
          <cell r="DL1035">
            <v>0</v>
          </cell>
          <cell r="DM1035">
            <v>0</v>
          </cell>
          <cell r="DN1035">
            <v>0</v>
          </cell>
          <cell r="DO1035">
            <v>0</v>
          </cell>
          <cell r="DP1035">
            <v>0</v>
          </cell>
          <cell r="DQ1035">
            <v>0</v>
          </cell>
          <cell r="DR1035">
            <v>0</v>
          </cell>
          <cell r="DS1035">
            <v>0</v>
          </cell>
          <cell r="DT1035">
            <v>0</v>
          </cell>
          <cell r="DU1035">
            <v>0</v>
          </cell>
          <cell r="DV1035">
            <v>0</v>
          </cell>
          <cell r="DW1035">
            <v>0</v>
          </cell>
          <cell r="DX1035">
            <v>0</v>
          </cell>
          <cell r="DY1035">
            <v>0</v>
          </cell>
          <cell r="DZ1035">
            <v>0</v>
          </cell>
          <cell r="EA1035">
            <v>0</v>
          </cell>
          <cell r="EB1035">
            <v>0</v>
          </cell>
          <cell r="EC1035">
            <v>0</v>
          </cell>
          <cell r="ED1035">
            <v>0</v>
          </cell>
        </row>
        <row r="1036">
          <cell r="F1036">
            <v>0</v>
          </cell>
          <cell r="G1036">
            <v>0</v>
          </cell>
          <cell r="H1036">
            <v>0</v>
          </cell>
          <cell r="I1036">
            <v>0</v>
          </cell>
          <cell r="J1036">
            <v>0</v>
          </cell>
          <cell r="K1036">
            <v>0</v>
          </cell>
          <cell r="L1036">
            <v>0</v>
          </cell>
          <cell r="M1036">
            <v>0</v>
          </cell>
          <cell r="N1036">
            <v>0</v>
          </cell>
          <cell r="O1036">
            <v>0</v>
          </cell>
          <cell r="P1036">
            <v>0</v>
          </cell>
          <cell r="Q1036">
            <v>0</v>
          </cell>
          <cell r="R1036">
            <v>0</v>
          </cell>
          <cell r="S1036">
            <v>0</v>
          </cell>
          <cell r="T1036">
            <v>0</v>
          </cell>
          <cell r="U1036">
            <v>0</v>
          </cell>
          <cell r="V1036">
            <v>0</v>
          </cell>
          <cell r="W1036">
            <v>0</v>
          </cell>
          <cell r="X1036">
            <v>0</v>
          </cell>
          <cell r="Y1036">
            <v>0</v>
          </cell>
          <cell r="Z1036">
            <v>0</v>
          </cell>
          <cell r="AA1036">
            <v>0</v>
          </cell>
          <cell r="AB1036">
            <v>0</v>
          </cell>
          <cell r="AC1036">
            <v>0</v>
          </cell>
          <cell r="AD1036">
            <v>0</v>
          </cell>
          <cell r="AE1036">
            <v>0</v>
          </cell>
          <cell r="AF1036">
            <v>0</v>
          </cell>
          <cell r="AG1036">
            <v>0</v>
          </cell>
          <cell r="AH1036">
            <v>0</v>
          </cell>
          <cell r="AI1036">
            <v>0</v>
          </cell>
          <cell r="AJ1036">
            <v>0</v>
          </cell>
          <cell r="AK1036">
            <v>0</v>
          </cell>
          <cell r="AL1036">
            <v>0</v>
          </cell>
          <cell r="AM1036">
            <v>0</v>
          </cell>
          <cell r="AN1036">
            <v>0</v>
          </cell>
          <cell r="AO1036">
            <v>0</v>
          </cell>
          <cell r="AP1036">
            <v>0</v>
          </cell>
          <cell r="AQ1036">
            <v>0</v>
          </cell>
          <cell r="AR1036">
            <v>0</v>
          </cell>
          <cell r="AS1036">
            <v>0</v>
          </cell>
          <cell r="AT1036">
            <v>0</v>
          </cell>
          <cell r="AU1036">
            <v>0</v>
          </cell>
          <cell r="AV1036">
            <v>0</v>
          </cell>
          <cell r="AW1036">
            <v>0</v>
          </cell>
          <cell r="AX1036">
            <v>0</v>
          </cell>
          <cell r="AY1036">
            <v>0</v>
          </cell>
          <cell r="AZ1036">
            <v>0</v>
          </cell>
          <cell r="BA1036">
            <v>0</v>
          </cell>
          <cell r="BB1036">
            <v>0</v>
          </cell>
          <cell r="BC1036">
            <v>0</v>
          </cell>
          <cell r="BD1036">
            <v>0</v>
          </cell>
          <cell r="BE1036">
            <v>0</v>
          </cell>
          <cell r="BF1036">
            <v>0</v>
          </cell>
          <cell r="BG1036">
            <v>0</v>
          </cell>
          <cell r="BH1036">
            <v>0</v>
          </cell>
          <cell r="BI1036">
            <v>0</v>
          </cell>
          <cell r="BJ1036">
            <v>0</v>
          </cell>
          <cell r="BK1036">
            <v>0</v>
          </cell>
          <cell r="BL1036">
            <v>0</v>
          </cell>
          <cell r="BM1036">
            <v>0</v>
          </cell>
          <cell r="BN1036">
            <v>0</v>
          </cell>
          <cell r="BO1036">
            <v>0</v>
          </cell>
          <cell r="BP1036">
            <v>0</v>
          </cell>
          <cell r="BQ1036">
            <v>0</v>
          </cell>
          <cell r="BR1036">
            <v>0</v>
          </cell>
          <cell r="BS1036">
            <v>0</v>
          </cell>
          <cell r="BT1036">
            <v>0</v>
          </cell>
          <cell r="BU1036">
            <v>0</v>
          </cell>
          <cell r="BV1036">
            <v>0</v>
          </cell>
          <cell r="BW1036">
            <v>0</v>
          </cell>
          <cell r="BX1036">
            <v>0</v>
          </cell>
          <cell r="BY1036">
            <v>0</v>
          </cell>
          <cell r="BZ1036">
            <v>0</v>
          </cell>
          <cell r="CA1036">
            <v>0</v>
          </cell>
          <cell r="CB1036">
            <v>0</v>
          </cell>
          <cell r="CC1036">
            <v>0</v>
          </cell>
          <cell r="CD1036">
            <v>0</v>
          </cell>
          <cell r="CE1036">
            <v>0</v>
          </cell>
          <cell r="CF1036">
            <v>0</v>
          </cell>
          <cell r="CG1036">
            <v>0</v>
          </cell>
          <cell r="CH1036">
            <v>0</v>
          </cell>
          <cell r="CI1036">
            <v>0</v>
          </cell>
          <cell r="CJ1036">
            <v>0</v>
          </cell>
          <cell r="CK1036">
            <v>0</v>
          </cell>
          <cell r="CL1036">
            <v>0</v>
          </cell>
          <cell r="CM1036">
            <v>0</v>
          </cell>
          <cell r="CN1036">
            <v>0</v>
          </cell>
          <cell r="CO1036">
            <v>0</v>
          </cell>
          <cell r="CP1036">
            <v>0</v>
          </cell>
          <cell r="CQ1036">
            <v>0</v>
          </cell>
          <cell r="CR1036">
            <v>0</v>
          </cell>
          <cell r="CS1036">
            <v>0</v>
          </cell>
          <cell r="CT1036">
            <v>0</v>
          </cell>
          <cell r="CU1036">
            <v>0</v>
          </cell>
          <cell r="CV1036">
            <v>0</v>
          </cell>
          <cell r="CW1036">
            <v>0</v>
          </cell>
          <cell r="CX1036">
            <v>0</v>
          </cell>
          <cell r="CY1036">
            <v>0</v>
          </cell>
          <cell r="CZ1036">
            <v>0</v>
          </cell>
          <cell r="DA1036">
            <v>0</v>
          </cell>
          <cell r="DB1036">
            <v>0</v>
          </cell>
          <cell r="DC1036">
            <v>0</v>
          </cell>
          <cell r="DD1036">
            <v>0</v>
          </cell>
          <cell r="DE1036">
            <v>0</v>
          </cell>
          <cell r="DF1036">
            <v>0</v>
          </cell>
          <cell r="DG1036">
            <v>0</v>
          </cell>
          <cell r="DH1036">
            <v>0</v>
          </cell>
          <cell r="DI1036">
            <v>0</v>
          </cell>
          <cell r="DJ1036">
            <v>0</v>
          </cell>
          <cell r="DK1036">
            <v>0</v>
          </cell>
          <cell r="DL1036">
            <v>0</v>
          </cell>
          <cell r="DM1036">
            <v>0</v>
          </cell>
          <cell r="DN1036">
            <v>0</v>
          </cell>
          <cell r="DO1036">
            <v>0</v>
          </cell>
          <cell r="DP1036">
            <v>0</v>
          </cell>
          <cell r="DQ1036">
            <v>0</v>
          </cell>
          <cell r="DR1036">
            <v>0</v>
          </cell>
          <cell r="DS1036">
            <v>0</v>
          </cell>
          <cell r="DT1036">
            <v>0</v>
          </cell>
          <cell r="DU1036">
            <v>0</v>
          </cell>
          <cell r="DV1036">
            <v>0</v>
          </cell>
          <cell r="DW1036">
            <v>0</v>
          </cell>
          <cell r="DX1036">
            <v>0</v>
          </cell>
          <cell r="DY1036">
            <v>0</v>
          </cell>
          <cell r="DZ1036">
            <v>0</v>
          </cell>
          <cell r="EA1036">
            <v>0</v>
          </cell>
          <cell r="EB1036">
            <v>0</v>
          </cell>
          <cell r="EC1036">
            <v>0</v>
          </cell>
          <cell r="ED1036">
            <v>0</v>
          </cell>
        </row>
        <row r="1037">
          <cell r="F1037">
            <v>0</v>
          </cell>
          <cell r="G1037">
            <v>0</v>
          </cell>
          <cell r="H1037">
            <v>0</v>
          </cell>
          <cell r="I1037">
            <v>0</v>
          </cell>
          <cell r="J1037">
            <v>0</v>
          </cell>
          <cell r="K1037">
            <v>0</v>
          </cell>
          <cell r="L1037">
            <v>0</v>
          </cell>
          <cell r="M1037">
            <v>0</v>
          </cell>
          <cell r="N1037">
            <v>0</v>
          </cell>
          <cell r="O1037">
            <v>0</v>
          </cell>
          <cell r="P1037">
            <v>0</v>
          </cell>
          <cell r="Q1037">
            <v>0</v>
          </cell>
          <cell r="R1037">
            <v>0</v>
          </cell>
          <cell r="S1037">
            <v>0</v>
          </cell>
          <cell r="T1037">
            <v>0</v>
          </cell>
          <cell r="U1037">
            <v>0</v>
          </cell>
          <cell r="V1037">
            <v>0</v>
          </cell>
          <cell r="W1037">
            <v>0</v>
          </cell>
          <cell r="X1037">
            <v>0</v>
          </cell>
          <cell r="Y1037">
            <v>0</v>
          </cell>
          <cell r="Z1037">
            <v>0</v>
          </cell>
          <cell r="AA1037">
            <v>0</v>
          </cell>
          <cell r="AB1037">
            <v>0</v>
          </cell>
          <cell r="AC1037">
            <v>0</v>
          </cell>
          <cell r="AD1037">
            <v>0</v>
          </cell>
          <cell r="AE1037">
            <v>0</v>
          </cell>
          <cell r="AF1037">
            <v>0</v>
          </cell>
          <cell r="AG1037">
            <v>0</v>
          </cell>
          <cell r="AH1037">
            <v>0</v>
          </cell>
          <cell r="AI1037">
            <v>0</v>
          </cell>
          <cell r="AJ1037">
            <v>0</v>
          </cell>
          <cell r="AK1037">
            <v>0</v>
          </cell>
          <cell r="AL1037">
            <v>0</v>
          </cell>
          <cell r="AM1037">
            <v>0</v>
          </cell>
          <cell r="AN1037">
            <v>0</v>
          </cell>
          <cell r="AO1037">
            <v>0</v>
          </cell>
          <cell r="AP1037">
            <v>0</v>
          </cell>
          <cell r="AQ1037">
            <v>0</v>
          </cell>
          <cell r="AR1037">
            <v>0</v>
          </cell>
          <cell r="AS1037">
            <v>0</v>
          </cell>
          <cell r="AT1037">
            <v>0</v>
          </cell>
          <cell r="AU1037">
            <v>0</v>
          </cell>
          <cell r="AV1037">
            <v>0</v>
          </cell>
          <cell r="AW1037">
            <v>0</v>
          </cell>
          <cell r="AX1037">
            <v>0</v>
          </cell>
          <cell r="AY1037">
            <v>0</v>
          </cell>
          <cell r="AZ1037">
            <v>0</v>
          </cell>
          <cell r="BA1037">
            <v>0</v>
          </cell>
          <cell r="BB1037">
            <v>0</v>
          </cell>
          <cell r="BC1037">
            <v>0</v>
          </cell>
          <cell r="BD1037">
            <v>0</v>
          </cell>
          <cell r="BE1037">
            <v>0</v>
          </cell>
          <cell r="BF1037">
            <v>0</v>
          </cell>
          <cell r="BG1037">
            <v>0</v>
          </cell>
          <cell r="BH1037">
            <v>0</v>
          </cell>
          <cell r="BI1037">
            <v>0</v>
          </cell>
          <cell r="BJ1037">
            <v>0</v>
          </cell>
          <cell r="BK1037">
            <v>0</v>
          </cell>
          <cell r="BL1037">
            <v>0</v>
          </cell>
          <cell r="BM1037">
            <v>0</v>
          </cell>
          <cell r="BN1037">
            <v>0</v>
          </cell>
          <cell r="BO1037">
            <v>0</v>
          </cell>
          <cell r="BP1037">
            <v>0</v>
          </cell>
          <cell r="BQ1037">
            <v>0</v>
          </cell>
          <cell r="BR1037">
            <v>0</v>
          </cell>
          <cell r="BS1037">
            <v>0</v>
          </cell>
          <cell r="BT1037">
            <v>0</v>
          </cell>
          <cell r="BU1037">
            <v>0</v>
          </cell>
          <cell r="BV1037">
            <v>0</v>
          </cell>
          <cell r="BW1037">
            <v>0</v>
          </cell>
          <cell r="BX1037">
            <v>0</v>
          </cell>
          <cell r="BY1037">
            <v>0</v>
          </cell>
          <cell r="BZ1037">
            <v>0</v>
          </cell>
          <cell r="CA1037">
            <v>0</v>
          </cell>
          <cell r="CB1037">
            <v>0</v>
          </cell>
          <cell r="CC1037">
            <v>0</v>
          </cell>
          <cell r="CD1037">
            <v>0</v>
          </cell>
          <cell r="CE1037">
            <v>0</v>
          </cell>
          <cell r="CF1037">
            <v>0</v>
          </cell>
          <cell r="CG1037">
            <v>0</v>
          </cell>
          <cell r="CH1037">
            <v>0</v>
          </cell>
          <cell r="CI1037">
            <v>0</v>
          </cell>
          <cell r="CJ1037">
            <v>0</v>
          </cell>
          <cell r="CK1037">
            <v>0</v>
          </cell>
          <cell r="CL1037">
            <v>0</v>
          </cell>
          <cell r="CM1037">
            <v>0</v>
          </cell>
          <cell r="CN1037">
            <v>0</v>
          </cell>
          <cell r="CO1037">
            <v>0</v>
          </cell>
          <cell r="CP1037">
            <v>0</v>
          </cell>
          <cell r="CQ1037">
            <v>0</v>
          </cell>
          <cell r="CR1037">
            <v>0</v>
          </cell>
          <cell r="CS1037">
            <v>0</v>
          </cell>
          <cell r="CT1037">
            <v>0</v>
          </cell>
          <cell r="CU1037">
            <v>0</v>
          </cell>
          <cell r="CV1037">
            <v>0</v>
          </cell>
          <cell r="CW1037">
            <v>0</v>
          </cell>
          <cell r="CX1037">
            <v>0</v>
          </cell>
          <cell r="CY1037">
            <v>0</v>
          </cell>
          <cell r="CZ1037">
            <v>0</v>
          </cell>
          <cell r="DA1037">
            <v>0</v>
          </cell>
          <cell r="DB1037">
            <v>0</v>
          </cell>
          <cell r="DC1037">
            <v>0</v>
          </cell>
          <cell r="DD1037">
            <v>0</v>
          </cell>
          <cell r="DE1037">
            <v>0</v>
          </cell>
          <cell r="DF1037">
            <v>0</v>
          </cell>
          <cell r="DG1037">
            <v>0</v>
          </cell>
          <cell r="DH1037">
            <v>0</v>
          </cell>
          <cell r="DI1037">
            <v>0</v>
          </cell>
          <cell r="DJ1037">
            <v>0</v>
          </cell>
          <cell r="DK1037">
            <v>0</v>
          </cell>
          <cell r="DL1037">
            <v>0</v>
          </cell>
          <cell r="DM1037">
            <v>0</v>
          </cell>
          <cell r="DN1037">
            <v>0</v>
          </cell>
          <cell r="DO1037">
            <v>0</v>
          </cell>
          <cell r="DP1037">
            <v>0</v>
          </cell>
          <cell r="DQ1037">
            <v>0</v>
          </cell>
          <cell r="DR1037">
            <v>0</v>
          </cell>
          <cell r="DS1037">
            <v>0</v>
          </cell>
          <cell r="DT1037">
            <v>0</v>
          </cell>
          <cell r="DU1037">
            <v>0</v>
          </cell>
          <cell r="DV1037">
            <v>0</v>
          </cell>
          <cell r="DW1037">
            <v>0</v>
          </cell>
          <cell r="DX1037">
            <v>0</v>
          </cell>
          <cell r="DY1037">
            <v>0</v>
          </cell>
          <cell r="DZ1037">
            <v>0</v>
          </cell>
          <cell r="EA1037">
            <v>0</v>
          </cell>
          <cell r="EB1037">
            <v>0</v>
          </cell>
          <cell r="EC1037">
            <v>0</v>
          </cell>
          <cell r="ED1037">
            <v>0</v>
          </cell>
        </row>
        <row r="1038">
          <cell r="F1038">
            <v>0</v>
          </cell>
          <cell r="G1038">
            <v>0</v>
          </cell>
          <cell r="H1038">
            <v>0</v>
          </cell>
          <cell r="I1038">
            <v>0</v>
          </cell>
          <cell r="J1038">
            <v>0</v>
          </cell>
          <cell r="K1038">
            <v>0</v>
          </cell>
          <cell r="L1038">
            <v>0</v>
          </cell>
          <cell r="M1038">
            <v>0</v>
          </cell>
          <cell r="N1038">
            <v>0</v>
          </cell>
          <cell r="O1038">
            <v>0</v>
          </cell>
          <cell r="P1038">
            <v>0</v>
          </cell>
          <cell r="Q1038">
            <v>0</v>
          </cell>
          <cell r="R1038">
            <v>0</v>
          </cell>
          <cell r="S1038">
            <v>0</v>
          </cell>
          <cell r="T1038">
            <v>0</v>
          </cell>
          <cell r="U1038">
            <v>0</v>
          </cell>
          <cell r="V1038">
            <v>0</v>
          </cell>
          <cell r="W1038">
            <v>0</v>
          </cell>
          <cell r="X1038">
            <v>0</v>
          </cell>
          <cell r="Y1038">
            <v>0</v>
          </cell>
          <cell r="Z1038">
            <v>0</v>
          </cell>
          <cell r="AA1038">
            <v>0</v>
          </cell>
          <cell r="AB1038">
            <v>0</v>
          </cell>
          <cell r="AC1038">
            <v>0</v>
          </cell>
          <cell r="AD1038">
            <v>0</v>
          </cell>
          <cell r="AE1038">
            <v>0</v>
          </cell>
          <cell r="AF1038">
            <v>0</v>
          </cell>
          <cell r="AG1038">
            <v>0</v>
          </cell>
          <cell r="AH1038">
            <v>0</v>
          </cell>
          <cell r="AI1038">
            <v>0</v>
          </cell>
          <cell r="AJ1038">
            <v>0</v>
          </cell>
          <cell r="AK1038">
            <v>0</v>
          </cell>
          <cell r="AL1038">
            <v>0</v>
          </cell>
          <cell r="AM1038">
            <v>0</v>
          </cell>
          <cell r="AN1038">
            <v>0</v>
          </cell>
          <cell r="AO1038">
            <v>0</v>
          </cell>
          <cell r="AP1038">
            <v>0</v>
          </cell>
          <cell r="AQ1038">
            <v>0</v>
          </cell>
          <cell r="AR1038">
            <v>0</v>
          </cell>
          <cell r="AS1038">
            <v>0</v>
          </cell>
          <cell r="AT1038">
            <v>0</v>
          </cell>
          <cell r="AU1038">
            <v>0</v>
          </cell>
          <cell r="AV1038">
            <v>0</v>
          </cell>
          <cell r="AW1038">
            <v>0</v>
          </cell>
          <cell r="AX1038">
            <v>0</v>
          </cell>
          <cell r="AY1038">
            <v>0</v>
          </cell>
          <cell r="AZ1038">
            <v>0</v>
          </cell>
          <cell r="BA1038">
            <v>0</v>
          </cell>
          <cell r="BB1038">
            <v>0</v>
          </cell>
          <cell r="BC1038">
            <v>0</v>
          </cell>
          <cell r="BD1038">
            <v>0</v>
          </cell>
          <cell r="BE1038">
            <v>0</v>
          </cell>
          <cell r="BF1038">
            <v>0</v>
          </cell>
          <cell r="BG1038">
            <v>0</v>
          </cell>
          <cell r="BH1038">
            <v>0</v>
          </cell>
          <cell r="BI1038">
            <v>0</v>
          </cell>
          <cell r="BJ1038">
            <v>0</v>
          </cell>
          <cell r="BK1038">
            <v>0</v>
          </cell>
          <cell r="BL1038">
            <v>0</v>
          </cell>
          <cell r="BM1038">
            <v>0</v>
          </cell>
          <cell r="BN1038">
            <v>0</v>
          </cell>
          <cell r="BO1038">
            <v>0</v>
          </cell>
          <cell r="BP1038">
            <v>0</v>
          </cell>
          <cell r="BQ1038">
            <v>0</v>
          </cell>
          <cell r="BR1038">
            <v>0</v>
          </cell>
          <cell r="BS1038">
            <v>0</v>
          </cell>
          <cell r="BT1038">
            <v>0</v>
          </cell>
          <cell r="BU1038">
            <v>0</v>
          </cell>
          <cell r="BV1038">
            <v>0</v>
          </cell>
          <cell r="BW1038">
            <v>0</v>
          </cell>
          <cell r="BX1038">
            <v>0</v>
          </cell>
          <cell r="BY1038">
            <v>0</v>
          </cell>
          <cell r="BZ1038">
            <v>0</v>
          </cell>
          <cell r="CA1038">
            <v>0</v>
          </cell>
          <cell r="CB1038">
            <v>0</v>
          </cell>
          <cell r="CC1038">
            <v>0</v>
          </cell>
          <cell r="CD1038">
            <v>0</v>
          </cell>
          <cell r="CE1038">
            <v>0</v>
          </cell>
          <cell r="CF1038">
            <v>0</v>
          </cell>
          <cell r="CG1038">
            <v>0</v>
          </cell>
          <cell r="CH1038">
            <v>0</v>
          </cell>
          <cell r="CI1038">
            <v>0</v>
          </cell>
          <cell r="CJ1038">
            <v>0</v>
          </cell>
          <cell r="CK1038">
            <v>0</v>
          </cell>
          <cell r="CL1038">
            <v>0</v>
          </cell>
          <cell r="CM1038">
            <v>0</v>
          </cell>
          <cell r="CN1038">
            <v>0</v>
          </cell>
          <cell r="CO1038">
            <v>0</v>
          </cell>
          <cell r="CP1038">
            <v>0</v>
          </cell>
          <cell r="CQ1038">
            <v>0</v>
          </cell>
          <cell r="CR1038">
            <v>0</v>
          </cell>
          <cell r="CS1038">
            <v>0</v>
          </cell>
          <cell r="CT1038">
            <v>0</v>
          </cell>
          <cell r="CU1038">
            <v>0</v>
          </cell>
          <cell r="CV1038">
            <v>0</v>
          </cell>
          <cell r="CW1038">
            <v>0</v>
          </cell>
          <cell r="CX1038">
            <v>0</v>
          </cell>
          <cell r="CY1038">
            <v>0</v>
          </cell>
          <cell r="CZ1038">
            <v>0</v>
          </cell>
          <cell r="DA1038">
            <v>0</v>
          </cell>
          <cell r="DB1038">
            <v>0</v>
          </cell>
          <cell r="DC1038">
            <v>0</v>
          </cell>
          <cell r="DD1038">
            <v>0</v>
          </cell>
          <cell r="DE1038">
            <v>0</v>
          </cell>
          <cell r="DF1038">
            <v>0</v>
          </cell>
          <cell r="DG1038">
            <v>0</v>
          </cell>
          <cell r="DH1038">
            <v>0</v>
          </cell>
          <cell r="DI1038">
            <v>0</v>
          </cell>
          <cell r="DJ1038">
            <v>0</v>
          </cell>
          <cell r="DK1038">
            <v>0</v>
          </cell>
          <cell r="DL1038">
            <v>0</v>
          </cell>
          <cell r="DM1038">
            <v>0</v>
          </cell>
          <cell r="DN1038">
            <v>0</v>
          </cell>
          <cell r="DO1038">
            <v>0</v>
          </cell>
          <cell r="DP1038">
            <v>0</v>
          </cell>
          <cell r="DQ1038">
            <v>0</v>
          </cell>
          <cell r="DR1038">
            <v>0</v>
          </cell>
          <cell r="DS1038">
            <v>0</v>
          </cell>
          <cell r="DT1038">
            <v>0</v>
          </cell>
          <cell r="DU1038">
            <v>0</v>
          </cell>
          <cell r="DV1038">
            <v>0</v>
          </cell>
          <cell r="DW1038">
            <v>0</v>
          </cell>
          <cell r="DX1038">
            <v>0</v>
          </cell>
          <cell r="DY1038">
            <v>0</v>
          </cell>
          <cell r="DZ1038">
            <v>0</v>
          </cell>
          <cell r="EA1038">
            <v>0</v>
          </cell>
          <cell r="EB1038">
            <v>0</v>
          </cell>
          <cell r="EC1038">
            <v>0</v>
          </cell>
          <cell r="ED1038">
            <v>0</v>
          </cell>
        </row>
        <row r="1039">
          <cell r="F1039">
            <v>0</v>
          </cell>
          <cell r="G1039">
            <v>0</v>
          </cell>
          <cell r="H1039">
            <v>0</v>
          </cell>
          <cell r="I1039">
            <v>0</v>
          </cell>
          <cell r="J1039">
            <v>0</v>
          </cell>
          <cell r="K1039">
            <v>0</v>
          </cell>
          <cell r="L1039">
            <v>0</v>
          </cell>
          <cell r="M1039">
            <v>0</v>
          </cell>
          <cell r="N1039">
            <v>0</v>
          </cell>
          <cell r="O1039">
            <v>0</v>
          </cell>
          <cell r="P1039">
            <v>0</v>
          </cell>
          <cell r="Q1039">
            <v>0</v>
          </cell>
          <cell r="R1039">
            <v>0</v>
          </cell>
          <cell r="S1039">
            <v>0</v>
          </cell>
          <cell r="T1039">
            <v>0</v>
          </cell>
          <cell r="U1039">
            <v>0</v>
          </cell>
          <cell r="V1039">
            <v>0</v>
          </cell>
          <cell r="W1039">
            <v>0</v>
          </cell>
          <cell r="X1039">
            <v>0</v>
          </cell>
          <cell r="Y1039">
            <v>0</v>
          </cell>
          <cell r="Z1039">
            <v>0</v>
          </cell>
          <cell r="AA1039">
            <v>0</v>
          </cell>
          <cell r="AB1039">
            <v>0</v>
          </cell>
          <cell r="AC1039">
            <v>0</v>
          </cell>
          <cell r="AD1039">
            <v>0</v>
          </cell>
          <cell r="AE1039">
            <v>0</v>
          </cell>
          <cell r="AF1039">
            <v>0</v>
          </cell>
          <cell r="AG1039">
            <v>0</v>
          </cell>
          <cell r="AH1039">
            <v>0</v>
          </cell>
          <cell r="AI1039">
            <v>0</v>
          </cell>
          <cell r="AJ1039">
            <v>0</v>
          </cell>
          <cell r="AK1039">
            <v>0</v>
          </cell>
          <cell r="AL1039">
            <v>0</v>
          </cell>
          <cell r="AM1039">
            <v>0</v>
          </cell>
          <cell r="AN1039">
            <v>0.01</v>
          </cell>
          <cell r="AO1039">
            <v>0</v>
          </cell>
          <cell r="AP1039">
            <v>0</v>
          </cell>
          <cell r="AQ1039">
            <v>0</v>
          </cell>
          <cell r="AR1039">
            <v>0</v>
          </cell>
          <cell r="AS1039">
            <v>0</v>
          </cell>
          <cell r="AT1039">
            <v>0</v>
          </cell>
          <cell r="AU1039">
            <v>0</v>
          </cell>
          <cell r="AV1039">
            <v>0</v>
          </cell>
          <cell r="AW1039">
            <v>0</v>
          </cell>
          <cell r="AX1039">
            <v>0</v>
          </cell>
          <cell r="AY1039">
            <v>0</v>
          </cell>
          <cell r="AZ1039">
            <v>0</v>
          </cell>
          <cell r="BA1039">
            <v>0.01</v>
          </cell>
          <cell r="BB1039">
            <v>0</v>
          </cell>
          <cell r="BC1039">
            <v>0</v>
          </cell>
          <cell r="BD1039">
            <v>0</v>
          </cell>
          <cell r="BE1039">
            <v>0</v>
          </cell>
          <cell r="BF1039">
            <v>0</v>
          </cell>
          <cell r="BG1039">
            <v>0</v>
          </cell>
          <cell r="BH1039">
            <v>0</v>
          </cell>
          <cell r="BI1039">
            <v>0</v>
          </cell>
          <cell r="BJ1039">
            <v>0</v>
          </cell>
          <cell r="BK1039">
            <v>0</v>
          </cell>
          <cell r="BL1039">
            <v>0</v>
          </cell>
          <cell r="BM1039">
            <v>0</v>
          </cell>
          <cell r="BN1039">
            <v>0.01</v>
          </cell>
          <cell r="BO1039">
            <v>0</v>
          </cell>
          <cell r="BP1039">
            <v>0</v>
          </cell>
          <cell r="BQ1039">
            <v>0</v>
          </cell>
          <cell r="BR1039">
            <v>0</v>
          </cell>
          <cell r="BS1039">
            <v>0</v>
          </cell>
          <cell r="BT1039">
            <v>0</v>
          </cell>
          <cell r="BU1039">
            <v>0</v>
          </cell>
          <cell r="BV1039">
            <v>0</v>
          </cell>
          <cell r="BW1039">
            <v>0</v>
          </cell>
          <cell r="BX1039">
            <v>0</v>
          </cell>
          <cell r="BY1039">
            <v>0</v>
          </cell>
          <cell r="BZ1039">
            <v>0</v>
          </cell>
          <cell r="CA1039">
            <v>0</v>
          </cell>
          <cell r="CB1039">
            <v>0</v>
          </cell>
          <cell r="CC1039">
            <v>0</v>
          </cell>
          <cell r="CD1039">
            <v>0</v>
          </cell>
          <cell r="CE1039">
            <v>0</v>
          </cell>
          <cell r="CF1039">
            <v>0</v>
          </cell>
          <cell r="CG1039">
            <v>0</v>
          </cell>
          <cell r="CH1039">
            <v>0</v>
          </cell>
          <cell r="CI1039">
            <v>0</v>
          </cell>
          <cell r="CJ1039">
            <v>0</v>
          </cell>
          <cell r="CK1039">
            <v>0</v>
          </cell>
          <cell r="CL1039">
            <v>0</v>
          </cell>
          <cell r="CM1039">
            <v>0</v>
          </cell>
          <cell r="CN1039">
            <v>0</v>
          </cell>
          <cell r="CO1039">
            <v>0</v>
          </cell>
          <cell r="CP1039">
            <v>0</v>
          </cell>
          <cell r="CQ1039">
            <v>0</v>
          </cell>
          <cell r="CR1039">
            <v>0</v>
          </cell>
          <cell r="CS1039">
            <v>0</v>
          </cell>
          <cell r="CT1039">
            <v>0</v>
          </cell>
          <cell r="CU1039">
            <v>0</v>
          </cell>
          <cell r="CV1039">
            <v>0</v>
          </cell>
          <cell r="CW1039">
            <v>0</v>
          </cell>
          <cell r="CX1039">
            <v>0</v>
          </cell>
          <cell r="CY1039">
            <v>0</v>
          </cell>
          <cell r="CZ1039">
            <v>0</v>
          </cell>
          <cell r="DA1039">
            <v>0</v>
          </cell>
          <cell r="DB1039">
            <v>0</v>
          </cell>
          <cell r="DC1039">
            <v>0</v>
          </cell>
          <cell r="DD1039">
            <v>0</v>
          </cell>
          <cell r="DE1039">
            <v>0</v>
          </cell>
          <cell r="DF1039">
            <v>0</v>
          </cell>
          <cell r="DG1039">
            <v>0</v>
          </cell>
          <cell r="DH1039">
            <v>0</v>
          </cell>
          <cell r="DI1039">
            <v>0</v>
          </cell>
          <cell r="DJ1039">
            <v>0</v>
          </cell>
          <cell r="DK1039">
            <v>0</v>
          </cell>
          <cell r="DL1039">
            <v>0</v>
          </cell>
          <cell r="DM1039">
            <v>0</v>
          </cell>
          <cell r="DN1039">
            <v>0</v>
          </cell>
          <cell r="DO1039">
            <v>0</v>
          </cell>
          <cell r="DP1039">
            <v>0</v>
          </cell>
          <cell r="DQ1039">
            <v>0</v>
          </cell>
          <cell r="DR1039">
            <v>0</v>
          </cell>
          <cell r="DS1039">
            <v>0</v>
          </cell>
          <cell r="DT1039">
            <v>0</v>
          </cell>
          <cell r="DU1039">
            <v>0</v>
          </cell>
          <cell r="DV1039">
            <v>0</v>
          </cell>
          <cell r="DW1039">
            <v>0</v>
          </cell>
          <cell r="DX1039">
            <v>0</v>
          </cell>
          <cell r="DY1039">
            <v>0</v>
          </cell>
          <cell r="DZ1039">
            <v>0</v>
          </cell>
          <cell r="EA1039">
            <v>0</v>
          </cell>
          <cell r="EB1039">
            <v>0</v>
          </cell>
          <cell r="EC1039">
            <v>0</v>
          </cell>
          <cell r="ED1039">
            <v>0</v>
          </cell>
        </row>
        <row r="1040">
          <cell r="F1040">
            <v>0</v>
          </cell>
          <cell r="G1040">
            <v>0</v>
          </cell>
          <cell r="H1040">
            <v>0</v>
          </cell>
          <cell r="I1040">
            <v>0</v>
          </cell>
          <cell r="J1040">
            <v>0</v>
          </cell>
          <cell r="K1040">
            <v>0</v>
          </cell>
          <cell r="L1040">
            <v>0</v>
          </cell>
          <cell r="M1040">
            <v>0</v>
          </cell>
          <cell r="N1040">
            <v>0</v>
          </cell>
          <cell r="O1040">
            <v>0</v>
          </cell>
          <cell r="P1040">
            <v>0</v>
          </cell>
          <cell r="Q1040">
            <v>0</v>
          </cell>
          <cell r="R1040">
            <v>0</v>
          </cell>
          <cell r="S1040">
            <v>0</v>
          </cell>
          <cell r="T1040">
            <v>0</v>
          </cell>
          <cell r="U1040">
            <v>0</v>
          </cell>
          <cell r="V1040">
            <v>0</v>
          </cell>
          <cell r="W1040">
            <v>0</v>
          </cell>
          <cell r="X1040">
            <v>0</v>
          </cell>
          <cell r="Y1040">
            <v>0</v>
          </cell>
          <cell r="Z1040">
            <v>0</v>
          </cell>
          <cell r="AA1040">
            <v>0</v>
          </cell>
          <cell r="AB1040">
            <v>0</v>
          </cell>
          <cell r="AC1040">
            <v>0</v>
          </cell>
          <cell r="AD1040">
            <v>0</v>
          </cell>
          <cell r="AE1040">
            <v>0</v>
          </cell>
          <cell r="AF1040">
            <v>0</v>
          </cell>
          <cell r="AG1040">
            <v>0</v>
          </cell>
          <cell r="AH1040">
            <v>0</v>
          </cell>
          <cell r="AI1040">
            <v>0</v>
          </cell>
          <cell r="AJ1040">
            <v>0</v>
          </cell>
          <cell r="AK1040">
            <v>0</v>
          </cell>
          <cell r="AL1040">
            <v>0</v>
          </cell>
          <cell r="AM1040">
            <v>0</v>
          </cell>
          <cell r="AN1040">
            <v>0</v>
          </cell>
          <cell r="AO1040">
            <v>0</v>
          </cell>
          <cell r="AP1040">
            <v>0</v>
          </cell>
          <cell r="AQ1040">
            <v>0</v>
          </cell>
          <cell r="AR1040">
            <v>0</v>
          </cell>
          <cell r="AS1040">
            <v>0</v>
          </cell>
          <cell r="AT1040">
            <v>0</v>
          </cell>
          <cell r="AU1040">
            <v>0</v>
          </cell>
          <cell r="AV1040">
            <v>0</v>
          </cell>
          <cell r="AW1040">
            <v>0</v>
          </cell>
          <cell r="AX1040">
            <v>0</v>
          </cell>
          <cell r="AY1040">
            <v>0</v>
          </cell>
          <cell r="AZ1040">
            <v>0</v>
          </cell>
          <cell r="BA1040">
            <v>0</v>
          </cell>
          <cell r="BB1040">
            <v>0</v>
          </cell>
          <cell r="BC1040">
            <v>0</v>
          </cell>
          <cell r="BD1040">
            <v>0</v>
          </cell>
          <cell r="BE1040">
            <v>0</v>
          </cell>
          <cell r="BF1040">
            <v>0</v>
          </cell>
          <cell r="BG1040">
            <v>0</v>
          </cell>
          <cell r="BH1040">
            <v>0</v>
          </cell>
          <cell r="BI1040">
            <v>0</v>
          </cell>
          <cell r="BJ1040">
            <v>0</v>
          </cell>
          <cell r="BK1040">
            <v>0</v>
          </cell>
          <cell r="BL1040">
            <v>0</v>
          </cell>
          <cell r="BM1040">
            <v>0</v>
          </cell>
          <cell r="BN1040">
            <v>0</v>
          </cell>
          <cell r="BO1040">
            <v>0</v>
          </cell>
          <cell r="BP1040">
            <v>0</v>
          </cell>
          <cell r="BQ1040">
            <v>0</v>
          </cell>
          <cell r="BR1040">
            <v>0</v>
          </cell>
          <cell r="BS1040">
            <v>0</v>
          </cell>
          <cell r="BT1040">
            <v>0</v>
          </cell>
          <cell r="BU1040">
            <v>0</v>
          </cell>
          <cell r="BV1040">
            <v>0</v>
          </cell>
          <cell r="BW1040">
            <v>0</v>
          </cell>
          <cell r="BX1040">
            <v>0</v>
          </cell>
          <cell r="BY1040">
            <v>0</v>
          </cell>
          <cell r="BZ1040">
            <v>0</v>
          </cell>
          <cell r="CA1040">
            <v>0</v>
          </cell>
          <cell r="CB1040">
            <v>0</v>
          </cell>
          <cell r="CC1040">
            <v>0</v>
          </cell>
          <cell r="CD1040">
            <v>0</v>
          </cell>
          <cell r="CE1040">
            <v>0</v>
          </cell>
          <cell r="CF1040">
            <v>0</v>
          </cell>
          <cell r="CG1040">
            <v>0</v>
          </cell>
          <cell r="CH1040">
            <v>0</v>
          </cell>
          <cell r="CI1040">
            <v>0</v>
          </cell>
          <cell r="CJ1040">
            <v>0</v>
          </cell>
          <cell r="CK1040">
            <v>0</v>
          </cell>
          <cell r="CL1040">
            <v>0</v>
          </cell>
          <cell r="CM1040">
            <v>0</v>
          </cell>
          <cell r="CN1040">
            <v>0</v>
          </cell>
          <cell r="CO1040">
            <v>0</v>
          </cell>
          <cell r="CP1040">
            <v>0</v>
          </cell>
          <cell r="CQ1040">
            <v>0</v>
          </cell>
          <cell r="CR1040">
            <v>0</v>
          </cell>
          <cell r="CS1040">
            <v>0</v>
          </cell>
          <cell r="CT1040">
            <v>0</v>
          </cell>
          <cell r="CU1040">
            <v>0</v>
          </cell>
          <cell r="CV1040">
            <v>0</v>
          </cell>
          <cell r="CW1040">
            <v>0</v>
          </cell>
          <cell r="CX1040">
            <v>0</v>
          </cell>
          <cell r="CY1040">
            <v>0</v>
          </cell>
          <cell r="CZ1040">
            <v>0</v>
          </cell>
          <cell r="DA1040">
            <v>0</v>
          </cell>
          <cell r="DB1040">
            <v>0</v>
          </cell>
          <cell r="DC1040">
            <v>0</v>
          </cell>
          <cell r="DD1040">
            <v>0</v>
          </cell>
          <cell r="DE1040">
            <v>0</v>
          </cell>
          <cell r="DF1040">
            <v>0</v>
          </cell>
          <cell r="DG1040">
            <v>0</v>
          </cell>
          <cell r="DH1040">
            <v>0</v>
          </cell>
          <cell r="DI1040">
            <v>0</v>
          </cell>
          <cell r="DJ1040">
            <v>0</v>
          </cell>
          <cell r="DK1040">
            <v>0</v>
          </cell>
          <cell r="DL1040">
            <v>0</v>
          </cell>
          <cell r="DM1040">
            <v>0</v>
          </cell>
          <cell r="DN1040">
            <v>0</v>
          </cell>
          <cell r="DO1040">
            <v>0</v>
          </cell>
          <cell r="DP1040">
            <v>0</v>
          </cell>
          <cell r="DQ1040">
            <v>0</v>
          </cell>
          <cell r="DR1040">
            <v>0</v>
          </cell>
          <cell r="DS1040">
            <v>0</v>
          </cell>
          <cell r="DT1040">
            <v>0</v>
          </cell>
          <cell r="DU1040">
            <v>0</v>
          </cell>
          <cell r="DV1040">
            <v>0</v>
          </cell>
          <cell r="DW1040">
            <v>0</v>
          </cell>
          <cell r="DX1040">
            <v>0</v>
          </cell>
          <cell r="DY1040">
            <v>0</v>
          </cell>
          <cell r="DZ1040">
            <v>0</v>
          </cell>
          <cell r="EA1040">
            <v>0</v>
          </cell>
          <cell r="EB1040">
            <v>0</v>
          </cell>
          <cell r="EC1040">
            <v>0</v>
          </cell>
          <cell r="ED1040">
            <v>0</v>
          </cell>
        </row>
        <row r="1041">
          <cell r="F1041">
            <v>0</v>
          </cell>
          <cell r="G1041">
            <v>0</v>
          </cell>
          <cell r="H1041">
            <v>0</v>
          </cell>
          <cell r="I1041">
            <v>0</v>
          </cell>
          <cell r="J1041">
            <v>0</v>
          </cell>
          <cell r="K1041">
            <v>0</v>
          </cell>
          <cell r="L1041">
            <v>0</v>
          </cell>
          <cell r="M1041">
            <v>0</v>
          </cell>
          <cell r="N1041">
            <v>0</v>
          </cell>
          <cell r="O1041">
            <v>0</v>
          </cell>
          <cell r="P1041">
            <v>0</v>
          </cell>
          <cell r="Q1041">
            <v>0</v>
          </cell>
          <cell r="R1041">
            <v>0</v>
          </cell>
          <cell r="S1041">
            <v>0</v>
          </cell>
          <cell r="T1041">
            <v>0</v>
          </cell>
          <cell r="U1041">
            <v>0</v>
          </cell>
          <cell r="V1041">
            <v>0</v>
          </cell>
          <cell r="W1041">
            <v>0</v>
          </cell>
          <cell r="X1041">
            <v>0</v>
          </cell>
          <cell r="Y1041">
            <v>0</v>
          </cell>
          <cell r="Z1041">
            <v>0</v>
          </cell>
          <cell r="AA1041">
            <v>0</v>
          </cell>
          <cell r="AB1041">
            <v>0</v>
          </cell>
          <cell r="AC1041">
            <v>0</v>
          </cell>
          <cell r="AD1041">
            <v>0</v>
          </cell>
          <cell r="AE1041">
            <v>0</v>
          </cell>
          <cell r="AF1041">
            <v>-0.01</v>
          </cell>
          <cell r="AG1041">
            <v>0</v>
          </cell>
          <cell r="AH1041">
            <v>0</v>
          </cell>
          <cell r="AI1041">
            <v>0</v>
          </cell>
          <cell r="AJ1041">
            <v>0</v>
          </cell>
          <cell r="AK1041">
            <v>0</v>
          </cell>
          <cell r="AL1041">
            <v>0</v>
          </cell>
          <cell r="AM1041">
            <v>0</v>
          </cell>
          <cell r="AN1041">
            <v>0</v>
          </cell>
          <cell r="AO1041">
            <v>0</v>
          </cell>
          <cell r="AP1041">
            <v>0</v>
          </cell>
          <cell r="AQ1041">
            <v>0</v>
          </cell>
          <cell r="AR1041">
            <v>0</v>
          </cell>
          <cell r="AS1041">
            <v>0</v>
          </cell>
          <cell r="AT1041">
            <v>0</v>
          </cell>
          <cell r="AU1041">
            <v>0</v>
          </cell>
          <cell r="AV1041">
            <v>0</v>
          </cell>
          <cell r="AW1041">
            <v>0</v>
          </cell>
          <cell r="AX1041">
            <v>0</v>
          </cell>
          <cell r="AY1041">
            <v>0</v>
          </cell>
          <cell r="AZ1041">
            <v>0</v>
          </cell>
          <cell r="BA1041">
            <v>0</v>
          </cell>
          <cell r="BB1041">
            <v>0</v>
          </cell>
          <cell r="BC1041">
            <v>0</v>
          </cell>
          <cell r="BD1041">
            <v>0</v>
          </cell>
          <cell r="BE1041">
            <v>0</v>
          </cell>
          <cell r="BF1041">
            <v>0</v>
          </cell>
          <cell r="BG1041">
            <v>0</v>
          </cell>
          <cell r="BH1041">
            <v>0</v>
          </cell>
          <cell r="BI1041">
            <v>0</v>
          </cell>
          <cell r="BJ1041">
            <v>0</v>
          </cell>
          <cell r="BK1041">
            <v>0</v>
          </cell>
          <cell r="BL1041">
            <v>0</v>
          </cell>
          <cell r="BM1041">
            <v>0</v>
          </cell>
          <cell r="BN1041">
            <v>0</v>
          </cell>
          <cell r="BO1041">
            <v>0</v>
          </cell>
          <cell r="BP1041">
            <v>0</v>
          </cell>
          <cell r="BQ1041">
            <v>0</v>
          </cell>
          <cell r="BR1041">
            <v>0</v>
          </cell>
          <cell r="BS1041">
            <v>0</v>
          </cell>
          <cell r="BT1041">
            <v>-0.04</v>
          </cell>
          <cell r="BU1041">
            <v>0</v>
          </cell>
          <cell r="BV1041">
            <v>0</v>
          </cell>
          <cell r="BW1041">
            <v>0</v>
          </cell>
          <cell r="BX1041">
            <v>0</v>
          </cell>
          <cell r="BY1041">
            <v>0</v>
          </cell>
          <cell r="BZ1041">
            <v>0</v>
          </cell>
          <cell r="CA1041">
            <v>0</v>
          </cell>
          <cell r="CB1041">
            <v>0</v>
          </cell>
          <cell r="CC1041">
            <v>0</v>
          </cell>
          <cell r="CD1041">
            <v>0</v>
          </cell>
          <cell r="CE1041">
            <v>0</v>
          </cell>
          <cell r="CF1041">
            <v>0</v>
          </cell>
          <cell r="CG1041">
            <v>0</v>
          </cell>
          <cell r="CH1041">
            <v>0</v>
          </cell>
          <cell r="CI1041">
            <v>0</v>
          </cell>
          <cell r="CJ1041">
            <v>0</v>
          </cell>
          <cell r="CK1041">
            <v>0</v>
          </cell>
          <cell r="CL1041">
            <v>0</v>
          </cell>
          <cell r="CM1041">
            <v>0</v>
          </cell>
          <cell r="CN1041">
            <v>0</v>
          </cell>
          <cell r="CO1041">
            <v>0</v>
          </cell>
          <cell r="CP1041">
            <v>0</v>
          </cell>
          <cell r="CQ1041">
            <v>0</v>
          </cell>
          <cell r="CR1041">
            <v>0</v>
          </cell>
          <cell r="CS1041">
            <v>0</v>
          </cell>
          <cell r="CT1041">
            <v>0.03</v>
          </cell>
          <cell r="CU1041">
            <v>0</v>
          </cell>
          <cell r="CV1041">
            <v>0</v>
          </cell>
          <cell r="CW1041">
            <v>0</v>
          </cell>
          <cell r="CX1041">
            <v>0</v>
          </cell>
          <cell r="CY1041">
            <v>0</v>
          </cell>
          <cell r="CZ1041">
            <v>0</v>
          </cell>
          <cell r="DA1041">
            <v>0</v>
          </cell>
          <cell r="DB1041">
            <v>0</v>
          </cell>
          <cell r="DC1041">
            <v>0</v>
          </cell>
          <cell r="DD1041">
            <v>0</v>
          </cell>
          <cell r="DE1041">
            <v>0</v>
          </cell>
          <cell r="DF1041">
            <v>0</v>
          </cell>
          <cell r="DG1041">
            <v>0</v>
          </cell>
          <cell r="DH1041">
            <v>0</v>
          </cell>
          <cell r="DI1041">
            <v>0</v>
          </cell>
          <cell r="DJ1041">
            <v>0</v>
          </cell>
          <cell r="DK1041">
            <v>0</v>
          </cell>
          <cell r="DL1041">
            <v>0</v>
          </cell>
          <cell r="DM1041">
            <v>0</v>
          </cell>
          <cell r="DN1041">
            <v>0</v>
          </cell>
          <cell r="DO1041">
            <v>0</v>
          </cell>
          <cell r="DP1041">
            <v>0</v>
          </cell>
          <cell r="DQ1041">
            <v>0</v>
          </cell>
          <cell r="DR1041">
            <v>0</v>
          </cell>
          <cell r="DS1041">
            <v>0</v>
          </cell>
          <cell r="DT1041">
            <v>0</v>
          </cell>
          <cell r="DU1041">
            <v>0</v>
          </cell>
          <cell r="DV1041">
            <v>0</v>
          </cell>
          <cell r="DW1041">
            <v>0</v>
          </cell>
          <cell r="DX1041">
            <v>0</v>
          </cell>
          <cell r="DY1041">
            <v>0</v>
          </cell>
          <cell r="DZ1041">
            <v>0</v>
          </cell>
          <cell r="EA1041">
            <v>0</v>
          </cell>
          <cell r="EB1041">
            <v>0</v>
          </cell>
          <cell r="EC1041">
            <v>0</v>
          </cell>
          <cell r="ED1041">
            <v>0</v>
          </cell>
        </row>
        <row r="1042">
          <cell r="F1042">
            <v>0</v>
          </cell>
          <cell r="G1042">
            <v>0</v>
          </cell>
          <cell r="H1042">
            <v>0</v>
          </cell>
          <cell r="I1042">
            <v>0</v>
          </cell>
          <cell r="J1042">
            <v>0</v>
          </cell>
          <cell r="K1042">
            <v>0</v>
          </cell>
          <cell r="L1042">
            <v>0</v>
          </cell>
          <cell r="M1042">
            <v>0</v>
          </cell>
          <cell r="N1042">
            <v>0</v>
          </cell>
          <cell r="O1042">
            <v>0</v>
          </cell>
          <cell r="P1042">
            <v>0</v>
          </cell>
          <cell r="Q1042">
            <v>0</v>
          </cell>
          <cell r="R1042">
            <v>0</v>
          </cell>
          <cell r="S1042">
            <v>0</v>
          </cell>
          <cell r="T1042">
            <v>0</v>
          </cell>
          <cell r="U1042">
            <v>0</v>
          </cell>
          <cell r="V1042">
            <v>0</v>
          </cell>
          <cell r="W1042">
            <v>0</v>
          </cell>
          <cell r="X1042">
            <v>0</v>
          </cell>
          <cell r="Y1042">
            <v>0</v>
          </cell>
          <cell r="Z1042">
            <v>0</v>
          </cell>
          <cell r="AA1042">
            <v>0</v>
          </cell>
          <cell r="AB1042">
            <v>0</v>
          </cell>
          <cell r="AC1042">
            <v>0</v>
          </cell>
          <cell r="AD1042">
            <v>0</v>
          </cell>
          <cell r="AE1042">
            <v>0</v>
          </cell>
          <cell r="AF1042">
            <v>0</v>
          </cell>
          <cell r="AG1042">
            <v>0</v>
          </cell>
          <cell r="AH1042">
            <v>0</v>
          </cell>
          <cell r="AI1042">
            <v>0</v>
          </cell>
          <cell r="AJ1042">
            <v>0</v>
          </cell>
          <cell r="AK1042">
            <v>0</v>
          </cell>
          <cell r="AL1042">
            <v>0</v>
          </cell>
          <cell r="AM1042">
            <v>0</v>
          </cell>
          <cell r="AN1042">
            <v>0</v>
          </cell>
          <cell r="AO1042">
            <v>0</v>
          </cell>
          <cell r="AP1042">
            <v>0</v>
          </cell>
          <cell r="AQ1042">
            <v>0</v>
          </cell>
          <cell r="AR1042">
            <v>0</v>
          </cell>
          <cell r="AS1042">
            <v>0</v>
          </cell>
          <cell r="AT1042">
            <v>0</v>
          </cell>
          <cell r="AU1042">
            <v>0</v>
          </cell>
          <cell r="AV1042">
            <v>0</v>
          </cell>
          <cell r="AW1042">
            <v>0</v>
          </cell>
          <cell r="AX1042">
            <v>0</v>
          </cell>
          <cell r="AY1042">
            <v>0</v>
          </cell>
          <cell r="AZ1042">
            <v>0</v>
          </cell>
          <cell r="BA1042">
            <v>0</v>
          </cell>
          <cell r="BB1042">
            <v>0</v>
          </cell>
          <cell r="BC1042">
            <v>0</v>
          </cell>
          <cell r="BD1042">
            <v>0</v>
          </cell>
          <cell r="BE1042">
            <v>0</v>
          </cell>
          <cell r="BF1042">
            <v>0</v>
          </cell>
          <cell r="BG1042">
            <v>0</v>
          </cell>
          <cell r="BH1042">
            <v>0</v>
          </cell>
          <cell r="BI1042">
            <v>0</v>
          </cell>
          <cell r="BJ1042">
            <v>0</v>
          </cell>
          <cell r="BK1042">
            <v>0</v>
          </cell>
          <cell r="BL1042">
            <v>0</v>
          </cell>
          <cell r="BM1042">
            <v>0</v>
          </cell>
          <cell r="BN1042">
            <v>0</v>
          </cell>
          <cell r="BO1042">
            <v>0</v>
          </cell>
          <cell r="BP1042">
            <v>0</v>
          </cell>
          <cell r="BQ1042">
            <v>0</v>
          </cell>
          <cell r="BR1042">
            <v>0</v>
          </cell>
          <cell r="BS1042">
            <v>0</v>
          </cell>
          <cell r="BT1042">
            <v>0</v>
          </cell>
          <cell r="BU1042">
            <v>0</v>
          </cell>
          <cell r="BV1042">
            <v>0</v>
          </cell>
          <cell r="BW1042">
            <v>0</v>
          </cell>
          <cell r="BX1042">
            <v>0</v>
          </cell>
          <cell r="BY1042">
            <v>0</v>
          </cell>
          <cell r="BZ1042">
            <v>0</v>
          </cell>
          <cell r="CA1042">
            <v>0</v>
          </cell>
          <cell r="CB1042">
            <v>0</v>
          </cell>
          <cell r="CC1042">
            <v>0</v>
          </cell>
          <cell r="CD1042">
            <v>0</v>
          </cell>
          <cell r="CE1042">
            <v>0</v>
          </cell>
          <cell r="CF1042">
            <v>0</v>
          </cell>
          <cell r="CG1042">
            <v>0</v>
          </cell>
          <cell r="CH1042">
            <v>0</v>
          </cell>
          <cell r="CI1042">
            <v>0</v>
          </cell>
          <cell r="CJ1042">
            <v>0</v>
          </cell>
          <cell r="CK1042">
            <v>0</v>
          </cell>
          <cell r="CL1042">
            <v>0</v>
          </cell>
          <cell r="CM1042">
            <v>0</v>
          </cell>
          <cell r="CN1042">
            <v>0</v>
          </cell>
          <cell r="CO1042">
            <v>0</v>
          </cell>
          <cell r="CP1042">
            <v>0</v>
          </cell>
          <cell r="CQ1042">
            <v>0</v>
          </cell>
          <cell r="CR1042">
            <v>0</v>
          </cell>
          <cell r="CS1042">
            <v>0</v>
          </cell>
          <cell r="CT1042">
            <v>0</v>
          </cell>
          <cell r="CU1042">
            <v>0</v>
          </cell>
          <cell r="CV1042">
            <v>0</v>
          </cell>
          <cell r="CW1042">
            <v>0</v>
          </cell>
          <cell r="CX1042">
            <v>0</v>
          </cell>
          <cell r="CY1042">
            <v>0</v>
          </cell>
          <cell r="CZ1042">
            <v>0</v>
          </cell>
          <cell r="DA1042">
            <v>0</v>
          </cell>
          <cell r="DB1042">
            <v>0</v>
          </cell>
          <cell r="DC1042">
            <v>0</v>
          </cell>
          <cell r="DD1042">
            <v>0</v>
          </cell>
          <cell r="DE1042">
            <v>0</v>
          </cell>
          <cell r="DF1042">
            <v>0</v>
          </cell>
          <cell r="DG1042">
            <v>0</v>
          </cell>
          <cell r="DH1042">
            <v>0</v>
          </cell>
          <cell r="DI1042">
            <v>0</v>
          </cell>
          <cell r="DJ1042">
            <v>0</v>
          </cell>
          <cell r="DK1042">
            <v>0</v>
          </cell>
          <cell r="DL1042">
            <v>0</v>
          </cell>
          <cell r="DM1042">
            <v>0</v>
          </cell>
          <cell r="DN1042">
            <v>0</v>
          </cell>
          <cell r="DO1042">
            <v>0</v>
          </cell>
          <cell r="DP1042">
            <v>0</v>
          </cell>
          <cell r="DQ1042">
            <v>0</v>
          </cell>
          <cell r="DR1042">
            <v>0</v>
          </cell>
          <cell r="DS1042">
            <v>0</v>
          </cell>
          <cell r="DT1042">
            <v>0</v>
          </cell>
          <cell r="DU1042">
            <v>0</v>
          </cell>
          <cell r="DV1042">
            <v>0</v>
          </cell>
          <cell r="DW1042">
            <v>0</v>
          </cell>
          <cell r="DX1042">
            <v>0</v>
          </cell>
          <cell r="DY1042">
            <v>0</v>
          </cell>
          <cell r="DZ1042">
            <v>0</v>
          </cell>
          <cell r="EA1042">
            <v>0</v>
          </cell>
          <cell r="EB1042">
            <v>0</v>
          </cell>
          <cell r="EC1042">
            <v>0</v>
          </cell>
          <cell r="ED1042">
            <v>0</v>
          </cell>
        </row>
        <row r="1043">
          <cell r="F1043">
            <v>0</v>
          </cell>
          <cell r="G1043">
            <v>0</v>
          </cell>
          <cell r="H1043">
            <v>0</v>
          </cell>
          <cell r="I1043">
            <v>0</v>
          </cell>
          <cell r="J1043">
            <v>0</v>
          </cell>
          <cell r="K1043">
            <v>0</v>
          </cell>
          <cell r="L1043">
            <v>0</v>
          </cell>
          <cell r="M1043">
            <v>0</v>
          </cell>
          <cell r="N1043">
            <v>0</v>
          </cell>
          <cell r="O1043">
            <v>0</v>
          </cell>
          <cell r="P1043">
            <v>0</v>
          </cell>
          <cell r="Q1043">
            <v>0</v>
          </cell>
          <cell r="R1043">
            <v>0</v>
          </cell>
          <cell r="S1043">
            <v>0</v>
          </cell>
          <cell r="T1043">
            <v>0</v>
          </cell>
          <cell r="U1043">
            <v>0</v>
          </cell>
          <cell r="V1043">
            <v>0</v>
          </cell>
          <cell r="W1043">
            <v>0</v>
          </cell>
          <cell r="X1043">
            <v>0</v>
          </cell>
          <cell r="Y1043">
            <v>0</v>
          </cell>
          <cell r="Z1043">
            <v>0</v>
          </cell>
          <cell r="AA1043">
            <v>0</v>
          </cell>
          <cell r="AB1043">
            <v>0</v>
          </cell>
          <cell r="AC1043">
            <v>0</v>
          </cell>
          <cell r="AD1043">
            <v>0</v>
          </cell>
          <cell r="AE1043">
            <v>0</v>
          </cell>
          <cell r="AF1043">
            <v>0</v>
          </cell>
          <cell r="AG1043">
            <v>0</v>
          </cell>
          <cell r="AH1043">
            <v>0</v>
          </cell>
          <cell r="AI1043">
            <v>0</v>
          </cell>
          <cell r="AJ1043">
            <v>0</v>
          </cell>
          <cell r="AK1043">
            <v>0</v>
          </cell>
          <cell r="AL1043">
            <v>0</v>
          </cell>
          <cell r="AM1043">
            <v>0</v>
          </cell>
          <cell r="AN1043">
            <v>0</v>
          </cell>
          <cell r="AO1043">
            <v>0</v>
          </cell>
          <cell r="AP1043">
            <v>0</v>
          </cell>
          <cell r="AQ1043">
            <v>0</v>
          </cell>
          <cell r="AR1043">
            <v>0</v>
          </cell>
          <cell r="AS1043">
            <v>0</v>
          </cell>
          <cell r="AT1043">
            <v>0</v>
          </cell>
          <cell r="AU1043">
            <v>0</v>
          </cell>
          <cell r="AV1043">
            <v>0</v>
          </cell>
          <cell r="AW1043">
            <v>0</v>
          </cell>
          <cell r="AX1043">
            <v>0</v>
          </cell>
          <cell r="AY1043">
            <v>0</v>
          </cell>
          <cell r="AZ1043">
            <v>0</v>
          </cell>
          <cell r="BA1043">
            <v>0</v>
          </cell>
          <cell r="BB1043">
            <v>0</v>
          </cell>
          <cell r="BC1043">
            <v>0</v>
          </cell>
          <cell r="BD1043">
            <v>0</v>
          </cell>
          <cell r="BE1043">
            <v>0</v>
          </cell>
          <cell r="BF1043">
            <v>0</v>
          </cell>
          <cell r="BG1043">
            <v>0</v>
          </cell>
          <cell r="BH1043">
            <v>0</v>
          </cell>
          <cell r="BI1043">
            <v>0</v>
          </cell>
          <cell r="BJ1043">
            <v>0</v>
          </cell>
          <cell r="BK1043">
            <v>0</v>
          </cell>
          <cell r="BL1043">
            <v>0</v>
          </cell>
          <cell r="BM1043">
            <v>0</v>
          </cell>
          <cell r="BN1043">
            <v>0</v>
          </cell>
          <cell r="BO1043">
            <v>0</v>
          </cell>
          <cell r="BP1043">
            <v>0</v>
          </cell>
          <cell r="BQ1043">
            <v>0</v>
          </cell>
          <cell r="BR1043">
            <v>0</v>
          </cell>
          <cell r="BS1043">
            <v>0</v>
          </cell>
          <cell r="BT1043">
            <v>0</v>
          </cell>
          <cell r="BU1043">
            <v>0</v>
          </cell>
          <cell r="BV1043">
            <v>0</v>
          </cell>
          <cell r="BW1043">
            <v>0</v>
          </cell>
          <cell r="BX1043">
            <v>0</v>
          </cell>
          <cell r="BY1043">
            <v>0</v>
          </cell>
          <cell r="BZ1043">
            <v>0</v>
          </cell>
          <cell r="CA1043">
            <v>0</v>
          </cell>
          <cell r="CB1043">
            <v>0</v>
          </cell>
          <cell r="CC1043">
            <v>0</v>
          </cell>
          <cell r="CD1043">
            <v>0</v>
          </cell>
          <cell r="CE1043">
            <v>0</v>
          </cell>
          <cell r="CF1043">
            <v>0</v>
          </cell>
          <cell r="CG1043">
            <v>0</v>
          </cell>
          <cell r="CH1043">
            <v>0</v>
          </cell>
          <cell r="CI1043">
            <v>0</v>
          </cell>
          <cell r="CJ1043">
            <v>0</v>
          </cell>
          <cell r="CK1043">
            <v>0</v>
          </cell>
          <cell r="CL1043">
            <v>0</v>
          </cell>
          <cell r="CM1043">
            <v>0</v>
          </cell>
          <cell r="CN1043">
            <v>0</v>
          </cell>
          <cell r="CO1043">
            <v>0</v>
          </cell>
          <cell r="CP1043">
            <v>0</v>
          </cell>
          <cell r="CQ1043">
            <v>0</v>
          </cell>
          <cell r="CR1043">
            <v>0</v>
          </cell>
          <cell r="CS1043">
            <v>0</v>
          </cell>
          <cell r="CT1043">
            <v>0</v>
          </cell>
          <cell r="CU1043">
            <v>0</v>
          </cell>
          <cell r="CV1043">
            <v>0</v>
          </cell>
          <cell r="CW1043">
            <v>0</v>
          </cell>
          <cell r="CX1043">
            <v>0</v>
          </cell>
          <cell r="CY1043">
            <v>0</v>
          </cell>
          <cell r="CZ1043">
            <v>0</v>
          </cell>
          <cell r="DA1043">
            <v>0</v>
          </cell>
          <cell r="DB1043">
            <v>0</v>
          </cell>
          <cell r="DC1043">
            <v>0</v>
          </cell>
          <cell r="DD1043">
            <v>0</v>
          </cell>
          <cell r="DE1043">
            <v>0</v>
          </cell>
          <cell r="DF1043">
            <v>0</v>
          </cell>
          <cell r="DG1043">
            <v>0</v>
          </cell>
          <cell r="DH1043">
            <v>0</v>
          </cell>
          <cell r="DI1043">
            <v>0</v>
          </cell>
          <cell r="DJ1043">
            <v>0</v>
          </cell>
          <cell r="DK1043">
            <v>0</v>
          </cell>
          <cell r="DL1043">
            <v>0</v>
          </cell>
          <cell r="DM1043">
            <v>0</v>
          </cell>
          <cell r="DN1043">
            <v>0</v>
          </cell>
          <cell r="DO1043">
            <v>0</v>
          </cell>
          <cell r="DP1043">
            <v>0</v>
          </cell>
          <cell r="DQ1043">
            <v>0</v>
          </cell>
          <cell r="DR1043">
            <v>0</v>
          </cell>
          <cell r="DS1043">
            <v>0</v>
          </cell>
          <cell r="DT1043">
            <v>0</v>
          </cell>
          <cell r="DU1043">
            <v>0</v>
          </cell>
          <cell r="DV1043">
            <v>0</v>
          </cell>
          <cell r="DW1043">
            <v>0</v>
          </cell>
          <cell r="DX1043">
            <v>0</v>
          </cell>
          <cell r="DY1043">
            <v>0</v>
          </cell>
          <cell r="DZ1043">
            <v>0</v>
          </cell>
          <cell r="EA1043">
            <v>0</v>
          </cell>
          <cell r="EB1043">
            <v>0</v>
          </cell>
          <cell r="EC1043">
            <v>0</v>
          </cell>
          <cell r="ED1043">
            <v>0</v>
          </cell>
        </row>
        <row r="1044">
          <cell r="F1044">
            <v>0</v>
          </cell>
          <cell r="G1044">
            <v>0</v>
          </cell>
          <cell r="H1044">
            <v>0</v>
          </cell>
          <cell r="I1044">
            <v>0</v>
          </cell>
          <cell r="J1044">
            <v>0</v>
          </cell>
          <cell r="K1044">
            <v>0</v>
          </cell>
          <cell r="L1044">
            <v>0</v>
          </cell>
          <cell r="M1044">
            <v>0</v>
          </cell>
          <cell r="N1044">
            <v>0</v>
          </cell>
          <cell r="O1044">
            <v>0</v>
          </cell>
          <cell r="P1044">
            <v>0</v>
          </cell>
          <cell r="Q1044">
            <v>0</v>
          </cell>
          <cell r="R1044">
            <v>0</v>
          </cell>
          <cell r="S1044">
            <v>0</v>
          </cell>
          <cell r="T1044">
            <v>0</v>
          </cell>
          <cell r="U1044">
            <v>0</v>
          </cell>
          <cell r="V1044">
            <v>0</v>
          </cell>
          <cell r="W1044">
            <v>0</v>
          </cell>
          <cell r="X1044">
            <v>0</v>
          </cell>
          <cell r="Y1044">
            <v>0</v>
          </cell>
          <cell r="Z1044">
            <v>0</v>
          </cell>
          <cell r="AA1044">
            <v>0</v>
          </cell>
          <cell r="AB1044">
            <v>0</v>
          </cell>
          <cell r="AC1044">
            <v>0</v>
          </cell>
          <cell r="AD1044">
            <v>0</v>
          </cell>
          <cell r="AE1044">
            <v>0</v>
          </cell>
          <cell r="AF1044">
            <v>0</v>
          </cell>
          <cell r="AG1044">
            <v>0</v>
          </cell>
          <cell r="AH1044">
            <v>0</v>
          </cell>
          <cell r="AI1044">
            <v>0</v>
          </cell>
          <cell r="AJ1044">
            <v>0</v>
          </cell>
          <cell r="AK1044">
            <v>0</v>
          </cell>
          <cell r="AL1044">
            <v>0</v>
          </cell>
          <cell r="AM1044">
            <v>0</v>
          </cell>
          <cell r="AN1044">
            <v>0</v>
          </cell>
          <cell r="AO1044">
            <v>0</v>
          </cell>
          <cell r="AP1044">
            <v>0</v>
          </cell>
          <cell r="AQ1044">
            <v>0</v>
          </cell>
          <cell r="AR1044">
            <v>0</v>
          </cell>
          <cell r="AS1044">
            <v>0</v>
          </cell>
          <cell r="AT1044">
            <v>0</v>
          </cell>
          <cell r="AU1044">
            <v>0</v>
          </cell>
          <cell r="AV1044">
            <v>0</v>
          </cell>
          <cell r="AW1044">
            <v>0</v>
          </cell>
          <cell r="AX1044">
            <v>0</v>
          </cell>
          <cell r="AY1044">
            <v>0</v>
          </cell>
          <cell r="AZ1044">
            <v>0</v>
          </cell>
          <cell r="BA1044">
            <v>0</v>
          </cell>
          <cell r="BB1044">
            <v>0</v>
          </cell>
          <cell r="BC1044">
            <v>0</v>
          </cell>
          <cell r="BD1044">
            <v>0</v>
          </cell>
          <cell r="BE1044">
            <v>0</v>
          </cell>
          <cell r="BF1044">
            <v>0</v>
          </cell>
          <cell r="BG1044">
            <v>0</v>
          </cell>
          <cell r="BH1044">
            <v>0</v>
          </cell>
          <cell r="BI1044">
            <v>0</v>
          </cell>
          <cell r="BJ1044">
            <v>0</v>
          </cell>
          <cell r="BK1044">
            <v>0</v>
          </cell>
          <cell r="BL1044">
            <v>0</v>
          </cell>
          <cell r="BM1044">
            <v>0</v>
          </cell>
          <cell r="BN1044">
            <v>0</v>
          </cell>
          <cell r="BO1044">
            <v>0</v>
          </cell>
          <cell r="BP1044">
            <v>0</v>
          </cell>
          <cell r="BQ1044">
            <v>0</v>
          </cell>
          <cell r="BR1044">
            <v>0</v>
          </cell>
          <cell r="BS1044">
            <v>0</v>
          </cell>
          <cell r="BT1044">
            <v>0</v>
          </cell>
          <cell r="BU1044">
            <v>0</v>
          </cell>
          <cell r="BV1044">
            <v>0</v>
          </cell>
          <cell r="BW1044">
            <v>0</v>
          </cell>
          <cell r="BX1044">
            <v>0</v>
          </cell>
          <cell r="BY1044">
            <v>0</v>
          </cell>
          <cell r="BZ1044">
            <v>0</v>
          </cell>
          <cell r="CA1044">
            <v>0</v>
          </cell>
          <cell r="CB1044">
            <v>0</v>
          </cell>
          <cell r="CC1044">
            <v>0</v>
          </cell>
          <cell r="CD1044">
            <v>0</v>
          </cell>
          <cell r="CE1044">
            <v>0</v>
          </cell>
          <cell r="CF1044">
            <v>0</v>
          </cell>
          <cell r="CG1044">
            <v>0</v>
          </cell>
          <cell r="CH1044">
            <v>0</v>
          </cell>
          <cell r="CI1044">
            <v>0</v>
          </cell>
          <cell r="CJ1044">
            <v>0</v>
          </cell>
          <cell r="CK1044">
            <v>0</v>
          </cell>
          <cell r="CL1044">
            <v>0</v>
          </cell>
          <cell r="CM1044">
            <v>0</v>
          </cell>
          <cell r="CN1044">
            <v>0</v>
          </cell>
          <cell r="CO1044">
            <v>0</v>
          </cell>
          <cell r="CP1044">
            <v>0</v>
          </cell>
          <cell r="CQ1044">
            <v>0</v>
          </cell>
          <cell r="CR1044">
            <v>0</v>
          </cell>
          <cell r="CS1044">
            <v>0</v>
          </cell>
          <cell r="CT1044">
            <v>0</v>
          </cell>
          <cell r="CU1044">
            <v>0</v>
          </cell>
          <cell r="CV1044">
            <v>0</v>
          </cell>
          <cell r="CW1044">
            <v>0</v>
          </cell>
          <cell r="CX1044">
            <v>0</v>
          </cell>
          <cell r="CY1044">
            <v>0</v>
          </cell>
          <cell r="CZ1044">
            <v>0</v>
          </cell>
          <cell r="DA1044">
            <v>0</v>
          </cell>
          <cell r="DB1044">
            <v>0</v>
          </cell>
          <cell r="DC1044">
            <v>0</v>
          </cell>
          <cell r="DD1044">
            <v>0</v>
          </cell>
          <cell r="DE1044">
            <v>0</v>
          </cell>
          <cell r="DF1044">
            <v>0</v>
          </cell>
          <cell r="DG1044">
            <v>0</v>
          </cell>
          <cell r="DH1044">
            <v>0</v>
          </cell>
          <cell r="DI1044">
            <v>0</v>
          </cell>
          <cell r="DJ1044">
            <v>0</v>
          </cell>
          <cell r="DK1044">
            <v>0</v>
          </cell>
          <cell r="DL1044">
            <v>0</v>
          </cell>
          <cell r="DM1044">
            <v>0</v>
          </cell>
          <cell r="DN1044">
            <v>0</v>
          </cell>
          <cell r="DO1044">
            <v>0</v>
          </cell>
          <cell r="DP1044">
            <v>0</v>
          </cell>
          <cell r="DQ1044">
            <v>0</v>
          </cell>
          <cell r="DR1044">
            <v>0</v>
          </cell>
          <cell r="DS1044">
            <v>0</v>
          </cell>
          <cell r="DT1044">
            <v>0</v>
          </cell>
          <cell r="DU1044">
            <v>0</v>
          </cell>
          <cell r="DV1044">
            <v>0</v>
          </cell>
          <cell r="DW1044">
            <v>0</v>
          </cell>
          <cell r="DX1044">
            <v>0</v>
          </cell>
          <cell r="DY1044">
            <v>0</v>
          </cell>
          <cell r="DZ1044">
            <v>0</v>
          </cell>
          <cell r="EA1044">
            <v>0</v>
          </cell>
          <cell r="EB1044">
            <v>0</v>
          </cell>
          <cell r="EC1044">
            <v>0</v>
          </cell>
          <cell r="ED1044">
            <v>0</v>
          </cell>
        </row>
        <row r="1045">
          <cell r="F1045">
            <v>0</v>
          </cell>
          <cell r="G1045">
            <v>0</v>
          </cell>
          <cell r="H1045">
            <v>0</v>
          </cell>
          <cell r="I1045">
            <v>0</v>
          </cell>
          <cell r="J1045">
            <v>0</v>
          </cell>
          <cell r="K1045">
            <v>0</v>
          </cell>
          <cell r="L1045">
            <v>0</v>
          </cell>
          <cell r="M1045">
            <v>0</v>
          </cell>
          <cell r="N1045">
            <v>0</v>
          </cell>
          <cell r="O1045">
            <v>0</v>
          </cell>
          <cell r="P1045">
            <v>0</v>
          </cell>
          <cell r="Q1045">
            <v>0</v>
          </cell>
          <cell r="R1045">
            <v>0</v>
          </cell>
          <cell r="S1045">
            <v>0</v>
          </cell>
          <cell r="T1045">
            <v>0</v>
          </cell>
          <cell r="U1045">
            <v>0</v>
          </cell>
          <cell r="V1045">
            <v>0</v>
          </cell>
          <cell r="W1045">
            <v>0</v>
          </cell>
          <cell r="X1045">
            <v>0</v>
          </cell>
          <cell r="Y1045">
            <v>0</v>
          </cell>
          <cell r="Z1045">
            <v>0</v>
          </cell>
          <cell r="AA1045">
            <v>0</v>
          </cell>
          <cell r="AB1045">
            <v>0</v>
          </cell>
          <cell r="AC1045">
            <v>0</v>
          </cell>
          <cell r="AD1045">
            <v>0</v>
          </cell>
          <cell r="AE1045">
            <v>0</v>
          </cell>
          <cell r="AF1045">
            <v>0</v>
          </cell>
          <cell r="AG1045">
            <v>0</v>
          </cell>
          <cell r="AH1045">
            <v>0</v>
          </cell>
          <cell r="AI1045">
            <v>0</v>
          </cell>
          <cell r="AJ1045">
            <v>0</v>
          </cell>
          <cell r="AK1045">
            <v>0</v>
          </cell>
          <cell r="AL1045">
            <v>0</v>
          </cell>
          <cell r="AM1045">
            <v>0</v>
          </cell>
          <cell r="AN1045">
            <v>0</v>
          </cell>
          <cell r="AO1045">
            <v>0</v>
          </cell>
          <cell r="AP1045">
            <v>0</v>
          </cell>
          <cell r="AQ1045">
            <v>0</v>
          </cell>
          <cell r="AR1045">
            <v>0</v>
          </cell>
          <cell r="AS1045">
            <v>0</v>
          </cell>
          <cell r="AT1045">
            <v>0</v>
          </cell>
          <cell r="AU1045">
            <v>0</v>
          </cell>
          <cell r="AV1045">
            <v>0</v>
          </cell>
          <cell r="AW1045">
            <v>0</v>
          </cell>
          <cell r="AX1045">
            <v>0</v>
          </cell>
          <cell r="AY1045">
            <v>0</v>
          </cell>
          <cell r="AZ1045">
            <v>0</v>
          </cell>
          <cell r="BA1045">
            <v>0</v>
          </cell>
          <cell r="BB1045">
            <v>0</v>
          </cell>
          <cell r="BC1045">
            <v>0</v>
          </cell>
          <cell r="BD1045">
            <v>0</v>
          </cell>
          <cell r="BE1045">
            <v>0</v>
          </cell>
          <cell r="BF1045">
            <v>0</v>
          </cell>
          <cell r="BG1045">
            <v>0</v>
          </cell>
          <cell r="BH1045">
            <v>0</v>
          </cell>
          <cell r="BI1045">
            <v>0</v>
          </cell>
          <cell r="BJ1045">
            <v>0</v>
          </cell>
          <cell r="BK1045">
            <v>0</v>
          </cell>
          <cell r="BL1045">
            <v>0</v>
          </cell>
          <cell r="BM1045">
            <v>0</v>
          </cell>
          <cell r="BN1045">
            <v>0</v>
          </cell>
          <cell r="BO1045">
            <v>0</v>
          </cell>
          <cell r="BP1045">
            <v>0</v>
          </cell>
          <cell r="BQ1045">
            <v>0</v>
          </cell>
          <cell r="BR1045">
            <v>0</v>
          </cell>
          <cell r="BS1045">
            <v>0</v>
          </cell>
          <cell r="BT1045">
            <v>0</v>
          </cell>
          <cell r="BU1045">
            <v>0</v>
          </cell>
          <cell r="BV1045">
            <v>0</v>
          </cell>
          <cell r="BW1045">
            <v>0</v>
          </cell>
          <cell r="BX1045">
            <v>0</v>
          </cell>
          <cell r="BY1045">
            <v>0</v>
          </cell>
          <cell r="BZ1045">
            <v>0</v>
          </cell>
          <cell r="CA1045">
            <v>0</v>
          </cell>
          <cell r="CB1045">
            <v>0</v>
          </cell>
          <cell r="CC1045">
            <v>0</v>
          </cell>
          <cell r="CD1045">
            <v>0</v>
          </cell>
          <cell r="CE1045">
            <v>0</v>
          </cell>
          <cell r="CF1045">
            <v>0</v>
          </cell>
          <cell r="CG1045">
            <v>0</v>
          </cell>
          <cell r="CH1045">
            <v>0</v>
          </cell>
          <cell r="CI1045">
            <v>0</v>
          </cell>
          <cell r="CJ1045">
            <v>0</v>
          </cell>
          <cell r="CK1045">
            <v>0</v>
          </cell>
          <cell r="CL1045">
            <v>0</v>
          </cell>
          <cell r="CM1045">
            <v>0</v>
          </cell>
          <cell r="CN1045">
            <v>0</v>
          </cell>
          <cell r="CO1045">
            <v>0</v>
          </cell>
          <cell r="CP1045">
            <v>0</v>
          </cell>
          <cell r="CQ1045">
            <v>0</v>
          </cell>
          <cell r="CR1045">
            <v>0</v>
          </cell>
          <cell r="CS1045">
            <v>0</v>
          </cell>
          <cell r="CT1045">
            <v>0</v>
          </cell>
          <cell r="CU1045">
            <v>0</v>
          </cell>
          <cell r="CV1045">
            <v>0</v>
          </cell>
          <cell r="CW1045">
            <v>0</v>
          </cell>
          <cell r="CX1045">
            <v>0</v>
          </cell>
          <cell r="CY1045">
            <v>0</v>
          </cell>
          <cell r="CZ1045">
            <v>0</v>
          </cell>
          <cell r="DA1045">
            <v>0</v>
          </cell>
          <cell r="DB1045">
            <v>0</v>
          </cell>
          <cell r="DC1045">
            <v>0</v>
          </cell>
          <cell r="DD1045">
            <v>0</v>
          </cell>
          <cell r="DE1045">
            <v>0</v>
          </cell>
          <cell r="DF1045">
            <v>0</v>
          </cell>
          <cell r="DG1045">
            <v>0</v>
          </cell>
          <cell r="DH1045">
            <v>0</v>
          </cell>
          <cell r="DI1045">
            <v>0</v>
          </cell>
          <cell r="DJ1045">
            <v>0</v>
          </cell>
          <cell r="DK1045">
            <v>0</v>
          </cell>
          <cell r="DL1045">
            <v>0</v>
          </cell>
          <cell r="DM1045">
            <v>0</v>
          </cell>
          <cell r="DN1045">
            <v>0</v>
          </cell>
          <cell r="DO1045">
            <v>0</v>
          </cell>
          <cell r="DP1045">
            <v>0</v>
          </cell>
          <cell r="DQ1045">
            <v>0</v>
          </cell>
          <cell r="DR1045">
            <v>0</v>
          </cell>
          <cell r="DS1045">
            <v>0</v>
          </cell>
          <cell r="DT1045">
            <v>0</v>
          </cell>
          <cell r="DU1045">
            <v>0</v>
          </cell>
          <cell r="DV1045">
            <v>0</v>
          </cell>
          <cell r="DW1045">
            <v>0</v>
          </cell>
          <cell r="DX1045">
            <v>0</v>
          </cell>
          <cell r="DY1045">
            <v>0</v>
          </cell>
          <cell r="DZ1045">
            <v>0</v>
          </cell>
          <cell r="EA1045">
            <v>0</v>
          </cell>
          <cell r="EB1045">
            <v>0</v>
          </cell>
          <cell r="EC1045">
            <v>0</v>
          </cell>
          <cell r="ED1045">
            <v>0</v>
          </cell>
        </row>
        <row r="1046">
          <cell r="F1046">
            <v>0</v>
          </cell>
          <cell r="G1046">
            <v>0</v>
          </cell>
          <cell r="H1046">
            <v>0</v>
          </cell>
          <cell r="I1046">
            <v>0</v>
          </cell>
          <cell r="J1046">
            <v>0</v>
          </cell>
          <cell r="K1046">
            <v>0</v>
          </cell>
          <cell r="L1046">
            <v>0</v>
          </cell>
          <cell r="M1046">
            <v>0</v>
          </cell>
          <cell r="N1046">
            <v>0</v>
          </cell>
          <cell r="O1046">
            <v>0</v>
          </cell>
          <cell r="P1046">
            <v>0</v>
          </cell>
          <cell r="Q1046">
            <v>0</v>
          </cell>
          <cell r="R1046">
            <v>0</v>
          </cell>
          <cell r="S1046">
            <v>0</v>
          </cell>
          <cell r="T1046">
            <v>0</v>
          </cell>
          <cell r="U1046">
            <v>0</v>
          </cell>
          <cell r="V1046">
            <v>0</v>
          </cell>
          <cell r="W1046">
            <v>0</v>
          </cell>
          <cell r="X1046">
            <v>0</v>
          </cell>
          <cell r="Y1046">
            <v>0</v>
          </cell>
          <cell r="Z1046">
            <v>0</v>
          </cell>
          <cell r="AA1046">
            <v>0</v>
          </cell>
          <cell r="AB1046">
            <v>0</v>
          </cell>
          <cell r="AC1046">
            <v>0</v>
          </cell>
          <cell r="AD1046">
            <v>0</v>
          </cell>
          <cell r="AE1046">
            <v>0</v>
          </cell>
          <cell r="AF1046">
            <v>0</v>
          </cell>
          <cell r="AG1046">
            <v>0</v>
          </cell>
          <cell r="AH1046">
            <v>0</v>
          </cell>
          <cell r="AI1046">
            <v>0</v>
          </cell>
          <cell r="AJ1046">
            <v>0</v>
          </cell>
          <cell r="AK1046">
            <v>0</v>
          </cell>
          <cell r="AL1046">
            <v>0</v>
          </cell>
          <cell r="AM1046">
            <v>0</v>
          </cell>
          <cell r="AN1046">
            <v>0</v>
          </cell>
          <cell r="AO1046">
            <v>0</v>
          </cell>
          <cell r="AP1046">
            <v>0</v>
          </cell>
          <cell r="AQ1046">
            <v>0</v>
          </cell>
          <cell r="AR1046">
            <v>0</v>
          </cell>
          <cell r="AS1046">
            <v>0</v>
          </cell>
          <cell r="AT1046">
            <v>0</v>
          </cell>
          <cell r="AU1046">
            <v>0</v>
          </cell>
          <cell r="AV1046">
            <v>0</v>
          </cell>
          <cell r="AW1046">
            <v>0</v>
          </cell>
          <cell r="AX1046">
            <v>0</v>
          </cell>
          <cell r="AY1046">
            <v>0</v>
          </cell>
          <cell r="AZ1046">
            <v>0</v>
          </cell>
          <cell r="BA1046">
            <v>0</v>
          </cell>
          <cell r="BB1046">
            <v>0</v>
          </cell>
          <cell r="BC1046">
            <v>0</v>
          </cell>
          <cell r="BD1046">
            <v>0</v>
          </cell>
          <cell r="BE1046">
            <v>0</v>
          </cell>
          <cell r="BF1046">
            <v>0</v>
          </cell>
          <cell r="BG1046">
            <v>0</v>
          </cell>
          <cell r="BH1046">
            <v>0</v>
          </cell>
          <cell r="BI1046">
            <v>0</v>
          </cell>
          <cell r="BJ1046">
            <v>0</v>
          </cell>
          <cell r="BK1046">
            <v>0</v>
          </cell>
          <cell r="BL1046">
            <v>0</v>
          </cell>
          <cell r="BM1046">
            <v>0</v>
          </cell>
          <cell r="BN1046">
            <v>0</v>
          </cell>
          <cell r="BO1046">
            <v>0</v>
          </cell>
          <cell r="BP1046">
            <v>0</v>
          </cell>
          <cell r="BQ1046">
            <v>0</v>
          </cell>
          <cell r="BR1046">
            <v>0</v>
          </cell>
          <cell r="BS1046">
            <v>0</v>
          </cell>
          <cell r="BT1046">
            <v>0</v>
          </cell>
          <cell r="BU1046">
            <v>0</v>
          </cell>
          <cell r="BV1046">
            <v>0</v>
          </cell>
          <cell r="BW1046">
            <v>0</v>
          </cell>
          <cell r="BX1046">
            <v>0</v>
          </cell>
          <cell r="BY1046">
            <v>0</v>
          </cell>
          <cell r="BZ1046">
            <v>0</v>
          </cell>
          <cell r="CA1046">
            <v>0</v>
          </cell>
          <cell r="CB1046">
            <v>0</v>
          </cell>
          <cell r="CC1046">
            <v>0</v>
          </cell>
          <cell r="CD1046">
            <v>0</v>
          </cell>
          <cell r="CE1046">
            <v>0</v>
          </cell>
          <cell r="CF1046">
            <v>0</v>
          </cell>
          <cell r="CG1046">
            <v>0</v>
          </cell>
          <cell r="CH1046">
            <v>0</v>
          </cell>
          <cell r="CI1046">
            <v>0</v>
          </cell>
          <cell r="CJ1046">
            <v>0</v>
          </cell>
          <cell r="CK1046">
            <v>0</v>
          </cell>
          <cell r="CL1046">
            <v>0</v>
          </cell>
          <cell r="CM1046">
            <v>0</v>
          </cell>
          <cell r="CN1046">
            <v>0</v>
          </cell>
          <cell r="CO1046">
            <v>0</v>
          </cell>
          <cell r="CP1046">
            <v>0</v>
          </cell>
          <cell r="CQ1046">
            <v>0</v>
          </cell>
          <cell r="CR1046">
            <v>0</v>
          </cell>
          <cell r="CS1046">
            <v>0</v>
          </cell>
          <cell r="CT1046">
            <v>0</v>
          </cell>
          <cell r="CU1046">
            <v>0</v>
          </cell>
          <cell r="CV1046">
            <v>0</v>
          </cell>
          <cell r="CW1046">
            <v>0</v>
          </cell>
          <cell r="CX1046">
            <v>0</v>
          </cell>
          <cell r="CY1046">
            <v>0</v>
          </cell>
          <cell r="CZ1046">
            <v>0</v>
          </cell>
          <cell r="DA1046">
            <v>0</v>
          </cell>
          <cell r="DB1046">
            <v>0</v>
          </cell>
          <cell r="DC1046">
            <v>0</v>
          </cell>
          <cell r="DD1046">
            <v>0</v>
          </cell>
          <cell r="DE1046">
            <v>0</v>
          </cell>
          <cell r="DF1046">
            <v>0</v>
          </cell>
          <cell r="DG1046">
            <v>0</v>
          </cell>
          <cell r="DH1046">
            <v>0</v>
          </cell>
          <cell r="DI1046">
            <v>0</v>
          </cell>
          <cell r="DJ1046">
            <v>0</v>
          </cell>
          <cell r="DK1046">
            <v>0</v>
          </cell>
          <cell r="DL1046">
            <v>0</v>
          </cell>
          <cell r="DM1046">
            <v>0</v>
          </cell>
          <cell r="DN1046">
            <v>0</v>
          </cell>
          <cell r="DO1046">
            <v>0</v>
          </cell>
          <cell r="DP1046">
            <v>0</v>
          </cell>
          <cell r="DQ1046">
            <v>0</v>
          </cell>
          <cell r="DR1046">
            <v>0</v>
          </cell>
          <cell r="DS1046">
            <v>0</v>
          </cell>
          <cell r="DT1046">
            <v>0</v>
          </cell>
          <cell r="DU1046">
            <v>0</v>
          </cell>
          <cell r="DV1046">
            <v>0</v>
          </cell>
          <cell r="DW1046">
            <v>0</v>
          </cell>
          <cell r="DX1046">
            <v>0</v>
          </cell>
          <cell r="DY1046">
            <v>0</v>
          </cell>
          <cell r="DZ1046">
            <v>0</v>
          </cell>
          <cell r="EA1046">
            <v>0</v>
          </cell>
          <cell r="EB1046">
            <v>0</v>
          </cell>
          <cell r="EC1046">
            <v>0</v>
          </cell>
          <cell r="ED1046">
            <v>0</v>
          </cell>
        </row>
        <row r="1047">
          <cell r="F1047">
            <v>0</v>
          </cell>
          <cell r="G1047">
            <v>0</v>
          </cell>
          <cell r="H1047">
            <v>0</v>
          </cell>
          <cell r="I1047">
            <v>0</v>
          </cell>
          <cell r="J1047">
            <v>0</v>
          </cell>
          <cell r="K1047">
            <v>0</v>
          </cell>
          <cell r="L1047">
            <v>0</v>
          </cell>
          <cell r="M1047">
            <v>0</v>
          </cell>
          <cell r="N1047">
            <v>0</v>
          </cell>
          <cell r="O1047">
            <v>0</v>
          </cell>
          <cell r="P1047">
            <v>0</v>
          </cell>
          <cell r="Q1047">
            <v>0</v>
          </cell>
          <cell r="R1047">
            <v>0</v>
          </cell>
          <cell r="S1047">
            <v>0</v>
          </cell>
          <cell r="T1047">
            <v>0</v>
          </cell>
          <cell r="U1047">
            <v>0</v>
          </cell>
          <cell r="V1047">
            <v>0</v>
          </cell>
          <cell r="W1047">
            <v>0</v>
          </cell>
          <cell r="X1047">
            <v>0</v>
          </cell>
          <cell r="Y1047">
            <v>0</v>
          </cell>
          <cell r="Z1047">
            <v>0</v>
          </cell>
          <cell r="AA1047">
            <v>0</v>
          </cell>
          <cell r="AB1047">
            <v>0</v>
          </cell>
          <cell r="AC1047">
            <v>0</v>
          </cell>
          <cell r="AD1047">
            <v>0</v>
          </cell>
          <cell r="AE1047">
            <v>0</v>
          </cell>
          <cell r="AF1047">
            <v>0</v>
          </cell>
          <cell r="AG1047">
            <v>0</v>
          </cell>
          <cell r="AH1047">
            <v>0</v>
          </cell>
          <cell r="AI1047">
            <v>0</v>
          </cell>
          <cell r="AJ1047">
            <v>0</v>
          </cell>
          <cell r="AK1047">
            <v>0</v>
          </cell>
          <cell r="AL1047">
            <v>0</v>
          </cell>
          <cell r="AM1047">
            <v>0</v>
          </cell>
          <cell r="AN1047">
            <v>0</v>
          </cell>
          <cell r="AO1047">
            <v>0</v>
          </cell>
          <cell r="AP1047">
            <v>0</v>
          </cell>
          <cell r="AQ1047">
            <v>0</v>
          </cell>
          <cell r="AR1047">
            <v>0</v>
          </cell>
          <cell r="AS1047">
            <v>0</v>
          </cell>
          <cell r="AT1047">
            <v>0</v>
          </cell>
          <cell r="AU1047">
            <v>0</v>
          </cell>
          <cell r="AV1047">
            <v>0</v>
          </cell>
          <cell r="AW1047">
            <v>0</v>
          </cell>
          <cell r="AX1047">
            <v>0</v>
          </cell>
          <cell r="AY1047">
            <v>0</v>
          </cell>
          <cell r="AZ1047">
            <v>0</v>
          </cell>
          <cell r="BA1047">
            <v>0</v>
          </cell>
          <cell r="BB1047">
            <v>0</v>
          </cell>
          <cell r="BC1047">
            <v>0</v>
          </cell>
          <cell r="BD1047">
            <v>0</v>
          </cell>
          <cell r="BE1047">
            <v>0</v>
          </cell>
          <cell r="BF1047">
            <v>0</v>
          </cell>
          <cell r="BG1047">
            <v>0</v>
          </cell>
          <cell r="BH1047">
            <v>0</v>
          </cell>
          <cell r="BI1047">
            <v>0</v>
          </cell>
          <cell r="BJ1047">
            <v>0</v>
          </cell>
          <cell r="BK1047">
            <v>0</v>
          </cell>
          <cell r="BL1047">
            <v>0</v>
          </cell>
          <cell r="BM1047">
            <v>0</v>
          </cell>
          <cell r="BN1047">
            <v>0</v>
          </cell>
          <cell r="BO1047">
            <v>0</v>
          </cell>
          <cell r="BP1047">
            <v>0</v>
          </cell>
          <cell r="BQ1047">
            <v>0</v>
          </cell>
          <cell r="BR1047">
            <v>0</v>
          </cell>
          <cell r="BS1047">
            <v>0</v>
          </cell>
          <cell r="BT1047">
            <v>0</v>
          </cell>
          <cell r="BU1047">
            <v>0</v>
          </cell>
          <cell r="BV1047">
            <v>0</v>
          </cell>
          <cell r="BW1047">
            <v>0</v>
          </cell>
          <cell r="BX1047">
            <v>0</v>
          </cell>
          <cell r="BY1047">
            <v>0</v>
          </cell>
          <cell r="BZ1047">
            <v>0</v>
          </cell>
          <cell r="CA1047">
            <v>0</v>
          </cell>
          <cell r="CB1047">
            <v>0</v>
          </cell>
          <cell r="CC1047">
            <v>0</v>
          </cell>
          <cell r="CD1047">
            <v>0</v>
          </cell>
          <cell r="CE1047">
            <v>0</v>
          </cell>
          <cell r="CF1047">
            <v>0</v>
          </cell>
          <cell r="CG1047">
            <v>0</v>
          </cell>
          <cell r="CH1047">
            <v>0</v>
          </cell>
          <cell r="CI1047">
            <v>0</v>
          </cell>
          <cell r="CJ1047">
            <v>0</v>
          </cell>
          <cell r="CK1047">
            <v>0</v>
          </cell>
          <cell r="CL1047">
            <v>0</v>
          </cell>
          <cell r="CM1047">
            <v>0</v>
          </cell>
          <cell r="CN1047">
            <v>0</v>
          </cell>
          <cell r="CO1047">
            <v>0</v>
          </cell>
          <cell r="CP1047">
            <v>0</v>
          </cell>
          <cell r="CQ1047">
            <v>0</v>
          </cell>
          <cell r="CR1047">
            <v>0</v>
          </cell>
          <cell r="CS1047">
            <v>0</v>
          </cell>
          <cell r="CT1047">
            <v>0</v>
          </cell>
          <cell r="CU1047">
            <v>0</v>
          </cell>
          <cell r="CV1047">
            <v>0</v>
          </cell>
          <cell r="CW1047">
            <v>0</v>
          </cell>
          <cell r="CX1047">
            <v>0</v>
          </cell>
          <cell r="CY1047">
            <v>0</v>
          </cell>
          <cell r="CZ1047">
            <v>0</v>
          </cell>
          <cell r="DA1047">
            <v>0</v>
          </cell>
          <cell r="DB1047">
            <v>0</v>
          </cell>
          <cell r="DC1047">
            <v>0</v>
          </cell>
          <cell r="DD1047">
            <v>0</v>
          </cell>
          <cell r="DE1047">
            <v>0</v>
          </cell>
          <cell r="DF1047">
            <v>0</v>
          </cell>
          <cell r="DG1047">
            <v>0</v>
          </cell>
          <cell r="DH1047">
            <v>0</v>
          </cell>
          <cell r="DI1047">
            <v>0</v>
          </cell>
          <cell r="DJ1047">
            <v>0</v>
          </cell>
          <cell r="DK1047">
            <v>0</v>
          </cell>
          <cell r="DL1047">
            <v>0</v>
          </cell>
          <cell r="DM1047">
            <v>0</v>
          </cell>
          <cell r="DN1047">
            <v>0</v>
          </cell>
          <cell r="DO1047">
            <v>0</v>
          </cell>
          <cell r="DP1047">
            <v>0</v>
          </cell>
          <cell r="DQ1047">
            <v>0</v>
          </cell>
          <cell r="DR1047">
            <v>0</v>
          </cell>
          <cell r="DS1047">
            <v>0</v>
          </cell>
          <cell r="DT1047">
            <v>0</v>
          </cell>
          <cell r="DU1047">
            <v>0</v>
          </cell>
          <cell r="DV1047">
            <v>0</v>
          </cell>
          <cell r="DW1047">
            <v>0</v>
          </cell>
          <cell r="DX1047">
            <v>0</v>
          </cell>
          <cell r="DY1047">
            <v>0</v>
          </cell>
          <cell r="DZ1047">
            <v>0</v>
          </cell>
          <cell r="EA1047">
            <v>0</v>
          </cell>
          <cell r="EB1047">
            <v>0</v>
          </cell>
          <cell r="EC1047">
            <v>0</v>
          </cell>
          <cell r="ED1047">
            <v>0</v>
          </cell>
        </row>
        <row r="1048">
          <cell r="F1048">
            <v>0</v>
          </cell>
          <cell r="G1048">
            <v>0</v>
          </cell>
          <cell r="H1048">
            <v>0</v>
          </cell>
          <cell r="I1048">
            <v>0</v>
          </cell>
          <cell r="J1048">
            <v>0</v>
          </cell>
          <cell r="K1048">
            <v>0</v>
          </cell>
          <cell r="L1048">
            <v>0</v>
          </cell>
          <cell r="M1048">
            <v>0</v>
          </cell>
          <cell r="N1048">
            <v>0</v>
          </cell>
          <cell r="O1048">
            <v>0</v>
          </cell>
          <cell r="P1048">
            <v>0</v>
          </cell>
          <cell r="Q1048">
            <v>0</v>
          </cell>
          <cell r="R1048">
            <v>0</v>
          </cell>
          <cell r="S1048">
            <v>0</v>
          </cell>
          <cell r="T1048">
            <v>0</v>
          </cell>
          <cell r="U1048">
            <v>0</v>
          </cell>
          <cell r="V1048">
            <v>0</v>
          </cell>
          <cell r="W1048">
            <v>0</v>
          </cell>
          <cell r="X1048">
            <v>0</v>
          </cell>
          <cell r="Y1048">
            <v>0</v>
          </cell>
          <cell r="Z1048">
            <v>0</v>
          </cell>
          <cell r="AA1048">
            <v>0</v>
          </cell>
          <cell r="AB1048">
            <v>0</v>
          </cell>
          <cell r="AC1048">
            <v>0</v>
          </cell>
          <cell r="AD1048">
            <v>0</v>
          </cell>
          <cell r="AE1048">
            <v>0</v>
          </cell>
          <cell r="AF1048">
            <v>0</v>
          </cell>
          <cell r="AG1048">
            <v>0</v>
          </cell>
          <cell r="AH1048">
            <v>0</v>
          </cell>
          <cell r="AI1048">
            <v>0</v>
          </cell>
          <cell r="AJ1048">
            <v>0</v>
          </cell>
          <cell r="AK1048">
            <v>0</v>
          </cell>
          <cell r="AL1048">
            <v>0</v>
          </cell>
          <cell r="AM1048">
            <v>0</v>
          </cell>
          <cell r="AN1048">
            <v>0</v>
          </cell>
          <cell r="AO1048">
            <v>0</v>
          </cell>
          <cell r="AP1048">
            <v>0</v>
          </cell>
          <cell r="AQ1048">
            <v>0</v>
          </cell>
          <cell r="AR1048">
            <v>0</v>
          </cell>
          <cell r="AS1048">
            <v>0</v>
          </cell>
          <cell r="AT1048">
            <v>0</v>
          </cell>
          <cell r="AU1048">
            <v>0</v>
          </cell>
          <cell r="AV1048">
            <v>0</v>
          </cell>
          <cell r="AW1048">
            <v>0</v>
          </cell>
          <cell r="AX1048">
            <v>0</v>
          </cell>
          <cell r="AY1048">
            <v>0</v>
          </cell>
          <cell r="AZ1048">
            <v>0</v>
          </cell>
          <cell r="BA1048">
            <v>0</v>
          </cell>
          <cell r="BB1048">
            <v>0</v>
          </cell>
          <cell r="BC1048">
            <v>0</v>
          </cell>
          <cell r="BD1048">
            <v>0</v>
          </cell>
          <cell r="BE1048">
            <v>0</v>
          </cell>
          <cell r="BF1048">
            <v>0</v>
          </cell>
          <cell r="BG1048">
            <v>0</v>
          </cell>
          <cell r="BH1048">
            <v>0</v>
          </cell>
          <cell r="BI1048">
            <v>0</v>
          </cell>
          <cell r="BJ1048">
            <v>0</v>
          </cell>
          <cell r="BK1048">
            <v>0</v>
          </cell>
          <cell r="BL1048">
            <v>0</v>
          </cell>
          <cell r="BM1048">
            <v>0</v>
          </cell>
          <cell r="BN1048">
            <v>0</v>
          </cell>
          <cell r="BO1048">
            <v>0</v>
          </cell>
          <cell r="BP1048">
            <v>0</v>
          </cell>
          <cell r="BQ1048">
            <v>0</v>
          </cell>
          <cell r="BR1048">
            <v>0</v>
          </cell>
          <cell r="BS1048">
            <v>0</v>
          </cell>
          <cell r="BT1048">
            <v>0</v>
          </cell>
          <cell r="BU1048">
            <v>0</v>
          </cell>
          <cell r="BV1048">
            <v>0</v>
          </cell>
          <cell r="BW1048">
            <v>0</v>
          </cell>
          <cell r="BX1048">
            <v>0</v>
          </cell>
          <cell r="BY1048">
            <v>0</v>
          </cell>
          <cell r="BZ1048">
            <v>0</v>
          </cell>
          <cell r="CA1048">
            <v>0</v>
          </cell>
          <cell r="CB1048">
            <v>0</v>
          </cell>
          <cell r="CC1048">
            <v>0</v>
          </cell>
          <cell r="CD1048">
            <v>0</v>
          </cell>
          <cell r="CE1048">
            <v>0</v>
          </cell>
          <cell r="CF1048">
            <v>0</v>
          </cell>
          <cell r="CG1048">
            <v>0</v>
          </cell>
          <cell r="CH1048">
            <v>0</v>
          </cell>
          <cell r="CI1048">
            <v>0</v>
          </cell>
          <cell r="CJ1048">
            <v>0</v>
          </cell>
          <cell r="CK1048">
            <v>0</v>
          </cell>
          <cell r="CL1048">
            <v>0</v>
          </cell>
          <cell r="CM1048">
            <v>0</v>
          </cell>
          <cell r="CN1048">
            <v>0</v>
          </cell>
          <cell r="CO1048">
            <v>0</v>
          </cell>
          <cell r="CP1048">
            <v>0</v>
          </cell>
          <cell r="CQ1048">
            <v>0</v>
          </cell>
          <cell r="CR1048">
            <v>0</v>
          </cell>
          <cell r="CS1048">
            <v>0</v>
          </cell>
          <cell r="CT1048">
            <v>0</v>
          </cell>
          <cell r="CU1048">
            <v>0</v>
          </cell>
          <cell r="CV1048">
            <v>0</v>
          </cell>
          <cell r="CW1048">
            <v>0</v>
          </cell>
          <cell r="CX1048">
            <v>0</v>
          </cell>
          <cell r="CY1048">
            <v>0</v>
          </cell>
          <cell r="CZ1048">
            <v>0</v>
          </cell>
          <cell r="DA1048">
            <v>0</v>
          </cell>
          <cell r="DB1048">
            <v>0</v>
          </cell>
          <cell r="DC1048">
            <v>0</v>
          </cell>
          <cell r="DD1048">
            <v>0</v>
          </cell>
          <cell r="DE1048">
            <v>0</v>
          </cell>
          <cell r="DF1048">
            <v>0</v>
          </cell>
          <cell r="DG1048">
            <v>0</v>
          </cell>
          <cell r="DH1048">
            <v>0</v>
          </cell>
          <cell r="DI1048">
            <v>0</v>
          </cell>
          <cell r="DJ1048">
            <v>0</v>
          </cell>
          <cell r="DK1048">
            <v>0</v>
          </cell>
          <cell r="DL1048">
            <v>0</v>
          </cell>
          <cell r="DM1048">
            <v>0</v>
          </cell>
          <cell r="DN1048">
            <v>0</v>
          </cell>
          <cell r="DO1048">
            <v>0</v>
          </cell>
          <cell r="DP1048">
            <v>0</v>
          </cell>
          <cell r="DQ1048">
            <v>0</v>
          </cell>
          <cell r="DR1048">
            <v>0</v>
          </cell>
          <cell r="DS1048">
            <v>0</v>
          </cell>
          <cell r="DT1048">
            <v>0</v>
          </cell>
          <cell r="DU1048">
            <v>0</v>
          </cell>
          <cell r="DV1048">
            <v>0</v>
          </cell>
          <cell r="DW1048">
            <v>0</v>
          </cell>
          <cell r="DX1048">
            <v>0</v>
          </cell>
          <cell r="DY1048">
            <v>0</v>
          </cell>
          <cell r="DZ1048">
            <v>0</v>
          </cell>
          <cell r="EA1048">
            <v>0</v>
          </cell>
          <cell r="EB1048">
            <v>0</v>
          </cell>
          <cell r="EC1048">
            <v>0</v>
          </cell>
          <cell r="ED1048">
            <v>0</v>
          </cell>
        </row>
        <row r="1049">
          <cell r="F1049">
            <v>0</v>
          </cell>
          <cell r="G1049">
            <v>0</v>
          </cell>
          <cell r="H1049">
            <v>0</v>
          </cell>
          <cell r="I1049">
            <v>0</v>
          </cell>
          <cell r="J1049">
            <v>0</v>
          </cell>
          <cell r="K1049">
            <v>0</v>
          </cell>
          <cell r="L1049">
            <v>0</v>
          </cell>
          <cell r="M1049">
            <v>0</v>
          </cell>
          <cell r="N1049">
            <v>0</v>
          </cell>
          <cell r="O1049">
            <v>0</v>
          </cell>
          <cell r="P1049">
            <v>0</v>
          </cell>
          <cell r="Q1049">
            <v>0</v>
          </cell>
          <cell r="R1049">
            <v>0</v>
          </cell>
          <cell r="S1049">
            <v>0</v>
          </cell>
          <cell r="T1049">
            <v>0</v>
          </cell>
          <cell r="U1049">
            <v>0</v>
          </cell>
          <cell r="V1049">
            <v>0</v>
          </cell>
          <cell r="W1049">
            <v>0</v>
          </cell>
          <cell r="X1049">
            <v>0</v>
          </cell>
          <cell r="Y1049">
            <v>0</v>
          </cell>
          <cell r="Z1049">
            <v>0</v>
          </cell>
          <cell r="AA1049">
            <v>0</v>
          </cell>
          <cell r="AB1049">
            <v>0</v>
          </cell>
          <cell r="AC1049">
            <v>0</v>
          </cell>
          <cell r="AD1049">
            <v>0</v>
          </cell>
          <cell r="AE1049">
            <v>0</v>
          </cell>
          <cell r="AF1049">
            <v>0</v>
          </cell>
          <cell r="AG1049">
            <v>0</v>
          </cell>
          <cell r="AH1049">
            <v>0</v>
          </cell>
          <cell r="AI1049">
            <v>0</v>
          </cell>
          <cell r="AJ1049">
            <v>0</v>
          </cell>
          <cell r="AK1049">
            <v>0</v>
          </cell>
          <cell r="AL1049">
            <v>0</v>
          </cell>
          <cell r="AM1049">
            <v>0</v>
          </cell>
          <cell r="AN1049">
            <v>0</v>
          </cell>
          <cell r="AO1049">
            <v>0</v>
          </cell>
          <cell r="AP1049">
            <v>0</v>
          </cell>
          <cell r="AQ1049">
            <v>0</v>
          </cell>
          <cell r="AR1049">
            <v>0</v>
          </cell>
          <cell r="AS1049">
            <v>0</v>
          </cell>
          <cell r="AT1049">
            <v>0</v>
          </cell>
          <cell r="AU1049">
            <v>0</v>
          </cell>
          <cell r="AV1049">
            <v>0</v>
          </cell>
          <cell r="AW1049">
            <v>0</v>
          </cell>
          <cell r="AX1049">
            <v>0</v>
          </cell>
          <cell r="AY1049">
            <v>0</v>
          </cell>
          <cell r="AZ1049">
            <v>0</v>
          </cell>
          <cell r="BA1049">
            <v>0</v>
          </cell>
          <cell r="BB1049">
            <v>0</v>
          </cell>
          <cell r="BC1049">
            <v>0</v>
          </cell>
          <cell r="BD1049">
            <v>0</v>
          </cell>
          <cell r="BE1049">
            <v>0</v>
          </cell>
          <cell r="BF1049">
            <v>0</v>
          </cell>
          <cell r="BG1049">
            <v>0</v>
          </cell>
          <cell r="BH1049">
            <v>0</v>
          </cell>
          <cell r="BI1049">
            <v>0</v>
          </cell>
          <cell r="BJ1049">
            <v>0</v>
          </cell>
          <cell r="BK1049">
            <v>0</v>
          </cell>
          <cell r="BL1049">
            <v>0</v>
          </cell>
          <cell r="BM1049">
            <v>0</v>
          </cell>
          <cell r="BN1049">
            <v>0</v>
          </cell>
          <cell r="BO1049">
            <v>0</v>
          </cell>
          <cell r="BP1049">
            <v>0</v>
          </cell>
          <cell r="BQ1049">
            <v>0</v>
          </cell>
          <cell r="BR1049">
            <v>0</v>
          </cell>
          <cell r="BS1049">
            <v>0</v>
          </cell>
          <cell r="BT1049">
            <v>0</v>
          </cell>
          <cell r="BU1049">
            <v>0</v>
          </cell>
          <cell r="BV1049">
            <v>0</v>
          </cell>
          <cell r="BW1049">
            <v>0</v>
          </cell>
          <cell r="BX1049">
            <v>0</v>
          </cell>
          <cell r="BY1049">
            <v>0</v>
          </cell>
          <cell r="BZ1049">
            <v>0</v>
          </cell>
          <cell r="CA1049">
            <v>0</v>
          </cell>
          <cell r="CB1049">
            <v>0</v>
          </cell>
          <cell r="CC1049">
            <v>0</v>
          </cell>
          <cell r="CD1049">
            <v>0</v>
          </cell>
          <cell r="CE1049">
            <v>0</v>
          </cell>
          <cell r="CF1049">
            <v>0</v>
          </cell>
          <cell r="CG1049">
            <v>0</v>
          </cell>
          <cell r="CH1049">
            <v>0</v>
          </cell>
          <cell r="CI1049">
            <v>0</v>
          </cell>
          <cell r="CJ1049">
            <v>0</v>
          </cell>
          <cell r="CK1049">
            <v>0</v>
          </cell>
          <cell r="CL1049">
            <v>0</v>
          </cell>
          <cell r="CM1049">
            <v>0</v>
          </cell>
          <cell r="CN1049">
            <v>0</v>
          </cell>
          <cell r="CO1049">
            <v>0</v>
          </cell>
          <cell r="CP1049">
            <v>0</v>
          </cell>
          <cell r="CQ1049">
            <v>0</v>
          </cell>
          <cell r="CR1049">
            <v>0</v>
          </cell>
          <cell r="CS1049">
            <v>0</v>
          </cell>
          <cell r="CT1049">
            <v>0</v>
          </cell>
          <cell r="CU1049">
            <v>0</v>
          </cell>
          <cell r="CV1049">
            <v>0</v>
          </cell>
          <cell r="CW1049">
            <v>0</v>
          </cell>
          <cell r="CX1049">
            <v>0</v>
          </cell>
          <cell r="CY1049">
            <v>0</v>
          </cell>
          <cell r="CZ1049">
            <v>0</v>
          </cell>
          <cell r="DA1049">
            <v>0</v>
          </cell>
          <cell r="DB1049">
            <v>0</v>
          </cell>
          <cell r="DC1049">
            <v>0</v>
          </cell>
          <cell r="DD1049">
            <v>0</v>
          </cell>
          <cell r="DE1049">
            <v>0</v>
          </cell>
          <cell r="DF1049">
            <v>0</v>
          </cell>
          <cell r="DG1049">
            <v>0</v>
          </cell>
          <cell r="DH1049">
            <v>0</v>
          </cell>
          <cell r="DI1049">
            <v>0</v>
          </cell>
          <cell r="DJ1049">
            <v>0</v>
          </cell>
          <cell r="DK1049">
            <v>0</v>
          </cell>
          <cell r="DL1049">
            <v>0</v>
          </cell>
          <cell r="DM1049">
            <v>0</v>
          </cell>
          <cell r="DN1049">
            <v>0</v>
          </cell>
          <cell r="DO1049">
            <v>0</v>
          </cell>
          <cell r="DP1049">
            <v>0</v>
          </cell>
          <cell r="DQ1049">
            <v>0</v>
          </cell>
          <cell r="DR1049">
            <v>0</v>
          </cell>
          <cell r="DS1049">
            <v>0</v>
          </cell>
          <cell r="DT1049">
            <v>0</v>
          </cell>
          <cell r="DU1049">
            <v>0</v>
          </cell>
          <cell r="DV1049">
            <v>0</v>
          </cell>
          <cell r="DW1049">
            <v>0</v>
          </cell>
          <cell r="DX1049">
            <v>0</v>
          </cell>
          <cell r="DY1049">
            <v>0</v>
          </cell>
          <cell r="DZ1049">
            <v>0</v>
          </cell>
          <cell r="EA1049">
            <v>0</v>
          </cell>
          <cell r="EB1049">
            <v>0</v>
          </cell>
          <cell r="EC1049">
            <v>0</v>
          </cell>
          <cell r="ED1049">
            <v>0</v>
          </cell>
        </row>
        <row r="1050">
          <cell r="F1050">
            <v>0</v>
          </cell>
          <cell r="G1050">
            <v>0</v>
          </cell>
          <cell r="H1050">
            <v>0</v>
          </cell>
          <cell r="I1050">
            <v>0</v>
          </cell>
          <cell r="J1050">
            <v>0</v>
          </cell>
          <cell r="K1050">
            <v>0</v>
          </cell>
          <cell r="L1050">
            <v>0</v>
          </cell>
          <cell r="M1050">
            <v>0</v>
          </cell>
          <cell r="N1050">
            <v>0</v>
          </cell>
          <cell r="O1050">
            <v>0</v>
          </cell>
          <cell r="P1050">
            <v>0</v>
          </cell>
          <cell r="Q1050">
            <v>0</v>
          </cell>
          <cell r="R1050">
            <v>0</v>
          </cell>
          <cell r="S1050">
            <v>0</v>
          </cell>
          <cell r="T1050">
            <v>0</v>
          </cell>
          <cell r="U1050">
            <v>0</v>
          </cell>
          <cell r="V1050">
            <v>0</v>
          </cell>
          <cell r="W1050">
            <v>0</v>
          </cell>
          <cell r="X1050">
            <v>0</v>
          </cell>
          <cell r="Y1050">
            <v>0</v>
          </cell>
          <cell r="Z1050">
            <v>0</v>
          </cell>
          <cell r="AA1050">
            <v>0</v>
          </cell>
          <cell r="AB1050">
            <v>0</v>
          </cell>
          <cell r="AC1050">
            <v>0</v>
          </cell>
          <cell r="AD1050">
            <v>0</v>
          </cell>
          <cell r="AE1050">
            <v>0</v>
          </cell>
          <cell r="AF1050">
            <v>0</v>
          </cell>
          <cell r="AG1050">
            <v>0</v>
          </cell>
          <cell r="AH1050">
            <v>0</v>
          </cell>
          <cell r="AI1050">
            <v>0</v>
          </cell>
          <cell r="AJ1050">
            <v>0</v>
          </cell>
          <cell r="AK1050">
            <v>0</v>
          </cell>
          <cell r="AL1050">
            <v>0</v>
          </cell>
          <cell r="AM1050">
            <v>0</v>
          </cell>
          <cell r="AN1050">
            <v>0</v>
          </cell>
          <cell r="AO1050">
            <v>0</v>
          </cell>
          <cell r="AP1050">
            <v>0</v>
          </cell>
          <cell r="AQ1050">
            <v>0</v>
          </cell>
          <cell r="AR1050">
            <v>0</v>
          </cell>
          <cell r="AS1050">
            <v>0</v>
          </cell>
          <cell r="AT1050">
            <v>0</v>
          </cell>
          <cell r="AU1050">
            <v>0</v>
          </cell>
          <cell r="AV1050">
            <v>0</v>
          </cell>
          <cell r="AW1050">
            <v>0</v>
          </cell>
          <cell r="AX1050">
            <v>0</v>
          </cell>
          <cell r="AY1050">
            <v>0</v>
          </cell>
          <cell r="AZ1050">
            <v>0</v>
          </cell>
          <cell r="BA1050">
            <v>0</v>
          </cell>
          <cell r="BB1050">
            <v>0</v>
          </cell>
          <cell r="BC1050">
            <v>0</v>
          </cell>
          <cell r="BD1050">
            <v>0</v>
          </cell>
          <cell r="BE1050">
            <v>0</v>
          </cell>
          <cell r="BF1050">
            <v>0</v>
          </cell>
          <cell r="BG1050">
            <v>0</v>
          </cell>
          <cell r="BH1050">
            <v>0</v>
          </cell>
          <cell r="BI1050">
            <v>0</v>
          </cell>
          <cell r="BJ1050">
            <v>0</v>
          </cell>
          <cell r="BK1050">
            <v>0</v>
          </cell>
          <cell r="BL1050">
            <v>0</v>
          </cell>
          <cell r="BM1050">
            <v>0</v>
          </cell>
          <cell r="BN1050">
            <v>0</v>
          </cell>
          <cell r="BO1050">
            <v>0</v>
          </cell>
          <cell r="BP1050">
            <v>0</v>
          </cell>
          <cell r="BQ1050">
            <v>0</v>
          </cell>
          <cell r="BR1050">
            <v>0</v>
          </cell>
          <cell r="BS1050">
            <v>0</v>
          </cell>
          <cell r="BT1050">
            <v>0</v>
          </cell>
          <cell r="BU1050">
            <v>0</v>
          </cell>
          <cell r="BV1050">
            <v>0</v>
          </cell>
          <cell r="BW1050">
            <v>0</v>
          </cell>
          <cell r="BX1050">
            <v>0</v>
          </cell>
          <cell r="BY1050">
            <v>0</v>
          </cell>
          <cell r="BZ1050">
            <v>0</v>
          </cell>
          <cell r="CA1050">
            <v>0</v>
          </cell>
          <cell r="CB1050">
            <v>0</v>
          </cell>
          <cell r="CC1050">
            <v>0</v>
          </cell>
          <cell r="CD1050">
            <v>0</v>
          </cell>
          <cell r="CE1050">
            <v>0</v>
          </cell>
          <cell r="CF1050">
            <v>0</v>
          </cell>
          <cell r="CG1050">
            <v>0</v>
          </cell>
          <cell r="CH1050">
            <v>0</v>
          </cell>
          <cell r="CI1050">
            <v>0</v>
          </cell>
          <cell r="CJ1050">
            <v>0</v>
          </cell>
          <cell r="CK1050">
            <v>0</v>
          </cell>
          <cell r="CL1050">
            <v>0</v>
          </cell>
          <cell r="CM1050">
            <v>0</v>
          </cell>
          <cell r="CN1050">
            <v>0</v>
          </cell>
          <cell r="CO1050">
            <v>0</v>
          </cell>
          <cell r="CP1050">
            <v>0</v>
          </cell>
          <cell r="CQ1050">
            <v>0</v>
          </cell>
          <cell r="CR1050">
            <v>0</v>
          </cell>
          <cell r="CS1050">
            <v>0</v>
          </cell>
          <cell r="CT1050">
            <v>0</v>
          </cell>
          <cell r="CU1050">
            <v>0</v>
          </cell>
          <cell r="CV1050">
            <v>0</v>
          </cell>
          <cell r="CW1050">
            <v>0</v>
          </cell>
          <cell r="CX1050">
            <v>0</v>
          </cell>
          <cell r="CY1050">
            <v>0</v>
          </cell>
          <cell r="CZ1050">
            <v>0</v>
          </cell>
          <cell r="DA1050">
            <v>0</v>
          </cell>
          <cell r="DB1050">
            <v>0</v>
          </cell>
          <cell r="DC1050">
            <v>0</v>
          </cell>
          <cell r="DD1050">
            <v>0</v>
          </cell>
          <cell r="DE1050">
            <v>0</v>
          </cell>
          <cell r="DF1050">
            <v>0</v>
          </cell>
          <cell r="DG1050">
            <v>0</v>
          </cell>
          <cell r="DH1050">
            <v>0</v>
          </cell>
          <cell r="DI1050">
            <v>0</v>
          </cell>
          <cell r="DJ1050">
            <v>0</v>
          </cell>
          <cell r="DK1050">
            <v>0</v>
          </cell>
          <cell r="DL1050">
            <v>0</v>
          </cell>
          <cell r="DM1050">
            <v>0</v>
          </cell>
          <cell r="DN1050">
            <v>0</v>
          </cell>
          <cell r="DO1050">
            <v>0</v>
          </cell>
          <cell r="DP1050">
            <v>0</v>
          </cell>
          <cell r="DQ1050">
            <v>0</v>
          </cell>
          <cell r="DR1050">
            <v>0</v>
          </cell>
          <cell r="DS1050">
            <v>0</v>
          </cell>
          <cell r="DT1050">
            <v>0</v>
          </cell>
          <cell r="DU1050">
            <v>0</v>
          </cell>
          <cell r="DV1050">
            <v>0</v>
          </cell>
          <cell r="DW1050">
            <v>0</v>
          </cell>
          <cell r="DX1050">
            <v>0</v>
          </cell>
          <cell r="DY1050">
            <v>0</v>
          </cell>
          <cell r="DZ1050">
            <v>0</v>
          </cell>
          <cell r="EA1050">
            <v>0</v>
          </cell>
          <cell r="EB1050">
            <v>0</v>
          </cell>
          <cell r="EC1050">
            <v>0</v>
          </cell>
          <cell r="ED1050">
            <v>0</v>
          </cell>
        </row>
        <row r="1051">
          <cell r="F1051">
            <v>0</v>
          </cell>
          <cell r="G1051">
            <v>0</v>
          </cell>
          <cell r="H1051">
            <v>0</v>
          </cell>
          <cell r="I1051">
            <v>0</v>
          </cell>
          <cell r="J1051">
            <v>0</v>
          </cell>
          <cell r="K1051">
            <v>0</v>
          </cell>
          <cell r="L1051">
            <v>0</v>
          </cell>
          <cell r="M1051">
            <v>0</v>
          </cell>
          <cell r="N1051">
            <v>0</v>
          </cell>
          <cell r="O1051">
            <v>0</v>
          </cell>
          <cell r="P1051">
            <v>0</v>
          </cell>
          <cell r="Q1051">
            <v>0</v>
          </cell>
          <cell r="R1051">
            <v>0</v>
          </cell>
          <cell r="S1051">
            <v>0</v>
          </cell>
          <cell r="T1051">
            <v>0</v>
          </cell>
          <cell r="U1051">
            <v>0</v>
          </cell>
          <cell r="V1051">
            <v>0</v>
          </cell>
          <cell r="W1051">
            <v>0</v>
          </cell>
          <cell r="X1051">
            <v>0</v>
          </cell>
          <cell r="Y1051">
            <v>0</v>
          </cell>
          <cell r="Z1051">
            <v>0</v>
          </cell>
          <cell r="AA1051">
            <v>0</v>
          </cell>
          <cell r="AB1051">
            <v>0</v>
          </cell>
          <cell r="AC1051">
            <v>0</v>
          </cell>
          <cell r="AD1051">
            <v>0</v>
          </cell>
          <cell r="AE1051">
            <v>0</v>
          </cell>
          <cell r="AF1051">
            <v>0</v>
          </cell>
          <cell r="AG1051">
            <v>0</v>
          </cell>
          <cell r="AH1051">
            <v>0</v>
          </cell>
          <cell r="AI1051">
            <v>0</v>
          </cell>
          <cell r="AJ1051">
            <v>0</v>
          </cell>
          <cell r="AK1051">
            <v>0</v>
          </cell>
          <cell r="AL1051">
            <v>0</v>
          </cell>
          <cell r="AM1051">
            <v>0</v>
          </cell>
          <cell r="AN1051">
            <v>0</v>
          </cell>
          <cell r="AO1051">
            <v>0</v>
          </cell>
          <cell r="AP1051">
            <v>0</v>
          </cell>
          <cell r="AQ1051">
            <v>0</v>
          </cell>
          <cell r="AR1051">
            <v>0</v>
          </cell>
          <cell r="AS1051">
            <v>0</v>
          </cell>
          <cell r="AT1051">
            <v>0</v>
          </cell>
          <cell r="AU1051">
            <v>0</v>
          </cell>
          <cell r="AV1051">
            <v>0</v>
          </cell>
          <cell r="AW1051">
            <v>0</v>
          </cell>
          <cell r="AX1051">
            <v>0</v>
          </cell>
          <cell r="AY1051">
            <v>0</v>
          </cell>
          <cell r="AZ1051">
            <v>0</v>
          </cell>
          <cell r="BA1051">
            <v>0</v>
          </cell>
          <cell r="BB1051">
            <v>0</v>
          </cell>
          <cell r="BC1051">
            <v>0</v>
          </cell>
          <cell r="BD1051">
            <v>0</v>
          </cell>
          <cell r="BE1051">
            <v>0</v>
          </cell>
          <cell r="BF1051">
            <v>0</v>
          </cell>
          <cell r="BG1051">
            <v>0</v>
          </cell>
          <cell r="BH1051">
            <v>0</v>
          </cell>
          <cell r="BI1051">
            <v>0</v>
          </cell>
          <cell r="BJ1051">
            <v>0</v>
          </cell>
          <cell r="BK1051">
            <v>0</v>
          </cell>
          <cell r="BL1051">
            <v>0</v>
          </cell>
          <cell r="BM1051">
            <v>0</v>
          </cell>
          <cell r="BN1051">
            <v>0</v>
          </cell>
          <cell r="BO1051">
            <v>0</v>
          </cell>
          <cell r="BP1051">
            <v>0</v>
          </cell>
          <cell r="BQ1051">
            <v>0</v>
          </cell>
          <cell r="BR1051">
            <v>0</v>
          </cell>
          <cell r="BS1051">
            <v>0</v>
          </cell>
          <cell r="BT1051">
            <v>0</v>
          </cell>
          <cell r="BU1051">
            <v>0</v>
          </cell>
          <cell r="BV1051">
            <v>0</v>
          </cell>
          <cell r="BW1051">
            <v>0</v>
          </cell>
          <cell r="BX1051">
            <v>0</v>
          </cell>
          <cell r="BY1051">
            <v>0</v>
          </cell>
          <cell r="BZ1051">
            <v>0</v>
          </cell>
          <cell r="CA1051">
            <v>0</v>
          </cell>
          <cell r="CB1051">
            <v>0</v>
          </cell>
          <cell r="CC1051">
            <v>0</v>
          </cell>
          <cell r="CD1051">
            <v>0</v>
          </cell>
          <cell r="CE1051">
            <v>0</v>
          </cell>
          <cell r="CF1051">
            <v>0</v>
          </cell>
          <cell r="CG1051">
            <v>0</v>
          </cell>
          <cell r="CH1051">
            <v>0</v>
          </cell>
          <cell r="CI1051">
            <v>0</v>
          </cell>
          <cell r="CJ1051">
            <v>0</v>
          </cell>
          <cell r="CK1051">
            <v>0</v>
          </cell>
          <cell r="CL1051">
            <v>0</v>
          </cell>
          <cell r="CM1051">
            <v>0</v>
          </cell>
          <cell r="CN1051">
            <v>0</v>
          </cell>
          <cell r="CO1051">
            <v>0</v>
          </cell>
          <cell r="CP1051">
            <v>0</v>
          </cell>
          <cell r="CQ1051">
            <v>0</v>
          </cell>
          <cell r="CR1051">
            <v>0</v>
          </cell>
          <cell r="CS1051">
            <v>0</v>
          </cell>
          <cell r="CT1051">
            <v>0</v>
          </cell>
          <cell r="CU1051">
            <v>0</v>
          </cell>
          <cell r="CV1051">
            <v>0</v>
          </cell>
          <cell r="CW1051">
            <v>0</v>
          </cell>
          <cell r="CX1051">
            <v>0</v>
          </cell>
          <cell r="CY1051">
            <v>0</v>
          </cell>
          <cell r="CZ1051">
            <v>0</v>
          </cell>
          <cell r="DA1051">
            <v>0</v>
          </cell>
          <cell r="DB1051">
            <v>0</v>
          </cell>
          <cell r="DC1051">
            <v>0</v>
          </cell>
          <cell r="DD1051">
            <v>0</v>
          </cell>
          <cell r="DE1051">
            <v>0</v>
          </cell>
          <cell r="DF1051">
            <v>0</v>
          </cell>
          <cell r="DG1051">
            <v>0</v>
          </cell>
          <cell r="DH1051">
            <v>0</v>
          </cell>
          <cell r="DI1051">
            <v>0</v>
          </cell>
          <cell r="DJ1051">
            <v>0</v>
          </cell>
          <cell r="DK1051">
            <v>0</v>
          </cell>
          <cell r="DL1051">
            <v>0</v>
          </cell>
          <cell r="DM1051">
            <v>0</v>
          </cell>
          <cell r="DN1051">
            <v>0</v>
          </cell>
          <cell r="DO1051">
            <v>0</v>
          </cell>
          <cell r="DP1051">
            <v>0</v>
          </cell>
          <cell r="DQ1051">
            <v>0</v>
          </cell>
          <cell r="DR1051">
            <v>0</v>
          </cell>
          <cell r="DS1051">
            <v>0</v>
          </cell>
          <cell r="DT1051">
            <v>0</v>
          </cell>
          <cell r="DU1051">
            <v>0</v>
          </cell>
          <cell r="DV1051">
            <v>0</v>
          </cell>
          <cell r="DW1051">
            <v>0</v>
          </cell>
          <cell r="DX1051">
            <v>0</v>
          </cell>
          <cell r="DY1051">
            <v>0</v>
          </cell>
          <cell r="DZ1051">
            <v>0</v>
          </cell>
          <cell r="EA1051">
            <v>0</v>
          </cell>
          <cell r="EB1051">
            <v>0</v>
          </cell>
          <cell r="EC1051">
            <v>0</v>
          </cell>
          <cell r="ED1051">
            <v>0</v>
          </cell>
        </row>
        <row r="1052">
          <cell r="F1052">
            <v>0</v>
          </cell>
          <cell r="G1052">
            <v>0</v>
          </cell>
          <cell r="H1052">
            <v>0</v>
          </cell>
          <cell r="I1052">
            <v>0</v>
          </cell>
          <cell r="J1052">
            <v>0</v>
          </cell>
          <cell r="K1052">
            <v>0</v>
          </cell>
          <cell r="L1052">
            <v>0</v>
          </cell>
          <cell r="M1052">
            <v>0</v>
          </cell>
          <cell r="N1052">
            <v>0</v>
          </cell>
          <cell r="O1052">
            <v>0</v>
          </cell>
          <cell r="P1052">
            <v>0</v>
          </cell>
          <cell r="Q1052">
            <v>0</v>
          </cell>
          <cell r="R1052">
            <v>0</v>
          </cell>
          <cell r="S1052">
            <v>0</v>
          </cell>
          <cell r="T1052">
            <v>0</v>
          </cell>
          <cell r="U1052">
            <v>0</v>
          </cell>
          <cell r="V1052">
            <v>0</v>
          </cell>
          <cell r="W1052">
            <v>0</v>
          </cell>
          <cell r="X1052">
            <v>0</v>
          </cell>
          <cell r="Y1052">
            <v>0</v>
          </cell>
          <cell r="Z1052">
            <v>0</v>
          </cell>
          <cell r="AA1052">
            <v>0</v>
          </cell>
          <cell r="AB1052">
            <v>0</v>
          </cell>
          <cell r="AC1052">
            <v>0</v>
          </cell>
          <cell r="AD1052">
            <v>0</v>
          </cell>
          <cell r="AE1052">
            <v>0</v>
          </cell>
          <cell r="AF1052">
            <v>0</v>
          </cell>
          <cell r="AG1052">
            <v>0</v>
          </cell>
          <cell r="AH1052">
            <v>0</v>
          </cell>
          <cell r="AI1052">
            <v>0</v>
          </cell>
          <cell r="AJ1052">
            <v>0</v>
          </cell>
          <cell r="AK1052">
            <v>0</v>
          </cell>
          <cell r="AL1052">
            <v>0</v>
          </cell>
          <cell r="AM1052">
            <v>0</v>
          </cell>
          <cell r="AN1052">
            <v>0</v>
          </cell>
          <cell r="AO1052">
            <v>0</v>
          </cell>
          <cell r="AP1052">
            <v>0</v>
          </cell>
          <cell r="AQ1052">
            <v>0</v>
          </cell>
          <cell r="AR1052">
            <v>0</v>
          </cell>
          <cell r="AS1052">
            <v>0</v>
          </cell>
          <cell r="AT1052">
            <v>0</v>
          </cell>
          <cell r="AU1052">
            <v>0</v>
          </cell>
          <cell r="AV1052">
            <v>0</v>
          </cell>
          <cell r="AW1052">
            <v>0</v>
          </cell>
          <cell r="AX1052">
            <v>0</v>
          </cell>
          <cell r="AY1052">
            <v>0</v>
          </cell>
          <cell r="AZ1052">
            <v>0</v>
          </cell>
          <cell r="BA1052">
            <v>0</v>
          </cell>
          <cell r="BB1052">
            <v>0</v>
          </cell>
          <cell r="BC1052">
            <v>0</v>
          </cell>
          <cell r="BD1052">
            <v>0</v>
          </cell>
          <cell r="BE1052">
            <v>0</v>
          </cell>
          <cell r="BF1052">
            <v>0</v>
          </cell>
          <cell r="BG1052">
            <v>0</v>
          </cell>
          <cell r="BH1052">
            <v>0</v>
          </cell>
          <cell r="BI1052">
            <v>0</v>
          </cell>
          <cell r="BJ1052">
            <v>0</v>
          </cell>
          <cell r="BK1052">
            <v>0</v>
          </cell>
          <cell r="BL1052">
            <v>0</v>
          </cell>
          <cell r="BM1052">
            <v>0</v>
          </cell>
          <cell r="BN1052">
            <v>0</v>
          </cell>
          <cell r="BO1052">
            <v>0</v>
          </cell>
          <cell r="BP1052">
            <v>0</v>
          </cell>
          <cell r="BQ1052">
            <v>0</v>
          </cell>
          <cell r="BR1052">
            <v>0</v>
          </cell>
          <cell r="BS1052">
            <v>0</v>
          </cell>
          <cell r="BT1052">
            <v>0</v>
          </cell>
          <cell r="BU1052">
            <v>0</v>
          </cell>
          <cell r="BV1052">
            <v>0</v>
          </cell>
          <cell r="BW1052">
            <v>0</v>
          </cell>
          <cell r="BX1052">
            <v>0</v>
          </cell>
          <cell r="BY1052">
            <v>0</v>
          </cell>
          <cell r="BZ1052">
            <v>0</v>
          </cell>
          <cell r="CA1052">
            <v>0</v>
          </cell>
          <cell r="CB1052">
            <v>0</v>
          </cell>
          <cell r="CC1052">
            <v>0</v>
          </cell>
          <cell r="CD1052">
            <v>0</v>
          </cell>
          <cell r="CE1052">
            <v>0</v>
          </cell>
          <cell r="CF1052">
            <v>0</v>
          </cell>
          <cell r="CG1052">
            <v>0</v>
          </cell>
          <cell r="CH1052">
            <v>0</v>
          </cell>
          <cell r="CI1052">
            <v>0</v>
          </cell>
          <cell r="CJ1052">
            <v>0</v>
          </cell>
          <cell r="CK1052">
            <v>0</v>
          </cell>
          <cell r="CL1052">
            <v>0</v>
          </cell>
          <cell r="CM1052">
            <v>0</v>
          </cell>
          <cell r="CN1052">
            <v>0</v>
          </cell>
          <cell r="CO1052">
            <v>0</v>
          </cell>
          <cell r="CP1052">
            <v>0</v>
          </cell>
          <cell r="CQ1052">
            <v>0</v>
          </cell>
          <cell r="CR1052">
            <v>0</v>
          </cell>
          <cell r="CS1052">
            <v>0</v>
          </cell>
          <cell r="CT1052">
            <v>0</v>
          </cell>
          <cell r="CU1052">
            <v>0</v>
          </cell>
          <cell r="CV1052">
            <v>0</v>
          </cell>
          <cell r="CW1052">
            <v>0</v>
          </cell>
          <cell r="CX1052">
            <v>0</v>
          </cell>
          <cell r="CY1052">
            <v>0</v>
          </cell>
          <cell r="CZ1052">
            <v>0</v>
          </cell>
          <cell r="DA1052">
            <v>0</v>
          </cell>
          <cell r="DB1052">
            <v>0</v>
          </cell>
          <cell r="DC1052">
            <v>0</v>
          </cell>
          <cell r="DD1052">
            <v>0</v>
          </cell>
          <cell r="DE1052">
            <v>0</v>
          </cell>
          <cell r="DF1052">
            <v>0</v>
          </cell>
          <cell r="DG1052">
            <v>0</v>
          </cell>
          <cell r="DH1052">
            <v>0</v>
          </cell>
          <cell r="DI1052">
            <v>0</v>
          </cell>
          <cell r="DJ1052">
            <v>0</v>
          </cell>
          <cell r="DK1052">
            <v>0</v>
          </cell>
          <cell r="DL1052">
            <v>0</v>
          </cell>
          <cell r="DM1052">
            <v>0</v>
          </cell>
          <cell r="DN1052">
            <v>0</v>
          </cell>
          <cell r="DO1052">
            <v>0</v>
          </cell>
          <cell r="DP1052">
            <v>0</v>
          </cell>
          <cell r="DQ1052">
            <v>0</v>
          </cell>
          <cell r="DR1052">
            <v>0</v>
          </cell>
          <cell r="DS1052">
            <v>0</v>
          </cell>
          <cell r="DT1052">
            <v>0</v>
          </cell>
          <cell r="DU1052">
            <v>0</v>
          </cell>
          <cell r="DV1052">
            <v>0</v>
          </cell>
          <cell r="DW1052">
            <v>0</v>
          </cell>
          <cell r="DX1052">
            <v>0</v>
          </cell>
          <cell r="DY1052">
            <v>0</v>
          </cell>
          <cell r="DZ1052">
            <v>0</v>
          </cell>
          <cell r="EA1052">
            <v>0</v>
          </cell>
          <cell r="EB1052">
            <v>0</v>
          </cell>
          <cell r="EC1052">
            <v>0</v>
          </cell>
          <cell r="ED1052">
            <v>0</v>
          </cell>
        </row>
        <row r="1053">
          <cell r="F1053">
            <v>0</v>
          </cell>
          <cell r="G1053">
            <v>0</v>
          </cell>
          <cell r="H1053">
            <v>0</v>
          </cell>
          <cell r="I1053">
            <v>0</v>
          </cell>
          <cell r="J1053">
            <v>0</v>
          </cell>
          <cell r="K1053">
            <v>0</v>
          </cell>
          <cell r="L1053">
            <v>0</v>
          </cell>
          <cell r="M1053">
            <v>0</v>
          </cell>
          <cell r="N1053">
            <v>0</v>
          </cell>
          <cell r="O1053">
            <v>0</v>
          </cell>
          <cell r="P1053">
            <v>0</v>
          </cell>
          <cell r="Q1053">
            <v>0</v>
          </cell>
          <cell r="R1053">
            <v>0</v>
          </cell>
          <cell r="S1053">
            <v>0</v>
          </cell>
          <cell r="T1053">
            <v>0</v>
          </cell>
          <cell r="U1053">
            <v>0</v>
          </cell>
          <cell r="V1053">
            <v>0</v>
          </cell>
          <cell r="W1053">
            <v>0</v>
          </cell>
          <cell r="X1053">
            <v>0</v>
          </cell>
          <cell r="Y1053">
            <v>0</v>
          </cell>
          <cell r="Z1053">
            <v>0</v>
          </cell>
          <cell r="AA1053">
            <v>0</v>
          </cell>
          <cell r="AB1053">
            <v>0</v>
          </cell>
          <cell r="AC1053">
            <v>0</v>
          </cell>
          <cell r="AD1053">
            <v>0</v>
          </cell>
          <cell r="AE1053">
            <v>0</v>
          </cell>
          <cell r="AF1053">
            <v>0</v>
          </cell>
          <cell r="AG1053">
            <v>0</v>
          </cell>
          <cell r="AH1053">
            <v>0</v>
          </cell>
          <cell r="AI1053">
            <v>0</v>
          </cell>
          <cell r="AJ1053">
            <v>0</v>
          </cell>
          <cell r="AK1053">
            <v>0</v>
          </cell>
          <cell r="AL1053">
            <v>0</v>
          </cell>
          <cell r="AM1053">
            <v>0</v>
          </cell>
          <cell r="AN1053">
            <v>0</v>
          </cell>
          <cell r="AO1053">
            <v>0</v>
          </cell>
          <cell r="AP1053">
            <v>0</v>
          </cell>
          <cell r="AQ1053">
            <v>0</v>
          </cell>
          <cell r="AR1053">
            <v>0</v>
          </cell>
          <cell r="AS1053">
            <v>0</v>
          </cell>
          <cell r="AT1053">
            <v>0</v>
          </cell>
          <cell r="AU1053">
            <v>0</v>
          </cell>
          <cell r="AV1053">
            <v>0</v>
          </cell>
          <cell r="AW1053">
            <v>0</v>
          </cell>
          <cell r="AX1053">
            <v>0</v>
          </cell>
          <cell r="AY1053">
            <v>0</v>
          </cell>
          <cell r="AZ1053">
            <v>0</v>
          </cell>
          <cell r="BA1053">
            <v>0</v>
          </cell>
          <cell r="BB1053">
            <v>0</v>
          </cell>
          <cell r="BC1053">
            <v>0</v>
          </cell>
          <cell r="BD1053">
            <v>0</v>
          </cell>
          <cell r="BE1053">
            <v>0</v>
          </cell>
          <cell r="BF1053">
            <v>0</v>
          </cell>
          <cell r="BG1053">
            <v>0</v>
          </cell>
          <cell r="BH1053">
            <v>0</v>
          </cell>
          <cell r="BI1053">
            <v>0</v>
          </cell>
          <cell r="BJ1053">
            <v>0</v>
          </cell>
          <cell r="BK1053">
            <v>0</v>
          </cell>
          <cell r="BL1053">
            <v>0</v>
          </cell>
          <cell r="BM1053">
            <v>0</v>
          </cell>
          <cell r="BN1053">
            <v>0</v>
          </cell>
          <cell r="BO1053">
            <v>0</v>
          </cell>
          <cell r="BP1053">
            <v>0</v>
          </cell>
          <cell r="BQ1053">
            <v>0</v>
          </cell>
          <cell r="BR1053">
            <v>0</v>
          </cell>
          <cell r="BS1053">
            <v>0</v>
          </cell>
          <cell r="BT1053">
            <v>0</v>
          </cell>
          <cell r="BU1053">
            <v>0</v>
          </cell>
          <cell r="BV1053">
            <v>0</v>
          </cell>
          <cell r="BW1053">
            <v>0</v>
          </cell>
          <cell r="BX1053">
            <v>0</v>
          </cell>
          <cell r="BY1053">
            <v>0</v>
          </cell>
          <cell r="BZ1053">
            <v>0</v>
          </cell>
          <cell r="CA1053">
            <v>0</v>
          </cell>
          <cell r="CB1053">
            <v>0</v>
          </cell>
          <cell r="CC1053">
            <v>0</v>
          </cell>
          <cell r="CD1053">
            <v>0</v>
          </cell>
          <cell r="CE1053">
            <v>0</v>
          </cell>
          <cell r="CF1053">
            <v>0</v>
          </cell>
          <cell r="CG1053">
            <v>0</v>
          </cell>
          <cell r="CH1053">
            <v>0</v>
          </cell>
          <cell r="CI1053">
            <v>0</v>
          </cell>
          <cell r="CJ1053">
            <v>0</v>
          </cell>
          <cell r="CK1053">
            <v>0</v>
          </cell>
          <cell r="CL1053">
            <v>0</v>
          </cell>
          <cell r="CM1053">
            <v>0</v>
          </cell>
          <cell r="CN1053">
            <v>0</v>
          </cell>
          <cell r="CO1053">
            <v>0</v>
          </cell>
          <cell r="CP1053">
            <v>0</v>
          </cell>
          <cell r="CQ1053">
            <v>0</v>
          </cell>
          <cell r="CR1053">
            <v>0</v>
          </cell>
          <cell r="CS1053">
            <v>0</v>
          </cell>
          <cell r="CT1053">
            <v>0</v>
          </cell>
          <cell r="CU1053">
            <v>0</v>
          </cell>
          <cell r="CV1053">
            <v>0</v>
          </cell>
          <cell r="CW1053">
            <v>0</v>
          </cell>
          <cell r="CX1053">
            <v>0</v>
          </cell>
          <cell r="CY1053">
            <v>0</v>
          </cell>
          <cell r="CZ1053">
            <v>0</v>
          </cell>
          <cell r="DA1053">
            <v>0</v>
          </cell>
          <cell r="DB1053">
            <v>0</v>
          </cell>
          <cell r="DC1053">
            <v>0</v>
          </cell>
          <cell r="DD1053">
            <v>0</v>
          </cell>
          <cell r="DE1053">
            <v>0</v>
          </cell>
          <cell r="DF1053">
            <v>0</v>
          </cell>
          <cell r="DG1053">
            <v>0</v>
          </cell>
          <cell r="DH1053">
            <v>0</v>
          </cell>
          <cell r="DI1053">
            <v>0</v>
          </cell>
          <cell r="DJ1053">
            <v>0</v>
          </cell>
          <cell r="DK1053">
            <v>0</v>
          </cell>
          <cell r="DL1053">
            <v>0</v>
          </cell>
          <cell r="DM1053">
            <v>0</v>
          </cell>
          <cell r="DN1053">
            <v>0</v>
          </cell>
          <cell r="DO1053">
            <v>0</v>
          </cell>
          <cell r="DP1053">
            <v>0</v>
          </cell>
          <cell r="DQ1053">
            <v>0</v>
          </cell>
          <cell r="DR1053">
            <v>0</v>
          </cell>
          <cell r="DS1053">
            <v>0</v>
          </cell>
          <cell r="DT1053">
            <v>0</v>
          </cell>
          <cell r="DU1053">
            <v>0</v>
          </cell>
          <cell r="DV1053">
            <v>0</v>
          </cell>
          <cell r="DW1053">
            <v>0</v>
          </cell>
          <cell r="DX1053">
            <v>0</v>
          </cell>
          <cell r="DY1053">
            <v>0</v>
          </cell>
          <cell r="DZ1053">
            <v>0</v>
          </cell>
          <cell r="EA1053">
            <v>0</v>
          </cell>
          <cell r="EB1053">
            <v>0</v>
          </cell>
          <cell r="EC1053">
            <v>0</v>
          </cell>
          <cell r="ED1053">
            <v>0</v>
          </cell>
        </row>
        <row r="1054">
          <cell r="F1054">
            <v>0</v>
          </cell>
          <cell r="G1054">
            <v>0</v>
          </cell>
          <cell r="H1054">
            <v>0</v>
          </cell>
          <cell r="I1054">
            <v>0</v>
          </cell>
          <cell r="J1054">
            <v>0</v>
          </cell>
          <cell r="K1054">
            <v>0</v>
          </cell>
          <cell r="L1054">
            <v>0</v>
          </cell>
          <cell r="M1054">
            <v>0</v>
          </cell>
          <cell r="N1054">
            <v>0</v>
          </cell>
          <cell r="O1054">
            <v>0</v>
          </cell>
          <cell r="P1054">
            <v>0</v>
          </cell>
          <cell r="Q1054">
            <v>0</v>
          </cell>
          <cell r="R1054">
            <v>0</v>
          </cell>
          <cell r="S1054">
            <v>0</v>
          </cell>
          <cell r="T1054">
            <v>0</v>
          </cell>
          <cell r="U1054">
            <v>0</v>
          </cell>
          <cell r="V1054">
            <v>0</v>
          </cell>
          <cell r="W1054">
            <v>0</v>
          </cell>
          <cell r="X1054">
            <v>0</v>
          </cell>
          <cell r="Y1054">
            <v>0</v>
          </cell>
          <cell r="Z1054">
            <v>0</v>
          </cell>
          <cell r="AA1054">
            <v>0</v>
          </cell>
          <cell r="AB1054">
            <v>0</v>
          </cell>
          <cell r="AC1054">
            <v>0</v>
          </cell>
          <cell r="AD1054">
            <v>0</v>
          </cell>
          <cell r="AE1054">
            <v>0</v>
          </cell>
          <cell r="AF1054">
            <v>0</v>
          </cell>
          <cell r="AG1054">
            <v>0</v>
          </cell>
          <cell r="AH1054">
            <v>0</v>
          </cell>
          <cell r="AI1054">
            <v>0</v>
          </cell>
          <cell r="AJ1054">
            <v>0</v>
          </cell>
          <cell r="AK1054">
            <v>0</v>
          </cell>
          <cell r="AL1054">
            <v>0</v>
          </cell>
          <cell r="AM1054">
            <v>0</v>
          </cell>
          <cell r="AN1054">
            <v>0</v>
          </cell>
          <cell r="AO1054">
            <v>0</v>
          </cell>
          <cell r="AP1054">
            <v>0</v>
          </cell>
          <cell r="AQ1054">
            <v>0</v>
          </cell>
          <cell r="AR1054">
            <v>0</v>
          </cell>
          <cell r="AS1054">
            <v>0</v>
          </cell>
          <cell r="AT1054">
            <v>0</v>
          </cell>
          <cell r="AU1054">
            <v>0</v>
          </cell>
          <cell r="AV1054">
            <v>0</v>
          </cell>
          <cell r="AW1054">
            <v>0</v>
          </cell>
          <cell r="AX1054">
            <v>0</v>
          </cell>
          <cell r="AY1054">
            <v>0</v>
          </cell>
          <cell r="AZ1054">
            <v>0</v>
          </cell>
          <cell r="BA1054">
            <v>0</v>
          </cell>
          <cell r="BB1054">
            <v>0</v>
          </cell>
          <cell r="BC1054">
            <v>0</v>
          </cell>
          <cell r="BD1054">
            <v>0</v>
          </cell>
          <cell r="BE1054">
            <v>0</v>
          </cell>
          <cell r="BF1054">
            <v>0</v>
          </cell>
          <cell r="BG1054">
            <v>0</v>
          </cell>
          <cell r="BH1054">
            <v>0</v>
          </cell>
          <cell r="BI1054">
            <v>0</v>
          </cell>
          <cell r="BJ1054">
            <v>0</v>
          </cell>
          <cell r="BK1054">
            <v>0</v>
          </cell>
          <cell r="BL1054">
            <v>0</v>
          </cell>
          <cell r="BM1054">
            <v>0</v>
          </cell>
          <cell r="BN1054">
            <v>0</v>
          </cell>
          <cell r="BO1054">
            <v>0</v>
          </cell>
          <cell r="BP1054">
            <v>0</v>
          </cell>
          <cell r="BQ1054">
            <v>0</v>
          </cell>
          <cell r="BR1054">
            <v>0</v>
          </cell>
          <cell r="BS1054">
            <v>0</v>
          </cell>
          <cell r="BT1054">
            <v>0</v>
          </cell>
          <cell r="BU1054">
            <v>0</v>
          </cell>
          <cell r="BV1054">
            <v>0</v>
          </cell>
          <cell r="BW1054">
            <v>0</v>
          </cell>
          <cell r="BX1054">
            <v>0</v>
          </cell>
          <cell r="BY1054">
            <v>0</v>
          </cell>
          <cell r="BZ1054">
            <v>0</v>
          </cell>
          <cell r="CA1054">
            <v>0</v>
          </cell>
          <cell r="CB1054">
            <v>0</v>
          </cell>
          <cell r="CC1054">
            <v>0</v>
          </cell>
          <cell r="CD1054">
            <v>0</v>
          </cell>
          <cell r="CE1054">
            <v>0</v>
          </cell>
          <cell r="CF1054">
            <v>0</v>
          </cell>
          <cell r="CG1054">
            <v>0</v>
          </cell>
          <cell r="CH1054">
            <v>0</v>
          </cell>
          <cell r="CI1054">
            <v>0</v>
          </cell>
          <cell r="CJ1054">
            <v>0</v>
          </cell>
          <cell r="CK1054">
            <v>0</v>
          </cell>
          <cell r="CL1054">
            <v>0</v>
          </cell>
          <cell r="CM1054">
            <v>0</v>
          </cell>
          <cell r="CN1054">
            <v>0</v>
          </cell>
          <cell r="CO1054">
            <v>0</v>
          </cell>
          <cell r="CP1054">
            <v>0</v>
          </cell>
          <cell r="CQ1054">
            <v>0</v>
          </cell>
          <cell r="CR1054">
            <v>0</v>
          </cell>
          <cell r="CS1054">
            <v>0</v>
          </cell>
          <cell r="CT1054">
            <v>0</v>
          </cell>
          <cell r="CU1054">
            <v>0</v>
          </cell>
          <cell r="CV1054">
            <v>0</v>
          </cell>
          <cell r="CW1054">
            <v>0</v>
          </cell>
          <cell r="CX1054">
            <v>0</v>
          </cell>
          <cell r="CY1054">
            <v>0</v>
          </cell>
          <cell r="CZ1054">
            <v>0</v>
          </cell>
          <cell r="DA1054">
            <v>0</v>
          </cell>
          <cell r="DB1054">
            <v>0</v>
          </cell>
          <cell r="DC1054">
            <v>0</v>
          </cell>
          <cell r="DD1054">
            <v>0</v>
          </cell>
          <cell r="DE1054">
            <v>0</v>
          </cell>
          <cell r="DF1054">
            <v>0</v>
          </cell>
          <cell r="DG1054">
            <v>0</v>
          </cell>
          <cell r="DH1054">
            <v>0</v>
          </cell>
          <cell r="DI1054">
            <v>0</v>
          </cell>
          <cell r="DJ1054">
            <v>0</v>
          </cell>
          <cell r="DK1054">
            <v>0</v>
          </cell>
          <cell r="DL1054">
            <v>0</v>
          </cell>
          <cell r="DM1054">
            <v>0</v>
          </cell>
          <cell r="DN1054">
            <v>0</v>
          </cell>
          <cell r="DO1054">
            <v>0</v>
          </cell>
          <cell r="DP1054">
            <v>0</v>
          </cell>
          <cell r="DQ1054">
            <v>0</v>
          </cell>
          <cell r="DR1054">
            <v>0</v>
          </cell>
          <cell r="DS1054">
            <v>0</v>
          </cell>
          <cell r="DT1054">
            <v>0</v>
          </cell>
          <cell r="DU1054">
            <v>0</v>
          </cell>
          <cell r="DV1054">
            <v>0</v>
          </cell>
          <cell r="DW1054">
            <v>0</v>
          </cell>
          <cell r="DX1054">
            <v>0</v>
          </cell>
          <cell r="DY1054">
            <v>0</v>
          </cell>
          <cell r="DZ1054">
            <v>0</v>
          </cell>
          <cell r="EA1054">
            <v>0</v>
          </cell>
          <cell r="EB1054">
            <v>0</v>
          </cell>
          <cell r="EC1054">
            <v>0</v>
          </cell>
          <cell r="ED1054">
            <v>0</v>
          </cell>
        </row>
        <row r="1055">
          <cell r="F1055">
            <v>0</v>
          </cell>
          <cell r="G1055">
            <v>0</v>
          </cell>
          <cell r="H1055">
            <v>0</v>
          </cell>
          <cell r="I1055">
            <v>0</v>
          </cell>
          <cell r="J1055">
            <v>0</v>
          </cell>
          <cell r="K1055">
            <v>0</v>
          </cell>
          <cell r="L1055">
            <v>0</v>
          </cell>
          <cell r="M1055">
            <v>0</v>
          </cell>
          <cell r="N1055">
            <v>0</v>
          </cell>
          <cell r="O1055">
            <v>0</v>
          </cell>
          <cell r="P1055">
            <v>0</v>
          </cell>
          <cell r="Q1055">
            <v>0</v>
          </cell>
          <cell r="R1055">
            <v>0</v>
          </cell>
          <cell r="S1055">
            <v>0</v>
          </cell>
          <cell r="T1055">
            <v>0</v>
          </cell>
          <cell r="U1055">
            <v>0</v>
          </cell>
          <cell r="V1055">
            <v>0</v>
          </cell>
          <cell r="W1055">
            <v>0</v>
          </cell>
          <cell r="X1055">
            <v>0</v>
          </cell>
          <cell r="Y1055">
            <v>0</v>
          </cell>
          <cell r="Z1055">
            <v>0</v>
          </cell>
          <cell r="AA1055">
            <v>0</v>
          </cell>
          <cell r="AB1055">
            <v>0</v>
          </cell>
          <cell r="AC1055">
            <v>0</v>
          </cell>
          <cell r="AD1055">
            <v>0</v>
          </cell>
          <cell r="AE1055">
            <v>0</v>
          </cell>
          <cell r="AF1055">
            <v>0</v>
          </cell>
          <cell r="AG1055">
            <v>0</v>
          </cell>
          <cell r="AH1055">
            <v>0</v>
          </cell>
          <cell r="AI1055">
            <v>0</v>
          </cell>
          <cell r="AJ1055">
            <v>0</v>
          </cell>
          <cell r="AK1055">
            <v>0</v>
          </cell>
          <cell r="AL1055">
            <v>0</v>
          </cell>
          <cell r="AM1055">
            <v>0</v>
          </cell>
          <cell r="AN1055">
            <v>0</v>
          </cell>
          <cell r="AO1055">
            <v>0</v>
          </cell>
          <cell r="AP1055">
            <v>0</v>
          </cell>
          <cell r="AQ1055">
            <v>0</v>
          </cell>
          <cell r="AR1055">
            <v>0</v>
          </cell>
          <cell r="AS1055">
            <v>0</v>
          </cell>
          <cell r="AT1055">
            <v>0</v>
          </cell>
          <cell r="AU1055">
            <v>0</v>
          </cell>
          <cell r="AV1055">
            <v>0</v>
          </cell>
          <cell r="AW1055">
            <v>0</v>
          </cell>
          <cell r="AX1055">
            <v>0</v>
          </cell>
          <cell r="AY1055">
            <v>0</v>
          </cell>
          <cell r="AZ1055">
            <v>0</v>
          </cell>
          <cell r="BA1055">
            <v>0</v>
          </cell>
          <cell r="BB1055">
            <v>0</v>
          </cell>
          <cell r="BC1055">
            <v>0</v>
          </cell>
          <cell r="BD1055">
            <v>0</v>
          </cell>
          <cell r="BE1055">
            <v>0</v>
          </cell>
          <cell r="BF1055">
            <v>0</v>
          </cell>
          <cell r="BG1055">
            <v>0</v>
          </cell>
          <cell r="BH1055">
            <v>0</v>
          </cell>
          <cell r="BI1055">
            <v>0</v>
          </cell>
          <cell r="BJ1055">
            <v>0</v>
          </cell>
          <cell r="BK1055">
            <v>0</v>
          </cell>
          <cell r="BL1055">
            <v>0</v>
          </cell>
          <cell r="BM1055">
            <v>0</v>
          </cell>
          <cell r="BN1055">
            <v>0</v>
          </cell>
          <cell r="BO1055">
            <v>0</v>
          </cell>
          <cell r="BP1055">
            <v>0</v>
          </cell>
          <cell r="BQ1055">
            <v>0</v>
          </cell>
          <cell r="BR1055">
            <v>0</v>
          </cell>
          <cell r="BS1055">
            <v>0</v>
          </cell>
          <cell r="BT1055">
            <v>0</v>
          </cell>
          <cell r="BU1055">
            <v>0</v>
          </cell>
          <cell r="BV1055">
            <v>0</v>
          </cell>
          <cell r="BW1055">
            <v>0</v>
          </cell>
          <cell r="BX1055">
            <v>0</v>
          </cell>
          <cell r="BY1055">
            <v>0</v>
          </cell>
          <cell r="BZ1055">
            <v>0</v>
          </cell>
          <cell r="CA1055">
            <v>0</v>
          </cell>
          <cell r="CB1055">
            <v>0</v>
          </cell>
          <cell r="CC1055">
            <v>0</v>
          </cell>
          <cell r="CD1055">
            <v>0</v>
          </cell>
          <cell r="CE1055">
            <v>0</v>
          </cell>
          <cell r="CF1055">
            <v>0</v>
          </cell>
          <cell r="CG1055">
            <v>0</v>
          </cell>
          <cell r="CH1055">
            <v>0</v>
          </cell>
          <cell r="CI1055">
            <v>0</v>
          </cell>
          <cell r="CJ1055">
            <v>0</v>
          </cell>
          <cell r="CK1055">
            <v>0</v>
          </cell>
          <cell r="CL1055">
            <v>0</v>
          </cell>
          <cell r="CM1055">
            <v>0</v>
          </cell>
          <cell r="CN1055">
            <v>0</v>
          </cell>
          <cell r="CO1055">
            <v>0</v>
          </cell>
          <cell r="CP1055">
            <v>0</v>
          </cell>
          <cell r="CQ1055">
            <v>0</v>
          </cell>
          <cell r="CR1055">
            <v>0</v>
          </cell>
          <cell r="CS1055">
            <v>0</v>
          </cell>
          <cell r="CT1055">
            <v>0</v>
          </cell>
          <cell r="CU1055">
            <v>0</v>
          </cell>
          <cell r="CV1055">
            <v>0</v>
          </cell>
          <cell r="CW1055">
            <v>0</v>
          </cell>
          <cell r="CX1055">
            <v>0</v>
          </cell>
          <cell r="CY1055">
            <v>0</v>
          </cell>
          <cell r="CZ1055">
            <v>0</v>
          </cell>
          <cell r="DA1055">
            <v>0</v>
          </cell>
          <cell r="DB1055">
            <v>0</v>
          </cell>
          <cell r="DC1055">
            <v>0</v>
          </cell>
          <cell r="DD1055">
            <v>0</v>
          </cell>
          <cell r="DE1055">
            <v>0</v>
          </cell>
          <cell r="DF1055">
            <v>0</v>
          </cell>
          <cell r="DG1055">
            <v>0</v>
          </cell>
          <cell r="DH1055">
            <v>0</v>
          </cell>
          <cell r="DI1055">
            <v>0</v>
          </cell>
          <cell r="DJ1055">
            <v>0</v>
          </cell>
          <cell r="DK1055">
            <v>0</v>
          </cell>
          <cell r="DL1055">
            <v>0</v>
          </cell>
          <cell r="DM1055">
            <v>0</v>
          </cell>
          <cell r="DN1055">
            <v>0</v>
          </cell>
          <cell r="DO1055">
            <v>0</v>
          </cell>
          <cell r="DP1055">
            <v>0</v>
          </cell>
          <cell r="DQ1055">
            <v>0</v>
          </cell>
          <cell r="DR1055">
            <v>0</v>
          </cell>
          <cell r="DS1055">
            <v>0</v>
          </cell>
          <cell r="DT1055">
            <v>0</v>
          </cell>
          <cell r="DU1055">
            <v>0</v>
          </cell>
          <cell r="DV1055">
            <v>0</v>
          </cell>
          <cell r="DW1055">
            <v>0</v>
          </cell>
          <cell r="DX1055">
            <v>0</v>
          </cell>
          <cell r="DY1055">
            <v>0</v>
          </cell>
          <cell r="DZ1055">
            <v>0</v>
          </cell>
          <cell r="EA1055">
            <v>0</v>
          </cell>
          <cell r="EB1055">
            <v>0</v>
          </cell>
          <cell r="EC1055">
            <v>0</v>
          </cell>
          <cell r="ED1055">
            <v>0</v>
          </cell>
        </row>
        <row r="1056">
          <cell r="F1056">
            <v>0</v>
          </cell>
          <cell r="G1056">
            <v>0</v>
          </cell>
          <cell r="H1056">
            <v>0</v>
          </cell>
          <cell r="I1056">
            <v>0</v>
          </cell>
          <cell r="J1056">
            <v>0</v>
          </cell>
          <cell r="K1056">
            <v>0</v>
          </cell>
          <cell r="L1056">
            <v>0</v>
          </cell>
          <cell r="M1056">
            <v>0</v>
          </cell>
          <cell r="N1056">
            <v>0</v>
          </cell>
          <cell r="O1056">
            <v>0</v>
          </cell>
          <cell r="P1056">
            <v>0</v>
          </cell>
          <cell r="Q1056">
            <v>0</v>
          </cell>
          <cell r="R1056">
            <v>0</v>
          </cell>
          <cell r="S1056">
            <v>0</v>
          </cell>
          <cell r="T1056">
            <v>0</v>
          </cell>
          <cell r="U1056">
            <v>0</v>
          </cell>
          <cell r="V1056">
            <v>0</v>
          </cell>
          <cell r="W1056">
            <v>0</v>
          </cell>
          <cell r="X1056">
            <v>0</v>
          </cell>
          <cell r="Y1056">
            <v>0</v>
          </cell>
          <cell r="Z1056">
            <v>0</v>
          </cell>
          <cell r="AA1056">
            <v>0</v>
          </cell>
          <cell r="AB1056">
            <v>0</v>
          </cell>
          <cell r="AC1056">
            <v>0</v>
          </cell>
          <cell r="AD1056">
            <v>0</v>
          </cell>
          <cell r="AE1056">
            <v>0</v>
          </cell>
          <cell r="AF1056">
            <v>0</v>
          </cell>
          <cell r="AG1056">
            <v>0</v>
          </cell>
          <cell r="AH1056">
            <v>0</v>
          </cell>
          <cell r="AI1056">
            <v>0</v>
          </cell>
          <cell r="AJ1056">
            <v>0</v>
          </cell>
          <cell r="AK1056">
            <v>0</v>
          </cell>
          <cell r="AL1056">
            <v>0</v>
          </cell>
          <cell r="AM1056">
            <v>0</v>
          </cell>
          <cell r="AN1056">
            <v>0</v>
          </cell>
          <cell r="AO1056">
            <v>0</v>
          </cell>
          <cell r="AP1056">
            <v>0</v>
          </cell>
          <cell r="AQ1056">
            <v>0</v>
          </cell>
          <cell r="AR1056">
            <v>0</v>
          </cell>
          <cell r="AS1056">
            <v>0</v>
          </cell>
          <cell r="AT1056">
            <v>0</v>
          </cell>
          <cell r="AU1056">
            <v>0</v>
          </cell>
          <cell r="AV1056">
            <v>0</v>
          </cell>
          <cell r="AW1056">
            <v>0</v>
          </cell>
          <cell r="AX1056">
            <v>0</v>
          </cell>
          <cell r="AY1056">
            <v>0</v>
          </cell>
          <cell r="AZ1056">
            <v>0</v>
          </cell>
          <cell r="BA1056">
            <v>0</v>
          </cell>
          <cell r="BB1056">
            <v>0</v>
          </cell>
          <cell r="BC1056">
            <v>0</v>
          </cell>
          <cell r="BD1056">
            <v>0</v>
          </cell>
          <cell r="BE1056">
            <v>0</v>
          </cell>
          <cell r="BF1056">
            <v>0</v>
          </cell>
          <cell r="BG1056">
            <v>0</v>
          </cell>
          <cell r="BH1056">
            <v>0</v>
          </cell>
          <cell r="BI1056">
            <v>0</v>
          </cell>
          <cell r="BJ1056">
            <v>0</v>
          </cell>
          <cell r="BK1056">
            <v>0</v>
          </cell>
          <cell r="BL1056">
            <v>0</v>
          </cell>
          <cell r="BM1056">
            <v>0</v>
          </cell>
          <cell r="BN1056">
            <v>0</v>
          </cell>
          <cell r="BO1056">
            <v>0</v>
          </cell>
          <cell r="BP1056">
            <v>0</v>
          </cell>
          <cell r="BQ1056">
            <v>0</v>
          </cell>
          <cell r="BR1056">
            <v>0</v>
          </cell>
          <cell r="BS1056">
            <v>0</v>
          </cell>
          <cell r="BT1056">
            <v>0</v>
          </cell>
          <cell r="BU1056">
            <v>0</v>
          </cell>
          <cell r="BV1056">
            <v>0</v>
          </cell>
          <cell r="BW1056">
            <v>0</v>
          </cell>
          <cell r="BX1056">
            <v>0</v>
          </cell>
          <cell r="BY1056">
            <v>0</v>
          </cell>
          <cell r="BZ1056">
            <v>0</v>
          </cell>
          <cell r="CA1056">
            <v>0</v>
          </cell>
          <cell r="CB1056">
            <v>0</v>
          </cell>
          <cell r="CC1056">
            <v>0</v>
          </cell>
          <cell r="CD1056">
            <v>0</v>
          </cell>
          <cell r="CE1056">
            <v>0</v>
          </cell>
          <cell r="CF1056">
            <v>0</v>
          </cell>
          <cell r="CG1056">
            <v>0</v>
          </cell>
          <cell r="CH1056">
            <v>0</v>
          </cell>
          <cell r="CI1056">
            <v>0</v>
          </cell>
          <cell r="CJ1056">
            <v>0</v>
          </cell>
          <cell r="CK1056">
            <v>0</v>
          </cell>
          <cell r="CL1056">
            <v>0</v>
          </cell>
          <cell r="CM1056">
            <v>0</v>
          </cell>
          <cell r="CN1056">
            <v>0</v>
          </cell>
          <cell r="CO1056">
            <v>0</v>
          </cell>
          <cell r="CP1056">
            <v>0</v>
          </cell>
          <cell r="CQ1056">
            <v>0</v>
          </cell>
          <cell r="CR1056">
            <v>0</v>
          </cell>
          <cell r="CS1056">
            <v>0</v>
          </cell>
          <cell r="CT1056">
            <v>0</v>
          </cell>
          <cell r="CU1056">
            <v>0</v>
          </cell>
          <cell r="CV1056">
            <v>0</v>
          </cell>
          <cell r="CW1056">
            <v>0</v>
          </cell>
          <cell r="CX1056">
            <v>0</v>
          </cell>
          <cell r="CY1056">
            <v>0</v>
          </cell>
          <cell r="CZ1056">
            <v>0</v>
          </cell>
          <cell r="DA1056">
            <v>0</v>
          </cell>
          <cell r="DB1056">
            <v>0</v>
          </cell>
          <cell r="DC1056">
            <v>0</v>
          </cell>
          <cell r="DD1056">
            <v>0</v>
          </cell>
          <cell r="DE1056">
            <v>0</v>
          </cell>
          <cell r="DF1056">
            <v>0</v>
          </cell>
          <cell r="DG1056">
            <v>0</v>
          </cell>
          <cell r="DH1056">
            <v>0</v>
          </cell>
          <cell r="DI1056">
            <v>0</v>
          </cell>
          <cell r="DJ1056">
            <v>0</v>
          </cell>
          <cell r="DK1056">
            <v>0</v>
          </cell>
          <cell r="DL1056">
            <v>0</v>
          </cell>
          <cell r="DM1056">
            <v>0</v>
          </cell>
          <cell r="DN1056">
            <v>0</v>
          </cell>
          <cell r="DO1056">
            <v>0</v>
          </cell>
          <cell r="DP1056">
            <v>0</v>
          </cell>
          <cell r="DQ1056">
            <v>0</v>
          </cell>
          <cell r="DR1056">
            <v>0</v>
          </cell>
          <cell r="DS1056">
            <v>0</v>
          </cell>
          <cell r="DT1056">
            <v>0</v>
          </cell>
          <cell r="DU1056">
            <v>0</v>
          </cell>
          <cell r="DV1056">
            <v>0</v>
          </cell>
          <cell r="DW1056">
            <v>0</v>
          </cell>
          <cell r="DX1056">
            <v>0</v>
          </cell>
          <cell r="DY1056">
            <v>0</v>
          </cell>
          <cell r="DZ1056">
            <v>0</v>
          </cell>
          <cell r="EA1056">
            <v>0</v>
          </cell>
          <cell r="EB1056">
            <v>0</v>
          </cell>
          <cell r="EC1056">
            <v>0</v>
          </cell>
          <cell r="ED1056">
            <v>0</v>
          </cell>
        </row>
        <row r="1057">
          <cell r="F1057">
            <v>0</v>
          </cell>
          <cell r="G1057">
            <v>0</v>
          </cell>
          <cell r="H1057">
            <v>0</v>
          </cell>
          <cell r="I1057">
            <v>0</v>
          </cell>
          <cell r="J1057">
            <v>0</v>
          </cell>
          <cell r="K1057">
            <v>0</v>
          </cell>
          <cell r="L1057">
            <v>0</v>
          </cell>
          <cell r="M1057">
            <v>0</v>
          </cell>
          <cell r="N1057">
            <v>0</v>
          </cell>
          <cell r="O1057">
            <v>0</v>
          </cell>
          <cell r="P1057">
            <v>0</v>
          </cell>
          <cell r="Q1057">
            <v>0</v>
          </cell>
          <cell r="R1057">
            <v>0</v>
          </cell>
          <cell r="S1057">
            <v>0</v>
          </cell>
          <cell r="T1057">
            <v>0</v>
          </cell>
          <cell r="U1057">
            <v>0</v>
          </cell>
          <cell r="V1057">
            <v>0</v>
          </cell>
          <cell r="W1057">
            <v>0</v>
          </cell>
          <cell r="X1057">
            <v>0</v>
          </cell>
          <cell r="Y1057">
            <v>0</v>
          </cell>
          <cell r="Z1057">
            <v>0</v>
          </cell>
          <cell r="AA1057">
            <v>0</v>
          </cell>
          <cell r="AB1057">
            <v>0</v>
          </cell>
          <cell r="AC1057">
            <v>0</v>
          </cell>
          <cell r="AD1057">
            <v>0</v>
          </cell>
          <cell r="AE1057">
            <v>0</v>
          </cell>
          <cell r="AF1057">
            <v>0</v>
          </cell>
          <cell r="AG1057">
            <v>0</v>
          </cell>
          <cell r="AH1057">
            <v>0</v>
          </cell>
          <cell r="AI1057">
            <v>0</v>
          </cell>
          <cell r="AJ1057">
            <v>0</v>
          </cell>
          <cell r="AK1057">
            <v>0</v>
          </cell>
          <cell r="AL1057">
            <v>0</v>
          </cell>
          <cell r="AM1057">
            <v>0</v>
          </cell>
          <cell r="AN1057">
            <v>0</v>
          </cell>
          <cell r="AO1057">
            <v>0</v>
          </cell>
          <cell r="AP1057">
            <v>0</v>
          </cell>
          <cell r="AQ1057">
            <v>0</v>
          </cell>
          <cell r="AR1057">
            <v>0</v>
          </cell>
          <cell r="AS1057">
            <v>0</v>
          </cell>
          <cell r="AT1057">
            <v>0</v>
          </cell>
          <cell r="AU1057">
            <v>0</v>
          </cell>
          <cell r="AV1057">
            <v>0</v>
          </cell>
          <cell r="AW1057">
            <v>0</v>
          </cell>
          <cell r="AX1057">
            <v>0</v>
          </cell>
          <cell r="AY1057">
            <v>0</v>
          </cell>
          <cell r="AZ1057">
            <v>0</v>
          </cell>
          <cell r="BA1057">
            <v>0</v>
          </cell>
          <cell r="BB1057">
            <v>0</v>
          </cell>
          <cell r="BC1057">
            <v>0</v>
          </cell>
          <cell r="BD1057">
            <v>0</v>
          </cell>
          <cell r="BE1057">
            <v>0</v>
          </cell>
          <cell r="BF1057">
            <v>0</v>
          </cell>
          <cell r="BG1057">
            <v>0</v>
          </cell>
          <cell r="BH1057">
            <v>0</v>
          </cell>
          <cell r="BI1057">
            <v>0</v>
          </cell>
          <cell r="BJ1057">
            <v>0</v>
          </cell>
          <cell r="BK1057">
            <v>0</v>
          </cell>
          <cell r="BL1057">
            <v>0</v>
          </cell>
          <cell r="BM1057">
            <v>0</v>
          </cell>
          <cell r="BN1057">
            <v>0</v>
          </cell>
          <cell r="BO1057">
            <v>0</v>
          </cell>
          <cell r="BP1057">
            <v>0</v>
          </cell>
          <cell r="BQ1057">
            <v>0</v>
          </cell>
          <cell r="BR1057">
            <v>0</v>
          </cell>
          <cell r="BS1057">
            <v>0</v>
          </cell>
          <cell r="BT1057">
            <v>0</v>
          </cell>
          <cell r="BU1057">
            <v>0</v>
          </cell>
          <cell r="BV1057">
            <v>0</v>
          </cell>
          <cell r="BW1057">
            <v>0</v>
          </cell>
          <cell r="BX1057">
            <v>0</v>
          </cell>
          <cell r="BY1057">
            <v>0</v>
          </cell>
          <cell r="BZ1057">
            <v>0</v>
          </cell>
          <cell r="CA1057">
            <v>0</v>
          </cell>
          <cell r="CB1057">
            <v>0</v>
          </cell>
          <cell r="CC1057">
            <v>0</v>
          </cell>
          <cell r="CD1057">
            <v>0</v>
          </cell>
          <cell r="CE1057">
            <v>0</v>
          </cell>
          <cell r="CF1057">
            <v>0</v>
          </cell>
          <cell r="CG1057">
            <v>0</v>
          </cell>
          <cell r="CH1057">
            <v>0</v>
          </cell>
          <cell r="CI1057">
            <v>0</v>
          </cell>
          <cell r="CJ1057">
            <v>0</v>
          </cell>
          <cell r="CK1057">
            <v>0</v>
          </cell>
          <cell r="CL1057">
            <v>0</v>
          </cell>
          <cell r="CM1057">
            <v>0</v>
          </cell>
          <cell r="CN1057">
            <v>0</v>
          </cell>
          <cell r="CO1057">
            <v>0</v>
          </cell>
          <cell r="CP1057">
            <v>0</v>
          </cell>
          <cell r="CQ1057">
            <v>0</v>
          </cell>
          <cell r="CR1057">
            <v>0</v>
          </cell>
          <cell r="CS1057">
            <v>0</v>
          </cell>
          <cell r="CT1057">
            <v>0</v>
          </cell>
          <cell r="CU1057">
            <v>0</v>
          </cell>
          <cell r="CV1057">
            <v>0</v>
          </cell>
          <cell r="CW1057">
            <v>0</v>
          </cell>
          <cell r="CX1057">
            <v>0</v>
          </cell>
          <cell r="CY1057">
            <v>0</v>
          </cell>
          <cell r="CZ1057">
            <v>0</v>
          </cell>
          <cell r="DA1057">
            <v>0</v>
          </cell>
          <cell r="DB1057">
            <v>0</v>
          </cell>
          <cell r="DC1057">
            <v>0</v>
          </cell>
          <cell r="DD1057">
            <v>0</v>
          </cell>
          <cell r="DE1057">
            <v>0</v>
          </cell>
          <cell r="DF1057">
            <v>0</v>
          </cell>
          <cell r="DG1057">
            <v>0</v>
          </cell>
          <cell r="DH1057">
            <v>0</v>
          </cell>
          <cell r="DI1057">
            <v>0</v>
          </cell>
          <cell r="DJ1057">
            <v>0</v>
          </cell>
          <cell r="DK1057">
            <v>0</v>
          </cell>
          <cell r="DL1057">
            <v>0</v>
          </cell>
          <cell r="DM1057">
            <v>0</v>
          </cell>
          <cell r="DN1057">
            <v>0</v>
          </cell>
          <cell r="DO1057">
            <v>0</v>
          </cell>
          <cell r="DP1057">
            <v>0</v>
          </cell>
          <cell r="DQ1057">
            <v>0</v>
          </cell>
          <cell r="DR1057">
            <v>0</v>
          </cell>
          <cell r="DS1057">
            <v>0</v>
          </cell>
          <cell r="DT1057">
            <v>0</v>
          </cell>
          <cell r="DU1057">
            <v>0</v>
          </cell>
          <cell r="DV1057">
            <v>0</v>
          </cell>
          <cell r="DW1057">
            <v>0</v>
          </cell>
          <cell r="DX1057">
            <v>0</v>
          </cell>
          <cell r="DY1057">
            <v>0</v>
          </cell>
          <cell r="DZ1057">
            <v>0</v>
          </cell>
          <cell r="EA1057">
            <v>0</v>
          </cell>
          <cell r="EB1057">
            <v>0</v>
          </cell>
          <cell r="EC1057">
            <v>0</v>
          </cell>
          <cell r="ED1057">
            <v>0</v>
          </cell>
        </row>
        <row r="1058">
          <cell r="F1058">
            <v>0</v>
          </cell>
          <cell r="G1058">
            <v>0</v>
          </cell>
          <cell r="H1058">
            <v>0</v>
          </cell>
          <cell r="I1058">
            <v>0</v>
          </cell>
          <cell r="J1058">
            <v>0</v>
          </cell>
          <cell r="K1058">
            <v>0</v>
          </cell>
          <cell r="L1058">
            <v>0</v>
          </cell>
          <cell r="M1058">
            <v>0</v>
          </cell>
          <cell r="N1058">
            <v>0</v>
          </cell>
          <cell r="O1058">
            <v>0</v>
          </cell>
          <cell r="P1058">
            <v>0</v>
          </cell>
          <cell r="Q1058">
            <v>0</v>
          </cell>
          <cell r="R1058">
            <v>0</v>
          </cell>
          <cell r="S1058">
            <v>0</v>
          </cell>
          <cell r="T1058">
            <v>0</v>
          </cell>
          <cell r="U1058">
            <v>0</v>
          </cell>
          <cell r="V1058">
            <v>0</v>
          </cell>
          <cell r="W1058">
            <v>0</v>
          </cell>
          <cell r="X1058">
            <v>0</v>
          </cell>
          <cell r="Y1058">
            <v>0</v>
          </cell>
          <cell r="Z1058">
            <v>0</v>
          </cell>
          <cell r="AA1058">
            <v>0</v>
          </cell>
          <cell r="AB1058">
            <v>0</v>
          </cell>
          <cell r="AC1058">
            <v>0</v>
          </cell>
          <cell r="AD1058">
            <v>0</v>
          </cell>
          <cell r="AE1058">
            <v>0</v>
          </cell>
          <cell r="AF1058">
            <v>0</v>
          </cell>
          <cell r="AG1058">
            <v>0</v>
          </cell>
          <cell r="AH1058">
            <v>0</v>
          </cell>
          <cell r="AI1058">
            <v>0</v>
          </cell>
          <cell r="AJ1058">
            <v>0</v>
          </cell>
          <cell r="AK1058">
            <v>0</v>
          </cell>
          <cell r="AL1058">
            <v>0</v>
          </cell>
          <cell r="AM1058">
            <v>0</v>
          </cell>
          <cell r="AN1058">
            <v>0</v>
          </cell>
          <cell r="AO1058">
            <v>0</v>
          </cell>
          <cell r="AP1058">
            <v>0</v>
          </cell>
          <cell r="AQ1058">
            <v>0</v>
          </cell>
          <cell r="AR1058">
            <v>0</v>
          </cell>
          <cell r="AS1058">
            <v>0</v>
          </cell>
          <cell r="AT1058">
            <v>0</v>
          </cell>
          <cell r="AU1058">
            <v>0</v>
          </cell>
          <cell r="AV1058">
            <v>0</v>
          </cell>
          <cell r="AW1058">
            <v>0</v>
          </cell>
          <cell r="AX1058">
            <v>0</v>
          </cell>
          <cell r="AY1058">
            <v>0</v>
          </cell>
          <cell r="AZ1058">
            <v>0</v>
          </cell>
          <cell r="BA1058">
            <v>0</v>
          </cell>
          <cell r="BB1058">
            <v>0</v>
          </cell>
          <cell r="BC1058">
            <v>0</v>
          </cell>
          <cell r="BD1058">
            <v>0</v>
          </cell>
          <cell r="BE1058">
            <v>0</v>
          </cell>
          <cell r="BF1058">
            <v>0</v>
          </cell>
          <cell r="BG1058">
            <v>0</v>
          </cell>
          <cell r="BH1058">
            <v>0</v>
          </cell>
          <cell r="BI1058">
            <v>0</v>
          </cell>
          <cell r="BJ1058">
            <v>0</v>
          </cell>
          <cell r="BK1058">
            <v>0</v>
          </cell>
          <cell r="BL1058">
            <v>0</v>
          </cell>
          <cell r="BM1058">
            <v>0</v>
          </cell>
          <cell r="BN1058">
            <v>0</v>
          </cell>
          <cell r="BO1058">
            <v>0</v>
          </cell>
          <cell r="BP1058">
            <v>0</v>
          </cell>
          <cell r="BQ1058">
            <v>0</v>
          </cell>
          <cell r="BR1058">
            <v>0</v>
          </cell>
          <cell r="BS1058">
            <v>0</v>
          </cell>
          <cell r="BT1058">
            <v>0</v>
          </cell>
          <cell r="BU1058">
            <v>0</v>
          </cell>
          <cell r="BV1058">
            <v>0</v>
          </cell>
          <cell r="BW1058">
            <v>0</v>
          </cell>
          <cell r="BX1058">
            <v>0</v>
          </cell>
          <cell r="BY1058">
            <v>0</v>
          </cell>
          <cell r="BZ1058">
            <v>0</v>
          </cell>
          <cell r="CA1058">
            <v>0</v>
          </cell>
          <cell r="CB1058">
            <v>0</v>
          </cell>
          <cell r="CC1058">
            <v>0</v>
          </cell>
          <cell r="CD1058">
            <v>0</v>
          </cell>
          <cell r="CE1058">
            <v>0</v>
          </cell>
          <cell r="CF1058">
            <v>0</v>
          </cell>
          <cell r="CG1058">
            <v>0</v>
          </cell>
          <cell r="CH1058">
            <v>0</v>
          </cell>
          <cell r="CI1058">
            <v>0</v>
          </cell>
          <cell r="CJ1058">
            <v>0</v>
          </cell>
          <cell r="CK1058">
            <v>0</v>
          </cell>
          <cell r="CL1058">
            <v>0</v>
          </cell>
          <cell r="CM1058">
            <v>0</v>
          </cell>
          <cell r="CN1058">
            <v>0</v>
          </cell>
          <cell r="CO1058">
            <v>0</v>
          </cell>
          <cell r="CP1058">
            <v>0</v>
          </cell>
          <cell r="CQ1058">
            <v>0</v>
          </cell>
          <cell r="CR1058">
            <v>0</v>
          </cell>
          <cell r="CS1058">
            <v>0</v>
          </cell>
          <cell r="CT1058">
            <v>0</v>
          </cell>
          <cell r="CU1058">
            <v>0</v>
          </cell>
          <cell r="CV1058">
            <v>0</v>
          </cell>
          <cell r="CW1058">
            <v>0</v>
          </cell>
          <cell r="CX1058">
            <v>0</v>
          </cell>
          <cell r="CY1058">
            <v>0</v>
          </cell>
          <cell r="CZ1058">
            <v>0</v>
          </cell>
          <cell r="DA1058">
            <v>0</v>
          </cell>
          <cell r="DB1058">
            <v>0</v>
          </cell>
          <cell r="DC1058">
            <v>0</v>
          </cell>
          <cell r="DD1058">
            <v>0</v>
          </cell>
          <cell r="DE1058">
            <v>0</v>
          </cell>
          <cell r="DF1058">
            <v>0</v>
          </cell>
          <cell r="DG1058">
            <v>0</v>
          </cell>
          <cell r="DH1058">
            <v>0</v>
          </cell>
          <cell r="DI1058">
            <v>0</v>
          </cell>
          <cell r="DJ1058">
            <v>0</v>
          </cell>
          <cell r="DK1058">
            <v>0</v>
          </cell>
          <cell r="DL1058">
            <v>0</v>
          </cell>
          <cell r="DM1058">
            <v>0</v>
          </cell>
          <cell r="DN1058">
            <v>0</v>
          </cell>
          <cell r="DO1058">
            <v>0</v>
          </cell>
          <cell r="DP1058">
            <v>0</v>
          </cell>
          <cell r="DQ1058">
            <v>0</v>
          </cell>
          <cell r="DR1058">
            <v>0</v>
          </cell>
          <cell r="DS1058">
            <v>0</v>
          </cell>
          <cell r="DT1058">
            <v>0</v>
          </cell>
          <cell r="DU1058">
            <v>0</v>
          </cell>
          <cell r="DV1058">
            <v>0</v>
          </cell>
          <cell r="DW1058">
            <v>0</v>
          </cell>
          <cell r="DX1058">
            <v>0</v>
          </cell>
          <cell r="DY1058">
            <v>0</v>
          </cell>
          <cell r="DZ1058">
            <v>0</v>
          </cell>
          <cell r="EA1058">
            <v>0</v>
          </cell>
          <cell r="EB1058">
            <v>0</v>
          </cell>
          <cell r="EC1058">
            <v>0</v>
          </cell>
          <cell r="ED1058">
            <v>0</v>
          </cell>
        </row>
        <row r="1059">
          <cell r="F1059">
            <v>0</v>
          </cell>
          <cell r="G1059">
            <v>0</v>
          </cell>
          <cell r="H1059">
            <v>0</v>
          </cell>
          <cell r="I1059">
            <v>0</v>
          </cell>
          <cell r="J1059">
            <v>0</v>
          </cell>
          <cell r="K1059">
            <v>0</v>
          </cell>
          <cell r="L1059">
            <v>0</v>
          </cell>
          <cell r="M1059">
            <v>0</v>
          </cell>
          <cell r="N1059">
            <v>0</v>
          </cell>
          <cell r="O1059">
            <v>0</v>
          </cell>
          <cell r="P1059">
            <v>0</v>
          </cell>
          <cell r="Q1059">
            <v>0</v>
          </cell>
          <cell r="R1059">
            <v>0</v>
          </cell>
          <cell r="S1059">
            <v>0</v>
          </cell>
          <cell r="T1059">
            <v>0</v>
          </cell>
          <cell r="U1059">
            <v>0</v>
          </cell>
          <cell r="V1059">
            <v>0</v>
          </cell>
          <cell r="W1059">
            <v>0</v>
          </cell>
          <cell r="X1059">
            <v>0</v>
          </cell>
          <cell r="Y1059">
            <v>0</v>
          </cell>
          <cell r="Z1059">
            <v>0</v>
          </cell>
          <cell r="AA1059">
            <v>0</v>
          </cell>
          <cell r="AB1059">
            <v>0</v>
          </cell>
          <cell r="AC1059">
            <v>0</v>
          </cell>
          <cell r="AD1059">
            <v>0</v>
          </cell>
          <cell r="AE1059">
            <v>0</v>
          </cell>
          <cell r="AF1059">
            <v>0</v>
          </cell>
          <cell r="AG1059">
            <v>0</v>
          </cell>
          <cell r="AH1059">
            <v>0</v>
          </cell>
          <cell r="AI1059">
            <v>0</v>
          </cell>
          <cell r="AJ1059">
            <v>0</v>
          </cell>
          <cell r="AK1059">
            <v>0</v>
          </cell>
          <cell r="AL1059">
            <v>0</v>
          </cell>
          <cell r="AM1059">
            <v>0</v>
          </cell>
          <cell r="AN1059">
            <v>0</v>
          </cell>
          <cell r="AO1059">
            <v>0</v>
          </cell>
          <cell r="AP1059">
            <v>0</v>
          </cell>
          <cell r="AQ1059">
            <v>0</v>
          </cell>
          <cell r="AR1059">
            <v>0</v>
          </cell>
          <cell r="AS1059">
            <v>0</v>
          </cell>
          <cell r="AT1059">
            <v>0</v>
          </cell>
          <cell r="AU1059">
            <v>0</v>
          </cell>
          <cell r="AV1059">
            <v>0</v>
          </cell>
          <cell r="AW1059">
            <v>0</v>
          </cell>
          <cell r="AX1059">
            <v>0</v>
          </cell>
          <cell r="AY1059">
            <v>0</v>
          </cell>
          <cell r="AZ1059">
            <v>0</v>
          </cell>
          <cell r="BA1059">
            <v>0</v>
          </cell>
          <cell r="BB1059">
            <v>0</v>
          </cell>
          <cell r="BC1059">
            <v>0</v>
          </cell>
          <cell r="BD1059">
            <v>0</v>
          </cell>
          <cell r="BE1059">
            <v>0</v>
          </cell>
          <cell r="BF1059">
            <v>0</v>
          </cell>
          <cell r="BG1059">
            <v>0</v>
          </cell>
          <cell r="BH1059">
            <v>0</v>
          </cell>
          <cell r="BI1059">
            <v>0</v>
          </cell>
          <cell r="BJ1059">
            <v>0</v>
          </cell>
          <cell r="BK1059">
            <v>0</v>
          </cell>
          <cell r="BL1059">
            <v>0</v>
          </cell>
          <cell r="BM1059">
            <v>0</v>
          </cell>
          <cell r="BN1059">
            <v>0</v>
          </cell>
          <cell r="BO1059">
            <v>0</v>
          </cell>
          <cell r="BP1059">
            <v>0</v>
          </cell>
          <cell r="BQ1059">
            <v>0</v>
          </cell>
          <cell r="BR1059">
            <v>0</v>
          </cell>
          <cell r="BS1059">
            <v>0</v>
          </cell>
          <cell r="BT1059">
            <v>0</v>
          </cell>
          <cell r="BU1059">
            <v>0</v>
          </cell>
          <cell r="BV1059">
            <v>0</v>
          </cell>
          <cell r="BW1059">
            <v>0</v>
          </cell>
          <cell r="BX1059">
            <v>0</v>
          </cell>
          <cell r="BY1059">
            <v>0</v>
          </cell>
          <cell r="BZ1059">
            <v>0</v>
          </cell>
          <cell r="CA1059">
            <v>0</v>
          </cell>
          <cell r="CB1059">
            <v>0</v>
          </cell>
          <cell r="CC1059">
            <v>0</v>
          </cell>
          <cell r="CD1059">
            <v>0</v>
          </cell>
          <cell r="CE1059">
            <v>0</v>
          </cell>
          <cell r="CF1059">
            <v>0</v>
          </cell>
          <cell r="CG1059">
            <v>0</v>
          </cell>
          <cell r="CH1059">
            <v>0</v>
          </cell>
          <cell r="CI1059">
            <v>0</v>
          </cell>
          <cell r="CJ1059">
            <v>0</v>
          </cell>
          <cell r="CK1059">
            <v>0</v>
          </cell>
          <cell r="CL1059">
            <v>0</v>
          </cell>
          <cell r="CM1059">
            <v>0</v>
          </cell>
          <cell r="CN1059">
            <v>0</v>
          </cell>
          <cell r="CO1059">
            <v>0</v>
          </cell>
          <cell r="CP1059">
            <v>0</v>
          </cell>
          <cell r="CQ1059">
            <v>0</v>
          </cell>
          <cell r="CR1059">
            <v>0</v>
          </cell>
          <cell r="CS1059">
            <v>0</v>
          </cell>
          <cell r="CT1059">
            <v>0</v>
          </cell>
          <cell r="CU1059">
            <v>0</v>
          </cell>
          <cell r="CV1059">
            <v>0</v>
          </cell>
          <cell r="CW1059">
            <v>0</v>
          </cell>
          <cell r="CX1059">
            <v>0</v>
          </cell>
          <cell r="CY1059">
            <v>0</v>
          </cell>
          <cell r="CZ1059">
            <v>0</v>
          </cell>
          <cell r="DA1059">
            <v>0</v>
          </cell>
          <cell r="DB1059">
            <v>0</v>
          </cell>
          <cell r="DC1059">
            <v>0</v>
          </cell>
          <cell r="DD1059">
            <v>0</v>
          </cell>
          <cell r="DE1059">
            <v>0</v>
          </cell>
          <cell r="DF1059">
            <v>0</v>
          </cell>
          <cell r="DG1059">
            <v>0</v>
          </cell>
          <cell r="DH1059">
            <v>0</v>
          </cell>
          <cell r="DI1059">
            <v>0</v>
          </cell>
          <cell r="DJ1059">
            <v>0</v>
          </cell>
          <cell r="DK1059">
            <v>0</v>
          </cell>
          <cell r="DL1059">
            <v>0</v>
          </cell>
          <cell r="DM1059">
            <v>0</v>
          </cell>
          <cell r="DN1059">
            <v>0</v>
          </cell>
          <cell r="DO1059">
            <v>0</v>
          </cell>
          <cell r="DP1059">
            <v>0</v>
          </cell>
          <cell r="DQ1059">
            <v>0</v>
          </cell>
          <cell r="DR1059">
            <v>0</v>
          </cell>
          <cell r="DS1059">
            <v>0</v>
          </cell>
          <cell r="DT1059">
            <v>0</v>
          </cell>
          <cell r="DU1059">
            <v>0</v>
          </cell>
          <cell r="DV1059">
            <v>0</v>
          </cell>
          <cell r="DW1059">
            <v>0</v>
          </cell>
          <cell r="DX1059">
            <v>0</v>
          </cell>
          <cell r="DY1059">
            <v>0</v>
          </cell>
          <cell r="DZ1059">
            <v>0</v>
          </cell>
          <cell r="EA1059">
            <v>0</v>
          </cell>
          <cell r="EB1059">
            <v>0</v>
          </cell>
          <cell r="EC1059">
            <v>0</v>
          </cell>
          <cell r="ED1059">
            <v>0</v>
          </cell>
        </row>
        <row r="1060">
          <cell r="F1060">
            <v>0</v>
          </cell>
          <cell r="G1060">
            <v>0</v>
          </cell>
          <cell r="H1060">
            <v>0</v>
          </cell>
          <cell r="I1060">
            <v>0</v>
          </cell>
          <cell r="J1060">
            <v>0</v>
          </cell>
          <cell r="K1060">
            <v>0</v>
          </cell>
          <cell r="L1060">
            <v>0</v>
          </cell>
          <cell r="M1060">
            <v>0</v>
          </cell>
          <cell r="N1060">
            <v>0</v>
          </cell>
          <cell r="O1060">
            <v>0</v>
          </cell>
          <cell r="P1060">
            <v>0</v>
          </cell>
          <cell r="Q1060">
            <v>0</v>
          </cell>
          <cell r="R1060">
            <v>0</v>
          </cell>
          <cell r="S1060">
            <v>0</v>
          </cell>
          <cell r="T1060">
            <v>0</v>
          </cell>
          <cell r="U1060">
            <v>0</v>
          </cell>
          <cell r="V1060">
            <v>0</v>
          </cell>
          <cell r="W1060">
            <v>0</v>
          </cell>
          <cell r="X1060">
            <v>0</v>
          </cell>
          <cell r="Y1060">
            <v>0</v>
          </cell>
          <cell r="Z1060">
            <v>0</v>
          </cell>
          <cell r="AA1060">
            <v>0</v>
          </cell>
          <cell r="AB1060">
            <v>0</v>
          </cell>
          <cell r="AC1060">
            <v>0</v>
          </cell>
          <cell r="AD1060">
            <v>0</v>
          </cell>
          <cell r="AE1060">
            <v>0</v>
          </cell>
          <cell r="AF1060">
            <v>0</v>
          </cell>
          <cell r="AG1060">
            <v>0</v>
          </cell>
          <cell r="AH1060">
            <v>0</v>
          </cell>
          <cell r="AI1060">
            <v>0</v>
          </cell>
          <cell r="AJ1060">
            <v>0</v>
          </cell>
          <cell r="AK1060">
            <v>0</v>
          </cell>
          <cell r="AL1060">
            <v>0</v>
          </cell>
          <cell r="AM1060">
            <v>0</v>
          </cell>
          <cell r="AN1060">
            <v>0</v>
          </cell>
          <cell r="AO1060">
            <v>0</v>
          </cell>
          <cell r="AP1060">
            <v>0</v>
          </cell>
          <cell r="AQ1060">
            <v>0</v>
          </cell>
          <cell r="AR1060">
            <v>0</v>
          </cell>
          <cell r="AS1060">
            <v>0</v>
          </cell>
          <cell r="AT1060">
            <v>0</v>
          </cell>
          <cell r="AU1060">
            <v>0</v>
          </cell>
          <cell r="AV1060">
            <v>0</v>
          </cell>
          <cell r="AW1060">
            <v>0</v>
          </cell>
          <cell r="AX1060">
            <v>0</v>
          </cell>
          <cell r="AY1060">
            <v>0</v>
          </cell>
          <cell r="AZ1060">
            <v>0</v>
          </cell>
          <cell r="BA1060">
            <v>0</v>
          </cell>
          <cell r="BB1060">
            <v>0</v>
          </cell>
          <cell r="BC1060">
            <v>0</v>
          </cell>
          <cell r="BD1060">
            <v>0</v>
          </cell>
          <cell r="BE1060">
            <v>0</v>
          </cell>
          <cell r="BF1060">
            <v>0</v>
          </cell>
          <cell r="BG1060">
            <v>0</v>
          </cell>
          <cell r="BH1060">
            <v>0</v>
          </cell>
          <cell r="BI1060">
            <v>0</v>
          </cell>
          <cell r="BJ1060">
            <v>0</v>
          </cell>
          <cell r="BK1060">
            <v>0</v>
          </cell>
          <cell r="BL1060">
            <v>0</v>
          </cell>
          <cell r="BM1060">
            <v>0</v>
          </cell>
          <cell r="BN1060">
            <v>0</v>
          </cell>
          <cell r="BO1060">
            <v>0</v>
          </cell>
          <cell r="BP1060">
            <v>0</v>
          </cell>
          <cell r="BQ1060">
            <v>0</v>
          </cell>
          <cell r="BR1060">
            <v>0</v>
          </cell>
          <cell r="BS1060">
            <v>0</v>
          </cell>
          <cell r="BT1060">
            <v>0</v>
          </cell>
          <cell r="BU1060">
            <v>0</v>
          </cell>
          <cell r="BV1060">
            <v>0</v>
          </cell>
          <cell r="BW1060">
            <v>0</v>
          </cell>
          <cell r="BX1060">
            <v>0</v>
          </cell>
          <cell r="BY1060">
            <v>0</v>
          </cell>
          <cell r="BZ1060">
            <v>0</v>
          </cell>
          <cell r="CA1060">
            <v>0</v>
          </cell>
          <cell r="CB1060">
            <v>0</v>
          </cell>
          <cell r="CC1060">
            <v>0</v>
          </cell>
          <cell r="CD1060">
            <v>0</v>
          </cell>
          <cell r="CE1060">
            <v>0</v>
          </cell>
          <cell r="CF1060">
            <v>0</v>
          </cell>
          <cell r="CG1060">
            <v>0</v>
          </cell>
          <cell r="CH1060">
            <v>0</v>
          </cell>
          <cell r="CI1060">
            <v>0</v>
          </cell>
          <cell r="CJ1060">
            <v>0</v>
          </cell>
          <cell r="CK1060">
            <v>0</v>
          </cell>
          <cell r="CL1060">
            <v>0</v>
          </cell>
          <cell r="CM1060">
            <v>0</v>
          </cell>
          <cell r="CN1060">
            <v>0</v>
          </cell>
          <cell r="CO1060">
            <v>0</v>
          </cell>
          <cell r="CP1060">
            <v>0</v>
          </cell>
          <cell r="CQ1060">
            <v>0</v>
          </cell>
          <cell r="CR1060">
            <v>0</v>
          </cell>
          <cell r="CS1060">
            <v>0</v>
          </cell>
          <cell r="CT1060">
            <v>0</v>
          </cell>
          <cell r="CU1060">
            <v>0</v>
          </cell>
          <cell r="CV1060">
            <v>0</v>
          </cell>
          <cell r="CW1060">
            <v>0</v>
          </cell>
          <cell r="CX1060">
            <v>0</v>
          </cell>
          <cell r="CY1060">
            <v>0</v>
          </cell>
          <cell r="CZ1060">
            <v>0</v>
          </cell>
          <cell r="DA1060">
            <v>0</v>
          </cell>
          <cell r="DB1060">
            <v>0</v>
          </cell>
          <cell r="DC1060">
            <v>0</v>
          </cell>
          <cell r="DD1060">
            <v>0</v>
          </cell>
          <cell r="DE1060">
            <v>0</v>
          </cell>
          <cell r="DF1060">
            <v>0</v>
          </cell>
          <cell r="DG1060">
            <v>0</v>
          </cell>
          <cell r="DH1060">
            <v>0</v>
          </cell>
          <cell r="DI1060">
            <v>0</v>
          </cell>
          <cell r="DJ1060">
            <v>0</v>
          </cell>
          <cell r="DK1060">
            <v>0</v>
          </cell>
          <cell r="DL1060">
            <v>0</v>
          </cell>
          <cell r="DM1060">
            <v>0</v>
          </cell>
          <cell r="DN1060">
            <v>0</v>
          </cell>
          <cell r="DO1060">
            <v>0</v>
          </cell>
          <cell r="DP1060">
            <v>0</v>
          </cell>
          <cell r="DQ1060">
            <v>0</v>
          </cell>
          <cell r="DR1060">
            <v>0</v>
          </cell>
          <cell r="DS1060">
            <v>0</v>
          </cell>
          <cell r="DT1060">
            <v>0</v>
          </cell>
          <cell r="DU1060">
            <v>0</v>
          </cell>
          <cell r="DV1060">
            <v>0</v>
          </cell>
          <cell r="DW1060">
            <v>0</v>
          </cell>
          <cell r="DX1060">
            <v>0</v>
          </cell>
          <cell r="DY1060">
            <v>0</v>
          </cell>
          <cell r="DZ1060">
            <v>0</v>
          </cell>
          <cell r="EA1060">
            <v>0</v>
          </cell>
          <cell r="EB1060">
            <v>0</v>
          </cell>
          <cell r="EC1060">
            <v>0</v>
          </cell>
          <cell r="ED1060">
            <v>0</v>
          </cell>
        </row>
        <row r="1061">
          <cell r="F1061">
            <v>0</v>
          </cell>
          <cell r="G1061">
            <v>0</v>
          </cell>
          <cell r="H1061">
            <v>0</v>
          </cell>
          <cell r="I1061">
            <v>0</v>
          </cell>
          <cell r="J1061">
            <v>0</v>
          </cell>
          <cell r="K1061">
            <v>0</v>
          </cell>
          <cell r="L1061">
            <v>0</v>
          </cell>
          <cell r="M1061">
            <v>0</v>
          </cell>
          <cell r="N1061">
            <v>0</v>
          </cell>
          <cell r="O1061">
            <v>0</v>
          </cell>
          <cell r="P1061">
            <v>0</v>
          </cell>
          <cell r="Q1061">
            <v>0</v>
          </cell>
          <cell r="R1061">
            <v>0</v>
          </cell>
          <cell r="S1061">
            <v>0</v>
          </cell>
          <cell r="T1061">
            <v>0</v>
          </cell>
          <cell r="U1061">
            <v>0</v>
          </cell>
          <cell r="V1061">
            <v>0</v>
          </cell>
          <cell r="W1061">
            <v>0</v>
          </cell>
          <cell r="X1061">
            <v>0</v>
          </cell>
          <cell r="Y1061">
            <v>0</v>
          </cell>
          <cell r="Z1061">
            <v>0</v>
          </cell>
          <cell r="AA1061">
            <v>0</v>
          </cell>
          <cell r="AB1061">
            <v>0</v>
          </cell>
          <cell r="AC1061">
            <v>0</v>
          </cell>
          <cell r="AD1061">
            <v>0</v>
          </cell>
          <cell r="AE1061">
            <v>0</v>
          </cell>
          <cell r="AF1061">
            <v>0</v>
          </cell>
          <cell r="AG1061">
            <v>0</v>
          </cell>
          <cell r="AH1061">
            <v>0</v>
          </cell>
          <cell r="AI1061">
            <v>0</v>
          </cell>
          <cell r="AJ1061">
            <v>0</v>
          </cell>
          <cell r="AK1061">
            <v>0</v>
          </cell>
          <cell r="AL1061">
            <v>0</v>
          </cell>
          <cell r="AM1061">
            <v>0</v>
          </cell>
          <cell r="AN1061">
            <v>0</v>
          </cell>
          <cell r="AO1061">
            <v>0</v>
          </cell>
          <cell r="AP1061">
            <v>0</v>
          </cell>
          <cell r="AQ1061">
            <v>0</v>
          </cell>
          <cell r="AR1061">
            <v>0</v>
          </cell>
          <cell r="AS1061">
            <v>0</v>
          </cell>
          <cell r="AT1061">
            <v>0</v>
          </cell>
          <cell r="AU1061">
            <v>0</v>
          </cell>
          <cell r="AV1061">
            <v>0</v>
          </cell>
          <cell r="AW1061">
            <v>0</v>
          </cell>
          <cell r="AX1061">
            <v>0</v>
          </cell>
          <cell r="AY1061">
            <v>0</v>
          </cell>
          <cell r="AZ1061">
            <v>0</v>
          </cell>
          <cell r="BA1061">
            <v>0</v>
          </cell>
          <cell r="BB1061">
            <v>0</v>
          </cell>
          <cell r="BC1061">
            <v>0</v>
          </cell>
          <cell r="BD1061">
            <v>0</v>
          </cell>
          <cell r="BE1061">
            <v>0</v>
          </cell>
          <cell r="BF1061">
            <v>0</v>
          </cell>
          <cell r="BG1061">
            <v>0</v>
          </cell>
          <cell r="BH1061">
            <v>0</v>
          </cell>
          <cell r="BI1061">
            <v>0</v>
          </cell>
          <cell r="BJ1061">
            <v>0</v>
          </cell>
          <cell r="BK1061">
            <v>0</v>
          </cell>
          <cell r="BL1061">
            <v>0</v>
          </cell>
          <cell r="BM1061">
            <v>0</v>
          </cell>
          <cell r="BN1061">
            <v>0</v>
          </cell>
          <cell r="BO1061">
            <v>0</v>
          </cell>
          <cell r="BP1061">
            <v>0</v>
          </cell>
          <cell r="BQ1061">
            <v>0</v>
          </cell>
          <cell r="BR1061">
            <v>0</v>
          </cell>
          <cell r="BS1061">
            <v>0</v>
          </cell>
          <cell r="BT1061">
            <v>0</v>
          </cell>
          <cell r="BU1061">
            <v>0</v>
          </cell>
          <cell r="BV1061">
            <v>0</v>
          </cell>
          <cell r="BW1061">
            <v>0</v>
          </cell>
          <cell r="BX1061">
            <v>0</v>
          </cell>
          <cell r="BY1061">
            <v>0</v>
          </cell>
          <cell r="BZ1061">
            <v>0</v>
          </cell>
          <cell r="CA1061">
            <v>0</v>
          </cell>
          <cell r="CB1061">
            <v>0</v>
          </cell>
          <cell r="CC1061">
            <v>0</v>
          </cell>
          <cell r="CD1061">
            <v>0</v>
          </cell>
          <cell r="CE1061">
            <v>0</v>
          </cell>
          <cell r="CF1061">
            <v>0</v>
          </cell>
          <cell r="CG1061">
            <v>0</v>
          </cell>
          <cell r="CH1061">
            <v>0</v>
          </cell>
          <cell r="CI1061">
            <v>0</v>
          </cell>
          <cell r="CJ1061">
            <v>0</v>
          </cell>
          <cell r="CK1061">
            <v>0</v>
          </cell>
          <cell r="CL1061">
            <v>0</v>
          </cell>
          <cell r="CM1061">
            <v>0</v>
          </cell>
          <cell r="CN1061">
            <v>0</v>
          </cell>
          <cell r="CO1061">
            <v>0</v>
          </cell>
          <cell r="CP1061">
            <v>0</v>
          </cell>
          <cell r="CQ1061">
            <v>0</v>
          </cell>
          <cell r="CR1061">
            <v>0</v>
          </cell>
          <cell r="CS1061">
            <v>0</v>
          </cell>
          <cell r="CT1061">
            <v>0</v>
          </cell>
          <cell r="CU1061">
            <v>0</v>
          </cell>
          <cell r="CV1061">
            <v>0</v>
          </cell>
          <cell r="CW1061">
            <v>0</v>
          </cell>
          <cell r="CX1061">
            <v>0</v>
          </cell>
          <cell r="CY1061">
            <v>0</v>
          </cell>
          <cell r="CZ1061">
            <v>0</v>
          </cell>
          <cell r="DA1061">
            <v>0</v>
          </cell>
          <cell r="DB1061">
            <v>0</v>
          </cell>
          <cell r="DC1061">
            <v>0</v>
          </cell>
          <cell r="DD1061">
            <v>0</v>
          </cell>
          <cell r="DE1061">
            <v>0</v>
          </cell>
          <cell r="DF1061">
            <v>0</v>
          </cell>
          <cell r="DG1061">
            <v>0</v>
          </cell>
          <cell r="DH1061">
            <v>0</v>
          </cell>
          <cell r="DI1061">
            <v>0</v>
          </cell>
          <cell r="DJ1061">
            <v>0</v>
          </cell>
          <cell r="DK1061">
            <v>0</v>
          </cell>
          <cell r="DL1061">
            <v>0</v>
          </cell>
          <cell r="DM1061">
            <v>0</v>
          </cell>
          <cell r="DN1061">
            <v>0</v>
          </cell>
          <cell r="DO1061">
            <v>0</v>
          </cell>
          <cell r="DP1061">
            <v>0</v>
          </cell>
          <cell r="DQ1061">
            <v>0</v>
          </cell>
          <cell r="DR1061">
            <v>0</v>
          </cell>
          <cell r="DS1061">
            <v>0</v>
          </cell>
          <cell r="DT1061">
            <v>0</v>
          </cell>
          <cell r="DU1061">
            <v>0</v>
          </cell>
          <cell r="DV1061">
            <v>0</v>
          </cell>
          <cell r="DW1061">
            <v>0</v>
          </cell>
          <cell r="DX1061">
            <v>0</v>
          </cell>
          <cell r="DY1061">
            <v>0</v>
          </cell>
          <cell r="DZ1061">
            <v>0</v>
          </cell>
          <cell r="EA1061">
            <v>0</v>
          </cell>
          <cell r="EB1061">
            <v>0</v>
          </cell>
          <cell r="EC1061">
            <v>0</v>
          </cell>
          <cell r="ED1061">
            <v>0</v>
          </cell>
        </row>
        <row r="1062">
          <cell r="F1062">
            <v>0</v>
          </cell>
          <cell r="G1062">
            <v>0</v>
          </cell>
          <cell r="H1062">
            <v>0</v>
          </cell>
          <cell r="I1062">
            <v>0</v>
          </cell>
          <cell r="J1062">
            <v>0</v>
          </cell>
          <cell r="K1062">
            <v>0</v>
          </cell>
          <cell r="L1062">
            <v>0</v>
          </cell>
          <cell r="M1062">
            <v>0</v>
          </cell>
          <cell r="N1062">
            <v>0</v>
          </cell>
          <cell r="O1062">
            <v>0</v>
          </cell>
          <cell r="P1062">
            <v>0</v>
          </cell>
          <cell r="Q1062">
            <v>0</v>
          </cell>
          <cell r="R1062">
            <v>0</v>
          </cell>
          <cell r="S1062">
            <v>0</v>
          </cell>
          <cell r="T1062">
            <v>0</v>
          </cell>
          <cell r="U1062">
            <v>0</v>
          </cell>
          <cell r="V1062">
            <v>0</v>
          </cell>
          <cell r="W1062">
            <v>0</v>
          </cell>
          <cell r="X1062">
            <v>0</v>
          </cell>
          <cell r="Y1062">
            <v>0</v>
          </cell>
          <cell r="Z1062">
            <v>0</v>
          </cell>
          <cell r="AA1062">
            <v>0</v>
          </cell>
          <cell r="AB1062">
            <v>0</v>
          </cell>
          <cell r="AC1062">
            <v>0</v>
          </cell>
          <cell r="AD1062">
            <v>0</v>
          </cell>
          <cell r="AE1062">
            <v>0</v>
          </cell>
          <cell r="AF1062">
            <v>0</v>
          </cell>
          <cell r="AG1062">
            <v>0</v>
          </cell>
          <cell r="AH1062">
            <v>0</v>
          </cell>
          <cell r="AI1062">
            <v>0</v>
          </cell>
          <cell r="AJ1062">
            <v>0</v>
          </cell>
          <cell r="AK1062">
            <v>0</v>
          </cell>
          <cell r="AL1062">
            <v>0</v>
          </cell>
          <cell r="AM1062">
            <v>0</v>
          </cell>
          <cell r="AN1062">
            <v>0</v>
          </cell>
          <cell r="AO1062">
            <v>0</v>
          </cell>
          <cell r="AP1062">
            <v>0</v>
          </cell>
          <cell r="AQ1062">
            <v>0</v>
          </cell>
          <cell r="AR1062">
            <v>0</v>
          </cell>
          <cell r="AS1062">
            <v>0</v>
          </cell>
          <cell r="AT1062">
            <v>0</v>
          </cell>
          <cell r="AU1062">
            <v>0</v>
          </cell>
          <cell r="AV1062">
            <v>0</v>
          </cell>
          <cell r="AW1062">
            <v>0</v>
          </cell>
          <cell r="AX1062">
            <v>0</v>
          </cell>
          <cell r="AY1062">
            <v>0</v>
          </cell>
          <cell r="AZ1062">
            <v>0</v>
          </cell>
          <cell r="BA1062">
            <v>0</v>
          </cell>
          <cell r="BB1062">
            <v>0</v>
          </cell>
          <cell r="BC1062">
            <v>0</v>
          </cell>
          <cell r="BD1062">
            <v>0</v>
          </cell>
          <cell r="BE1062">
            <v>0</v>
          </cell>
          <cell r="BF1062">
            <v>0</v>
          </cell>
          <cell r="BG1062">
            <v>0</v>
          </cell>
          <cell r="BH1062">
            <v>0</v>
          </cell>
          <cell r="BI1062">
            <v>0</v>
          </cell>
          <cell r="BJ1062">
            <v>0</v>
          </cell>
          <cell r="BK1062">
            <v>0</v>
          </cell>
          <cell r="BL1062">
            <v>0</v>
          </cell>
          <cell r="BM1062">
            <v>0</v>
          </cell>
          <cell r="BN1062">
            <v>0</v>
          </cell>
          <cell r="BO1062">
            <v>0</v>
          </cell>
          <cell r="BP1062">
            <v>0</v>
          </cell>
          <cell r="BQ1062">
            <v>0</v>
          </cell>
          <cell r="BR1062">
            <v>0</v>
          </cell>
          <cell r="BS1062">
            <v>0</v>
          </cell>
          <cell r="BT1062">
            <v>0</v>
          </cell>
          <cell r="BU1062">
            <v>0</v>
          </cell>
          <cell r="BV1062">
            <v>0</v>
          </cell>
          <cell r="BW1062">
            <v>0</v>
          </cell>
          <cell r="BX1062">
            <v>0</v>
          </cell>
          <cell r="BY1062">
            <v>0</v>
          </cell>
          <cell r="BZ1062">
            <v>0</v>
          </cell>
          <cell r="CA1062">
            <v>0</v>
          </cell>
          <cell r="CB1062">
            <v>0</v>
          </cell>
          <cell r="CC1062">
            <v>0</v>
          </cell>
          <cell r="CD1062">
            <v>0</v>
          </cell>
          <cell r="CE1062">
            <v>0</v>
          </cell>
          <cell r="CF1062">
            <v>0</v>
          </cell>
          <cell r="CG1062">
            <v>0</v>
          </cell>
          <cell r="CH1062">
            <v>0</v>
          </cell>
          <cell r="CI1062">
            <v>0</v>
          </cell>
          <cell r="CJ1062">
            <v>0</v>
          </cell>
          <cell r="CK1062">
            <v>0</v>
          </cell>
          <cell r="CL1062">
            <v>0</v>
          </cell>
          <cell r="CM1062">
            <v>0</v>
          </cell>
          <cell r="CN1062">
            <v>0</v>
          </cell>
          <cell r="CO1062">
            <v>0</v>
          </cell>
          <cell r="CP1062">
            <v>0</v>
          </cell>
          <cell r="CQ1062">
            <v>0</v>
          </cell>
          <cell r="CR1062">
            <v>0</v>
          </cell>
          <cell r="CS1062">
            <v>0</v>
          </cell>
          <cell r="CT1062">
            <v>0</v>
          </cell>
          <cell r="CU1062">
            <v>0</v>
          </cell>
          <cell r="CV1062">
            <v>0</v>
          </cell>
          <cell r="CW1062">
            <v>0</v>
          </cell>
          <cell r="CX1062">
            <v>0</v>
          </cell>
          <cell r="CY1062">
            <v>0</v>
          </cell>
          <cell r="CZ1062">
            <v>0</v>
          </cell>
          <cell r="DA1062">
            <v>0</v>
          </cell>
          <cell r="DB1062">
            <v>0</v>
          </cell>
          <cell r="DC1062">
            <v>0</v>
          </cell>
          <cell r="DD1062">
            <v>0</v>
          </cell>
          <cell r="DE1062">
            <v>0</v>
          </cell>
          <cell r="DF1062">
            <v>0</v>
          </cell>
          <cell r="DG1062">
            <v>0</v>
          </cell>
          <cell r="DH1062">
            <v>0</v>
          </cell>
          <cell r="DI1062">
            <v>0</v>
          </cell>
          <cell r="DJ1062">
            <v>0</v>
          </cell>
          <cell r="DK1062">
            <v>0</v>
          </cell>
          <cell r="DL1062">
            <v>0</v>
          </cell>
          <cell r="DM1062">
            <v>0</v>
          </cell>
          <cell r="DN1062">
            <v>0</v>
          </cell>
          <cell r="DO1062">
            <v>0</v>
          </cell>
          <cell r="DP1062">
            <v>0</v>
          </cell>
          <cell r="DQ1062">
            <v>0</v>
          </cell>
          <cell r="DR1062">
            <v>0</v>
          </cell>
          <cell r="DS1062">
            <v>0</v>
          </cell>
          <cell r="DT1062">
            <v>0</v>
          </cell>
          <cell r="DU1062">
            <v>0</v>
          </cell>
          <cell r="DV1062">
            <v>0</v>
          </cell>
          <cell r="DW1062">
            <v>0</v>
          </cell>
          <cell r="DX1062">
            <v>0</v>
          </cell>
          <cell r="DY1062">
            <v>0</v>
          </cell>
          <cell r="DZ1062">
            <v>0</v>
          </cell>
          <cell r="EA1062">
            <v>0</v>
          </cell>
          <cell r="EB1062">
            <v>0</v>
          </cell>
          <cell r="EC1062">
            <v>0</v>
          </cell>
          <cell r="ED1062">
            <v>0</v>
          </cell>
        </row>
        <row r="1063">
          <cell r="F1063">
            <v>0</v>
          </cell>
          <cell r="G1063">
            <v>0</v>
          </cell>
          <cell r="H1063">
            <v>0</v>
          </cell>
          <cell r="I1063">
            <v>0</v>
          </cell>
          <cell r="J1063">
            <v>0</v>
          </cell>
          <cell r="K1063">
            <v>0</v>
          </cell>
          <cell r="L1063">
            <v>0</v>
          </cell>
          <cell r="M1063">
            <v>0</v>
          </cell>
          <cell r="N1063">
            <v>0</v>
          </cell>
          <cell r="O1063">
            <v>0</v>
          </cell>
          <cell r="P1063">
            <v>0</v>
          </cell>
          <cell r="Q1063">
            <v>0</v>
          </cell>
          <cell r="R1063">
            <v>0</v>
          </cell>
          <cell r="S1063">
            <v>0</v>
          </cell>
          <cell r="T1063">
            <v>0</v>
          </cell>
          <cell r="U1063">
            <v>0</v>
          </cell>
          <cell r="V1063">
            <v>0</v>
          </cell>
          <cell r="W1063">
            <v>0</v>
          </cell>
          <cell r="X1063">
            <v>0</v>
          </cell>
          <cell r="Y1063">
            <v>0</v>
          </cell>
          <cell r="Z1063">
            <v>0</v>
          </cell>
          <cell r="AA1063">
            <v>0</v>
          </cell>
          <cell r="AB1063">
            <v>0</v>
          </cell>
          <cell r="AC1063">
            <v>0</v>
          </cell>
          <cell r="AD1063">
            <v>0</v>
          </cell>
          <cell r="AE1063">
            <v>0</v>
          </cell>
          <cell r="AF1063">
            <v>0</v>
          </cell>
          <cell r="AG1063">
            <v>0</v>
          </cell>
          <cell r="AH1063">
            <v>0</v>
          </cell>
          <cell r="AI1063">
            <v>0</v>
          </cell>
          <cell r="AJ1063">
            <v>0</v>
          </cell>
          <cell r="AK1063">
            <v>0</v>
          </cell>
          <cell r="AL1063">
            <v>0</v>
          </cell>
          <cell r="AM1063">
            <v>0</v>
          </cell>
          <cell r="AN1063">
            <v>0</v>
          </cell>
          <cell r="AO1063">
            <v>0</v>
          </cell>
          <cell r="AP1063">
            <v>0</v>
          </cell>
          <cell r="AQ1063">
            <v>0</v>
          </cell>
          <cell r="AR1063">
            <v>0</v>
          </cell>
          <cell r="AS1063">
            <v>0</v>
          </cell>
          <cell r="AT1063">
            <v>0</v>
          </cell>
          <cell r="AU1063">
            <v>0</v>
          </cell>
          <cell r="AV1063">
            <v>0</v>
          </cell>
          <cell r="AW1063">
            <v>0</v>
          </cell>
          <cell r="AX1063">
            <v>0</v>
          </cell>
          <cell r="AY1063">
            <v>0</v>
          </cell>
          <cell r="AZ1063">
            <v>0</v>
          </cell>
          <cell r="BA1063">
            <v>0</v>
          </cell>
          <cell r="BB1063">
            <v>0</v>
          </cell>
          <cell r="BC1063">
            <v>0</v>
          </cell>
          <cell r="BD1063">
            <v>0</v>
          </cell>
          <cell r="BE1063">
            <v>0</v>
          </cell>
          <cell r="BF1063">
            <v>0</v>
          </cell>
          <cell r="BG1063">
            <v>0</v>
          </cell>
          <cell r="BH1063">
            <v>0</v>
          </cell>
          <cell r="BI1063">
            <v>0</v>
          </cell>
          <cell r="BJ1063">
            <v>0</v>
          </cell>
          <cell r="BK1063">
            <v>0</v>
          </cell>
          <cell r="BL1063">
            <v>0</v>
          </cell>
          <cell r="BM1063">
            <v>0</v>
          </cell>
          <cell r="BN1063">
            <v>0</v>
          </cell>
          <cell r="BO1063">
            <v>0</v>
          </cell>
          <cell r="BP1063">
            <v>0</v>
          </cell>
          <cell r="BQ1063">
            <v>0</v>
          </cell>
          <cell r="BR1063">
            <v>0</v>
          </cell>
          <cell r="BS1063">
            <v>0</v>
          </cell>
          <cell r="BT1063">
            <v>0</v>
          </cell>
          <cell r="BU1063">
            <v>0</v>
          </cell>
          <cell r="BV1063">
            <v>0</v>
          </cell>
          <cell r="BW1063">
            <v>0</v>
          </cell>
          <cell r="BX1063">
            <v>0</v>
          </cell>
          <cell r="BY1063">
            <v>0</v>
          </cell>
          <cell r="BZ1063">
            <v>0</v>
          </cell>
          <cell r="CA1063">
            <v>0</v>
          </cell>
          <cell r="CB1063">
            <v>0</v>
          </cell>
          <cell r="CC1063">
            <v>0</v>
          </cell>
          <cell r="CD1063">
            <v>0</v>
          </cell>
          <cell r="CE1063">
            <v>0</v>
          </cell>
          <cell r="CF1063">
            <v>0</v>
          </cell>
          <cell r="CG1063">
            <v>0</v>
          </cell>
          <cell r="CH1063">
            <v>0</v>
          </cell>
          <cell r="CI1063">
            <v>0</v>
          </cell>
          <cell r="CJ1063">
            <v>0</v>
          </cell>
          <cell r="CK1063">
            <v>0</v>
          </cell>
          <cell r="CL1063">
            <v>0</v>
          </cell>
          <cell r="CM1063">
            <v>0</v>
          </cell>
          <cell r="CN1063">
            <v>0</v>
          </cell>
          <cell r="CO1063">
            <v>0</v>
          </cell>
          <cell r="CP1063">
            <v>0</v>
          </cell>
          <cell r="CQ1063">
            <v>0</v>
          </cell>
          <cell r="CR1063">
            <v>0</v>
          </cell>
          <cell r="CS1063">
            <v>0</v>
          </cell>
          <cell r="CT1063">
            <v>0</v>
          </cell>
          <cell r="CU1063">
            <v>0</v>
          </cell>
          <cell r="CV1063">
            <v>0</v>
          </cell>
          <cell r="CW1063">
            <v>0</v>
          </cell>
          <cell r="CX1063">
            <v>0</v>
          </cell>
          <cell r="CY1063">
            <v>0</v>
          </cell>
          <cell r="CZ1063">
            <v>0</v>
          </cell>
          <cell r="DA1063">
            <v>0</v>
          </cell>
          <cell r="DB1063">
            <v>0</v>
          </cell>
          <cell r="DC1063">
            <v>0</v>
          </cell>
          <cell r="DD1063">
            <v>0</v>
          </cell>
          <cell r="DE1063">
            <v>0</v>
          </cell>
          <cell r="DF1063">
            <v>0</v>
          </cell>
          <cell r="DG1063">
            <v>0</v>
          </cell>
          <cell r="DH1063">
            <v>0</v>
          </cell>
          <cell r="DI1063">
            <v>0</v>
          </cell>
          <cell r="DJ1063">
            <v>0</v>
          </cell>
          <cell r="DK1063">
            <v>0</v>
          </cell>
          <cell r="DL1063">
            <v>0</v>
          </cell>
          <cell r="DM1063">
            <v>0</v>
          </cell>
          <cell r="DN1063">
            <v>0</v>
          </cell>
          <cell r="DO1063">
            <v>0</v>
          </cell>
          <cell r="DP1063">
            <v>0</v>
          </cell>
          <cell r="DQ1063">
            <v>0</v>
          </cell>
          <cell r="DR1063">
            <v>0</v>
          </cell>
          <cell r="DS1063">
            <v>0</v>
          </cell>
          <cell r="DT1063">
            <v>0</v>
          </cell>
          <cell r="DU1063">
            <v>0</v>
          </cell>
          <cell r="DV1063">
            <v>0</v>
          </cell>
          <cell r="DW1063">
            <v>0</v>
          </cell>
          <cell r="DX1063">
            <v>0</v>
          </cell>
          <cell r="DY1063">
            <v>0</v>
          </cell>
          <cell r="DZ1063">
            <v>0</v>
          </cell>
          <cell r="EA1063">
            <v>0</v>
          </cell>
          <cell r="EB1063">
            <v>0</v>
          </cell>
          <cell r="EC1063">
            <v>0</v>
          </cell>
          <cell r="ED1063">
            <v>0</v>
          </cell>
        </row>
        <row r="1064">
          <cell r="F1064">
            <v>0</v>
          </cell>
          <cell r="G1064">
            <v>0</v>
          </cell>
          <cell r="H1064">
            <v>0</v>
          </cell>
          <cell r="I1064">
            <v>0</v>
          </cell>
          <cell r="J1064">
            <v>0</v>
          </cell>
          <cell r="K1064">
            <v>0</v>
          </cell>
          <cell r="L1064">
            <v>0</v>
          </cell>
          <cell r="M1064">
            <v>0</v>
          </cell>
          <cell r="N1064">
            <v>0</v>
          </cell>
          <cell r="O1064">
            <v>0</v>
          </cell>
          <cell r="P1064">
            <v>0</v>
          </cell>
          <cell r="Q1064">
            <v>0</v>
          </cell>
          <cell r="R1064">
            <v>0</v>
          </cell>
          <cell r="S1064">
            <v>0</v>
          </cell>
          <cell r="T1064">
            <v>0</v>
          </cell>
          <cell r="U1064">
            <v>0</v>
          </cell>
          <cell r="V1064">
            <v>0</v>
          </cell>
          <cell r="W1064">
            <v>0</v>
          </cell>
          <cell r="X1064">
            <v>0</v>
          </cell>
          <cell r="Y1064">
            <v>0</v>
          </cell>
          <cell r="Z1064">
            <v>0</v>
          </cell>
          <cell r="AA1064">
            <v>0</v>
          </cell>
          <cell r="AB1064">
            <v>0</v>
          </cell>
          <cell r="AC1064">
            <v>0</v>
          </cell>
          <cell r="AD1064">
            <v>0</v>
          </cell>
          <cell r="AE1064">
            <v>0</v>
          </cell>
          <cell r="AF1064">
            <v>0</v>
          </cell>
          <cell r="AG1064">
            <v>0</v>
          </cell>
          <cell r="AH1064">
            <v>0</v>
          </cell>
          <cell r="AI1064">
            <v>0</v>
          </cell>
          <cell r="AJ1064">
            <v>0</v>
          </cell>
          <cell r="AK1064">
            <v>0</v>
          </cell>
          <cell r="AL1064">
            <v>0</v>
          </cell>
          <cell r="AM1064">
            <v>0</v>
          </cell>
          <cell r="AN1064">
            <v>0</v>
          </cell>
          <cell r="AO1064">
            <v>0</v>
          </cell>
          <cell r="AP1064">
            <v>0</v>
          </cell>
          <cell r="AQ1064">
            <v>0</v>
          </cell>
          <cell r="AR1064">
            <v>0</v>
          </cell>
          <cell r="AS1064">
            <v>0</v>
          </cell>
          <cell r="AT1064">
            <v>0</v>
          </cell>
          <cell r="AU1064">
            <v>0</v>
          </cell>
          <cell r="AV1064">
            <v>0</v>
          </cell>
          <cell r="AW1064">
            <v>0</v>
          </cell>
          <cell r="AX1064">
            <v>0</v>
          </cell>
          <cell r="AY1064">
            <v>0</v>
          </cell>
          <cell r="AZ1064">
            <v>0</v>
          </cell>
          <cell r="BA1064">
            <v>0</v>
          </cell>
          <cell r="BB1064">
            <v>0</v>
          </cell>
          <cell r="BC1064">
            <v>0</v>
          </cell>
          <cell r="BD1064">
            <v>0</v>
          </cell>
          <cell r="BE1064">
            <v>0</v>
          </cell>
          <cell r="BF1064">
            <v>0</v>
          </cell>
          <cell r="BG1064">
            <v>0</v>
          </cell>
          <cell r="BH1064">
            <v>0</v>
          </cell>
          <cell r="BI1064">
            <v>0</v>
          </cell>
          <cell r="BJ1064">
            <v>0</v>
          </cell>
          <cell r="BK1064">
            <v>0</v>
          </cell>
          <cell r="BL1064">
            <v>0</v>
          </cell>
          <cell r="BM1064">
            <v>0</v>
          </cell>
          <cell r="BN1064">
            <v>0</v>
          </cell>
          <cell r="BO1064">
            <v>0</v>
          </cell>
          <cell r="BP1064">
            <v>0</v>
          </cell>
          <cell r="BQ1064">
            <v>0</v>
          </cell>
          <cell r="BR1064">
            <v>0</v>
          </cell>
          <cell r="BS1064">
            <v>0</v>
          </cell>
          <cell r="BT1064">
            <v>0</v>
          </cell>
          <cell r="BU1064">
            <v>0</v>
          </cell>
          <cell r="BV1064">
            <v>0</v>
          </cell>
          <cell r="BW1064">
            <v>0</v>
          </cell>
          <cell r="BX1064">
            <v>0</v>
          </cell>
          <cell r="BY1064">
            <v>0</v>
          </cell>
          <cell r="BZ1064">
            <v>0</v>
          </cell>
          <cell r="CA1064">
            <v>0</v>
          </cell>
          <cell r="CB1064">
            <v>0</v>
          </cell>
          <cell r="CC1064">
            <v>0</v>
          </cell>
          <cell r="CD1064">
            <v>0</v>
          </cell>
          <cell r="CE1064">
            <v>0</v>
          </cell>
          <cell r="CF1064">
            <v>0</v>
          </cell>
          <cell r="CG1064">
            <v>0</v>
          </cell>
          <cell r="CH1064">
            <v>0</v>
          </cell>
          <cell r="CI1064">
            <v>0</v>
          </cell>
          <cell r="CJ1064">
            <v>0</v>
          </cell>
          <cell r="CK1064">
            <v>0</v>
          </cell>
          <cell r="CL1064">
            <v>0</v>
          </cell>
          <cell r="CM1064">
            <v>0</v>
          </cell>
          <cell r="CN1064">
            <v>0</v>
          </cell>
          <cell r="CO1064">
            <v>0</v>
          </cell>
          <cell r="CP1064">
            <v>0</v>
          </cell>
          <cell r="CQ1064">
            <v>0</v>
          </cell>
          <cell r="CR1064">
            <v>0</v>
          </cell>
          <cell r="CS1064">
            <v>0</v>
          </cell>
          <cell r="CT1064">
            <v>0</v>
          </cell>
          <cell r="CU1064">
            <v>0</v>
          </cell>
          <cell r="CV1064">
            <v>0</v>
          </cell>
          <cell r="CW1064">
            <v>0</v>
          </cell>
          <cell r="CX1064">
            <v>0</v>
          </cell>
          <cell r="CY1064">
            <v>0</v>
          </cell>
          <cell r="CZ1064">
            <v>0</v>
          </cell>
          <cell r="DA1064">
            <v>0</v>
          </cell>
          <cell r="DB1064">
            <v>0</v>
          </cell>
          <cell r="DC1064">
            <v>0</v>
          </cell>
          <cell r="DD1064">
            <v>0</v>
          </cell>
          <cell r="DE1064">
            <v>0</v>
          </cell>
          <cell r="DF1064">
            <v>0</v>
          </cell>
          <cell r="DG1064">
            <v>0</v>
          </cell>
          <cell r="DH1064">
            <v>0</v>
          </cell>
          <cell r="DI1064">
            <v>0</v>
          </cell>
          <cell r="DJ1064">
            <v>0</v>
          </cell>
          <cell r="DK1064">
            <v>0</v>
          </cell>
          <cell r="DL1064">
            <v>0</v>
          </cell>
          <cell r="DM1064">
            <v>0</v>
          </cell>
          <cell r="DN1064">
            <v>0</v>
          </cell>
          <cell r="DO1064">
            <v>0</v>
          </cell>
          <cell r="DP1064">
            <v>0</v>
          </cell>
          <cell r="DQ1064">
            <v>0</v>
          </cell>
          <cell r="DR1064">
            <v>0</v>
          </cell>
          <cell r="DS1064">
            <v>0</v>
          </cell>
          <cell r="DT1064">
            <v>0</v>
          </cell>
          <cell r="DU1064">
            <v>0</v>
          </cell>
          <cell r="DV1064">
            <v>0</v>
          </cell>
          <cell r="DW1064">
            <v>0</v>
          </cell>
          <cell r="DX1064">
            <v>0</v>
          </cell>
          <cell r="DY1064">
            <v>0</v>
          </cell>
          <cell r="DZ1064">
            <v>0</v>
          </cell>
          <cell r="EA1064">
            <v>0</v>
          </cell>
          <cell r="EB1064">
            <v>0</v>
          </cell>
          <cell r="EC1064">
            <v>0</v>
          </cell>
          <cell r="ED1064">
            <v>0</v>
          </cell>
        </row>
        <row r="1065">
          <cell r="F1065">
            <v>0</v>
          </cell>
          <cell r="G1065">
            <v>0</v>
          </cell>
          <cell r="H1065">
            <v>0</v>
          </cell>
          <cell r="I1065">
            <v>0</v>
          </cell>
          <cell r="J1065">
            <v>0</v>
          </cell>
          <cell r="K1065">
            <v>0</v>
          </cell>
          <cell r="L1065">
            <v>0</v>
          </cell>
          <cell r="M1065">
            <v>0</v>
          </cell>
          <cell r="N1065">
            <v>0</v>
          </cell>
          <cell r="O1065">
            <v>0</v>
          </cell>
          <cell r="P1065">
            <v>0</v>
          </cell>
          <cell r="Q1065">
            <v>0</v>
          </cell>
          <cell r="R1065">
            <v>0</v>
          </cell>
          <cell r="S1065">
            <v>0</v>
          </cell>
          <cell r="T1065">
            <v>0</v>
          </cell>
          <cell r="U1065">
            <v>0</v>
          </cell>
          <cell r="V1065">
            <v>0</v>
          </cell>
          <cell r="W1065">
            <v>0</v>
          </cell>
          <cell r="X1065">
            <v>0</v>
          </cell>
          <cell r="Y1065">
            <v>0</v>
          </cell>
          <cell r="Z1065">
            <v>0</v>
          </cell>
          <cell r="AA1065">
            <v>0</v>
          </cell>
          <cell r="AB1065">
            <v>0</v>
          </cell>
          <cell r="AC1065">
            <v>0</v>
          </cell>
          <cell r="AD1065">
            <v>0</v>
          </cell>
          <cell r="AE1065">
            <v>0</v>
          </cell>
          <cell r="AF1065">
            <v>0</v>
          </cell>
          <cell r="AG1065">
            <v>0</v>
          </cell>
          <cell r="AH1065">
            <v>0</v>
          </cell>
          <cell r="AI1065">
            <v>0</v>
          </cell>
          <cell r="AJ1065">
            <v>0</v>
          </cell>
          <cell r="AK1065">
            <v>0</v>
          </cell>
          <cell r="AL1065">
            <v>0</v>
          </cell>
          <cell r="AM1065">
            <v>0</v>
          </cell>
          <cell r="AN1065">
            <v>0</v>
          </cell>
          <cell r="AO1065">
            <v>0</v>
          </cell>
          <cell r="AP1065">
            <v>0</v>
          </cell>
          <cell r="AQ1065">
            <v>0</v>
          </cell>
          <cell r="AR1065">
            <v>0</v>
          </cell>
          <cell r="AS1065">
            <v>0</v>
          </cell>
          <cell r="AT1065">
            <v>0</v>
          </cell>
          <cell r="AU1065">
            <v>0</v>
          </cell>
          <cell r="AV1065">
            <v>0</v>
          </cell>
          <cell r="AW1065">
            <v>0</v>
          </cell>
          <cell r="AX1065">
            <v>0</v>
          </cell>
          <cell r="AY1065">
            <v>0</v>
          </cell>
          <cell r="AZ1065">
            <v>0</v>
          </cell>
          <cell r="BA1065">
            <v>0</v>
          </cell>
          <cell r="BB1065">
            <v>0</v>
          </cell>
          <cell r="BC1065">
            <v>0</v>
          </cell>
          <cell r="BD1065">
            <v>0</v>
          </cell>
          <cell r="BE1065">
            <v>0</v>
          </cell>
          <cell r="BF1065">
            <v>0</v>
          </cell>
          <cell r="BG1065">
            <v>0</v>
          </cell>
          <cell r="BH1065">
            <v>0</v>
          </cell>
          <cell r="BI1065">
            <v>0</v>
          </cell>
          <cell r="BJ1065">
            <v>0</v>
          </cell>
          <cell r="BK1065">
            <v>0</v>
          </cell>
          <cell r="BL1065">
            <v>0</v>
          </cell>
          <cell r="BM1065">
            <v>0</v>
          </cell>
          <cell r="BN1065">
            <v>0</v>
          </cell>
          <cell r="BO1065">
            <v>0</v>
          </cell>
          <cell r="BP1065">
            <v>0</v>
          </cell>
          <cell r="BQ1065">
            <v>0</v>
          </cell>
          <cell r="BR1065">
            <v>0</v>
          </cell>
          <cell r="BS1065">
            <v>0</v>
          </cell>
          <cell r="BT1065">
            <v>0</v>
          </cell>
          <cell r="BU1065">
            <v>0</v>
          </cell>
          <cell r="BV1065">
            <v>0</v>
          </cell>
          <cell r="BW1065">
            <v>0</v>
          </cell>
          <cell r="BX1065">
            <v>0</v>
          </cell>
          <cell r="BY1065">
            <v>0</v>
          </cell>
          <cell r="BZ1065">
            <v>0</v>
          </cell>
          <cell r="CA1065">
            <v>0</v>
          </cell>
          <cell r="CB1065">
            <v>0</v>
          </cell>
          <cell r="CC1065">
            <v>0</v>
          </cell>
          <cell r="CD1065">
            <v>0</v>
          </cell>
          <cell r="CE1065">
            <v>0</v>
          </cell>
          <cell r="CF1065">
            <v>0</v>
          </cell>
          <cell r="CG1065">
            <v>0</v>
          </cell>
          <cell r="CH1065">
            <v>0</v>
          </cell>
          <cell r="CI1065">
            <v>0</v>
          </cell>
          <cell r="CJ1065">
            <v>0</v>
          </cell>
          <cell r="CK1065">
            <v>0</v>
          </cell>
          <cell r="CL1065">
            <v>0</v>
          </cell>
          <cell r="CM1065">
            <v>0</v>
          </cell>
          <cell r="CN1065">
            <v>0</v>
          </cell>
          <cell r="CO1065">
            <v>0</v>
          </cell>
          <cell r="CP1065">
            <v>0</v>
          </cell>
          <cell r="CQ1065">
            <v>0</v>
          </cell>
          <cell r="CR1065">
            <v>0</v>
          </cell>
          <cell r="CS1065">
            <v>0</v>
          </cell>
          <cell r="CT1065">
            <v>0</v>
          </cell>
          <cell r="CU1065">
            <v>0</v>
          </cell>
          <cell r="CV1065">
            <v>0</v>
          </cell>
          <cell r="CW1065">
            <v>0</v>
          </cell>
          <cell r="CX1065">
            <v>0</v>
          </cell>
          <cell r="CY1065">
            <v>0</v>
          </cell>
          <cell r="CZ1065">
            <v>0</v>
          </cell>
          <cell r="DA1065">
            <v>0</v>
          </cell>
          <cell r="DB1065">
            <v>0</v>
          </cell>
          <cell r="DC1065">
            <v>0</v>
          </cell>
          <cell r="DD1065">
            <v>0</v>
          </cell>
          <cell r="DE1065">
            <v>0</v>
          </cell>
          <cell r="DF1065">
            <v>0</v>
          </cell>
          <cell r="DG1065">
            <v>0</v>
          </cell>
          <cell r="DH1065">
            <v>0</v>
          </cell>
          <cell r="DI1065">
            <v>0</v>
          </cell>
          <cell r="DJ1065">
            <v>0</v>
          </cell>
          <cell r="DK1065">
            <v>0</v>
          </cell>
          <cell r="DL1065">
            <v>0</v>
          </cell>
          <cell r="DM1065">
            <v>0</v>
          </cell>
          <cell r="DN1065">
            <v>0</v>
          </cell>
          <cell r="DO1065">
            <v>0</v>
          </cell>
          <cell r="DP1065">
            <v>0</v>
          </cell>
          <cell r="DQ1065">
            <v>0</v>
          </cell>
          <cell r="DR1065">
            <v>0</v>
          </cell>
          <cell r="DS1065">
            <v>0</v>
          </cell>
          <cell r="DT1065">
            <v>0</v>
          </cell>
          <cell r="DU1065">
            <v>0</v>
          </cell>
          <cell r="DV1065">
            <v>0</v>
          </cell>
          <cell r="DW1065">
            <v>0</v>
          </cell>
          <cell r="DX1065">
            <v>0</v>
          </cell>
          <cell r="DY1065">
            <v>0</v>
          </cell>
          <cell r="DZ1065">
            <v>0</v>
          </cell>
          <cell r="EA1065">
            <v>0</v>
          </cell>
          <cell r="EB1065">
            <v>0</v>
          </cell>
          <cell r="EC1065">
            <v>0</v>
          </cell>
          <cell r="ED1065">
            <v>0</v>
          </cell>
        </row>
        <row r="1066">
          <cell r="F1066">
            <v>0</v>
          </cell>
          <cell r="G1066">
            <v>0</v>
          </cell>
          <cell r="H1066">
            <v>0</v>
          </cell>
          <cell r="I1066">
            <v>0</v>
          </cell>
          <cell r="J1066">
            <v>0</v>
          </cell>
          <cell r="K1066">
            <v>0</v>
          </cell>
          <cell r="L1066">
            <v>0</v>
          </cell>
          <cell r="M1066">
            <v>0</v>
          </cell>
          <cell r="N1066">
            <v>0</v>
          </cell>
          <cell r="O1066">
            <v>0</v>
          </cell>
          <cell r="P1066">
            <v>0</v>
          </cell>
          <cell r="Q1066">
            <v>0</v>
          </cell>
          <cell r="R1066">
            <v>0</v>
          </cell>
          <cell r="S1066">
            <v>0</v>
          </cell>
          <cell r="T1066">
            <v>0</v>
          </cell>
          <cell r="U1066">
            <v>0</v>
          </cell>
          <cell r="V1066">
            <v>0</v>
          </cell>
          <cell r="W1066">
            <v>0</v>
          </cell>
          <cell r="X1066">
            <v>0</v>
          </cell>
          <cell r="Y1066">
            <v>0</v>
          </cell>
          <cell r="Z1066">
            <v>0</v>
          </cell>
          <cell r="AA1066">
            <v>0</v>
          </cell>
          <cell r="AB1066">
            <v>0</v>
          </cell>
          <cell r="AC1066">
            <v>0</v>
          </cell>
          <cell r="AD1066">
            <v>0</v>
          </cell>
          <cell r="AE1066">
            <v>0</v>
          </cell>
          <cell r="AF1066">
            <v>0</v>
          </cell>
          <cell r="AG1066">
            <v>0</v>
          </cell>
          <cell r="AH1066">
            <v>0</v>
          </cell>
          <cell r="AI1066">
            <v>0</v>
          </cell>
          <cell r="AJ1066">
            <v>0</v>
          </cell>
          <cell r="AK1066">
            <v>0</v>
          </cell>
          <cell r="AL1066">
            <v>0</v>
          </cell>
          <cell r="AM1066">
            <v>0</v>
          </cell>
          <cell r="AN1066">
            <v>0</v>
          </cell>
          <cell r="AO1066">
            <v>0</v>
          </cell>
          <cell r="AP1066">
            <v>0</v>
          </cell>
          <cell r="AQ1066">
            <v>0</v>
          </cell>
          <cell r="AR1066">
            <v>0</v>
          </cell>
          <cell r="AS1066">
            <v>0</v>
          </cell>
          <cell r="AT1066">
            <v>0</v>
          </cell>
          <cell r="AU1066">
            <v>0</v>
          </cell>
          <cell r="AV1066">
            <v>0</v>
          </cell>
          <cell r="AW1066">
            <v>0</v>
          </cell>
          <cell r="AX1066">
            <v>0</v>
          </cell>
          <cell r="AY1066">
            <v>0</v>
          </cell>
          <cell r="AZ1066">
            <v>0</v>
          </cell>
          <cell r="BA1066">
            <v>0</v>
          </cell>
          <cell r="BB1066">
            <v>0</v>
          </cell>
          <cell r="BC1066">
            <v>0</v>
          </cell>
          <cell r="BD1066">
            <v>0</v>
          </cell>
          <cell r="BE1066">
            <v>0</v>
          </cell>
          <cell r="BF1066">
            <v>0</v>
          </cell>
          <cell r="BG1066">
            <v>0</v>
          </cell>
          <cell r="BH1066">
            <v>0</v>
          </cell>
          <cell r="BI1066">
            <v>0</v>
          </cell>
          <cell r="BJ1066">
            <v>0</v>
          </cell>
          <cell r="BK1066">
            <v>0</v>
          </cell>
          <cell r="BL1066">
            <v>0</v>
          </cell>
          <cell r="BM1066">
            <v>0</v>
          </cell>
          <cell r="BN1066">
            <v>0</v>
          </cell>
          <cell r="BO1066">
            <v>0</v>
          </cell>
          <cell r="BP1066">
            <v>0</v>
          </cell>
          <cell r="BQ1066">
            <v>0</v>
          </cell>
          <cell r="BR1066">
            <v>0</v>
          </cell>
          <cell r="BS1066">
            <v>0</v>
          </cell>
          <cell r="BT1066">
            <v>0</v>
          </cell>
          <cell r="BU1066">
            <v>0</v>
          </cell>
          <cell r="BV1066">
            <v>0</v>
          </cell>
          <cell r="BW1066">
            <v>0</v>
          </cell>
          <cell r="BX1066">
            <v>0</v>
          </cell>
          <cell r="BY1066">
            <v>0</v>
          </cell>
          <cell r="BZ1066">
            <v>0</v>
          </cell>
          <cell r="CA1066">
            <v>0</v>
          </cell>
          <cell r="CB1066">
            <v>0</v>
          </cell>
          <cell r="CC1066">
            <v>0</v>
          </cell>
          <cell r="CD1066">
            <v>0</v>
          </cell>
          <cell r="CE1066">
            <v>0</v>
          </cell>
          <cell r="CF1066">
            <v>0</v>
          </cell>
          <cell r="CG1066">
            <v>0</v>
          </cell>
          <cell r="CH1066">
            <v>0</v>
          </cell>
          <cell r="CI1066">
            <v>0</v>
          </cell>
          <cell r="CJ1066">
            <v>0</v>
          </cell>
          <cell r="CK1066">
            <v>0</v>
          </cell>
          <cell r="CL1066">
            <v>0</v>
          </cell>
          <cell r="CM1066">
            <v>0</v>
          </cell>
          <cell r="CN1066">
            <v>0</v>
          </cell>
          <cell r="CO1066">
            <v>0</v>
          </cell>
          <cell r="CP1066">
            <v>0</v>
          </cell>
          <cell r="CQ1066">
            <v>0</v>
          </cell>
          <cell r="CR1066">
            <v>0</v>
          </cell>
          <cell r="CS1066">
            <v>0</v>
          </cell>
          <cell r="CT1066">
            <v>0</v>
          </cell>
          <cell r="CU1066">
            <v>0</v>
          </cell>
          <cell r="CV1066">
            <v>0</v>
          </cell>
          <cell r="CW1066">
            <v>0</v>
          </cell>
          <cell r="CX1066">
            <v>0</v>
          </cell>
          <cell r="CY1066">
            <v>0</v>
          </cell>
          <cell r="CZ1066">
            <v>0</v>
          </cell>
          <cell r="DA1066">
            <v>0</v>
          </cell>
          <cell r="DB1066">
            <v>0</v>
          </cell>
          <cell r="DC1066">
            <v>0</v>
          </cell>
          <cell r="DD1066">
            <v>0</v>
          </cell>
          <cell r="DE1066">
            <v>0</v>
          </cell>
          <cell r="DF1066">
            <v>0</v>
          </cell>
          <cell r="DG1066">
            <v>0</v>
          </cell>
          <cell r="DH1066">
            <v>0</v>
          </cell>
          <cell r="DI1066">
            <v>0</v>
          </cell>
          <cell r="DJ1066">
            <v>0</v>
          </cell>
          <cell r="DK1066">
            <v>0</v>
          </cell>
          <cell r="DL1066">
            <v>0</v>
          </cell>
          <cell r="DM1066">
            <v>0</v>
          </cell>
          <cell r="DN1066">
            <v>0</v>
          </cell>
          <cell r="DO1066">
            <v>0</v>
          </cell>
          <cell r="DP1066">
            <v>0</v>
          </cell>
          <cell r="DQ1066">
            <v>0</v>
          </cell>
          <cell r="DR1066">
            <v>0</v>
          </cell>
          <cell r="DS1066">
            <v>0</v>
          </cell>
          <cell r="DT1066">
            <v>0</v>
          </cell>
          <cell r="DU1066">
            <v>0</v>
          </cell>
          <cell r="DV1066">
            <v>0</v>
          </cell>
          <cell r="DW1066">
            <v>0</v>
          </cell>
          <cell r="DX1066">
            <v>0</v>
          </cell>
          <cell r="DY1066">
            <v>0</v>
          </cell>
          <cell r="DZ1066">
            <v>0</v>
          </cell>
          <cell r="EA1066">
            <v>0</v>
          </cell>
          <cell r="EB1066">
            <v>0</v>
          </cell>
          <cell r="EC1066">
            <v>0</v>
          </cell>
          <cell r="ED1066">
            <v>0</v>
          </cell>
        </row>
        <row r="1069">
          <cell r="F1069">
            <v>0</v>
          </cell>
          <cell r="G1069">
            <v>0</v>
          </cell>
          <cell r="H1069">
            <v>0</v>
          </cell>
          <cell r="I1069">
            <v>0</v>
          </cell>
          <cell r="J1069">
            <v>0</v>
          </cell>
          <cell r="K1069">
            <v>0</v>
          </cell>
          <cell r="L1069">
            <v>0</v>
          </cell>
          <cell r="M1069">
            <v>0</v>
          </cell>
          <cell r="N1069">
            <v>0</v>
          </cell>
          <cell r="O1069">
            <v>0</v>
          </cell>
          <cell r="P1069">
            <v>0</v>
          </cell>
          <cell r="Q1069">
            <v>0</v>
          </cell>
          <cell r="R1069">
            <v>0</v>
          </cell>
          <cell r="S1069">
            <v>0</v>
          </cell>
          <cell r="T1069">
            <v>0</v>
          </cell>
          <cell r="U1069">
            <v>0</v>
          </cell>
          <cell r="V1069">
            <v>0</v>
          </cell>
          <cell r="W1069">
            <v>0</v>
          </cell>
          <cell r="X1069">
            <v>0</v>
          </cell>
          <cell r="Y1069">
            <v>0</v>
          </cell>
          <cell r="Z1069">
            <v>0</v>
          </cell>
          <cell r="AA1069">
            <v>0</v>
          </cell>
          <cell r="AB1069">
            <v>0</v>
          </cell>
          <cell r="AC1069">
            <v>0</v>
          </cell>
          <cell r="AD1069">
            <v>0</v>
          </cell>
          <cell r="AE1069">
            <v>-0.49</v>
          </cell>
          <cell r="AF1069">
            <v>0</v>
          </cell>
          <cell r="AG1069">
            <v>0</v>
          </cell>
          <cell r="AH1069">
            <v>0</v>
          </cell>
          <cell r="AI1069">
            <v>0</v>
          </cell>
          <cell r="AJ1069">
            <v>0</v>
          </cell>
          <cell r="AK1069">
            <v>0</v>
          </cell>
          <cell r="AL1069">
            <v>0</v>
          </cell>
          <cell r="AM1069">
            <v>-2.09</v>
          </cell>
          <cell r="AN1069">
            <v>0</v>
          </cell>
          <cell r="AO1069">
            <v>0</v>
          </cell>
          <cell r="AP1069">
            <v>0</v>
          </cell>
          <cell r="AQ1069">
            <v>0</v>
          </cell>
          <cell r="AR1069">
            <v>-0.02</v>
          </cell>
          <cell r="AS1069">
            <v>0</v>
          </cell>
          <cell r="AT1069">
            <v>0</v>
          </cell>
          <cell r="AU1069">
            <v>-0.02</v>
          </cell>
          <cell r="AV1069">
            <v>0</v>
          </cell>
          <cell r="AW1069">
            <v>0</v>
          </cell>
          <cell r="AX1069">
            <v>0</v>
          </cell>
          <cell r="AY1069">
            <v>0</v>
          </cell>
          <cell r="AZ1069">
            <v>0</v>
          </cell>
          <cell r="BA1069">
            <v>0</v>
          </cell>
          <cell r="BB1069">
            <v>0</v>
          </cell>
          <cell r="BC1069">
            <v>0</v>
          </cell>
          <cell r="BD1069">
            <v>0</v>
          </cell>
          <cell r="BE1069">
            <v>0</v>
          </cell>
          <cell r="BF1069">
            <v>0</v>
          </cell>
          <cell r="BG1069">
            <v>0</v>
          </cell>
          <cell r="BH1069">
            <v>0</v>
          </cell>
          <cell r="BI1069">
            <v>0</v>
          </cell>
          <cell r="BJ1069">
            <v>0</v>
          </cell>
          <cell r="BK1069">
            <v>0</v>
          </cell>
          <cell r="BL1069">
            <v>0</v>
          </cell>
          <cell r="BM1069">
            <v>0</v>
          </cell>
          <cell r="BN1069">
            <v>0</v>
          </cell>
          <cell r="BO1069">
            <v>0</v>
          </cell>
          <cell r="BP1069">
            <v>0</v>
          </cell>
          <cell r="BQ1069">
            <v>0</v>
          </cell>
          <cell r="BR1069">
            <v>-4.49</v>
          </cell>
          <cell r="BS1069">
            <v>0</v>
          </cell>
          <cell r="BT1069">
            <v>0</v>
          </cell>
          <cell r="BU1069">
            <v>0</v>
          </cell>
          <cell r="BV1069">
            <v>0</v>
          </cell>
          <cell r="BW1069">
            <v>0</v>
          </cell>
          <cell r="BX1069">
            <v>0</v>
          </cell>
          <cell r="BY1069">
            <v>0</v>
          </cell>
          <cell r="BZ1069">
            <v>0</v>
          </cell>
          <cell r="CA1069">
            <v>-14.29</v>
          </cell>
          <cell r="CB1069">
            <v>0</v>
          </cell>
          <cell r="CC1069">
            <v>0</v>
          </cell>
          <cell r="CD1069">
            <v>0</v>
          </cell>
          <cell r="CE1069">
            <v>2.8</v>
          </cell>
          <cell r="CF1069">
            <v>0</v>
          </cell>
          <cell r="CG1069">
            <v>0</v>
          </cell>
          <cell r="CH1069">
            <v>0.03</v>
          </cell>
          <cell r="CI1069">
            <v>0</v>
          </cell>
          <cell r="CJ1069">
            <v>0</v>
          </cell>
          <cell r="CK1069">
            <v>0</v>
          </cell>
          <cell r="CL1069">
            <v>0</v>
          </cell>
          <cell r="CM1069">
            <v>0</v>
          </cell>
          <cell r="CN1069">
            <v>0</v>
          </cell>
          <cell r="CO1069">
            <v>0</v>
          </cell>
          <cell r="CP1069">
            <v>0</v>
          </cell>
          <cell r="CQ1069">
            <v>0</v>
          </cell>
          <cell r="CR1069">
            <v>-3.6</v>
          </cell>
          <cell r="CS1069">
            <v>0</v>
          </cell>
          <cell r="CT1069">
            <v>-0.43</v>
          </cell>
          <cell r="CU1069">
            <v>-0.09</v>
          </cell>
          <cell r="CV1069">
            <v>0</v>
          </cell>
          <cell r="CW1069">
            <v>0</v>
          </cell>
          <cell r="CX1069">
            <v>0</v>
          </cell>
          <cell r="CY1069">
            <v>0</v>
          </cell>
          <cell r="CZ1069">
            <v>0</v>
          </cell>
          <cell r="DA1069">
            <v>-164.82</v>
          </cell>
          <cell r="DB1069">
            <v>0</v>
          </cell>
          <cell r="DC1069">
            <v>0</v>
          </cell>
          <cell r="DD1069">
            <v>0</v>
          </cell>
          <cell r="DE1069">
            <v>0.02</v>
          </cell>
          <cell r="DF1069">
            <v>0</v>
          </cell>
          <cell r="DG1069">
            <v>0</v>
          </cell>
          <cell r="DH1069">
            <v>-0.03</v>
          </cell>
          <cell r="DI1069">
            <v>0</v>
          </cell>
          <cell r="DJ1069">
            <v>0</v>
          </cell>
          <cell r="DK1069">
            <v>0</v>
          </cell>
          <cell r="DL1069">
            <v>0</v>
          </cell>
          <cell r="DM1069">
            <v>0</v>
          </cell>
          <cell r="DN1069">
            <v>-1.34</v>
          </cell>
          <cell r="DO1069">
            <v>0</v>
          </cell>
          <cell r="DP1069">
            <v>0</v>
          </cell>
          <cell r="DQ1069">
            <v>0</v>
          </cell>
          <cell r="DR1069">
            <v>0</v>
          </cell>
          <cell r="DS1069">
            <v>0</v>
          </cell>
          <cell r="DT1069">
            <v>0</v>
          </cell>
          <cell r="DU1069">
            <v>0</v>
          </cell>
          <cell r="DV1069">
            <v>0</v>
          </cell>
          <cell r="DW1069">
            <v>0</v>
          </cell>
          <cell r="DX1069">
            <v>0</v>
          </cell>
          <cell r="DY1069">
            <v>0</v>
          </cell>
          <cell r="DZ1069">
            <v>0</v>
          </cell>
          <cell r="EA1069">
            <v>0</v>
          </cell>
          <cell r="EB1069">
            <v>0</v>
          </cell>
          <cell r="EC1069">
            <v>0</v>
          </cell>
          <cell r="ED1069">
            <v>0</v>
          </cell>
        </row>
        <row r="1070">
          <cell r="F1070">
            <v>0</v>
          </cell>
          <cell r="G1070">
            <v>0</v>
          </cell>
          <cell r="H1070">
            <v>0</v>
          </cell>
          <cell r="I1070">
            <v>0</v>
          </cell>
          <cell r="J1070">
            <v>0</v>
          </cell>
          <cell r="K1070">
            <v>0</v>
          </cell>
          <cell r="L1070">
            <v>0</v>
          </cell>
          <cell r="M1070">
            <v>0</v>
          </cell>
          <cell r="N1070">
            <v>0</v>
          </cell>
          <cell r="O1070">
            <v>0</v>
          </cell>
          <cell r="P1070">
            <v>0</v>
          </cell>
          <cell r="Q1070">
            <v>0</v>
          </cell>
          <cell r="R1070">
            <v>0</v>
          </cell>
          <cell r="S1070">
            <v>0</v>
          </cell>
          <cell r="T1070">
            <v>0</v>
          </cell>
          <cell r="U1070">
            <v>0</v>
          </cell>
          <cell r="V1070">
            <v>0</v>
          </cell>
          <cell r="W1070">
            <v>0</v>
          </cell>
          <cell r="X1070">
            <v>0</v>
          </cell>
          <cell r="Y1070">
            <v>0</v>
          </cell>
          <cell r="Z1070">
            <v>0</v>
          </cell>
          <cell r="AA1070">
            <v>0</v>
          </cell>
          <cell r="AB1070">
            <v>0</v>
          </cell>
          <cell r="AC1070">
            <v>0</v>
          </cell>
          <cell r="AD1070">
            <v>0</v>
          </cell>
          <cell r="AE1070">
            <v>0</v>
          </cell>
          <cell r="AF1070">
            <v>0</v>
          </cell>
          <cell r="AG1070">
            <v>0</v>
          </cell>
          <cell r="AH1070">
            <v>0</v>
          </cell>
          <cell r="AI1070">
            <v>0</v>
          </cell>
          <cell r="AJ1070">
            <v>0</v>
          </cell>
          <cell r="AK1070">
            <v>0</v>
          </cell>
          <cell r="AL1070">
            <v>0</v>
          </cell>
          <cell r="AM1070">
            <v>0</v>
          </cell>
          <cell r="AN1070">
            <v>0</v>
          </cell>
          <cell r="AO1070">
            <v>0</v>
          </cell>
          <cell r="AP1070">
            <v>0</v>
          </cell>
          <cell r="AQ1070">
            <v>0</v>
          </cell>
          <cell r="AR1070">
            <v>0</v>
          </cell>
          <cell r="AS1070">
            <v>0</v>
          </cell>
          <cell r="AT1070">
            <v>0</v>
          </cell>
          <cell r="AU1070">
            <v>0</v>
          </cell>
          <cell r="AV1070">
            <v>0</v>
          </cell>
          <cell r="AW1070">
            <v>0</v>
          </cell>
          <cell r="AX1070">
            <v>0</v>
          </cell>
          <cell r="AY1070">
            <v>0</v>
          </cell>
          <cell r="AZ1070">
            <v>0</v>
          </cell>
          <cell r="BA1070">
            <v>0</v>
          </cell>
          <cell r="BB1070">
            <v>0</v>
          </cell>
          <cell r="BC1070">
            <v>0</v>
          </cell>
          <cell r="BD1070">
            <v>0</v>
          </cell>
          <cell r="BE1070">
            <v>0</v>
          </cell>
          <cell r="BF1070">
            <v>0</v>
          </cell>
          <cell r="BG1070">
            <v>0</v>
          </cell>
          <cell r="BH1070">
            <v>0</v>
          </cell>
          <cell r="BI1070">
            <v>0</v>
          </cell>
          <cell r="BJ1070">
            <v>0</v>
          </cell>
          <cell r="BK1070">
            <v>0</v>
          </cell>
          <cell r="BL1070">
            <v>0</v>
          </cell>
          <cell r="BM1070">
            <v>0</v>
          </cell>
          <cell r="BN1070">
            <v>0</v>
          </cell>
          <cell r="BO1070">
            <v>0</v>
          </cell>
          <cell r="BP1070">
            <v>0</v>
          </cell>
          <cell r="BQ1070">
            <v>0</v>
          </cell>
          <cell r="BR1070">
            <v>0</v>
          </cell>
          <cell r="BS1070">
            <v>0</v>
          </cell>
          <cell r="BT1070">
            <v>0</v>
          </cell>
          <cell r="BU1070">
            <v>0</v>
          </cell>
          <cell r="BV1070">
            <v>0</v>
          </cell>
          <cell r="BW1070">
            <v>0</v>
          </cell>
          <cell r="BX1070">
            <v>0</v>
          </cell>
          <cell r="BY1070">
            <v>0</v>
          </cell>
          <cell r="BZ1070">
            <v>0</v>
          </cell>
          <cell r="CA1070">
            <v>0</v>
          </cell>
          <cell r="CB1070">
            <v>0</v>
          </cell>
          <cell r="CC1070">
            <v>0</v>
          </cell>
          <cell r="CD1070">
            <v>0</v>
          </cell>
          <cell r="CE1070">
            <v>0</v>
          </cell>
          <cell r="CF1070">
            <v>0</v>
          </cell>
          <cell r="CG1070">
            <v>0</v>
          </cell>
          <cell r="CH1070">
            <v>0</v>
          </cell>
          <cell r="CI1070">
            <v>0</v>
          </cell>
          <cell r="CJ1070">
            <v>0</v>
          </cell>
          <cell r="CK1070">
            <v>0</v>
          </cell>
          <cell r="CL1070">
            <v>0</v>
          </cell>
          <cell r="CM1070">
            <v>0</v>
          </cell>
          <cell r="CN1070">
            <v>0</v>
          </cell>
          <cell r="CO1070">
            <v>0</v>
          </cell>
          <cell r="CP1070">
            <v>0</v>
          </cell>
          <cell r="CQ1070">
            <v>0</v>
          </cell>
          <cell r="CR1070">
            <v>0</v>
          </cell>
          <cell r="CS1070">
            <v>0</v>
          </cell>
          <cell r="CT1070">
            <v>0</v>
          </cell>
          <cell r="CU1070">
            <v>0</v>
          </cell>
          <cell r="CV1070">
            <v>0</v>
          </cell>
          <cell r="CW1070">
            <v>0</v>
          </cell>
          <cell r="CX1070">
            <v>0</v>
          </cell>
          <cell r="CY1070">
            <v>0</v>
          </cell>
          <cell r="CZ1070">
            <v>0</v>
          </cell>
          <cell r="DA1070">
            <v>0</v>
          </cell>
          <cell r="DB1070">
            <v>0</v>
          </cell>
          <cell r="DC1070">
            <v>0</v>
          </cell>
          <cell r="DD1070">
            <v>0</v>
          </cell>
          <cell r="DE1070">
            <v>0</v>
          </cell>
          <cell r="DF1070">
            <v>0</v>
          </cell>
          <cell r="DG1070">
            <v>0</v>
          </cell>
          <cell r="DH1070">
            <v>0</v>
          </cell>
          <cell r="DI1070">
            <v>0</v>
          </cell>
          <cell r="DJ1070">
            <v>0</v>
          </cell>
          <cell r="DK1070">
            <v>0</v>
          </cell>
          <cell r="DL1070">
            <v>0</v>
          </cell>
          <cell r="DM1070">
            <v>0</v>
          </cell>
          <cell r="DN1070">
            <v>0</v>
          </cell>
          <cell r="DO1070">
            <v>0</v>
          </cell>
          <cell r="DP1070">
            <v>0</v>
          </cell>
          <cell r="DQ1070">
            <v>0</v>
          </cell>
          <cell r="DR1070">
            <v>0</v>
          </cell>
          <cell r="DS1070">
            <v>0</v>
          </cell>
          <cell r="DT1070">
            <v>0</v>
          </cell>
          <cell r="DU1070">
            <v>0</v>
          </cell>
          <cell r="DV1070">
            <v>0</v>
          </cell>
          <cell r="DW1070">
            <v>0</v>
          </cell>
          <cell r="DX1070">
            <v>0</v>
          </cell>
          <cell r="DY1070">
            <v>0</v>
          </cell>
          <cell r="DZ1070">
            <v>0</v>
          </cell>
          <cell r="EA1070">
            <v>0</v>
          </cell>
          <cell r="EB1070">
            <v>0</v>
          </cell>
          <cell r="EC1070">
            <v>0</v>
          </cell>
          <cell r="ED1070">
            <v>0</v>
          </cell>
        </row>
        <row r="1071">
          <cell r="F1071">
            <v>0</v>
          </cell>
          <cell r="G1071">
            <v>0</v>
          </cell>
          <cell r="H1071">
            <v>0</v>
          </cell>
          <cell r="I1071">
            <v>0</v>
          </cell>
          <cell r="J1071">
            <v>0</v>
          </cell>
          <cell r="K1071">
            <v>0</v>
          </cell>
          <cell r="L1071">
            <v>0</v>
          </cell>
          <cell r="M1071">
            <v>0</v>
          </cell>
          <cell r="N1071">
            <v>0</v>
          </cell>
          <cell r="O1071">
            <v>0</v>
          </cell>
          <cell r="P1071">
            <v>0</v>
          </cell>
          <cell r="Q1071">
            <v>0</v>
          </cell>
          <cell r="R1071">
            <v>0</v>
          </cell>
          <cell r="S1071">
            <v>0</v>
          </cell>
          <cell r="T1071">
            <v>0</v>
          </cell>
          <cell r="U1071">
            <v>0</v>
          </cell>
          <cell r="V1071">
            <v>0</v>
          </cell>
          <cell r="W1071">
            <v>0</v>
          </cell>
          <cell r="X1071">
            <v>0</v>
          </cell>
          <cell r="Y1071">
            <v>0</v>
          </cell>
          <cell r="Z1071">
            <v>0</v>
          </cell>
          <cell r="AA1071">
            <v>0</v>
          </cell>
          <cell r="AB1071">
            <v>0</v>
          </cell>
          <cell r="AC1071">
            <v>0</v>
          </cell>
          <cell r="AD1071">
            <v>0</v>
          </cell>
          <cell r="AE1071">
            <v>0</v>
          </cell>
          <cell r="AF1071">
            <v>0</v>
          </cell>
          <cell r="AG1071">
            <v>0</v>
          </cell>
          <cell r="AH1071">
            <v>0</v>
          </cell>
          <cell r="AI1071">
            <v>0</v>
          </cell>
          <cell r="AJ1071">
            <v>0</v>
          </cell>
          <cell r="AK1071">
            <v>0</v>
          </cell>
          <cell r="AL1071">
            <v>0</v>
          </cell>
          <cell r="AM1071">
            <v>0</v>
          </cell>
          <cell r="AN1071">
            <v>0</v>
          </cell>
          <cell r="AO1071">
            <v>0</v>
          </cell>
          <cell r="AP1071">
            <v>0</v>
          </cell>
          <cell r="AQ1071">
            <v>0</v>
          </cell>
          <cell r="AR1071">
            <v>0</v>
          </cell>
          <cell r="AS1071">
            <v>0</v>
          </cell>
          <cell r="AT1071">
            <v>0</v>
          </cell>
          <cell r="AU1071">
            <v>0</v>
          </cell>
          <cell r="AV1071">
            <v>0</v>
          </cell>
          <cell r="AW1071">
            <v>0</v>
          </cell>
          <cell r="AX1071">
            <v>0</v>
          </cell>
          <cell r="AY1071">
            <v>0</v>
          </cell>
          <cell r="AZ1071">
            <v>0</v>
          </cell>
          <cell r="BA1071">
            <v>0</v>
          </cell>
          <cell r="BB1071">
            <v>0</v>
          </cell>
          <cell r="BC1071">
            <v>0</v>
          </cell>
          <cell r="BD1071">
            <v>0</v>
          </cell>
          <cell r="BE1071">
            <v>0</v>
          </cell>
          <cell r="BF1071">
            <v>0</v>
          </cell>
          <cell r="BG1071">
            <v>0</v>
          </cell>
          <cell r="BH1071">
            <v>0</v>
          </cell>
          <cell r="BI1071">
            <v>0</v>
          </cell>
          <cell r="BJ1071">
            <v>0</v>
          </cell>
          <cell r="BK1071">
            <v>0</v>
          </cell>
          <cell r="BL1071">
            <v>0</v>
          </cell>
          <cell r="BM1071">
            <v>0</v>
          </cell>
          <cell r="BN1071">
            <v>0</v>
          </cell>
          <cell r="BO1071">
            <v>0</v>
          </cell>
          <cell r="BP1071">
            <v>0</v>
          </cell>
          <cell r="BQ1071">
            <v>0</v>
          </cell>
          <cell r="BR1071">
            <v>0</v>
          </cell>
          <cell r="BS1071">
            <v>0</v>
          </cell>
          <cell r="BT1071">
            <v>0</v>
          </cell>
          <cell r="BU1071">
            <v>0</v>
          </cell>
          <cell r="BV1071">
            <v>0</v>
          </cell>
          <cell r="BW1071">
            <v>0</v>
          </cell>
          <cell r="BX1071">
            <v>0</v>
          </cell>
          <cell r="BY1071">
            <v>0</v>
          </cell>
          <cell r="BZ1071">
            <v>0</v>
          </cell>
          <cell r="CA1071">
            <v>0</v>
          </cell>
          <cell r="CB1071">
            <v>0</v>
          </cell>
          <cell r="CC1071">
            <v>0</v>
          </cell>
          <cell r="CD1071">
            <v>0</v>
          </cell>
          <cell r="CE1071">
            <v>0</v>
          </cell>
          <cell r="CF1071">
            <v>0</v>
          </cell>
          <cell r="CG1071">
            <v>0</v>
          </cell>
          <cell r="CH1071">
            <v>0</v>
          </cell>
          <cell r="CI1071">
            <v>0</v>
          </cell>
          <cell r="CJ1071">
            <v>0</v>
          </cell>
          <cell r="CK1071">
            <v>0</v>
          </cell>
          <cell r="CL1071">
            <v>0</v>
          </cell>
          <cell r="CM1071">
            <v>0</v>
          </cell>
          <cell r="CN1071">
            <v>0</v>
          </cell>
          <cell r="CO1071">
            <v>0</v>
          </cell>
          <cell r="CP1071">
            <v>0</v>
          </cell>
          <cell r="CQ1071">
            <v>0</v>
          </cell>
          <cell r="CR1071">
            <v>0</v>
          </cell>
          <cell r="CS1071">
            <v>0</v>
          </cell>
          <cell r="CT1071">
            <v>0</v>
          </cell>
          <cell r="CU1071">
            <v>0</v>
          </cell>
          <cell r="CV1071">
            <v>0</v>
          </cell>
          <cell r="CW1071">
            <v>0</v>
          </cell>
          <cell r="CX1071">
            <v>0</v>
          </cell>
          <cell r="CY1071">
            <v>0</v>
          </cell>
          <cell r="CZ1071">
            <v>0</v>
          </cell>
          <cell r="DA1071">
            <v>0</v>
          </cell>
          <cell r="DB1071">
            <v>0</v>
          </cell>
          <cell r="DC1071">
            <v>0</v>
          </cell>
          <cell r="DD1071">
            <v>0</v>
          </cell>
          <cell r="DE1071">
            <v>0</v>
          </cell>
          <cell r="DF1071">
            <v>0</v>
          </cell>
          <cell r="DG1071">
            <v>0</v>
          </cell>
          <cell r="DH1071">
            <v>0</v>
          </cell>
          <cell r="DI1071">
            <v>0</v>
          </cell>
          <cell r="DJ1071">
            <v>0</v>
          </cell>
          <cell r="DK1071">
            <v>0</v>
          </cell>
          <cell r="DL1071">
            <v>0</v>
          </cell>
          <cell r="DM1071">
            <v>0</v>
          </cell>
          <cell r="DN1071">
            <v>0</v>
          </cell>
          <cell r="DO1071">
            <v>0</v>
          </cell>
          <cell r="DP1071">
            <v>0</v>
          </cell>
          <cell r="DQ1071">
            <v>0</v>
          </cell>
          <cell r="DR1071">
            <v>0</v>
          </cell>
          <cell r="DS1071">
            <v>0</v>
          </cell>
          <cell r="DT1071">
            <v>0</v>
          </cell>
          <cell r="DU1071">
            <v>0</v>
          </cell>
          <cell r="DV1071">
            <v>0</v>
          </cell>
          <cell r="DW1071">
            <v>0</v>
          </cell>
          <cell r="DX1071">
            <v>0</v>
          </cell>
          <cell r="DY1071">
            <v>0</v>
          </cell>
          <cell r="DZ1071">
            <v>0</v>
          </cell>
          <cell r="EA1071">
            <v>0</v>
          </cell>
          <cell r="EB1071">
            <v>0</v>
          </cell>
          <cell r="EC1071">
            <v>0</v>
          </cell>
          <cell r="ED1071">
            <v>0</v>
          </cell>
        </row>
        <row r="1072">
          <cell r="F1072">
            <v>0</v>
          </cell>
          <cell r="G1072">
            <v>0</v>
          </cell>
          <cell r="H1072">
            <v>0</v>
          </cell>
          <cell r="I1072">
            <v>0</v>
          </cell>
          <cell r="J1072">
            <v>0</v>
          </cell>
          <cell r="K1072">
            <v>0</v>
          </cell>
          <cell r="L1072">
            <v>0</v>
          </cell>
          <cell r="M1072">
            <v>0</v>
          </cell>
          <cell r="N1072">
            <v>0</v>
          </cell>
          <cell r="O1072">
            <v>0</v>
          </cell>
          <cell r="P1072">
            <v>0</v>
          </cell>
          <cell r="Q1072">
            <v>0</v>
          </cell>
          <cell r="R1072">
            <v>0</v>
          </cell>
          <cell r="S1072">
            <v>0</v>
          </cell>
          <cell r="T1072">
            <v>0</v>
          </cell>
          <cell r="U1072">
            <v>0</v>
          </cell>
          <cell r="V1072">
            <v>0</v>
          </cell>
          <cell r="W1072">
            <v>0</v>
          </cell>
          <cell r="X1072">
            <v>0</v>
          </cell>
          <cell r="Y1072">
            <v>0</v>
          </cell>
          <cell r="Z1072">
            <v>0</v>
          </cell>
          <cell r="AA1072">
            <v>0</v>
          </cell>
          <cell r="AB1072">
            <v>0</v>
          </cell>
          <cell r="AC1072">
            <v>0</v>
          </cell>
          <cell r="AD1072">
            <v>0</v>
          </cell>
          <cell r="AE1072">
            <v>0</v>
          </cell>
          <cell r="AF1072">
            <v>0</v>
          </cell>
          <cell r="AG1072">
            <v>0</v>
          </cell>
          <cell r="AH1072">
            <v>0</v>
          </cell>
          <cell r="AI1072">
            <v>0</v>
          </cell>
          <cell r="AJ1072">
            <v>0</v>
          </cell>
          <cell r="AK1072">
            <v>0</v>
          </cell>
          <cell r="AL1072">
            <v>0</v>
          </cell>
          <cell r="AM1072">
            <v>0</v>
          </cell>
          <cell r="AN1072">
            <v>0</v>
          </cell>
          <cell r="AO1072">
            <v>0</v>
          </cell>
          <cell r="AP1072">
            <v>0</v>
          </cell>
          <cell r="AQ1072">
            <v>0</v>
          </cell>
          <cell r="AR1072">
            <v>0</v>
          </cell>
          <cell r="AS1072">
            <v>0</v>
          </cell>
          <cell r="AT1072">
            <v>0</v>
          </cell>
          <cell r="AU1072">
            <v>0</v>
          </cell>
          <cell r="AV1072">
            <v>0</v>
          </cell>
          <cell r="AW1072">
            <v>0</v>
          </cell>
          <cell r="AX1072">
            <v>0</v>
          </cell>
          <cell r="AY1072">
            <v>0</v>
          </cell>
          <cell r="AZ1072">
            <v>0</v>
          </cell>
          <cell r="BA1072">
            <v>0</v>
          </cell>
          <cell r="BB1072">
            <v>0</v>
          </cell>
          <cell r="BC1072">
            <v>0</v>
          </cell>
          <cell r="BD1072">
            <v>0</v>
          </cell>
          <cell r="BE1072">
            <v>0</v>
          </cell>
          <cell r="BF1072">
            <v>0</v>
          </cell>
          <cell r="BG1072">
            <v>0</v>
          </cell>
          <cell r="BH1072">
            <v>0</v>
          </cell>
          <cell r="BI1072">
            <v>0</v>
          </cell>
          <cell r="BJ1072">
            <v>0</v>
          </cell>
          <cell r="BK1072">
            <v>0</v>
          </cell>
          <cell r="BL1072">
            <v>0</v>
          </cell>
          <cell r="BM1072">
            <v>0</v>
          </cell>
          <cell r="BN1072">
            <v>0</v>
          </cell>
          <cell r="BO1072">
            <v>0</v>
          </cell>
          <cell r="BP1072">
            <v>0</v>
          </cell>
          <cell r="BQ1072">
            <v>0</v>
          </cell>
          <cell r="BR1072">
            <v>0.05</v>
          </cell>
          <cell r="BS1072">
            <v>0</v>
          </cell>
          <cell r="BT1072">
            <v>0</v>
          </cell>
          <cell r="BU1072">
            <v>0.05</v>
          </cell>
          <cell r="BV1072">
            <v>0</v>
          </cell>
          <cell r="BW1072">
            <v>0</v>
          </cell>
          <cell r="BX1072">
            <v>0</v>
          </cell>
          <cell r="BY1072">
            <v>0</v>
          </cell>
          <cell r="BZ1072">
            <v>0</v>
          </cell>
          <cell r="CA1072">
            <v>0</v>
          </cell>
          <cell r="CB1072">
            <v>0</v>
          </cell>
          <cell r="CC1072">
            <v>0</v>
          </cell>
          <cell r="CD1072">
            <v>0</v>
          </cell>
          <cell r="CE1072">
            <v>0.03</v>
          </cell>
          <cell r="CF1072">
            <v>0</v>
          </cell>
          <cell r="CG1072">
            <v>0</v>
          </cell>
          <cell r="CH1072">
            <v>0.03</v>
          </cell>
          <cell r="CI1072">
            <v>0</v>
          </cell>
          <cell r="CJ1072">
            <v>0</v>
          </cell>
          <cell r="CK1072">
            <v>0</v>
          </cell>
          <cell r="CL1072">
            <v>0</v>
          </cell>
          <cell r="CM1072">
            <v>0</v>
          </cell>
          <cell r="CN1072">
            <v>0</v>
          </cell>
          <cell r="CO1072">
            <v>0</v>
          </cell>
          <cell r="CP1072">
            <v>0</v>
          </cell>
          <cell r="CQ1072">
            <v>0</v>
          </cell>
          <cell r="CR1072">
            <v>0.04</v>
          </cell>
          <cell r="CS1072">
            <v>0</v>
          </cell>
          <cell r="CT1072">
            <v>0</v>
          </cell>
          <cell r="CU1072">
            <v>0.04</v>
          </cell>
          <cell r="CV1072">
            <v>0</v>
          </cell>
          <cell r="CW1072">
            <v>0</v>
          </cell>
          <cell r="CX1072">
            <v>0</v>
          </cell>
          <cell r="CY1072">
            <v>0</v>
          </cell>
          <cell r="CZ1072">
            <v>0</v>
          </cell>
          <cell r="DA1072">
            <v>0</v>
          </cell>
          <cell r="DB1072">
            <v>0</v>
          </cell>
          <cell r="DC1072">
            <v>0</v>
          </cell>
          <cell r="DD1072">
            <v>0</v>
          </cell>
          <cell r="DE1072">
            <v>-0.02</v>
          </cell>
          <cell r="DF1072">
            <v>0</v>
          </cell>
          <cell r="DG1072">
            <v>0</v>
          </cell>
          <cell r="DH1072">
            <v>-0.02</v>
          </cell>
          <cell r="DI1072">
            <v>0</v>
          </cell>
          <cell r="DJ1072">
            <v>0</v>
          </cell>
          <cell r="DK1072">
            <v>0</v>
          </cell>
          <cell r="DL1072">
            <v>0</v>
          </cell>
          <cell r="DM1072">
            <v>0</v>
          </cell>
          <cell r="DN1072">
            <v>0</v>
          </cell>
          <cell r="DO1072">
            <v>0</v>
          </cell>
          <cell r="DP1072">
            <v>0</v>
          </cell>
          <cell r="DQ1072">
            <v>0</v>
          </cell>
          <cell r="DR1072">
            <v>0</v>
          </cell>
          <cell r="DS1072">
            <v>0</v>
          </cell>
          <cell r="DT1072">
            <v>0</v>
          </cell>
          <cell r="DU1072">
            <v>0</v>
          </cell>
          <cell r="DV1072">
            <v>0</v>
          </cell>
          <cell r="DW1072">
            <v>0</v>
          </cell>
          <cell r="DX1072">
            <v>0</v>
          </cell>
          <cell r="DY1072">
            <v>0</v>
          </cell>
          <cell r="DZ1072">
            <v>0</v>
          </cell>
          <cell r="EA1072">
            <v>0</v>
          </cell>
          <cell r="EB1072">
            <v>0</v>
          </cell>
          <cell r="EC1072">
            <v>0</v>
          </cell>
          <cell r="ED1072">
            <v>0</v>
          </cell>
        </row>
        <row r="1073">
          <cell r="F1073">
            <v>0</v>
          </cell>
          <cell r="G1073">
            <v>-0.17</v>
          </cell>
          <cell r="H1073">
            <v>-0.21</v>
          </cell>
          <cell r="I1073">
            <v>0.06</v>
          </cell>
          <cell r="J1073">
            <v>0</v>
          </cell>
          <cell r="K1073">
            <v>0</v>
          </cell>
          <cell r="L1073">
            <v>0</v>
          </cell>
          <cell r="M1073">
            <v>0</v>
          </cell>
          <cell r="N1073">
            <v>0</v>
          </cell>
          <cell r="O1073">
            <v>0</v>
          </cell>
          <cell r="P1073">
            <v>0</v>
          </cell>
          <cell r="Q1073">
            <v>0</v>
          </cell>
          <cell r="R1073">
            <v>-0.18</v>
          </cell>
          <cell r="S1073">
            <v>0</v>
          </cell>
          <cell r="T1073">
            <v>0</v>
          </cell>
          <cell r="U1073">
            <v>0.03</v>
          </cell>
          <cell r="V1073">
            <v>0</v>
          </cell>
          <cell r="W1073">
            <v>0</v>
          </cell>
          <cell r="X1073">
            <v>0</v>
          </cell>
          <cell r="Y1073">
            <v>0</v>
          </cell>
          <cell r="Z1073">
            <v>0.01</v>
          </cell>
          <cell r="AA1073">
            <v>0</v>
          </cell>
          <cell r="AB1073">
            <v>0</v>
          </cell>
          <cell r="AC1073">
            <v>0</v>
          </cell>
          <cell r="AD1073">
            <v>0</v>
          </cell>
          <cell r="AE1073">
            <v>-0.09</v>
          </cell>
          <cell r="AF1073">
            <v>0</v>
          </cell>
          <cell r="AG1073">
            <v>0.09</v>
          </cell>
          <cell r="AH1073">
            <v>-0.04</v>
          </cell>
          <cell r="AI1073">
            <v>0.08</v>
          </cell>
          <cell r="AJ1073">
            <v>0</v>
          </cell>
          <cell r="AK1073">
            <v>-7.0000000000000007E-2</v>
          </cell>
          <cell r="AL1073">
            <v>-0.09</v>
          </cell>
          <cell r="AM1073">
            <v>-0.56000000000000005</v>
          </cell>
          <cell r="AN1073">
            <v>0</v>
          </cell>
          <cell r="AO1073">
            <v>0</v>
          </cell>
          <cell r="AP1073">
            <v>0</v>
          </cell>
          <cell r="AQ1073">
            <v>0.08</v>
          </cell>
          <cell r="AR1073">
            <v>0.01</v>
          </cell>
          <cell r="AS1073">
            <v>0</v>
          </cell>
          <cell r="AT1073">
            <v>0.09</v>
          </cell>
          <cell r="AU1073">
            <v>-0.11</v>
          </cell>
          <cell r="AV1073">
            <v>0.06</v>
          </cell>
          <cell r="AW1073">
            <v>0.04</v>
          </cell>
          <cell r="AX1073">
            <v>-0.02</v>
          </cell>
          <cell r="AY1073">
            <v>-0.02</v>
          </cell>
          <cell r="AZ1073">
            <v>-0.59</v>
          </cell>
          <cell r="BA1073">
            <v>0</v>
          </cell>
          <cell r="BB1073">
            <v>0</v>
          </cell>
          <cell r="BC1073">
            <v>0</v>
          </cell>
          <cell r="BD1073">
            <v>0</v>
          </cell>
          <cell r="BE1073">
            <v>0.05</v>
          </cell>
          <cell r="BF1073">
            <v>0</v>
          </cell>
          <cell r="BG1073">
            <v>0.18</v>
          </cell>
          <cell r="BH1073">
            <v>-0.11</v>
          </cell>
          <cell r="BI1073">
            <v>0.06</v>
          </cell>
          <cell r="BJ1073">
            <v>-0.27</v>
          </cell>
          <cell r="BK1073">
            <v>-0.01</v>
          </cell>
          <cell r="BL1073">
            <v>-0.09</v>
          </cell>
          <cell r="BM1073">
            <v>-0.16</v>
          </cell>
          <cell r="BN1073">
            <v>0</v>
          </cell>
          <cell r="BO1073">
            <v>0</v>
          </cell>
          <cell r="BP1073">
            <v>0</v>
          </cell>
          <cell r="BQ1073">
            <v>0</v>
          </cell>
          <cell r="BR1073">
            <v>0.04</v>
          </cell>
          <cell r="BS1073">
            <v>-0.01</v>
          </cell>
          <cell r="BT1073">
            <v>0.02</v>
          </cell>
          <cell r="BU1073">
            <v>0.05</v>
          </cell>
          <cell r="BV1073">
            <v>-0.11</v>
          </cell>
          <cell r="BW1073">
            <v>-0.86</v>
          </cell>
          <cell r="BX1073">
            <v>-0.01</v>
          </cell>
          <cell r="BY1073">
            <v>0.05</v>
          </cell>
          <cell r="BZ1073">
            <v>0.05</v>
          </cell>
          <cell r="CA1073">
            <v>0.19</v>
          </cell>
          <cell r="CB1073">
            <v>-0.02</v>
          </cell>
          <cell r="CC1073">
            <v>0</v>
          </cell>
          <cell r="CD1073">
            <v>0</v>
          </cell>
          <cell r="CE1073">
            <v>7.0000000000000007E-2</v>
          </cell>
          <cell r="CF1073">
            <v>0</v>
          </cell>
          <cell r="CG1073">
            <v>0.17</v>
          </cell>
          <cell r="CH1073">
            <v>0.02</v>
          </cell>
          <cell r="CI1073">
            <v>0.05</v>
          </cell>
          <cell r="CJ1073">
            <v>-0.06</v>
          </cell>
          <cell r="CK1073">
            <v>-0.01</v>
          </cell>
          <cell r="CL1073">
            <v>0</v>
          </cell>
          <cell r="CM1073">
            <v>-0.01</v>
          </cell>
          <cell r="CN1073">
            <v>-0.02</v>
          </cell>
          <cell r="CO1073">
            <v>-0.02</v>
          </cell>
          <cell r="CP1073">
            <v>0</v>
          </cell>
          <cell r="CQ1073">
            <v>-0.12</v>
          </cell>
          <cell r="CR1073">
            <v>0.06</v>
          </cell>
          <cell r="CS1073">
            <v>0</v>
          </cell>
          <cell r="CT1073">
            <v>-0.06</v>
          </cell>
          <cell r="CU1073">
            <v>-0.05</v>
          </cell>
          <cell r="CV1073">
            <v>0.04</v>
          </cell>
          <cell r="CW1073">
            <v>0.12</v>
          </cell>
          <cell r="CX1073">
            <v>-0.01</v>
          </cell>
          <cell r="CY1073">
            <v>0.03</v>
          </cell>
          <cell r="CZ1073">
            <v>0.09</v>
          </cell>
          <cell r="DA1073">
            <v>-0.01</v>
          </cell>
          <cell r="DB1073">
            <v>0.01</v>
          </cell>
          <cell r="DC1073">
            <v>0</v>
          </cell>
          <cell r="DD1073">
            <v>0</v>
          </cell>
          <cell r="DE1073">
            <v>0.06</v>
          </cell>
          <cell r="DF1073">
            <v>0</v>
          </cell>
          <cell r="DG1073">
            <v>0.06</v>
          </cell>
          <cell r="DH1073">
            <v>-0.03</v>
          </cell>
          <cell r="DI1073">
            <v>0.01</v>
          </cell>
          <cell r="DJ1073">
            <v>-0.08</v>
          </cell>
          <cell r="DK1073">
            <v>-0.01</v>
          </cell>
          <cell r="DL1073">
            <v>0.01</v>
          </cell>
          <cell r="DM1073">
            <v>0.28999999999999998</v>
          </cell>
          <cell r="DN1073">
            <v>-0.06</v>
          </cell>
          <cell r="DO1073">
            <v>-0.08</v>
          </cell>
          <cell r="DP1073">
            <v>0</v>
          </cell>
          <cell r="DQ1073">
            <v>0.02</v>
          </cell>
          <cell r="DR1073">
            <v>0</v>
          </cell>
          <cell r="DS1073">
            <v>0</v>
          </cell>
          <cell r="DT1073">
            <v>0</v>
          </cell>
          <cell r="DU1073">
            <v>0</v>
          </cell>
          <cell r="DV1073">
            <v>0</v>
          </cell>
          <cell r="DW1073">
            <v>0</v>
          </cell>
          <cell r="DX1073">
            <v>0</v>
          </cell>
          <cell r="DY1073">
            <v>0</v>
          </cell>
          <cell r="DZ1073">
            <v>0</v>
          </cell>
          <cell r="EA1073">
            <v>0</v>
          </cell>
          <cell r="EB1073">
            <v>0</v>
          </cell>
          <cell r="EC1073">
            <v>0</v>
          </cell>
          <cell r="ED1073">
            <v>0</v>
          </cell>
        </row>
        <row r="1074">
          <cell r="F1074">
            <v>0</v>
          </cell>
          <cell r="G1074">
            <v>0</v>
          </cell>
          <cell r="H1074">
            <v>0</v>
          </cell>
          <cell r="I1074">
            <v>0</v>
          </cell>
          <cell r="J1074">
            <v>0</v>
          </cell>
          <cell r="K1074">
            <v>0</v>
          </cell>
          <cell r="L1074">
            <v>0</v>
          </cell>
          <cell r="M1074">
            <v>-7.0000000000000007E-2</v>
          </cell>
          <cell r="N1074">
            <v>0</v>
          </cell>
          <cell r="O1074">
            <v>0</v>
          </cell>
          <cell r="P1074">
            <v>0</v>
          </cell>
          <cell r="Q1074">
            <v>0</v>
          </cell>
          <cell r="R1074">
            <v>0.22</v>
          </cell>
          <cell r="S1074">
            <v>0</v>
          </cell>
          <cell r="T1074">
            <v>0</v>
          </cell>
          <cell r="U1074">
            <v>0</v>
          </cell>
          <cell r="V1074">
            <v>0</v>
          </cell>
          <cell r="W1074">
            <v>0</v>
          </cell>
          <cell r="X1074">
            <v>0</v>
          </cell>
          <cell r="Y1074">
            <v>0</v>
          </cell>
          <cell r="Z1074">
            <v>0.17</v>
          </cell>
          <cell r="AA1074">
            <v>0</v>
          </cell>
          <cell r="AB1074">
            <v>0</v>
          </cell>
          <cell r="AC1074">
            <v>0</v>
          </cell>
          <cell r="AD1074">
            <v>0</v>
          </cell>
          <cell r="AE1074">
            <v>-0.04</v>
          </cell>
          <cell r="AF1074">
            <v>0</v>
          </cell>
          <cell r="AG1074">
            <v>0</v>
          </cell>
          <cell r="AH1074">
            <v>0</v>
          </cell>
          <cell r="AI1074">
            <v>0</v>
          </cell>
          <cell r="AJ1074">
            <v>0</v>
          </cell>
          <cell r="AK1074">
            <v>-0.01</v>
          </cell>
          <cell r="AL1074">
            <v>0</v>
          </cell>
          <cell r="AM1074">
            <v>-0.1</v>
          </cell>
          <cell r="AN1074">
            <v>0</v>
          </cell>
          <cell r="AO1074">
            <v>0</v>
          </cell>
          <cell r="AP1074">
            <v>0</v>
          </cell>
          <cell r="AQ1074">
            <v>0</v>
          </cell>
          <cell r="AR1074">
            <v>-0.03</v>
          </cell>
          <cell r="AS1074">
            <v>0</v>
          </cell>
          <cell r="AT1074">
            <v>0</v>
          </cell>
          <cell r="AU1074">
            <v>0</v>
          </cell>
          <cell r="AV1074">
            <v>0</v>
          </cell>
          <cell r="AW1074">
            <v>0</v>
          </cell>
          <cell r="AX1074">
            <v>0.01</v>
          </cell>
          <cell r="AY1074">
            <v>0</v>
          </cell>
          <cell r="AZ1074">
            <v>0.02</v>
          </cell>
          <cell r="BA1074">
            <v>0</v>
          </cell>
          <cell r="BB1074">
            <v>0</v>
          </cell>
          <cell r="BC1074">
            <v>0</v>
          </cell>
          <cell r="BD1074">
            <v>0</v>
          </cell>
          <cell r="BE1074">
            <v>-0.04</v>
          </cell>
          <cell r="BF1074">
            <v>0</v>
          </cell>
          <cell r="BG1074">
            <v>0</v>
          </cell>
          <cell r="BH1074">
            <v>0</v>
          </cell>
          <cell r="BI1074">
            <v>0</v>
          </cell>
          <cell r="BJ1074">
            <v>0</v>
          </cell>
          <cell r="BK1074">
            <v>-0.01</v>
          </cell>
          <cell r="BL1074">
            <v>-0.02</v>
          </cell>
          <cell r="BM1074">
            <v>-0.77</v>
          </cell>
          <cell r="BN1074">
            <v>0</v>
          </cell>
          <cell r="BO1074">
            <v>0</v>
          </cell>
          <cell r="BP1074">
            <v>0</v>
          </cell>
          <cell r="BQ1074">
            <v>0</v>
          </cell>
          <cell r="BR1074">
            <v>0</v>
          </cell>
          <cell r="BS1074">
            <v>0</v>
          </cell>
          <cell r="BT1074">
            <v>0</v>
          </cell>
          <cell r="BU1074">
            <v>0</v>
          </cell>
          <cell r="BV1074">
            <v>0</v>
          </cell>
          <cell r="BW1074">
            <v>0</v>
          </cell>
          <cell r="BX1074">
            <v>0</v>
          </cell>
          <cell r="BY1074">
            <v>0</v>
          </cell>
          <cell r="BZ1074">
            <v>0.01</v>
          </cell>
          <cell r="CA1074">
            <v>0</v>
          </cell>
          <cell r="CB1074">
            <v>0</v>
          </cell>
          <cell r="CC1074">
            <v>0</v>
          </cell>
          <cell r="CD1074">
            <v>0</v>
          </cell>
          <cell r="CE1074">
            <v>-0.22</v>
          </cell>
          <cell r="CF1074">
            <v>0</v>
          </cell>
          <cell r="CG1074">
            <v>0</v>
          </cell>
          <cell r="CH1074">
            <v>-5.81</v>
          </cell>
          <cell r="CI1074">
            <v>0</v>
          </cell>
          <cell r="CJ1074">
            <v>0.02</v>
          </cell>
          <cell r="CK1074">
            <v>-0.03</v>
          </cell>
          <cell r="CL1074">
            <v>-0.01</v>
          </cell>
          <cell r="CM1074">
            <v>0.01</v>
          </cell>
          <cell r="CN1074">
            <v>0</v>
          </cell>
          <cell r="CO1074">
            <v>0</v>
          </cell>
          <cell r="CP1074">
            <v>0</v>
          </cell>
          <cell r="CQ1074">
            <v>0</v>
          </cell>
          <cell r="CR1074">
            <v>0.02</v>
          </cell>
          <cell r="CS1074">
            <v>0</v>
          </cell>
          <cell r="CT1074">
            <v>0</v>
          </cell>
          <cell r="CU1074">
            <v>0</v>
          </cell>
          <cell r="CV1074">
            <v>0</v>
          </cell>
          <cell r="CW1074">
            <v>0.05</v>
          </cell>
          <cell r="CX1074">
            <v>0.04</v>
          </cell>
          <cell r="CY1074">
            <v>0</v>
          </cell>
          <cell r="CZ1074">
            <v>0.04</v>
          </cell>
          <cell r="DA1074">
            <v>0</v>
          </cell>
          <cell r="DB1074">
            <v>0</v>
          </cell>
          <cell r="DC1074">
            <v>0</v>
          </cell>
          <cell r="DD1074">
            <v>0</v>
          </cell>
          <cell r="DE1074">
            <v>0.04</v>
          </cell>
          <cell r="DF1074">
            <v>0</v>
          </cell>
          <cell r="DG1074">
            <v>0</v>
          </cell>
          <cell r="DH1074">
            <v>0</v>
          </cell>
          <cell r="DI1074">
            <v>0</v>
          </cell>
          <cell r="DJ1074">
            <v>0</v>
          </cell>
          <cell r="DK1074">
            <v>0</v>
          </cell>
          <cell r="DL1074">
            <v>0.05</v>
          </cell>
          <cell r="DM1074">
            <v>0.01</v>
          </cell>
          <cell r="DN1074">
            <v>0</v>
          </cell>
          <cell r="DO1074">
            <v>0</v>
          </cell>
          <cell r="DP1074">
            <v>0</v>
          </cell>
          <cell r="DQ1074">
            <v>0</v>
          </cell>
          <cell r="DR1074">
            <v>0</v>
          </cell>
          <cell r="DS1074">
            <v>0</v>
          </cell>
          <cell r="DT1074">
            <v>0</v>
          </cell>
          <cell r="DU1074">
            <v>0</v>
          </cell>
          <cell r="DV1074">
            <v>0</v>
          </cell>
          <cell r="DW1074">
            <v>0</v>
          </cell>
          <cell r="DX1074">
            <v>0</v>
          </cell>
          <cell r="DY1074">
            <v>0</v>
          </cell>
          <cell r="DZ1074">
            <v>0</v>
          </cell>
          <cell r="EA1074">
            <v>0</v>
          </cell>
          <cell r="EB1074">
            <v>0</v>
          </cell>
          <cell r="EC1074">
            <v>0</v>
          </cell>
          <cell r="ED1074">
            <v>0</v>
          </cell>
        </row>
        <row r="1075">
          <cell r="F1075">
            <v>0</v>
          </cell>
          <cell r="G1075">
            <v>0</v>
          </cell>
          <cell r="H1075">
            <v>0</v>
          </cell>
          <cell r="I1075">
            <v>0</v>
          </cell>
          <cell r="J1075">
            <v>0</v>
          </cell>
          <cell r="K1075">
            <v>0</v>
          </cell>
          <cell r="L1075">
            <v>0</v>
          </cell>
          <cell r="M1075">
            <v>0</v>
          </cell>
          <cell r="N1075">
            <v>0</v>
          </cell>
          <cell r="O1075">
            <v>0</v>
          </cell>
          <cell r="P1075">
            <v>0</v>
          </cell>
          <cell r="Q1075">
            <v>0</v>
          </cell>
          <cell r="R1075">
            <v>0</v>
          </cell>
          <cell r="S1075">
            <v>0</v>
          </cell>
          <cell r="T1075">
            <v>0</v>
          </cell>
          <cell r="U1075">
            <v>0</v>
          </cell>
          <cell r="V1075">
            <v>0</v>
          </cell>
          <cell r="W1075">
            <v>0</v>
          </cell>
          <cell r="X1075">
            <v>0</v>
          </cell>
          <cell r="Y1075">
            <v>0</v>
          </cell>
          <cell r="Z1075">
            <v>0</v>
          </cell>
          <cell r="AA1075">
            <v>0</v>
          </cell>
          <cell r="AB1075">
            <v>0</v>
          </cell>
          <cell r="AC1075">
            <v>0</v>
          </cell>
          <cell r="AD1075">
            <v>0</v>
          </cell>
          <cell r="AE1075">
            <v>0</v>
          </cell>
          <cell r="AF1075">
            <v>0</v>
          </cell>
          <cell r="AG1075">
            <v>0</v>
          </cell>
          <cell r="AH1075">
            <v>0</v>
          </cell>
          <cell r="AI1075">
            <v>0</v>
          </cell>
          <cell r="AJ1075">
            <v>0</v>
          </cell>
          <cell r="AK1075">
            <v>0</v>
          </cell>
          <cell r="AL1075">
            <v>0</v>
          </cell>
          <cell r="AM1075">
            <v>0</v>
          </cell>
          <cell r="AN1075">
            <v>0</v>
          </cell>
          <cell r="AO1075">
            <v>0</v>
          </cell>
          <cell r="AP1075">
            <v>0</v>
          </cell>
          <cell r="AQ1075">
            <v>0</v>
          </cell>
          <cell r="AR1075">
            <v>0</v>
          </cell>
          <cell r="AS1075">
            <v>0</v>
          </cell>
          <cell r="AT1075">
            <v>0</v>
          </cell>
          <cell r="AU1075">
            <v>0</v>
          </cell>
          <cell r="AV1075">
            <v>0</v>
          </cell>
          <cell r="AW1075">
            <v>0</v>
          </cell>
          <cell r="AX1075">
            <v>0</v>
          </cell>
          <cell r="AY1075">
            <v>0</v>
          </cell>
          <cell r="AZ1075">
            <v>0</v>
          </cell>
          <cell r="BA1075">
            <v>0</v>
          </cell>
          <cell r="BB1075">
            <v>0</v>
          </cell>
          <cell r="BC1075">
            <v>0</v>
          </cell>
          <cell r="BD1075">
            <v>0</v>
          </cell>
          <cell r="BE1075">
            <v>0</v>
          </cell>
          <cell r="BF1075">
            <v>0</v>
          </cell>
          <cell r="BG1075">
            <v>0</v>
          </cell>
          <cell r="BH1075">
            <v>0</v>
          </cell>
          <cell r="BI1075">
            <v>0</v>
          </cell>
          <cell r="BJ1075">
            <v>0</v>
          </cell>
          <cell r="BK1075">
            <v>0</v>
          </cell>
          <cell r="BL1075">
            <v>0</v>
          </cell>
          <cell r="BM1075">
            <v>0</v>
          </cell>
          <cell r="BN1075">
            <v>0</v>
          </cell>
          <cell r="BO1075">
            <v>0</v>
          </cell>
          <cell r="BP1075">
            <v>0</v>
          </cell>
          <cell r="BQ1075">
            <v>0</v>
          </cell>
          <cell r="BR1075">
            <v>9.19</v>
          </cell>
          <cell r="BS1075">
            <v>0</v>
          </cell>
          <cell r="BT1075">
            <v>0</v>
          </cell>
          <cell r="BU1075">
            <v>0</v>
          </cell>
          <cell r="BV1075">
            <v>0</v>
          </cell>
          <cell r="BW1075">
            <v>0</v>
          </cell>
          <cell r="BX1075">
            <v>0</v>
          </cell>
          <cell r="BY1075">
            <v>0</v>
          </cell>
          <cell r="BZ1075">
            <v>0</v>
          </cell>
          <cell r="CA1075">
            <v>0</v>
          </cell>
          <cell r="CB1075">
            <v>0</v>
          </cell>
          <cell r="CC1075">
            <v>0</v>
          </cell>
          <cell r="CD1075">
            <v>0</v>
          </cell>
          <cell r="CE1075">
            <v>-20.74</v>
          </cell>
          <cell r="CF1075">
            <v>0</v>
          </cell>
          <cell r="CG1075">
            <v>0</v>
          </cell>
          <cell r="CH1075">
            <v>0</v>
          </cell>
          <cell r="CI1075">
            <v>-20.74</v>
          </cell>
          <cell r="CJ1075">
            <v>0</v>
          </cell>
          <cell r="CK1075">
            <v>0</v>
          </cell>
          <cell r="CL1075">
            <v>0</v>
          </cell>
          <cell r="CM1075">
            <v>0</v>
          </cell>
          <cell r="CN1075">
            <v>0</v>
          </cell>
          <cell r="CO1075">
            <v>0</v>
          </cell>
          <cell r="CP1075">
            <v>0</v>
          </cell>
          <cell r="CQ1075">
            <v>0</v>
          </cell>
          <cell r="CR1075">
            <v>0</v>
          </cell>
          <cell r="CS1075">
            <v>0</v>
          </cell>
          <cell r="CT1075">
            <v>0</v>
          </cell>
          <cell r="CU1075">
            <v>0</v>
          </cell>
          <cell r="CV1075">
            <v>0</v>
          </cell>
          <cell r="CW1075">
            <v>0</v>
          </cell>
          <cell r="CX1075">
            <v>0</v>
          </cell>
          <cell r="CY1075">
            <v>0</v>
          </cell>
          <cell r="CZ1075">
            <v>0</v>
          </cell>
          <cell r="DA1075">
            <v>0</v>
          </cell>
          <cell r="DB1075">
            <v>0</v>
          </cell>
          <cell r="DC1075">
            <v>0</v>
          </cell>
          <cell r="DD1075">
            <v>0</v>
          </cell>
          <cell r="DE1075">
            <v>0</v>
          </cell>
          <cell r="DF1075">
            <v>0</v>
          </cell>
          <cell r="DG1075">
            <v>0</v>
          </cell>
          <cell r="DH1075">
            <v>0</v>
          </cell>
          <cell r="DI1075">
            <v>0</v>
          </cell>
          <cell r="DJ1075">
            <v>0</v>
          </cell>
          <cell r="DK1075">
            <v>0</v>
          </cell>
          <cell r="DL1075">
            <v>0</v>
          </cell>
          <cell r="DM1075">
            <v>0</v>
          </cell>
          <cell r="DN1075">
            <v>0</v>
          </cell>
          <cell r="DO1075">
            <v>0</v>
          </cell>
          <cell r="DP1075">
            <v>0</v>
          </cell>
          <cell r="DQ1075">
            <v>0</v>
          </cell>
          <cell r="DR1075">
            <v>0</v>
          </cell>
          <cell r="DS1075">
            <v>0</v>
          </cell>
          <cell r="DT1075">
            <v>0</v>
          </cell>
          <cell r="DU1075">
            <v>0</v>
          </cell>
          <cell r="DV1075">
            <v>0</v>
          </cell>
          <cell r="DW1075">
            <v>0</v>
          </cell>
          <cell r="DX1075">
            <v>0</v>
          </cell>
          <cell r="DY1075">
            <v>0</v>
          </cell>
          <cell r="DZ1075">
            <v>0</v>
          </cell>
          <cell r="EA1075">
            <v>0</v>
          </cell>
          <cell r="EB1075">
            <v>0</v>
          </cell>
          <cell r="EC1075">
            <v>0</v>
          </cell>
          <cell r="ED1075">
            <v>0</v>
          </cell>
        </row>
        <row r="1078">
          <cell r="R1078">
            <v>2029</v>
          </cell>
          <cell r="AE1078">
            <v>2030</v>
          </cell>
          <cell r="AR1078">
            <v>2031</v>
          </cell>
          <cell r="BE1078">
            <v>2032</v>
          </cell>
          <cell r="BR1078">
            <v>2033</v>
          </cell>
          <cell r="CE1078">
            <v>2034</v>
          </cell>
          <cell r="CR1078">
            <v>2035</v>
          </cell>
          <cell r="DE1078">
            <v>2036</v>
          </cell>
          <cell r="DR1078">
            <v>2037</v>
          </cell>
        </row>
        <row r="1080">
          <cell r="DS1080">
            <v>0</v>
          </cell>
          <cell r="DT1080">
            <v>0</v>
          </cell>
          <cell r="DU1080">
            <v>0</v>
          </cell>
          <cell r="DV1080">
            <v>0</v>
          </cell>
          <cell r="DW1080">
            <v>0</v>
          </cell>
          <cell r="DX1080">
            <v>0</v>
          </cell>
          <cell r="DY1080">
            <v>0</v>
          </cell>
          <cell r="DZ1080">
            <v>0</v>
          </cell>
          <cell r="EA1080">
            <v>0</v>
          </cell>
          <cell r="EB1080">
            <v>0</v>
          </cell>
          <cell r="EC1080">
            <v>0</v>
          </cell>
          <cell r="ED1080">
            <v>0</v>
          </cell>
        </row>
        <row r="1081">
          <cell r="DS1081">
            <v>0</v>
          </cell>
          <cell r="DT1081">
            <v>0</v>
          </cell>
          <cell r="DU1081">
            <v>0</v>
          </cell>
          <cell r="DV1081">
            <v>0</v>
          </cell>
          <cell r="DW1081">
            <v>0</v>
          </cell>
          <cell r="DX1081">
            <v>0</v>
          </cell>
          <cell r="DY1081">
            <v>0</v>
          </cell>
          <cell r="DZ1081">
            <v>0</v>
          </cell>
          <cell r="EA1081">
            <v>0</v>
          </cell>
          <cell r="EB1081">
            <v>0</v>
          </cell>
          <cell r="EC1081">
            <v>0</v>
          </cell>
          <cell r="ED1081">
            <v>0</v>
          </cell>
        </row>
        <row r="1082">
          <cell r="DS1082">
            <v>0</v>
          </cell>
          <cell r="DT1082">
            <v>0</v>
          </cell>
          <cell r="DU1082">
            <v>0</v>
          </cell>
          <cell r="DV1082">
            <v>0</v>
          </cell>
          <cell r="DW1082">
            <v>0</v>
          </cell>
          <cell r="DX1082">
            <v>0</v>
          </cell>
          <cell r="DY1082">
            <v>0</v>
          </cell>
          <cell r="DZ1082">
            <v>0</v>
          </cell>
          <cell r="EA1082">
            <v>0</v>
          </cell>
          <cell r="EB1082">
            <v>0</v>
          </cell>
          <cell r="EC1082">
            <v>0</v>
          </cell>
          <cell r="ED1082">
            <v>0</v>
          </cell>
        </row>
        <row r="1083">
          <cell r="DS1083">
            <v>0</v>
          </cell>
          <cell r="DT1083">
            <v>0</v>
          </cell>
          <cell r="DU1083">
            <v>0</v>
          </cell>
          <cell r="DV1083">
            <v>0</v>
          </cell>
          <cell r="DW1083">
            <v>0</v>
          </cell>
          <cell r="DX1083">
            <v>0</v>
          </cell>
          <cell r="DY1083">
            <v>0</v>
          </cell>
          <cell r="DZ1083">
            <v>0</v>
          </cell>
          <cell r="EA1083">
            <v>0</v>
          </cell>
          <cell r="EB1083">
            <v>0</v>
          </cell>
          <cell r="EC1083">
            <v>0</v>
          </cell>
          <cell r="ED1083">
            <v>0</v>
          </cell>
        </row>
        <row r="1084">
          <cell r="F1084">
            <v>0</v>
          </cell>
          <cell r="G1084">
            <v>0</v>
          </cell>
          <cell r="H1084">
            <v>0</v>
          </cell>
          <cell r="I1084">
            <v>0</v>
          </cell>
          <cell r="J1084">
            <v>0</v>
          </cell>
          <cell r="K1084">
            <v>0</v>
          </cell>
          <cell r="L1084">
            <v>0</v>
          </cell>
          <cell r="M1084">
            <v>0</v>
          </cell>
          <cell r="N1084">
            <v>0</v>
          </cell>
          <cell r="O1084">
            <v>0</v>
          </cell>
          <cell r="P1084">
            <v>0</v>
          </cell>
          <cell r="Q1084">
            <v>0</v>
          </cell>
          <cell r="R1084">
            <v>0</v>
          </cell>
          <cell r="S1084">
            <v>0</v>
          </cell>
          <cell r="T1084">
            <v>0</v>
          </cell>
          <cell r="U1084">
            <v>0</v>
          </cell>
          <cell r="V1084">
            <v>0</v>
          </cell>
          <cell r="W1084">
            <v>0</v>
          </cell>
          <cell r="X1084">
            <v>0</v>
          </cell>
          <cell r="Y1084">
            <v>0</v>
          </cell>
          <cell r="Z1084">
            <v>0</v>
          </cell>
          <cell r="AA1084">
            <v>0</v>
          </cell>
          <cell r="AB1084">
            <v>0</v>
          </cell>
          <cell r="AC1084">
            <v>0</v>
          </cell>
          <cell r="AD1084">
            <v>0</v>
          </cell>
          <cell r="AE1084">
            <v>0</v>
          </cell>
          <cell r="AF1084">
            <v>0</v>
          </cell>
          <cell r="AG1084">
            <v>0</v>
          </cell>
          <cell r="AH1084">
            <v>0</v>
          </cell>
          <cell r="AI1084">
            <v>0</v>
          </cell>
          <cell r="AJ1084">
            <v>0</v>
          </cell>
          <cell r="AK1084">
            <v>0</v>
          </cell>
          <cell r="AL1084">
            <v>0</v>
          </cell>
          <cell r="AM1084">
            <v>0</v>
          </cell>
          <cell r="AN1084">
            <v>0</v>
          </cell>
          <cell r="AO1084">
            <v>0</v>
          </cell>
          <cell r="AP1084">
            <v>0</v>
          </cell>
          <cell r="AQ1084">
            <v>0</v>
          </cell>
          <cell r="AR1084">
            <v>0</v>
          </cell>
          <cell r="AS1084">
            <v>0</v>
          </cell>
          <cell r="AT1084">
            <v>0</v>
          </cell>
          <cell r="AU1084">
            <v>0</v>
          </cell>
          <cell r="AV1084">
            <v>0</v>
          </cell>
          <cell r="AW1084">
            <v>0</v>
          </cell>
          <cell r="AX1084">
            <v>0</v>
          </cell>
          <cell r="AY1084">
            <v>0</v>
          </cell>
          <cell r="AZ1084">
            <v>0</v>
          </cell>
          <cell r="BA1084">
            <v>0</v>
          </cell>
          <cell r="BB1084">
            <v>0</v>
          </cell>
          <cell r="BC1084">
            <v>0</v>
          </cell>
          <cell r="BD1084">
            <v>0</v>
          </cell>
          <cell r="BE1084">
            <v>0</v>
          </cell>
          <cell r="BF1084">
            <v>0</v>
          </cell>
          <cell r="BG1084">
            <v>0</v>
          </cell>
          <cell r="BH1084">
            <v>0</v>
          </cell>
          <cell r="BI1084">
            <v>0</v>
          </cell>
          <cell r="BJ1084">
            <v>0</v>
          </cell>
          <cell r="BK1084">
            <v>0</v>
          </cell>
          <cell r="BL1084">
            <v>0</v>
          </cell>
          <cell r="BM1084">
            <v>0</v>
          </cell>
          <cell r="BN1084">
            <v>0</v>
          </cell>
          <cell r="BO1084">
            <v>0</v>
          </cell>
          <cell r="BP1084">
            <v>0</v>
          </cell>
          <cell r="BQ1084">
            <v>0</v>
          </cell>
          <cell r="BR1084">
            <v>0</v>
          </cell>
          <cell r="BS1084">
            <v>0</v>
          </cell>
          <cell r="BT1084">
            <v>0</v>
          </cell>
          <cell r="BU1084">
            <v>0</v>
          </cell>
          <cell r="BV1084">
            <v>0</v>
          </cell>
          <cell r="BW1084">
            <v>0</v>
          </cell>
          <cell r="BX1084">
            <v>0</v>
          </cell>
          <cell r="BY1084">
            <v>0</v>
          </cell>
          <cell r="BZ1084">
            <v>0</v>
          </cell>
          <cell r="CA1084">
            <v>0</v>
          </cell>
          <cell r="CB1084">
            <v>0</v>
          </cell>
          <cell r="CC1084">
            <v>0</v>
          </cell>
          <cell r="CD1084">
            <v>0</v>
          </cell>
          <cell r="CE1084">
            <v>0</v>
          </cell>
          <cell r="CF1084">
            <v>0</v>
          </cell>
          <cell r="CG1084">
            <v>0</v>
          </cell>
          <cell r="CH1084">
            <v>0</v>
          </cell>
          <cell r="CI1084">
            <v>0</v>
          </cell>
          <cell r="CJ1084">
            <v>0</v>
          </cell>
          <cell r="CK1084">
            <v>0</v>
          </cell>
          <cell r="CL1084">
            <v>0</v>
          </cell>
          <cell r="CM1084">
            <v>0</v>
          </cell>
          <cell r="CN1084">
            <v>0</v>
          </cell>
          <cell r="CO1084">
            <v>0</v>
          </cell>
          <cell r="CP1084">
            <v>0</v>
          </cell>
          <cell r="CQ1084">
            <v>0</v>
          </cell>
          <cell r="CR1084">
            <v>0</v>
          </cell>
          <cell r="CS1084">
            <v>0</v>
          </cell>
          <cell r="CT1084">
            <v>0</v>
          </cell>
          <cell r="CU1084">
            <v>0</v>
          </cell>
          <cell r="CV1084">
            <v>0</v>
          </cell>
          <cell r="CW1084">
            <v>0</v>
          </cell>
          <cell r="CX1084">
            <v>0</v>
          </cell>
          <cell r="CY1084">
            <v>0</v>
          </cell>
          <cell r="CZ1084">
            <v>0</v>
          </cell>
          <cell r="DA1084">
            <v>0</v>
          </cell>
          <cell r="DB1084">
            <v>0</v>
          </cell>
          <cell r="DC1084">
            <v>0</v>
          </cell>
          <cell r="DD1084">
            <v>0</v>
          </cell>
          <cell r="DE1084">
            <v>0</v>
          </cell>
          <cell r="DF1084">
            <v>0</v>
          </cell>
          <cell r="DG1084">
            <v>0</v>
          </cell>
          <cell r="DH1084">
            <v>0</v>
          </cell>
          <cell r="DI1084">
            <v>0</v>
          </cell>
          <cell r="DJ1084">
            <v>0</v>
          </cell>
          <cell r="DK1084">
            <v>0</v>
          </cell>
          <cell r="DL1084">
            <v>0</v>
          </cell>
          <cell r="DM1084">
            <v>0</v>
          </cell>
          <cell r="DN1084">
            <v>0</v>
          </cell>
          <cell r="DO1084">
            <v>0</v>
          </cell>
          <cell r="DP1084">
            <v>0</v>
          </cell>
          <cell r="DQ1084">
            <v>0</v>
          </cell>
          <cell r="DR1084">
            <v>0</v>
          </cell>
          <cell r="DS1084">
            <v>0</v>
          </cell>
          <cell r="DT1084">
            <v>0</v>
          </cell>
          <cell r="DU1084">
            <v>0</v>
          </cell>
          <cell r="DV1084">
            <v>0</v>
          </cell>
          <cell r="DW1084">
            <v>0</v>
          </cell>
          <cell r="DX1084">
            <v>0</v>
          </cell>
          <cell r="DY1084">
            <v>0</v>
          </cell>
          <cell r="DZ1084">
            <v>0</v>
          </cell>
          <cell r="EA1084">
            <v>0</v>
          </cell>
          <cell r="EB1084">
            <v>0</v>
          </cell>
          <cell r="EC1084">
            <v>0</v>
          </cell>
          <cell r="ED1084">
            <v>0</v>
          </cell>
        </row>
        <row r="1085">
          <cell r="F1085">
            <v>0</v>
          </cell>
          <cell r="G1085">
            <v>0</v>
          </cell>
          <cell r="H1085">
            <v>0</v>
          </cell>
          <cell r="I1085">
            <v>0</v>
          </cell>
          <cell r="J1085">
            <v>0</v>
          </cell>
          <cell r="K1085">
            <v>0</v>
          </cell>
          <cell r="L1085">
            <v>0</v>
          </cell>
          <cell r="M1085">
            <v>0</v>
          </cell>
          <cell r="N1085">
            <v>0</v>
          </cell>
          <cell r="O1085">
            <v>17.809999999999999</v>
          </cell>
          <cell r="P1085">
            <v>0</v>
          </cell>
          <cell r="Q1085">
            <v>0</v>
          </cell>
          <cell r="R1085">
            <v>18.71</v>
          </cell>
          <cell r="S1085">
            <v>0</v>
          </cell>
          <cell r="T1085">
            <v>0</v>
          </cell>
          <cell r="U1085">
            <v>9.01</v>
          </cell>
          <cell r="V1085">
            <v>6.7</v>
          </cell>
          <cell r="W1085">
            <v>0</v>
          </cell>
          <cell r="X1085">
            <v>3</v>
          </cell>
          <cell r="Y1085">
            <v>0</v>
          </cell>
          <cell r="Z1085">
            <v>0</v>
          </cell>
          <cell r="AA1085">
            <v>0</v>
          </cell>
          <cell r="AB1085">
            <v>0</v>
          </cell>
          <cell r="AC1085">
            <v>0</v>
          </cell>
          <cell r="AD1085">
            <v>0</v>
          </cell>
          <cell r="AE1085">
            <v>15.1</v>
          </cell>
          <cell r="AF1085">
            <v>0</v>
          </cell>
          <cell r="AG1085">
            <v>0</v>
          </cell>
          <cell r="AH1085">
            <v>13.19</v>
          </cell>
          <cell r="AI1085">
            <v>0</v>
          </cell>
          <cell r="AJ1085">
            <v>0</v>
          </cell>
          <cell r="AK1085">
            <v>1.91</v>
          </cell>
          <cell r="AL1085">
            <v>0</v>
          </cell>
          <cell r="AM1085">
            <v>0</v>
          </cell>
          <cell r="AN1085">
            <v>0</v>
          </cell>
          <cell r="AO1085">
            <v>0</v>
          </cell>
          <cell r="AP1085">
            <v>0</v>
          </cell>
          <cell r="AQ1085">
            <v>0</v>
          </cell>
          <cell r="AR1085">
            <v>5.55</v>
          </cell>
          <cell r="AS1085">
            <v>0</v>
          </cell>
          <cell r="AT1085">
            <v>3.25</v>
          </cell>
          <cell r="AU1085">
            <v>0</v>
          </cell>
          <cell r="AV1085">
            <v>2.2999999999999998</v>
          </cell>
          <cell r="AW1085">
            <v>0</v>
          </cell>
          <cell r="AX1085">
            <v>0</v>
          </cell>
          <cell r="AY1085">
            <v>0</v>
          </cell>
          <cell r="AZ1085">
            <v>0</v>
          </cell>
          <cell r="BA1085">
            <v>0</v>
          </cell>
          <cell r="BB1085">
            <v>0</v>
          </cell>
          <cell r="BC1085">
            <v>0</v>
          </cell>
          <cell r="BD1085">
            <v>0</v>
          </cell>
          <cell r="BE1085">
            <v>-2.76</v>
          </cell>
          <cell r="BF1085">
            <v>0</v>
          </cell>
          <cell r="BG1085">
            <v>0</v>
          </cell>
          <cell r="BH1085">
            <v>0.05</v>
          </cell>
          <cell r="BI1085">
            <v>0</v>
          </cell>
          <cell r="BJ1085">
            <v>0</v>
          </cell>
          <cell r="BK1085">
            <v>0</v>
          </cell>
          <cell r="BL1085">
            <v>0</v>
          </cell>
          <cell r="BM1085">
            <v>0</v>
          </cell>
          <cell r="BN1085">
            <v>0</v>
          </cell>
          <cell r="BO1085">
            <v>-2.81</v>
          </cell>
          <cell r="BP1085">
            <v>0</v>
          </cell>
          <cell r="BQ1085">
            <v>0</v>
          </cell>
          <cell r="BR1085">
            <v>188.08</v>
          </cell>
          <cell r="BS1085">
            <v>13.07</v>
          </cell>
          <cell r="BT1085">
            <v>3.64</v>
          </cell>
          <cell r="BU1085">
            <v>17.89</v>
          </cell>
          <cell r="BV1085">
            <v>9.94</v>
          </cell>
          <cell r="BW1085">
            <v>6.19</v>
          </cell>
          <cell r="BX1085">
            <v>53.64</v>
          </cell>
          <cell r="BY1085">
            <v>0</v>
          </cell>
          <cell r="BZ1085">
            <v>0</v>
          </cell>
          <cell r="CA1085">
            <v>13.23</v>
          </cell>
          <cell r="CB1085">
            <v>45.37</v>
          </cell>
          <cell r="CC1085">
            <v>25.11</v>
          </cell>
          <cell r="CD1085">
            <v>0</v>
          </cell>
          <cell r="CE1085">
            <v>116.04</v>
          </cell>
          <cell r="CF1085">
            <v>0</v>
          </cell>
          <cell r="CG1085">
            <v>0</v>
          </cell>
          <cell r="CH1085">
            <v>7.43</v>
          </cell>
          <cell r="CI1085">
            <v>12.88</v>
          </cell>
          <cell r="CJ1085">
            <v>21.38</v>
          </cell>
          <cell r="CK1085">
            <v>45.2</v>
          </cell>
          <cell r="CL1085">
            <v>0</v>
          </cell>
          <cell r="CM1085">
            <v>0</v>
          </cell>
          <cell r="CN1085">
            <v>8.58</v>
          </cell>
          <cell r="CO1085">
            <v>4.54</v>
          </cell>
          <cell r="CP1085">
            <v>16.79</v>
          </cell>
          <cell r="CQ1085">
            <v>-0.75</v>
          </cell>
          <cell r="CR1085">
            <v>141.26</v>
          </cell>
          <cell r="CS1085">
            <v>25.17</v>
          </cell>
          <cell r="CT1085">
            <v>18.899999999999999</v>
          </cell>
          <cell r="CU1085">
            <v>2.98</v>
          </cell>
          <cell r="CV1085">
            <v>7.59</v>
          </cell>
          <cell r="CW1085">
            <v>11.7</v>
          </cell>
          <cell r="CX1085">
            <v>8.5399999999999991</v>
          </cell>
          <cell r="CY1085">
            <v>0</v>
          </cell>
          <cell r="CZ1085">
            <v>0</v>
          </cell>
          <cell r="DA1085">
            <v>42.61</v>
          </cell>
          <cell r="DB1085">
            <v>7.11</v>
          </cell>
          <cell r="DC1085">
            <v>16.670000000000002</v>
          </cell>
          <cell r="DD1085">
            <v>0</v>
          </cell>
          <cell r="DE1085">
            <v>136.66</v>
          </cell>
          <cell r="DF1085">
            <v>19.399999999999999</v>
          </cell>
          <cell r="DG1085">
            <v>0</v>
          </cell>
          <cell r="DH1085">
            <v>10.41</v>
          </cell>
          <cell r="DI1085">
            <v>17.32</v>
          </cell>
          <cell r="DJ1085">
            <v>7.9</v>
          </cell>
          <cell r="DK1085">
            <v>59.21</v>
          </cell>
          <cell r="DL1085">
            <v>0</v>
          </cell>
          <cell r="DM1085">
            <v>0</v>
          </cell>
          <cell r="DN1085">
            <v>8.94</v>
          </cell>
          <cell r="DO1085">
            <v>3.65</v>
          </cell>
          <cell r="DP1085">
            <v>3.3</v>
          </cell>
          <cell r="DQ1085">
            <v>6.54</v>
          </cell>
          <cell r="DR1085">
            <v>0</v>
          </cell>
          <cell r="DS1085">
            <v>0</v>
          </cell>
          <cell r="DT1085">
            <v>0</v>
          </cell>
          <cell r="DU1085">
            <v>0</v>
          </cell>
          <cell r="DV1085">
            <v>0</v>
          </cell>
          <cell r="DW1085">
            <v>0</v>
          </cell>
          <cell r="DX1085">
            <v>0</v>
          </cell>
          <cell r="DY1085">
            <v>0</v>
          </cell>
          <cell r="DZ1085">
            <v>0</v>
          </cell>
          <cell r="EA1085">
            <v>0</v>
          </cell>
          <cell r="EB1085">
            <v>0</v>
          </cell>
          <cell r="EC1085">
            <v>0</v>
          </cell>
          <cell r="ED1085">
            <v>0</v>
          </cell>
        </row>
        <row r="1086">
          <cell r="F1086">
            <v>0</v>
          </cell>
          <cell r="G1086">
            <v>2.27</v>
          </cell>
          <cell r="H1086">
            <v>0</v>
          </cell>
          <cell r="I1086">
            <v>0</v>
          </cell>
          <cell r="J1086">
            <v>8.6999999999999993</v>
          </cell>
          <cell r="K1086">
            <v>0.74</v>
          </cell>
          <cell r="L1086">
            <v>0</v>
          </cell>
          <cell r="M1086">
            <v>0</v>
          </cell>
          <cell r="N1086">
            <v>0</v>
          </cell>
          <cell r="O1086">
            <v>0</v>
          </cell>
          <cell r="P1086">
            <v>0</v>
          </cell>
          <cell r="Q1086">
            <v>1.77</v>
          </cell>
          <cell r="R1086">
            <v>53.65</v>
          </cell>
          <cell r="S1086">
            <v>-8.4700000000000006</v>
          </cell>
          <cell r="T1086">
            <v>49.93</v>
          </cell>
          <cell r="U1086">
            <v>-3.92</v>
          </cell>
          <cell r="V1086">
            <v>5.39</v>
          </cell>
          <cell r="W1086">
            <v>-33</v>
          </cell>
          <cell r="X1086">
            <v>2.86</v>
          </cell>
          <cell r="Y1086">
            <v>16.5</v>
          </cell>
          <cell r="Z1086">
            <v>0</v>
          </cell>
          <cell r="AA1086">
            <v>-13.09</v>
          </cell>
          <cell r="AB1086">
            <v>0</v>
          </cell>
          <cell r="AC1086">
            <v>4.67</v>
          </cell>
          <cell r="AD1086">
            <v>32.78</v>
          </cell>
          <cell r="AE1086">
            <v>291.06</v>
          </cell>
          <cell r="AF1086">
            <v>157.94999999999999</v>
          </cell>
          <cell r="AG1086">
            <v>20.59</v>
          </cell>
          <cell r="AH1086">
            <v>12.7</v>
          </cell>
          <cell r="AI1086">
            <v>5.61</v>
          </cell>
          <cell r="AJ1086">
            <v>11.09</v>
          </cell>
          <cell r="AK1086">
            <v>-21.75</v>
          </cell>
          <cell r="AL1086">
            <v>5.17</v>
          </cell>
          <cell r="AM1086">
            <v>0</v>
          </cell>
          <cell r="AN1086">
            <v>12.52</v>
          </cell>
          <cell r="AO1086">
            <v>4.3899999999999997</v>
          </cell>
          <cell r="AP1086">
            <v>25.39</v>
          </cell>
          <cell r="AQ1086">
            <v>57.39</v>
          </cell>
          <cell r="AR1086">
            <v>96.58</v>
          </cell>
          <cell r="AS1086">
            <v>34.93</v>
          </cell>
          <cell r="AT1086">
            <v>50.66</v>
          </cell>
          <cell r="AU1086">
            <v>1.91</v>
          </cell>
          <cell r="AV1086">
            <v>-20.309999999999999</v>
          </cell>
          <cell r="AW1086">
            <v>-11.11</v>
          </cell>
          <cell r="AX1086">
            <v>-32.229999999999997</v>
          </cell>
          <cell r="AY1086">
            <v>19.16</v>
          </cell>
          <cell r="AZ1086">
            <v>2.91</v>
          </cell>
          <cell r="BA1086">
            <v>24.8</v>
          </cell>
          <cell r="BB1086">
            <v>-0.38</v>
          </cell>
          <cell r="BC1086">
            <v>6.95</v>
          </cell>
          <cell r="BD1086">
            <v>19.309999999999999</v>
          </cell>
          <cell r="BE1086">
            <v>152.18</v>
          </cell>
          <cell r="BF1086">
            <v>24.35</v>
          </cell>
          <cell r="BG1086">
            <v>36.75</v>
          </cell>
          <cell r="BH1086">
            <v>9.6999999999999993</v>
          </cell>
          <cell r="BI1086">
            <v>20.86</v>
          </cell>
          <cell r="BJ1086">
            <v>-6.19</v>
          </cell>
          <cell r="BK1086">
            <v>-4.76</v>
          </cell>
          <cell r="BL1086">
            <v>-9.69</v>
          </cell>
          <cell r="BM1086">
            <v>7.72</v>
          </cell>
          <cell r="BN1086">
            <v>2.2799999999999998</v>
          </cell>
          <cell r="BO1086">
            <v>-3.55</v>
          </cell>
          <cell r="BP1086">
            <v>26.43</v>
          </cell>
          <cell r="BQ1086">
            <v>48.27</v>
          </cell>
          <cell r="BR1086">
            <v>45.43</v>
          </cell>
          <cell r="BS1086">
            <v>51.52</v>
          </cell>
          <cell r="BT1086">
            <v>74.11</v>
          </cell>
          <cell r="BU1086">
            <v>-2.2200000000000002</v>
          </cell>
          <cell r="BV1086">
            <v>-28.04</v>
          </cell>
          <cell r="BW1086">
            <v>-17.989999999999998</v>
          </cell>
          <cell r="BX1086">
            <v>-22.64</v>
          </cell>
          <cell r="BY1086">
            <v>-28.46</v>
          </cell>
          <cell r="BZ1086">
            <v>-1.57</v>
          </cell>
          <cell r="CA1086">
            <v>4.6900000000000004</v>
          </cell>
          <cell r="CB1086">
            <v>6.28</v>
          </cell>
          <cell r="CC1086">
            <v>-12.38</v>
          </cell>
          <cell r="CD1086">
            <v>22.14</v>
          </cell>
          <cell r="CE1086">
            <v>141.11000000000001</v>
          </cell>
          <cell r="CF1086">
            <v>46.48</v>
          </cell>
          <cell r="CG1086">
            <v>59.06</v>
          </cell>
          <cell r="CH1086">
            <v>11.79</v>
          </cell>
          <cell r="CI1086">
            <v>-18.18</v>
          </cell>
          <cell r="CJ1086">
            <v>-26.62</v>
          </cell>
          <cell r="CK1086">
            <v>-4.28</v>
          </cell>
          <cell r="CL1086">
            <v>21.08</v>
          </cell>
          <cell r="CM1086">
            <v>-4.1399999999999997</v>
          </cell>
          <cell r="CN1086">
            <v>5.78</v>
          </cell>
          <cell r="CO1086">
            <v>8.34</v>
          </cell>
          <cell r="CP1086">
            <v>-9.41</v>
          </cell>
          <cell r="CQ1086">
            <v>51.22</v>
          </cell>
          <cell r="CR1086">
            <v>0</v>
          </cell>
          <cell r="CS1086">
            <v>0</v>
          </cell>
          <cell r="CT1086">
            <v>0</v>
          </cell>
          <cell r="CU1086">
            <v>0</v>
          </cell>
          <cell r="CV1086">
            <v>0</v>
          </cell>
          <cell r="CW1086">
            <v>0</v>
          </cell>
          <cell r="CX1086">
            <v>0</v>
          </cell>
          <cell r="CY1086">
            <v>0</v>
          </cell>
          <cell r="CZ1086">
            <v>0</v>
          </cell>
          <cell r="DA1086">
            <v>0</v>
          </cell>
          <cell r="DB1086">
            <v>0</v>
          </cell>
          <cell r="DC1086">
            <v>0</v>
          </cell>
          <cell r="DD1086">
            <v>0</v>
          </cell>
          <cell r="DE1086">
            <v>0</v>
          </cell>
          <cell r="DF1086">
            <v>0</v>
          </cell>
          <cell r="DG1086">
            <v>0</v>
          </cell>
          <cell r="DH1086">
            <v>0</v>
          </cell>
          <cell r="DI1086">
            <v>0</v>
          </cell>
          <cell r="DJ1086">
            <v>0</v>
          </cell>
          <cell r="DK1086">
            <v>0</v>
          </cell>
          <cell r="DL1086">
            <v>0</v>
          </cell>
          <cell r="DM1086">
            <v>0</v>
          </cell>
          <cell r="DN1086">
            <v>0</v>
          </cell>
          <cell r="DO1086">
            <v>0</v>
          </cell>
          <cell r="DP1086">
            <v>0</v>
          </cell>
          <cell r="DQ1086">
            <v>0</v>
          </cell>
          <cell r="DR1086">
            <v>0</v>
          </cell>
          <cell r="DS1086">
            <v>0</v>
          </cell>
          <cell r="DT1086">
            <v>0</v>
          </cell>
          <cell r="DU1086">
            <v>0</v>
          </cell>
          <cell r="DV1086">
            <v>0</v>
          </cell>
          <cell r="DW1086">
            <v>0</v>
          </cell>
          <cell r="DX1086">
            <v>0</v>
          </cell>
          <cell r="DY1086">
            <v>0</v>
          </cell>
          <cell r="DZ1086">
            <v>0</v>
          </cell>
          <cell r="EA1086">
            <v>0</v>
          </cell>
          <cell r="EB1086">
            <v>0</v>
          </cell>
          <cell r="EC1086">
            <v>0</v>
          </cell>
          <cell r="ED1086">
            <v>0</v>
          </cell>
        </row>
        <row r="1087">
          <cell r="F1087">
            <v>0</v>
          </cell>
          <cell r="G1087">
            <v>0</v>
          </cell>
          <cell r="H1087">
            <v>0</v>
          </cell>
          <cell r="I1087">
            <v>0</v>
          </cell>
          <cell r="J1087">
            <v>0</v>
          </cell>
          <cell r="K1087">
            <v>0</v>
          </cell>
          <cell r="L1087">
            <v>0</v>
          </cell>
          <cell r="M1087">
            <v>0</v>
          </cell>
          <cell r="N1087">
            <v>0</v>
          </cell>
          <cell r="O1087">
            <v>0</v>
          </cell>
          <cell r="P1087">
            <v>0</v>
          </cell>
          <cell r="Q1087">
            <v>0</v>
          </cell>
          <cell r="R1087">
            <v>0</v>
          </cell>
          <cell r="S1087">
            <v>0</v>
          </cell>
          <cell r="T1087">
            <v>0</v>
          </cell>
          <cell r="U1087">
            <v>0</v>
          </cell>
          <cell r="V1087">
            <v>0</v>
          </cell>
          <cell r="W1087">
            <v>0</v>
          </cell>
          <cell r="X1087">
            <v>0</v>
          </cell>
          <cell r="Y1087">
            <v>0</v>
          </cell>
          <cell r="Z1087">
            <v>0</v>
          </cell>
          <cell r="AA1087">
            <v>0</v>
          </cell>
          <cell r="AB1087">
            <v>0</v>
          </cell>
          <cell r="AC1087">
            <v>0</v>
          </cell>
          <cell r="AD1087">
            <v>0</v>
          </cell>
          <cell r="AE1087">
            <v>0</v>
          </cell>
          <cell r="AF1087">
            <v>0</v>
          </cell>
          <cell r="AG1087">
            <v>0</v>
          </cell>
          <cell r="AH1087">
            <v>0</v>
          </cell>
          <cell r="AI1087">
            <v>0</v>
          </cell>
          <cell r="AJ1087">
            <v>0</v>
          </cell>
          <cell r="AK1087">
            <v>0</v>
          </cell>
          <cell r="AL1087">
            <v>0</v>
          </cell>
          <cell r="AM1087">
            <v>0</v>
          </cell>
          <cell r="AN1087">
            <v>0</v>
          </cell>
          <cell r="AO1087">
            <v>0</v>
          </cell>
          <cell r="AP1087">
            <v>0</v>
          </cell>
          <cell r="AQ1087">
            <v>0</v>
          </cell>
          <cell r="AR1087">
            <v>0</v>
          </cell>
          <cell r="AS1087">
            <v>0</v>
          </cell>
          <cell r="AT1087">
            <v>0</v>
          </cell>
          <cell r="AU1087">
            <v>0</v>
          </cell>
          <cell r="AV1087">
            <v>0</v>
          </cell>
          <cell r="AW1087">
            <v>0</v>
          </cell>
          <cell r="AX1087">
            <v>0</v>
          </cell>
          <cell r="AY1087">
            <v>0</v>
          </cell>
          <cell r="AZ1087">
            <v>0</v>
          </cell>
          <cell r="BA1087">
            <v>0</v>
          </cell>
          <cell r="BB1087">
            <v>0</v>
          </cell>
          <cell r="BC1087">
            <v>0</v>
          </cell>
          <cell r="BD1087">
            <v>0</v>
          </cell>
          <cell r="BE1087">
            <v>0</v>
          </cell>
          <cell r="BF1087">
            <v>0</v>
          </cell>
          <cell r="BG1087">
            <v>0</v>
          </cell>
          <cell r="BH1087">
            <v>0</v>
          </cell>
          <cell r="BI1087">
            <v>0</v>
          </cell>
          <cell r="BJ1087">
            <v>0</v>
          </cell>
          <cell r="BK1087">
            <v>0</v>
          </cell>
          <cell r="BL1087">
            <v>0</v>
          </cell>
          <cell r="BM1087">
            <v>0</v>
          </cell>
          <cell r="BN1087">
            <v>0</v>
          </cell>
          <cell r="BO1087">
            <v>0</v>
          </cell>
          <cell r="BP1087">
            <v>0</v>
          </cell>
          <cell r="BQ1087">
            <v>0</v>
          </cell>
          <cell r="BR1087">
            <v>0</v>
          </cell>
          <cell r="BS1087">
            <v>0</v>
          </cell>
          <cell r="BT1087">
            <v>0</v>
          </cell>
          <cell r="BU1087">
            <v>0</v>
          </cell>
          <cell r="BV1087">
            <v>0</v>
          </cell>
          <cell r="BW1087">
            <v>0</v>
          </cell>
          <cell r="BX1087">
            <v>0</v>
          </cell>
          <cell r="BY1087">
            <v>0</v>
          </cell>
          <cell r="BZ1087">
            <v>0</v>
          </cell>
          <cell r="CA1087">
            <v>0</v>
          </cell>
          <cell r="CB1087">
            <v>0</v>
          </cell>
          <cell r="CC1087">
            <v>0</v>
          </cell>
          <cell r="CD1087">
            <v>0</v>
          </cell>
          <cell r="CE1087">
            <v>0</v>
          </cell>
          <cell r="CF1087">
            <v>0</v>
          </cell>
          <cell r="CG1087">
            <v>0</v>
          </cell>
          <cell r="CH1087">
            <v>0</v>
          </cell>
          <cell r="CI1087">
            <v>0</v>
          </cell>
          <cell r="CJ1087">
            <v>0</v>
          </cell>
          <cell r="CK1087">
            <v>0</v>
          </cell>
          <cell r="CL1087">
            <v>0</v>
          </cell>
          <cell r="CM1087">
            <v>0</v>
          </cell>
          <cell r="CN1087">
            <v>0</v>
          </cell>
          <cell r="CO1087">
            <v>0</v>
          </cell>
          <cell r="CP1087">
            <v>0</v>
          </cell>
          <cell r="CQ1087">
            <v>0</v>
          </cell>
          <cell r="CR1087">
            <v>0</v>
          </cell>
          <cell r="CS1087">
            <v>0</v>
          </cell>
          <cell r="CT1087">
            <v>0</v>
          </cell>
          <cell r="CU1087">
            <v>0</v>
          </cell>
          <cell r="CV1087">
            <v>0</v>
          </cell>
          <cell r="CW1087">
            <v>0</v>
          </cell>
          <cell r="CX1087">
            <v>0</v>
          </cell>
          <cell r="CY1087">
            <v>0</v>
          </cell>
          <cell r="CZ1087">
            <v>0</v>
          </cell>
          <cell r="DA1087">
            <v>0</v>
          </cell>
          <cell r="DB1087">
            <v>0</v>
          </cell>
          <cell r="DC1087">
            <v>0</v>
          </cell>
          <cell r="DD1087">
            <v>0</v>
          </cell>
          <cell r="DE1087">
            <v>0</v>
          </cell>
          <cell r="DF1087">
            <v>0</v>
          </cell>
          <cell r="DG1087">
            <v>0</v>
          </cell>
          <cell r="DH1087">
            <v>0</v>
          </cell>
          <cell r="DI1087">
            <v>0</v>
          </cell>
          <cell r="DJ1087">
            <v>0</v>
          </cell>
          <cell r="DK1087">
            <v>0</v>
          </cell>
          <cell r="DL1087">
            <v>0</v>
          </cell>
          <cell r="DM1087">
            <v>0</v>
          </cell>
          <cell r="DN1087">
            <v>0</v>
          </cell>
          <cell r="DO1087">
            <v>0</v>
          </cell>
          <cell r="DP1087">
            <v>0</v>
          </cell>
          <cell r="DQ1087">
            <v>0</v>
          </cell>
          <cell r="DR1087">
            <v>0</v>
          </cell>
          <cell r="DS1087">
            <v>0</v>
          </cell>
          <cell r="DT1087">
            <v>0</v>
          </cell>
          <cell r="DU1087">
            <v>0</v>
          </cell>
          <cell r="DV1087">
            <v>0</v>
          </cell>
          <cell r="DW1087">
            <v>0</v>
          </cell>
          <cell r="DX1087">
            <v>0</v>
          </cell>
          <cell r="DY1087">
            <v>0</v>
          </cell>
          <cell r="DZ1087">
            <v>0</v>
          </cell>
          <cell r="EA1087">
            <v>0</v>
          </cell>
          <cell r="EB1087">
            <v>0</v>
          </cell>
          <cell r="EC1087">
            <v>0</v>
          </cell>
          <cell r="ED1087">
            <v>0</v>
          </cell>
        </row>
        <row r="1088">
          <cell r="F1088">
            <v>0</v>
          </cell>
          <cell r="G1088">
            <v>-9.93</v>
          </cell>
          <cell r="H1088">
            <v>0</v>
          </cell>
          <cell r="I1088">
            <v>2.16</v>
          </cell>
          <cell r="J1088">
            <v>-8.6199999999999992</v>
          </cell>
          <cell r="K1088">
            <v>0</v>
          </cell>
          <cell r="L1088">
            <v>-18.010000000000002</v>
          </cell>
          <cell r="M1088">
            <v>-10.28</v>
          </cell>
          <cell r="N1088">
            <v>-8.36</v>
          </cell>
          <cell r="O1088">
            <v>12.33</v>
          </cell>
          <cell r="P1088">
            <v>11.4</v>
          </cell>
          <cell r="Q1088">
            <v>-1.96</v>
          </cell>
          <cell r="R1088">
            <v>-56.26</v>
          </cell>
          <cell r="S1088">
            <v>-17.53</v>
          </cell>
          <cell r="T1088">
            <v>4.7300000000000004</v>
          </cell>
          <cell r="U1088">
            <v>3.37</v>
          </cell>
          <cell r="V1088">
            <v>1.05</v>
          </cell>
          <cell r="W1088">
            <v>-4.8499999999999996</v>
          </cell>
          <cell r="X1088">
            <v>-4.33</v>
          </cell>
          <cell r="Y1088">
            <v>-19.34</v>
          </cell>
          <cell r="Z1088">
            <v>-5.4</v>
          </cell>
          <cell r="AA1088">
            <v>-13.71</v>
          </cell>
          <cell r="AB1088">
            <v>-9.69</v>
          </cell>
          <cell r="AC1088">
            <v>1.01</v>
          </cell>
          <cell r="AD1088">
            <v>8.44</v>
          </cell>
          <cell r="AE1088">
            <v>-31.65</v>
          </cell>
          <cell r="AF1088">
            <v>2.29</v>
          </cell>
          <cell r="AG1088">
            <v>2.54</v>
          </cell>
          <cell r="AH1088">
            <v>0</v>
          </cell>
          <cell r="AI1088">
            <v>0</v>
          </cell>
          <cell r="AJ1088">
            <v>0.91</v>
          </cell>
          <cell r="AK1088">
            <v>-6.88</v>
          </cell>
          <cell r="AL1088">
            <v>-7.47</v>
          </cell>
          <cell r="AM1088">
            <v>0</v>
          </cell>
          <cell r="AN1088">
            <v>-9.92</v>
          </cell>
          <cell r="AO1088">
            <v>-14.95</v>
          </cell>
          <cell r="AP1088">
            <v>5.67</v>
          </cell>
          <cell r="AQ1088">
            <v>-3.84</v>
          </cell>
          <cell r="AR1088">
            <v>0</v>
          </cell>
          <cell r="AS1088">
            <v>0</v>
          </cell>
          <cell r="AT1088">
            <v>0</v>
          </cell>
          <cell r="AU1088">
            <v>0</v>
          </cell>
          <cell r="AV1088">
            <v>0</v>
          </cell>
          <cell r="AW1088">
            <v>0</v>
          </cell>
          <cell r="AX1088">
            <v>0</v>
          </cell>
          <cell r="AY1088">
            <v>0</v>
          </cell>
          <cell r="AZ1088">
            <v>0</v>
          </cell>
          <cell r="BA1088">
            <v>0</v>
          </cell>
          <cell r="BB1088">
            <v>0</v>
          </cell>
          <cell r="BC1088">
            <v>0</v>
          </cell>
          <cell r="BD1088">
            <v>0</v>
          </cell>
          <cell r="BE1088">
            <v>0</v>
          </cell>
          <cell r="BF1088">
            <v>0</v>
          </cell>
          <cell r="BG1088">
            <v>0</v>
          </cell>
          <cell r="BH1088">
            <v>0</v>
          </cell>
          <cell r="BI1088">
            <v>0</v>
          </cell>
          <cell r="BJ1088">
            <v>0</v>
          </cell>
          <cell r="BK1088">
            <v>0</v>
          </cell>
          <cell r="BL1088">
            <v>0</v>
          </cell>
          <cell r="BM1088">
            <v>0</v>
          </cell>
          <cell r="BN1088">
            <v>0</v>
          </cell>
          <cell r="BO1088">
            <v>0</v>
          </cell>
          <cell r="BP1088">
            <v>0</v>
          </cell>
          <cell r="BQ1088">
            <v>0</v>
          </cell>
          <cell r="BR1088">
            <v>0</v>
          </cell>
          <cell r="BS1088">
            <v>0</v>
          </cell>
          <cell r="BT1088">
            <v>0</v>
          </cell>
          <cell r="BU1088">
            <v>0</v>
          </cell>
          <cell r="BV1088">
            <v>0</v>
          </cell>
          <cell r="BW1088">
            <v>0</v>
          </cell>
          <cell r="BX1088">
            <v>0</v>
          </cell>
          <cell r="BY1088">
            <v>0</v>
          </cell>
          <cell r="BZ1088">
            <v>0</v>
          </cell>
          <cell r="CA1088">
            <v>0</v>
          </cell>
          <cell r="CB1088">
            <v>0</v>
          </cell>
          <cell r="CC1088">
            <v>0</v>
          </cell>
          <cell r="CD1088">
            <v>0</v>
          </cell>
          <cell r="CE1088">
            <v>0</v>
          </cell>
          <cell r="CF1088">
            <v>0</v>
          </cell>
          <cell r="CG1088">
            <v>0</v>
          </cell>
          <cell r="CH1088">
            <v>0</v>
          </cell>
          <cell r="CI1088">
            <v>0</v>
          </cell>
          <cell r="CJ1088">
            <v>0</v>
          </cell>
          <cell r="CK1088">
            <v>0</v>
          </cell>
          <cell r="CL1088">
            <v>0</v>
          </cell>
          <cell r="CM1088">
            <v>0</v>
          </cell>
          <cell r="CN1088">
            <v>0</v>
          </cell>
          <cell r="CO1088">
            <v>0</v>
          </cell>
          <cell r="CP1088">
            <v>0</v>
          </cell>
          <cell r="CQ1088">
            <v>0</v>
          </cell>
          <cell r="CR1088">
            <v>0</v>
          </cell>
          <cell r="CS1088">
            <v>0</v>
          </cell>
          <cell r="CT1088">
            <v>0</v>
          </cell>
          <cell r="CU1088">
            <v>0</v>
          </cell>
          <cell r="CV1088">
            <v>0</v>
          </cell>
          <cell r="CW1088">
            <v>0</v>
          </cell>
          <cell r="CX1088">
            <v>0</v>
          </cell>
          <cell r="CY1088">
            <v>0</v>
          </cell>
          <cell r="CZ1088">
            <v>0</v>
          </cell>
          <cell r="DA1088">
            <v>0</v>
          </cell>
          <cell r="DB1088">
            <v>0</v>
          </cell>
          <cell r="DC1088">
            <v>0</v>
          </cell>
          <cell r="DD1088">
            <v>0</v>
          </cell>
          <cell r="DE1088">
            <v>0</v>
          </cell>
          <cell r="DF1088">
            <v>0</v>
          </cell>
          <cell r="DG1088">
            <v>0</v>
          </cell>
          <cell r="DH1088">
            <v>0</v>
          </cell>
          <cell r="DI1088">
            <v>0</v>
          </cell>
          <cell r="DJ1088">
            <v>0</v>
          </cell>
          <cell r="DK1088">
            <v>0</v>
          </cell>
          <cell r="DL1088">
            <v>0</v>
          </cell>
          <cell r="DM1088">
            <v>0</v>
          </cell>
          <cell r="DN1088">
            <v>0</v>
          </cell>
          <cell r="DO1088">
            <v>0</v>
          </cell>
          <cell r="DP1088">
            <v>0</v>
          </cell>
          <cell r="DQ1088">
            <v>0</v>
          </cell>
          <cell r="DR1088">
            <v>0</v>
          </cell>
          <cell r="DS1088">
            <v>0</v>
          </cell>
          <cell r="DT1088">
            <v>0</v>
          </cell>
          <cell r="DU1088">
            <v>0</v>
          </cell>
          <cell r="DV1088">
            <v>0</v>
          </cell>
          <cell r="DW1088">
            <v>0</v>
          </cell>
          <cell r="DX1088">
            <v>0</v>
          </cell>
          <cell r="DY1088">
            <v>0</v>
          </cell>
          <cell r="DZ1088">
            <v>0</v>
          </cell>
          <cell r="EA1088">
            <v>0</v>
          </cell>
          <cell r="EB1088">
            <v>0</v>
          </cell>
          <cell r="EC1088">
            <v>0</v>
          </cell>
          <cell r="ED1088">
            <v>0</v>
          </cell>
        </row>
        <row r="1089">
          <cell r="F1089">
            <v>346.08</v>
          </cell>
          <cell r="G1089">
            <v>257.32</v>
          </cell>
          <cell r="H1089">
            <v>97.92</v>
          </cell>
          <cell r="I1089">
            <v>54.41</v>
          </cell>
          <cell r="J1089">
            <v>-72.33</v>
          </cell>
          <cell r="K1089">
            <v>102.44</v>
          </cell>
          <cell r="L1089">
            <v>6.23</v>
          </cell>
          <cell r="M1089">
            <v>22.77</v>
          </cell>
          <cell r="N1089">
            <v>46.17</v>
          </cell>
          <cell r="O1089">
            <v>139.33000000000001</v>
          </cell>
          <cell r="P1089">
            <v>233.33</v>
          </cell>
          <cell r="Q1089">
            <v>290.32</v>
          </cell>
          <cell r="R1089">
            <v>1013.65</v>
          </cell>
          <cell r="S1089">
            <v>-346.47</v>
          </cell>
          <cell r="T1089">
            <v>264.11</v>
          </cell>
          <cell r="U1089">
            <v>92.67</v>
          </cell>
          <cell r="V1089">
            <v>97.52</v>
          </cell>
          <cell r="W1089">
            <v>118.81</v>
          </cell>
          <cell r="X1089">
            <v>122.47</v>
          </cell>
          <cell r="Y1089">
            <v>6</v>
          </cell>
          <cell r="Z1089">
            <v>3.43</v>
          </cell>
          <cell r="AA1089">
            <v>45.57</v>
          </cell>
          <cell r="AB1089">
            <v>93.74</v>
          </cell>
          <cell r="AC1089">
            <v>190.24</v>
          </cell>
          <cell r="AD1089">
            <v>325.57</v>
          </cell>
          <cell r="AE1089">
            <v>1951.21</v>
          </cell>
          <cell r="AF1089">
            <v>657.93</v>
          </cell>
          <cell r="AG1089">
            <v>256.35000000000002</v>
          </cell>
          <cell r="AH1089">
            <v>52.81</v>
          </cell>
          <cell r="AI1089">
            <v>82.29</v>
          </cell>
          <cell r="AJ1089">
            <v>127.1</v>
          </cell>
          <cell r="AK1089">
            <v>140.78</v>
          </cell>
          <cell r="AL1089">
            <v>-2.84</v>
          </cell>
          <cell r="AM1089">
            <v>15.22</v>
          </cell>
          <cell r="AN1089">
            <v>60.82</v>
          </cell>
          <cell r="AO1089">
            <v>143.71</v>
          </cell>
          <cell r="AP1089">
            <v>213.9</v>
          </cell>
          <cell r="AQ1089">
            <v>203.13</v>
          </cell>
          <cell r="AR1089">
            <v>1444.27</v>
          </cell>
          <cell r="AS1089">
            <v>235.97</v>
          </cell>
          <cell r="AT1089">
            <v>175.86</v>
          </cell>
          <cell r="AU1089">
            <v>40.950000000000003</v>
          </cell>
          <cell r="AV1089">
            <v>26.49</v>
          </cell>
          <cell r="AW1089">
            <v>160.31</v>
          </cell>
          <cell r="AX1089">
            <v>261.75</v>
          </cell>
          <cell r="AY1089">
            <v>-1</v>
          </cell>
          <cell r="AZ1089">
            <v>0.02</v>
          </cell>
          <cell r="BA1089">
            <v>92.04</v>
          </cell>
          <cell r="BB1089">
            <v>180.31</v>
          </cell>
          <cell r="BC1089">
            <v>192.81</v>
          </cell>
          <cell r="BD1089">
            <v>78.75</v>
          </cell>
          <cell r="BE1089">
            <v>1361.23</v>
          </cell>
          <cell r="BF1089">
            <v>223.44</v>
          </cell>
          <cell r="BG1089">
            <v>187.28</v>
          </cell>
          <cell r="BH1089">
            <v>97.47</v>
          </cell>
          <cell r="BI1089">
            <v>-5.82</v>
          </cell>
          <cell r="BJ1089">
            <v>168.68</v>
          </cell>
          <cell r="BK1089">
            <v>260.10000000000002</v>
          </cell>
          <cell r="BL1089">
            <v>18.63</v>
          </cell>
          <cell r="BM1089">
            <v>14.81</v>
          </cell>
          <cell r="BN1089">
            <v>91.19</v>
          </cell>
          <cell r="BO1089">
            <v>115.11</v>
          </cell>
          <cell r="BP1089">
            <v>169.07</v>
          </cell>
          <cell r="BQ1089">
            <v>21.26</v>
          </cell>
          <cell r="BR1089">
            <v>3049.71</v>
          </cell>
          <cell r="BS1089">
            <v>327.49</v>
          </cell>
          <cell r="BT1089">
            <v>892.13</v>
          </cell>
          <cell r="BU1089">
            <v>90.67</v>
          </cell>
          <cell r="BV1089">
            <v>51.78</v>
          </cell>
          <cell r="BW1089">
            <v>218.6</v>
          </cell>
          <cell r="BX1089">
            <v>151.35</v>
          </cell>
          <cell r="BY1089">
            <v>61.34</v>
          </cell>
          <cell r="BZ1089">
            <v>37.090000000000003</v>
          </cell>
          <cell r="CA1089">
            <v>191.16</v>
          </cell>
          <cell r="CB1089">
            <v>363.01</v>
          </cell>
          <cell r="CC1089">
            <v>332.62</v>
          </cell>
          <cell r="CD1089">
            <v>332.45</v>
          </cell>
          <cell r="CE1089">
            <v>2230.0300000000002</v>
          </cell>
          <cell r="CF1089">
            <v>344.28</v>
          </cell>
          <cell r="CG1089">
            <v>188.63</v>
          </cell>
          <cell r="CH1089">
            <v>81.44</v>
          </cell>
          <cell r="CI1089">
            <v>97.61</v>
          </cell>
          <cell r="CJ1089">
            <v>149.26</v>
          </cell>
          <cell r="CK1089">
            <v>168.37</v>
          </cell>
          <cell r="CL1089">
            <v>13.27</v>
          </cell>
          <cell r="CM1089">
            <v>40.57</v>
          </cell>
          <cell r="CN1089">
            <v>191.75</v>
          </cell>
          <cell r="CO1089">
            <v>208.55</v>
          </cell>
          <cell r="CP1089">
            <v>399.64</v>
          </cell>
          <cell r="CQ1089">
            <v>346.66</v>
          </cell>
          <cell r="CR1089">
            <v>2321.31</v>
          </cell>
          <cell r="CS1089">
            <v>551.38</v>
          </cell>
          <cell r="CT1089">
            <v>-315.22000000000003</v>
          </cell>
          <cell r="CU1089">
            <v>155.31</v>
          </cell>
          <cell r="CV1089">
            <v>153.04</v>
          </cell>
          <cell r="CW1089">
            <v>258.94</v>
          </cell>
          <cell r="CX1089">
            <v>239.93</v>
          </cell>
          <cell r="CY1089">
            <v>16.170000000000002</v>
          </cell>
          <cell r="CZ1089">
            <v>56.09</v>
          </cell>
          <cell r="DA1089">
            <v>152.22</v>
          </cell>
          <cell r="DB1089">
            <v>240.12</v>
          </cell>
          <cell r="DC1089">
            <v>380.46</v>
          </cell>
          <cell r="DD1089">
            <v>432.87</v>
          </cell>
          <cell r="DE1089">
            <v>2360.39</v>
          </cell>
          <cell r="DF1089">
            <v>577.44000000000005</v>
          </cell>
          <cell r="DG1089">
            <v>195.46</v>
          </cell>
          <cell r="DH1089">
            <v>122.86</v>
          </cell>
          <cell r="DI1089">
            <v>52.06</v>
          </cell>
          <cell r="DJ1089">
            <v>164.47</v>
          </cell>
          <cell r="DK1089">
            <v>210.78</v>
          </cell>
          <cell r="DL1089">
            <v>20.78</v>
          </cell>
          <cell r="DM1089">
            <v>46.08</v>
          </cell>
          <cell r="DN1089">
            <v>137.72</v>
          </cell>
          <cell r="DO1089">
            <v>242.17</v>
          </cell>
          <cell r="DP1089">
            <v>277.41000000000003</v>
          </cell>
          <cell r="DQ1089">
            <v>313.16000000000003</v>
          </cell>
          <cell r="DR1089">
            <v>0</v>
          </cell>
          <cell r="DS1089">
            <v>0</v>
          </cell>
          <cell r="DT1089">
            <v>0</v>
          </cell>
          <cell r="DU1089">
            <v>0</v>
          </cell>
          <cell r="DV1089">
            <v>0</v>
          </cell>
          <cell r="DW1089">
            <v>0</v>
          </cell>
          <cell r="DX1089">
            <v>0</v>
          </cell>
          <cell r="DY1089">
            <v>0</v>
          </cell>
          <cell r="DZ1089">
            <v>0</v>
          </cell>
          <cell r="EA1089">
            <v>0</v>
          </cell>
          <cell r="EB1089">
            <v>0</v>
          </cell>
          <cell r="EC1089">
            <v>0</v>
          </cell>
          <cell r="ED1089">
            <v>0</v>
          </cell>
        </row>
        <row r="1090">
          <cell r="F1090">
            <v>56.59</v>
          </cell>
          <cell r="G1090">
            <v>167.96</v>
          </cell>
          <cell r="H1090">
            <v>22.37</v>
          </cell>
          <cell r="I1090">
            <v>65.349999999999994</v>
          </cell>
          <cell r="J1090">
            <v>258</v>
          </cell>
          <cell r="K1090">
            <v>71.14</v>
          </cell>
          <cell r="L1090">
            <v>0</v>
          </cell>
          <cell r="M1090">
            <v>0</v>
          </cell>
          <cell r="N1090">
            <v>26.01</v>
          </cell>
          <cell r="O1090">
            <v>144.69</v>
          </cell>
          <cell r="P1090">
            <v>81.41</v>
          </cell>
          <cell r="Q1090">
            <v>60.37</v>
          </cell>
          <cell r="R1090">
            <v>552.02</v>
          </cell>
          <cell r="S1090">
            <v>-333.38</v>
          </cell>
          <cell r="T1090">
            <v>227.77</v>
          </cell>
          <cell r="U1090">
            <v>47.25</v>
          </cell>
          <cell r="V1090">
            <v>68.930000000000007</v>
          </cell>
          <cell r="W1090">
            <v>167.65</v>
          </cell>
          <cell r="X1090">
            <v>63.13</v>
          </cell>
          <cell r="Y1090">
            <v>0</v>
          </cell>
          <cell r="Z1090">
            <v>12.03</v>
          </cell>
          <cell r="AA1090">
            <v>64.040000000000006</v>
          </cell>
          <cell r="AB1090">
            <v>114.98</v>
          </cell>
          <cell r="AC1090">
            <v>25.11</v>
          </cell>
          <cell r="AD1090">
            <v>94.51</v>
          </cell>
          <cell r="AE1090">
            <v>1093.73</v>
          </cell>
          <cell r="AF1090">
            <v>179.96</v>
          </cell>
          <cell r="AG1090">
            <v>94.48</v>
          </cell>
          <cell r="AH1090">
            <v>153.49</v>
          </cell>
          <cell r="AI1090">
            <v>43.48</v>
          </cell>
          <cell r="AJ1090">
            <v>153.91999999999999</v>
          </cell>
          <cell r="AK1090">
            <v>86.58</v>
          </cell>
          <cell r="AL1090">
            <v>-0.21</v>
          </cell>
          <cell r="AM1090">
            <v>14.93</v>
          </cell>
          <cell r="AN1090">
            <v>49.15</v>
          </cell>
          <cell r="AO1090">
            <v>149.88</v>
          </cell>
          <cell r="AP1090">
            <v>119.87</v>
          </cell>
          <cell r="AQ1090">
            <v>48.18</v>
          </cell>
          <cell r="AR1090">
            <v>1363.52</v>
          </cell>
          <cell r="AS1090">
            <v>291.92</v>
          </cell>
          <cell r="AT1090">
            <v>158.82</v>
          </cell>
          <cell r="AU1090">
            <v>137.38999999999999</v>
          </cell>
          <cell r="AV1090">
            <v>120.5</v>
          </cell>
          <cell r="AW1090">
            <v>50.07</v>
          </cell>
          <cell r="AX1090">
            <v>101.38</v>
          </cell>
          <cell r="AY1090">
            <v>26.96</v>
          </cell>
          <cell r="AZ1090">
            <v>7.22</v>
          </cell>
          <cell r="BA1090">
            <v>-8.4600000000000009</v>
          </cell>
          <cell r="BB1090">
            <v>131.43</v>
          </cell>
          <cell r="BC1090">
            <v>169.19</v>
          </cell>
          <cell r="BD1090">
            <v>177.1</v>
          </cell>
          <cell r="BE1090">
            <v>1359.59</v>
          </cell>
          <cell r="BF1090">
            <v>350.1</v>
          </cell>
          <cell r="BG1090">
            <v>171.82</v>
          </cell>
          <cell r="BH1090">
            <v>133.35</v>
          </cell>
          <cell r="BI1090">
            <v>62.33</v>
          </cell>
          <cell r="BJ1090">
            <v>93.9</v>
          </cell>
          <cell r="BK1090">
            <v>97.11</v>
          </cell>
          <cell r="BL1090">
            <v>11.17</v>
          </cell>
          <cell r="BM1090">
            <v>20.6</v>
          </cell>
          <cell r="BN1090">
            <v>29.47</v>
          </cell>
          <cell r="BO1090">
            <v>70.510000000000005</v>
          </cell>
          <cell r="BP1090">
            <v>195.45</v>
          </cell>
          <cell r="BQ1090">
            <v>123.78</v>
          </cell>
          <cell r="BR1090">
            <v>2499.37</v>
          </cell>
          <cell r="BS1090">
            <v>330.05</v>
          </cell>
          <cell r="BT1090">
            <v>1073.56</v>
          </cell>
          <cell r="BU1090">
            <v>19.46</v>
          </cell>
          <cell r="BV1090">
            <v>119.15</v>
          </cell>
          <cell r="BW1090">
            <v>146.79</v>
          </cell>
          <cell r="BX1090">
            <v>238.03</v>
          </cell>
          <cell r="BY1090">
            <v>4.8099999999999996</v>
          </cell>
          <cell r="BZ1090">
            <v>-22.08</v>
          </cell>
          <cell r="CA1090">
            <v>69.260000000000005</v>
          </cell>
          <cell r="CB1090">
            <v>84.52</v>
          </cell>
          <cell r="CC1090">
            <v>148.38999999999999</v>
          </cell>
          <cell r="CD1090">
            <v>287.43</v>
          </cell>
          <cell r="CE1090">
            <v>1851.19</v>
          </cell>
          <cell r="CF1090">
            <v>436.98</v>
          </cell>
          <cell r="CG1090">
            <v>340.73</v>
          </cell>
          <cell r="CH1090">
            <v>70.67</v>
          </cell>
          <cell r="CI1090">
            <v>53.2</v>
          </cell>
          <cell r="CJ1090">
            <v>151.16999999999999</v>
          </cell>
          <cell r="CK1090">
            <v>180.82</v>
          </cell>
          <cell r="CL1090">
            <v>21.14</v>
          </cell>
          <cell r="CM1090">
            <v>23.37</v>
          </cell>
          <cell r="CN1090">
            <v>61.92</v>
          </cell>
          <cell r="CO1090">
            <v>117.15</v>
          </cell>
          <cell r="CP1090">
            <v>169.59</v>
          </cell>
          <cell r="CQ1090">
            <v>224.46</v>
          </cell>
          <cell r="CR1090">
            <v>419.19</v>
          </cell>
          <cell r="CS1090">
            <v>344.99</v>
          </cell>
          <cell r="CT1090">
            <v>-1175.67</v>
          </cell>
          <cell r="CU1090">
            <v>12.98</v>
          </cell>
          <cell r="CV1090">
            <v>79.790000000000006</v>
          </cell>
          <cell r="CW1090">
            <v>169.84</v>
          </cell>
          <cell r="CX1090">
            <v>159.15</v>
          </cell>
          <cell r="CY1090">
            <v>38.51</v>
          </cell>
          <cell r="CZ1090">
            <v>3.56</v>
          </cell>
          <cell r="DA1090">
            <v>89.74</v>
          </cell>
          <cell r="DB1090">
            <v>125.28</v>
          </cell>
          <cell r="DC1090">
            <v>213.49</v>
          </cell>
          <cell r="DD1090">
            <v>357.55</v>
          </cell>
          <cell r="DE1090">
            <v>1829.83</v>
          </cell>
          <cell r="DF1090">
            <v>343.05</v>
          </cell>
          <cell r="DG1090">
            <v>259.74</v>
          </cell>
          <cell r="DH1090">
            <v>75.95</v>
          </cell>
          <cell r="DI1090">
            <v>68.63</v>
          </cell>
          <cell r="DJ1090">
            <v>81.319999999999993</v>
          </cell>
          <cell r="DK1090">
            <v>178.62</v>
          </cell>
          <cell r="DL1090">
            <v>-6.63</v>
          </cell>
          <cell r="DM1090">
            <v>9.93</v>
          </cell>
          <cell r="DN1090">
            <v>116.59</v>
          </cell>
          <cell r="DO1090">
            <v>168.9</v>
          </cell>
          <cell r="DP1090">
            <v>229.35</v>
          </cell>
          <cell r="DQ1090">
            <v>304.37</v>
          </cell>
          <cell r="DR1090">
            <v>0</v>
          </cell>
          <cell r="DS1090">
            <v>0</v>
          </cell>
          <cell r="DT1090">
            <v>0</v>
          </cell>
          <cell r="DU1090">
            <v>0</v>
          </cell>
          <cell r="DV1090">
            <v>0</v>
          </cell>
          <cell r="DW1090">
            <v>0</v>
          </cell>
          <cell r="DX1090">
            <v>0</v>
          </cell>
          <cell r="DY1090">
            <v>0</v>
          </cell>
          <cell r="DZ1090">
            <v>0</v>
          </cell>
          <cell r="EA1090">
            <v>0</v>
          </cell>
          <cell r="EB1090">
            <v>0</v>
          </cell>
          <cell r="EC1090">
            <v>0</v>
          </cell>
          <cell r="ED1090">
            <v>0</v>
          </cell>
        </row>
        <row r="1091">
          <cell r="F1091">
            <v>989.26</v>
          </cell>
          <cell r="G1091">
            <v>430.21</v>
          </cell>
          <cell r="H1091">
            <v>225.09</v>
          </cell>
          <cell r="I1091">
            <v>-30.6</v>
          </cell>
          <cell r="J1091">
            <v>-52.95</v>
          </cell>
          <cell r="K1091">
            <v>-171.67</v>
          </cell>
          <cell r="L1091">
            <v>-399.28</v>
          </cell>
          <cell r="M1091">
            <v>-381.96</v>
          </cell>
          <cell r="N1091">
            <v>-467.93</v>
          </cell>
          <cell r="O1091">
            <v>-31.25</v>
          </cell>
          <cell r="P1091">
            <v>147.08000000000001</v>
          </cell>
          <cell r="Q1091">
            <v>954.75</v>
          </cell>
          <cell r="R1091">
            <v>-2202.62</v>
          </cell>
          <cell r="S1091">
            <v>-2435.65</v>
          </cell>
          <cell r="T1091">
            <v>265.25</v>
          </cell>
          <cell r="U1091">
            <v>139.47</v>
          </cell>
          <cell r="V1091">
            <v>-76.19</v>
          </cell>
          <cell r="W1091">
            <v>-99.9</v>
          </cell>
          <cell r="X1091">
            <v>-205.8</v>
          </cell>
          <cell r="Y1091">
            <v>-63.32</v>
          </cell>
          <cell r="Z1091">
            <v>-172.62</v>
          </cell>
          <cell r="AA1091">
            <v>-226.48</v>
          </cell>
          <cell r="AB1091">
            <v>-9.31</v>
          </cell>
          <cell r="AC1091">
            <v>174.04</v>
          </cell>
          <cell r="AD1091">
            <v>507.89</v>
          </cell>
          <cell r="AE1091">
            <v>1372.06</v>
          </cell>
          <cell r="AF1091">
            <v>895.3</v>
          </cell>
          <cell r="AG1091">
            <v>254.89</v>
          </cell>
          <cell r="AH1091">
            <v>39.659999999999997</v>
          </cell>
          <cell r="AI1091">
            <v>-44.52</v>
          </cell>
          <cell r="AJ1091">
            <v>-142.88999999999999</v>
          </cell>
          <cell r="AK1091">
            <v>-236.88</v>
          </cell>
          <cell r="AL1091">
            <v>4.2699999999999996</v>
          </cell>
          <cell r="AM1091">
            <v>-9.5500000000000007</v>
          </cell>
          <cell r="AN1091">
            <v>-10.89</v>
          </cell>
          <cell r="AO1091">
            <v>-49.89</v>
          </cell>
          <cell r="AP1091">
            <v>199.79</v>
          </cell>
          <cell r="AQ1091">
            <v>472.76</v>
          </cell>
          <cell r="AR1091">
            <v>831.46</v>
          </cell>
          <cell r="AS1091">
            <v>478.43</v>
          </cell>
          <cell r="AT1091">
            <v>352.67</v>
          </cell>
          <cell r="AU1091">
            <v>70.650000000000006</v>
          </cell>
          <cell r="AV1091">
            <v>-47.35</v>
          </cell>
          <cell r="AW1091">
            <v>-51.87</v>
          </cell>
          <cell r="AX1091">
            <v>-244.63</v>
          </cell>
          <cell r="AY1091">
            <v>-1.03</v>
          </cell>
          <cell r="AZ1091">
            <v>-98.04</v>
          </cell>
          <cell r="BA1091">
            <v>-104.14</v>
          </cell>
          <cell r="BB1091">
            <v>-135.69</v>
          </cell>
          <cell r="BC1091">
            <v>82.2</v>
          </cell>
          <cell r="BD1091">
            <v>530.26</v>
          </cell>
          <cell r="BE1091">
            <v>1191.6600000000001</v>
          </cell>
          <cell r="BF1091">
            <v>380.36</v>
          </cell>
          <cell r="BG1091">
            <v>269.02999999999997</v>
          </cell>
          <cell r="BH1091">
            <v>44.05</v>
          </cell>
          <cell r="BI1091">
            <v>-33.06</v>
          </cell>
          <cell r="BJ1091">
            <v>-147.87</v>
          </cell>
          <cell r="BK1091">
            <v>-230.59</v>
          </cell>
          <cell r="BL1091">
            <v>3.65</v>
          </cell>
          <cell r="BM1091">
            <v>-6.23</v>
          </cell>
          <cell r="BN1091">
            <v>136.47</v>
          </cell>
          <cell r="BO1091">
            <v>-36.01</v>
          </cell>
          <cell r="BP1091">
            <v>253.39</v>
          </cell>
          <cell r="BQ1091">
            <v>558.48</v>
          </cell>
          <cell r="BR1091">
            <v>575.25</v>
          </cell>
          <cell r="BS1091">
            <v>294.12</v>
          </cell>
          <cell r="BT1091">
            <v>531.92999999999995</v>
          </cell>
          <cell r="BU1091">
            <v>33.229999999999997</v>
          </cell>
          <cell r="BV1091">
            <v>-42.4</v>
          </cell>
          <cell r="BW1091">
            <v>-159.18</v>
          </cell>
          <cell r="BX1091">
            <v>-171.2</v>
          </cell>
          <cell r="BY1091">
            <v>-27.09</v>
          </cell>
          <cell r="BZ1091">
            <v>-17.82</v>
          </cell>
          <cell r="CA1091">
            <v>-14.62</v>
          </cell>
          <cell r="CB1091">
            <v>-92.04</v>
          </cell>
          <cell r="CC1091">
            <v>-17.940000000000001</v>
          </cell>
          <cell r="CD1091">
            <v>258.25</v>
          </cell>
          <cell r="CE1091">
            <v>424.09</v>
          </cell>
          <cell r="CF1091">
            <v>372.25</v>
          </cell>
          <cell r="CG1091">
            <v>258.61</v>
          </cell>
          <cell r="CH1091">
            <v>41.27</v>
          </cell>
          <cell r="CI1091">
            <v>-82.43</v>
          </cell>
          <cell r="CJ1091">
            <v>-94.52</v>
          </cell>
          <cell r="CK1091">
            <v>-207.03</v>
          </cell>
          <cell r="CL1091">
            <v>23.12</v>
          </cell>
          <cell r="CM1091">
            <v>-27.9</v>
          </cell>
          <cell r="CN1091">
            <v>12.87</v>
          </cell>
          <cell r="CO1091">
            <v>-53.37</v>
          </cell>
          <cell r="CP1091">
            <v>-4.45</v>
          </cell>
          <cell r="CQ1091">
            <v>185.66</v>
          </cell>
          <cell r="CR1091">
            <v>-448.99</v>
          </cell>
          <cell r="CS1091">
            <v>319.62</v>
          </cell>
          <cell r="CT1091">
            <v>-577.04999999999995</v>
          </cell>
          <cell r="CU1091">
            <v>20.58</v>
          </cell>
          <cell r="CV1091">
            <v>-58.09</v>
          </cell>
          <cell r="CW1091">
            <v>-143.36000000000001</v>
          </cell>
          <cell r="CX1091">
            <v>-163.16</v>
          </cell>
          <cell r="CY1091">
            <v>63.85</v>
          </cell>
          <cell r="CZ1091">
            <v>-51.32</v>
          </cell>
          <cell r="DA1091">
            <v>20.38</v>
          </cell>
          <cell r="DB1091">
            <v>-51.82</v>
          </cell>
          <cell r="DC1091">
            <v>22.32</v>
          </cell>
          <cell r="DD1091">
            <v>149.06</v>
          </cell>
          <cell r="DE1091">
            <v>462.05</v>
          </cell>
          <cell r="DF1091">
            <v>304.33999999999997</v>
          </cell>
          <cell r="DG1091">
            <v>233.9</v>
          </cell>
          <cell r="DH1091">
            <v>-29.68</v>
          </cell>
          <cell r="DI1091">
            <v>14.29</v>
          </cell>
          <cell r="DJ1091">
            <v>-87.13</v>
          </cell>
          <cell r="DK1091">
            <v>-122.53</v>
          </cell>
          <cell r="DL1091">
            <v>-28.49</v>
          </cell>
          <cell r="DM1091">
            <v>-81.59</v>
          </cell>
          <cell r="DN1091">
            <v>-18.329999999999998</v>
          </cell>
          <cell r="DO1091">
            <v>-46.28</v>
          </cell>
          <cell r="DP1091">
            <v>81.42</v>
          </cell>
          <cell r="DQ1091">
            <v>242.12</v>
          </cell>
          <cell r="DR1091">
            <v>0</v>
          </cell>
          <cell r="DS1091">
            <v>0</v>
          </cell>
          <cell r="DT1091">
            <v>0</v>
          </cell>
          <cell r="DU1091">
            <v>0</v>
          </cell>
          <cell r="DV1091">
            <v>0</v>
          </cell>
          <cell r="DW1091">
            <v>0</v>
          </cell>
          <cell r="DX1091">
            <v>0</v>
          </cell>
          <cell r="DY1091">
            <v>0</v>
          </cell>
          <cell r="DZ1091">
            <v>0</v>
          </cell>
          <cell r="EA1091">
            <v>0</v>
          </cell>
          <cell r="EB1091">
            <v>0</v>
          </cell>
          <cell r="EC1091">
            <v>0</v>
          </cell>
          <cell r="ED1091">
            <v>0</v>
          </cell>
        </row>
        <row r="1092">
          <cell r="F1092">
            <v>27.15</v>
          </cell>
          <cell r="G1092">
            <v>-24.99</v>
          </cell>
          <cell r="H1092">
            <v>-33.42</v>
          </cell>
          <cell r="I1092">
            <v>21.6</v>
          </cell>
          <cell r="J1092">
            <v>19.46</v>
          </cell>
          <cell r="K1092">
            <v>-27.46</v>
          </cell>
          <cell r="L1092">
            <v>-167.96</v>
          </cell>
          <cell r="M1092">
            <v>-198.76</v>
          </cell>
          <cell r="N1092">
            <v>-110.58</v>
          </cell>
          <cell r="O1092">
            <v>4.84</v>
          </cell>
          <cell r="P1092">
            <v>30.27</v>
          </cell>
          <cell r="Q1092">
            <v>104.68</v>
          </cell>
          <cell r="R1092">
            <v>-392.47</v>
          </cell>
          <cell r="S1092">
            <v>-398.41</v>
          </cell>
          <cell r="T1092">
            <v>29.38</v>
          </cell>
          <cell r="U1092">
            <v>10.28</v>
          </cell>
          <cell r="V1092">
            <v>-32.9</v>
          </cell>
          <cell r="W1092">
            <v>14.49</v>
          </cell>
          <cell r="X1092">
            <v>21.37</v>
          </cell>
          <cell r="Y1092">
            <v>-80.58</v>
          </cell>
          <cell r="Z1092">
            <v>-74.55</v>
          </cell>
          <cell r="AA1092">
            <v>-99.55</v>
          </cell>
          <cell r="AB1092">
            <v>-4.92</v>
          </cell>
          <cell r="AC1092">
            <v>39.340000000000003</v>
          </cell>
          <cell r="AD1092">
            <v>183.58</v>
          </cell>
          <cell r="AE1092">
            <v>0</v>
          </cell>
          <cell r="AF1092">
            <v>0</v>
          </cell>
          <cell r="AG1092">
            <v>0</v>
          </cell>
          <cell r="AH1092">
            <v>0</v>
          </cell>
          <cell r="AI1092">
            <v>0</v>
          </cell>
          <cell r="AJ1092">
            <v>0</v>
          </cell>
          <cell r="AK1092">
            <v>0</v>
          </cell>
          <cell r="AL1092">
            <v>0</v>
          </cell>
          <cell r="AM1092">
            <v>0</v>
          </cell>
          <cell r="AN1092">
            <v>0</v>
          </cell>
          <cell r="AO1092">
            <v>0</v>
          </cell>
          <cell r="AP1092">
            <v>0</v>
          </cell>
          <cell r="AQ1092">
            <v>0</v>
          </cell>
          <cell r="AR1092">
            <v>0</v>
          </cell>
          <cell r="AS1092">
            <v>0</v>
          </cell>
          <cell r="AT1092">
            <v>0</v>
          </cell>
          <cell r="AU1092">
            <v>0</v>
          </cell>
          <cell r="AV1092">
            <v>0</v>
          </cell>
          <cell r="AW1092">
            <v>0</v>
          </cell>
          <cell r="AX1092">
            <v>0</v>
          </cell>
          <cell r="AY1092">
            <v>0</v>
          </cell>
          <cell r="AZ1092">
            <v>0</v>
          </cell>
          <cell r="BA1092">
            <v>0</v>
          </cell>
          <cell r="BB1092">
            <v>0</v>
          </cell>
          <cell r="BC1092">
            <v>0</v>
          </cell>
          <cell r="BD1092">
            <v>0</v>
          </cell>
          <cell r="BE1092">
            <v>0</v>
          </cell>
          <cell r="BF1092">
            <v>0</v>
          </cell>
          <cell r="BG1092">
            <v>0</v>
          </cell>
          <cell r="BH1092">
            <v>0</v>
          </cell>
          <cell r="BI1092">
            <v>0</v>
          </cell>
          <cell r="BJ1092">
            <v>0</v>
          </cell>
          <cell r="BK1092">
            <v>0</v>
          </cell>
          <cell r="BL1092">
            <v>0</v>
          </cell>
          <cell r="BM1092">
            <v>0</v>
          </cell>
          <cell r="BN1092">
            <v>0</v>
          </cell>
          <cell r="BO1092">
            <v>0</v>
          </cell>
          <cell r="BP1092">
            <v>0</v>
          </cell>
          <cell r="BQ1092">
            <v>0</v>
          </cell>
          <cell r="BR1092">
            <v>0</v>
          </cell>
          <cell r="BS1092">
            <v>0</v>
          </cell>
          <cell r="BT1092">
            <v>0</v>
          </cell>
          <cell r="BU1092">
            <v>0</v>
          </cell>
          <cell r="BV1092">
            <v>0</v>
          </cell>
          <cell r="BW1092">
            <v>0</v>
          </cell>
          <cell r="BX1092">
            <v>0</v>
          </cell>
          <cell r="BY1092">
            <v>0</v>
          </cell>
          <cell r="BZ1092">
            <v>0</v>
          </cell>
          <cell r="CA1092">
            <v>0</v>
          </cell>
          <cell r="CB1092">
            <v>0</v>
          </cell>
          <cell r="CC1092">
            <v>0</v>
          </cell>
          <cell r="CD1092">
            <v>0</v>
          </cell>
          <cell r="CE1092">
            <v>0</v>
          </cell>
          <cell r="CF1092">
            <v>0</v>
          </cell>
          <cell r="CG1092">
            <v>0</v>
          </cell>
          <cell r="CH1092">
            <v>0</v>
          </cell>
          <cell r="CI1092">
            <v>0</v>
          </cell>
          <cell r="CJ1092">
            <v>0</v>
          </cell>
          <cell r="CK1092">
            <v>0</v>
          </cell>
          <cell r="CL1092">
            <v>0</v>
          </cell>
          <cell r="CM1092">
            <v>0</v>
          </cell>
          <cell r="CN1092">
            <v>0</v>
          </cell>
          <cell r="CO1092">
            <v>0</v>
          </cell>
          <cell r="CP1092">
            <v>0</v>
          </cell>
          <cell r="CQ1092">
            <v>0</v>
          </cell>
          <cell r="CR1092">
            <v>0</v>
          </cell>
          <cell r="CS1092">
            <v>0</v>
          </cell>
          <cell r="CT1092">
            <v>0</v>
          </cell>
          <cell r="CU1092">
            <v>0</v>
          </cell>
          <cell r="CV1092">
            <v>0</v>
          </cell>
          <cell r="CW1092">
            <v>0</v>
          </cell>
          <cell r="CX1092">
            <v>0</v>
          </cell>
          <cell r="CY1092">
            <v>0</v>
          </cell>
          <cell r="CZ1092">
            <v>0</v>
          </cell>
          <cell r="DA1092">
            <v>0</v>
          </cell>
          <cell r="DB1092">
            <v>0</v>
          </cell>
          <cell r="DC1092">
            <v>0</v>
          </cell>
          <cell r="DD1092">
            <v>0</v>
          </cell>
          <cell r="DE1092">
            <v>0</v>
          </cell>
          <cell r="DF1092">
            <v>0</v>
          </cell>
          <cell r="DG1092">
            <v>0</v>
          </cell>
          <cell r="DH1092">
            <v>0</v>
          </cell>
          <cell r="DI1092">
            <v>0</v>
          </cell>
          <cell r="DJ1092">
            <v>0</v>
          </cell>
          <cell r="DK1092">
            <v>0</v>
          </cell>
          <cell r="DL1092">
            <v>0</v>
          </cell>
          <cell r="DM1092">
            <v>0</v>
          </cell>
          <cell r="DN1092">
            <v>0</v>
          </cell>
          <cell r="DO1092">
            <v>0</v>
          </cell>
          <cell r="DP1092">
            <v>0</v>
          </cell>
          <cell r="DQ1092">
            <v>0</v>
          </cell>
          <cell r="DR1092">
            <v>0</v>
          </cell>
          <cell r="DS1092">
            <v>0</v>
          </cell>
          <cell r="DT1092">
            <v>0</v>
          </cell>
          <cell r="DU1092">
            <v>0</v>
          </cell>
          <cell r="DV1092">
            <v>0</v>
          </cell>
          <cell r="DW1092">
            <v>0</v>
          </cell>
          <cell r="DX1092">
            <v>0</v>
          </cell>
          <cell r="DY1092">
            <v>0</v>
          </cell>
          <cell r="DZ1092">
            <v>0</v>
          </cell>
          <cell r="EA1092">
            <v>0</v>
          </cell>
          <cell r="EB1092">
            <v>0</v>
          </cell>
          <cell r="EC1092">
            <v>0</v>
          </cell>
          <cell r="ED1092">
            <v>0</v>
          </cell>
        </row>
        <row r="1093">
          <cell r="F1093">
            <v>277.77</v>
          </cell>
          <cell r="G1093">
            <v>237.7</v>
          </cell>
          <cell r="H1093">
            <v>186.94</v>
          </cell>
          <cell r="I1093">
            <v>54.54</v>
          </cell>
          <cell r="J1093">
            <v>10.61</v>
          </cell>
          <cell r="K1093">
            <v>84.48</v>
          </cell>
          <cell r="L1093">
            <v>0</v>
          </cell>
          <cell r="M1093">
            <v>0</v>
          </cell>
          <cell r="N1093">
            <v>51.78</v>
          </cell>
          <cell r="O1093">
            <v>15.05</v>
          </cell>
          <cell r="P1093">
            <v>171.46</v>
          </cell>
          <cell r="Q1093">
            <v>258.52999999999997</v>
          </cell>
          <cell r="R1093">
            <v>1192.19</v>
          </cell>
          <cell r="S1093">
            <v>250.98</v>
          </cell>
          <cell r="T1093">
            <v>248.99</v>
          </cell>
          <cell r="U1093">
            <v>170.36</v>
          </cell>
          <cell r="V1093">
            <v>42.71</v>
          </cell>
          <cell r="W1093">
            <v>37.700000000000003</v>
          </cell>
          <cell r="X1093">
            <v>94.02</v>
          </cell>
          <cell r="Y1093">
            <v>0</v>
          </cell>
          <cell r="Z1093">
            <v>0</v>
          </cell>
          <cell r="AA1093">
            <v>51.64</v>
          </cell>
          <cell r="AB1093">
            <v>4.78</v>
          </cell>
          <cell r="AC1093">
            <v>184.01</v>
          </cell>
          <cell r="AD1093">
            <v>107</v>
          </cell>
          <cell r="AE1093">
            <v>1187.94</v>
          </cell>
          <cell r="AF1093">
            <v>247.46</v>
          </cell>
          <cell r="AG1093">
            <v>236.04</v>
          </cell>
          <cell r="AH1093">
            <v>142.38</v>
          </cell>
          <cell r="AI1093">
            <v>46.44</v>
          </cell>
          <cell r="AJ1093">
            <v>25.83</v>
          </cell>
          <cell r="AK1093">
            <v>83.81</v>
          </cell>
          <cell r="AL1093">
            <v>0</v>
          </cell>
          <cell r="AM1093">
            <v>0</v>
          </cell>
          <cell r="AN1093">
            <v>54.43</v>
          </cell>
          <cell r="AO1093">
            <v>16.420000000000002</v>
          </cell>
          <cell r="AP1093">
            <v>217.77</v>
          </cell>
          <cell r="AQ1093">
            <v>117.36</v>
          </cell>
          <cell r="AR1093">
            <v>1282.1400000000001</v>
          </cell>
          <cell r="AS1093">
            <v>527.38</v>
          </cell>
          <cell r="AT1093">
            <v>119.54</v>
          </cell>
          <cell r="AU1093">
            <v>170.6</v>
          </cell>
          <cell r="AV1093">
            <v>37.76</v>
          </cell>
          <cell r="AW1093">
            <v>41.59</v>
          </cell>
          <cell r="AX1093">
            <v>54.82</v>
          </cell>
          <cell r="AY1093">
            <v>0</v>
          </cell>
          <cell r="AZ1093">
            <v>0</v>
          </cell>
          <cell r="BA1093">
            <v>19.71</v>
          </cell>
          <cell r="BB1093">
            <v>12.32</v>
          </cell>
          <cell r="BC1093">
            <v>199.2</v>
          </cell>
          <cell r="BD1093">
            <v>99.22</v>
          </cell>
          <cell r="BE1093">
            <v>1280.3499999999999</v>
          </cell>
          <cell r="BF1093">
            <v>522.67999999999995</v>
          </cell>
          <cell r="BG1093">
            <v>115.56</v>
          </cell>
          <cell r="BH1093">
            <v>155.83000000000001</v>
          </cell>
          <cell r="BI1093">
            <v>35.340000000000003</v>
          </cell>
          <cell r="BJ1093">
            <v>70.069999999999993</v>
          </cell>
          <cell r="BK1093">
            <v>48.53</v>
          </cell>
          <cell r="BL1093">
            <v>0</v>
          </cell>
          <cell r="BM1093">
            <v>0</v>
          </cell>
          <cell r="BN1093">
            <v>19.760000000000002</v>
          </cell>
          <cell r="BO1093">
            <v>-2.84</v>
          </cell>
          <cell r="BP1093">
            <v>209.55</v>
          </cell>
          <cell r="BQ1093">
            <v>105.86</v>
          </cell>
          <cell r="BR1093">
            <v>1299.5899999999999</v>
          </cell>
          <cell r="BS1093">
            <v>515.52</v>
          </cell>
          <cell r="BT1093">
            <v>97.73</v>
          </cell>
          <cell r="BU1093">
            <v>116.26</v>
          </cell>
          <cell r="BV1093">
            <v>35.58</v>
          </cell>
          <cell r="BW1093">
            <v>38.44</v>
          </cell>
          <cell r="BX1093">
            <v>84.97</v>
          </cell>
          <cell r="BY1093">
            <v>0</v>
          </cell>
          <cell r="BZ1093">
            <v>0</v>
          </cell>
          <cell r="CA1093">
            <v>37.46</v>
          </cell>
          <cell r="CB1093">
            <v>20.16</v>
          </cell>
          <cell r="CC1093">
            <v>233.11</v>
          </cell>
          <cell r="CD1093">
            <v>120.36</v>
          </cell>
          <cell r="CE1093">
            <v>1287.96</v>
          </cell>
          <cell r="CF1093">
            <v>503.23</v>
          </cell>
          <cell r="CG1093">
            <v>105.44</v>
          </cell>
          <cell r="CH1093">
            <v>131.01</v>
          </cell>
          <cell r="CI1093">
            <v>28</v>
          </cell>
          <cell r="CJ1093">
            <v>68.77</v>
          </cell>
          <cell r="CK1093">
            <v>106.67</v>
          </cell>
          <cell r="CL1093">
            <v>0</v>
          </cell>
          <cell r="CM1093">
            <v>0</v>
          </cell>
          <cell r="CN1093">
            <v>43.52</v>
          </cell>
          <cell r="CO1093">
            <v>6.85</v>
          </cell>
          <cell r="CP1093">
            <v>182.62</v>
          </cell>
          <cell r="CQ1093">
            <v>111.85</v>
          </cell>
          <cell r="CR1093">
            <v>1406.84</v>
          </cell>
          <cell r="CS1093">
            <v>533.41</v>
          </cell>
          <cell r="CT1093">
            <v>124.86</v>
          </cell>
          <cell r="CU1093">
            <v>116.54</v>
          </cell>
          <cell r="CV1093">
            <v>50.38</v>
          </cell>
          <cell r="CW1093">
            <v>70.569999999999993</v>
          </cell>
          <cell r="CX1093">
            <v>106.98</v>
          </cell>
          <cell r="CY1093">
            <v>0</v>
          </cell>
          <cell r="CZ1093">
            <v>0</v>
          </cell>
          <cell r="DA1093">
            <v>45.37</v>
          </cell>
          <cell r="DB1093">
            <v>29.87</v>
          </cell>
          <cell r="DC1093">
            <v>187.8</v>
          </cell>
          <cell r="DD1093">
            <v>141.07</v>
          </cell>
          <cell r="DE1093">
            <v>1259.3699999999999</v>
          </cell>
          <cell r="DF1093">
            <v>541.53</v>
          </cell>
          <cell r="DG1093">
            <v>132.71</v>
          </cell>
          <cell r="DH1093">
            <v>139.53</v>
          </cell>
          <cell r="DI1093">
            <v>23.55</v>
          </cell>
          <cell r="DJ1093">
            <v>61.7</v>
          </cell>
          <cell r="DK1093">
            <v>120.85</v>
          </cell>
          <cell r="DL1093">
            <v>0</v>
          </cell>
          <cell r="DM1093">
            <v>0</v>
          </cell>
          <cell r="DN1093">
            <v>10.130000000000001</v>
          </cell>
          <cell r="DO1093">
            <v>12.33</v>
          </cell>
          <cell r="DP1093">
            <v>197.14</v>
          </cell>
          <cell r="DQ1093">
            <v>19.899999999999999</v>
          </cell>
          <cell r="DR1093">
            <v>0</v>
          </cell>
          <cell r="DS1093">
            <v>0</v>
          </cell>
          <cell r="DT1093">
            <v>0</v>
          </cell>
          <cell r="DU1093">
            <v>0</v>
          </cell>
          <cell r="DV1093">
            <v>0</v>
          </cell>
          <cell r="DW1093">
            <v>0</v>
          </cell>
          <cell r="DX1093">
            <v>0</v>
          </cell>
          <cell r="DY1093">
            <v>0</v>
          </cell>
          <cell r="DZ1093">
            <v>0</v>
          </cell>
          <cell r="EA1093">
            <v>0</v>
          </cell>
          <cell r="EB1093">
            <v>0</v>
          </cell>
          <cell r="EC1093">
            <v>0</v>
          </cell>
          <cell r="ED1093">
            <v>0</v>
          </cell>
        </row>
        <row r="1094">
          <cell r="F1094">
            <v>0</v>
          </cell>
          <cell r="G1094">
            <v>0</v>
          </cell>
          <cell r="H1094">
            <v>0</v>
          </cell>
          <cell r="I1094">
            <v>0</v>
          </cell>
          <cell r="J1094">
            <v>0</v>
          </cell>
          <cell r="K1094">
            <v>0</v>
          </cell>
          <cell r="L1094">
            <v>0</v>
          </cell>
          <cell r="M1094">
            <v>0</v>
          </cell>
          <cell r="N1094">
            <v>0</v>
          </cell>
          <cell r="O1094">
            <v>0</v>
          </cell>
          <cell r="P1094">
            <v>0</v>
          </cell>
          <cell r="Q1094">
            <v>0</v>
          </cell>
          <cell r="R1094">
            <v>0</v>
          </cell>
          <cell r="S1094">
            <v>0</v>
          </cell>
          <cell r="T1094">
            <v>0</v>
          </cell>
          <cell r="U1094">
            <v>0</v>
          </cell>
          <cell r="V1094">
            <v>0</v>
          </cell>
          <cell r="W1094">
            <v>0</v>
          </cell>
          <cell r="X1094">
            <v>0</v>
          </cell>
          <cell r="Y1094">
            <v>0</v>
          </cell>
          <cell r="Z1094">
            <v>0</v>
          </cell>
          <cell r="AA1094">
            <v>0</v>
          </cell>
          <cell r="AB1094">
            <v>0</v>
          </cell>
          <cell r="AC1094">
            <v>0</v>
          </cell>
          <cell r="AD1094">
            <v>0</v>
          </cell>
          <cell r="AE1094">
            <v>0</v>
          </cell>
          <cell r="AF1094">
            <v>0</v>
          </cell>
          <cell r="AG1094">
            <v>0</v>
          </cell>
          <cell r="AH1094">
            <v>0</v>
          </cell>
          <cell r="AI1094">
            <v>0</v>
          </cell>
          <cell r="AJ1094">
            <v>0</v>
          </cell>
          <cell r="AK1094">
            <v>0</v>
          </cell>
          <cell r="AL1094">
            <v>0</v>
          </cell>
          <cell r="AM1094">
            <v>0</v>
          </cell>
          <cell r="AN1094">
            <v>0</v>
          </cell>
          <cell r="AO1094">
            <v>0</v>
          </cell>
          <cell r="AP1094">
            <v>0</v>
          </cell>
          <cell r="AQ1094">
            <v>0</v>
          </cell>
          <cell r="AR1094">
            <v>0</v>
          </cell>
          <cell r="AS1094">
            <v>0</v>
          </cell>
          <cell r="AT1094">
            <v>0</v>
          </cell>
          <cell r="AU1094">
            <v>0</v>
          </cell>
          <cell r="AV1094">
            <v>0</v>
          </cell>
          <cell r="AW1094">
            <v>0</v>
          </cell>
          <cell r="AX1094">
            <v>0</v>
          </cell>
          <cell r="AY1094">
            <v>0</v>
          </cell>
          <cell r="AZ1094">
            <v>0</v>
          </cell>
          <cell r="BA1094">
            <v>0</v>
          </cell>
          <cell r="BB1094">
            <v>0</v>
          </cell>
          <cell r="BC1094">
            <v>0</v>
          </cell>
          <cell r="BD1094">
            <v>0</v>
          </cell>
          <cell r="BE1094">
            <v>0</v>
          </cell>
          <cell r="BF1094">
            <v>0</v>
          </cell>
          <cell r="BG1094">
            <v>0</v>
          </cell>
          <cell r="BH1094">
            <v>0</v>
          </cell>
          <cell r="BI1094">
            <v>0</v>
          </cell>
          <cell r="BJ1094">
            <v>0</v>
          </cell>
          <cell r="BK1094">
            <v>0</v>
          </cell>
          <cell r="BL1094">
            <v>0</v>
          </cell>
          <cell r="BM1094">
            <v>0</v>
          </cell>
          <cell r="BN1094">
            <v>0</v>
          </cell>
          <cell r="BO1094">
            <v>0</v>
          </cell>
          <cell r="BP1094">
            <v>0</v>
          </cell>
          <cell r="BQ1094">
            <v>0</v>
          </cell>
          <cell r="BR1094">
            <v>0</v>
          </cell>
          <cell r="BS1094">
            <v>0</v>
          </cell>
          <cell r="BT1094">
            <v>0</v>
          </cell>
          <cell r="BU1094">
            <v>0</v>
          </cell>
          <cell r="BV1094">
            <v>0</v>
          </cell>
          <cell r="BW1094">
            <v>0</v>
          </cell>
          <cell r="BX1094">
            <v>0</v>
          </cell>
          <cell r="BY1094">
            <v>0</v>
          </cell>
          <cell r="BZ1094">
            <v>0</v>
          </cell>
          <cell r="CA1094">
            <v>0</v>
          </cell>
          <cell r="CB1094">
            <v>0</v>
          </cell>
          <cell r="CC1094">
            <v>0</v>
          </cell>
          <cell r="CD1094">
            <v>0</v>
          </cell>
          <cell r="CE1094">
            <v>0</v>
          </cell>
          <cell r="CF1094">
            <v>0</v>
          </cell>
          <cell r="CG1094">
            <v>0</v>
          </cell>
          <cell r="CH1094">
            <v>0</v>
          </cell>
          <cell r="CI1094">
            <v>0</v>
          </cell>
          <cell r="CJ1094">
            <v>0</v>
          </cell>
          <cell r="CK1094">
            <v>0</v>
          </cell>
          <cell r="CL1094">
            <v>0</v>
          </cell>
          <cell r="CM1094">
            <v>0</v>
          </cell>
          <cell r="CN1094">
            <v>0</v>
          </cell>
          <cell r="CO1094">
            <v>0</v>
          </cell>
          <cell r="CP1094">
            <v>0</v>
          </cell>
          <cell r="CQ1094">
            <v>0</v>
          </cell>
          <cell r="CR1094">
            <v>0</v>
          </cell>
          <cell r="CS1094">
            <v>0</v>
          </cell>
          <cell r="CT1094">
            <v>0</v>
          </cell>
          <cell r="CU1094">
            <v>0</v>
          </cell>
          <cell r="CV1094">
            <v>0</v>
          </cell>
          <cell r="CW1094">
            <v>0</v>
          </cell>
          <cell r="CX1094">
            <v>0</v>
          </cell>
          <cell r="CY1094">
            <v>0</v>
          </cell>
          <cell r="CZ1094">
            <v>0</v>
          </cell>
          <cell r="DA1094">
            <v>0</v>
          </cell>
          <cell r="DB1094">
            <v>0</v>
          </cell>
          <cell r="DC1094">
            <v>0</v>
          </cell>
          <cell r="DD1094">
            <v>0</v>
          </cell>
          <cell r="DE1094">
            <v>0</v>
          </cell>
          <cell r="DF1094">
            <v>0</v>
          </cell>
          <cell r="DG1094">
            <v>0</v>
          </cell>
          <cell r="DH1094">
            <v>0</v>
          </cell>
          <cell r="DI1094">
            <v>0</v>
          </cell>
          <cell r="DJ1094">
            <v>0</v>
          </cell>
          <cell r="DK1094">
            <v>0</v>
          </cell>
          <cell r="DL1094">
            <v>0</v>
          </cell>
          <cell r="DM1094">
            <v>0</v>
          </cell>
          <cell r="DN1094">
            <v>0</v>
          </cell>
          <cell r="DO1094">
            <v>0</v>
          </cell>
          <cell r="DP1094">
            <v>0</v>
          </cell>
          <cell r="DQ1094">
            <v>0</v>
          </cell>
          <cell r="DR1094">
            <v>0</v>
          </cell>
          <cell r="DS1094">
            <v>0</v>
          </cell>
          <cell r="DT1094">
            <v>0</v>
          </cell>
          <cell r="DU1094">
            <v>0</v>
          </cell>
          <cell r="DV1094">
            <v>0</v>
          </cell>
          <cell r="DW1094">
            <v>0</v>
          </cell>
          <cell r="DX1094">
            <v>0</v>
          </cell>
          <cell r="DY1094">
            <v>0</v>
          </cell>
          <cell r="DZ1094">
            <v>0</v>
          </cell>
          <cell r="EA1094">
            <v>0</v>
          </cell>
          <cell r="EB1094">
            <v>0</v>
          </cell>
          <cell r="EC1094">
            <v>0</v>
          </cell>
          <cell r="ED1094">
            <v>0</v>
          </cell>
        </row>
        <row r="1095">
          <cell r="F1095">
            <v>0</v>
          </cell>
          <cell r="G1095">
            <v>-1.07</v>
          </cell>
          <cell r="H1095">
            <v>0</v>
          </cell>
          <cell r="I1095">
            <v>0</v>
          </cell>
          <cell r="J1095">
            <v>0</v>
          </cell>
          <cell r="K1095">
            <v>0</v>
          </cell>
          <cell r="L1095">
            <v>-6.18</v>
          </cell>
          <cell r="M1095">
            <v>-8.69</v>
          </cell>
          <cell r="N1095">
            <v>-8.48</v>
          </cell>
          <cell r="O1095">
            <v>0</v>
          </cell>
          <cell r="P1095">
            <v>0</v>
          </cell>
          <cell r="Q1095">
            <v>-3.47</v>
          </cell>
          <cell r="R1095">
            <v>-17.52</v>
          </cell>
          <cell r="S1095">
            <v>0</v>
          </cell>
          <cell r="T1095">
            <v>-0.33</v>
          </cell>
          <cell r="U1095">
            <v>0</v>
          </cell>
          <cell r="V1095">
            <v>10.41</v>
          </cell>
          <cell r="W1095">
            <v>0</v>
          </cell>
          <cell r="X1095">
            <v>0</v>
          </cell>
          <cell r="Y1095">
            <v>-22.2</v>
          </cell>
          <cell r="Z1095">
            <v>-5.78</v>
          </cell>
          <cell r="AA1095">
            <v>-1.46</v>
          </cell>
          <cell r="AB1095">
            <v>0</v>
          </cell>
          <cell r="AC1095">
            <v>0</v>
          </cell>
          <cell r="AD1095">
            <v>1.84</v>
          </cell>
          <cell r="AE1095">
            <v>-94.93</v>
          </cell>
          <cell r="AF1095">
            <v>0</v>
          </cell>
          <cell r="AG1095">
            <v>0</v>
          </cell>
          <cell r="AH1095">
            <v>0</v>
          </cell>
          <cell r="AI1095">
            <v>0</v>
          </cell>
          <cell r="AJ1095">
            <v>0</v>
          </cell>
          <cell r="AK1095">
            <v>0</v>
          </cell>
          <cell r="AL1095">
            <v>-21</v>
          </cell>
          <cell r="AM1095">
            <v>-5.45</v>
          </cell>
          <cell r="AN1095">
            <v>-54.94</v>
          </cell>
          <cell r="AO1095">
            <v>-12.97</v>
          </cell>
          <cell r="AP1095">
            <v>0</v>
          </cell>
          <cell r="AQ1095">
            <v>-0.56999999999999995</v>
          </cell>
          <cell r="AR1095">
            <v>23.58</v>
          </cell>
          <cell r="AS1095">
            <v>0</v>
          </cell>
          <cell r="AT1095">
            <v>0</v>
          </cell>
          <cell r="AU1095">
            <v>0</v>
          </cell>
          <cell r="AV1095">
            <v>15.88</v>
          </cell>
          <cell r="AW1095">
            <v>0</v>
          </cell>
          <cell r="AX1095">
            <v>0</v>
          </cell>
          <cell r="AY1095">
            <v>10.29</v>
          </cell>
          <cell r="AZ1095">
            <v>-4.8899999999999997</v>
          </cell>
          <cell r="BA1095">
            <v>19.22</v>
          </cell>
          <cell r="BB1095">
            <v>-11.61</v>
          </cell>
          <cell r="BC1095">
            <v>0</v>
          </cell>
          <cell r="BD1095">
            <v>-5.32</v>
          </cell>
          <cell r="BE1095">
            <v>-61.5</v>
          </cell>
          <cell r="BF1095">
            <v>0</v>
          </cell>
          <cell r="BG1095">
            <v>0</v>
          </cell>
          <cell r="BH1095">
            <v>0</v>
          </cell>
          <cell r="BI1095">
            <v>0</v>
          </cell>
          <cell r="BJ1095">
            <v>0</v>
          </cell>
          <cell r="BK1095">
            <v>0</v>
          </cell>
          <cell r="BL1095">
            <v>-8.66</v>
          </cell>
          <cell r="BM1095">
            <v>0</v>
          </cell>
          <cell r="BN1095">
            <v>-25</v>
          </cell>
          <cell r="BO1095">
            <v>-19.21</v>
          </cell>
          <cell r="BP1095">
            <v>-6.28</v>
          </cell>
          <cell r="BQ1095">
            <v>-2.35</v>
          </cell>
          <cell r="BR1095">
            <v>-57.63</v>
          </cell>
          <cell r="BS1095">
            <v>0</v>
          </cell>
          <cell r="BT1095">
            <v>0</v>
          </cell>
          <cell r="BU1095">
            <v>0</v>
          </cell>
          <cell r="BV1095">
            <v>0</v>
          </cell>
          <cell r="BW1095">
            <v>0</v>
          </cell>
          <cell r="BX1095">
            <v>0</v>
          </cell>
          <cell r="BY1095">
            <v>-5.34</v>
          </cell>
          <cell r="BZ1095">
            <v>-4.0599999999999996</v>
          </cell>
          <cell r="CA1095">
            <v>-19.940000000000001</v>
          </cell>
          <cell r="CB1095">
            <v>-26.95</v>
          </cell>
          <cell r="CC1095">
            <v>-9.4499999999999993</v>
          </cell>
          <cell r="CD1095">
            <v>8.1</v>
          </cell>
          <cell r="CE1095">
            <v>-37.72</v>
          </cell>
          <cell r="CF1095">
            <v>2.58</v>
          </cell>
          <cell r="CG1095">
            <v>0.87</v>
          </cell>
          <cell r="CH1095">
            <v>0</v>
          </cell>
          <cell r="CI1095">
            <v>-8.06</v>
          </cell>
          <cell r="CJ1095">
            <v>0</v>
          </cell>
          <cell r="CK1095">
            <v>0</v>
          </cell>
          <cell r="CL1095">
            <v>0.59</v>
          </cell>
          <cell r="CM1095">
            <v>-2.35</v>
          </cell>
          <cell r="CN1095">
            <v>-15.47</v>
          </cell>
          <cell r="CO1095">
            <v>-15.06</v>
          </cell>
          <cell r="CP1095">
            <v>-8.5</v>
          </cell>
          <cell r="CQ1095">
            <v>7.68</v>
          </cell>
          <cell r="CR1095">
            <v>-94.18</v>
          </cell>
          <cell r="CS1095">
            <v>2.2999999999999998</v>
          </cell>
          <cell r="CT1095">
            <v>-70.319999999999993</v>
          </cell>
          <cell r="CU1095">
            <v>0</v>
          </cell>
          <cell r="CV1095">
            <v>10.85</v>
          </cell>
          <cell r="CW1095">
            <v>0</v>
          </cell>
          <cell r="CX1095">
            <v>0</v>
          </cell>
          <cell r="CY1095">
            <v>-5.59</v>
          </cell>
          <cell r="CZ1095">
            <v>0.79</v>
          </cell>
          <cell r="DA1095">
            <v>-19.43</v>
          </cell>
          <cell r="DB1095">
            <v>-5.39</v>
          </cell>
          <cell r="DC1095">
            <v>-12.46</v>
          </cell>
          <cell r="DD1095">
            <v>5.07</v>
          </cell>
          <cell r="DE1095">
            <v>-36.159999999999997</v>
          </cell>
          <cell r="DF1095">
            <v>0.81</v>
          </cell>
          <cell r="DG1095">
            <v>0</v>
          </cell>
          <cell r="DH1095">
            <v>0</v>
          </cell>
          <cell r="DI1095">
            <v>0</v>
          </cell>
          <cell r="DJ1095">
            <v>0</v>
          </cell>
          <cell r="DK1095">
            <v>0</v>
          </cell>
          <cell r="DL1095">
            <v>-14.43</v>
          </cell>
          <cell r="DM1095">
            <v>-1.19</v>
          </cell>
          <cell r="DN1095">
            <v>3.13</v>
          </cell>
          <cell r="DO1095">
            <v>-23.51</v>
          </cell>
          <cell r="DP1095">
            <v>-2.88</v>
          </cell>
          <cell r="DQ1095">
            <v>1.9</v>
          </cell>
          <cell r="DR1095">
            <v>0</v>
          </cell>
          <cell r="DS1095">
            <v>0</v>
          </cell>
          <cell r="DT1095">
            <v>0</v>
          </cell>
          <cell r="DU1095">
            <v>0</v>
          </cell>
          <cell r="DV1095">
            <v>0</v>
          </cell>
          <cell r="DW1095">
            <v>0</v>
          </cell>
          <cell r="DX1095">
            <v>0</v>
          </cell>
          <cell r="DY1095">
            <v>0</v>
          </cell>
          <cell r="DZ1095">
            <v>0</v>
          </cell>
          <cell r="EA1095">
            <v>0</v>
          </cell>
          <cell r="EB1095">
            <v>0</v>
          </cell>
          <cell r="EC1095">
            <v>0</v>
          </cell>
          <cell r="ED1095">
            <v>0</v>
          </cell>
        </row>
        <row r="1096">
          <cell r="F1096">
            <v>0</v>
          </cell>
          <cell r="G1096">
            <v>0</v>
          </cell>
          <cell r="H1096">
            <v>0</v>
          </cell>
          <cell r="I1096">
            <v>0</v>
          </cell>
          <cell r="J1096">
            <v>0</v>
          </cell>
          <cell r="K1096">
            <v>0</v>
          </cell>
          <cell r="L1096">
            <v>0</v>
          </cell>
          <cell r="M1096">
            <v>0</v>
          </cell>
          <cell r="N1096">
            <v>0</v>
          </cell>
          <cell r="O1096">
            <v>0</v>
          </cell>
          <cell r="P1096">
            <v>0</v>
          </cell>
          <cell r="Q1096">
            <v>0</v>
          </cell>
          <cell r="R1096">
            <v>0</v>
          </cell>
          <cell r="S1096">
            <v>0</v>
          </cell>
          <cell r="T1096">
            <v>0</v>
          </cell>
          <cell r="U1096">
            <v>0</v>
          </cell>
          <cell r="V1096">
            <v>0</v>
          </cell>
          <cell r="W1096">
            <v>0</v>
          </cell>
          <cell r="X1096">
            <v>0</v>
          </cell>
          <cell r="Y1096">
            <v>0</v>
          </cell>
          <cell r="Z1096">
            <v>0</v>
          </cell>
          <cell r="AA1096">
            <v>0</v>
          </cell>
          <cell r="AB1096">
            <v>0</v>
          </cell>
          <cell r="AC1096">
            <v>0</v>
          </cell>
          <cell r="AD1096">
            <v>0</v>
          </cell>
          <cell r="AE1096">
            <v>0</v>
          </cell>
          <cell r="AF1096">
            <v>0</v>
          </cell>
          <cell r="AG1096">
            <v>0</v>
          </cell>
          <cell r="AH1096">
            <v>0</v>
          </cell>
          <cell r="AI1096">
            <v>0</v>
          </cell>
          <cell r="AJ1096">
            <v>0</v>
          </cell>
          <cell r="AK1096">
            <v>0</v>
          </cell>
          <cell r="AL1096">
            <v>0</v>
          </cell>
          <cell r="AM1096">
            <v>0</v>
          </cell>
          <cell r="AN1096">
            <v>0</v>
          </cell>
          <cell r="AO1096">
            <v>0</v>
          </cell>
          <cell r="AP1096">
            <v>0</v>
          </cell>
          <cell r="AQ1096">
            <v>0</v>
          </cell>
          <cell r="AR1096">
            <v>0</v>
          </cell>
          <cell r="AS1096">
            <v>0</v>
          </cell>
          <cell r="AT1096">
            <v>0</v>
          </cell>
          <cell r="AU1096">
            <v>0</v>
          </cell>
          <cell r="AV1096">
            <v>0</v>
          </cell>
          <cell r="AW1096">
            <v>0</v>
          </cell>
          <cell r="AX1096">
            <v>0</v>
          </cell>
          <cell r="AY1096">
            <v>0</v>
          </cell>
          <cell r="AZ1096">
            <v>0</v>
          </cell>
          <cell r="BA1096">
            <v>0</v>
          </cell>
          <cell r="BB1096">
            <v>0</v>
          </cell>
          <cell r="BC1096">
            <v>0</v>
          </cell>
          <cell r="BD1096">
            <v>0</v>
          </cell>
          <cell r="BE1096">
            <v>0</v>
          </cell>
          <cell r="BF1096">
            <v>0</v>
          </cell>
          <cell r="BG1096">
            <v>0</v>
          </cell>
          <cell r="BH1096">
            <v>0</v>
          </cell>
          <cell r="BI1096">
            <v>0</v>
          </cell>
          <cell r="BJ1096">
            <v>0</v>
          </cell>
          <cell r="BK1096">
            <v>0</v>
          </cell>
          <cell r="BL1096">
            <v>0</v>
          </cell>
          <cell r="BM1096">
            <v>0</v>
          </cell>
          <cell r="BN1096">
            <v>0</v>
          </cell>
          <cell r="BO1096">
            <v>0</v>
          </cell>
          <cell r="BP1096">
            <v>0</v>
          </cell>
          <cell r="BQ1096">
            <v>0</v>
          </cell>
          <cell r="BR1096">
            <v>0</v>
          </cell>
          <cell r="BS1096">
            <v>0</v>
          </cell>
          <cell r="BT1096">
            <v>0</v>
          </cell>
          <cell r="BU1096">
            <v>0</v>
          </cell>
          <cell r="BV1096">
            <v>0</v>
          </cell>
          <cell r="BW1096">
            <v>0</v>
          </cell>
          <cell r="BX1096">
            <v>0</v>
          </cell>
          <cell r="BY1096">
            <v>0</v>
          </cell>
          <cell r="BZ1096">
            <v>0</v>
          </cell>
          <cell r="CA1096">
            <v>0</v>
          </cell>
          <cell r="CB1096">
            <v>0</v>
          </cell>
          <cell r="CC1096">
            <v>0</v>
          </cell>
          <cell r="CD1096">
            <v>0</v>
          </cell>
          <cell r="CE1096">
            <v>0</v>
          </cell>
          <cell r="CF1096">
            <v>0</v>
          </cell>
          <cell r="CG1096">
            <v>0</v>
          </cell>
          <cell r="CH1096">
            <v>0</v>
          </cell>
          <cell r="CI1096">
            <v>0</v>
          </cell>
          <cell r="CJ1096">
            <v>0</v>
          </cell>
          <cell r="CK1096">
            <v>0</v>
          </cell>
          <cell r="CL1096">
            <v>0</v>
          </cell>
          <cell r="CM1096">
            <v>0</v>
          </cell>
          <cell r="CN1096">
            <v>0</v>
          </cell>
          <cell r="CO1096">
            <v>0</v>
          </cell>
          <cell r="CP1096">
            <v>0</v>
          </cell>
          <cell r="CQ1096">
            <v>0</v>
          </cell>
          <cell r="CR1096">
            <v>0</v>
          </cell>
          <cell r="CS1096">
            <v>0</v>
          </cell>
          <cell r="CT1096">
            <v>0</v>
          </cell>
          <cell r="CU1096">
            <v>0</v>
          </cell>
          <cell r="CV1096">
            <v>0</v>
          </cell>
          <cell r="CW1096">
            <v>0</v>
          </cell>
          <cell r="CX1096">
            <v>0</v>
          </cell>
          <cell r="CY1096">
            <v>0</v>
          </cell>
          <cell r="CZ1096">
            <v>0</v>
          </cell>
          <cell r="DA1096">
            <v>0</v>
          </cell>
          <cell r="DB1096">
            <v>0</v>
          </cell>
          <cell r="DC1096">
            <v>0</v>
          </cell>
          <cell r="DD1096">
            <v>0</v>
          </cell>
          <cell r="DE1096">
            <v>0</v>
          </cell>
          <cell r="DF1096">
            <v>0</v>
          </cell>
          <cell r="DG1096">
            <v>0</v>
          </cell>
          <cell r="DH1096">
            <v>0</v>
          </cell>
          <cell r="DI1096">
            <v>0</v>
          </cell>
          <cell r="DJ1096">
            <v>0</v>
          </cell>
          <cell r="DK1096">
            <v>0</v>
          </cell>
          <cell r="DL1096">
            <v>0</v>
          </cell>
          <cell r="DM1096">
            <v>0</v>
          </cell>
          <cell r="DN1096">
            <v>0</v>
          </cell>
          <cell r="DO1096">
            <v>0</v>
          </cell>
          <cell r="DP1096">
            <v>0</v>
          </cell>
          <cell r="DQ1096">
            <v>0</v>
          </cell>
          <cell r="DR1096">
            <v>0</v>
          </cell>
          <cell r="DS1096">
            <v>0</v>
          </cell>
          <cell r="DT1096">
            <v>0</v>
          </cell>
          <cell r="DU1096">
            <v>0</v>
          </cell>
          <cell r="DV1096">
            <v>0</v>
          </cell>
          <cell r="DW1096">
            <v>0</v>
          </cell>
          <cell r="DX1096">
            <v>0</v>
          </cell>
          <cell r="DY1096">
            <v>0</v>
          </cell>
          <cell r="DZ1096">
            <v>0</v>
          </cell>
          <cell r="EA1096">
            <v>0</v>
          </cell>
          <cell r="EB1096">
            <v>0</v>
          </cell>
          <cell r="EC1096">
            <v>0</v>
          </cell>
          <cell r="ED1096">
            <v>0</v>
          </cell>
        </row>
        <row r="1097">
          <cell r="F1097">
            <v>0</v>
          </cell>
          <cell r="G1097">
            <v>0</v>
          </cell>
          <cell r="H1097">
            <v>0</v>
          </cell>
          <cell r="I1097">
            <v>0</v>
          </cell>
          <cell r="J1097">
            <v>0</v>
          </cell>
          <cell r="K1097">
            <v>-18.48</v>
          </cell>
          <cell r="L1097">
            <v>-3.08</v>
          </cell>
          <cell r="M1097">
            <v>-0.46</v>
          </cell>
          <cell r="N1097">
            <v>-13.43</v>
          </cell>
          <cell r="O1097">
            <v>-40.409999999999997</v>
          </cell>
          <cell r="P1097">
            <v>7.88</v>
          </cell>
          <cell r="Q1097">
            <v>34.799999999999997</v>
          </cell>
          <cell r="R1097">
            <v>-103.65</v>
          </cell>
          <cell r="S1097">
            <v>-157.94</v>
          </cell>
          <cell r="T1097">
            <v>15.93</v>
          </cell>
          <cell r="U1097">
            <v>4.3</v>
          </cell>
          <cell r="V1097">
            <v>-0.48</v>
          </cell>
          <cell r="W1097">
            <v>0</v>
          </cell>
          <cell r="X1097">
            <v>-6.18</v>
          </cell>
          <cell r="Y1097">
            <v>2.0099999999999998</v>
          </cell>
          <cell r="Z1097">
            <v>-2.25</v>
          </cell>
          <cell r="AA1097">
            <v>-2.96</v>
          </cell>
          <cell r="AB1097">
            <v>-23.86</v>
          </cell>
          <cell r="AC1097">
            <v>21.69</v>
          </cell>
          <cell r="AD1097">
            <v>46.09</v>
          </cell>
          <cell r="AE1097">
            <v>125.62</v>
          </cell>
          <cell r="AF1097">
            <v>51.7</v>
          </cell>
          <cell r="AG1097">
            <v>18.760000000000002</v>
          </cell>
          <cell r="AH1097">
            <v>3.32</v>
          </cell>
          <cell r="AI1097">
            <v>-0.25</v>
          </cell>
          <cell r="AJ1097">
            <v>0</v>
          </cell>
          <cell r="AK1097">
            <v>-0.01</v>
          </cell>
          <cell r="AL1097">
            <v>0.53</v>
          </cell>
          <cell r="AM1097">
            <v>-3.86</v>
          </cell>
          <cell r="AN1097">
            <v>1.87</v>
          </cell>
          <cell r="AO1097">
            <v>-10.07</v>
          </cell>
          <cell r="AP1097">
            <v>9.86</v>
          </cell>
          <cell r="AQ1097">
            <v>53.76</v>
          </cell>
          <cell r="AR1097">
            <v>35.56</v>
          </cell>
          <cell r="AS1097">
            <v>35.21</v>
          </cell>
          <cell r="AT1097">
            <v>27.88</v>
          </cell>
          <cell r="AU1097">
            <v>4.6500000000000004</v>
          </cell>
          <cell r="AV1097">
            <v>-3.79</v>
          </cell>
          <cell r="AW1097">
            <v>-0.43</v>
          </cell>
          <cell r="AX1097">
            <v>-12.52</v>
          </cell>
          <cell r="AY1097">
            <v>-1.3</v>
          </cell>
          <cell r="AZ1097">
            <v>-10.89</v>
          </cell>
          <cell r="BA1097">
            <v>-12.85</v>
          </cell>
          <cell r="BB1097">
            <v>-8.34</v>
          </cell>
          <cell r="BC1097">
            <v>1.87</v>
          </cell>
          <cell r="BD1097">
            <v>16.059999999999999</v>
          </cell>
          <cell r="BE1097">
            <v>35.32</v>
          </cell>
          <cell r="BF1097">
            <v>23.7</v>
          </cell>
          <cell r="BG1097">
            <v>24.1</v>
          </cell>
          <cell r="BH1097">
            <v>0.27</v>
          </cell>
          <cell r="BI1097">
            <v>3.06</v>
          </cell>
          <cell r="BJ1097">
            <v>0</v>
          </cell>
          <cell r="BK1097">
            <v>-11.85</v>
          </cell>
          <cell r="BL1097">
            <v>-6.94</v>
          </cell>
          <cell r="BM1097">
            <v>-3.84</v>
          </cell>
          <cell r="BN1097">
            <v>-14.05</v>
          </cell>
          <cell r="BO1097">
            <v>-6.73</v>
          </cell>
          <cell r="BP1097">
            <v>4.7</v>
          </cell>
          <cell r="BQ1097">
            <v>22.89</v>
          </cell>
          <cell r="BR1097">
            <v>364.04</v>
          </cell>
          <cell r="BS1097">
            <v>17.079999999999998</v>
          </cell>
          <cell r="BT1097">
            <v>399.42</v>
          </cell>
          <cell r="BU1097">
            <v>-2.0299999999999998</v>
          </cell>
          <cell r="BV1097">
            <v>-4.76</v>
          </cell>
          <cell r="BW1097">
            <v>0</v>
          </cell>
          <cell r="BX1097">
            <v>-7.49</v>
          </cell>
          <cell r="BY1097">
            <v>-5.44</v>
          </cell>
          <cell r="BZ1097">
            <v>-10.56</v>
          </cell>
          <cell r="CA1097">
            <v>-13.89</v>
          </cell>
          <cell r="CB1097">
            <v>-9.2899999999999991</v>
          </cell>
          <cell r="CC1097">
            <v>-9.93</v>
          </cell>
          <cell r="CD1097">
            <v>10.91</v>
          </cell>
          <cell r="CE1097">
            <v>-26.18</v>
          </cell>
          <cell r="CF1097">
            <v>17.47</v>
          </cell>
          <cell r="CG1097">
            <v>0.14000000000000001</v>
          </cell>
          <cell r="CH1097">
            <v>1.07</v>
          </cell>
          <cell r="CI1097">
            <v>-1.84</v>
          </cell>
          <cell r="CJ1097">
            <v>0</v>
          </cell>
          <cell r="CK1097">
            <v>-9.4600000000000009</v>
          </cell>
          <cell r="CL1097">
            <v>-5.23</v>
          </cell>
          <cell r="CM1097">
            <v>-9.4499999999999993</v>
          </cell>
          <cell r="CN1097">
            <v>-10.45</v>
          </cell>
          <cell r="CO1097">
            <v>-6.47</v>
          </cell>
          <cell r="CP1097">
            <v>-13.38</v>
          </cell>
          <cell r="CQ1097">
            <v>11.41</v>
          </cell>
          <cell r="CR1097">
            <v>-87.54</v>
          </cell>
          <cell r="CS1097">
            <v>2.98</v>
          </cell>
          <cell r="CT1097">
            <v>-51.74</v>
          </cell>
          <cell r="CU1097">
            <v>-5.33</v>
          </cell>
          <cell r="CV1097">
            <v>-2.0099999999999998</v>
          </cell>
          <cell r="CW1097">
            <v>0</v>
          </cell>
          <cell r="CX1097">
            <v>-10.25</v>
          </cell>
          <cell r="CY1097">
            <v>-7.14</v>
          </cell>
          <cell r="CZ1097">
            <v>-7.43</v>
          </cell>
          <cell r="DA1097">
            <v>-10.14</v>
          </cell>
          <cell r="DB1097">
            <v>-7.2</v>
          </cell>
          <cell r="DC1097">
            <v>-1.88</v>
          </cell>
          <cell r="DD1097">
            <v>12.61</v>
          </cell>
          <cell r="DE1097">
            <v>-4.97</v>
          </cell>
          <cell r="DF1097">
            <v>14.17</v>
          </cell>
          <cell r="DG1097">
            <v>0.86</v>
          </cell>
          <cell r="DH1097">
            <v>-5.09</v>
          </cell>
          <cell r="DI1097">
            <v>-0.26</v>
          </cell>
          <cell r="DJ1097">
            <v>0</v>
          </cell>
          <cell r="DK1097">
            <v>-17.440000000000001</v>
          </cell>
          <cell r="DL1097">
            <v>-7.39</v>
          </cell>
          <cell r="DM1097">
            <v>-7.92</v>
          </cell>
          <cell r="DN1097">
            <v>-14.39</v>
          </cell>
          <cell r="DO1097">
            <v>-1.41</v>
          </cell>
          <cell r="DP1097">
            <v>-4.7300000000000004</v>
          </cell>
          <cell r="DQ1097">
            <v>38.630000000000003</v>
          </cell>
          <cell r="DR1097">
            <v>0</v>
          </cell>
          <cell r="DS1097">
            <v>0</v>
          </cell>
          <cell r="DT1097">
            <v>0</v>
          </cell>
          <cell r="DU1097">
            <v>0</v>
          </cell>
          <cell r="DV1097">
            <v>0</v>
          </cell>
          <cell r="DW1097">
            <v>0</v>
          </cell>
          <cell r="DX1097">
            <v>0</v>
          </cell>
          <cell r="DY1097">
            <v>0</v>
          </cell>
          <cell r="DZ1097">
            <v>0</v>
          </cell>
          <cell r="EA1097">
            <v>0</v>
          </cell>
          <cell r="EB1097">
            <v>0</v>
          </cell>
          <cell r="EC1097">
            <v>0</v>
          </cell>
          <cell r="ED1097">
            <v>0</v>
          </cell>
        </row>
        <row r="1098">
          <cell r="F1098">
            <v>0</v>
          </cell>
          <cell r="G1098">
            <v>0</v>
          </cell>
          <cell r="H1098">
            <v>0</v>
          </cell>
          <cell r="I1098">
            <v>0</v>
          </cell>
          <cell r="J1098">
            <v>0</v>
          </cell>
          <cell r="K1098">
            <v>0</v>
          </cell>
          <cell r="L1098">
            <v>0</v>
          </cell>
          <cell r="M1098">
            <v>0</v>
          </cell>
          <cell r="N1098">
            <v>0</v>
          </cell>
          <cell r="O1098">
            <v>0</v>
          </cell>
          <cell r="P1098">
            <v>0</v>
          </cell>
          <cell r="Q1098">
            <v>0</v>
          </cell>
          <cell r="R1098">
            <v>0</v>
          </cell>
          <cell r="S1098">
            <v>0</v>
          </cell>
          <cell r="T1098">
            <v>0</v>
          </cell>
          <cell r="U1098">
            <v>0</v>
          </cell>
          <cell r="V1098">
            <v>0</v>
          </cell>
          <cell r="W1098">
            <v>0</v>
          </cell>
          <cell r="X1098">
            <v>0</v>
          </cell>
          <cell r="Y1098">
            <v>0</v>
          </cell>
          <cell r="Z1098">
            <v>0</v>
          </cell>
          <cell r="AA1098">
            <v>0</v>
          </cell>
          <cell r="AB1098">
            <v>0</v>
          </cell>
          <cell r="AC1098">
            <v>0</v>
          </cell>
          <cell r="AD1098">
            <v>0</v>
          </cell>
          <cell r="AE1098">
            <v>0</v>
          </cell>
          <cell r="AF1098">
            <v>0</v>
          </cell>
          <cell r="AG1098">
            <v>0</v>
          </cell>
          <cell r="AH1098">
            <v>0</v>
          </cell>
          <cell r="AI1098">
            <v>0</v>
          </cell>
          <cell r="AJ1098">
            <v>0</v>
          </cell>
          <cell r="AK1098">
            <v>0</v>
          </cell>
          <cell r="AL1098">
            <v>0</v>
          </cell>
          <cell r="AM1098">
            <v>0</v>
          </cell>
          <cell r="AN1098">
            <v>0</v>
          </cell>
          <cell r="AO1098">
            <v>0</v>
          </cell>
          <cell r="AP1098">
            <v>0</v>
          </cell>
          <cell r="AQ1098">
            <v>0</v>
          </cell>
          <cell r="AR1098">
            <v>0</v>
          </cell>
          <cell r="AS1098">
            <v>0</v>
          </cell>
          <cell r="AT1098">
            <v>0</v>
          </cell>
          <cell r="AU1098">
            <v>0</v>
          </cell>
          <cell r="AV1098">
            <v>0</v>
          </cell>
          <cell r="AW1098">
            <v>0</v>
          </cell>
          <cell r="AX1098">
            <v>0</v>
          </cell>
          <cell r="AY1098">
            <v>0</v>
          </cell>
          <cell r="AZ1098">
            <v>0</v>
          </cell>
          <cell r="BA1098">
            <v>0</v>
          </cell>
          <cell r="BB1098">
            <v>0</v>
          </cell>
          <cell r="BC1098">
            <v>0</v>
          </cell>
          <cell r="BD1098">
            <v>0</v>
          </cell>
          <cell r="BE1098">
            <v>0</v>
          </cell>
          <cell r="BF1098">
            <v>0</v>
          </cell>
          <cell r="BG1098">
            <v>0</v>
          </cell>
          <cell r="BH1098">
            <v>0</v>
          </cell>
          <cell r="BI1098">
            <v>0</v>
          </cell>
          <cell r="BJ1098">
            <v>0</v>
          </cell>
          <cell r="BK1098">
            <v>0</v>
          </cell>
          <cell r="BL1098">
            <v>0</v>
          </cell>
          <cell r="BM1098">
            <v>0</v>
          </cell>
          <cell r="BN1098">
            <v>0</v>
          </cell>
          <cell r="BO1098">
            <v>0</v>
          </cell>
          <cell r="BP1098">
            <v>0</v>
          </cell>
          <cell r="BQ1098">
            <v>0</v>
          </cell>
          <cell r="BR1098">
            <v>0</v>
          </cell>
          <cell r="BS1098">
            <v>0</v>
          </cell>
          <cell r="BT1098">
            <v>0</v>
          </cell>
          <cell r="BU1098">
            <v>0</v>
          </cell>
          <cell r="BV1098">
            <v>0</v>
          </cell>
          <cell r="BW1098">
            <v>0</v>
          </cell>
          <cell r="BX1098">
            <v>0</v>
          </cell>
          <cell r="BY1098">
            <v>0</v>
          </cell>
          <cell r="BZ1098">
            <v>0</v>
          </cell>
          <cell r="CA1098">
            <v>0</v>
          </cell>
          <cell r="CB1098">
            <v>0</v>
          </cell>
          <cell r="CC1098">
            <v>0</v>
          </cell>
          <cell r="CD1098">
            <v>0</v>
          </cell>
          <cell r="CE1098">
            <v>0</v>
          </cell>
          <cell r="CF1098">
            <v>0</v>
          </cell>
          <cell r="CG1098">
            <v>0</v>
          </cell>
          <cell r="CH1098">
            <v>0</v>
          </cell>
          <cell r="CI1098">
            <v>0</v>
          </cell>
          <cell r="CJ1098">
            <v>0</v>
          </cell>
          <cell r="CK1098">
            <v>0</v>
          </cell>
          <cell r="CL1098">
            <v>0</v>
          </cell>
          <cell r="CM1098">
            <v>0</v>
          </cell>
          <cell r="CN1098">
            <v>0</v>
          </cell>
          <cell r="CO1098">
            <v>0</v>
          </cell>
          <cell r="CP1098">
            <v>0</v>
          </cell>
          <cell r="CQ1098">
            <v>0</v>
          </cell>
          <cell r="CR1098">
            <v>0</v>
          </cell>
          <cell r="CS1098">
            <v>0</v>
          </cell>
          <cell r="CT1098">
            <v>0</v>
          </cell>
          <cell r="CU1098">
            <v>0</v>
          </cell>
          <cell r="CV1098">
            <v>0</v>
          </cell>
          <cell r="CW1098">
            <v>0</v>
          </cell>
          <cell r="CX1098">
            <v>0</v>
          </cell>
          <cell r="CY1098">
            <v>0</v>
          </cell>
          <cell r="CZ1098">
            <v>0</v>
          </cell>
          <cell r="DA1098">
            <v>0</v>
          </cell>
          <cell r="DB1098">
            <v>0</v>
          </cell>
          <cell r="DC1098">
            <v>0</v>
          </cell>
          <cell r="DD1098">
            <v>0</v>
          </cell>
          <cell r="DE1098">
            <v>0</v>
          </cell>
          <cell r="DF1098">
            <v>0</v>
          </cell>
          <cell r="DG1098">
            <v>0</v>
          </cell>
          <cell r="DH1098">
            <v>0</v>
          </cell>
          <cell r="DI1098">
            <v>0</v>
          </cell>
          <cell r="DJ1098">
            <v>0</v>
          </cell>
          <cell r="DK1098">
            <v>0</v>
          </cell>
          <cell r="DL1098">
            <v>0</v>
          </cell>
          <cell r="DM1098">
            <v>0</v>
          </cell>
          <cell r="DN1098">
            <v>0</v>
          </cell>
          <cell r="DO1098">
            <v>0</v>
          </cell>
          <cell r="DP1098">
            <v>0</v>
          </cell>
          <cell r="DQ1098">
            <v>0</v>
          </cell>
          <cell r="DR1098">
            <v>0</v>
          </cell>
          <cell r="DS1098">
            <v>0</v>
          </cell>
          <cell r="DT1098">
            <v>0</v>
          </cell>
          <cell r="DU1098">
            <v>0</v>
          </cell>
          <cell r="DV1098">
            <v>0</v>
          </cell>
          <cell r="DW1098">
            <v>0</v>
          </cell>
          <cell r="DX1098">
            <v>0</v>
          </cell>
          <cell r="DY1098">
            <v>0</v>
          </cell>
          <cell r="DZ1098">
            <v>0</v>
          </cell>
          <cell r="EA1098">
            <v>0</v>
          </cell>
          <cell r="EB1098">
            <v>0</v>
          </cell>
          <cell r="EC1098">
            <v>0</v>
          </cell>
          <cell r="ED1098">
            <v>0</v>
          </cell>
        </row>
        <row r="1099">
          <cell r="F1099">
            <v>0</v>
          </cell>
          <cell r="G1099">
            <v>0</v>
          </cell>
          <cell r="H1099">
            <v>0</v>
          </cell>
          <cell r="I1099">
            <v>0</v>
          </cell>
          <cell r="J1099">
            <v>0</v>
          </cell>
          <cell r="K1099">
            <v>0</v>
          </cell>
          <cell r="L1099">
            <v>0</v>
          </cell>
          <cell r="M1099">
            <v>9.5500000000000007</v>
          </cell>
          <cell r="N1099">
            <v>-0.22</v>
          </cell>
          <cell r="O1099">
            <v>0</v>
          </cell>
          <cell r="P1099">
            <v>0</v>
          </cell>
          <cell r="Q1099">
            <v>19.100000000000001</v>
          </cell>
          <cell r="R1099">
            <v>-96.03</v>
          </cell>
          <cell r="S1099">
            <v>-95.48</v>
          </cell>
          <cell r="T1099">
            <v>0</v>
          </cell>
          <cell r="U1099">
            <v>0</v>
          </cell>
          <cell r="V1099">
            <v>-0.1</v>
          </cell>
          <cell r="W1099">
            <v>0</v>
          </cell>
          <cell r="X1099">
            <v>0</v>
          </cell>
          <cell r="Y1099">
            <v>0</v>
          </cell>
          <cell r="Z1099">
            <v>0</v>
          </cell>
          <cell r="AA1099">
            <v>-0.45</v>
          </cell>
          <cell r="AB1099">
            <v>0</v>
          </cell>
          <cell r="AC1099">
            <v>0</v>
          </cell>
          <cell r="AD1099">
            <v>0</v>
          </cell>
          <cell r="AE1099">
            <v>-20.85</v>
          </cell>
          <cell r="AF1099">
            <v>0</v>
          </cell>
          <cell r="AG1099">
            <v>0</v>
          </cell>
          <cell r="AH1099">
            <v>0</v>
          </cell>
          <cell r="AI1099">
            <v>0</v>
          </cell>
          <cell r="AJ1099">
            <v>0</v>
          </cell>
          <cell r="AK1099">
            <v>-0.28999999999999998</v>
          </cell>
          <cell r="AL1099">
            <v>0</v>
          </cell>
          <cell r="AM1099">
            <v>0</v>
          </cell>
          <cell r="AN1099">
            <v>-1.46</v>
          </cell>
          <cell r="AO1099">
            <v>0</v>
          </cell>
          <cell r="AP1099">
            <v>0</v>
          </cell>
          <cell r="AQ1099">
            <v>-19.100000000000001</v>
          </cell>
          <cell r="AR1099">
            <v>7.22</v>
          </cell>
          <cell r="AS1099">
            <v>0</v>
          </cell>
          <cell r="AT1099">
            <v>0</v>
          </cell>
          <cell r="AU1099">
            <v>0</v>
          </cell>
          <cell r="AV1099">
            <v>0</v>
          </cell>
          <cell r="AW1099">
            <v>0</v>
          </cell>
          <cell r="AX1099">
            <v>-0.14000000000000001</v>
          </cell>
          <cell r="AY1099">
            <v>19.100000000000001</v>
          </cell>
          <cell r="AZ1099">
            <v>-0.17</v>
          </cell>
          <cell r="BA1099">
            <v>-2.02</v>
          </cell>
          <cell r="BB1099">
            <v>0</v>
          </cell>
          <cell r="BC1099">
            <v>0</v>
          </cell>
          <cell r="BD1099">
            <v>-9.5500000000000007</v>
          </cell>
          <cell r="BE1099">
            <v>37.06</v>
          </cell>
          <cell r="BF1099">
            <v>0</v>
          </cell>
          <cell r="BG1099">
            <v>0</v>
          </cell>
          <cell r="BH1099">
            <v>0</v>
          </cell>
          <cell r="BI1099">
            <v>0</v>
          </cell>
          <cell r="BJ1099">
            <v>0</v>
          </cell>
          <cell r="BK1099">
            <v>0</v>
          </cell>
          <cell r="BL1099">
            <v>19</v>
          </cell>
          <cell r="BM1099">
            <v>18.989999999999998</v>
          </cell>
          <cell r="BN1099">
            <v>-0.93</v>
          </cell>
          <cell r="BO1099">
            <v>0</v>
          </cell>
          <cell r="BP1099">
            <v>0</v>
          </cell>
          <cell r="BQ1099">
            <v>0</v>
          </cell>
          <cell r="BR1099">
            <v>0</v>
          </cell>
          <cell r="BS1099">
            <v>0</v>
          </cell>
          <cell r="BT1099">
            <v>0</v>
          </cell>
          <cell r="BU1099">
            <v>0</v>
          </cell>
          <cell r="BV1099">
            <v>0</v>
          </cell>
          <cell r="BW1099">
            <v>0</v>
          </cell>
          <cell r="BX1099">
            <v>0</v>
          </cell>
          <cell r="BY1099">
            <v>0</v>
          </cell>
          <cell r="BZ1099">
            <v>0</v>
          </cell>
          <cell r="CA1099">
            <v>0</v>
          </cell>
          <cell r="CB1099">
            <v>0</v>
          </cell>
          <cell r="CC1099">
            <v>0</v>
          </cell>
          <cell r="CD1099">
            <v>0</v>
          </cell>
          <cell r="CE1099">
            <v>0</v>
          </cell>
          <cell r="CF1099">
            <v>0</v>
          </cell>
          <cell r="CG1099">
            <v>0</v>
          </cell>
          <cell r="CH1099">
            <v>0</v>
          </cell>
          <cell r="CI1099">
            <v>0</v>
          </cell>
          <cell r="CJ1099">
            <v>0</v>
          </cell>
          <cell r="CK1099">
            <v>0</v>
          </cell>
          <cell r="CL1099">
            <v>0</v>
          </cell>
          <cell r="CM1099">
            <v>0</v>
          </cell>
          <cell r="CN1099">
            <v>0</v>
          </cell>
          <cell r="CO1099">
            <v>0</v>
          </cell>
          <cell r="CP1099">
            <v>0</v>
          </cell>
          <cell r="CQ1099">
            <v>0</v>
          </cell>
          <cell r="CR1099">
            <v>0</v>
          </cell>
          <cell r="CS1099">
            <v>0</v>
          </cell>
          <cell r="CT1099">
            <v>0</v>
          </cell>
          <cell r="CU1099">
            <v>0</v>
          </cell>
          <cell r="CV1099">
            <v>0</v>
          </cell>
          <cell r="CW1099">
            <v>0</v>
          </cell>
          <cell r="CX1099">
            <v>0</v>
          </cell>
          <cell r="CY1099">
            <v>0</v>
          </cell>
          <cell r="CZ1099">
            <v>0</v>
          </cell>
          <cell r="DA1099">
            <v>0</v>
          </cell>
          <cell r="DB1099">
            <v>0</v>
          </cell>
          <cell r="DC1099">
            <v>0</v>
          </cell>
          <cell r="DD1099">
            <v>0</v>
          </cell>
          <cell r="DE1099">
            <v>0</v>
          </cell>
          <cell r="DF1099">
            <v>0</v>
          </cell>
          <cell r="DG1099">
            <v>0</v>
          </cell>
          <cell r="DH1099">
            <v>0</v>
          </cell>
          <cell r="DI1099">
            <v>0</v>
          </cell>
          <cell r="DJ1099">
            <v>0</v>
          </cell>
          <cell r="DK1099">
            <v>0</v>
          </cell>
          <cell r="DL1099">
            <v>0</v>
          </cell>
          <cell r="DM1099">
            <v>0</v>
          </cell>
          <cell r="DN1099">
            <v>0</v>
          </cell>
          <cell r="DO1099">
            <v>0</v>
          </cell>
          <cell r="DP1099">
            <v>0</v>
          </cell>
          <cell r="DQ1099">
            <v>0</v>
          </cell>
          <cell r="DR1099">
            <v>0</v>
          </cell>
          <cell r="DS1099">
            <v>0</v>
          </cell>
          <cell r="DT1099">
            <v>0</v>
          </cell>
          <cell r="DU1099">
            <v>0</v>
          </cell>
          <cell r="DV1099">
            <v>0</v>
          </cell>
          <cell r="DW1099">
            <v>0</v>
          </cell>
          <cell r="DX1099">
            <v>0</v>
          </cell>
          <cell r="DY1099">
            <v>0</v>
          </cell>
          <cell r="DZ1099">
            <v>0</v>
          </cell>
          <cell r="EA1099">
            <v>0</v>
          </cell>
          <cell r="EB1099">
            <v>0</v>
          </cell>
          <cell r="EC1099">
            <v>0</v>
          </cell>
          <cell r="ED1099">
            <v>0</v>
          </cell>
        </row>
        <row r="1100">
          <cell r="F1100">
            <v>3.11</v>
          </cell>
          <cell r="G1100">
            <v>7.0000000000000007E-2</v>
          </cell>
          <cell r="H1100">
            <v>-0.45</v>
          </cell>
          <cell r="I1100">
            <v>0.95</v>
          </cell>
          <cell r="J1100">
            <v>0</v>
          </cell>
          <cell r="K1100">
            <v>0</v>
          </cell>
          <cell r="L1100">
            <v>0</v>
          </cell>
          <cell r="M1100">
            <v>0</v>
          </cell>
          <cell r="N1100">
            <v>-0.77</v>
          </cell>
          <cell r="O1100">
            <v>-0.82</v>
          </cell>
          <cell r="P1100">
            <v>3.07</v>
          </cell>
          <cell r="Q1100">
            <v>-0.03</v>
          </cell>
          <cell r="R1100">
            <v>2.0499999999999998</v>
          </cell>
          <cell r="S1100">
            <v>-7.99</v>
          </cell>
          <cell r="T1100">
            <v>1.92</v>
          </cell>
          <cell r="U1100">
            <v>0.15</v>
          </cell>
          <cell r="V1100">
            <v>1.62</v>
          </cell>
          <cell r="W1100">
            <v>0</v>
          </cell>
          <cell r="X1100">
            <v>1.9</v>
          </cell>
          <cell r="Y1100">
            <v>0</v>
          </cell>
          <cell r="Z1100">
            <v>0</v>
          </cell>
          <cell r="AA1100">
            <v>1.58</v>
          </cell>
          <cell r="AB1100">
            <v>-0.19</v>
          </cell>
          <cell r="AC1100">
            <v>3.06</v>
          </cell>
          <cell r="AD1100">
            <v>0</v>
          </cell>
          <cell r="AE1100">
            <v>3.3</v>
          </cell>
          <cell r="AF1100">
            <v>1.94</v>
          </cell>
          <cell r="AG1100">
            <v>4.3899999999999997</v>
          </cell>
          <cell r="AH1100">
            <v>0.35</v>
          </cell>
          <cell r="AI1100">
            <v>0.18</v>
          </cell>
          <cell r="AJ1100">
            <v>0</v>
          </cell>
          <cell r="AK1100">
            <v>-0.1</v>
          </cell>
          <cell r="AL1100">
            <v>0</v>
          </cell>
          <cell r="AM1100">
            <v>0</v>
          </cell>
          <cell r="AN1100">
            <v>-1.71</v>
          </cell>
          <cell r="AO1100">
            <v>-1.73</v>
          </cell>
          <cell r="AP1100">
            <v>-0.03</v>
          </cell>
          <cell r="AQ1100">
            <v>0</v>
          </cell>
          <cell r="AR1100">
            <v>3.26</v>
          </cell>
          <cell r="AS1100">
            <v>-0.54</v>
          </cell>
          <cell r="AT1100">
            <v>0</v>
          </cell>
          <cell r="AU1100">
            <v>1.3</v>
          </cell>
          <cell r="AV1100">
            <v>1.33</v>
          </cell>
          <cell r="AW1100">
            <v>0</v>
          </cell>
          <cell r="AX1100">
            <v>0</v>
          </cell>
          <cell r="AY1100">
            <v>0</v>
          </cell>
          <cell r="AZ1100">
            <v>0</v>
          </cell>
          <cell r="BA1100">
            <v>0.32</v>
          </cell>
          <cell r="BB1100">
            <v>-0.51</v>
          </cell>
          <cell r="BC1100">
            <v>1.1599999999999999</v>
          </cell>
          <cell r="BD1100">
            <v>0.21</v>
          </cell>
          <cell r="BE1100">
            <v>9.8699999999999992</v>
          </cell>
          <cell r="BF1100">
            <v>0.9</v>
          </cell>
          <cell r="BG1100">
            <v>7.85</v>
          </cell>
          <cell r="BH1100">
            <v>0.56000000000000005</v>
          </cell>
          <cell r="BI1100">
            <v>0.7</v>
          </cell>
          <cell r="BJ1100">
            <v>0</v>
          </cell>
          <cell r="BK1100">
            <v>0.62</v>
          </cell>
          <cell r="BL1100">
            <v>0</v>
          </cell>
          <cell r="BM1100">
            <v>0</v>
          </cell>
          <cell r="BN1100">
            <v>0.22</v>
          </cell>
          <cell r="BO1100">
            <v>0.99</v>
          </cell>
          <cell r="BP1100">
            <v>-1.4</v>
          </cell>
          <cell r="BQ1100">
            <v>-0.56999999999999995</v>
          </cell>
          <cell r="BR1100">
            <v>-9.66</v>
          </cell>
          <cell r="BS1100">
            <v>-0.14000000000000001</v>
          </cell>
          <cell r="BT1100">
            <v>7.0000000000000007E-2</v>
          </cell>
          <cell r="BU1100">
            <v>1.17</v>
          </cell>
          <cell r="BV1100">
            <v>-0.37</v>
          </cell>
          <cell r="BW1100">
            <v>0</v>
          </cell>
          <cell r="BX1100">
            <v>-1.44</v>
          </cell>
          <cell r="BY1100">
            <v>-3.49</v>
          </cell>
          <cell r="BZ1100">
            <v>-2.1</v>
          </cell>
          <cell r="CA1100">
            <v>-0.75</v>
          </cell>
          <cell r="CB1100">
            <v>-0.37</v>
          </cell>
          <cell r="CC1100">
            <v>-2.25</v>
          </cell>
          <cell r="CD1100">
            <v>0</v>
          </cell>
          <cell r="CE1100">
            <v>5.53</v>
          </cell>
          <cell r="CF1100">
            <v>1.27</v>
          </cell>
          <cell r="CG1100">
            <v>0.81</v>
          </cell>
          <cell r="CH1100">
            <v>2.4500000000000002</v>
          </cell>
          <cell r="CI1100">
            <v>1.37</v>
          </cell>
          <cell r="CJ1100">
            <v>0</v>
          </cell>
          <cell r="CK1100">
            <v>0</v>
          </cell>
          <cell r="CL1100">
            <v>0</v>
          </cell>
          <cell r="CM1100">
            <v>0</v>
          </cell>
          <cell r="CN1100">
            <v>-0.68</v>
          </cell>
          <cell r="CO1100">
            <v>0.37</v>
          </cell>
          <cell r="CP1100">
            <v>-0.02</v>
          </cell>
          <cell r="CQ1100">
            <v>-0.03</v>
          </cell>
          <cell r="CR1100">
            <v>-5.97</v>
          </cell>
          <cell r="CS1100">
            <v>0</v>
          </cell>
          <cell r="CT1100">
            <v>1.98</v>
          </cell>
          <cell r="CU1100">
            <v>1.1100000000000001</v>
          </cell>
          <cell r="CV1100">
            <v>-0.49</v>
          </cell>
          <cell r="CW1100">
            <v>0</v>
          </cell>
          <cell r="CX1100">
            <v>-0.14000000000000001</v>
          </cell>
          <cell r="CY1100">
            <v>-0.47</v>
          </cell>
          <cell r="CZ1100">
            <v>-1.34</v>
          </cell>
          <cell r="DA1100">
            <v>0.22</v>
          </cell>
          <cell r="DB1100">
            <v>-1.06</v>
          </cell>
          <cell r="DC1100">
            <v>-4.59</v>
          </cell>
          <cell r="DD1100">
            <v>-1.2</v>
          </cell>
          <cell r="DE1100">
            <v>3.69</v>
          </cell>
          <cell r="DF1100">
            <v>2.8</v>
          </cell>
          <cell r="DG1100">
            <v>2.0699999999999998</v>
          </cell>
          <cell r="DH1100">
            <v>2.04</v>
          </cell>
          <cell r="DI1100">
            <v>1.24</v>
          </cell>
          <cell r="DJ1100">
            <v>0</v>
          </cell>
          <cell r="DK1100">
            <v>0</v>
          </cell>
          <cell r="DL1100">
            <v>0</v>
          </cell>
          <cell r="DM1100">
            <v>0.59</v>
          </cell>
          <cell r="DN1100">
            <v>0.11</v>
          </cell>
          <cell r="DO1100">
            <v>-2.35</v>
          </cell>
          <cell r="DP1100">
            <v>-2.96</v>
          </cell>
          <cell r="DQ1100">
            <v>0.17</v>
          </cell>
          <cell r="DR1100">
            <v>0</v>
          </cell>
          <cell r="DS1100">
            <v>0</v>
          </cell>
          <cell r="DT1100">
            <v>0</v>
          </cell>
          <cell r="DU1100">
            <v>0</v>
          </cell>
          <cell r="DV1100">
            <v>0</v>
          </cell>
          <cell r="DW1100">
            <v>0</v>
          </cell>
          <cell r="DX1100">
            <v>0</v>
          </cell>
          <cell r="DY1100">
            <v>0</v>
          </cell>
          <cell r="DZ1100">
            <v>0</v>
          </cell>
          <cell r="EA1100">
            <v>0</v>
          </cell>
          <cell r="EB1100">
            <v>0</v>
          </cell>
          <cell r="EC1100">
            <v>0</v>
          </cell>
          <cell r="ED1100">
            <v>0</v>
          </cell>
        </row>
        <row r="1101">
          <cell r="F1101">
            <v>43.16</v>
          </cell>
          <cell r="G1101">
            <v>23.62</v>
          </cell>
          <cell r="H1101">
            <v>-1.03</v>
          </cell>
          <cell r="I1101">
            <v>4.8899999999999997</v>
          </cell>
          <cell r="J1101">
            <v>-25.17</v>
          </cell>
          <cell r="K1101">
            <v>-10.18</v>
          </cell>
          <cell r="L1101">
            <v>3.22</v>
          </cell>
          <cell r="M1101">
            <v>2.83</v>
          </cell>
          <cell r="N1101">
            <v>1.77</v>
          </cell>
          <cell r="O1101">
            <v>-9.69</v>
          </cell>
          <cell r="P1101">
            <v>29.1</v>
          </cell>
          <cell r="Q1101">
            <v>32.14</v>
          </cell>
          <cell r="R1101">
            <v>18.84</v>
          </cell>
          <cell r="S1101">
            <v>-71.900000000000006</v>
          </cell>
          <cell r="T1101">
            <v>26.86</v>
          </cell>
          <cell r="U1101">
            <v>-1.24</v>
          </cell>
          <cell r="V1101">
            <v>2.7</v>
          </cell>
          <cell r="W1101">
            <v>-9.8000000000000007</v>
          </cell>
          <cell r="X1101">
            <v>-15.71</v>
          </cell>
          <cell r="Y1101">
            <v>0.02</v>
          </cell>
          <cell r="Z1101">
            <v>1.84</v>
          </cell>
          <cell r="AA1101">
            <v>-4.7699999999999996</v>
          </cell>
          <cell r="AB1101">
            <v>-10.01</v>
          </cell>
          <cell r="AC1101">
            <v>37.619999999999997</v>
          </cell>
          <cell r="AD1101">
            <v>63.24</v>
          </cell>
          <cell r="AE1101">
            <v>96.84</v>
          </cell>
          <cell r="AF1101">
            <v>85.98</v>
          </cell>
          <cell r="AG1101">
            <v>27.45</v>
          </cell>
          <cell r="AH1101">
            <v>-1.72</v>
          </cell>
          <cell r="AI1101">
            <v>-6.37</v>
          </cell>
          <cell r="AJ1101">
            <v>-13.06</v>
          </cell>
          <cell r="AK1101">
            <v>-14.22</v>
          </cell>
          <cell r="AL1101">
            <v>10.94</v>
          </cell>
          <cell r="AM1101">
            <v>0.78</v>
          </cell>
          <cell r="AN1101">
            <v>-10.62</v>
          </cell>
          <cell r="AO1101">
            <v>-11.71</v>
          </cell>
          <cell r="AP1101">
            <v>15.71</v>
          </cell>
          <cell r="AQ1101">
            <v>13.66</v>
          </cell>
          <cell r="AR1101">
            <v>110.44</v>
          </cell>
          <cell r="AS1101">
            <v>30.74</v>
          </cell>
          <cell r="AT1101">
            <v>27.88</v>
          </cell>
          <cell r="AU1101">
            <v>-1.26</v>
          </cell>
          <cell r="AV1101">
            <v>11.44</v>
          </cell>
          <cell r="AW1101">
            <v>-8.5399999999999991</v>
          </cell>
          <cell r="AX1101">
            <v>11.03</v>
          </cell>
          <cell r="AY1101">
            <v>2.4500000000000002</v>
          </cell>
          <cell r="AZ1101">
            <v>2.57</v>
          </cell>
          <cell r="BA1101">
            <v>0.35</v>
          </cell>
          <cell r="BB1101">
            <v>-20.420000000000002</v>
          </cell>
          <cell r="BC1101">
            <v>7.38</v>
          </cell>
          <cell r="BD1101">
            <v>46.84</v>
          </cell>
          <cell r="BE1101">
            <v>109.66</v>
          </cell>
          <cell r="BF1101">
            <v>46.5</v>
          </cell>
          <cell r="BG1101">
            <v>44.49</v>
          </cell>
          <cell r="BH1101">
            <v>0.83</v>
          </cell>
          <cell r="BI1101">
            <v>7.1</v>
          </cell>
          <cell r="BJ1101">
            <v>-21.45</v>
          </cell>
          <cell r="BK1101">
            <v>-5.12</v>
          </cell>
          <cell r="BL1101">
            <v>8.33</v>
          </cell>
          <cell r="BM1101">
            <v>-4.83</v>
          </cell>
          <cell r="BN1101">
            <v>-2.92</v>
          </cell>
          <cell r="BO1101">
            <v>-31.06</v>
          </cell>
          <cell r="BP1101">
            <v>13.37</v>
          </cell>
          <cell r="BQ1101">
            <v>54.43</v>
          </cell>
          <cell r="BR1101">
            <v>-1364.67</v>
          </cell>
          <cell r="BS1101">
            <v>34.130000000000003</v>
          </cell>
          <cell r="BT1101">
            <v>-1381.07</v>
          </cell>
          <cell r="BU1101">
            <v>-2.5499999999999998</v>
          </cell>
          <cell r="BV1101">
            <v>-7.04</v>
          </cell>
          <cell r="BW1101">
            <v>-14.09</v>
          </cell>
          <cell r="BX1101">
            <v>-16.86</v>
          </cell>
          <cell r="BY1101">
            <v>2.69</v>
          </cell>
          <cell r="BZ1101">
            <v>-0.15</v>
          </cell>
          <cell r="CA1101">
            <v>-3.35</v>
          </cell>
          <cell r="CB1101">
            <v>-21.34</v>
          </cell>
          <cell r="CC1101">
            <v>8.68</v>
          </cell>
          <cell r="CD1101">
            <v>36.270000000000003</v>
          </cell>
          <cell r="CE1101">
            <v>20.36</v>
          </cell>
          <cell r="CF1101">
            <v>31.89</v>
          </cell>
          <cell r="CG1101">
            <v>27.2</v>
          </cell>
          <cell r="CH1101">
            <v>3.33</v>
          </cell>
          <cell r="CI1101">
            <v>3.7</v>
          </cell>
          <cell r="CJ1101">
            <v>-24.04</v>
          </cell>
          <cell r="CK1101">
            <v>-14.24</v>
          </cell>
          <cell r="CL1101">
            <v>-3.09</v>
          </cell>
          <cell r="CM1101">
            <v>-4.2699999999999996</v>
          </cell>
          <cell r="CN1101">
            <v>-6.42</v>
          </cell>
          <cell r="CO1101">
            <v>-21.89</v>
          </cell>
          <cell r="CP1101">
            <v>-3.08</v>
          </cell>
          <cell r="CQ1101">
            <v>31.27</v>
          </cell>
          <cell r="CR1101">
            <v>1498.14</v>
          </cell>
          <cell r="CS1101">
            <v>51.5</v>
          </cell>
          <cell r="CT1101">
            <v>1477.38</v>
          </cell>
          <cell r="CU1101">
            <v>0.98</v>
          </cell>
          <cell r="CV1101">
            <v>-5.74</v>
          </cell>
          <cell r="CW1101">
            <v>-15.87</v>
          </cell>
          <cell r="CX1101">
            <v>-26.68</v>
          </cell>
          <cell r="CY1101">
            <v>-1.46</v>
          </cell>
          <cell r="CZ1101">
            <v>-1.58</v>
          </cell>
          <cell r="DA1101">
            <v>-7.56</v>
          </cell>
          <cell r="DB1101">
            <v>-19.54</v>
          </cell>
          <cell r="DC1101">
            <v>22.58</v>
          </cell>
          <cell r="DD1101">
            <v>24.13</v>
          </cell>
          <cell r="DE1101">
            <v>68.790000000000006</v>
          </cell>
          <cell r="DF1101">
            <v>32.86</v>
          </cell>
          <cell r="DG1101">
            <v>32.450000000000003</v>
          </cell>
          <cell r="DH1101">
            <v>-3.44</v>
          </cell>
          <cell r="DI1101">
            <v>-9.31</v>
          </cell>
          <cell r="DJ1101">
            <v>-4.62</v>
          </cell>
          <cell r="DK1101">
            <v>-6.08</v>
          </cell>
          <cell r="DL1101">
            <v>-1.55</v>
          </cell>
          <cell r="DM1101">
            <v>-3.14</v>
          </cell>
          <cell r="DN1101">
            <v>-7.08</v>
          </cell>
          <cell r="DO1101">
            <v>-4.91</v>
          </cell>
          <cell r="DP1101">
            <v>-4.09</v>
          </cell>
          <cell r="DQ1101">
            <v>47.7</v>
          </cell>
          <cell r="DR1101">
            <v>0</v>
          </cell>
          <cell r="DS1101">
            <v>0</v>
          </cell>
          <cell r="DT1101">
            <v>0</v>
          </cell>
          <cell r="DU1101">
            <v>0</v>
          </cell>
          <cell r="DV1101">
            <v>0</v>
          </cell>
          <cell r="DW1101">
            <v>0</v>
          </cell>
          <cell r="DX1101">
            <v>0</v>
          </cell>
          <cell r="DY1101">
            <v>0</v>
          </cell>
          <cell r="DZ1101">
            <v>0</v>
          </cell>
          <cell r="EA1101">
            <v>0</v>
          </cell>
          <cell r="EB1101">
            <v>0</v>
          </cell>
          <cell r="EC1101">
            <v>0</v>
          </cell>
          <cell r="ED1101">
            <v>0</v>
          </cell>
        </row>
        <row r="1102">
          <cell r="F1102">
            <v>1.53</v>
          </cell>
          <cell r="G1102">
            <v>-3.56</v>
          </cell>
          <cell r="H1102">
            <v>-3.38</v>
          </cell>
          <cell r="I1102">
            <v>-9.99</v>
          </cell>
          <cell r="J1102">
            <v>-11.91</v>
          </cell>
          <cell r="K1102">
            <v>-11.96</v>
          </cell>
          <cell r="L1102">
            <v>-3.97</v>
          </cell>
          <cell r="M1102">
            <v>-17.23</v>
          </cell>
          <cell r="N1102">
            <v>-14.07</v>
          </cell>
          <cell r="O1102">
            <v>-2.73</v>
          </cell>
          <cell r="P1102">
            <v>5.44</v>
          </cell>
          <cell r="Q1102">
            <v>-0.08</v>
          </cell>
          <cell r="R1102">
            <v>2946.51</v>
          </cell>
          <cell r="S1102">
            <v>2988.35</v>
          </cell>
          <cell r="T1102">
            <v>3</v>
          </cell>
          <cell r="U1102">
            <v>-4.75</v>
          </cell>
          <cell r="V1102">
            <v>13.26</v>
          </cell>
          <cell r="W1102">
            <v>-6.39</v>
          </cell>
          <cell r="X1102">
            <v>-4.84</v>
          </cell>
          <cell r="Y1102">
            <v>-3.88</v>
          </cell>
          <cell r="Z1102">
            <v>-28.14</v>
          </cell>
          <cell r="AA1102">
            <v>-14.49</v>
          </cell>
          <cell r="AB1102">
            <v>-9.32</v>
          </cell>
          <cell r="AC1102">
            <v>13.62</v>
          </cell>
          <cell r="AD1102">
            <v>0.11</v>
          </cell>
          <cell r="AE1102">
            <v>-660.66</v>
          </cell>
          <cell r="AF1102">
            <v>-602.96</v>
          </cell>
          <cell r="AG1102">
            <v>-0.78</v>
          </cell>
          <cell r="AH1102">
            <v>-1.1299999999999999</v>
          </cell>
          <cell r="AI1102">
            <v>-5.14</v>
          </cell>
          <cell r="AJ1102">
            <v>-0.73</v>
          </cell>
          <cell r="AK1102">
            <v>-8.2799999999999994</v>
          </cell>
          <cell r="AL1102">
            <v>-3.31</v>
          </cell>
          <cell r="AM1102">
            <v>-17.239999999999998</v>
          </cell>
          <cell r="AN1102">
            <v>-17.190000000000001</v>
          </cell>
          <cell r="AO1102">
            <v>-2.91</v>
          </cell>
          <cell r="AP1102">
            <v>-1.62</v>
          </cell>
          <cell r="AQ1102">
            <v>0.63</v>
          </cell>
          <cell r="AR1102">
            <v>-9.7200000000000006</v>
          </cell>
          <cell r="AS1102">
            <v>0.97</v>
          </cell>
          <cell r="AT1102">
            <v>-0.99</v>
          </cell>
          <cell r="AU1102">
            <v>-1.32</v>
          </cell>
          <cell r="AV1102">
            <v>-8</v>
          </cell>
          <cell r="AW1102">
            <v>-1.29</v>
          </cell>
          <cell r="AX1102">
            <v>-4.22</v>
          </cell>
          <cell r="AY1102">
            <v>15.78</v>
          </cell>
          <cell r="AZ1102">
            <v>-6.62</v>
          </cell>
          <cell r="BA1102">
            <v>-6.07</v>
          </cell>
          <cell r="BB1102">
            <v>-1.47</v>
          </cell>
          <cell r="BC1102">
            <v>0.23</v>
          </cell>
          <cell r="BD1102">
            <v>3.28</v>
          </cell>
          <cell r="BE1102">
            <v>-12.46</v>
          </cell>
          <cell r="BF1102">
            <v>0.13</v>
          </cell>
          <cell r="BG1102">
            <v>-2.33</v>
          </cell>
          <cell r="BH1102">
            <v>-1.55</v>
          </cell>
          <cell r="BI1102">
            <v>0.7</v>
          </cell>
          <cell r="BJ1102">
            <v>-1.4</v>
          </cell>
          <cell r="BK1102">
            <v>-8.0500000000000007</v>
          </cell>
          <cell r="BL1102">
            <v>13.81</v>
          </cell>
          <cell r="BM1102">
            <v>-0.82</v>
          </cell>
          <cell r="BN1102">
            <v>-13.95</v>
          </cell>
          <cell r="BO1102">
            <v>0.13</v>
          </cell>
          <cell r="BP1102">
            <v>-2.96</v>
          </cell>
          <cell r="BQ1102">
            <v>3.83</v>
          </cell>
          <cell r="BR1102">
            <v>-12.6</v>
          </cell>
          <cell r="BS1102">
            <v>0</v>
          </cell>
          <cell r="BT1102">
            <v>-0.39</v>
          </cell>
          <cell r="BU1102">
            <v>-0.08</v>
          </cell>
          <cell r="BV1102">
            <v>0</v>
          </cell>
          <cell r="BW1102">
            <v>0</v>
          </cell>
          <cell r="BX1102">
            <v>-0.28999999999999998</v>
          </cell>
          <cell r="BY1102">
            <v>-2.99</v>
          </cell>
          <cell r="BZ1102">
            <v>-4.2300000000000004</v>
          </cell>
          <cell r="CA1102">
            <v>-1.85</v>
          </cell>
          <cell r="CB1102">
            <v>-2.5299999999999998</v>
          </cell>
          <cell r="CC1102">
            <v>-0.28000000000000003</v>
          </cell>
          <cell r="CD1102">
            <v>0.05</v>
          </cell>
          <cell r="CE1102">
            <v>-11.9</v>
          </cell>
          <cell r="CF1102">
            <v>0</v>
          </cell>
          <cell r="CG1102">
            <v>-0.56999999999999995</v>
          </cell>
          <cell r="CH1102">
            <v>-0.04</v>
          </cell>
          <cell r="CI1102">
            <v>-0.08</v>
          </cell>
          <cell r="CJ1102">
            <v>-0.02</v>
          </cell>
          <cell r="CK1102">
            <v>-0.63</v>
          </cell>
          <cell r="CL1102">
            <v>-3.33</v>
          </cell>
          <cell r="CM1102">
            <v>-4.21</v>
          </cell>
          <cell r="CN1102">
            <v>-2.66</v>
          </cell>
          <cell r="CO1102">
            <v>0</v>
          </cell>
          <cell r="CP1102">
            <v>-0.35</v>
          </cell>
          <cell r="CQ1102">
            <v>-0.02</v>
          </cell>
          <cell r="CR1102">
            <v>-8.51</v>
          </cell>
          <cell r="CS1102">
            <v>0.04</v>
          </cell>
          <cell r="CT1102">
            <v>0.05</v>
          </cell>
          <cell r="CU1102">
            <v>-0.05</v>
          </cell>
          <cell r="CV1102">
            <v>-0.22</v>
          </cell>
          <cell r="CW1102">
            <v>0</v>
          </cell>
          <cell r="CX1102">
            <v>-0.38</v>
          </cell>
          <cell r="CY1102">
            <v>-3.95</v>
          </cell>
          <cell r="CZ1102">
            <v>-4.2300000000000004</v>
          </cell>
          <cell r="DA1102">
            <v>-2.44</v>
          </cell>
          <cell r="DB1102">
            <v>0</v>
          </cell>
          <cell r="DC1102">
            <v>-0.34</v>
          </cell>
          <cell r="DD1102">
            <v>3.01</v>
          </cell>
          <cell r="DE1102">
            <v>-12.51</v>
          </cell>
          <cell r="DF1102">
            <v>0.03</v>
          </cell>
          <cell r="DG1102">
            <v>-0.19</v>
          </cell>
          <cell r="DH1102">
            <v>-0.11</v>
          </cell>
          <cell r="DI1102">
            <v>-0.25</v>
          </cell>
          <cell r="DJ1102">
            <v>0</v>
          </cell>
          <cell r="DK1102">
            <v>-0.78</v>
          </cell>
          <cell r="DL1102">
            <v>-2.92</v>
          </cell>
          <cell r="DM1102">
            <v>-4.08</v>
          </cell>
          <cell r="DN1102">
            <v>-4.24</v>
          </cell>
          <cell r="DO1102">
            <v>0.39</v>
          </cell>
          <cell r="DP1102">
            <v>-0.33</v>
          </cell>
          <cell r="DQ1102">
            <v>-0.02</v>
          </cell>
          <cell r="DR1102">
            <v>0</v>
          </cell>
          <cell r="DS1102">
            <v>0</v>
          </cell>
          <cell r="DT1102">
            <v>0</v>
          </cell>
          <cell r="DU1102">
            <v>0</v>
          </cell>
          <cell r="DV1102">
            <v>0</v>
          </cell>
          <cell r="DW1102">
            <v>0</v>
          </cell>
          <cell r="DX1102">
            <v>0</v>
          </cell>
          <cell r="DY1102">
            <v>0</v>
          </cell>
          <cell r="DZ1102">
            <v>0</v>
          </cell>
          <cell r="EA1102">
            <v>0</v>
          </cell>
          <cell r="EB1102">
            <v>0</v>
          </cell>
          <cell r="EC1102">
            <v>0</v>
          </cell>
          <cell r="ED1102">
            <v>0</v>
          </cell>
        </row>
        <row r="1103">
          <cell r="F1103">
            <v>0</v>
          </cell>
          <cell r="G1103">
            <v>0</v>
          </cell>
          <cell r="H1103">
            <v>0</v>
          </cell>
          <cell r="I1103">
            <v>0</v>
          </cell>
          <cell r="J1103">
            <v>0</v>
          </cell>
          <cell r="K1103">
            <v>0</v>
          </cell>
          <cell r="L1103">
            <v>0</v>
          </cell>
          <cell r="M1103">
            <v>0</v>
          </cell>
          <cell r="N1103">
            <v>0</v>
          </cell>
          <cell r="O1103">
            <v>0</v>
          </cell>
          <cell r="P1103">
            <v>0</v>
          </cell>
          <cell r="Q1103">
            <v>0</v>
          </cell>
          <cell r="R1103">
            <v>0</v>
          </cell>
          <cell r="S1103">
            <v>0</v>
          </cell>
          <cell r="T1103">
            <v>0</v>
          </cell>
          <cell r="U1103">
            <v>0</v>
          </cell>
          <cell r="V1103">
            <v>0</v>
          </cell>
          <cell r="W1103">
            <v>0</v>
          </cell>
          <cell r="X1103">
            <v>0</v>
          </cell>
          <cell r="Y1103">
            <v>0</v>
          </cell>
          <cell r="Z1103">
            <v>0</v>
          </cell>
          <cell r="AA1103">
            <v>0</v>
          </cell>
          <cell r="AB1103">
            <v>0</v>
          </cell>
          <cell r="AC1103">
            <v>0</v>
          </cell>
          <cell r="AD1103">
            <v>0</v>
          </cell>
          <cell r="AE1103">
            <v>0</v>
          </cell>
          <cell r="AF1103">
            <v>0</v>
          </cell>
          <cell r="AG1103">
            <v>0</v>
          </cell>
          <cell r="AH1103">
            <v>0</v>
          </cell>
          <cell r="AI1103">
            <v>0</v>
          </cell>
          <cell r="AJ1103">
            <v>0</v>
          </cell>
          <cell r="AK1103">
            <v>0</v>
          </cell>
          <cell r="AL1103">
            <v>0</v>
          </cell>
          <cell r="AM1103">
            <v>0</v>
          </cell>
          <cell r="AN1103">
            <v>0</v>
          </cell>
          <cell r="AO1103">
            <v>0</v>
          </cell>
          <cell r="AP1103">
            <v>0</v>
          </cell>
          <cell r="AQ1103">
            <v>0</v>
          </cell>
          <cell r="AR1103">
            <v>0</v>
          </cell>
          <cell r="AS1103">
            <v>0</v>
          </cell>
          <cell r="AT1103">
            <v>0</v>
          </cell>
          <cell r="AU1103">
            <v>0</v>
          </cell>
          <cell r="AV1103">
            <v>0</v>
          </cell>
          <cell r="AW1103">
            <v>0</v>
          </cell>
          <cell r="AX1103">
            <v>0</v>
          </cell>
          <cell r="AY1103">
            <v>0</v>
          </cell>
          <cell r="AZ1103">
            <v>0</v>
          </cell>
          <cell r="BA1103">
            <v>0</v>
          </cell>
          <cell r="BB1103">
            <v>0</v>
          </cell>
          <cell r="BC1103">
            <v>0</v>
          </cell>
          <cell r="BD1103">
            <v>0</v>
          </cell>
          <cell r="BE1103">
            <v>0</v>
          </cell>
          <cell r="BF1103">
            <v>0</v>
          </cell>
          <cell r="BG1103">
            <v>0</v>
          </cell>
          <cell r="BH1103">
            <v>0</v>
          </cell>
          <cell r="BI1103">
            <v>0</v>
          </cell>
          <cell r="BJ1103">
            <v>0</v>
          </cell>
          <cell r="BK1103">
            <v>0</v>
          </cell>
          <cell r="BL1103">
            <v>0</v>
          </cell>
          <cell r="BM1103">
            <v>0</v>
          </cell>
          <cell r="BN1103">
            <v>0</v>
          </cell>
          <cell r="BO1103">
            <v>0</v>
          </cell>
          <cell r="BP1103">
            <v>0</v>
          </cell>
          <cell r="BQ1103">
            <v>0</v>
          </cell>
          <cell r="BR1103">
            <v>0</v>
          </cell>
          <cell r="BS1103">
            <v>0</v>
          </cell>
          <cell r="BT1103">
            <v>0</v>
          </cell>
          <cell r="BU1103">
            <v>0</v>
          </cell>
          <cell r="BV1103">
            <v>0</v>
          </cell>
          <cell r="BW1103">
            <v>0</v>
          </cell>
          <cell r="BX1103">
            <v>0</v>
          </cell>
          <cell r="BY1103">
            <v>0</v>
          </cell>
          <cell r="BZ1103">
            <v>0</v>
          </cell>
          <cell r="CA1103">
            <v>0</v>
          </cell>
          <cell r="CB1103">
            <v>0</v>
          </cell>
          <cell r="CC1103">
            <v>0</v>
          </cell>
          <cell r="CD1103">
            <v>0</v>
          </cell>
          <cell r="CE1103">
            <v>0</v>
          </cell>
          <cell r="CF1103">
            <v>0</v>
          </cell>
          <cell r="CG1103">
            <v>0</v>
          </cell>
          <cell r="CH1103">
            <v>0</v>
          </cell>
          <cell r="CI1103">
            <v>0</v>
          </cell>
          <cell r="CJ1103">
            <v>0</v>
          </cell>
          <cell r="CK1103">
            <v>0</v>
          </cell>
          <cell r="CL1103">
            <v>0</v>
          </cell>
          <cell r="CM1103">
            <v>0</v>
          </cell>
          <cell r="CN1103">
            <v>0</v>
          </cell>
          <cell r="CO1103">
            <v>0</v>
          </cell>
          <cell r="CP1103">
            <v>0</v>
          </cell>
          <cell r="CQ1103">
            <v>0</v>
          </cell>
          <cell r="CR1103">
            <v>0</v>
          </cell>
          <cell r="CS1103">
            <v>0</v>
          </cell>
          <cell r="CT1103">
            <v>0</v>
          </cell>
          <cell r="CU1103">
            <v>0</v>
          </cell>
          <cell r="CV1103">
            <v>0</v>
          </cell>
          <cell r="CW1103">
            <v>0</v>
          </cell>
          <cell r="CX1103">
            <v>0</v>
          </cell>
          <cell r="CY1103">
            <v>0</v>
          </cell>
          <cell r="CZ1103">
            <v>0</v>
          </cell>
          <cell r="DA1103">
            <v>0</v>
          </cell>
          <cell r="DB1103">
            <v>0</v>
          </cell>
          <cell r="DC1103">
            <v>0</v>
          </cell>
          <cell r="DD1103">
            <v>0</v>
          </cell>
          <cell r="DE1103">
            <v>0</v>
          </cell>
          <cell r="DF1103">
            <v>0</v>
          </cell>
          <cell r="DG1103">
            <v>0</v>
          </cell>
          <cell r="DH1103">
            <v>0</v>
          </cell>
          <cell r="DI1103">
            <v>0</v>
          </cell>
          <cell r="DJ1103">
            <v>0</v>
          </cell>
          <cell r="DK1103">
            <v>0</v>
          </cell>
          <cell r="DL1103">
            <v>0</v>
          </cell>
          <cell r="DM1103">
            <v>0</v>
          </cell>
          <cell r="DN1103">
            <v>0</v>
          </cell>
          <cell r="DO1103">
            <v>0</v>
          </cell>
          <cell r="DP1103">
            <v>0</v>
          </cell>
          <cell r="DQ1103">
            <v>0</v>
          </cell>
          <cell r="DR1103">
            <v>0</v>
          </cell>
          <cell r="DS1103">
            <v>0</v>
          </cell>
          <cell r="DT1103">
            <v>0</v>
          </cell>
          <cell r="DU1103">
            <v>0</v>
          </cell>
          <cell r="DV1103">
            <v>0</v>
          </cell>
          <cell r="DW1103">
            <v>0</v>
          </cell>
          <cell r="DX1103">
            <v>0</v>
          </cell>
          <cell r="DY1103">
            <v>0</v>
          </cell>
          <cell r="DZ1103">
            <v>0</v>
          </cell>
          <cell r="EA1103">
            <v>0</v>
          </cell>
          <cell r="EB1103">
            <v>0</v>
          </cell>
          <cell r="EC1103">
            <v>0</v>
          </cell>
          <cell r="ED1103">
            <v>0</v>
          </cell>
        </row>
        <row r="1104">
          <cell r="F1104">
            <v>0</v>
          </cell>
          <cell r="G1104">
            <v>0</v>
          </cell>
          <cell r="H1104">
            <v>0</v>
          </cell>
          <cell r="I1104">
            <v>0</v>
          </cell>
          <cell r="J1104">
            <v>0</v>
          </cell>
          <cell r="K1104">
            <v>0</v>
          </cell>
          <cell r="L1104">
            <v>0</v>
          </cell>
          <cell r="M1104">
            <v>0</v>
          </cell>
          <cell r="N1104">
            <v>0</v>
          </cell>
          <cell r="O1104">
            <v>0</v>
          </cell>
          <cell r="P1104">
            <v>0</v>
          </cell>
          <cell r="Q1104">
            <v>0</v>
          </cell>
          <cell r="R1104">
            <v>0</v>
          </cell>
          <cell r="S1104">
            <v>0</v>
          </cell>
          <cell r="T1104">
            <v>0</v>
          </cell>
          <cell r="U1104">
            <v>0</v>
          </cell>
          <cell r="V1104">
            <v>0</v>
          </cell>
          <cell r="W1104">
            <v>0</v>
          </cell>
          <cell r="X1104">
            <v>0</v>
          </cell>
          <cell r="Y1104">
            <v>0</v>
          </cell>
          <cell r="Z1104">
            <v>0</v>
          </cell>
          <cell r="AA1104">
            <v>0</v>
          </cell>
          <cell r="AB1104">
            <v>0</v>
          </cell>
          <cell r="AC1104">
            <v>0</v>
          </cell>
          <cell r="AD1104">
            <v>0</v>
          </cell>
          <cell r="AE1104">
            <v>0</v>
          </cell>
          <cell r="AF1104">
            <v>0</v>
          </cell>
          <cell r="AG1104">
            <v>0</v>
          </cell>
          <cell r="AH1104">
            <v>0</v>
          </cell>
          <cell r="AI1104">
            <v>0</v>
          </cell>
          <cell r="AJ1104">
            <v>0</v>
          </cell>
          <cell r="AK1104">
            <v>0</v>
          </cell>
          <cell r="AL1104">
            <v>0</v>
          </cell>
          <cell r="AM1104">
            <v>0</v>
          </cell>
          <cell r="AN1104">
            <v>0</v>
          </cell>
          <cell r="AO1104">
            <v>0</v>
          </cell>
          <cell r="AP1104">
            <v>0</v>
          </cell>
          <cell r="AQ1104">
            <v>0</v>
          </cell>
          <cell r="AR1104">
            <v>0</v>
          </cell>
          <cell r="AS1104">
            <v>0</v>
          </cell>
          <cell r="AT1104">
            <v>0</v>
          </cell>
          <cell r="AU1104">
            <v>0</v>
          </cell>
          <cell r="AV1104">
            <v>0</v>
          </cell>
          <cell r="AW1104">
            <v>0</v>
          </cell>
          <cell r="AX1104">
            <v>0</v>
          </cell>
          <cell r="AY1104">
            <v>0</v>
          </cell>
          <cell r="AZ1104">
            <v>0</v>
          </cell>
          <cell r="BA1104">
            <v>0</v>
          </cell>
          <cell r="BB1104">
            <v>0</v>
          </cell>
          <cell r="BC1104">
            <v>0</v>
          </cell>
          <cell r="BD1104">
            <v>0</v>
          </cell>
          <cell r="BE1104">
            <v>0</v>
          </cell>
          <cell r="BF1104">
            <v>0</v>
          </cell>
          <cell r="BG1104">
            <v>0</v>
          </cell>
          <cell r="BH1104">
            <v>0</v>
          </cell>
          <cell r="BI1104">
            <v>0</v>
          </cell>
          <cell r="BJ1104">
            <v>0</v>
          </cell>
          <cell r="BK1104">
            <v>0</v>
          </cell>
          <cell r="BL1104">
            <v>0</v>
          </cell>
          <cell r="BM1104">
            <v>0</v>
          </cell>
          <cell r="BN1104">
            <v>0</v>
          </cell>
          <cell r="BO1104">
            <v>0</v>
          </cell>
          <cell r="BP1104">
            <v>0</v>
          </cell>
          <cell r="BQ1104">
            <v>0</v>
          </cell>
          <cell r="BR1104">
            <v>0</v>
          </cell>
          <cell r="BS1104">
            <v>0</v>
          </cell>
          <cell r="BT1104">
            <v>0</v>
          </cell>
          <cell r="BU1104">
            <v>0</v>
          </cell>
          <cell r="BV1104">
            <v>0</v>
          </cell>
          <cell r="BW1104">
            <v>0</v>
          </cell>
          <cell r="BX1104">
            <v>0</v>
          </cell>
          <cell r="BY1104">
            <v>0</v>
          </cell>
          <cell r="BZ1104">
            <v>0</v>
          </cell>
          <cell r="CA1104">
            <v>0</v>
          </cell>
          <cell r="CB1104">
            <v>0</v>
          </cell>
          <cell r="CC1104">
            <v>0</v>
          </cell>
          <cell r="CD1104">
            <v>0</v>
          </cell>
          <cell r="CE1104">
            <v>0</v>
          </cell>
          <cell r="CF1104">
            <v>0</v>
          </cell>
          <cell r="CG1104">
            <v>0</v>
          </cell>
          <cell r="CH1104">
            <v>0</v>
          </cell>
          <cell r="CI1104">
            <v>0</v>
          </cell>
          <cell r="CJ1104">
            <v>0</v>
          </cell>
          <cell r="CK1104">
            <v>0</v>
          </cell>
          <cell r="CL1104">
            <v>0</v>
          </cell>
          <cell r="CM1104">
            <v>0</v>
          </cell>
          <cell r="CN1104">
            <v>0</v>
          </cell>
          <cell r="CO1104">
            <v>0</v>
          </cell>
          <cell r="CP1104">
            <v>0</v>
          </cell>
          <cell r="CQ1104">
            <v>0</v>
          </cell>
          <cell r="CR1104">
            <v>0</v>
          </cell>
          <cell r="CS1104">
            <v>0</v>
          </cell>
          <cell r="CT1104">
            <v>0</v>
          </cell>
          <cell r="CU1104">
            <v>0</v>
          </cell>
          <cell r="CV1104">
            <v>0</v>
          </cell>
          <cell r="CW1104">
            <v>0</v>
          </cell>
          <cell r="CX1104">
            <v>0</v>
          </cell>
          <cell r="CY1104">
            <v>0</v>
          </cell>
          <cell r="CZ1104">
            <v>0</v>
          </cell>
          <cell r="DA1104">
            <v>0</v>
          </cell>
          <cell r="DB1104">
            <v>0</v>
          </cell>
          <cell r="DC1104">
            <v>0</v>
          </cell>
          <cell r="DD1104">
            <v>0</v>
          </cell>
          <cell r="DE1104">
            <v>0</v>
          </cell>
          <cell r="DF1104">
            <v>0</v>
          </cell>
          <cell r="DG1104">
            <v>0</v>
          </cell>
          <cell r="DH1104">
            <v>0</v>
          </cell>
          <cell r="DI1104">
            <v>0</v>
          </cell>
          <cell r="DJ1104">
            <v>0</v>
          </cell>
          <cell r="DK1104">
            <v>0</v>
          </cell>
          <cell r="DL1104">
            <v>0</v>
          </cell>
          <cell r="DM1104">
            <v>0</v>
          </cell>
          <cell r="DN1104">
            <v>0</v>
          </cell>
          <cell r="DO1104">
            <v>0</v>
          </cell>
          <cell r="DP1104">
            <v>0</v>
          </cell>
          <cell r="DQ1104">
            <v>0</v>
          </cell>
          <cell r="DR1104">
            <v>0</v>
          </cell>
          <cell r="DS1104">
            <v>0</v>
          </cell>
          <cell r="DT1104">
            <v>0</v>
          </cell>
          <cell r="DU1104">
            <v>0</v>
          </cell>
          <cell r="DV1104">
            <v>0</v>
          </cell>
          <cell r="DW1104">
            <v>0</v>
          </cell>
          <cell r="DX1104">
            <v>0</v>
          </cell>
          <cell r="DY1104">
            <v>0</v>
          </cell>
          <cell r="DZ1104">
            <v>0</v>
          </cell>
          <cell r="EA1104">
            <v>0</v>
          </cell>
          <cell r="EB1104">
            <v>0</v>
          </cell>
          <cell r="EC1104">
            <v>0</v>
          </cell>
          <cell r="ED1104">
            <v>0</v>
          </cell>
        </row>
        <row r="1105">
          <cell r="F1105">
            <v>0</v>
          </cell>
          <cell r="G1105">
            <v>0</v>
          </cell>
          <cell r="H1105">
            <v>0</v>
          </cell>
          <cell r="I1105">
            <v>0</v>
          </cell>
          <cell r="J1105">
            <v>0</v>
          </cell>
          <cell r="K1105">
            <v>0</v>
          </cell>
          <cell r="L1105">
            <v>0</v>
          </cell>
          <cell r="M1105">
            <v>0</v>
          </cell>
          <cell r="N1105">
            <v>0</v>
          </cell>
          <cell r="O1105">
            <v>0</v>
          </cell>
          <cell r="P1105">
            <v>0</v>
          </cell>
          <cell r="Q1105">
            <v>0</v>
          </cell>
          <cell r="R1105">
            <v>0</v>
          </cell>
          <cell r="S1105">
            <v>0</v>
          </cell>
          <cell r="T1105">
            <v>0</v>
          </cell>
          <cell r="U1105">
            <v>0</v>
          </cell>
          <cell r="V1105">
            <v>0</v>
          </cell>
          <cell r="W1105">
            <v>0</v>
          </cell>
          <cell r="X1105">
            <v>0</v>
          </cell>
          <cell r="Y1105">
            <v>0</v>
          </cell>
          <cell r="Z1105">
            <v>0</v>
          </cell>
          <cell r="AA1105">
            <v>0</v>
          </cell>
          <cell r="AB1105">
            <v>0</v>
          </cell>
          <cell r="AC1105">
            <v>0</v>
          </cell>
          <cell r="AD1105">
            <v>0</v>
          </cell>
          <cell r="AE1105">
            <v>0</v>
          </cell>
          <cell r="AF1105">
            <v>0</v>
          </cell>
          <cell r="AG1105">
            <v>0</v>
          </cell>
          <cell r="AH1105">
            <v>0</v>
          </cell>
          <cell r="AI1105">
            <v>0</v>
          </cell>
          <cell r="AJ1105">
            <v>0</v>
          </cell>
          <cell r="AK1105">
            <v>0</v>
          </cell>
          <cell r="AL1105">
            <v>0</v>
          </cell>
          <cell r="AM1105">
            <v>0</v>
          </cell>
          <cell r="AN1105">
            <v>0</v>
          </cell>
          <cell r="AO1105">
            <v>0</v>
          </cell>
          <cell r="AP1105">
            <v>0</v>
          </cell>
          <cell r="AQ1105">
            <v>0</v>
          </cell>
          <cell r="AR1105">
            <v>0</v>
          </cell>
          <cell r="AS1105">
            <v>0</v>
          </cell>
          <cell r="AT1105">
            <v>0</v>
          </cell>
          <cell r="AU1105">
            <v>0</v>
          </cell>
          <cell r="AV1105">
            <v>0</v>
          </cell>
          <cell r="AW1105">
            <v>0</v>
          </cell>
          <cell r="AX1105">
            <v>0</v>
          </cell>
          <cell r="AY1105">
            <v>0</v>
          </cell>
          <cell r="AZ1105">
            <v>0</v>
          </cell>
          <cell r="BA1105">
            <v>0</v>
          </cell>
          <cell r="BB1105">
            <v>0</v>
          </cell>
          <cell r="BC1105">
            <v>0</v>
          </cell>
          <cell r="BD1105">
            <v>0</v>
          </cell>
          <cell r="BE1105">
            <v>0</v>
          </cell>
          <cell r="BF1105">
            <v>0</v>
          </cell>
          <cell r="BG1105">
            <v>0</v>
          </cell>
          <cell r="BH1105">
            <v>0</v>
          </cell>
          <cell r="BI1105">
            <v>0</v>
          </cell>
          <cell r="BJ1105">
            <v>0</v>
          </cell>
          <cell r="BK1105">
            <v>0</v>
          </cell>
          <cell r="BL1105">
            <v>0</v>
          </cell>
          <cell r="BM1105">
            <v>0</v>
          </cell>
          <cell r="BN1105">
            <v>0</v>
          </cell>
          <cell r="BO1105">
            <v>0</v>
          </cell>
          <cell r="BP1105">
            <v>0</v>
          </cell>
          <cell r="BQ1105">
            <v>0</v>
          </cell>
          <cell r="BR1105">
            <v>0</v>
          </cell>
          <cell r="BS1105">
            <v>0</v>
          </cell>
          <cell r="BT1105">
            <v>0</v>
          </cell>
          <cell r="BU1105">
            <v>0</v>
          </cell>
          <cell r="BV1105">
            <v>0</v>
          </cell>
          <cell r="BW1105">
            <v>0</v>
          </cell>
          <cell r="BX1105">
            <v>0</v>
          </cell>
          <cell r="BY1105">
            <v>0</v>
          </cell>
          <cell r="BZ1105">
            <v>0</v>
          </cell>
          <cell r="CA1105">
            <v>0</v>
          </cell>
          <cell r="CB1105">
            <v>0</v>
          </cell>
          <cell r="CC1105">
            <v>0</v>
          </cell>
          <cell r="CD1105">
            <v>0</v>
          </cell>
          <cell r="CE1105">
            <v>0</v>
          </cell>
          <cell r="CF1105">
            <v>0</v>
          </cell>
          <cell r="CG1105">
            <v>0</v>
          </cell>
          <cell r="CH1105">
            <v>0</v>
          </cell>
          <cell r="CI1105">
            <v>0</v>
          </cell>
          <cell r="CJ1105">
            <v>0</v>
          </cell>
          <cell r="CK1105">
            <v>0</v>
          </cell>
          <cell r="CL1105">
            <v>0</v>
          </cell>
          <cell r="CM1105">
            <v>0</v>
          </cell>
          <cell r="CN1105">
            <v>0</v>
          </cell>
          <cell r="CO1105">
            <v>0</v>
          </cell>
          <cell r="CP1105">
            <v>0</v>
          </cell>
          <cell r="CQ1105">
            <v>0</v>
          </cell>
          <cell r="CR1105">
            <v>0</v>
          </cell>
          <cell r="CS1105">
            <v>0</v>
          </cell>
          <cell r="CT1105">
            <v>0</v>
          </cell>
          <cell r="CU1105">
            <v>0</v>
          </cell>
          <cell r="CV1105">
            <v>0</v>
          </cell>
          <cell r="CW1105">
            <v>0</v>
          </cell>
          <cell r="CX1105">
            <v>0</v>
          </cell>
          <cell r="CY1105">
            <v>0</v>
          </cell>
          <cell r="CZ1105">
            <v>0</v>
          </cell>
          <cell r="DA1105">
            <v>0</v>
          </cell>
          <cell r="DB1105">
            <v>0</v>
          </cell>
          <cell r="DC1105">
            <v>0</v>
          </cell>
          <cell r="DD1105">
            <v>0</v>
          </cell>
          <cell r="DE1105">
            <v>0</v>
          </cell>
          <cell r="DF1105">
            <v>0</v>
          </cell>
          <cell r="DG1105">
            <v>0</v>
          </cell>
          <cell r="DH1105">
            <v>0</v>
          </cell>
          <cell r="DI1105">
            <v>0</v>
          </cell>
          <cell r="DJ1105">
            <v>0</v>
          </cell>
          <cell r="DK1105">
            <v>0</v>
          </cell>
          <cell r="DL1105">
            <v>0</v>
          </cell>
          <cell r="DM1105">
            <v>0</v>
          </cell>
          <cell r="DN1105">
            <v>0</v>
          </cell>
          <cell r="DO1105">
            <v>0</v>
          </cell>
          <cell r="DP1105">
            <v>0</v>
          </cell>
          <cell r="DQ1105">
            <v>0</v>
          </cell>
          <cell r="DR1105">
            <v>0</v>
          </cell>
          <cell r="DS1105">
            <v>0</v>
          </cell>
          <cell r="DT1105">
            <v>0</v>
          </cell>
          <cell r="DU1105">
            <v>0</v>
          </cell>
          <cell r="DV1105">
            <v>0</v>
          </cell>
          <cell r="DW1105">
            <v>0</v>
          </cell>
          <cell r="DX1105">
            <v>0</v>
          </cell>
          <cell r="DY1105">
            <v>0</v>
          </cell>
          <cell r="DZ1105">
            <v>0</v>
          </cell>
          <cell r="EA1105">
            <v>0</v>
          </cell>
          <cell r="EB1105">
            <v>0</v>
          </cell>
          <cell r="EC1105">
            <v>0</v>
          </cell>
          <cell r="ED1105">
            <v>0</v>
          </cell>
        </row>
        <row r="1106">
          <cell r="F1106">
            <v>0</v>
          </cell>
          <cell r="G1106">
            <v>0</v>
          </cell>
          <cell r="H1106">
            <v>0</v>
          </cell>
          <cell r="I1106">
            <v>0</v>
          </cell>
          <cell r="J1106">
            <v>0</v>
          </cell>
          <cell r="K1106">
            <v>0</v>
          </cell>
          <cell r="L1106">
            <v>0</v>
          </cell>
          <cell r="M1106">
            <v>0</v>
          </cell>
          <cell r="N1106">
            <v>0</v>
          </cell>
          <cell r="O1106">
            <v>0</v>
          </cell>
          <cell r="P1106">
            <v>0</v>
          </cell>
          <cell r="Q1106">
            <v>0</v>
          </cell>
          <cell r="R1106">
            <v>0</v>
          </cell>
          <cell r="S1106">
            <v>0</v>
          </cell>
          <cell r="T1106">
            <v>0</v>
          </cell>
          <cell r="U1106">
            <v>0</v>
          </cell>
          <cell r="V1106">
            <v>0</v>
          </cell>
          <cell r="W1106">
            <v>0</v>
          </cell>
          <cell r="X1106">
            <v>0</v>
          </cell>
          <cell r="Y1106">
            <v>0</v>
          </cell>
          <cell r="Z1106">
            <v>0</v>
          </cell>
          <cell r="AA1106">
            <v>0</v>
          </cell>
          <cell r="AB1106">
            <v>0</v>
          </cell>
          <cell r="AC1106">
            <v>0</v>
          </cell>
          <cell r="AD1106">
            <v>0</v>
          </cell>
          <cell r="AE1106">
            <v>0</v>
          </cell>
          <cell r="AF1106">
            <v>0</v>
          </cell>
          <cell r="AG1106">
            <v>0</v>
          </cell>
          <cell r="AH1106">
            <v>0</v>
          </cell>
          <cell r="AI1106">
            <v>0</v>
          </cell>
          <cell r="AJ1106">
            <v>0</v>
          </cell>
          <cell r="AK1106">
            <v>0</v>
          </cell>
          <cell r="AL1106">
            <v>0</v>
          </cell>
          <cell r="AM1106">
            <v>0</v>
          </cell>
          <cell r="AN1106">
            <v>0</v>
          </cell>
          <cell r="AO1106">
            <v>0</v>
          </cell>
          <cell r="AP1106">
            <v>0</v>
          </cell>
          <cell r="AQ1106">
            <v>0</v>
          </cell>
          <cell r="AR1106">
            <v>0</v>
          </cell>
          <cell r="AS1106">
            <v>0</v>
          </cell>
          <cell r="AT1106">
            <v>0</v>
          </cell>
          <cell r="AU1106">
            <v>0</v>
          </cell>
          <cell r="AV1106">
            <v>0</v>
          </cell>
          <cell r="AW1106">
            <v>0</v>
          </cell>
          <cell r="AX1106">
            <v>0</v>
          </cell>
          <cell r="AY1106">
            <v>0</v>
          </cell>
          <cell r="AZ1106">
            <v>0</v>
          </cell>
          <cell r="BA1106">
            <v>0</v>
          </cell>
          <cell r="BB1106">
            <v>0</v>
          </cell>
          <cell r="BC1106">
            <v>0</v>
          </cell>
          <cell r="BD1106">
            <v>0</v>
          </cell>
          <cell r="BE1106">
            <v>0</v>
          </cell>
          <cell r="BF1106">
            <v>0</v>
          </cell>
          <cell r="BG1106">
            <v>0</v>
          </cell>
          <cell r="BH1106">
            <v>0</v>
          </cell>
          <cell r="BI1106">
            <v>0</v>
          </cell>
          <cell r="BJ1106">
            <v>0</v>
          </cell>
          <cell r="BK1106">
            <v>0</v>
          </cell>
          <cell r="BL1106">
            <v>0</v>
          </cell>
          <cell r="BM1106">
            <v>0</v>
          </cell>
          <cell r="BN1106">
            <v>0</v>
          </cell>
          <cell r="BO1106">
            <v>0</v>
          </cell>
          <cell r="BP1106">
            <v>0</v>
          </cell>
          <cell r="BQ1106">
            <v>0</v>
          </cell>
          <cell r="BR1106">
            <v>0</v>
          </cell>
          <cell r="BS1106">
            <v>0</v>
          </cell>
          <cell r="BT1106">
            <v>0</v>
          </cell>
          <cell r="BU1106">
            <v>0</v>
          </cell>
          <cell r="BV1106">
            <v>0</v>
          </cell>
          <cell r="BW1106">
            <v>0</v>
          </cell>
          <cell r="BX1106">
            <v>0</v>
          </cell>
          <cell r="BY1106">
            <v>0</v>
          </cell>
          <cell r="BZ1106">
            <v>0</v>
          </cell>
          <cell r="CA1106">
            <v>0</v>
          </cell>
          <cell r="CB1106">
            <v>0</v>
          </cell>
          <cell r="CC1106">
            <v>0</v>
          </cell>
          <cell r="CD1106">
            <v>0</v>
          </cell>
          <cell r="CE1106">
            <v>0</v>
          </cell>
          <cell r="CF1106">
            <v>0</v>
          </cell>
          <cell r="CG1106">
            <v>0</v>
          </cell>
          <cell r="CH1106">
            <v>0</v>
          </cell>
          <cell r="CI1106">
            <v>0</v>
          </cell>
          <cell r="CJ1106">
            <v>0</v>
          </cell>
          <cell r="CK1106">
            <v>0</v>
          </cell>
          <cell r="CL1106">
            <v>0</v>
          </cell>
          <cell r="CM1106">
            <v>0</v>
          </cell>
          <cell r="CN1106">
            <v>0</v>
          </cell>
          <cell r="CO1106">
            <v>0</v>
          </cell>
          <cell r="CP1106">
            <v>0</v>
          </cell>
          <cell r="CQ1106">
            <v>0</v>
          </cell>
          <cell r="CR1106">
            <v>0</v>
          </cell>
          <cell r="CS1106">
            <v>0</v>
          </cell>
          <cell r="CT1106">
            <v>0</v>
          </cell>
          <cell r="CU1106">
            <v>0</v>
          </cell>
          <cell r="CV1106">
            <v>0</v>
          </cell>
          <cell r="CW1106">
            <v>0</v>
          </cell>
          <cell r="CX1106">
            <v>0</v>
          </cell>
          <cell r="CY1106">
            <v>0</v>
          </cell>
          <cell r="CZ1106">
            <v>0</v>
          </cell>
          <cell r="DA1106">
            <v>0</v>
          </cell>
          <cell r="DB1106">
            <v>0</v>
          </cell>
          <cell r="DC1106">
            <v>0</v>
          </cell>
          <cell r="DD1106">
            <v>0</v>
          </cell>
          <cell r="DE1106">
            <v>0</v>
          </cell>
          <cell r="DF1106">
            <v>0</v>
          </cell>
          <cell r="DG1106">
            <v>0</v>
          </cell>
          <cell r="DH1106">
            <v>0</v>
          </cell>
          <cell r="DI1106">
            <v>0</v>
          </cell>
          <cell r="DJ1106">
            <v>0</v>
          </cell>
          <cell r="DK1106">
            <v>0</v>
          </cell>
          <cell r="DL1106">
            <v>0</v>
          </cell>
          <cell r="DM1106">
            <v>0</v>
          </cell>
          <cell r="DN1106">
            <v>0</v>
          </cell>
          <cell r="DO1106">
            <v>0</v>
          </cell>
          <cell r="DP1106">
            <v>0</v>
          </cell>
          <cell r="DQ1106">
            <v>0</v>
          </cell>
          <cell r="DR1106">
            <v>0</v>
          </cell>
          <cell r="DS1106">
            <v>0</v>
          </cell>
          <cell r="DT1106">
            <v>0</v>
          </cell>
          <cell r="DU1106">
            <v>0</v>
          </cell>
          <cell r="DV1106">
            <v>0</v>
          </cell>
          <cell r="DW1106">
            <v>0</v>
          </cell>
          <cell r="DX1106">
            <v>0</v>
          </cell>
          <cell r="DY1106">
            <v>0</v>
          </cell>
          <cell r="DZ1106">
            <v>0</v>
          </cell>
          <cell r="EA1106">
            <v>0</v>
          </cell>
          <cell r="EB1106">
            <v>0</v>
          </cell>
          <cell r="EC1106">
            <v>0</v>
          </cell>
          <cell r="ED1106">
            <v>0</v>
          </cell>
        </row>
        <row r="1107">
          <cell r="F1107">
            <v>0</v>
          </cell>
          <cell r="G1107">
            <v>0</v>
          </cell>
          <cell r="H1107">
            <v>0</v>
          </cell>
          <cell r="I1107">
            <v>0</v>
          </cell>
          <cell r="J1107">
            <v>0</v>
          </cell>
          <cell r="K1107">
            <v>0</v>
          </cell>
          <cell r="L1107">
            <v>0</v>
          </cell>
          <cell r="M1107">
            <v>0</v>
          </cell>
          <cell r="N1107">
            <v>0</v>
          </cell>
          <cell r="O1107">
            <v>0</v>
          </cell>
          <cell r="P1107">
            <v>0</v>
          </cell>
          <cell r="Q1107">
            <v>0</v>
          </cell>
          <cell r="R1107">
            <v>0</v>
          </cell>
          <cell r="S1107">
            <v>0</v>
          </cell>
          <cell r="T1107">
            <v>0</v>
          </cell>
          <cell r="U1107">
            <v>0</v>
          </cell>
          <cell r="V1107">
            <v>0</v>
          </cell>
          <cell r="W1107">
            <v>0</v>
          </cell>
          <cell r="X1107">
            <v>0</v>
          </cell>
          <cell r="Y1107">
            <v>0</v>
          </cell>
          <cell r="Z1107">
            <v>0</v>
          </cell>
          <cell r="AA1107">
            <v>0</v>
          </cell>
          <cell r="AB1107">
            <v>0</v>
          </cell>
          <cell r="AC1107">
            <v>0</v>
          </cell>
          <cell r="AD1107">
            <v>0</v>
          </cell>
          <cell r="AE1107">
            <v>0</v>
          </cell>
          <cell r="AF1107">
            <v>0</v>
          </cell>
          <cell r="AG1107">
            <v>0</v>
          </cell>
          <cell r="AH1107">
            <v>0</v>
          </cell>
          <cell r="AI1107">
            <v>0</v>
          </cell>
          <cell r="AJ1107">
            <v>0</v>
          </cell>
          <cell r="AK1107">
            <v>0</v>
          </cell>
          <cell r="AL1107">
            <v>0</v>
          </cell>
          <cell r="AM1107">
            <v>0</v>
          </cell>
          <cell r="AN1107">
            <v>0</v>
          </cell>
          <cell r="AO1107">
            <v>0</v>
          </cell>
          <cell r="AP1107">
            <v>0</v>
          </cell>
          <cell r="AQ1107">
            <v>0</v>
          </cell>
          <cell r="AR1107">
            <v>0</v>
          </cell>
          <cell r="AS1107">
            <v>0</v>
          </cell>
          <cell r="AT1107">
            <v>0</v>
          </cell>
          <cell r="AU1107">
            <v>0</v>
          </cell>
          <cell r="AV1107">
            <v>0</v>
          </cell>
          <cell r="AW1107">
            <v>0</v>
          </cell>
          <cell r="AX1107">
            <v>0</v>
          </cell>
          <cell r="AY1107">
            <v>0</v>
          </cell>
          <cell r="AZ1107">
            <v>0</v>
          </cell>
          <cell r="BA1107">
            <v>0</v>
          </cell>
          <cell r="BB1107">
            <v>0</v>
          </cell>
          <cell r="BC1107">
            <v>0</v>
          </cell>
          <cell r="BD1107">
            <v>0</v>
          </cell>
          <cell r="BE1107">
            <v>0</v>
          </cell>
          <cell r="BF1107">
            <v>0</v>
          </cell>
          <cell r="BG1107">
            <v>0</v>
          </cell>
          <cell r="BH1107">
            <v>0</v>
          </cell>
          <cell r="BI1107">
            <v>0</v>
          </cell>
          <cell r="BJ1107">
            <v>0</v>
          </cell>
          <cell r="BK1107">
            <v>0</v>
          </cell>
          <cell r="BL1107">
            <v>0</v>
          </cell>
          <cell r="BM1107">
            <v>0</v>
          </cell>
          <cell r="BN1107">
            <v>0</v>
          </cell>
          <cell r="BO1107">
            <v>0</v>
          </cell>
          <cell r="BP1107">
            <v>0</v>
          </cell>
          <cell r="BQ1107">
            <v>0</v>
          </cell>
          <cell r="BR1107">
            <v>0</v>
          </cell>
          <cell r="BS1107">
            <v>0</v>
          </cell>
          <cell r="BT1107">
            <v>0</v>
          </cell>
          <cell r="BU1107">
            <v>0</v>
          </cell>
          <cell r="BV1107">
            <v>0</v>
          </cell>
          <cell r="BW1107">
            <v>0</v>
          </cell>
          <cell r="BX1107">
            <v>0</v>
          </cell>
          <cell r="BY1107">
            <v>0</v>
          </cell>
          <cell r="BZ1107">
            <v>0</v>
          </cell>
          <cell r="CA1107">
            <v>0</v>
          </cell>
          <cell r="CB1107">
            <v>0</v>
          </cell>
          <cell r="CC1107">
            <v>0</v>
          </cell>
          <cell r="CD1107">
            <v>0</v>
          </cell>
          <cell r="CE1107">
            <v>0</v>
          </cell>
          <cell r="CF1107">
            <v>0</v>
          </cell>
          <cell r="CG1107">
            <v>0</v>
          </cell>
          <cell r="CH1107">
            <v>0</v>
          </cell>
          <cell r="CI1107">
            <v>0</v>
          </cell>
          <cell r="CJ1107">
            <v>0</v>
          </cell>
          <cell r="CK1107">
            <v>0</v>
          </cell>
          <cell r="CL1107">
            <v>0</v>
          </cell>
          <cell r="CM1107">
            <v>0</v>
          </cell>
          <cell r="CN1107">
            <v>0</v>
          </cell>
          <cell r="CO1107">
            <v>0</v>
          </cell>
          <cell r="CP1107">
            <v>0</v>
          </cell>
          <cell r="CQ1107">
            <v>0</v>
          </cell>
          <cell r="CR1107">
            <v>0</v>
          </cell>
          <cell r="CS1107">
            <v>0</v>
          </cell>
          <cell r="CT1107">
            <v>0</v>
          </cell>
          <cell r="CU1107">
            <v>0</v>
          </cell>
          <cell r="CV1107">
            <v>0</v>
          </cell>
          <cell r="CW1107">
            <v>0</v>
          </cell>
          <cell r="CX1107">
            <v>0</v>
          </cell>
          <cell r="CY1107">
            <v>0</v>
          </cell>
          <cell r="CZ1107">
            <v>0</v>
          </cell>
          <cell r="DA1107">
            <v>0</v>
          </cell>
          <cell r="DB1107">
            <v>0</v>
          </cell>
          <cell r="DC1107">
            <v>0</v>
          </cell>
          <cell r="DD1107">
            <v>0</v>
          </cell>
          <cell r="DE1107">
            <v>0</v>
          </cell>
          <cell r="DF1107">
            <v>0</v>
          </cell>
          <cell r="DG1107">
            <v>0</v>
          </cell>
          <cell r="DH1107">
            <v>0</v>
          </cell>
          <cell r="DI1107">
            <v>0</v>
          </cell>
          <cell r="DJ1107">
            <v>0</v>
          </cell>
          <cell r="DK1107">
            <v>0</v>
          </cell>
          <cell r="DL1107">
            <v>0</v>
          </cell>
          <cell r="DM1107">
            <v>0</v>
          </cell>
          <cell r="DN1107">
            <v>0</v>
          </cell>
          <cell r="DO1107">
            <v>0</v>
          </cell>
          <cell r="DP1107">
            <v>0</v>
          </cell>
          <cell r="DQ1107">
            <v>0</v>
          </cell>
          <cell r="DR1107">
            <v>0</v>
          </cell>
          <cell r="DS1107">
            <v>0</v>
          </cell>
          <cell r="DT1107">
            <v>0</v>
          </cell>
          <cell r="DU1107">
            <v>0</v>
          </cell>
          <cell r="DV1107">
            <v>0</v>
          </cell>
          <cell r="DW1107">
            <v>0</v>
          </cell>
          <cell r="DX1107">
            <v>0</v>
          </cell>
          <cell r="DY1107">
            <v>0</v>
          </cell>
          <cell r="DZ1107">
            <v>0</v>
          </cell>
          <cell r="EA1107">
            <v>0</v>
          </cell>
          <cell r="EB1107">
            <v>0</v>
          </cell>
          <cell r="EC1107">
            <v>0</v>
          </cell>
          <cell r="ED1107">
            <v>0</v>
          </cell>
        </row>
        <row r="1108">
          <cell r="F1108">
            <v>0</v>
          </cell>
          <cell r="G1108">
            <v>0</v>
          </cell>
          <cell r="H1108">
            <v>0</v>
          </cell>
          <cell r="I1108">
            <v>0</v>
          </cell>
          <cell r="J1108">
            <v>0</v>
          </cell>
          <cell r="K1108">
            <v>0</v>
          </cell>
          <cell r="L1108">
            <v>0</v>
          </cell>
          <cell r="M1108">
            <v>0</v>
          </cell>
          <cell r="N1108">
            <v>0</v>
          </cell>
          <cell r="O1108">
            <v>0</v>
          </cell>
          <cell r="P1108">
            <v>0</v>
          </cell>
          <cell r="Q1108">
            <v>0</v>
          </cell>
          <cell r="R1108">
            <v>0</v>
          </cell>
          <cell r="S1108">
            <v>0</v>
          </cell>
          <cell r="T1108">
            <v>0</v>
          </cell>
          <cell r="U1108">
            <v>0</v>
          </cell>
          <cell r="V1108">
            <v>0</v>
          </cell>
          <cell r="W1108">
            <v>0</v>
          </cell>
          <cell r="X1108">
            <v>0</v>
          </cell>
          <cell r="Y1108">
            <v>0</v>
          </cell>
          <cell r="Z1108">
            <v>0</v>
          </cell>
          <cell r="AA1108">
            <v>0</v>
          </cell>
          <cell r="AB1108">
            <v>0</v>
          </cell>
          <cell r="AC1108">
            <v>0</v>
          </cell>
          <cell r="AD1108">
            <v>0</v>
          </cell>
          <cell r="AE1108">
            <v>0</v>
          </cell>
          <cell r="AF1108">
            <v>0</v>
          </cell>
          <cell r="AG1108">
            <v>0</v>
          </cell>
          <cell r="AH1108">
            <v>0</v>
          </cell>
          <cell r="AI1108">
            <v>0</v>
          </cell>
          <cell r="AJ1108">
            <v>0</v>
          </cell>
          <cell r="AK1108">
            <v>0</v>
          </cell>
          <cell r="AL1108">
            <v>0</v>
          </cell>
          <cell r="AM1108">
            <v>0</v>
          </cell>
          <cell r="AN1108">
            <v>0</v>
          </cell>
          <cell r="AO1108">
            <v>0</v>
          </cell>
          <cell r="AP1108">
            <v>0</v>
          </cell>
          <cell r="AQ1108">
            <v>0</v>
          </cell>
          <cell r="AR1108">
            <v>0</v>
          </cell>
          <cell r="AS1108">
            <v>0</v>
          </cell>
          <cell r="AT1108">
            <v>0</v>
          </cell>
          <cell r="AU1108">
            <v>0</v>
          </cell>
          <cell r="AV1108">
            <v>0</v>
          </cell>
          <cell r="AW1108">
            <v>0</v>
          </cell>
          <cell r="AX1108">
            <v>0</v>
          </cell>
          <cell r="AY1108">
            <v>0</v>
          </cell>
          <cell r="AZ1108">
            <v>0</v>
          </cell>
          <cell r="BA1108">
            <v>0</v>
          </cell>
          <cell r="BB1108">
            <v>0</v>
          </cell>
          <cell r="BC1108">
            <v>0</v>
          </cell>
          <cell r="BD1108">
            <v>0</v>
          </cell>
          <cell r="BE1108">
            <v>0</v>
          </cell>
          <cell r="BF1108">
            <v>0</v>
          </cell>
          <cell r="BG1108">
            <v>0</v>
          </cell>
          <cell r="BH1108">
            <v>0</v>
          </cell>
          <cell r="BI1108">
            <v>0</v>
          </cell>
          <cell r="BJ1108">
            <v>0</v>
          </cell>
          <cell r="BK1108">
            <v>0</v>
          </cell>
          <cell r="BL1108">
            <v>0</v>
          </cell>
          <cell r="BM1108">
            <v>0</v>
          </cell>
          <cell r="BN1108">
            <v>0</v>
          </cell>
          <cell r="BO1108">
            <v>0</v>
          </cell>
          <cell r="BP1108">
            <v>0</v>
          </cell>
          <cell r="BQ1108">
            <v>0</v>
          </cell>
          <cell r="BR1108">
            <v>0</v>
          </cell>
          <cell r="BS1108">
            <v>0</v>
          </cell>
          <cell r="BT1108">
            <v>0</v>
          </cell>
          <cell r="BU1108">
            <v>0</v>
          </cell>
          <cell r="BV1108">
            <v>0</v>
          </cell>
          <cell r="BW1108">
            <v>0</v>
          </cell>
          <cell r="BX1108">
            <v>0</v>
          </cell>
          <cell r="BY1108">
            <v>0</v>
          </cell>
          <cell r="BZ1108">
            <v>0</v>
          </cell>
          <cell r="CA1108">
            <v>0</v>
          </cell>
          <cell r="CB1108">
            <v>0</v>
          </cell>
          <cell r="CC1108">
            <v>0</v>
          </cell>
          <cell r="CD1108">
            <v>0</v>
          </cell>
          <cell r="CE1108">
            <v>0</v>
          </cell>
          <cell r="CF1108">
            <v>0</v>
          </cell>
          <cell r="CG1108">
            <v>0</v>
          </cell>
          <cell r="CH1108">
            <v>0</v>
          </cell>
          <cell r="CI1108">
            <v>0</v>
          </cell>
          <cell r="CJ1108">
            <v>0</v>
          </cell>
          <cell r="CK1108">
            <v>0</v>
          </cell>
          <cell r="CL1108">
            <v>0</v>
          </cell>
          <cell r="CM1108">
            <v>0</v>
          </cell>
          <cell r="CN1108">
            <v>0</v>
          </cell>
          <cell r="CO1108">
            <v>0</v>
          </cell>
          <cell r="CP1108">
            <v>0</v>
          </cell>
          <cell r="CQ1108">
            <v>0</v>
          </cell>
          <cell r="CR1108">
            <v>0</v>
          </cell>
          <cell r="CS1108">
            <v>0</v>
          </cell>
          <cell r="CT1108">
            <v>0</v>
          </cell>
          <cell r="CU1108">
            <v>0</v>
          </cell>
          <cell r="CV1108">
            <v>0</v>
          </cell>
          <cell r="CW1108">
            <v>0</v>
          </cell>
          <cell r="CX1108">
            <v>0</v>
          </cell>
          <cell r="CY1108">
            <v>0</v>
          </cell>
          <cell r="CZ1108">
            <v>0</v>
          </cell>
          <cell r="DA1108">
            <v>0</v>
          </cell>
          <cell r="DB1108">
            <v>0</v>
          </cell>
          <cell r="DC1108">
            <v>0</v>
          </cell>
          <cell r="DD1108">
            <v>0</v>
          </cell>
          <cell r="DE1108">
            <v>0</v>
          </cell>
          <cell r="DF1108">
            <v>0</v>
          </cell>
          <cell r="DG1108">
            <v>0</v>
          </cell>
          <cell r="DH1108">
            <v>0</v>
          </cell>
          <cell r="DI1108">
            <v>0</v>
          </cell>
          <cell r="DJ1108">
            <v>0</v>
          </cell>
          <cell r="DK1108">
            <v>0</v>
          </cell>
          <cell r="DL1108">
            <v>0</v>
          </cell>
          <cell r="DM1108">
            <v>0</v>
          </cell>
          <cell r="DN1108">
            <v>0</v>
          </cell>
          <cell r="DO1108">
            <v>0</v>
          </cell>
          <cell r="DP1108">
            <v>0</v>
          </cell>
          <cell r="DQ1108">
            <v>0</v>
          </cell>
          <cell r="DR1108">
            <v>0</v>
          </cell>
          <cell r="DS1108">
            <v>0</v>
          </cell>
          <cell r="DT1108">
            <v>0</v>
          </cell>
          <cell r="DU1108">
            <v>0</v>
          </cell>
          <cell r="DV1108">
            <v>0</v>
          </cell>
          <cell r="DW1108">
            <v>0</v>
          </cell>
          <cell r="DX1108">
            <v>0</v>
          </cell>
          <cell r="DY1108">
            <v>0</v>
          </cell>
          <cell r="DZ1108">
            <v>0</v>
          </cell>
          <cell r="EA1108">
            <v>0</v>
          </cell>
          <cell r="EB1108">
            <v>0</v>
          </cell>
          <cell r="EC1108">
            <v>0</v>
          </cell>
          <cell r="ED1108">
            <v>0</v>
          </cell>
        </row>
        <row r="1109">
          <cell r="F1109">
            <v>0</v>
          </cell>
          <cell r="G1109">
            <v>0</v>
          </cell>
          <cell r="H1109">
            <v>0</v>
          </cell>
          <cell r="I1109">
            <v>0</v>
          </cell>
          <cell r="J1109">
            <v>0</v>
          </cell>
          <cell r="K1109">
            <v>0</v>
          </cell>
          <cell r="L1109">
            <v>0</v>
          </cell>
          <cell r="M1109">
            <v>0</v>
          </cell>
          <cell r="N1109">
            <v>0</v>
          </cell>
          <cell r="O1109">
            <v>0</v>
          </cell>
          <cell r="P1109">
            <v>0</v>
          </cell>
          <cell r="Q1109">
            <v>0</v>
          </cell>
          <cell r="R1109">
            <v>0</v>
          </cell>
          <cell r="S1109">
            <v>0</v>
          </cell>
          <cell r="T1109">
            <v>0</v>
          </cell>
          <cell r="U1109">
            <v>0</v>
          </cell>
          <cell r="V1109">
            <v>0</v>
          </cell>
          <cell r="W1109">
            <v>0</v>
          </cell>
          <cell r="X1109">
            <v>0</v>
          </cell>
          <cell r="Y1109">
            <v>0</v>
          </cell>
          <cell r="Z1109">
            <v>0</v>
          </cell>
          <cell r="AA1109">
            <v>0</v>
          </cell>
          <cell r="AB1109">
            <v>0</v>
          </cell>
          <cell r="AC1109">
            <v>0</v>
          </cell>
          <cell r="AD1109">
            <v>0</v>
          </cell>
          <cell r="AE1109">
            <v>0</v>
          </cell>
          <cell r="AF1109">
            <v>0</v>
          </cell>
          <cell r="AG1109">
            <v>0</v>
          </cell>
          <cell r="AH1109">
            <v>0</v>
          </cell>
          <cell r="AI1109">
            <v>0</v>
          </cell>
          <cell r="AJ1109">
            <v>0</v>
          </cell>
          <cell r="AK1109">
            <v>0</v>
          </cell>
          <cell r="AL1109">
            <v>0</v>
          </cell>
          <cell r="AM1109">
            <v>0</v>
          </cell>
          <cell r="AN1109">
            <v>0</v>
          </cell>
          <cell r="AO1109">
            <v>0</v>
          </cell>
          <cell r="AP1109">
            <v>0</v>
          </cell>
          <cell r="AQ1109">
            <v>0</v>
          </cell>
          <cell r="AR1109">
            <v>0</v>
          </cell>
          <cell r="AS1109">
            <v>0</v>
          </cell>
          <cell r="AT1109">
            <v>0</v>
          </cell>
          <cell r="AU1109">
            <v>0</v>
          </cell>
          <cell r="AV1109">
            <v>0</v>
          </cell>
          <cell r="AW1109">
            <v>0</v>
          </cell>
          <cell r="AX1109">
            <v>0</v>
          </cell>
          <cell r="AY1109">
            <v>0</v>
          </cell>
          <cell r="AZ1109">
            <v>0</v>
          </cell>
          <cell r="BA1109">
            <v>0</v>
          </cell>
          <cell r="BB1109">
            <v>0</v>
          </cell>
          <cell r="BC1109">
            <v>0</v>
          </cell>
          <cell r="BD1109">
            <v>0</v>
          </cell>
          <cell r="BE1109">
            <v>0</v>
          </cell>
          <cell r="BF1109">
            <v>0</v>
          </cell>
          <cell r="BG1109">
            <v>0</v>
          </cell>
          <cell r="BH1109">
            <v>0</v>
          </cell>
          <cell r="BI1109">
            <v>0</v>
          </cell>
          <cell r="BJ1109">
            <v>0</v>
          </cell>
          <cell r="BK1109">
            <v>0</v>
          </cell>
          <cell r="BL1109">
            <v>0</v>
          </cell>
          <cell r="BM1109">
            <v>0</v>
          </cell>
          <cell r="BN1109">
            <v>0</v>
          </cell>
          <cell r="BO1109">
            <v>0</v>
          </cell>
          <cell r="BP1109">
            <v>0</v>
          </cell>
          <cell r="BQ1109">
            <v>0</v>
          </cell>
          <cell r="BR1109">
            <v>0</v>
          </cell>
          <cell r="BS1109">
            <v>0</v>
          </cell>
          <cell r="BT1109">
            <v>0</v>
          </cell>
          <cell r="BU1109">
            <v>0</v>
          </cell>
          <cell r="BV1109">
            <v>0</v>
          </cell>
          <cell r="BW1109">
            <v>0</v>
          </cell>
          <cell r="BX1109">
            <v>0</v>
          </cell>
          <cell r="BY1109">
            <v>0</v>
          </cell>
          <cell r="BZ1109">
            <v>0</v>
          </cell>
          <cell r="CA1109">
            <v>0</v>
          </cell>
          <cell r="CB1109">
            <v>0</v>
          </cell>
          <cell r="CC1109">
            <v>0</v>
          </cell>
          <cell r="CD1109">
            <v>0</v>
          </cell>
          <cell r="CE1109">
            <v>0</v>
          </cell>
          <cell r="CF1109">
            <v>0</v>
          </cell>
          <cell r="CG1109">
            <v>0</v>
          </cell>
          <cell r="CH1109">
            <v>0</v>
          </cell>
          <cell r="CI1109">
            <v>0</v>
          </cell>
          <cell r="CJ1109">
            <v>0</v>
          </cell>
          <cell r="CK1109">
            <v>0</v>
          </cell>
          <cell r="CL1109">
            <v>0</v>
          </cell>
          <cell r="CM1109">
            <v>0</v>
          </cell>
          <cell r="CN1109">
            <v>0</v>
          </cell>
          <cell r="CO1109">
            <v>0</v>
          </cell>
          <cell r="CP1109">
            <v>0</v>
          </cell>
          <cell r="CQ1109">
            <v>0</v>
          </cell>
          <cell r="CR1109">
            <v>0</v>
          </cell>
          <cell r="CS1109">
            <v>0</v>
          </cell>
          <cell r="CT1109">
            <v>0</v>
          </cell>
          <cell r="CU1109">
            <v>0</v>
          </cell>
          <cell r="CV1109">
            <v>0</v>
          </cell>
          <cell r="CW1109">
            <v>0</v>
          </cell>
          <cell r="CX1109">
            <v>0</v>
          </cell>
          <cell r="CY1109">
            <v>0</v>
          </cell>
          <cell r="CZ1109">
            <v>0</v>
          </cell>
          <cell r="DA1109">
            <v>0</v>
          </cell>
          <cell r="DB1109">
            <v>0</v>
          </cell>
          <cell r="DC1109">
            <v>0</v>
          </cell>
          <cell r="DD1109">
            <v>0</v>
          </cell>
          <cell r="DE1109">
            <v>0</v>
          </cell>
          <cell r="DF1109">
            <v>0</v>
          </cell>
          <cell r="DG1109">
            <v>0</v>
          </cell>
          <cell r="DH1109">
            <v>0</v>
          </cell>
          <cell r="DI1109">
            <v>0</v>
          </cell>
          <cell r="DJ1109">
            <v>0</v>
          </cell>
          <cell r="DK1109">
            <v>0</v>
          </cell>
          <cell r="DL1109">
            <v>0</v>
          </cell>
          <cell r="DM1109">
            <v>0</v>
          </cell>
          <cell r="DN1109">
            <v>0</v>
          </cell>
          <cell r="DO1109">
            <v>0</v>
          </cell>
          <cell r="DP1109">
            <v>0</v>
          </cell>
          <cell r="DQ1109">
            <v>0</v>
          </cell>
          <cell r="DR1109">
            <v>0</v>
          </cell>
          <cell r="DS1109">
            <v>0</v>
          </cell>
          <cell r="DT1109">
            <v>0</v>
          </cell>
          <cell r="DU1109">
            <v>0</v>
          </cell>
          <cell r="DV1109">
            <v>0</v>
          </cell>
          <cell r="DW1109">
            <v>0</v>
          </cell>
          <cell r="DX1109">
            <v>0</v>
          </cell>
          <cell r="DY1109">
            <v>0</v>
          </cell>
          <cell r="DZ1109">
            <v>0</v>
          </cell>
          <cell r="EA1109">
            <v>0</v>
          </cell>
          <cell r="EB1109">
            <v>0</v>
          </cell>
          <cell r="EC1109">
            <v>0</v>
          </cell>
          <cell r="ED1109">
            <v>0</v>
          </cell>
        </row>
        <row r="1110">
          <cell r="F1110">
            <v>0</v>
          </cell>
          <cell r="G1110">
            <v>0</v>
          </cell>
          <cell r="H1110">
            <v>0</v>
          </cell>
          <cell r="I1110">
            <v>0</v>
          </cell>
          <cell r="J1110">
            <v>0</v>
          </cell>
          <cell r="K1110">
            <v>0</v>
          </cell>
          <cell r="L1110">
            <v>0</v>
          </cell>
          <cell r="M1110">
            <v>0</v>
          </cell>
          <cell r="N1110">
            <v>0</v>
          </cell>
          <cell r="O1110">
            <v>0</v>
          </cell>
          <cell r="P1110">
            <v>0</v>
          </cell>
          <cell r="Q1110">
            <v>0</v>
          </cell>
          <cell r="R1110">
            <v>0</v>
          </cell>
          <cell r="S1110">
            <v>0</v>
          </cell>
          <cell r="T1110">
            <v>0</v>
          </cell>
          <cell r="U1110">
            <v>0</v>
          </cell>
          <cell r="V1110">
            <v>0</v>
          </cell>
          <cell r="W1110">
            <v>0</v>
          </cell>
          <cell r="X1110">
            <v>0</v>
          </cell>
          <cell r="Y1110">
            <v>0</v>
          </cell>
          <cell r="Z1110">
            <v>0</v>
          </cell>
          <cell r="AA1110">
            <v>0</v>
          </cell>
          <cell r="AB1110">
            <v>0</v>
          </cell>
          <cell r="AC1110">
            <v>0</v>
          </cell>
          <cell r="AD1110">
            <v>0</v>
          </cell>
          <cell r="AE1110">
            <v>0</v>
          </cell>
          <cell r="AF1110">
            <v>0</v>
          </cell>
          <cell r="AG1110">
            <v>0</v>
          </cell>
          <cell r="AH1110">
            <v>0</v>
          </cell>
          <cell r="AI1110">
            <v>0</v>
          </cell>
          <cell r="AJ1110">
            <v>0</v>
          </cell>
          <cell r="AK1110">
            <v>0</v>
          </cell>
          <cell r="AL1110">
            <v>0</v>
          </cell>
          <cell r="AM1110">
            <v>0</v>
          </cell>
          <cell r="AN1110">
            <v>0</v>
          </cell>
          <cell r="AO1110">
            <v>0</v>
          </cell>
          <cell r="AP1110">
            <v>0</v>
          </cell>
          <cell r="AQ1110">
            <v>0</v>
          </cell>
          <cell r="AR1110">
            <v>0</v>
          </cell>
          <cell r="AS1110">
            <v>0</v>
          </cell>
          <cell r="AT1110">
            <v>0</v>
          </cell>
          <cell r="AU1110">
            <v>0</v>
          </cell>
          <cell r="AV1110">
            <v>0</v>
          </cell>
          <cell r="AW1110">
            <v>0</v>
          </cell>
          <cell r="AX1110">
            <v>0</v>
          </cell>
          <cell r="AY1110">
            <v>0</v>
          </cell>
          <cell r="AZ1110">
            <v>0</v>
          </cell>
          <cell r="BA1110">
            <v>0</v>
          </cell>
          <cell r="BB1110">
            <v>0</v>
          </cell>
          <cell r="BC1110">
            <v>0</v>
          </cell>
          <cell r="BD1110">
            <v>0</v>
          </cell>
          <cell r="BE1110">
            <v>0</v>
          </cell>
          <cell r="BF1110">
            <v>0</v>
          </cell>
          <cell r="BG1110">
            <v>0</v>
          </cell>
          <cell r="BH1110">
            <v>0</v>
          </cell>
          <cell r="BI1110">
            <v>0</v>
          </cell>
          <cell r="BJ1110">
            <v>0</v>
          </cell>
          <cell r="BK1110">
            <v>0</v>
          </cell>
          <cell r="BL1110">
            <v>0</v>
          </cell>
          <cell r="BM1110">
            <v>0</v>
          </cell>
          <cell r="BN1110">
            <v>0</v>
          </cell>
          <cell r="BO1110">
            <v>0</v>
          </cell>
          <cell r="BP1110">
            <v>0</v>
          </cell>
          <cell r="BQ1110">
            <v>0</v>
          </cell>
          <cell r="BR1110">
            <v>0</v>
          </cell>
          <cell r="BS1110">
            <v>0</v>
          </cell>
          <cell r="BT1110">
            <v>0</v>
          </cell>
          <cell r="BU1110">
            <v>0</v>
          </cell>
          <cell r="BV1110">
            <v>0</v>
          </cell>
          <cell r="BW1110">
            <v>0</v>
          </cell>
          <cell r="BX1110">
            <v>0</v>
          </cell>
          <cell r="BY1110">
            <v>0</v>
          </cell>
          <cell r="BZ1110">
            <v>0</v>
          </cell>
          <cell r="CA1110">
            <v>0</v>
          </cell>
          <cell r="CB1110">
            <v>0</v>
          </cell>
          <cell r="CC1110">
            <v>0</v>
          </cell>
          <cell r="CD1110">
            <v>0</v>
          </cell>
          <cell r="CE1110">
            <v>0</v>
          </cell>
          <cell r="CF1110">
            <v>0</v>
          </cell>
          <cell r="CG1110">
            <v>0</v>
          </cell>
          <cell r="CH1110">
            <v>0</v>
          </cell>
          <cell r="CI1110">
            <v>0</v>
          </cell>
          <cell r="CJ1110">
            <v>0</v>
          </cell>
          <cell r="CK1110">
            <v>0</v>
          </cell>
          <cell r="CL1110">
            <v>0</v>
          </cell>
          <cell r="CM1110">
            <v>0</v>
          </cell>
          <cell r="CN1110">
            <v>0</v>
          </cell>
          <cell r="CO1110">
            <v>0</v>
          </cell>
          <cell r="CP1110">
            <v>0</v>
          </cell>
          <cell r="CQ1110">
            <v>0</v>
          </cell>
          <cell r="CR1110">
            <v>0</v>
          </cell>
          <cell r="CS1110">
            <v>0</v>
          </cell>
          <cell r="CT1110">
            <v>0</v>
          </cell>
          <cell r="CU1110">
            <v>0</v>
          </cell>
          <cell r="CV1110">
            <v>0</v>
          </cell>
          <cell r="CW1110">
            <v>0</v>
          </cell>
          <cell r="CX1110">
            <v>0</v>
          </cell>
          <cell r="CY1110">
            <v>0</v>
          </cell>
          <cell r="CZ1110">
            <v>0</v>
          </cell>
          <cell r="DA1110">
            <v>0</v>
          </cell>
          <cell r="DB1110">
            <v>0</v>
          </cell>
          <cell r="DC1110">
            <v>0</v>
          </cell>
          <cell r="DD1110">
            <v>0</v>
          </cell>
          <cell r="DE1110">
            <v>0</v>
          </cell>
          <cell r="DF1110">
            <v>0</v>
          </cell>
          <cell r="DG1110">
            <v>0</v>
          </cell>
          <cell r="DH1110">
            <v>0</v>
          </cell>
          <cell r="DI1110">
            <v>0</v>
          </cell>
          <cell r="DJ1110">
            <v>0</v>
          </cell>
          <cell r="DK1110">
            <v>0</v>
          </cell>
          <cell r="DL1110">
            <v>0</v>
          </cell>
          <cell r="DM1110">
            <v>0</v>
          </cell>
          <cell r="DN1110">
            <v>0</v>
          </cell>
          <cell r="DO1110">
            <v>0</v>
          </cell>
          <cell r="DP1110">
            <v>0</v>
          </cell>
          <cell r="DQ1110">
            <v>0</v>
          </cell>
          <cell r="DR1110">
            <v>0</v>
          </cell>
          <cell r="DS1110">
            <v>0</v>
          </cell>
          <cell r="DT1110">
            <v>0</v>
          </cell>
          <cell r="DU1110">
            <v>0</v>
          </cell>
          <cell r="DV1110">
            <v>0</v>
          </cell>
          <cell r="DW1110">
            <v>0</v>
          </cell>
          <cell r="DX1110">
            <v>0</v>
          </cell>
          <cell r="DY1110">
            <v>0</v>
          </cell>
          <cell r="DZ1110">
            <v>0</v>
          </cell>
          <cell r="EA1110">
            <v>0</v>
          </cell>
          <cell r="EB1110">
            <v>0</v>
          </cell>
          <cell r="EC1110">
            <v>0</v>
          </cell>
          <cell r="ED1110">
            <v>0</v>
          </cell>
        </row>
        <row r="1111">
          <cell r="F1111">
            <v>0</v>
          </cell>
          <cell r="G1111">
            <v>0</v>
          </cell>
          <cell r="H1111">
            <v>0</v>
          </cell>
          <cell r="I1111">
            <v>0</v>
          </cell>
          <cell r="J1111">
            <v>0</v>
          </cell>
          <cell r="K1111">
            <v>0</v>
          </cell>
          <cell r="L1111">
            <v>0</v>
          </cell>
          <cell r="M1111">
            <v>0</v>
          </cell>
          <cell r="N1111">
            <v>0</v>
          </cell>
          <cell r="O1111">
            <v>0</v>
          </cell>
          <cell r="P1111">
            <v>0</v>
          </cell>
          <cell r="Q1111">
            <v>0</v>
          </cell>
          <cell r="R1111">
            <v>0</v>
          </cell>
          <cell r="S1111">
            <v>0</v>
          </cell>
          <cell r="T1111">
            <v>0</v>
          </cell>
          <cell r="U1111">
            <v>0</v>
          </cell>
          <cell r="V1111">
            <v>0</v>
          </cell>
          <cell r="W1111">
            <v>0</v>
          </cell>
          <cell r="X1111">
            <v>0</v>
          </cell>
          <cell r="Y1111">
            <v>0</v>
          </cell>
          <cell r="Z1111">
            <v>0</v>
          </cell>
          <cell r="AA1111">
            <v>0</v>
          </cell>
          <cell r="AB1111">
            <v>0</v>
          </cell>
          <cell r="AC1111">
            <v>0</v>
          </cell>
          <cell r="AD1111">
            <v>0</v>
          </cell>
          <cell r="AE1111">
            <v>0</v>
          </cell>
          <cell r="AF1111">
            <v>0</v>
          </cell>
          <cell r="AG1111">
            <v>0</v>
          </cell>
          <cell r="AH1111">
            <v>0</v>
          </cell>
          <cell r="AI1111">
            <v>0</v>
          </cell>
          <cell r="AJ1111">
            <v>0</v>
          </cell>
          <cell r="AK1111">
            <v>0</v>
          </cell>
          <cell r="AL1111">
            <v>0</v>
          </cell>
          <cell r="AM1111">
            <v>0</v>
          </cell>
          <cell r="AN1111">
            <v>0</v>
          </cell>
          <cell r="AO1111">
            <v>0</v>
          </cell>
          <cell r="AP1111">
            <v>0</v>
          </cell>
          <cell r="AQ1111">
            <v>0</v>
          </cell>
          <cell r="AR1111">
            <v>0</v>
          </cell>
          <cell r="AS1111">
            <v>0</v>
          </cell>
          <cell r="AT1111">
            <v>0</v>
          </cell>
          <cell r="AU1111">
            <v>0</v>
          </cell>
          <cell r="AV1111">
            <v>0</v>
          </cell>
          <cell r="AW1111">
            <v>0</v>
          </cell>
          <cell r="AX1111">
            <v>0</v>
          </cell>
          <cell r="AY1111">
            <v>0</v>
          </cell>
          <cell r="AZ1111">
            <v>0</v>
          </cell>
          <cell r="BA1111">
            <v>0</v>
          </cell>
          <cell r="BB1111">
            <v>0</v>
          </cell>
          <cell r="BC1111">
            <v>0</v>
          </cell>
          <cell r="BD1111">
            <v>0</v>
          </cell>
          <cell r="BE1111">
            <v>0</v>
          </cell>
          <cell r="BF1111">
            <v>0</v>
          </cell>
          <cell r="BG1111">
            <v>0</v>
          </cell>
          <cell r="BH1111">
            <v>0</v>
          </cell>
          <cell r="BI1111">
            <v>0</v>
          </cell>
          <cell r="BJ1111">
            <v>0</v>
          </cell>
          <cell r="BK1111">
            <v>0</v>
          </cell>
          <cell r="BL1111">
            <v>0</v>
          </cell>
          <cell r="BM1111">
            <v>0</v>
          </cell>
          <cell r="BN1111">
            <v>0</v>
          </cell>
          <cell r="BO1111">
            <v>0</v>
          </cell>
          <cell r="BP1111">
            <v>0</v>
          </cell>
          <cell r="BQ1111">
            <v>0</v>
          </cell>
          <cell r="BR1111">
            <v>0</v>
          </cell>
          <cell r="BS1111">
            <v>0</v>
          </cell>
          <cell r="BT1111">
            <v>0</v>
          </cell>
          <cell r="BU1111">
            <v>0</v>
          </cell>
          <cell r="BV1111">
            <v>0</v>
          </cell>
          <cell r="BW1111">
            <v>0</v>
          </cell>
          <cell r="BX1111">
            <v>0</v>
          </cell>
          <cell r="BY1111">
            <v>0</v>
          </cell>
          <cell r="BZ1111">
            <v>0</v>
          </cell>
          <cell r="CA1111">
            <v>0</v>
          </cell>
          <cell r="CB1111">
            <v>0</v>
          </cell>
          <cell r="CC1111">
            <v>0</v>
          </cell>
          <cell r="CD1111">
            <v>0</v>
          </cell>
          <cell r="CE1111">
            <v>0</v>
          </cell>
          <cell r="CF1111">
            <v>0</v>
          </cell>
          <cell r="CG1111">
            <v>0</v>
          </cell>
          <cell r="CH1111">
            <v>0</v>
          </cell>
          <cell r="CI1111">
            <v>0</v>
          </cell>
          <cell r="CJ1111">
            <v>0</v>
          </cell>
          <cell r="CK1111">
            <v>0</v>
          </cell>
          <cell r="CL1111">
            <v>0</v>
          </cell>
          <cell r="CM1111">
            <v>0</v>
          </cell>
          <cell r="CN1111">
            <v>0</v>
          </cell>
          <cell r="CO1111">
            <v>0</v>
          </cell>
          <cell r="CP1111">
            <v>0</v>
          </cell>
          <cell r="CQ1111">
            <v>0</v>
          </cell>
          <cell r="CR1111">
            <v>0</v>
          </cell>
          <cell r="CS1111">
            <v>0</v>
          </cell>
          <cell r="CT1111">
            <v>0</v>
          </cell>
          <cell r="CU1111">
            <v>0</v>
          </cell>
          <cell r="CV1111">
            <v>0</v>
          </cell>
          <cell r="CW1111">
            <v>0</v>
          </cell>
          <cell r="CX1111">
            <v>0</v>
          </cell>
          <cell r="CY1111">
            <v>0</v>
          </cell>
          <cell r="CZ1111">
            <v>0</v>
          </cell>
          <cell r="DA1111">
            <v>0</v>
          </cell>
          <cell r="DB1111">
            <v>0</v>
          </cell>
          <cell r="DC1111">
            <v>0</v>
          </cell>
          <cell r="DD1111">
            <v>0</v>
          </cell>
          <cell r="DE1111">
            <v>0</v>
          </cell>
          <cell r="DF1111">
            <v>0</v>
          </cell>
          <cell r="DG1111">
            <v>0</v>
          </cell>
          <cell r="DH1111">
            <v>0</v>
          </cell>
          <cell r="DI1111">
            <v>0</v>
          </cell>
          <cell r="DJ1111">
            <v>0</v>
          </cell>
          <cell r="DK1111">
            <v>0</v>
          </cell>
          <cell r="DL1111">
            <v>0</v>
          </cell>
          <cell r="DM1111">
            <v>0</v>
          </cell>
          <cell r="DN1111">
            <v>0</v>
          </cell>
          <cell r="DO1111">
            <v>0</v>
          </cell>
          <cell r="DP1111">
            <v>0</v>
          </cell>
          <cell r="DQ1111">
            <v>0</v>
          </cell>
          <cell r="DR1111">
            <v>0</v>
          </cell>
          <cell r="DS1111">
            <v>0</v>
          </cell>
          <cell r="DT1111">
            <v>0</v>
          </cell>
          <cell r="DU1111">
            <v>0</v>
          </cell>
          <cell r="DV1111">
            <v>0</v>
          </cell>
          <cell r="DW1111">
            <v>0</v>
          </cell>
          <cell r="DX1111">
            <v>0</v>
          </cell>
          <cell r="DY1111">
            <v>0</v>
          </cell>
          <cell r="DZ1111">
            <v>0</v>
          </cell>
          <cell r="EA1111">
            <v>0</v>
          </cell>
          <cell r="EB1111">
            <v>0</v>
          </cell>
          <cell r="EC1111">
            <v>0</v>
          </cell>
          <cell r="ED1111">
            <v>0</v>
          </cell>
        </row>
        <row r="1112">
          <cell r="F1112">
            <v>0</v>
          </cell>
          <cell r="G1112">
            <v>0</v>
          </cell>
          <cell r="H1112">
            <v>0</v>
          </cell>
          <cell r="I1112">
            <v>0</v>
          </cell>
          <cell r="J1112">
            <v>0</v>
          </cell>
          <cell r="K1112">
            <v>0</v>
          </cell>
          <cell r="L1112">
            <v>0</v>
          </cell>
          <cell r="M1112">
            <v>0</v>
          </cell>
          <cell r="N1112">
            <v>0</v>
          </cell>
          <cell r="O1112">
            <v>0</v>
          </cell>
          <cell r="P1112">
            <v>0</v>
          </cell>
          <cell r="Q1112">
            <v>0</v>
          </cell>
          <cell r="R1112">
            <v>0</v>
          </cell>
          <cell r="S1112">
            <v>0</v>
          </cell>
          <cell r="T1112">
            <v>0</v>
          </cell>
          <cell r="U1112">
            <v>0</v>
          </cell>
          <cell r="V1112">
            <v>0</v>
          </cell>
          <cell r="W1112">
            <v>0</v>
          </cell>
          <cell r="X1112">
            <v>0</v>
          </cell>
          <cell r="Y1112">
            <v>0</v>
          </cell>
          <cell r="Z1112">
            <v>0</v>
          </cell>
          <cell r="AA1112">
            <v>0</v>
          </cell>
          <cell r="AB1112">
            <v>0</v>
          </cell>
          <cell r="AC1112">
            <v>0</v>
          </cell>
          <cell r="AD1112">
            <v>0</v>
          </cell>
          <cell r="AE1112">
            <v>0</v>
          </cell>
          <cell r="AF1112">
            <v>0</v>
          </cell>
          <cell r="AG1112">
            <v>0</v>
          </cell>
          <cell r="AH1112">
            <v>0</v>
          </cell>
          <cell r="AI1112">
            <v>0</v>
          </cell>
          <cell r="AJ1112">
            <v>0</v>
          </cell>
          <cell r="AK1112">
            <v>0</v>
          </cell>
          <cell r="AL1112">
            <v>0</v>
          </cell>
          <cell r="AM1112">
            <v>0</v>
          </cell>
          <cell r="AN1112">
            <v>0</v>
          </cell>
          <cell r="AO1112">
            <v>0</v>
          </cell>
          <cell r="AP1112">
            <v>0</v>
          </cell>
          <cell r="AQ1112">
            <v>0</v>
          </cell>
          <cell r="AR1112">
            <v>0</v>
          </cell>
          <cell r="AS1112">
            <v>0</v>
          </cell>
          <cell r="AT1112">
            <v>0</v>
          </cell>
          <cell r="AU1112">
            <v>0</v>
          </cell>
          <cell r="AV1112">
            <v>0</v>
          </cell>
          <cell r="AW1112">
            <v>0</v>
          </cell>
          <cell r="AX1112">
            <v>0</v>
          </cell>
          <cell r="AY1112">
            <v>0</v>
          </cell>
          <cell r="AZ1112">
            <v>0</v>
          </cell>
          <cell r="BA1112">
            <v>0</v>
          </cell>
          <cell r="BB1112">
            <v>0</v>
          </cell>
          <cell r="BC1112">
            <v>0</v>
          </cell>
          <cell r="BD1112">
            <v>0</v>
          </cell>
          <cell r="BE1112">
            <v>0</v>
          </cell>
          <cell r="BF1112">
            <v>0</v>
          </cell>
          <cell r="BG1112">
            <v>0</v>
          </cell>
          <cell r="BH1112">
            <v>0</v>
          </cell>
          <cell r="BI1112">
            <v>0</v>
          </cell>
          <cell r="BJ1112">
            <v>0</v>
          </cell>
          <cell r="BK1112">
            <v>0</v>
          </cell>
          <cell r="BL1112">
            <v>0</v>
          </cell>
          <cell r="BM1112">
            <v>0</v>
          </cell>
          <cell r="BN1112">
            <v>0</v>
          </cell>
          <cell r="BO1112">
            <v>0</v>
          </cell>
          <cell r="BP1112">
            <v>0</v>
          </cell>
          <cell r="BQ1112">
            <v>0</v>
          </cell>
          <cell r="BR1112">
            <v>0</v>
          </cell>
          <cell r="BS1112">
            <v>0</v>
          </cell>
          <cell r="BT1112">
            <v>0</v>
          </cell>
          <cell r="BU1112">
            <v>0</v>
          </cell>
          <cell r="BV1112">
            <v>0</v>
          </cell>
          <cell r="BW1112">
            <v>0</v>
          </cell>
          <cell r="BX1112">
            <v>0</v>
          </cell>
          <cell r="BY1112">
            <v>0</v>
          </cell>
          <cell r="BZ1112">
            <v>0</v>
          </cell>
          <cell r="CA1112">
            <v>0</v>
          </cell>
          <cell r="CB1112">
            <v>0</v>
          </cell>
          <cell r="CC1112">
            <v>0</v>
          </cell>
          <cell r="CD1112">
            <v>0</v>
          </cell>
          <cell r="CE1112">
            <v>0</v>
          </cell>
          <cell r="CF1112">
            <v>0</v>
          </cell>
          <cell r="CG1112">
            <v>0</v>
          </cell>
          <cell r="CH1112">
            <v>0</v>
          </cell>
          <cell r="CI1112">
            <v>0</v>
          </cell>
          <cell r="CJ1112">
            <v>0</v>
          </cell>
          <cell r="CK1112">
            <v>0</v>
          </cell>
          <cell r="CL1112">
            <v>0</v>
          </cell>
          <cell r="CM1112">
            <v>0</v>
          </cell>
          <cell r="CN1112">
            <v>0</v>
          </cell>
          <cell r="CO1112">
            <v>0</v>
          </cell>
          <cell r="CP1112">
            <v>0</v>
          </cell>
          <cell r="CQ1112">
            <v>0</v>
          </cell>
          <cell r="CR1112">
            <v>0</v>
          </cell>
          <cell r="CS1112">
            <v>0</v>
          </cell>
          <cell r="CT1112">
            <v>0</v>
          </cell>
          <cell r="CU1112">
            <v>0</v>
          </cell>
          <cell r="CV1112">
            <v>0</v>
          </cell>
          <cell r="CW1112">
            <v>0</v>
          </cell>
          <cell r="CX1112">
            <v>0</v>
          </cell>
          <cell r="CY1112">
            <v>0</v>
          </cell>
          <cell r="CZ1112">
            <v>0</v>
          </cell>
          <cell r="DA1112">
            <v>0</v>
          </cell>
          <cell r="DB1112">
            <v>0</v>
          </cell>
          <cell r="DC1112">
            <v>0</v>
          </cell>
          <cell r="DD1112">
            <v>0</v>
          </cell>
          <cell r="DE1112">
            <v>0</v>
          </cell>
          <cell r="DF1112">
            <v>0</v>
          </cell>
          <cell r="DG1112">
            <v>0</v>
          </cell>
          <cell r="DH1112">
            <v>0</v>
          </cell>
          <cell r="DI1112">
            <v>0</v>
          </cell>
          <cell r="DJ1112">
            <v>0</v>
          </cell>
          <cell r="DK1112">
            <v>0</v>
          </cell>
          <cell r="DL1112">
            <v>0</v>
          </cell>
          <cell r="DM1112">
            <v>0</v>
          </cell>
          <cell r="DN1112">
            <v>0</v>
          </cell>
          <cell r="DO1112">
            <v>0</v>
          </cell>
          <cell r="DP1112">
            <v>0</v>
          </cell>
          <cell r="DQ1112">
            <v>0</v>
          </cell>
          <cell r="DR1112">
            <v>0</v>
          </cell>
          <cell r="DS1112">
            <v>0</v>
          </cell>
          <cell r="DT1112">
            <v>0</v>
          </cell>
          <cell r="DU1112">
            <v>0</v>
          </cell>
          <cell r="DV1112">
            <v>0</v>
          </cell>
          <cell r="DW1112">
            <v>0</v>
          </cell>
          <cell r="DX1112">
            <v>0</v>
          </cell>
          <cell r="DY1112">
            <v>0</v>
          </cell>
          <cell r="DZ1112">
            <v>0</v>
          </cell>
          <cell r="EA1112">
            <v>0</v>
          </cell>
          <cell r="EB1112">
            <v>0</v>
          </cell>
          <cell r="EC1112">
            <v>0</v>
          </cell>
          <cell r="ED1112">
            <v>0</v>
          </cell>
        </row>
        <row r="1113">
          <cell r="F1113">
            <v>1696.85</v>
          </cell>
          <cell r="G1113">
            <v>1060.53</v>
          </cell>
          <cell r="H1113">
            <v>498.9</v>
          </cell>
          <cell r="I1113">
            <v>167.47</v>
          </cell>
          <cell r="J1113">
            <v>162.86000000000001</v>
          </cell>
          <cell r="K1113">
            <v>59.67</v>
          </cell>
          <cell r="L1113">
            <v>-579.02</v>
          </cell>
          <cell r="M1113">
            <v>-568.22</v>
          </cell>
          <cell r="N1113">
            <v>-462.91</v>
          </cell>
          <cell r="O1113">
            <v>302.79000000000002</v>
          </cell>
          <cell r="P1113">
            <v>674.94</v>
          </cell>
          <cell r="Q1113">
            <v>1668.46</v>
          </cell>
          <cell r="R1113">
            <v>178.88</v>
          </cell>
          <cell r="S1113">
            <v>-3288.93</v>
          </cell>
          <cell r="T1113">
            <v>1090.1600000000001</v>
          </cell>
          <cell r="U1113">
            <v>468.5</v>
          </cell>
          <cell r="V1113">
            <v>113.21</v>
          </cell>
          <cell r="W1113">
            <v>200.89</v>
          </cell>
          <cell r="X1113">
            <v>96.71</v>
          </cell>
          <cell r="Y1113">
            <v>-140.74</v>
          </cell>
          <cell r="Z1113">
            <v>-237.11</v>
          </cell>
          <cell r="AA1113">
            <v>-191.58</v>
          </cell>
          <cell r="AB1113">
            <v>189.58</v>
          </cell>
          <cell r="AC1113">
            <v>618.41999999999996</v>
          </cell>
          <cell r="AD1113">
            <v>1259.77</v>
          </cell>
          <cell r="AE1113">
            <v>5879.44</v>
          </cell>
          <cell r="AF1113">
            <v>2140.88</v>
          </cell>
          <cell r="AG1113">
            <v>864.9</v>
          </cell>
          <cell r="AH1113">
            <v>414.24</v>
          </cell>
          <cell r="AI1113">
            <v>133.30000000000001</v>
          </cell>
          <cell r="AJ1113">
            <v>175.97</v>
          </cell>
          <cell r="AK1113">
            <v>47.57</v>
          </cell>
          <cell r="AL1113">
            <v>-1.07</v>
          </cell>
          <cell r="AM1113">
            <v>20.6</v>
          </cell>
          <cell r="AN1113">
            <v>156.12</v>
          </cell>
          <cell r="AO1113">
            <v>249.56</v>
          </cell>
          <cell r="AP1113">
            <v>782.4</v>
          </cell>
          <cell r="AQ1113">
            <v>894.98</v>
          </cell>
          <cell r="AR1113">
            <v>5023.5200000000004</v>
          </cell>
          <cell r="AS1113">
            <v>1568.63</v>
          </cell>
          <cell r="AT1113">
            <v>860.8</v>
          </cell>
          <cell r="AU1113">
            <v>421.49</v>
          </cell>
          <cell r="AV1113">
            <v>119.39</v>
          </cell>
          <cell r="AW1113">
            <v>188.99</v>
          </cell>
          <cell r="AX1113">
            <v>141.1</v>
          </cell>
          <cell r="AY1113">
            <v>44.09</v>
          </cell>
          <cell r="AZ1113">
            <v>-87.89</v>
          </cell>
          <cell r="BA1113">
            <v>23.95</v>
          </cell>
          <cell r="BB1113">
            <v>187.98</v>
          </cell>
          <cell r="BC1113">
            <v>650.35</v>
          </cell>
          <cell r="BD1113">
            <v>904.64</v>
          </cell>
          <cell r="BE1113">
            <v>5342.26</v>
          </cell>
          <cell r="BF1113">
            <v>1500.93</v>
          </cell>
          <cell r="BG1113">
            <v>780.44</v>
          </cell>
          <cell r="BH1113">
            <v>440.46</v>
          </cell>
          <cell r="BI1113">
            <v>79.650000000000006</v>
          </cell>
          <cell r="BJ1113">
            <v>178.58</v>
          </cell>
          <cell r="BK1113">
            <v>170.4</v>
          </cell>
          <cell r="BL1113">
            <v>23.76</v>
          </cell>
          <cell r="BM1113">
            <v>36.9</v>
          </cell>
          <cell r="BN1113">
            <v>279.18</v>
          </cell>
          <cell r="BO1113">
            <v>140.41</v>
          </cell>
          <cell r="BP1113">
            <v>853.89</v>
          </cell>
          <cell r="BQ1113">
            <v>857.64</v>
          </cell>
          <cell r="BR1113">
            <v>7657.43</v>
          </cell>
          <cell r="BS1113">
            <v>1531.78</v>
          </cell>
          <cell r="BT1113">
            <v>2673.11</v>
          </cell>
          <cell r="BU1113">
            <v>275.3</v>
          </cell>
          <cell r="BV1113">
            <v>146</v>
          </cell>
          <cell r="BW1113">
            <v>232.84</v>
          </cell>
          <cell r="BX1113">
            <v>334.15</v>
          </cell>
          <cell r="BY1113">
            <v>10.6</v>
          </cell>
          <cell r="BZ1113">
            <v>-4.37</v>
          </cell>
          <cell r="CA1113">
            <v>301.18</v>
          </cell>
          <cell r="CB1113">
            <v>427.3</v>
          </cell>
          <cell r="CC1113">
            <v>708.9</v>
          </cell>
          <cell r="CD1113">
            <v>1020.63</v>
          </cell>
          <cell r="CE1113">
            <v>6050.42</v>
          </cell>
          <cell r="CF1113">
            <v>1703.22</v>
          </cell>
          <cell r="CG1113">
            <v>952.47</v>
          </cell>
          <cell r="CH1113">
            <v>343.6</v>
          </cell>
          <cell r="CI1113">
            <v>91.07</v>
          </cell>
          <cell r="CJ1113">
            <v>269.44</v>
          </cell>
          <cell r="CK1113">
            <v>289.75</v>
          </cell>
          <cell r="CL1113">
            <v>78.599999999999994</v>
          </cell>
          <cell r="CM1113">
            <v>31.9</v>
          </cell>
          <cell r="CN1113">
            <v>324.42</v>
          </cell>
          <cell r="CO1113">
            <v>292.06</v>
          </cell>
          <cell r="CP1113">
            <v>754.78</v>
          </cell>
          <cell r="CQ1113">
            <v>919.1</v>
          </cell>
          <cell r="CR1113">
            <v>3839.62</v>
          </cell>
          <cell r="CS1113">
            <v>1774.57</v>
          </cell>
          <cell r="CT1113">
            <v>-1924.19</v>
          </cell>
          <cell r="CU1113">
            <v>308.39</v>
          </cell>
          <cell r="CV1113">
            <v>232.7</v>
          </cell>
          <cell r="CW1113">
            <v>367.69</v>
          </cell>
          <cell r="CX1113">
            <v>351.45</v>
          </cell>
          <cell r="CY1113">
            <v>118.53</v>
          </cell>
          <cell r="CZ1113">
            <v>8.33</v>
          </cell>
          <cell r="DA1113">
            <v>350.3</v>
          </cell>
          <cell r="DB1113">
            <v>350.56</v>
          </cell>
          <cell r="DC1113">
            <v>820.74</v>
          </cell>
          <cell r="DD1113">
            <v>1080.55</v>
          </cell>
          <cell r="DE1113">
            <v>6048.28</v>
          </cell>
          <cell r="DF1113">
            <v>1785.76</v>
          </cell>
          <cell r="DG1113">
            <v>821.81</v>
          </cell>
          <cell r="DH1113">
            <v>319.07</v>
          </cell>
          <cell r="DI1113">
            <v>175.85</v>
          </cell>
          <cell r="DJ1113">
            <v>228.27</v>
          </cell>
          <cell r="DK1113">
            <v>446.93</v>
          </cell>
          <cell r="DL1113">
            <v>-14.34</v>
          </cell>
          <cell r="DM1113">
            <v>-25.59</v>
          </cell>
          <cell r="DN1113">
            <v>255.04</v>
          </cell>
          <cell r="DO1113">
            <v>380.77</v>
          </cell>
          <cell r="DP1113">
            <v>788.62</v>
          </cell>
          <cell r="DQ1113">
            <v>886.09</v>
          </cell>
          <cell r="DR1113">
            <v>0</v>
          </cell>
          <cell r="DS1113">
            <v>0</v>
          </cell>
          <cell r="DT1113">
            <v>0</v>
          </cell>
          <cell r="DU1113">
            <v>0</v>
          </cell>
          <cell r="DV1113">
            <v>0</v>
          </cell>
          <cell r="DW1113">
            <v>0</v>
          </cell>
          <cell r="DX1113">
            <v>0</v>
          </cell>
          <cell r="DY1113">
            <v>0</v>
          </cell>
          <cell r="DZ1113">
            <v>0</v>
          </cell>
          <cell r="EA1113">
            <v>0</v>
          </cell>
          <cell r="EB1113">
            <v>0</v>
          </cell>
          <cell r="EC1113">
            <v>0</v>
          </cell>
          <cell r="ED1113">
            <v>0</v>
          </cell>
        </row>
        <row r="1114">
          <cell r="F1114">
            <v>47.8</v>
          </cell>
          <cell r="G1114">
            <v>19.05</v>
          </cell>
          <cell r="H1114">
            <v>-4.8600000000000003</v>
          </cell>
          <cell r="I1114">
            <v>-4.1399999999999997</v>
          </cell>
          <cell r="J1114">
            <v>-37.08</v>
          </cell>
          <cell r="K1114">
            <v>-40.619999999999997</v>
          </cell>
          <cell r="L1114">
            <v>-10.01</v>
          </cell>
          <cell r="M1114">
            <v>-23.55</v>
          </cell>
          <cell r="N1114">
            <v>-34.99</v>
          </cell>
          <cell r="O1114">
            <v>-53.66</v>
          </cell>
          <cell r="P1114">
            <v>45.48</v>
          </cell>
          <cell r="Q1114">
            <v>63.35</v>
          </cell>
          <cell r="R1114">
            <v>2846.23</v>
          </cell>
          <cell r="S1114">
            <v>2750.52</v>
          </cell>
          <cell r="T1114">
            <v>47.38</v>
          </cell>
          <cell r="U1114">
            <v>-1.54</v>
          </cell>
          <cell r="V1114">
            <v>27.5</v>
          </cell>
          <cell r="W1114">
            <v>-16.2</v>
          </cell>
          <cell r="X1114">
            <v>-24.82</v>
          </cell>
          <cell r="Y1114">
            <v>-24.05</v>
          </cell>
          <cell r="Z1114">
            <v>-34.33</v>
          </cell>
          <cell r="AA1114">
            <v>-22.11</v>
          </cell>
          <cell r="AB1114">
            <v>-43.38</v>
          </cell>
          <cell r="AC1114">
            <v>75.98</v>
          </cell>
          <cell r="AD1114">
            <v>111.27</v>
          </cell>
          <cell r="AE1114">
            <v>-529.84</v>
          </cell>
          <cell r="AF1114">
            <v>-463.34</v>
          </cell>
          <cell r="AG1114">
            <v>49.83</v>
          </cell>
          <cell r="AH1114">
            <v>0.81</v>
          </cell>
          <cell r="AI1114">
            <v>-11.57</v>
          </cell>
          <cell r="AJ1114">
            <v>-13.78</v>
          </cell>
          <cell r="AK1114">
            <v>-22.61</v>
          </cell>
          <cell r="AL1114">
            <v>-12.84</v>
          </cell>
          <cell r="AM1114">
            <v>-25.76</v>
          </cell>
          <cell r="AN1114">
            <v>-82.59</v>
          </cell>
          <cell r="AO1114">
            <v>-39.39</v>
          </cell>
          <cell r="AP1114">
            <v>23.92</v>
          </cell>
          <cell r="AQ1114">
            <v>67.48</v>
          </cell>
          <cell r="AR1114">
            <v>163.11000000000001</v>
          </cell>
          <cell r="AS1114">
            <v>66.38</v>
          </cell>
          <cell r="AT1114">
            <v>54.76</v>
          </cell>
          <cell r="AU1114">
            <v>3.37</v>
          </cell>
          <cell r="AV1114">
            <v>16.86</v>
          </cell>
          <cell r="AW1114">
            <v>-10.26</v>
          </cell>
          <cell r="AX1114">
            <v>-5.71</v>
          </cell>
          <cell r="AY1114">
            <v>27.22</v>
          </cell>
          <cell r="AZ1114">
            <v>-19.829999999999998</v>
          </cell>
          <cell r="BA1114">
            <v>0.98</v>
          </cell>
          <cell r="BB1114">
            <v>-42.35</v>
          </cell>
          <cell r="BC1114">
            <v>10.64</v>
          </cell>
          <cell r="BD1114">
            <v>61.06</v>
          </cell>
          <cell r="BE1114">
            <v>80.900000000000006</v>
          </cell>
          <cell r="BF1114">
            <v>71.23</v>
          </cell>
          <cell r="BG1114">
            <v>74.099999999999994</v>
          </cell>
          <cell r="BH1114">
            <v>0.11</v>
          </cell>
          <cell r="BI1114">
            <v>11.55</v>
          </cell>
          <cell r="BJ1114">
            <v>-22.84</v>
          </cell>
          <cell r="BK1114">
            <v>-24.41</v>
          </cell>
          <cell r="BL1114">
            <v>6.54</v>
          </cell>
          <cell r="BM1114">
            <v>-9.49</v>
          </cell>
          <cell r="BN1114">
            <v>-55.7</v>
          </cell>
          <cell r="BO1114">
            <v>-55.87</v>
          </cell>
          <cell r="BP1114">
            <v>7.44</v>
          </cell>
          <cell r="BQ1114">
            <v>78.23</v>
          </cell>
          <cell r="BR1114">
            <v>-1080.52</v>
          </cell>
          <cell r="BS1114">
            <v>51.08</v>
          </cell>
          <cell r="BT1114">
            <v>-981.97</v>
          </cell>
          <cell r="BU1114">
            <v>-3.49</v>
          </cell>
          <cell r="BV1114">
            <v>-12.17</v>
          </cell>
          <cell r="BW1114">
            <v>-14.09</v>
          </cell>
          <cell r="BX1114">
            <v>-26.08</v>
          </cell>
          <cell r="BY1114">
            <v>-14.56</v>
          </cell>
          <cell r="BZ1114">
            <v>-21.09</v>
          </cell>
          <cell r="CA1114">
            <v>-39.78</v>
          </cell>
          <cell r="CB1114">
            <v>-60.48</v>
          </cell>
          <cell r="CC1114">
            <v>-13.22</v>
          </cell>
          <cell r="CD1114">
            <v>55.33</v>
          </cell>
          <cell r="CE1114">
            <v>-49.91</v>
          </cell>
          <cell r="CF1114">
            <v>53.21</v>
          </cell>
          <cell r="CG1114">
            <v>28.44</v>
          </cell>
          <cell r="CH1114">
            <v>6.82</v>
          </cell>
          <cell r="CI1114">
            <v>-4.9000000000000004</v>
          </cell>
          <cell r="CJ1114">
            <v>-24.06</v>
          </cell>
          <cell r="CK1114">
            <v>-24.33</v>
          </cell>
          <cell r="CL1114">
            <v>-11.07</v>
          </cell>
          <cell r="CM1114">
            <v>-20.27</v>
          </cell>
          <cell r="CN1114">
            <v>-35.67</v>
          </cell>
          <cell r="CO1114">
            <v>-43.06</v>
          </cell>
          <cell r="CP1114">
            <v>-25.33</v>
          </cell>
          <cell r="CQ1114">
            <v>50.31</v>
          </cell>
          <cell r="CR1114">
            <v>1301.93</v>
          </cell>
          <cell r="CS1114">
            <v>56.82</v>
          </cell>
          <cell r="CT1114">
            <v>1357.35</v>
          </cell>
          <cell r="CU1114">
            <v>-3.29</v>
          </cell>
          <cell r="CV1114">
            <v>2.39</v>
          </cell>
          <cell r="CW1114">
            <v>-15.87</v>
          </cell>
          <cell r="CX1114">
            <v>-37.44</v>
          </cell>
          <cell r="CY1114">
            <v>-18.61</v>
          </cell>
          <cell r="CZ1114">
            <v>-13.79</v>
          </cell>
          <cell r="DA1114">
            <v>-39.36</v>
          </cell>
          <cell r="DB1114">
            <v>-33.19</v>
          </cell>
          <cell r="DC1114">
            <v>3.31</v>
          </cell>
          <cell r="DD1114">
            <v>43.61</v>
          </cell>
          <cell r="DE1114">
            <v>18.84</v>
          </cell>
          <cell r="DF1114">
            <v>50.67</v>
          </cell>
          <cell r="DG1114">
            <v>35.19</v>
          </cell>
          <cell r="DH1114">
            <v>-6.6</v>
          </cell>
          <cell r="DI1114">
            <v>-8.58</v>
          </cell>
          <cell r="DJ1114">
            <v>-4.62</v>
          </cell>
          <cell r="DK1114">
            <v>-24.3</v>
          </cell>
          <cell r="DL1114">
            <v>-26.29</v>
          </cell>
          <cell r="DM1114">
            <v>-15.73</v>
          </cell>
          <cell r="DN1114">
            <v>-22.47</v>
          </cell>
          <cell r="DO1114">
            <v>-31.79</v>
          </cell>
          <cell r="DP1114">
            <v>-15</v>
          </cell>
          <cell r="DQ1114">
            <v>88.38</v>
          </cell>
          <cell r="DR1114">
            <v>0</v>
          </cell>
          <cell r="DS1114">
            <v>0</v>
          </cell>
          <cell r="DT1114">
            <v>0</v>
          </cell>
          <cell r="DU1114">
            <v>0</v>
          </cell>
          <cell r="DV1114">
            <v>0</v>
          </cell>
          <cell r="DW1114">
            <v>0</v>
          </cell>
          <cell r="DX1114">
            <v>0</v>
          </cell>
          <cell r="DY1114">
            <v>0</v>
          </cell>
          <cell r="DZ1114">
            <v>0</v>
          </cell>
          <cell r="EA1114">
            <v>0</v>
          </cell>
          <cell r="EB1114">
            <v>0</v>
          </cell>
          <cell r="EC1114">
            <v>0</v>
          </cell>
          <cell r="ED1114">
            <v>0</v>
          </cell>
        </row>
        <row r="1115">
          <cell r="F1115">
            <v>0</v>
          </cell>
          <cell r="G1115">
            <v>0</v>
          </cell>
          <cell r="H1115">
            <v>0</v>
          </cell>
          <cell r="I1115">
            <v>0</v>
          </cell>
          <cell r="J1115">
            <v>0</v>
          </cell>
          <cell r="K1115">
            <v>0</v>
          </cell>
          <cell r="L1115">
            <v>0</v>
          </cell>
          <cell r="M1115">
            <v>9.5500000000000007</v>
          </cell>
          <cell r="N1115">
            <v>-0.22</v>
          </cell>
          <cell r="O1115">
            <v>0</v>
          </cell>
          <cell r="P1115">
            <v>0</v>
          </cell>
          <cell r="Q1115">
            <v>19.100000000000001</v>
          </cell>
          <cell r="R1115">
            <v>-96.03</v>
          </cell>
          <cell r="S1115">
            <v>-95.48</v>
          </cell>
          <cell r="T1115">
            <v>0</v>
          </cell>
          <cell r="U1115">
            <v>0</v>
          </cell>
          <cell r="V1115">
            <v>-0.1</v>
          </cell>
          <cell r="W1115">
            <v>0</v>
          </cell>
          <cell r="X1115">
            <v>0</v>
          </cell>
          <cell r="Y1115">
            <v>0</v>
          </cell>
          <cell r="Z1115">
            <v>0</v>
          </cell>
          <cell r="AA1115">
            <v>-0.45</v>
          </cell>
          <cell r="AB1115">
            <v>0</v>
          </cell>
          <cell r="AC1115">
            <v>0</v>
          </cell>
          <cell r="AD1115">
            <v>0</v>
          </cell>
          <cell r="AE1115">
            <v>-20.85</v>
          </cell>
          <cell r="AF1115">
            <v>0</v>
          </cell>
          <cell r="AG1115">
            <v>0</v>
          </cell>
          <cell r="AH1115">
            <v>0</v>
          </cell>
          <cell r="AI1115">
            <v>0</v>
          </cell>
          <cell r="AJ1115">
            <v>0</v>
          </cell>
          <cell r="AK1115">
            <v>-0.28999999999999998</v>
          </cell>
          <cell r="AL1115">
            <v>0</v>
          </cell>
          <cell r="AM1115">
            <v>0</v>
          </cell>
          <cell r="AN1115">
            <v>-1.46</v>
          </cell>
          <cell r="AO1115">
            <v>0</v>
          </cell>
          <cell r="AP1115">
            <v>0</v>
          </cell>
          <cell r="AQ1115">
            <v>-19.100000000000001</v>
          </cell>
          <cell r="AR1115">
            <v>7.22</v>
          </cell>
          <cell r="AS1115">
            <v>0</v>
          </cell>
          <cell r="AT1115">
            <v>0</v>
          </cell>
          <cell r="AU1115">
            <v>0</v>
          </cell>
          <cell r="AV1115">
            <v>0</v>
          </cell>
          <cell r="AW1115">
            <v>0</v>
          </cell>
          <cell r="AX1115">
            <v>-0.14000000000000001</v>
          </cell>
          <cell r="AY1115">
            <v>19.100000000000001</v>
          </cell>
          <cell r="AZ1115">
            <v>-0.17</v>
          </cell>
          <cell r="BA1115">
            <v>-2.02</v>
          </cell>
          <cell r="BB1115">
            <v>0</v>
          </cell>
          <cell r="BC1115">
            <v>0</v>
          </cell>
          <cell r="BD1115">
            <v>-9.5500000000000007</v>
          </cell>
          <cell r="BE1115">
            <v>37.06</v>
          </cell>
          <cell r="BF1115">
            <v>0</v>
          </cell>
          <cell r="BG1115">
            <v>0</v>
          </cell>
          <cell r="BH1115">
            <v>0</v>
          </cell>
          <cell r="BI1115">
            <v>0</v>
          </cell>
          <cell r="BJ1115">
            <v>0</v>
          </cell>
          <cell r="BK1115">
            <v>0</v>
          </cell>
          <cell r="BL1115">
            <v>19</v>
          </cell>
          <cell r="BM1115">
            <v>18.989999999999998</v>
          </cell>
          <cell r="BN1115">
            <v>-0.93</v>
          </cell>
          <cell r="BO1115">
            <v>0</v>
          </cell>
          <cell r="BP1115">
            <v>0</v>
          </cell>
          <cell r="BQ1115">
            <v>0</v>
          </cell>
          <cell r="BR1115">
            <v>0</v>
          </cell>
          <cell r="BS1115">
            <v>0</v>
          </cell>
          <cell r="BT1115">
            <v>0</v>
          </cell>
          <cell r="BU1115">
            <v>0</v>
          </cell>
          <cell r="BV1115">
            <v>0</v>
          </cell>
          <cell r="BW1115">
            <v>0</v>
          </cell>
          <cell r="BX1115">
            <v>0</v>
          </cell>
          <cell r="BY1115">
            <v>0</v>
          </cell>
          <cell r="BZ1115">
            <v>0</v>
          </cell>
          <cell r="CA1115">
            <v>0</v>
          </cell>
          <cell r="CB1115">
            <v>0</v>
          </cell>
          <cell r="CC1115">
            <v>0</v>
          </cell>
          <cell r="CD1115">
            <v>0</v>
          </cell>
          <cell r="CE1115">
            <v>0</v>
          </cell>
          <cell r="CF1115">
            <v>0</v>
          </cell>
          <cell r="CG1115">
            <v>0</v>
          </cell>
          <cell r="CH1115">
            <v>0</v>
          </cell>
          <cell r="CI1115">
            <v>0</v>
          </cell>
          <cell r="CJ1115">
            <v>0</v>
          </cell>
          <cell r="CK1115">
            <v>0</v>
          </cell>
          <cell r="CL1115">
            <v>0</v>
          </cell>
          <cell r="CM1115">
            <v>0</v>
          </cell>
          <cell r="CN1115">
            <v>0</v>
          </cell>
          <cell r="CO1115">
            <v>0</v>
          </cell>
          <cell r="CP1115">
            <v>0</v>
          </cell>
          <cell r="CQ1115">
            <v>0</v>
          </cell>
          <cell r="CR1115">
            <v>0</v>
          </cell>
          <cell r="CS1115">
            <v>0</v>
          </cell>
          <cell r="CT1115">
            <v>0</v>
          </cell>
          <cell r="CU1115">
            <v>0</v>
          </cell>
          <cell r="CV1115">
            <v>0</v>
          </cell>
          <cell r="CW1115">
            <v>0</v>
          </cell>
          <cell r="CX1115">
            <v>0</v>
          </cell>
          <cell r="CY1115">
            <v>0</v>
          </cell>
          <cell r="CZ1115">
            <v>0</v>
          </cell>
          <cell r="DA1115">
            <v>0</v>
          </cell>
          <cell r="DB1115">
            <v>0</v>
          </cell>
          <cell r="DC1115">
            <v>0</v>
          </cell>
          <cell r="DD1115">
            <v>0</v>
          </cell>
          <cell r="DE1115">
            <v>0</v>
          </cell>
          <cell r="DF1115">
            <v>0</v>
          </cell>
          <cell r="DG1115">
            <v>0</v>
          </cell>
          <cell r="DH1115">
            <v>0</v>
          </cell>
          <cell r="DI1115">
            <v>0</v>
          </cell>
          <cell r="DJ1115">
            <v>0</v>
          </cell>
          <cell r="DK1115">
            <v>0</v>
          </cell>
          <cell r="DL1115">
            <v>0</v>
          </cell>
          <cell r="DM1115">
            <v>0</v>
          </cell>
          <cell r="DN1115">
            <v>0</v>
          </cell>
          <cell r="DO1115">
            <v>0</v>
          </cell>
          <cell r="DP1115">
            <v>0</v>
          </cell>
          <cell r="DQ1115">
            <v>0</v>
          </cell>
          <cell r="DR1115">
            <v>0</v>
          </cell>
          <cell r="DS1115">
            <v>0</v>
          </cell>
          <cell r="DT1115">
            <v>0</v>
          </cell>
          <cell r="DU1115">
            <v>0</v>
          </cell>
          <cell r="DV1115">
            <v>0</v>
          </cell>
          <cell r="DW1115">
            <v>0</v>
          </cell>
          <cell r="DX1115">
            <v>0</v>
          </cell>
          <cell r="DY1115">
            <v>0</v>
          </cell>
          <cell r="DZ1115">
            <v>0</v>
          </cell>
          <cell r="EA1115">
            <v>0</v>
          </cell>
          <cell r="EB1115">
            <v>0</v>
          </cell>
          <cell r="EC1115">
            <v>0</v>
          </cell>
          <cell r="ED1115">
            <v>0</v>
          </cell>
        </row>
        <row r="1116">
          <cell r="F1116">
            <v>1744.66</v>
          </cell>
          <cell r="G1116">
            <v>1079.58</v>
          </cell>
          <cell r="H1116">
            <v>494.03</v>
          </cell>
          <cell r="I1116">
            <v>163.33000000000001</v>
          </cell>
          <cell r="J1116">
            <v>125.78</v>
          </cell>
          <cell r="K1116">
            <v>19.05</v>
          </cell>
          <cell r="L1116">
            <v>-589.03</v>
          </cell>
          <cell r="M1116">
            <v>-582.23</v>
          </cell>
          <cell r="N1116">
            <v>-498.12</v>
          </cell>
          <cell r="O1116">
            <v>249.13</v>
          </cell>
          <cell r="P1116">
            <v>720.42</v>
          </cell>
          <cell r="Q1116">
            <v>1750.91</v>
          </cell>
          <cell r="R1116">
            <v>2929.08</v>
          </cell>
          <cell r="S1116">
            <v>-633.89</v>
          </cell>
          <cell r="T1116">
            <v>1137.54</v>
          </cell>
          <cell r="U1116">
            <v>466.96</v>
          </cell>
          <cell r="V1116">
            <v>140.61000000000001</v>
          </cell>
          <cell r="W1116">
            <v>184.69</v>
          </cell>
          <cell r="X1116">
            <v>71.89</v>
          </cell>
          <cell r="Y1116">
            <v>-164.79</v>
          </cell>
          <cell r="Z1116">
            <v>-271.44</v>
          </cell>
          <cell r="AA1116">
            <v>-214.14</v>
          </cell>
          <cell r="AB1116">
            <v>146.19999999999999</v>
          </cell>
          <cell r="AC1116">
            <v>694.4</v>
          </cell>
          <cell r="AD1116">
            <v>1371.04</v>
          </cell>
          <cell r="AE1116">
            <v>5328.76</v>
          </cell>
          <cell r="AF1116">
            <v>1677.54</v>
          </cell>
          <cell r="AG1116">
            <v>914.73</v>
          </cell>
          <cell r="AH1116">
            <v>415.05</v>
          </cell>
          <cell r="AI1116">
            <v>121.73</v>
          </cell>
          <cell r="AJ1116">
            <v>162.19</v>
          </cell>
          <cell r="AK1116">
            <v>24.67</v>
          </cell>
          <cell r="AL1116">
            <v>-13.91</v>
          </cell>
          <cell r="AM1116">
            <v>-5.17</v>
          </cell>
          <cell r="AN1116">
            <v>72.069999999999993</v>
          </cell>
          <cell r="AO1116">
            <v>210.17</v>
          </cell>
          <cell r="AP1116">
            <v>806.31</v>
          </cell>
          <cell r="AQ1116">
            <v>943.37</v>
          </cell>
          <cell r="AR1116">
            <v>5193.8500000000004</v>
          </cell>
          <cell r="AS1116">
            <v>1635.01</v>
          </cell>
          <cell r="AT1116">
            <v>915.55</v>
          </cell>
          <cell r="AU1116">
            <v>424.86</v>
          </cell>
          <cell r="AV1116">
            <v>136.25</v>
          </cell>
          <cell r="AW1116">
            <v>178.73</v>
          </cell>
          <cell r="AX1116">
            <v>135.25</v>
          </cell>
          <cell r="AY1116">
            <v>90.4</v>
          </cell>
          <cell r="AZ1116">
            <v>-107.89</v>
          </cell>
          <cell r="BA1116">
            <v>22.91</v>
          </cell>
          <cell r="BB1116">
            <v>145.63</v>
          </cell>
          <cell r="BC1116">
            <v>660.99</v>
          </cell>
          <cell r="BD1116">
            <v>956.15</v>
          </cell>
          <cell r="BE1116">
            <v>5460.22</v>
          </cell>
          <cell r="BF1116">
            <v>1572.16</v>
          </cell>
          <cell r="BG1116">
            <v>854.55</v>
          </cell>
          <cell r="BH1116">
            <v>440.57</v>
          </cell>
          <cell r="BI1116">
            <v>91.2</v>
          </cell>
          <cell r="BJ1116">
            <v>155.74</v>
          </cell>
          <cell r="BK1116">
            <v>145.99</v>
          </cell>
          <cell r="BL1116">
            <v>49.31</v>
          </cell>
          <cell r="BM1116">
            <v>46.41</v>
          </cell>
          <cell r="BN1116">
            <v>222.55</v>
          </cell>
          <cell r="BO1116">
            <v>84.54</v>
          </cell>
          <cell r="BP1116">
            <v>861.33</v>
          </cell>
          <cell r="BQ1116">
            <v>935.87</v>
          </cell>
          <cell r="BR1116">
            <v>6576.91</v>
          </cell>
          <cell r="BS1116">
            <v>1582.86</v>
          </cell>
          <cell r="BT1116">
            <v>1691.14</v>
          </cell>
          <cell r="BU1116">
            <v>271.81</v>
          </cell>
          <cell r="BV1116">
            <v>133.83000000000001</v>
          </cell>
          <cell r="BW1116">
            <v>218.75</v>
          </cell>
          <cell r="BX1116">
            <v>308.07</v>
          </cell>
          <cell r="BY1116">
            <v>-3.96</v>
          </cell>
          <cell r="BZ1116">
            <v>-25.46</v>
          </cell>
          <cell r="CA1116">
            <v>261.39999999999998</v>
          </cell>
          <cell r="CB1116">
            <v>366.82</v>
          </cell>
          <cell r="CC1116">
            <v>695.68</v>
          </cell>
          <cell r="CD1116">
            <v>1075.96</v>
          </cell>
          <cell r="CE1116">
            <v>6000.51</v>
          </cell>
          <cell r="CF1116">
            <v>1756.43</v>
          </cell>
          <cell r="CG1116">
            <v>980.91</v>
          </cell>
          <cell r="CH1116">
            <v>350.42</v>
          </cell>
          <cell r="CI1116">
            <v>86.18</v>
          </cell>
          <cell r="CJ1116">
            <v>245.38</v>
          </cell>
          <cell r="CK1116">
            <v>265.42</v>
          </cell>
          <cell r="CL1116">
            <v>67.540000000000006</v>
          </cell>
          <cell r="CM1116">
            <v>11.62</v>
          </cell>
          <cell r="CN1116">
            <v>288.75</v>
          </cell>
          <cell r="CO1116">
            <v>249</v>
          </cell>
          <cell r="CP1116">
            <v>729.46</v>
          </cell>
          <cell r="CQ1116">
            <v>969.41</v>
          </cell>
          <cell r="CR1116">
            <v>5141.55</v>
          </cell>
          <cell r="CS1116">
            <v>1831.39</v>
          </cell>
          <cell r="CT1116">
            <v>-566.84</v>
          </cell>
          <cell r="CU1116">
            <v>305.10000000000002</v>
          </cell>
          <cell r="CV1116">
            <v>235.09</v>
          </cell>
          <cell r="CW1116">
            <v>351.83</v>
          </cell>
          <cell r="CX1116">
            <v>314</v>
          </cell>
          <cell r="CY1116">
            <v>99.92</v>
          </cell>
          <cell r="CZ1116">
            <v>-5.46</v>
          </cell>
          <cell r="DA1116">
            <v>310.94</v>
          </cell>
          <cell r="DB1116">
            <v>317.37</v>
          </cell>
          <cell r="DC1116">
            <v>824.05</v>
          </cell>
          <cell r="DD1116">
            <v>1124.1600000000001</v>
          </cell>
          <cell r="DE1116">
            <v>6067.12</v>
          </cell>
          <cell r="DF1116">
            <v>1836.42</v>
          </cell>
          <cell r="DG1116">
            <v>856.99</v>
          </cell>
          <cell r="DH1116">
            <v>312.47000000000003</v>
          </cell>
          <cell r="DI1116">
            <v>167.27</v>
          </cell>
          <cell r="DJ1116">
            <v>223.65</v>
          </cell>
          <cell r="DK1116">
            <v>422.62</v>
          </cell>
          <cell r="DL1116">
            <v>-40.630000000000003</v>
          </cell>
          <cell r="DM1116">
            <v>-41.32</v>
          </cell>
          <cell r="DN1116">
            <v>232.57</v>
          </cell>
          <cell r="DO1116">
            <v>348.98</v>
          </cell>
          <cell r="DP1116">
            <v>773.62</v>
          </cell>
          <cell r="DQ1116">
            <v>974.47</v>
          </cell>
          <cell r="DR1116">
            <v>0</v>
          </cell>
          <cell r="DS1116">
            <v>0</v>
          </cell>
          <cell r="DT1116">
            <v>0</v>
          </cell>
          <cell r="DU1116">
            <v>0</v>
          </cell>
          <cell r="DV1116">
            <v>0</v>
          </cell>
          <cell r="DW1116">
            <v>0</v>
          </cell>
          <cell r="DX1116">
            <v>0</v>
          </cell>
          <cell r="DY1116">
            <v>0</v>
          </cell>
          <cell r="DZ1116">
            <v>0</v>
          </cell>
          <cell r="EA1116">
            <v>0</v>
          </cell>
          <cell r="EB1116">
            <v>0</v>
          </cell>
          <cell r="EC1116">
            <v>0</v>
          </cell>
          <cell r="ED1116">
            <v>0</v>
          </cell>
        </row>
        <row r="1117">
          <cell r="F1117">
            <v>0</v>
          </cell>
          <cell r="G1117">
            <v>0</v>
          </cell>
          <cell r="H1117">
            <v>0</v>
          </cell>
          <cell r="I1117">
            <v>0</v>
          </cell>
          <cell r="J1117">
            <v>0</v>
          </cell>
          <cell r="K1117">
            <v>0</v>
          </cell>
          <cell r="L1117">
            <v>0</v>
          </cell>
          <cell r="M1117">
            <v>0</v>
          </cell>
          <cell r="N1117">
            <v>0</v>
          </cell>
          <cell r="O1117">
            <v>0</v>
          </cell>
          <cell r="P1117">
            <v>0</v>
          </cell>
          <cell r="Q1117">
            <v>0</v>
          </cell>
          <cell r="R1117">
            <v>0</v>
          </cell>
          <cell r="S1117">
            <v>0</v>
          </cell>
          <cell r="T1117">
            <v>0</v>
          </cell>
          <cell r="U1117">
            <v>0</v>
          </cell>
          <cell r="V1117">
            <v>0</v>
          </cell>
          <cell r="W1117">
            <v>0</v>
          </cell>
          <cell r="X1117">
            <v>0</v>
          </cell>
          <cell r="Y1117">
            <v>0</v>
          </cell>
          <cell r="Z1117">
            <v>0</v>
          </cell>
          <cell r="AA1117">
            <v>0</v>
          </cell>
          <cell r="AB1117">
            <v>0</v>
          </cell>
          <cell r="AC1117">
            <v>0</v>
          </cell>
          <cell r="AD1117">
            <v>0</v>
          </cell>
          <cell r="AE1117">
            <v>0</v>
          </cell>
          <cell r="AF1117">
            <v>0</v>
          </cell>
          <cell r="AG1117">
            <v>0</v>
          </cell>
          <cell r="AH1117">
            <v>0</v>
          </cell>
          <cell r="AI1117">
            <v>0</v>
          </cell>
          <cell r="AJ1117">
            <v>0</v>
          </cell>
          <cell r="AK1117">
            <v>0</v>
          </cell>
          <cell r="AL1117">
            <v>0</v>
          </cell>
          <cell r="AM1117">
            <v>0</v>
          </cell>
          <cell r="AN1117">
            <v>0</v>
          </cell>
          <cell r="AO1117">
            <v>0</v>
          </cell>
          <cell r="AP1117">
            <v>0</v>
          </cell>
          <cell r="AQ1117">
            <v>0</v>
          </cell>
          <cell r="AR1117">
            <v>0</v>
          </cell>
          <cell r="AS1117">
            <v>0</v>
          </cell>
          <cell r="AT1117">
            <v>0</v>
          </cell>
          <cell r="AU1117">
            <v>0</v>
          </cell>
          <cell r="AV1117">
            <v>0</v>
          </cell>
          <cell r="AW1117">
            <v>0</v>
          </cell>
          <cell r="AX1117">
            <v>0</v>
          </cell>
          <cell r="AY1117">
            <v>0</v>
          </cell>
          <cell r="AZ1117">
            <v>0</v>
          </cell>
          <cell r="BA1117">
            <v>0</v>
          </cell>
          <cell r="BB1117">
            <v>0</v>
          </cell>
          <cell r="BC1117">
            <v>0</v>
          </cell>
          <cell r="BD1117">
            <v>0</v>
          </cell>
          <cell r="BE1117">
            <v>0</v>
          </cell>
          <cell r="BF1117">
            <v>0</v>
          </cell>
          <cell r="BG1117">
            <v>0</v>
          </cell>
          <cell r="BH1117">
            <v>0</v>
          </cell>
          <cell r="BI1117">
            <v>0</v>
          </cell>
          <cell r="BJ1117">
            <v>0</v>
          </cell>
          <cell r="BK1117">
            <v>0</v>
          </cell>
          <cell r="BL1117">
            <v>0</v>
          </cell>
          <cell r="BM1117">
            <v>0</v>
          </cell>
          <cell r="BN1117">
            <v>0</v>
          </cell>
          <cell r="BO1117">
            <v>0</v>
          </cell>
          <cell r="BP1117">
            <v>0</v>
          </cell>
          <cell r="BQ1117">
            <v>0</v>
          </cell>
          <cell r="BR1117">
            <v>0</v>
          </cell>
          <cell r="BS1117">
            <v>0</v>
          </cell>
          <cell r="BT1117">
            <v>0</v>
          </cell>
          <cell r="BU1117">
            <v>0</v>
          </cell>
          <cell r="BV1117">
            <v>0</v>
          </cell>
          <cell r="BW1117">
            <v>0</v>
          </cell>
          <cell r="BX1117">
            <v>0</v>
          </cell>
          <cell r="BY1117">
            <v>0</v>
          </cell>
          <cell r="BZ1117">
            <v>0</v>
          </cell>
          <cell r="CA1117">
            <v>0</v>
          </cell>
          <cell r="CB1117">
            <v>0</v>
          </cell>
          <cell r="CC1117">
            <v>0</v>
          </cell>
          <cell r="CD1117">
            <v>0</v>
          </cell>
          <cell r="CE1117">
            <v>0</v>
          </cell>
          <cell r="CF1117">
            <v>0</v>
          </cell>
          <cell r="CG1117">
            <v>0</v>
          </cell>
          <cell r="CH1117">
            <v>0</v>
          </cell>
          <cell r="CI1117">
            <v>0</v>
          </cell>
          <cell r="CJ1117">
            <v>0</v>
          </cell>
          <cell r="CK1117">
            <v>0</v>
          </cell>
          <cell r="CL1117">
            <v>0</v>
          </cell>
          <cell r="CM1117">
            <v>0</v>
          </cell>
          <cell r="CN1117">
            <v>0</v>
          </cell>
          <cell r="CO1117">
            <v>0</v>
          </cell>
          <cell r="CP1117">
            <v>0</v>
          </cell>
          <cell r="CQ1117">
            <v>0</v>
          </cell>
          <cell r="CR1117">
            <v>0</v>
          </cell>
          <cell r="CS1117">
            <v>0</v>
          </cell>
          <cell r="CT1117">
            <v>0</v>
          </cell>
          <cell r="CU1117">
            <v>0</v>
          </cell>
          <cell r="CV1117">
            <v>0</v>
          </cell>
          <cell r="CW1117">
            <v>0</v>
          </cell>
          <cell r="CX1117">
            <v>0</v>
          </cell>
          <cell r="CY1117">
            <v>0</v>
          </cell>
          <cell r="CZ1117">
            <v>0</v>
          </cell>
          <cell r="DA1117">
            <v>0</v>
          </cell>
          <cell r="DB1117">
            <v>0</v>
          </cell>
          <cell r="DC1117">
            <v>0</v>
          </cell>
          <cell r="DD1117">
            <v>0</v>
          </cell>
          <cell r="DE1117">
            <v>0</v>
          </cell>
          <cell r="DF1117">
            <v>0</v>
          </cell>
          <cell r="DG1117">
            <v>0</v>
          </cell>
          <cell r="DH1117">
            <v>0</v>
          </cell>
          <cell r="DI1117">
            <v>0</v>
          </cell>
          <cell r="DJ1117">
            <v>0</v>
          </cell>
          <cell r="DK1117">
            <v>0</v>
          </cell>
          <cell r="DL1117">
            <v>0</v>
          </cell>
          <cell r="DM1117">
            <v>0</v>
          </cell>
          <cell r="DN1117">
            <v>0</v>
          </cell>
          <cell r="DO1117">
            <v>0</v>
          </cell>
          <cell r="DP1117">
            <v>0</v>
          </cell>
          <cell r="DQ1117">
            <v>0</v>
          </cell>
          <cell r="DR1117">
            <v>0</v>
          </cell>
          <cell r="DS1117">
            <v>0</v>
          </cell>
          <cell r="DT1117">
            <v>0</v>
          </cell>
          <cell r="DU1117">
            <v>0</v>
          </cell>
          <cell r="DV1117">
            <v>0</v>
          </cell>
          <cell r="DW1117">
            <v>0</v>
          </cell>
          <cell r="DX1117">
            <v>0</v>
          </cell>
          <cell r="DY1117">
            <v>0</v>
          </cell>
          <cell r="DZ1117">
            <v>0</v>
          </cell>
          <cell r="EA1117">
            <v>0</v>
          </cell>
          <cell r="EB1117">
            <v>0</v>
          </cell>
          <cell r="EC1117">
            <v>0</v>
          </cell>
          <cell r="ED1117">
            <v>0</v>
          </cell>
        </row>
        <row r="1118">
          <cell r="F1118">
            <v>0</v>
          </cell>
          <cell r="G1118">
            <v>0</v>
          </cell>
          <cell r="H1118">
            <v>0</v>
          </cell>
          <cell r="I1118">
            <v>0</v>
          </cell>
          <cell r="J1118">
            <v>0</v>
          </cell>
          <cell r="K1118">
            <v>0</v>
          </cell>
          <cell r="L1118">
            <v>0</v>
          </cell>
          <cell r="M1118">
            <v>0</v>
          </cell>
          <cell r="N1118">
            <v>0</v>
          </cell>
          <cell r="O1118">
            <v>0</v>
          </cell>
          <cell r="P1118">
            <v>0</v>
          </cell>
          <cell r="Q1118">
            <v>0</v>
          </cell>
          <cell r="R1118">
            <v>0</v>
          </cell>
          <cell r="S1118">
            <v>0</v>
          </cell>
          <cell r="T1118">
            <v>0</v>
          </cell>
          <cell r="U1118">
            <v>0</v>
          </cell>
          <cell r="V1118">
            <v>0</v>
          </cell>
          <cell r="W1118">
            <v>0</v>
          </cell>
          <cell r="X1118">
            <v>0</v>
          </cell>
          <cell r="Y1118">
            <v>0</v>
          </cell>
          <cell r="Z1118">
            <v>0</v>
          </cell>
          <cell r="AA1118">
            <v>0</v>
          </cell>
          <cell r="AB1118">
            <v>0</v>
          </cell>
          <cell r="AC1118">
            <v>0</v>
          </cell>
          <cell r="AD1118">
            <v>0</v>
          </cell>
          <cell r="AE1118">
            <v>0</v>
          </cell>
          <cell r="AF1118">
            <v>0</v>
          </cell>
          <cell r="AG1118">
            <v>0</v>
          </cell>
          <cell r="AH1118">
            <v>0</v>
          </cell>
          <cell r="AI1118">
            <v>0</v>
          </cell>
          <cell r="AJ1118">
            <v>0</v>
          </cell>
          <cell r="AK1118">
            <v>0</v>
          </cell>
          <cell r="AL1118">
            <v>0</v>
          </cell>
          <cell r="AM1118">
            <v>0</v>
          </cell>
          <cell r="AN1118">
            <v>0</v>
          </cell>
          <cell r="AO1118">
            <v>0</v>
          </cell>
          <cell r="AP1118">
            <v>0</v>
          </cell>
          <cell r="AQ1118">
            <v>0</v>
          </cell>
          <cell r="AR1118">
            <v>0</v>
          </cell>
          <cell r="AS1118">
            <v>0</v>
          </cell>
          <cell r="AT1118">
            <v>0</v>
          </cell>
          <cell r="AU1118">
            <v>0</v>
          </cell>
          <cell r="AV1118">
            <v>0</v>
          </cell>
          <cell r="AW1118">
            <v>0</v>
          </cell>
          <cell r="AX1118">
            <v>0</v>
          </cell>
          <cell r="AY1118">
            <v>0</v>
          </cell>
          <cell r="AZ1118">
            <v>0</v>
          </cell>
          <cell r="BA1118">
            <v>0</v>
          </cell>
          <cell r="BB1118">
            <v>0</v>
          </cell>
          <cell r="BC1118">
            <v>0</v>
          </cell>
          <cell r="BD1118">
            <v>0</v>
          </cell>
          <cell r="BE1118">
            <v>0</v>
          </cell>
          <cell r="BF1118">
            <v>0</v>
          </cell>
          <cell r="BG1118">
            <v>0</v>
          </cell>
          <cell r="BH1118">
            <v>0</v>
          </cell>
          <cell r="BI1118">
            <v>0</v>
          </cell>
          <cell r="BJ1118">
            <v>0</v>
          </cell>
          <cell r="BK1118">
            <v>0</v>
          </cell>
          <cell r="BL1118">
            <v>0</v>
          </cell>
          <cell r="BM1118">
            <v>0</v>
          </cell>
          <cell r="BN1118">
            <v>0</v>
          </cell>
          <cell r="BO1118">
            <v>0</v>
          </cell>
          <cell r="BP1118">
            <v>0</v>
          </cell>
          <cell r="BQ1118">
            <v>0</v>
          </cell>
          <cell r="BR1118">
            <v>0</v>
          </cell>
          <cell r="BS1118">
            <v>0</v>
          </cell>
          <cell r="BT1118">
            <v>0</v>
          </cell>
          <cell r="BU1118">
            <v>0</v>
          </cell>
          <cell r="BV1118">
            <v>0</v>
          </cell>
          <cell r="BW1118">
            <v>0</v>
          </cell>
          <cell r="BX1118">
            <v>0</v>
          </cell>
          <cell r="BY1118">
            <v>0</v>
          </cell>
          <cell r="BZ1118">
            <v>0</v>
          </cell>
          <cell r="CA1118">
            <v>0</v>
          </cell>
          <cell r="CB1118">
            <v>0</v>
          </cell>
          <cell r="CC1118">
            <v>0</v>
          </cell>
          <cell r="CD1118">
            <v>0</v>
          </cell>
          <cell r="CE1118">
            <v>0</v>
          </cell>
          <cell r="CF1118">
            <v>0</v>
          </cell>
          <cell r="CG1118">
            <v>0</v>
          </cell>
          <cell r="CH1118">
            <v>0</v>
          </cell>
          <cell r="CI1118">
            <v>0</v>
          </cell>
          <cell r="CJ1118">
            <v>0</v>
          </cell>
          <cell r="CK1118">
            <v>0</v>
          </cell>
          <cell r="CL1118">
            <v>0</v>
          </cell>
          <cell r="CM1118">
            <v>0</v>
          </cell>
          <cell r="CN1118">
            <v>0</v>
          </cell>
          <cell r="CO1118">
            <v>0</v>
          </cell>
          <cell r="CP1118">
            <v>0</v>
          </cell>
          <cell r="CQ1118">
            <v>0</v>
          </cell>
          <cell r="CR1118">
            <v>0</v>
          </cell>
          <cell r="CS1118">
            <v>0</v>
          </cell>
          <cell r="CT1118">
            <v>0</v>
          </cell>
          <cell r="CU1118">
            <v>0</v>
          </cell>
          <cell r="CV1118">
            <v>0</v>
          </cell>
          <cell r="CW1118">
            <v>0</v>
          </cell>
          <cell r="CX1118">
            <v>0</v>
          </cell>
          <cell r="CY1118">
            <v>0</v>
          </cell>
          <cell r="CZ1118">
            <v>0</v>
          </cell>
          <cell r="DA1118">
            <v>0</v>
          </cell>
          <cell r="DB1118">
            <v>0</v>
          </cell>
          <cell r="DC1118">
            <v>0</v>
          </cell>
          <cell r="DD1118">
            <v>0</v>
          </cell>
          <cell r="DE1118">
            <v>0</v>
          </cell>
          <cell r="DF1118">
            <v>0</v>
          </cell>
          <cell r="DG1118">
            <v>0</v>
          </cell>
          <cell r="DH1118">
            <v>0</v>
          </cell>
          <cell r="DI1118">
            <v>0</v>
          </cell>
          <cell r="DJ1118">
            <v>0</v>
          </cell>
          <cell r="DK1118">
            <v>0</v>
          </cell>
          <cell r="DL1118">
            <v>0</v>
          </cell>
          <cell r="DM1118">
            <v>0</v>
          </cell>
          <cell r="DN1118">
            <v>0</v>
          </cell>
          <cell r="DO1118">
            <v>0</v>
          </cell>
          <cell r="DP1118">
            <v>0</v>
          </cell>
          <cell r="DQ1118">
            <v>0</v>
          </cell>
          <cell r="DR1118">
            <v>0</v>
          </cell>
          <cell r="DS1118">
            <v>0</v>
          </cell>
          <cell r="DT1118">
            <v>0</v>
          </cell>
          <cell r="DU1118">
            <v>0</v>
          </cell>
          <cell r="DV1118">
            <v>0</v>
          </cell>
          <cell r="DW1118">
            <v>0</v>
          </cell>
          <cell r="DX1118">
            <v>0</v>
          </cell>
          <cell r="DY1118">
            <v>0</v>
          </cell>
          <cell r="DZ1118">
            <v>0</v>
          </cell>
          <cell r="EA1118">
            <v>0</v>
          </cell>
          <cell r="EB1118">
            <v>0</v>
          </cell>
          <cell r="EC1118">
            <v>0</v>
          </cell>
          <cell r="ED1118">
            <v>0</v>
          </cell>
        </row>
        <row r="1119">
          <cell r="F1119">
            <v>0</v>
          </cell>
          <cell r="G1119">
            <v>0</v>
          </cell>
          <cell r="H1119">
            <v>0</v>
          </cell>
          <cell r="I1119">
            <v>0</v>
          </cell>
          <cell r="J1119">
            <v>0</v>
          </cell>
          <cell r="K1119">
            <v>0</v>
          </cell>
          <cell r="L1119">
            <v>0</v>
          </cell>
          <cell r="M1119">
            <v>0</v>
          </cell>
          <cell r="N1119">
            <v>0</v>
          </cell>
          <cell r="O1119">
            <v>0</v>
          </cell>
          <cell r="P1119">
            <v>0</v>
          </cell>
          <cell r="Q1119">
            <v>0</v>
          </cell>
          <cell r="R1119">
            <v>0</v>
          </cell>
          <cell r="S1119">
            <v>0</v>
          </cell>
          <cell r="T1119">
            <v>0</v>
          </cell>
          <cell r="U1119">
            <v>0</v>
          </cell>
          <cell r="V1119">
            <v>0</v>
          </cell>
          <cell r="W1119">
            <v>0</v>
          </cell>
          <cell r="X1119">
            <v>0</v>
          </cell>
          <cell r="Y1119">
            <v>0</v>
          </cell>
          <cell r="Z1119">
            <v>0</v>
          </cell>
          <cell r="AA1119">
            <v>0</v>
          </cell>
          <cell r="AB1119">
            <v>0</v>
          </cell>
          <cell r="AC1119">
            <v>0</v>
          </cell>
          <cell r="AD1119">
            <v>0</v>
          </cell>
          <cell r="AE1119">
            <v>0</v>
          </cell>
          <cell r="AF1119">
            <v>0</v>
          </cell>
          <cell r="AG1119">
            <v>0</v>
          </cell>
          <cell r="AH1119">
            <v>0</v>
          </cell>
          <cell r="AI1119">
            <v>0</v>
          </cell>
          <cell r="AJ1119">
            <v>0</v>
          </cell>
          <cell r="AK1119">
            <v>0</v>
          </cell>
          <cell r="AL1119">
            <v>0</v>
          </cell>
          <cell r="AM1119">
            <v>0</v>
          </cell>
          <cell r="AN1119">
            <v>0</v>
          </cell>
          <cell r="AO1119">
            <v>0</v>
          </cell>
          <cell r="AP1119">
            <v>0</v>
          </cell>
          <cell r="AQ1119">
            <v>0</v>
          </cell>
          <cell r="AR1119">
            <v>0</v>
          </cell>
          <cell r="AS1119">
            <v>0</v>
          </cell>
          <cell r="AT1119">
            <v>0</v>
          </cell>
          <cell r="AU1119">
            <v>0</v>
          </cell>
          <cell r="AV1119">
            <v>0</v>
          </cell>
          <cell r="AW1119">
            <v>0</v>
          </cell>
          <cell r="AX1119">
            <v>0</v>
          </cell>
          <cell r="AY1119">
            <v>0</v>
          </cell>
          <cell r="AZ1119">
            <v>0</v>
          </cell>
          <cell r="BA1119">
            <v>0</v>
          </cell>
          <cell r="BB1119">
            <v>0</v>
          </cell>
          <cell r="BC1119">
            <v>0</v>
          </cell>
          <cell r="BD1119">
            <v>0</v>
          </cell>
          <cell r="BE1119">
            <v>0</v>
          </cell>
          <cell r="BF1119">
            <v>0</v>
          </cell>
          <cell r="BG1119">
            <v>0</v>
          </cell>
          <cell r="BH1119">
            <v>0</v>
          </cell>
          <cell r="BI1119">
            <v>0</v>
          </cell>
          <cell r="BJ1119">
            <v>0</v>
          </cell>
          <cell r="BK1119">
            <v>0</v>
          </cell>
          <cell r="BL1119">
            <v>0</v>
          </cell>
          <cell r="BM1119">
            <v>0</v>
          </cell>
          <cell r="BN1119">
            <v>0</v>
          </cell>
          <cell r="BO1119">
            <v>0</v>
          </cell>
          <cell r="BP1119">
            <v>0</v>
          </cell>
          <cell r="BQ1119">
            <v>0</v>
          </cell>
          <cell r="BR1119">
            <v>0</v>
          </cell>
          <cell r="BS1119">
            <v>0</v>
          </cell>
          <cell r="BT1119">
            <v>0</v>
          </cell>
          <cell r="BU1119">
            <v>0</v>
          </cell>
          <cell r="BV1119">
            <v>0</v>
          </cell>
          <cell r="BW1119">
            <v>0</v>
          </cell>
          <cell r="BX1119">
            <v>0</v>
          </cell>
          <cell r="BY1119">
            <v>0</v>
          </cell>
          <cell r="BZ1119">
            <v>0</v>
          </cell>
          <cell r="CA1119">
            <v>0</v>
          </cell>
          <cell r="CB1119">
            <v>0</v>
          </cell>
          <cell r="CC1119">
            <v>0</v>
          </cell>
          <cell r="CD1119">
            <v>0</v>
          </cell>
          <cell r="CE1119">
            <v>0</v>
          </cell>
          <cell r="CF1119">
            <v>0</v>
          </cell>
          <cell r="CG1119">
            <v>0</v>
          </cell>
          <cell r="CH1119">
            <v>0</v>
          </cell>
          <cell r="CI1119">
            <v>0</v>
          </cell>
          <cell r="CJ1119">
            <v>0</v>
          </cell>
          <cell r="CK1119">
            <v>0</v>
          </cell>
          <cell r="CL1119">
            <v>0</v>
          </cell>
          <cell r="CM1119">
            <v>0</v>
          </cell>
          <cell r="CN1119">
            <v>0</v>
          </cell>
          <cell r="CO1119">
            <v>0</v>
          </cell>
          <cell r="CP1119">
            <v>0</v>
          </cell>
          <cell r="CQ1119">
            <v>0</v>
          </cell>
          <cell r="CR1119">
            <v>0</v>
          </cell>
          <cell r="CS1119">
            <v>0</v>
          </cell>
          <cell r="CT1119">
            <v>0</v>
          </cell>
          <cell r="CU1119">
            <v>0</v>
          </cell>
          <cell r="CV1119">
            <v>0</v>
          </cell>
          <cell r="CW1119">
            <v>0</v>
          </cell>
          <cell r="CX1119">
            <v>0</v>
          </cell>
          <cell r="CY1119">
            <v>0</v>
          </cell>
          <cell r="CZ1119">
            <v>0</v>
          </cell>
          <cell r="DA1119">
            <v>0</v>
          </cell>
          <cell r="DB1119">
            <v>0</v>
          </cell>
          <cell r="DC1119">
            <v>0</v>
          </cell>
          <cell r="DD1119">
            <v>0</v>
          </cell>
          <cell r="DE1119">
            <v>0</v>
          </cell>
          <cell r="DF1119">
            <v>0</v>
          </cell>
          <cell r="DG1119">
            <v>0</v>
          </cell>
          <cell r="DH1119">
            <v>0</v>
          </cell>
          <cell r="DI1119">
            <v>0</v>
          </cell>
          <cell r="DJ1119">
            <v>0</v>
          </cell>
          <cell r="DK1119">
            <v>0</v>
          </cell>
          <cell r="DL1119">
            <v>0</v>
          </cell>
          <cell r="DM1119">
            <v>0</v>
          </cell>
          <cell r="DN1119">
            <v>0</v>
          </cell>
          <cell r="DO1119">
            <v>0</v>
          </cell>
          <cell r="DP1119">
            <v>0</v>
          </cell>
          <cell r="DQ1119">
            <v>0</v>
          </cell>
          <cell r="DR1119" t="e">
            <v>#N/A</v>
          </cell>
          <cell r="DS1119">
            <v>0</v>
          </cell>
          <cell r="DT1119">
            <v>0</v>
          </cell>
          <cell r="DU1119">
            <v>0</v>
          </cell>
          <cell r="DV1119">
            <v>0</v>
          </cell>
          <cell r="DW1119">
            <v>0</v>
          </cell>
          <cell r="DX1119">
            <v>0</v>
          </cell>
          <cell r="DY1119">
            <v>0</v>
          </cell>
          <cell r="DZ1119">
            <v>0</v>
          </cell>
          <cell r="EA1119">
            <v>0</v>
          </cell>
          <cell r="EB1119">
            <v>0</v>
          </cell>
          <cell r="EC1119">
            <v>0</v>
          </cell>
          <cell r="ED1119">
            <v>0</v>
          </cell>
        </row>
        <row r="1120">
          <cell r="F1120">
            <v>0</v>
          </cell>
          <cell r="G1120">
            <v>0</v>
          </cell>
          <cell r="H1120">
            <v>0</v>
          </cell>
          <cell r="I1120">
            <v>0</v>
          </cell>
          <cell r="J1120">
            <v>0</v>
          </cell>
          <cell r="K1120">
            <v>0</v>
          </cell>
          <cell r="L1120">
            <v>0</v>
          </cell>
          <cell r="M1120">
            <v>0</v>
          </cell>
          <cell r="N1120">
            <v>0</v>
          </cell>
          <cell r="O1120">
            <v>0</v>
          </cell>
          <cell r="P1120">
            <v>0</v>
          </cell>
          <cell r="Q1120">
            <v>0</v>
          </cell>
          <cell r="R1120">
            <v>3025.11</v>
          </cell>
          <cell r="S1120">
            <v>0</v>
          </cell>
          <cell r="T1120">
            <v>0</v>
          </cell>
          <cell r="U1120">
            <v>0</v>
          </cell>
          <cell r="V1120">
            <v>0</v>
          </cell>
          <cell r="W1120">
            <v>0</v>
          </cell>
          <cell r="X1120">
            <v>0</v>
          </cell>
          <cell r="Y1120">
            <v>0</v>
          </cell>
          <cell r="Z1120">
            <v>0</v>
          </cell>
          <cell r="AA1120">
            <v>0</v>
          </cell>
          <cell r="AB1120">
            <v>0</v>
          </cell>
          <cell r="AC1120">
            <v>0</v>
          </cell>
          <cell r="AD1120">
            <v>0</v>
          </cell>
          <cell r="AE1120">
            <v>5349.61</v>
          </cell>
          <cell r="AF1120">
            <v>0</v>
          </cell>
          <cell r="AG1120">
            <v>0</v>
          </cell>
          <cell r="AH1120">
            <v>0</v>
          </cell>
          <cell r="AI1120">
            <v>0</v>
          </cell>
          <cell r="AJ1120">
            <v>0</v>
          </cell>
          <cell r="AK1120">
            <v>0</v>
          </cell>
          <cell r="AL1120">
            <v>0</v>
          </cell>
          <cell r="AM1120">
            <v>0</v>
          </cell>
          <cell r="AN1120">
            <v>0</v>
          </cell>
          <cell r="AO1120">
            <v>0</v>
          </cell>
          <cell r="AP1120">
            <v>0</v>
          </cell>
          <cell r="AQ1120">
            <v>0</v>
          </cell>
          <cell r="AR1120">
            <v>5186.63</v>
          </cell>
          <cell r="AS1120">
            <v>0</v>
          </cell>
          <cell r="AT1120">
            <v>0</v>
          </cell>
          <cell r="AU1120">
            <v>0</v>
          </cell>
          <cell r="AV1120">
            <v>0</v>
          </cell>
          <cell r="AW1120">
            <v>0</v>
          </cell>
          <cell r="AX1120">
            <v>0</v>
          </cell>
          <cell r="AY1120">
            <v>0</v>
          </cell>
          <cell r="AZ1120">
            <v>0</v>
          </cell>
          <cell r="BA1120">
            <v>0</v>
          </cell>
          <cell r="BB1120">
            <v>0</v>
          </cell>
          <cell r="BC1120">
            <v>0</v>
          </cell>
          <cell r="BD1120">
            <v>0</v>
          </cell>
          <cell r="BE1120">
            <v>5423.15</v>
          </cell>
          <cell r="BF1120">
            <v>0</v>
          </cell>
          <cell r="BG1120">
            <v>0</v>
          </cell>
          <cell r="BH1120">
            <v>0</v>
          </cell>
          <cell r="BI1120">
            <v>0</v>
          </cell>
          <cell r="BJ1120">
            <v>0</v>
          </cell>
          <cell r="BK1120">
            <v>0</v>
          </cell>
          <cell r="BL1120">
            <v>0</v>
          </cell>
          <cell r="BM1120">
            <v>0</v>
          </cell>
          <cell r="BN1120">
            <v>0</v>
          </cell>
          <cell r="BO1120">
            <v>0</v>
          </cell>
          <cell r="BP1120">
            <v>0</v>
          </cell>
          <cell r="BQ1120">
            <v>0</v>
          </cell>
          <cell r="BR1120">
            <v>6576.91</v>
          </cell>
          <cell r="BS1120">
            <v>0</v>
          </cell>
          <cell r="BT1120">
            <v>0</v>
          </cell>
          <cell r="BU1120">
            <v>0</v>
          </cell>
          <cell r="BV1120">
            <v>0</v>
          </cell>
          <cell r="BW1120">
            <v>0</v>
          </cell>
          <cell r="BX1120">
            <v>0</v>
          </cell>
          <cell r="BY1120">
            <v>0</v>
          </cell>
          <cell r="BZ1120">
            <v>0</v>
          </cell>
          <cell r="CA1120">
            <v>0</v>
          </cell>
          <cell r="CB1120">
            <v>0</v>
          </cell>
          <cell r="CC1120">
            <v>0</v>
          </cell>
          <cell r="CD1120">
            <v>0</v>
          </cell>
          <cell r="CE1120">
            <v>6000.51</v>
          </cell>
          <cell r="CF1120">
            <v>0</v>
          </cell>
          <cell r="CG1120">
            <v>0</v>
          </cell>
          <cell r="CH1120">
            <v>0</v>
          </cell>
          <cell r="CI1120">
            <v>0</v>
          </cell>
          <cell r="CJ1120">
            <v>0</v>
          </cell>
          <cell r="CK1120">
            <v>0</v>
          </cell>
          <cell r="CL1120">
            <v>0</v>
          </cell>
          <cell r="CM1120">
            <v>0</v>
          </cell>
          <cell r="CN1120">
            <v>0</v>
          </cell>
          <cell r="CO1120">
            <v>0</v>
          </cell>
          <cell r="CP1120">
            <v>0</v>
          </cell>
          <cell r="CQ1120">
            <v>0</v>
          </cell>
          <cell r="CR1120">
            <v>5141.55</v>
          </cell>
          <cell r="CS1120">
            <v>0</v>
          </cell>
          <cell r="CT1120">
            <v>0</v>
          </cell>
          <cell r="CU1120">
            <v>0</v>
          </cell>
          <cell r="CV1120">
            <v>0</v>
          </cell>
          <cell r="CW1120">
            <v>0</v>
          </cell>
          <cell r="CX1120">
            <v>0</v>
          </cell>
          <cell r="CY1120">
            <v>0</v>
          </cell>
          <cell r="CZ1120">
            <v>0</v>
          </cell>
          <cell r="DA1120">
            <v>0</v>
          </cell>
          <cell r="DB1120">
            <v>0</v>
          </cell>
          <cell r="DC1120">
            <v>0</v>
          </cell>
          <cell r="DD1120">
            <v>0</v>
          </cell>
          <cell r="DE1120">
            <v>6067.12</v>
          </cell>
          <cell r="DF1120">
            <v>0</v>
          </cell>
          <cell r="DG1120">
            <v>0</v>
          </cell>
          <cell r="DH1120">
            <v>0</v>
          </cell>
          <cell r="DI1120">
            <v>0</v>
          </cell>
          <cell r="DJ1120">
            <v>0</v>
          </cell>
          <cell r="DK1120">
            <v>0</v>
          </cell>
          <cell r="DL1120">
            <v>0</v>
          </cell>
          <cell r="DM1120">
            <v>0</v>
          </cell>
          <cell r="DN1120">
            <v>0</v>
          </cell>
          <cell r="DO1120">
            <v>0</v>
          </cell>
          <cell r="DP1120">
            <v>0</v>
          </cell>
          <cell r="DQ1120">
            <v>0</v>
          </cell>
          <cell r="DR1120" t="e">
            <v>#N/A</v>
          </cell>
          <cell r="DS1120">
            <v>0</v>
          </cell>
          <cell r="DT1120">
            <v>0</v>
          </cell>
          <cell r="DU1120">
            <v>0</v>
          </cell>
          <cell r="DV1120">
            <v>0</v>
          </cell>
          <cell r="DW1120">
            <v>0</v>
          </cell>
          <cell r="DX1120">
            <v>0</v>
          </cell>
          <cell r="DY1120">
            <v>0</v>
          </cell>
          <cell r="DZ1120">
            <v>0</v>
          </cell>
          <cell r="EA1120">
            <v>0</v>
          </cell>
          <cell r="EB1120">
            <v>0</v>
          </cell>
          <cell r="EC1120">
            <v>0</v>
          </cell>
          <cell r="ED1120">
            <v>0</v>
          </cell>
        </row>
        <row r="1121">
          <cell r="F1121">
            <v>0</v>
          </cell>
          <cell r="G1121">
            <v>0</v>
          </cell>
          <cell r="H1121">
            <v>0</v>
          </cell>
          <cell r="I1121">
            <v>0</v>
          </cell>
          <cell r="J1121">
            <v>0</v>
          </cell>
          <cell r="K1121">
            <v>0</v>
          </cell>
          <cell r="L1121">
            <v>0</v>
          </cell>
          <cell r="M1121">
            <v>0</v>
          </cell>
          <cell r="N1121">
            <v>0</v>
          </cell>
          <cell r="O1121">
            <v>0</v>
          </cell>
          <cell r="P1121">
            <v>0</v>
          </cell>
          <cell r="Q1121">
            <v>0</v>
          </cell>
          <cell r="R1121">
            <v>3025.11</v>
          </cell>
          <cell r="S1121">
            <v>0</v>
          </cell>
          <cell r="T1121">
            <v>0</v>
          </cell>
          <cell r="U1121">
            <v>0</v>
          </cell>
          <cell r="V1121">
            <v>0</v>
          </cell>
          <cell r="W1121">
            <v>0</v>
          </cell>
          <cell r="X1121">
            <v>0</v>
          </cell>
          <cell r="Y1121">
            <v>0</v>
          </cell>
          <cell r="Z1121">
            <v>0</v>
          </cell>
          <cell r="AA1121">
            <v>0</v>
          </cell>
          <cell r="AB1121">
            <v>0</v>
          </cell>
          <cell r="AC1121">
            <v>0</v>
          </cell>
          <cell r="AD1121">
            <v>0</v>
          </cell>
          <cell r="AE1121">
            <v>5349.61</v>
          </cell>
          <cell r="AF1121">
            <v>0</v>
          </cell>
          <cell r="AG1121">
            <v>0</v>
          </cell>
          <cell r="AH1121">
            <v>0</v>
          </cell>
          <cell r="AI1121">
            <v>0</v>
          </cell>
          <cell r="AJ1121">
            <v>0</v>
          </cell>
          <cell r="AK1121">
            <v>0</v>
          </cell>
          <cell r="AL1121">
            <v>0</v>
          </cell>
          <cell r="AM1121">
            <v>0</v>
          </cell>
          <cell r="AN1121">
            <v>0</v>
          </cell>
          <cell r="AO1121">
            <v>0</v>
          </cell>
          <cell r="AP1121">
            <v>0</v>
          </cell>
          <cell r="AQ1121">
            <v>0</v>
          </cell>
          <cell r="AR1121">
            <v>5186.63</v>
          </cell>
          <cell r="AS1121">
            <v>0</v>
          </cell>
          <cell r="AT1121">
            <v>0</v>
          </cell>
          <cell r="AU1121">
            <v>0</v>
          </cell>
          <cell r="AV1121">
            <v>0</v>
          </cell>
          <cell r="AW1121">
            <v>0</v>
          </cell>
          <cell r="AX1121">
            <v>0</v>
          </cell>
          <cell r="AY1121">
            <v>0</v>
          </cell>
          <cell r="AZ1121">
            <v>0</v>
          </cell>
          <cell r="BA1121">
            <v>0</v>
          </cell>
          <cell r="BB1121">
            <v>0</v>
          </cell>
          <cell r="BC1121">
            <v>0</v>
          </cell>
          <cell r="BD1121">
            <v>0</v>
          </cell>
          <cell r="BE1121">
            <v>5423.15</v>
          </cell>
          <cell r="BF1121">
            <v>0</v>
          </cell>
          <cell r="BG1121">
            <v>0</v>
          </cell>
          <cell r="BH1121">
            <v>0</v>
          </cell>
          <cell r="BI1121">
            <v>0</v>
          </cell>
          <cell r="BJ1121">
            <v>0</v>
          </cell>
          <cell r="BK1121">
            <v>0</v>
          </cell>
          <cell r="BL1121">
            <v>0</v>
          </cell>
          <cell r="BM1121">
            <v>0</v>
          </cell>
          <cell r="BN1121">
            <v>0</v>
          </cell>
          <cell r="BO1121">
            <v>0</v>
          </cell>
          <cell r="BP1121">
            <v>0</v>
          </cell>
          <cell r="BQ1121">
            <v>0</v>
          </cell>
          <cell r="BR1121">
            <v>6576.91</v>
          </cell>
          <cell r="BS1121">
            <v>0</v>
          </cell>
          <cell r="BT1121">
            <v>0</v>
          </cell>
          <cell r="BU1121">
            <v>0</v>
          </cell>
          <cell r="BV1121">
            <v>0</v>
          </cell>
          <cell r="BW1121">
            <v>0</v>
          </cell>
          <cell r="BX1121">
            <v>0</v>
          </cell>
          <cell r="BY1121">
            <v>0</v>
          </cell>
          <cell r="BZ1121">
            <v>0</v>
          </cell>
          <cell r="CA1121">
            <v>0</v>
          </cell>
          <cell r="CB1121">
            <v>0</v>
          </cell>
          <cell r="CC1121">
            <v>0</v>
          </cell>
          <cell r="CD1121">
            <v>0</v>
          </cell>
          <cell r="CE1121">
            <v>6000.51</v>
          </cell>
          <cell r="CF1121">
            <v>0</v>
          </cell>
          <cell r="CG1121">
            <v>0</v>
          </cell>
          <cell r="CH1121">
            <v>0</v>
          </cell>
          <cell r="CI1121">
            <v>0</v>
          </cell>
          <cell r="CJ1121">
            <v>0</v>
          </cell>
          <cell r="CK1121">
            <v>0</v>
          </cell>
          <cell r="CL1121">
            <v>0</v>
          </cell>
          <cell r="CM1121">
            <v>0</v>
          </cell>
          <cell r="CN1121">
            <v>0</v>
          </cell>
          <cell r="CO1121">
            <v>0</v>
          </cell>
          <cell r="CP1121">
            <v>0</v>
          </cell>
          <cell r="CQ1121">
            <v>0</v>
          </cell>
          <cell r="CR1121">
            <v>5141.55</v>
          </cell>
          <cell r="CS1121">
            <v>0</v>
          </cell>
          <cell r="CT1121">
            <v>0</v>
          </cell>
          <cell r="CU1121">
            <v>0</v>
          </cell>
          <cell r="CV1121">
            <v>0</v>
          </cell>
          <cell r="CW1121">
            <v>0</v>
          </cell>
          <cell r="CX1121">
            <v>0</v>
          </cell>
          <cell r="CY1121">
            <v>0</v>
          </cell>
          <cell r="CZ1121">
            <v>0</v>
          </cell>
          <cell r="DA1121">
            <v>0</v>
          </cell>
          <cell r="DB1121">
            <v>0</v>
          </cell>
          <cell r="DC1121">
            <v>0</v>
          </cell>
          <cell r="DD1121">
            <v>0</v>
          </cell>
          <cell r="DE1121">
            <v>6067.12</v>
          </cell>
          <cell r="DF1121">
            <v>0</v>
          </cell>
          <cell r="DG1121">
            <v>0</v>
          </cell>
          <cell r="DH1121">
            <v>0</v>
          </cell>
          <cell r="DI1121">
            <v>0</v>
          </cell>
          <cell r="DJ1121">
            <v>0</v>
          </cell>
          <cell r="DK1121">
            <v>0</v>
          </cell>
          <cell r="DL1121">
            <v>0</v>
          </cell>
          <cell r="DM1121">
            <v>0</v>
          </cell>
          <cell r="DN1121">
            <v>0</v>
          </cell>
          <cell r="DO1121">
            <v>0</v>
          </cell>
          <cell r="DP1121">
            <v>0</v>
          </cell>
          <cell r="DQ1121">
            <v>0</v>
          </cell>
          <cell r="DR1121" t="e">
            <v>#N/A</v>
          </cell>
          <cell r="DS1121">
            <v>0</v>
          </cell>
          <cell r="DT1121">
            <v>0</v>
          </cell>
          <cell r="DU1121">
            <v>0</v>
          </cell>
          <cell r="DV1121">
            <v>0</v>
          </cell>
          <cell r="DW1121">
            <v>0</v>
          </cell>
          <cell r="DX1121">
            <v>0</v>
          </cell>
          <cell r="DY1121">
            <v>0</v>
          </cell>
          <cell r="DZ1121">
            <v>0</v>
          </cell>
          <cell r="EA1121">
            <v>0</v>
          </cell>
          <cell r="EB1121">
            <v>0</v>
          </cell>
          <cell r="EC1121">
            <v>0</v>
          </cell>
          <cell r="ED1121">
            <v>0</v>
          </cell>
        </row>
        <row r="1122">
          <cell r="F1122">
            <v>0</v>
          </cell>
          <cell r="G1122">
            <v>0</v>
          </cell>
          <cell r="H1122">
            <v>0</v>
          </cell>
          <cell r="I1122">
            <v>0</v>
          </cell>
          <cell r="J1122">
            <v>0</v>
          </cell>
          <cell r="K1122">
            <v>0</v>
          </cell>
          <cell r="L1122">
            <v>0</v>
          </cell>
          <cell r="M1122">
            <v>0</v>
          </cell>
          <cell r="N1122">
            <v>0</v>
          </cell>
          <cell r="O1122">
            <v>0</v>
          </cell>
          <cell r="P1122">
            <v>0</v>
          </cell>
          <cell r="Q1122">
            <v>0</v>
          </cell>
          <cell r="R1122">
            <v>0</v>
          </cell>
          <cell r="S1122">
            <v>0</v>
          </cell>
          <cell r="T1122">
            <v>0</v>
          </cell>
          <cell r="U1122">
            <v>0</v>
          </cell>
          <cell r="V1122">
            <v>0</v>
          </cell>
          <cell r="W1122">
            <v>0</v>
          </cell>
          <cell r="X1122">
            <v>0</v>
          </cell>
          <cell r="Y1122">
            <v>0</v>
          </cell>
          <cell r="Z1122">
            <v>0</v>
          </cell>
          <cell r="AA1122">
            <v>0</v>
          </cell>
          <cell r="AB1122">
            <v>0</v>
          </cell>
          <cell r="AC1122">
            <v>0</v>
          </cell>
          <cell r="AD1122">
            <v>0</v>
          </cell>
          <cell r="AE1122">
            <v>0</v>
          </cell>
          <cell r="AF1122">
            <v>0</v>
          </cell>
          <cell r="AG1122">
            <v>0</v>
          </cell>
          <cell r="AH1122">
            <v>0</v>
          </cell>
          <cell r="AI1122">
            <v>0</v>
          </cell>
          <cell r="AJ1122">
            <v>0</v>
          </cell>
          <cell r="AK1122">
            <v>0</v>
          </cell>
          <cell r="AL1122">
            <v>0</v>
          </cell>
          <cell r="AM1122">
            <v>0</v>
          </cell>
          <cell r="AN1122">
            <v>0</v>
          </cell>
          <cell r="AO1122">
            <v>0</v>
          </cell>
          <cell r="AP1122">
            <v>0</v>
          </cell>
          <cell r="AQ1122">
            <v>0</v>
          </cell>
          <cell r="AR1122">
            <v>0</v>
          </cell>
          <cell r="AS1122">
            <v>0</v>
          </cell>
          <cell r="AT1122">
            <v>0</v>
          </cell>
          <cell r="AU1122">
            <v>0</v>
          </cell>
          <cell r="AV1122">
            <v>0</v>
          </cell>
          <cell r="AW1122">
            <v>0</v>
          </cell>
          <cell r="AX1122">
            <v>0</v>
          </cell>
          <cell r="AY1122">
            <v>0</v>
          </cell>
          <cell r="AZ1122">
            <v>0</v>
          </cell>
          <cell r="BA1122">
            <v>0</v>
          </cell>
          <cell r="BB1122">
            <v>0</v>
          </cell>
          <cell r="BC1122">
            <v>0</v>
          </cell>
          <cell r="BD1122">
            <v>0</v>
          </cell>
          <cell r="BE1122">
            <v>0</v>
          </cell>
          <cell r="BF1122">
            <v>0</v>
          </cell>
          <cell r="BG1122">
            <v>0</v>
          </cell>
          <cell r="BH1122">
            <v>0</v>
          </cell>
          <cell r="BI1122">
            <v>0</v>
          </cell>
          <cell r="BJ1122">
            <v>0</v>
          </cell>
          <cell r="BK1122">
            <v>0</v>
          </cell>
          <cell r="BL1122">
            <v>0</v>
          </cell>
          <cell r="BM1122">
            <v>0</v>
          </cell>
          <cell r="BN1122">
            <v>0</v>
          </cell>
          <cell r="BO1122">
            <v>0</v>
          </cell>
          <cell r="BP1122">
            <v>0</v>
          </cell>
          <cell r="BQ1122">
            <v>0</v>
          </cell>
          <cell r="BR1122">
            <v>0</v>
          </cell>
          <cell r="BS1122">
            <v>0</v>
          </cell>
          <cell r="BT1122">
            <v>0</v>
          </cell>
          <cell r="BU1122">
            <v>0</v>
          </cell>
          <cell r="BV1122">
            <v>0</v>
          </cell>
          <cell r="BW1122">
            <v>0</v>
          </cell>
          <cell r="BX1122">
            <v>0</v>
          </cell>
          <cell r="BY1122">
            <v>0</v>
          </cell>
          <cell r="BZ1122">
            <v>0</v>
          </cell>
          <cell r="CA1122">
            <v>0</v>
          </cell>
          <cell r="CB1122">
            <v>0</v>
          </cell>
          <cell r="CC1122">
            <v>0</v>
          </cell>
          <cell r="CD1122">
            <v>0</v>
          </cell>
          <cell r="CE1122">
            <v>0</v>
          </cell>
          <cell r="CF1122">
            <v>0</v>
          </cell>
          <cell r="CG1122">
            <v>0</v>
          </cell>
          <cell r="CH1122">
            <v>0</v>
          </cell>
          <cell r="CI1122">
            <v>0</v>
          </cell>
          <cell r="CJ1122">
            <v>0</v>
          </cell>
          <cell r="CK1122">
            <v>0</v>
          </cell>
          <cell r="CL1122">
            <v>0</v>
          </cell>
          <cell r="CM1122">
            <v>0</v>
          </cell>
          <cell r="CN1122">
            <v>0</v>
          </cell>
          <cell r="CO1122">
            <v>0</v>
          </cell>
          <cell r="CP1122">
            <v>0</v>
          </cell>
          <cell r="CQ1122">
            <v>0</v>
          </cell>
          <cell r="CR1122">
            <v>0</v>
          </cell>
          <cell r="CS1122">
            <v>0</v>
          </cell>
          <cell r="CT1122">
            <v>0</v>
          </cell>
          <cell r="CU1122">
            <v>0</v>
          </cell>
          <cell r="CV1122">
            <v>0</v>
          </cell>
          <cell r="CW1122">
            <v>0</v>
          </cell>
          <cell r="CX1122">
            <v>0</v>
          </cell>
          <cell r="CY1122">
            <v>0</v>
          </cell>
          <cell r="CZ1122">
            <v>0</v>
          </cell>
          <cell r="DA1122">
            <v>0</v>
          </cell>
          <cell r="DB1122">
            <v>0</v>
          </cell>
          <cell r="DC1122">
            <v>0</v>
          </cell>
          <cell r="DD1122">
            <v>0</v>
          </cell>
          <cell r="DE1122">
            <v>0</v>
          </cell>
          <cell r="DF1122">
            <v>0</v>
          </cell>
          <cell r="DG1122">
            <v>0</v>
          </cell>
          <cell r="DH1122">
            <v>0</v>
          </cell>
          <cell r="DI1122">
            <v>0</v>
          </cell>
          <cell r="DJ1122">
            <v>0</v>
          </cell>
          <cell r="DK1122">
            <v>0</v>
          </cell>
          <cell r="DL1122">
            <v>0</v>
          </cell>
          <cell r="DM1122">
            <v>0</v>
          </cell>
          <cell r="DN1122">
            <v>0</v>
          </cell>
          <cell r="DO1122">
            <v>0</v>
          </cell>
          <cell r="DP1122">
            <v>0</v>
          </cell>
          <cell r="DQ1122">
            <v>0</v>
          </cell>
          <cell r="DR1122">
            <v>0</v>
          </cell>
          <cell r="DS1122">
            <v>0</v>
          </cell>
          <cell r="DT1122">
            <v>0</v>
          </cell>
          <cell r="DU1122">
            <v>0</v>
          </cell>
          <cell r="DV1122">
            <v>0</v>
          </cell>
          <cell r="DW1122">
            <v>0</v>
          </cell>
          <cell r="DX1122">
            <v>0</v>
          </cell>
          <cell r="DY1122">
            <v>0</v>
          </cell>
          <cell r="DZ1122">
            <v>0</v>
          </cell>
          <cell r="EA1122">
            <v>0</v>
          </cell>
          <cell r="EB1122">
            <v>0</v>
          </cell>
          <cell r="EC1122">
            <v>0</v>
          </cell>
          <cell r="ED1122">
            <v>0</v>
          </cell>
        </row>
        <row r="1123">
          <cell r="F1123">
            <v>0</v>
          </cell>
          <cell r="G1123">
            <v>0</v>
          </cell>
          <cell r="H1123">
            <v>0</v>
          </cell>
          <cell r="I1123">
            <v>0</v>
          </cell>
          <cell r="J1123">
            <v>0</v>
          </cell>
          <cell r="K1123">
            <v>0</v>
          </cell>
          <cell r="L1123">
            <v>0</v>
          </cell>
          <cell r="M1123">
            <v>0</v>
          </cell>
          <cell r="N1123">
            <v>0</v>
          </cell>
          <cell r="O1123">
            <v>0</v>
          </cell>
          <cell r="P1123">
            <v>0</v>
          </cell>
          <cell r="Q1123">
            <v>0</v>
          </cell>
          <cell r="R1123">
            <v>0</v>
          </cell>
          <cell r="S1123">
            <v>0</v>
          </cell>
          <cell r="T1123">
            <v>0</v>
          </cell>
          <cell r="U1123">
            <v>0</v>
          </cell>
          <cell r="V1123">
            <v>0</v>
          </cell>
          <cell r="W1123">
            <v>0</v>
          </cell>
          <cell r="X1123">
            <v>0</v>
          </cell>
          <cell r="Y1123">
            <v>0</v>
          </cell>
          <cell r="Z1123">
            <v>0</v>
          </cell>
          <cell r="AA1123">
            <v>0</v>
          </cell>
          <cell r="AB1123">
            <v>0</v>
          </cell>
          <cell r="AC1123">
            <v>0</v>
          </cell>
          <cell r="AD1123">
            <v>0</v>
          </cell>
          <cell r="AE1123">
            <v>0</v>
          </cell>
          <cell r="AF1123">
            <v>0</v>
          </cell>
          <cell r="AG1123">
            <v>0</v>
          </cell>
          <cell r="AH1123">
            <v>0</v>
          </cell>
          <cell r="AI1123">
            <v>0</v>
          </cell>
          <cell r="AJ1123">
            <v>0</v>
          </cell>
          <cell r="AK1123">
            <v>0</v>
          </cell>
          <cell r="AL1123">
            <v>0</v>
          </cell>
          <cell r="AM1123">
            <v>0</v>
          </cell>
          <cell r="AN1123">
            <v>0</v>
          </cell>
          <cell r="AO1123">
            <v>0</v>
          </cell>
          <cell r="AP1123">
            <v>0</v>
          </cell>
          <cell r="AQ1123">
            <v>0</v>
          </cell>
          <cell r="AR1123">
            <v>0</v>
          </cell>
          <cell r="AS1123">
            <v>0</v>
          </cell>
          <cell r="AT1123">
            <v>0</v>
          </cell>
          <cell r="AU1123">
            <v>0</v>
          </cell>
          <cell r="AV1123">
            <v>0</v>
          </cell>
          <cell r="AW1123">
            <v>0</v>
          </cell>
          <cell r="AX1123">
            <v>0</v>
          </cell>
          <cell r="AY1123">
            <v>0</v>
          </cell>
          <cell r="AZ1123">
            <v>0</v>
          </cell>
          <cell r="BA1123">
            <v>0</v>
          </cell>
          <cell r="BB1123">
            <v>0</v>
          </cell>
          <cell r="BC1123">
            <v>0</v>
          </cell>
          <cell r="BD1123">
            <v>0</v>
          </cell>
          <cell r="BE1123">
            <v>0</v>
          </cell>
          <cell r="BF1123">
            <v>0</v>
          </cell>
          <cell r="BG1123">
            <v>0</v>
          </cell>
          <cell r="BH1123">
            <v>0</v>
          </cell>
          <cell r="BI1123">
            <v>0</v>
          </cell>
          <cell r="BJ1123">
            <v>0</v>
          </cell>
          <cell r="BK1123">
            <v>0</v>
          </cell>
          <cell r="BL1123">
            <v>0</v>
          </cell>
          <cell r="BM1123">
            <v>0</v>
          </cell>
          <cell r="BN1123">
            <v>0</v>
          </cell>
          <cell r="BO1123">
            <v>0</v>
          </cell>
          <cell r="BP1123">
            <v>0</v>
          </cell>
          <cell r="BQ1123">
            <v>0</v>
          </cell>
          <cell r="BR1123">
            <v>0</v>
          </cell>
          <cell r="BS1123">
            <v>0</v>
          </cell>
          <cell r="BT1123">
            <v>0</v>
          </cell>
          <cell r="BU1123">
            <v>0</v>
          </cell>
          <cell r="BV1123">
            <v>0</v>
          </cell>
          <cell r="BW1123">
            <v>0</v>
          </cell>
          <cell r="BX1123">
            <v>0</v>
          </cell>
          <cell r="BY1123">
            <v>0</v>
          </cell>
          <cell r="BZ1123">
            <v>0</v>
          </cell>
          <cell r="CA1123">
            <v>0</v>
          </cell>
          <cell r="CB1123">
            <v>0</v>
          </cell>
          <cell r="CC1123">
            <v>0</v>
          </cell>
          <cell r="CD1123">
            <v>0</v>
          </cell>
          <cell r="CE1123">
            <v>0</v>
          </cell>
          <cell r="CF1123">
            <v>0</v>
          </cell>
          <cell r="CG1123">
            <v>0</v>
          </cell>
          <cell r="CH1123">
            <v>0</v>
          </cell>
          <cell r="CI1123">
            <v>0</v>
          </cell>
          <cell r="CJ1123">
            <v>0</v>
          </cell>
          <cell r="CK1123">
            <v>0</v>
          </cell>
          <cell r="CL1123">
            <v>0</v>
          </cell>
          <cell r="CM1123">
            <v>0</v>
          </cell>
          <cell r="CN1123">
            <v>0</v>
          </cell>
          <cell r="CO1123">
            <v>0</v>
          </cell>
          <cell r="CP1123">
            <v>0</v>
          </cell>
          <cell r="CQ1123">
            <v>0</v>
          </cell>
          <cell r="CR1123">
            <v>0</v>
          </cell>
          <cell r="CS1123">
            <v>0</v>
          </cell>
          <cell r="CT1123">
            <v>0</v>
          </cell>
          <cell r="CU1123">
            <v>0</v>
          </cell>
          <cell r="CV1123">
            <v>0</v>
          </cell>
          <cell r="CW1123">
            <v>0</v>
          </cell>
          <cell r="CX1123">
            <v>0</v>
          </cell>
          <cell r="CY1123">
            <v>0</v>
          </cell>
          <cell r="CZ1123">
            <v>0</v>
          </cell>
          <cell r="DA1123">
            <v>0</v>
          </cell>
          <cell r="DB1123">
            <v>0</v>
          </cell>
          <cell r="DC1123">
            <v>0</v>
          </cell>
          <cell r="DD1123">
            <v>0</v>
          </cell>
          <cell r="DE1123">
            <v>0</v>
          </cell>
          <cell r="DF1123">
            <v>0</v>
          </cell>
          <cell r="DG1123">
            <v>0</v>
          </cell>
          <cell r="DH1123">
            <v>0</v>
          </cell>
          <cell r="DI1123">
            <v>0</v>
          </cell>
          <cell r="DJ1123">
            <v>0</v>
          </cell>
          <cell r="DK1123">
            <v>0</v>
          </cell>
          <cell r="DL1123">
            <v>0</v>
          </cell>
          <cell r="DM1123">
            <v>0</v>
          </cell>
          <cell r="DN1123">
            <v>0</v>
          </cell>
          <cell r="DO1123">
            <v>0</v>
          </cell>
          <cell r="DP1123">
            <v>0</v>
          </cell>
          <cell r="DQ1123">
            <v>0</v>
          </cell>
          <cell r="DR1123" t="e">
            <v>#N/A</v>
          </cell>
          <cell r="DS1123">
            <v>0</v>
          </cell>
          <cell r="DT1123">
            <v>0</v>
          </cell>
          <cell r="DU1123">
            <v>0</v>
          </cell>
          <cell r="DV1123">
            <v>0</v>
          </cell>
          <cell r="DW1123">
            <v>0</v>
          </cell>
          <cell r="DX1123">
            <v>0</v>
          </cell>
          <cell r="DY1123">
            <v>0</v>
          </cell>
          <cell r="DZ1123">
            <v>0</v>
          </cell>
          <cell r="EA1123">
            <v>0</v>
          </cell>
          <cell r="EB1123">
            <v>0</v>
          </cell>
          <cell r="EC1123">
            <v>0</v>
          </cell>
          <cell r="ED1123">
            <v>0</v>
          </cell>
        </row>
        <row r="1124">
          <cell r="F1124">
            <v>0</v>
          </cell>
          <cell r="G1124">
            <v>0</v>
          </cell>
          <cell r="H1124">
            <v>0</v>
          </cell>
          <cell r="I1124">
            <v>0</v>
          </cell>
          <cell r="J1124">
            <v>0</v>
          </cell>
          <cell r="K1124">
            <v>0</v>
          </cell>
          <cell r="L1124">
            <v>0</v>
          </cell>
          <cell r="M1124">
            <v>0</v>
          </cell>
          <cell r="N1124">
            <v>0</v>
          </cell>
          <cell r="O1124">
            <v>0</v>
          </cell>
          <cell r="P1124">
            <v>0</v>
          </cell>
          <cell r="Q1124">
            <v>0</v>
          </cell>
          <cell r="R1124">
            <v>-17.52</v>
          </cell>
          <cell r="S1124">
            <v>0</v>
          </cell>
          <cell r="T1124">
            <v>0</v>
          </cell>
          <cell r="U1124">
            <v>0</v>
          </cell>
          <cell r="V1124">
            <v>0</v>
          </cell>
          <cell r="W1124">
            <v>0</v>
          </cell>
          <cell r="X1124">
            <v>0</v>
          </cell>
          <cell r="Y1124">
            <v>0</v>
          </cell>
          <cell r="Z1124">
            <v>0</v>
          </cell>
          <cell r="AA1124">
            <v>0</v>
          </cell>
          <cell r="AB1124">
            <v>0</v>
          </cell>
          <cell r="AC1124">
            <v>0</v>
          </cell>
          <cell r="AD1124">
            <v>0</v>
          </cell>
          <cell r="AE1124">
            <v>-94.93</v>
          </cell>
          <cell r="AF1124">
            <v>0</v>
          </cell>
          <cell r="AG1124">
            <v>0</v>
          </cell>
          <cell r="AH1124">
            <v>0</v>
          </cell>
          <cell r="AI1124">
            <v>0</v>
          </cell>
          <cell r="AJ1124">
            <v>0</v>
          </cell>
          <cell r="AK1124">
            <v>0</v>
          </cell>
          <cell r="AL1124">
            <v>0</v>
          </cell>
          <cell r="AM1124">
            <v>0</v>
          </cell>
          <cell r="AN1124">
            <v>0</v>
          </cell>
          <cell r="AO1124">
            <v>0</v>
          </cell>
          <cell r="AP1124">
            <v>0</v>
          </cell>
          <cell r="AQ1124">
            <v>0</v>
          </cell>
          <cell r="AR1124">
            <v>23.58</v>
          </cell>
          <cell r="AS1124">
            <v>0</v>
          </cell>
          <cell r="AT1124">
            <v>0</v>
          </cell>
          <cell r="AU1124">
            <v>0</v>
          </cell>
          <cell r="AV1124">
            <v>0</v>
          </cell>
          <cell r="AW1124">
            <v>0</v>
          </cell>
          <cell r="AX1124">
            <v>0</v>
          </cell>
          <cell r="AY1124">
            <v>0</v>
          </cell>
          <cell r="AZ1124">
            <v>0</v>
          </cell>
          <cell r="BA1124">
            <v>0</v>
          </cell>
          <cell r="BB1124">
            <v>0</v>
          </cell>
          <cell r="BC1124">
            <v>0</v>
          </cell>
          <cell r="BD1124">
            <v>0</v>
          </cell>
          <cell r="BE1124">
            <v>-61.5</v>
          </cell>
          <cell r="BF1124">
            <v>0</v>
          </cell>
          <cell r="BG1124">
            <v>0</v>
          </cell>
          <cell r="BH1124">
            <v>0</v>
          </cell>
          <cell r="BI1124">
            <v>0</v>
          </cell>
          <cell r="BJ1124">
            <v>0</v>
          </cell>
          <cell r="BK1124">
            <v>0</v>
          </cell>
          <cell r="BL1124">
            <v>0</v>
          </cell>
          <cell r="BM1124">
            <v>0</v>
          </cell>
          <cell r="BN1124">
            <v>0</v>
          </cell>
          <cell r="BO1124">
            <v>0</v>
          </cell>
          <cell r="BP1124">
            <v>0</v>
          </cell>
          <cell r="BQ1124">
            <v>0</v>
          </cell>
          <cell r="BR1124">
            <v>-57.63</v>
          </cell>
          <cell r="BS1124">
            <v>0</v>
          </cell>
          <cell r="BT1124">
            <v>0</v>
          </cell>
          <cell r="BU1124">
            <v>0</v>
          </cell>
          <cell r="BV1124">
            <v>0</v>
          </cell>
          <cell r="BW1124">
            <v>0</v>
          </cell>
          <cell r="BX1124">
            <v>0</v>
          </cell>
          <cell r="BY1124">
            <v>0</v>
          </cell>
          <cell r="BZ1124">
            <v>0</v>
          </cell>
          <cell r="CA1124">
            <v>0</v>
          </cell>
          <cell r="CB1124">
            <v>0</v>
          </cell>
          <cell r="CC1124">
            <v>0</v>
          </cell>
          <cell r="CD1124">
            <v>0</v>
          </cell>
          <cell r="CE1124">
            <v>-37.72</v>
          </cell>
          <cell r="CF1124">
            <v>0</v>
          </cell>
          <cell r="CG1124">
            <v>0</v>
          </cell>
          <cell r="CH1124">
            <v>0</v>
          </cell>
          <cell r="CI1124">
            <v>0</v>
          </cell>
          <cell r="CJ1124">
            <v>0</v>
          </cell>
          <cell r="CK1124">
            <v>0</v>
          </cell>
          <cell r="CL1124">
            <v>0</v>
          </cell>
          <cell r="CM1124">
            <v>0</v>
          </cell>
          <cell r="CN1124">
            <v>0</v>
          </cell>
          <cell r="CO1124">
            <v>0</v>
          </cell>
          <cell r="CP1124">
            <v>0</v>
          </cell>
          <cell r="CQ1124">
            <v>0</v>
          </cell>
          <cell r="CR1124">
            <v>-94.18</v>
          </cell>
          <cell r="CS1124">
            <v>0</v>
          </cell>
          <cell r="CT1124">
            <v>0</v>
          </cell>
          <cell r="CU1124">
            <v>0</v>
          </cell>
          <cell r="CV1124">
            <v>0</v>
          </cell>
          <cell r="CW1124">
            <v>0</v>
          </cell>
          <cell r="CX1124">
            <v>0</v>
          </cell>
          <cell r="CY1124">
            <v>0</v>
          </cell>
          <cell r="CZ1124">
            <v>0</v>
          </cell>
          <cell r="DA1124">
            <v>0</v>
          </cell>
          <cell r="DB1124">
            <v>0</v>
          </cell>
          <cell r="DC1124">
            <v>0</v>
          </cell>
          <cell r="DD1124">
            <v>0</v>
          </cell>
          <cell r="DE1124">
            <v>-36.159999999999997</v>
          </cell>
          <cell r="DF1124">
            <v>0</v>
          </cell>
          <cell r="DG1124">
            <v>0</v>
          </cell>
          <cell r="DH1124">
            <v>0</v>
          </cell>
          <cell r="DI1124">
            <v>0</v>
          </cell>
          <cell r="DJ1124">
            <v>0</v>
          </cell>
          <cell r="DK1124">
            <v>0</v>
          </cell>
          <cell r="DL1124">
            <v>0</v>
          </cell>
          <cell r="DM1124">
            <v>0</v>
          </cell>
          <cell r="DN1124">
            <v>0</v>
          </cell>
          <cell r="DO1124">
            <v>0</v>
          </cell>
          <cell r="DP1124">
            <v>0</v>
          </cell>
          <cell r="DQ1124">
            <v>0</v>
          </cell>
          <cell r="DR1124">
            <v>0</v>
          </cell>
          <cell r="DS1124">
            <v>0</v>
          </cell>
          <cell r="DT1124">
            <v>0</v>
          </cell>
          <cell r="DU1124">
            <v>0</v>
          </cell>
          <cell r="DV1124">
            <v>0</v>
          </cell>
          <cell r="DW1124">
            <v>0</v>
          </cell>
          <cell r="DX1124">
            <v>0</v>
          </cell>
          <cell r="DY1124">
            <v>0</v>
          </cell>
          <cell r="DZ1124">
            <v>0</v>
          </cell>
          <cell r="EA1124">
            <v>0</v>
          </cell>
          <cell r="EB1124">
            <v>0</v>
          </cell>
          <cell r="EC1124">
            <v>0</v>
          </cell>
          <cell r="ED1124">
            <v>0</v>
          </cell>
        </row>
        <row r="1125">
          <cell r="F1125">
            <v>0</v>
          </cell>
          <cell r="G1125">
            <v>0</v>
          </cell>
          <cell r="H1125">
            <v>0</v>
          </cell>
          <cell r="I1125">
            <v>0</v>
          </cell>
          <cell r="J1125">
            <v>0</v>
          </cell>
          <cell r="K1125">
            <v>0</v>
          </cell>
          <cell r="L1125">
            <v>0</v>
          </cell>
          <cell r="M1125">
            <v>0</v>
          </cell>
          <cell r="N1125">
            <v>0</v>
          </cell>
          <cell r="O1125">
            <v>0</v>
          </cell>
          <cell r="P1125">
            <v>0</v>
          </cell>
          <cell r="Q1125">
            <v>0</v>
          </cell>
          <cell r="R1125">
            <v>-17.52</v>
          </cell>
          <cell r="S1125">
            <v>0</v>
          </cell>
          <cell r="T1125">
            <v>0</v>
          </cell>
          <cell r="U1125">
            <v>0</v>
          </cell>
          <cell r="V1125">
            <v>0</v>
          </cell>
          <cell r="W1125">
            <v>0</v>
          </cell>
          <cell r="X1125">
            <v>0</v>
          </cell>
          <cell r="Y1125">
            <v>0</v>
          </cell>
          <cell r="Z1125">
            <v>0</v>
          </cell>
          <cell r="AA1125">
            <v>0</v>
          </cell>
          <cell r="AB1125">
            <v>0</v>
          </cell>
          <cell r="AC1125">
            <v>0</v>
          </cell>
          <cell r="AD1125">
            <v>0</v>
          </cell>
          <cell r="AE1125">
            <v>-94.93</v>
          </cell>
          <cell r="AF1125">
            <v>0</v>
          </cell>
          <cell r="AG1125">
            <v>0</v>
          </cell>
          <cell r="AH1125">
            <v>0</v>
          </cell>
          <cell r="AI1125">
            <v>0</v>
          </cell>
          <cell r="AJ1125">
            <v>0</v>
          </cell>
          <cell r="AK1125">
            <v>0</v>
          </cell>
          <cell r="AL1125">
            <v>0</v>
          </cell>
          <cell r="AM1125">
            <v>0</v>
          </cell>
          <cell r="AN1125">
            <v>0</v>
          </cell>
          <cell r="AO1125">
            <v>0</v>
          </cell>
          <cell r="AP1125">
            <v>0</v>
          </cell>
          <cell r="AQ1125">
            <v>0</v>
          </cell>
          <cell r="AR1125">
            <v>23.58</v>
          </cell>
          <cell r="AS1125">
            <v>0</v>
          </cell>
          <cell r="AT1125">
            <v>0</v>
          </cell>
          <cell r="AU1125">
            <v>0</v>
          </cell>
          <cell r="AV1125">
            <v>0</v>
          </cell>
          <cell r="AW1125">
            <v>0</v>
          </cell>
          <cell r="AX1125">
            <v>0</v>
          </cell>
          <cell r="AY1125">
            <v>0</v>
          </cell>
          <cell r="AZ1125">
            <v>0</v>
          </cell>
          <cell r="BA1125">
            <v>0</v>
          </cell>
          <cell r="BB1125">
            <v>0</v>
          </cell>
          <cell r="BC1125">
            <v>0</v>
          </cell>
          <cell r="BD1125">
            <v>0</v>
          </cell>
          <cell r="BE1125">
            <v>-61.5</v>
          </cell>
          <cell r="BF1125">
            <v>0</v>
          </cell>
          <cell r="BG1125">
            <v>0</v>
          </cell>
          <cell r="BH1125">
            <v>0</v>
          </cell>
          <cell r="BI1125">
            <v>0</v>
          </cell>
          <cell r="BJ1125">
            <v>0</v>
          </cell>
          <cell r="BK1125">
            <v>0</v>
          </cell>
          <cell r="BL1125">
            <v>0</v>
          </cell>
          <cell r="BM1125">
            <v>0</v>
          </cell>
          <cell r="BN1125">
            <v>0</v>
          </cell>
          <cell r="BO1125">
            <v>0</v>
          </cell>
          <cell r="BP1125">
            <v>0</v>
          </cell>
          <cell r="BQ1125">
            <v>0</v>
          </cell>
          <cell r="BR1125">
            <v>-57.63</v>
          </cell>
          <cell r="BS1125">
            <v>0</v>
          </cell>
          <cell r="BT1125">
            <v>0</v>
          </cell>
          <cell r="BU1125">
            <v>0</v>
          </cell>
          <cell r="BV1125">
            <v>0</v>
          </cell>
          <cell r="BW1125">
            <v>0</v>
          </cell>
          <cell r="BX1125">
            <v>0</v>
          </cell>
          <cell r="BY1125">
            <v>0</v>
          </cell>
          <cell r="BZ1125">
            <v>0</v>
          </cell>
          <cell r="CA1125">
            <v>0</v>
          </cell>
          <cell r="CB1125">
            <v>0</v>
          </cell>
          <cell r="CC1125">
            <v>0</v>
          </cell>
          <cell r="CD1125">
            <v>0</v>
          </cell>
          <cell r="CE1125">
            <v>-37.72</v>
          </cell>
          <cell r="CF1125">
            <v>0</v>
          </cell>
          <cell r="CG1125">
            <v>0</v>
          </cell>
          <cell r="CH1125">
            <v>0</v>
          </cell>
          <cell r="CI1125">
            <v>0</v>
          </cell>
          <cell r="CJ1125">
            <v>0</v>
          </cell>
          <cell r="CK1125">
            <v>0</v>
          </cell>
          <cell r="CL1125">
            <v>0</v>
          </cell>
          <cell r="CM1125">
            <v>0</v>
          </cell>
          <cell r="CN1125">
            <v>0</v>
          </cell>
          <cell r="CO1125">
            <v>0</v>
          </cell>
          <cell r="CP1125">
            <v>0</v>
          </cell>
          <cell r="CQ1125">
            <v>0</v>
          </cell>
          <cell r="CR1125">
            <v>-94.18</v>
          </cell>
          <cell r="CS1125">
            <v>0</v>
          </cell>
          <cell r="CT1125">
            <v>0</v>
          </cell>
          <cell r="CU1125">
            <v>0</v>
          </cell>
          <cell r="CV1125">
            <v>0</v>
          </cell>
          <cell r="CW1125">
            <v>0</v>
          </cell>
          <cell r="CX1125">
            <v>0</v>
          </cell>
          <cell r="CY1125">
            <v>0</v>
          </cell>
          <cell r="CZ1125">
            <v>0</v>
          </cell>
          <cell r="DA1125">
            <v>0</v>
          </cell>
          <cell r="DB1125">
            <v>0</v>
          </cell>
          <cell r="DC1125">
            <v>0</v>
          </cell>
          <cell r="DD1125">
            <v>0</v>
          </cell>
          <cell r="DE1125">
            <v>-36.159999999999997</v>
          </cell>
          <cell r="DF1125">
            <v>0</v>
          </cell>
          <cell r="DG1125">
            <v>0</v>
          </cell>
          <cell r="DH1125">
            <v>0</v>
          </cell>
          <cell r="DI1125">
            <v>0</v>
          </cell>
          <cell r="DJ1125">
            <v>0</v>
          </cell>
          <cell r="DK1125">
            <v>0</v>
          </cell>
          <cell r="DL1125">
            <v>0</v>
          </cell>
          <cell r="DM1125">
            <v>0</v>
          </cell>
          <cell r="DN1125">
            <v>0</v>
          </cell>
          <cell r="DO1125">
            <v>0</v>
          </cell>
          <cell r="DP1125">
            <v>0</v>
          </cell>
          <cell r="DQ1125">
            <v>0</v>
          </cell>
          <cell r="DR1125" t="e">
            <v>#N/A</v>
          </cell>
          <cell r="DS1125">
            <v>0</v>
          </cell>
          <cell r="DT1125">
            <v>0</v>
          </cell>
          <cell r="DU1125">
            <v>0</v>
          </cell>
          <cell r="DV1125">
            <v>0</v>
          </cell>
          <cell r="DW1125">
            <v>0</v>
          </cell>
          <cell r="DX1125">
            <v>0</v>
          </cell>
          <cell r="DY1125">
            <v>0</v>
          </cell>
          <cell r="DZ1125">
            <v>0</v>
          </cell>
          <cell r="EA1125">
            <v>0</v>
          </cell>
          <cell r="EB1125">
            <v>0</v>
          </cell>
          <cell r="EC1125">
            <v>0</v>
          </cell>
          <cell r="ED1125">
            <v>0</v>
          </cell>
        </row>
        <row r="1128">
          <cell r="J1128" t="str">
            <v>Reserves MWh</v>
          </cell>
        </row>
        <row r="1130">
          <cell r="F1130">
            <v>0</v>
          </cell>
          <cell r="G1130">
            <v>0</v>
          </cell>
          <cell r="H1130">
            <v>0</v>
          </cell>
          <cell r="I1130">
            <v>0</v>
          </cell>
          <cell r="J1130">
            <v>0</v>
          </cell>
          <cell r="K1130">
            <v>0</v>
          </cell>
          <cell r="L1130">
            <v>0</v>
          </cell>
          <cell r="M1130">
            <v>0</v>
          </cell>
          <cell r="N1130">
            <v>0</v>
          </cell>
          <cell r="O1130">
            <v>0</v>
          </cell>
          <cell r="P1130">
            <v>0</v>
          </cell>
          <cell r="Q1130">
            <v>0</v>
          </cell>
          <cell r="R1130">
            <v>0</v>
          </cell>
          <cell r="S1130">
            <v>0</v>
          </cell>
          <cell r="T1130">
            <v>0</v>
          </cell>
          <cell r="U1130">
            <v>0</v>
          </cell>
          <cell r="V1130">
            <v>0</v>
          </cell>
          <cell r="W1130">
            <v>0</v>
          </cell>
          <cell r="X1130">
            <v>0</v>
          </cell>
          <cell r="Y1130">
            <v>0</v>
          </cell>
          <cell r="Z1130">
            <v>0</v>
          </cell>
          <cell r="AA1130">
            <v>0</v>
          </cell>
          <cell r="AB1130">
            <v>0</v>
          </cell>
          <cell r="AC1130">
            <v>0</v>
          </cell>
          <cell r="AD1130">
            <v>0</v>
          </cell>
          <cell r="AE1130">
            <v>0</v>
          </cell>
          <cell r="AF1130">
            <v>0</v>
          </cell>
          <cell r="AG1130">
            <v>0</v>
          </cell>
          <cell r="AH1130">
            <v>0</v>
          </cell>
          <cell r="AI1130">
            <v>0</v>
          </cell>
          <cell r="AJ1130">
            <v>0</v>
          </cell>
          <cell r="AK1130">
            <v>0</v>
          </cell>
          <cell r="AL1130">
            <v>0</v>
          </cell>
          <cell r="AM1130">
            <v>0</v>
          </cell>
          <cell r="AN1130">
            <v>0</v>
          </cell>
          <cell r="AO1130">
            <v>0</v>
          </cell>
          <cell r="AP1130">
            <v>0</v>
          </cell>
          <cell r="AQ1130">
            <v>0</v>
          </cell>
          <cell r="AR1130">
            <v>0</v>
          </cell>
          <cell r="AS1130">
            <v>0</v>
          </cell>
          <cell r="AT1130">
            <v>0</v>
          </cell>
          <cell r="AU1130">
            <v>0</v>
          </cell>
          <cell r="AV1130">
            <v>0</v>
          </cell>
          <cell r="AW1130">
            <v>0</v>
          </cell>
          <cell r="AX1130">
            <v>0</v>
          </cell>
          <cell r="AY1130">
            <v>0</v>
          </cell>
          <cell r="AZ1130">
            <v>0</v>
          </cell>
          <cell r="BA1130">
            <v>0</v>
          </cell>
          <cell r="BB1130">
            <v>0</v>
          </cell>
          <cell r="BC1130">
            <v>0</v>
          </cell>
          <cell r="BD1130">
            <v>0</v>
          </cell>
          <cell r="BE1130">
            <v>0</v>
          </cell>
          <cell r="BF1130">
            <v>0</v>
          </cell>
          <cell r="BG1130">
            <v>0</v>
          </cell>
          <cell r="BH1130">
            <v>0</v>
          </cell>
          <cell r="BI1130">
            <v>0</v>
          </cell>
          <cell r="BJ1130">
            <v>0</v>
          </cell>
          <cell r="BK1130">
            <v>0</v>
          </cell>
          <cell r="BL1130">
            <v>0</v>
          </cell>
          <cell r="BM1130">
            <v>0</v>
          </cell>
          <cell r="BN1130">
            <v>0</v>
          </cell>
          <cell r="BO1130">
            <v>0</v>
          </cell>
          <cell r="BP1130">
            <v>0</v>
          </cell>
          <cell r="BQ1130">
            <v>0</v>
          </cell>
          <cell r="BR1130">
            <v>0</v>
          </cell>
          <cell r="BS1130">
            <v>0</v>
          </cell>
          <cell r="BT1130">
            <v>0</v>
          </cell>
          <cell r="BU1130">
            <v>0</v>
          </cell>
          <cell r="BV1130">
            <v>0</v>
          </cell>
          <cell r="BW1130">
            <v>0</v>
          </cell>
          <cell r="BX1130">
            <v>0</v>
          </cell>
          <cell r="BY1130">
            <v>0</v>
          </cell>
          <cell r="BZ1130">
            <v>0</v>
          </cell>
          <cell r="CA1130">
            <v>0</v>
          </cell>
          <cell r="CB1130">
            <v>0</v>
          </cell>
          <cell r="CC1130">
            <v>0</v>
          </cell>
          <cell r="CD1130">
            <v>0</v>
          </cell>
          <cell r="CE1130">
            <v>0</v>
          </cell>
          <cell r="CF1130">
            <v>0</v>
          </cell>
          <cell r="CG1130">
            <v>0</v>
          </cell>
          <cell r="CH1130">
            <v>0</v>
          </cell>
          <cell r="CI1130">
            <v>0</v>
          </cell>
          <cell r="CJ1130">
            <v>0</v>
          </cell>
          <cell r="CK1130">
            <v>0</v>
          </cell>
          <cell r="CL1130">
            <v>0</v>
          </cell>
          <cell r="CM1130">
            <v>0</v>
          </cell>
          <cell r="CN1130">
            <v>0</v>
          </cell>
          <cell r="CO1130">
            <v>0</v>
          </cell>
          <cell r="CP1130">
            <v>0</v>
          </cell>
          <cell r="CQ1130">
            <v>0</v>
          </cell>
          <cell r="CR1130">
            <v>0</v>
          </cell>
          <cell r="CS1130">
            <v>0</v>
          </cell>
          <cell r="CT1130">
            <v>0</v>
          </cell>
          <cell r="CU1130">
            <v>0</v>
          </cell>
          <cell r="CV1130">
            <v>0</v>
          </cell>
          <cell r="CW1130">
            <v>0</v>
          </cell>
          <cell r="CX1130">
            <v>0</v>
          </cell>
          <cell r="CY1130">
            <v>0</v>
          </cell>
          <cell r="CZ1130">
            <v>0</v>
          </cell>
          <cell r="DA1130">
            <v>0</v>
          </cell>
          <cell r="DB1130">
            <v>0</v>
          </cell>
          <cell r="DC1130">
            <v>0</v>
          </cell>
          <cell r="DD1130">
            <v>0</v>
          </cell>
          <cell r="DE1130">
            <v>0</v>
          </cell>
          <cell r="DF1130">
            <v>0</v>
          </cell>
          <cell r="DG1130">
            <v>0</v>
          </cell>
          <cell r="DH1130">
            <v>0</v>
          </cell>
          <cell r="DI1130">
            <v>0</v>
          </cell>
          <cell r="DJ1130">
            <v>0</v>
          </cell>
          <cell r="DK1130">
            <v>0</v>
          </cell>
          <cell r="DL1130">
            <v>0</v>
          </cell>
          <cell r="DM1130">
            <v>0</v>
          </cell>
          <cell r="DN1130">
            <v>0</v>
          </cell>
          <cell r="DO1130">
            <v>0</v>
          </cell>
          <cell r="DP1130">
            <v>0</v>
          </cell>
          <cell r="DQ1130">
            <v>0</v>
          </cell>
          <cell r="DR1130">
            <v>0</v>
          </cell>
          <cell r="DS1130">
            <v>0</v>
          </cell>
          <cell r="DT1130">
            <v>0</v>
          </cell>
          <cell r="DU1130">
            <v>0</v>
          </cell>
          <cell r="DV1130">
            <v>0</v>
          </cell>
          <cell r="DW1130">
            <v>0</v>
          </cell>
          <cell r="DX1130">
            <v>0</v>
          </cell>
          <cell r="DY1130">
            <v>0</v>
          </cell>
          <cell r="DZ1130">
            <v>0</v>
          </cell>
          <cell r="EA1130">
            <v>0</v>
          </cell>
          <cell r="EB1130">
            <v>0</v>
          </cell>
          <cell r="EC1130">
            <v>0</v>
          </cell>
          <cell r="ED1130">
            <v>0</v>
          </cell>
        </row>
        <row r="1131">
          <cell r="F1131">
            <v>0</v>
          </cell>
          <cell r="G1131">
            <v>0</v>
          </cell>
          <cell r="H1131">
            <v>0</v>
          </cell>
          <cell r="I1131">
            <v>0</v>
          </cell>
          <cell r="J1131">
            <v>0</v>
          </cell>
          <cell r="K1131">
            <v>0</v>
          </cell>
          <cell r="L1131">
            <v>0</v>
          </cell>
          <cell r="M1131">
            <v>0</v>
          </cell>
          <cell r="N1131">
            <v>0</v>
          </cell>
          <cell r="O1131">
            <v>0</v>
          </cell>
          <cell r="P1131">
            <v>0</v>
          </cell>
          <cell r="Q1131">
            <v>0</v>
          </cell>
          <cell r="R1131">
            <v>0</v>
          </cell>
          <cell r="S1131">
            <v>0</v>
          </cell>
          <cell r="T1131">
            <v>0</v>
          </cell>
          <cell r="U1131">
            <v>0</v>
          </cell>
          <cell r="V1131">
            <v>0</v>
          </cell>
          <cell r="W1131">
            <v>0</v>
          </cell>
          <cell r="X1131">
            <v>0</v>
          </cell>
          <cell r="Y1131">
            <v>0</v>
          </cell>
          <cell r="Z1131">
            <v>0</v>
          </cell>
          <cell r="AA1131">
            <v>0</v>
          </cell>
          <cell r="AB1131">
            <v>0</v>
          </cell>
          <cell r="AC1131">
            <v>0</v>
          </cell>
          <cell r="AD1131">
            <v>0</v>
          </cell>
          <cell r="AE1131">
            <v>0</v>
          </cell>
          <cell r="AF1131">
            <v>0</v>
          </cell>
          <cell r="AG1131">
            <v>0</v>
          </cell>
          <cell r="AH1131">
            <v>0</v>
          </cell>
          <cell r="AI1131">
            <v>0</v>
          </cell>
          <cell r="AJ1131">
            <v>0</v>
          </cell>
          <cell r="AK1131">
            <v>0</v>
          </cell>
          <cell r="AL1131">
            <v>0</v>
          </cell>
          <cell r="AM1131">
            <v>0</v>
          </cell>
          <cell r="AN1131">
            <v>0</v>
          </cell>
          <cell r="AO1131">
            <v>0</v>
          </cell>
          <cell r="AP1131">
            <v>0</v>
          </cell>
          <cell r="AQ1131">
            <v>0</v>
          </cell>
          <cell r="AR1131">
            <v>0</v>
          </cell>
          <cell r="AS1131">
            <v>0</v>
          </cell>
          <cell r="AT1131">
            <v>0</v>
          </cell>
          <cell r="AU1131">
            <v>0</v>
          </cell>
          <cell r="AV1131">
            <v>0</v>
          </cell>
          <cell r="AW1131">
            <v>0</v>
          </cell>
          <cell r="AX1131">
            <v>0</v>
          </cell>
          <cell r="AY1131">
            <v>0</v>
          </cell>
          <cell r="AZ1131">
            <v>0</v>
          </cell>
          <cell r="BA1131">
            <v>0</v>
          </cell>
          <cell r="BB1131">
            <v>0</v>
          </cell>
          <cell r="BC1131">
            <v>0</v>
          </cell>
          <cell r="BD1131">
            <v>0</v>
          </cell>
          <cell r="BE1131">
            <v>0</v>
          </cell>
          <cell r="BF1131">
            <v>0</v>
          </cell>
          <cell r="BG1131">
            <v>0</v>
          </cell>
          <cell r="BH1131">
            <v>0</v>
          </cell>
          <cell r="BI1131">
            <v>0</v>
          </cell>
          <cell r="BJ1131">
            <v>0</v>
          </cell>
          <cell r="BK1131">
            <v>0</v>
          </cell>
          <cell r="BL1131">
            <v>0</v>
          </cell>
          <cell r="BM1131">
            <v>0</v>
          </cell>
          <cell r="BN1131">
            <v>0</v>
          </cell>
          <cell r="BO1131">
            <v>0</v>
          </cell>
          <cell r="BP1131">
            <v>0</v>
          </cell>
          <cell r="BQ1131">
            <v>0</v>
          </cell>
          <cell r="BR1131">
            <v>0</v>
          </cell>
          <cell r="BS1131">
            <v>0</v>
          </cell>
          <cell r="BT1131">
            <v>0</v>
          </cell>
          <cell r="BU1131">
            <v>0</v>
          </cell>
          <cell r="BV1131">
            <v>0</v>
          </cell>
          <cell r="BW1131">
            <v>0</v>
          </cell>
          <cell r="BX1131">
            <v>0</v>
          </cell>
          <cell r="BY1131">
            <v>0</v>
          </cell>
          <cell r="BZ1131">
            <v>0</v>
          </cell>
          <cell r="CA1131">
            <v>0</v>
          </cell>
          <cell r="CB1131">
            <v>0</v>
          </cell>
          <cell r="CC1131">
            <v>0</v>
          </cell>
          <cell r="CD1131">
            <v>0</v>
          </cell>
          <cell r="CE1131">
            <v>0</v>
          </cell>
          <cell r="CF1131">
            <v>0</v>
          </cell>
          <cell r="CG1131">
            <v>0</v>
          </cell>
          <cell r="CH1131">
            <v>0</v>
          </cell>
          <cell r="CI1131">
            <v>0</v>
          </cell>
          <cell r="CJ1131">
            <v>0</v>
          </cell>
          <cell r="CK1131">
            <v>0</v>
          </cell>
          <cell r="CL1131">
            <v>0</v>
          </cell>
          <cell r="CM1131">
            <v>0</v>
          </cell>
          <cell r="CN1131">
            <v>0</v>
          </cell>
          <cell r="CO1131">
            <v>0</v>
          </cell>
          <cell r="CP1131">
            <v>0</v>
          </cell>
          <cell r="CQ1131">
            <v>0</v>
          </cell>
          <cell r="CR1131">
            <v>0</v>
          </cell>
          <cell r="CS1131">
            <v>0</v>
          </cell>
          <cell r="CT1131">
            <v>0</v>
          </cell>
          <cell r="CU1131">
            <v>0</v>
          </cell>
          <cell r="CV1131">
            <v>0</v>
          </cell>
          <cell r="CW1131">
            <v>0</v>
          </cell>
          <cell r="CX1131">
            <v>0</v>
          </cell>
          <cell r="CY1131">
            <v>0</v>
          </cell>
          <cell r="CZ1131">
            <v>0</v>
          </cell>
          <cell r="DA1131">
            <v>0</v>
          </cell>
          <cell r="DB1131">
            <v>0</v>
          </cell>
          <cell r="DC1131">
            <v>0</v>
          </cell>
          <cell r="DD1131">
            <v>0</v>
          </cell>
          <cell r="DE1131">
            <v>0</v>
          </cell>
          <cell r="DF1131">
            <v>0</v>
          </cell>
          <cell r="DG1131">
            <v>0</v>
          </cell>
          <cell r="DH1131">
            <v>0</v>
          </cell>
          <cell r="DI1131">
            <v>0</v>
          </cell>
          <cell r="DJ1131">
            <v>0</v>
          </cell>
          <cell r="DK1131">
            <v>0</v>
          </cell>
          <cell r="DL1131">
            <v>0</v>
          </cell>
          <cell r="DM1131">
            <v>0</v>
          </cell>
          <cell r="DN1131">
            <v>0</v>
          </cell>
          <cell r="DO1131">
            <v>0</v>
          </cell>
          <cell r="DP1131">
            <v>0</v>
          </cell>
          <cell r="DQ1131">
            <v>0</v>
          </cell>
          <cell r="DR1131">
            <v>0</v>
          </cell>
          <cell r="DS1131">
            <v>0</v>
          </cell>
          <cell r="DT1131">
            <v>0</v>
          </cell>
          <cell r="DU1131">
            <v>0</v>
          </cell>
          <cell r="DV1131">
            <v>0</v>
          </cell>
          <cell r="DW1131">
            <v>0</v>
          </cell>
          <cell r="DX1131">
            <v>0</v>
          </cell>
          <cell r="DY1131">
            <v>0</v>
          </cell>
          <cell r="DZ1131">
            <v>0</v>
          </cell>
          <cell r="EA1131">
            <v>0</v>
          </cell>
          <cell r="EB1131">
            <v>0</v>
          </cell>
          <cell r="EC1131">
            <v>0</v>
          </cell>
          <cell r="ED1131">
            <v>0</v>
          </cell>
        </row>
        <row r="1132">
          <cell r="F1132">
            <v>0</v>
          </cell>
          <cell r="G1132">
            <v>0</v>
          </cell>
          <cell r="H1132">
            <v>0</v>
          </cell>
          <cell r="I1132">
            <v>0</v>
          </cell>
          <cell r="J1132">
            <v>0</v>
          </cell>
          <cell r="K1132">
            <v>0</v>
          </cell>
          <cell r="L1132">
            <v>0</v>
          </cell>
          <cell r="M1132">
            <v>0</v>
          </cell>
          <cell r="N1132">
            <v>0</v>
          </cell>
          <cell r="O1132">
            <v>0</v>
          </cell>
          <cell r="P1132">
            <v>0</v>
          </cell>
          <cell r="Q1132">
            <v>0</v>
          </cell>
          <cell r="R1132">
            <v>0</v>
          </cell>
          <cell r="S1132">
            <v>0</v>
          </cell>
          <cell r="T1132">
            <v>0</v>
          </cell>
          <cell r="U1132">
            <v>0</v>
          </cell>
          <cell r="V1132">
            <v>0</v>
          </cell>
          <cell r="W1132">
            <v>0</v>
          </cell>
          <cell r="X1132">
            <v>0</v>
          </cell>
          <cell r="Y1132">
            <v>0</v>
          </cell>
          <cell r="Z1132">
            <v>0</v>
          </cell>
          <cell r="AA1132">
            <v>0</v>
          </cell>
          <cell r="AB1132">
            <v>0</v>
          </cell>
          <cell r="AC1132">
            <v>0</v>
          </cell>
          <cell r="AD1132">
            <v>0</v>
          </cell>
          <cell r="AE1132">
            <v>0</v>
          </cell>
          <cell r="AF1132">
            <v>0</v>
          </cell>
          <cell r="AG1132">
            <v>0</v>
          </cell>
          <cell r="AH1132">
            <v>0</v>
          </cell>
          <cell r="AI1132">
            <v>0</v>
          </cell>
          <cell r="AJ1132">
            <v>0</v>
          </cell>
          <cell r="AK1132">
            <v>0</v>
          </cell>
          <cell r="AL1132">
            <v>0</v>
          </cell>
          <cell r="AM1132">
            <v>0</v>
          </cell>
          <cell r="AN1132">
            <v>0</v>
          </cell>
          <cell r="AO1132">
            <v>0</v>
          </cell>
          <cell r="AP1132">
            <v>0</v>
          </cell>
          <cell r="AQ1132">
            <v>0</v>
          </cell>
          <cell r="AR1132">
            <v>0</v>
          </cell>
          <cell r="AS1132">
            <v>0</v>
          </cell>
          <cell r="AT1132">
            <v>0</v>
          </cell>
          <cell r="AU1132">
            <v>0</v>
          </cell>
          <cell r="AV1132">
            <v>0</v>
          </cell>
          <cell r="AW1132">
            <v>0</v>
          </cell>
          <cell r="AX1132">
            <v>0</v>
          </cell>
          <cell r="AY1132">
            <v>0</v>
          </cell>
          <cell r="AZ1132">
            <v>0</v>
          </cell>
          <cell r="BA1132">
            <v>0</v>
          </cell>
          <cell r="BB1132">
            <v>0</v>
          </cell>
          <cell r="BC1132">
            <v>0</v>
          </cell>
          <cell r="BD1132">
            <v>0</v>
          </cell>
          <cell r="BE1132">
            <v>0</v>
          </cell>
          <cell r="BF1132">
            <v>0</v>
          </cell>
          <cell r="BG1132">
            <v>0</v>
          </cell>
          <cell r="BH1132">
            <v>0</v>
          </cell>
          <cell r="BI1132">
            <v>0</v>
          </cell>
          <cell r="BJ1132">
            <v>0</v>
          </cell>
          <cell r="BK1132">
            <v>0</v>
          </cell>
          <cell r="BL1132">
            <v>0</v>
          </cell>
          <cell r="BM1132">
            <v>0</v>
          </cell>
          <cell r="BN1132">
            <v>0</v>
          </cell>
          <cell r="BO1132">
            <v>0</v>
          </cell>
          <cell r="BP1132">
            <v>0</v>
          </cell>
          <cell r="BQ1132">
            <v>0</v>
          </cell>
          <cell r="BR1132">
            <v>0</v>
          </cell>
          <cell r="BS1132">
            <v>0</v>
          </cell>
          <cell r="BT1132">
            <v>0</v>
          </cell>
          <cell r="BU1132">
            <v>0</v>
          </cell>
          <cell r="BV1132">
            <v>0</v>
          </cell>
          <cell r="BW1132">
            <v>0</v>
          </cell>
          <cell r="BX1132">
            <v>0</v>
          </cell>
          <cell r="BY1132">
            <v>0</v>
          </cell>
          <cell r="BZ1132">
            <v>0</v>
          </cell>
          <cell r="CA1132">
            <v>0</v>
          </cell>
          <cell r="CB1132">
            <v>0</v>
          </cell>
          <cell r="CC1132">
            <v>0</v>
          </cell>
          <cell r="CD1132">
            <v>0</v>
          </cell>
          <cell r="CE1132">
            <v>0</v>
          </cell>
          <cell r="CF1132">
            <v>0</v>
          </cell>
          <cell r="CG1132">
            <v>0</v>
          </cell>
          <cell r="CH1132">
            <v>0</v>
          </cell>
          <cell r="CI1132">
            <v>0</v>
          </cell>
          <cell r="CJ1132">
            <v>0</v>
          </cell>
          <cell r="CK1132">
            <v>0</v>
          </cell>
          <cell r="CL1132">
            <v>0</v>
          </cell>
          <cell r="CM1132">
            <v>0</v>
          </cell>
          <cell r="CN1132">
            <v>0</v>
          </cell>
          <cell r="CO1132">
            <v>0</v>
          </cell>
          <cell r="CP1132">
            <v>0</v>
          </cell>
          <cell r="CQ1132">
            <v>0</v>
          </cell>
          <cell r="CR1132">
            <v>0</v>
          </cell>
          <cell r="CS1132">
            <v>0</v>
          </cell>
          <cell r="CT1132">
            <v>0</v>
          </cell>
          <cell r="CU1132">
            <v>0</v>
          </cell>
          <cell r="CV1132">
            <v>0</v>
          </cell>
          <cell r="CW1132">
            <v>0</v>
          </cell>
          <cell r="CX1132">
            <v>0</v>
          </cell>
          <cell r="CY1132">
            <v>0</v>
          </cell>
          <cell r="CZ1132">
            <v>0</v>
          </cell>
          <cell r="DA1132">
            <v>0</v>
          </cell>
          <cell r="DB1132">
            <v>0</v>
          </cell>
          <cell r="DC1132">
            <v>0</v>
          </cell>
          <cell r="DD1132">
            <v>0</v>
          </cell>
          <cell r="DE1132">
            <v>0</v>
          </cell>
          <cell r="DF1132">
            <v>0</v>
          </cell>
          <cell r="DG1132">
            <v>0</v>
          </cell>
          <cell r="DH1132">
            <v>0</v>
          </cell>
          <cell r="DI1132">
            <v>0</v>
          </cell>
          <cell r="DJ1132">
            <v>0</v>
          </cell>
          <cell r="DK1132">
            <v>0</v>
          </cell>
          <cell r="DL1132">
            <v>0</v>
          </cell>
          <cell r="DM1132">
            <v>0</v>
          </cell>
          <cell r="DN1132">
            <v>0</v>
          </cell>
          <cell r="DO1132">
            <v>0</v>
          </cell>
          <cell r="DP1132">
            <v>0</v>
          </cell>
          <cell r="DQ1132">
            <v>0</v>
          </cell>
          <cell r="DR1132">
            <v>0</v>
          </cell>
          <cell r="DS1132">
            <v>0</v>
          </cell>
          <cell r="DT1132">
            <v>0</v>
          </cell>
          <cell r="DU1132">
            <v>0</v>
          </cell>
          <cell r="DV1132">
            <v>0</v>
          </cell>
          <cell r="DW1132">
            <v>0</v>
          </cell>
          <cell r="DX1132">
            <v>0</v>
          </cell>
          <cell r="DY1132">
            <v>0</v>
          </cell>
          <cell r="DZ1132">
            <v>0</v>
          </cell>
          <cell r="EA1132">
            <v>0</v>
          </cell>
          <cell r="EB1132">
            <v>0</v>
          </cell>
          <cell r="EC1132">
            <v>0</v>
          </cell>
          <cell r="ED1132">
            <v>0</v>
          </cell>
        </row>
        <row r="1133">
          <cell r="F1133">
            <v>0</v>
          </cell>
          <cell r="G1133">
            <v>0</v>
          </cell>
          <cell r="H1133">
            <v>0</v>
          </cell>
          <cell r="I1133">
            <v>0</v>
          </cell>
          <cell r="J1133">
            <v>0</v>
          </cell>
          <cell r="K1133">
            <v>0</v>
          </cell>
          <cell r="L1133">
            <v>0</v>
          </cell>
          <cell r="M1133">
            <v>0</v>
          </cell>
          <cell r="N1133">
            <v>0</v>
          </cell>
          <cell r="O1133">
            <v>0</v>
          </cell>
          <cell r="P1133">
            <v>0</v>
          </cell>
          <cell r="Q1133">
            <v>0</v>
          </cell>
          <cell r="R1133">
            <v>0</v>
          </cell>
          <cell r="S1133">
            <v>0</v>
          </cell>
          <cell r="T1133">
            <v>0</v>
          </cell>
          <cell r="U1133">
            <v>0</v>
          </cell>
          <cell r="V1133">
            <v>0</v>
          </cell>
          <cell r="W1133">
            <v>0</v>
          </cell>
          <cell r="X1133">
            <v>0</v>
          </cell>
          <cell r="Y1133">
            <v>0</v>
          </cell>
          <cell r="Z1133">
            <v>0</v>
          </cell>
          <cell r="AA1133">
            <v>0</v>
          </cell>
          <cell r="AB1133">
            <v>0</v>
          </cell>
          <cell r="AC1133">
            <v>0</v>
          </cell>
          <cell r="AD1133">
            <v>0</v>
          </cell>
          <cell r="AE1133">
            <v>0</v>
          </cell>
          <cell r="AF1133">
            <v>0</v>
          </cell>
          <cell r="AG1133">
            <v>0</v>
          </cell>
          <cell r="AH1133">
            <v>0</v>
          </cell>
          <cell r="AI1133">
            <v>0</v>
          </cell>
          <cell r="AJ1133">
            <v>0</v>
          </cell>
          <cell r="AK1133">
            <v>0</v>
          </cell>
          <cell r="AL1133">
            <v>0</v>
          </cell>
          <cell r="AM1133">
            <v>0</v>
          </cell>
          <cell r="AN1133">
            <v>0</v>
          </cell>
          <cell r="AO1133">
            <v>0</v>
          </cell>
          <cell r="AP1133">
            <v>0</v>
          </cell>
          <cell r="AQ1133">
            <v>0</v>
          </cell>
          <cell r="AR1133">
            <v>0</v>
          </cell>
          <cell r="AS1133">
            <v>0</v>
          </cell>
          <cell r="AT1133">
            <v>0</v>
          </cell>
          <cell r="AU1133">
            <v>0</v>
          </cell>
          <cell r="AV1133">
            <v>0</v>
          </cell>
          <cell r="AW1133">
            <v>0</v>
          </cell>
          <cell r="AX1133">
            <v>0</v>
          </cell>
          <cell r="AY1133">
            <v>0</v>
          </cell>
          <cell r="AZ1133">
            <v>0</v>
          </cell>
          <cell r="BA1133">
            <v>0</v>
          </cell>
          <cell r="BB1133">
            <v>0</v>
          </cell>
          <cell r="BC1133">
            <v>0</v>
          </cell>
          <cell r="BD1133">
            <v>0</v>
          </cell>
          <cell r="BE1133">
            <v>0</v>
          </cell>
          <cell r="BF1133">
            <v>0</v>
          </cell>
          <cell r="BG1133">
            <v>0</v>
          </cell>
          <cell r="BH1133">
            <v>0</v>
          </cell>
          <cell r="BI1133">
            <v>0</v>
          </cell>
          <cell r="BJ1133">
            <v>0</v>
          </cell>
          <cell r="BK1133">
            <v>0</v>
          </cell>
          <cell r="BL1133">
            <v>0</v>
          </cell>
          <cell r="BM1133">
            <v>0</v>
          </cell>
          <cell r="BN1133">
            <v>0</v>
          </cell>
          <cell r="BO1133">
            <v>0</v>
          </cell>
          <cell r="BP1133">
            <v>0</v>
          </cell>
          <cell r="BQ1133">
            <v>0</v>
          </cell>
          <cell r="BR1133">
            <v>0</v>
          </cell>
          <cell r="BS1133">
            <v>0</v>
          </cell>
          <cell r="BT1133">
            <v>0</v>
          </cell>
          <cell r="BU1133">
            <v>0</v>
          </cell>
          <cell r="BV1133">
            <v>0</v>
          </cell>
          <cell r="BW1133">
            <v>0</v>
          </cell>
          <cell r="BX1133">
            <v>0</v>
          </cell>
          <cell r="BY1133">
            <v>0</v>
          </cell>
          <cell r="BZ1133">
            <v>0</v>
          </cell>
          <cell r="CA1133">
            <v>0</v>
          </cell>
          <cell r="CB1133">
            <v>0</v>
          </cell>
          <cell r="CC1133">
            <v>0</v>
          </cell>
          <cell r="CD1133">
            <v>0</v>
          </cell>
          <cell r="CE1133">
            <v>0</v>
          </cell>
          <cell r="CF1133">
            <v>0</v>
          </cell>
          <cell r="CG1133">
            <v>0</v>
          </cell>
          <cell r="CH1133">
            <v>0</v>
          </cell>
          <cell r="CI1133">
            <v>0</v>
          </cell>
          <cell r="CJ1133">
            <v>0</v>
          </cell>
          <cell r="CK1133">
            <v>0</v>
          </cell>
          <cell r="CL1133">
            <v>0</v>
          </cell>
          <cell r="CM1133">
            <v>0</v>
          </cell>
          <cell r="CN1133">
            <v>0</v>
          </cell>
          <cell r="CO1133">
            <v>0</v>
          </cell>
          <cell r="CP1133">
            <v>0</v>
          </cell>
          <cell r="CQ1133">
            <v>0</v>
          </cell>
          <cell r="CR1133">
            <v>0</v>
          </cell>
          <cell r="CS1133">
            <v>0</v>
          </cell>
          <cell r="CT1133">
            <v>0</v>
          </cell>
          <cell r="CU1133">
            <v>0</v>
          </cell>
          <cell r="CV1133">
            <v>0</v>
          </cell>
          <cell r="CW1133">
            <v>0</v>
          </cell>
          <cell r="CX1133">
            <v>0</v>
          </cell>
          <cell r="CY1133">
            <v>0</v>
          </cell>
          <cell r="CZ1133">
            <v>0</v>
          </cell>
          <cell r="DA1133">
            <v>0</v>
          </cell>
          <cell r="DB1133">
            <v>0</v>
          </cell>
          <cell r="DC1133">
            <v>0</v>
          </cell>
          <cell r="DD1133">
            <v>0</v>
          </cell>
          <cell r="DE1133">
            <v>0</v>
          </cell>
          <cell r="DF1133">
            <v>0</v>
          </cell>
          <cell r="DG1133">
            <v>0</v>
          </cell>
          <cell r="DH1133">
            <v>0</v>
          </cell>
          <cell r="DI1133">
            <v>0</v>
          </cell>
          <cell r="DJ1133">
            <v>0</v>
          </cell>
          <cell r="DK1133">
            <v>0</v>
          </cell>
          <cell r="DL1133">
            <v>0</v>
          </cell>
          <cell r="DM1133">
            <v>0</v>
          </cell>
          <cell r="DN1133">
            <v>0</v>
          </cell>
          <cell r="DO1133">
            <v>0</v>
          </cell>
          <cell r="DP1133">
            <v>0</v>
          </cell>
          <cell r="DQ1133">
            <v>0</v>
          </cell>
          <cell r="DR1133">
            <v>0</v>
          </cell>
          <cell r="DS1133">
            <v>0</v>
          </cell>
          <cell r="DT1133">
            <v>0</v>
          </cell>
          <cell r="DU1133">
            <v>0</v>
          </cell>
          <cell r="DV1133">
            <v>0</v>
          </cell>
          <cell r="DW1133">
            <v>0</v>
          </cell>
          <cell r="DX1133">
            <v>0</v>
          </cell>
          <cell r="DY1133">
            <v>0</v>
          </cell>
          <cell r="DZ1133">
            <v>0</v>
          </cell>
          <cell r="EA1133">
            <v>0</v>
          </cell>
          <cell r="EB1133">
            <v>0</v>
          </cell>
          <cell r="EC1133">
            <v>0</v>
          </cell>
          <cell r="ED1133">
            <v>0</v>
          </cell>
        </row>
        <row r="1134">
          <cell r="F1134">
            <v>0</v>
          </cell>
          <cell r="G1134">
            <v>0</v>
          </cell>
          <cell r="H1134">
            <v>0</v>
          </cell>
          <cell r="I1134">
            <v>0</v>
          </cell>
          <cell r="J1134">
            <v>0</v>
          </cell>
          <cell r="K1134">
            <v>0</v>
          </cell>
          <cell r="L1134">
            <v>0</v>
          </cell>
          <cell r="M1134">
            <v>0</v>
          </cell>
          <cell r="N1134">
            <v>0</v>
          </cell>
          <cell r="O1134">
            <v>0</v>
          </cell>
          <cell r="P1134">
            <v>0</v>
          </cell>
          <cell r="Q1134">
            <v>0</v>
          </cell>
          <cell r="R1134">
            <v>0</v>
          </cell>
          <cell r="S1134">
            <v>0</v>
          </cell>
          <cell r="T1134">
            <v>0</v>
          </cell>
          <cell r="U1134">
            <v>0</v>
          </cell>
          <cell r="V1134">
            <v>0</v>
          </cell>
          <cell r="W1134">
            <v>0</v>
          </cell>
          <cell r="X1134">
            <v>0</v>
          </cell>
          <cell r="Y1134">
            <v>0</v>
          </cell>
          <cell r="Z1134">
            <v>0</v>
          </cell>
          <cell r="AA1134">
            <v>0</v>
          </cell>
          <cell r="AB1134">
            <v>0</v>
          </cell>
          <cell r="AC1134">
            <v>0</v>
          </cell>
          <cell r="AD1134">
            <v>0</v>
          </cell>
          <cell r="AE1134">
            <v>0</v>
          </cell>
          <cell r="AF1134">
            <v>0</v>
          </cell>
          <cell r="AG1134">
            <v>0</v>
          </cell>
          <cell r="AH1134">
            <v>0</v>
          </cell>
          <cell r="AI1134">
            <v>0</v>
          </cell>
          <cell r="AJ1134">
            <v>0</v>
          </cell>
          <cell r="AK1134">
            <v>0</v>
          </cell>
          <cell r="AL1134">
            <v>0</v>
          </cell>
          <cell r="AM1134">
            <v>0</v>
          </cell>
          <cell r="AN1134">
            <v>0</v>
          </cell>
          <cell r="AO1134">
            <v>0</v>
          </cell>
          <cell r="AP1134">
            <v>0</v>
          </cell>
          <cell r="AQ1134">
            <v>0</v>
          </cell>
          <cell r="AR1134">
            <v>0</v>
          </cell>
          <cell r="AS1134">
            <v>0</v>
          </cell>
          <cell r="AT1134">
            <v>0</v>
          </cell>
          <cell r="AU1134">
            <v>0</v>
          </cell>
          <cell r="AV1134">
            <v>0</v>
          </cell>
          <cell r="AW1134">
            <v>0</v>
          </cell>
          <cell r="AX1134">
            <v>0</v>
          </cell>
          <cell r="AY1134">
            <v>0</v>
          </cell>
          <cell r="AZ1134">
            <v>0</v>
          </cell>
          <cell r="BA1134">
            <v>0</v>
          </cell>
          <cell r="BB1134">
            <v>0</v>
          </cell>
          <cell r="BC1134">
            <v>0</v>
          </cell>
          <cell r="BD1134">
            <v>0</v>
          </cell>
          <cell r="BE1134">
            <v>0</v>
          </cell>
          <cell r="BF1134">
            <v>0</v>
          </cell>
          <cell r="BG1134">
            <v>0</v>
          </cell>
          <cell r="BH1134">
            <v>0</v>
          </cell>
          <cell r="BI1134">
            <v>0</v>
          </cell>
          <cell r="BJ1134">
            <v>0</v>
          </cell>
          <cell r="BK1134">
            <v>0</v>
          </cell>
          <cell r="BL1134">
            <v>0</v>
          </cell>
          <cell r="BM1134">
            <v>0</v>
          </cell>
          <cell r="BN1134">
            <v>0</v>
          </cell>
          <cell r="BO1134">
            <v>0</v>
          </cell>
          <cell r="BP1134">
            <v>0</v>
          </cell>
          <cell r="BQ1134">
            <v>0</v>
          </cell>
          <cell r="BR1134">
            <v>0</v>
          </cell>
          <cell r="BS1134">
            <v>0</v>
          </cell>
          <cell r="BT1134">
            <v>0</v>
          </cell>
          <cell r="BU1134">
            <v>0</v>
          </cell>
          <cell r="BV1134">
            <v>0</v>
          </cell>
          <cell r="BW1134">
            <v>0</v>
          </cell>
          <cell r="BX1134">
            <v>0</v>
          </cell>
          <cell r="BY1134">
            <v>0</v>
          </cell>
          <cell r="BZ1134">
            <v>0</v>
          </cell>
          <cell r="CA1134">
            <v>0</v>
          </cell>
          <cell r="CB1134">
            <v>0</v>
          </cell>
          <cell r="CC1134">
            <v>0</v>
          </cell>
          <cell r="CD1134">
            <v>0</v>
          </cell>
          <cell r="CE1134">
            <v>0</v>
          </cell>
          <cell r="CF1134">
            <v>0</v>
          </cell>
          <cell r="CG1134">
            <v>0</v>
          </cell>
          <cell r="CH1134">
            <v>0</v>
          </cell>
          <cell r="CI1134">
            <v>0</v>
          </cell>
          <cell r="CJ1134">
            <v>0</v>
          </cell>
          <cell r="CK1134">
            <v>0</v>
          </cell>
          <cell r="CL1134">
            <v>0</v>
          </cell>
          <cell r="CM1134">
            <v>0</v>
          </cell>
          <cell r="CN1134">
            <v>0</v>
          </cell>
          <cell r="CO1134">
            <v>0</v>
          </cell>
          <cell r="CP1134">
            <v>0</v>
          </cell>
          <cell r="CQ1134">
            <v>0</v>
          </cell>
          <cell r="CR1134">
            <v>0</v>
          </cell>
          <cell r="CS1134">
            <v>0</v>
          </cell>
          <cell r="CT1134">
            <v>0</v>
          </cell>
          <cell r="CU1134">
            <v>0</v>
          </cell>
          <cell r="CV1134">
            <v>0</v>
          </cell>
          <cell r="CW1134">
            <v>0</v>
          </cell>
          <cell r="CX1134">
            <v>0</v>
          </cell>
          <cell r="CY1134">
            <v>0</v>
          </cell>
          <cell r="CZ1134">
            <v>0</v>
          </cell>
          <cell r="DA1134">
            <v>0</v>
          </cell>
          <cell r="DB1134">
            <v>0</v>
          </cell>
          <cell r="DC1134">
            <v>0</v>
          </cell>
          <cell r="DD1134">
            <v>0</v>
          </cell>
          <cell r="DE1134">
            <v>0</v>
          </cell>
          <cell r="DF1134">
            <v>0</v>
          </cell>
          <cell r="DG1134">
            <v>0</v>
          </cell>
          <cell r="DH1134">
            <v>0</v>
          </cell>
          <cell r="DI1134">
            <v>0</v>
          </cell>
          <cell r="DJ1134">
            <v>0</v>
          </cell>
          <cell r="DK1134">
            <v>0</v>
          </cell>
          <cell r="DL1134">
            <v>0</v>
          </cell>
          <cell r="DM1134">
            <v>0</v>
          </cell>
          <cell r="DN1134">
            <v>0</v>
          </cell>
          <cell r="DO1134">
            <v>0</v>
          </cell>
          <cell r="DP1134">
            <v>0</v>
          </cell>
          <cell r="DQ1134">
            <v>0</v>
          </cell>
          <cell r="DR1134">
            <v>0</v>
          </cell>
          <cell r="DS1134">
            <v>0</v>
          </cell>
          <cell r="DT1134">
            <v>0</v>
          </cell>
          <cell r="DU1134">
            <v>0</v>
          </cell>
          <cell r="DV1134">
            <v>0</v>
          </cell>
          <cell r="DW1134">
            <v>0</v>
          </cell>
          <cell r="DX1134">
            <v>0</v>
          </cell>
          <cell r="DY1134">
            <v>0</v>
          </cell>
          <cell r="DZ1134">
            <v>0</v>
          </cell>
          <cell r="EA1134">
            <v>0</v>
          </cell>
          <cell r="EB1134">
            <v>0</v>
          </cell>
          <cell r="EC1134">
            <v>0</v>
          </cell>
          <cell r="ED1134">
            <v>0</v>
          </cell>
        </row>
        <row r="1135">
          <cell r="F1135">
            <v>0</v>
          </cell>
          <cell r="G1135">
            <v>0</v>
          </cell>
          <cell r="H1135">
            <v>0</v>
          </cell>
          <cell r="I1135">
            <v>0</v>
          </cell>
          <cell r="J1135">
            <v>0</v>
          </cell>
          <cell r="K1135">
            <v>0</v>
          </cell>
          <cell r="L1135">
            <v>0</v>
          </cell>
          <cell r="M1135">
            <v>0</v>
          </cell>
          <cell r="N1135">
            <v>0</v>
          </cell>
          <cell r="O1135">
            <v>0</v>
          </cell>
          <cell r="P1135">
            <v>0</v>
          </cell>
          <cell r="Q1135">
            <v>0</v>
          </cell>
          <cell r="R1135">
            <v>0</v>
          </cell>
          <cell r="S1135">
            <v>0</v>
          </cell>
          <cell r="T1135">
            <v>0</v>
          </cell>
          <cell r="U1135">
            <v>0</v>
          </cell>
          <cell r="V1135">
            <v>0</v>
          </cell>
          <cell r="W1135">
            <v>0</v>
          </cell>
          <cell r="X1135">
            <v>0</v>
          </cell>
          <cell r="Y1135">
            <v>0</v>
          </cell>
          <cell r="Z1135">
            <v>0</v>
          </cell>
          <cell r="AA1135">
            <v>0</v>
          </cell>
          <cell r="AB1135">
            <v>0</v>
          </cell>
          <cell r="AC1135">
            <v>0</v>
          </cell>
          <cell r="AD1135">
            <v>0</v>
          </cell>
          <cell r="AE1135">
            <v>0</v>
          </cell>
          <cell r="AF1135">
            <v>0</v>
          </cell>
          <cell r="AG1135">
            <v>0</v>
          </cell>
          <cell r="AH1135">
            <v>0</v>
          </cell>
          <cell r="AI1135">
            <v>0</v>
          </cell>
          <cell r="AJ1135">
            <v>0</v>
          </cell>
          <cell r="AK1135">
            <v>0</v>
          </cell>
          <cell r="AL1135">
            <v>0</v>
          </cell>
          <cell r="AM1135">
            <v>0</v>
          </cell>
          <cell r="AN1135">
            <v>0</v>
          </cell>
          <cell r="AO1135">
            <v>0</v>
          </cell>
          <cell r="AP1135">
            <v>0</v>
          </cell>
          <cell r="AQ1135">
            <v>0</v>
          </cell>
          <cell r="AR1135">
            <v>0</v>
          </cell>
          <cell r="AS1135">
            <v>0</v>
          </cell>
          <cell r="AT1135">
            <v>0</v>
          </cell>
          <cell r="AU1135">
            <v>0</v>
          </cell>
          <cell r="AV1135">
            <v>0</v>
          </cell>
          <cell r="AW1135">
            <v>0</v>
          </cell>
          <cell r="AX1135">
            <v>0</v>
          </cell>
          <cell r="AY1135">
            <v>0</v>
          </cell>
          <cell r="AZ1135">
            <v>0</v>
          </cell>
          <cell r="BA1135">
            <v>0</v>
          </cell>
          <cell r="BB1135">
            <v>0</v>
          </cell>
          <cell r="BC1135">
            <v>0</v>
          </cell>
          <cell r="BD1135">
            <v>0</v>
          </cell>
          <cell r="BE1135">
            <v>0</v>
          </cell>
          <cell r="BF1135">
            <v>0</v>
          </cell>
          <cell r="BG1135">
            <v>0</v>
          </cell>
          <cell r="BH1135">
            <v>0</v>
          </cell>
          <cell r="BI1135">
            <v>0</v>
          </cell>
          <cell r="BJ1135">
            <v>0</v>
          </cell>
          <cell r="BK1135">
            <v>0</v>
          </cell>
          <cell r="BL1135">
            <v>0</v>
          </cell>
          <cell r="BM1135">
            <v>0</v>
          </cell>
          <cell r="BN1135">
            <v>0</v>
          </cell>
          <cell r="BO1135">
            <v>0</v>
          </cell>
          <cell r="BP1135">
            <v>0</v>
          </cell>
          <cell r="BQ1135">
            <v>0</v>
          </cell>
          <cell r="BR1135">
            <v>0</v>
          </cell>
          <cell r="BS1135">
            <v>0</v>
          </cell>
          <cell r="BT1135">
            <v>0</v>
          </cell>
          <cell r="BU1135">
            <v>0</v>
          </cell>
          <cell r="BV1135">
            <v>0</v>
          </cell>
          <cell r="BW1135">
            <v>0</v>
          </cell>
          <cell r="BX1135">
            <v>0</v>
          </cell>
          <cell r="BY1135">
            <v>0</v>
          </cell>
          <cell r="BZ1135">
            <v>0</v>
          </cell>
          <cell r="CA1135">
            <v>0</v>
          </cell>
          <cell r="CB1135">
            <v>0</v>
          </cell>
          <cell r="CC1135">
            <v>0</v>
          </cell>
          <cell r="CD1135">
            <v>0</v>
          </cell>
          <cell r="CE1135">
            <v>0</v>
          </cell>
          <cell r="CF1135">
            <v>0</v>
          </cell>
          <cell r="CG1135">
            <v>0</v>
          </cell>
          <cell r="CH1135">
            <v>0</v>
          </cell>
          <cell r="CI1135">
            <v>0</v>
          </cell>
          <cell r="CJ1135">
            <v>0</v>
          </cell>
          <cell r="CK1135">
            <v>0</v>
          </cell>
          <cell r="CL1135">
            <v>0</v>
          </cell>
          <cell r="CM1135">
            <v>0</v>
          </cell>
          <cell r="CN1135">
            <v>0</v>
          </cell>
          <cell r="CO1135">
            <v>0</v>
          </cell>
          <cell r="CP1135">
            <v>0</v>
          </cell>
          <cell r="CQ1135">
            <v>0</v>
          </cell>
          <cell r="CR1135">
            <v>0</v>
          </cell>
          <cell r="CS1135">
            <v>0</v>
          </cell>
          <cell r="CT1135">
            <v>0</v>
          </cell>
          <cell r="CU1135">
            <v>0</v>
          </cell>
          <cell r="CV1135">
            <v>0</v>
          </cell>
          <cell r="CW1135">
            <v>0</v>
          </cell>
          <cell r="CX1135">
            <v>0</v>
          </cell>
          <cell r="CY1135">
            <v>0</v>
          </cell>
          <cell r="CZ1135">
            <v>0</v>
          </cell>
          <cell r="DA1135">
            <v>0</v>
          </cell>
          <cell r="DB1135">
            <v>0</v>
          </cell>
          <cell r="DC1135">
            <v>0</v>
          </cell>
          <cell r="DD1135">
            <v>0</v>
          </cell>
          <cell r="DE1135">
            <v>0</v>
          </cell>
          <cell r="DF1135">
            <v>0</v>
          </cell>
          <cell r="DG1135">
            <v>0</v>
          </cell>
          <cell r="DH1135">
            <v>0</v>
          </cell>
          <cell r="DI1135">
            <v>0</v>
          </cell>
          <cell r="DJ1135">
            <v>0</v>
          </cell>
          <cell r="DK1135">
            <v>0</v>
          </cell>
          <cell r="DL1135">
            <v>0</v>
          </cell>
          <cell r="DM1135">
            <v>0</v>
          </cell>
          <cell r="DN1135">
            <v>0</v>
          </cell>
          <cell r="DO1135">
            <v>0</v>
          </cell>
          <cell r="DP1135">
            <v>0</v>
          </cell>
          <cell r="DQ1135">
            <v>0</v>
          </cell>
          <cell r="DR1135">
            <v>0</v>
          </cell>
          <cell r="DS1135">
            <v>0</v>
          </cell>
          <cell r="DT1135">
            <v>0</v>
          </cell>
          <cell r="DU1135">
            <v>0</v>
          </cell>
          <cell r="DV1135">
            <v>0</v>
          </cell>
          <cell r="DW1135">
            <v>0</v>
          </cell>
          <cell r="DX1135">
            <v>0</v>
          </cell>
          <cell r="DY1135">
            <v>0</v>
          </cell>
          <cell r="DZ1135">
            <v>0</v>
          </cell>
          <cell r="EA1135">
            <v>0</v>
          </cell>
          <cell r="EB1135">
            <v>0</v>
          </cell>
          <cell r="EC1135">
            <v>0</v>
          </cell>
          <cell r="ED1135">
            <v>0</v>
          </cell>
        </row>
        <row r="1136">
          <cell r="F1136">
            <v>0</v>
          </cell>
          <cell r="G1136">
            <v>0</v>
          </cell>
          <cell r="H1136">
            <v>0</v>
          </cell>
          <cell r="I1136">
            <v>0</v>
          </cell>
          <cell r="J1136">
            <v>0</v>
          </cell>
          <cell r="K1136">
            <v>0</v>
          </cell>
          <cell r="L1136">
            <v>0</v>
          </cell>
          <cell r="M1136">
            <v>0</v>
          </cell>
          <cell r="N1136">
            <v>0</v>
          </cell>
          <cell r="O1136">
            <v>0</v>
          </cell>
          <cell r="P1136">
            <v>0</v>
          </cell>
          <cell r="Q1136">
            <v>0</v>
          </cell>
          <cell r="R1136">
            <v>0</v>
          </cell>
          <cell r="S1136">
            <v>0</v>
          </cell>
          <cell r="T1136">
            <v>0</v>
          </cell>
          <cell r="U1136">
            <v>0</v>
          </cell>
          <cell r="V1136">
            <v>0</v>
          </cell>
          <cell r="W1136">
            <v>0</v>
          </cell>
          <cell r="X1136">
            <v>0</v>
          </cell>
          <cell r="Y1136">
            <v>0</v>
          </cell>
          <cell r="Z1136">
            <v>0</v>
          </cell>
          <cell r="AA1136">
            <v>0</v>
          </cell>
          <cell r="AB1136">
            <v>0</v>
          </cell>
          <cell r="AC1136">
            <v>0</v>
          </cell>
          <cell r="AD1136">
            <v>0</v>
          </cell>
          <cell r="AE1136">
            <v>0</v>
          </cell>
          <cell r="AF1136">
            <v>0</v>
          </cell>
          <cell r="AG1136">
            <v>0</v>
          </cell>
          <cell r="AH1136">
            <v>0</v>
          </cell>
          <cell r="AI1136">
            <v>0</v>
          </cell>
          <cell r="AJ1136">
            <v>0</v>
          </cell>
          <cell r="AK1136">
            <v>0</v>
          </cell>
          <cell r="AL1136">
            <v>0</v>
          </cell>
          <cell r="AM1136">
            <v>0</v>
          </cell>
          <cell r="AN1136">
            <v>0</v>
          </cell>
          <cell r="AO1136">
            <v>0</v>
          </cell>
          <cell r="AP1136">
            <v>0</v>
          </cell>
          <cell r="AQ1136">
            <v>0</v>
          </cell>
          <cell r="AR1136">
            <v>0</v>
          </cell>
          <cell r="AS1136">
            <v>0</v>
          </cell>
          <cell r="AT1136">
            <v>0</v>
          </cell>
          <cell r="AU1136">
            <v>0</v>
          </cell>
          <cell r="AV1136">
            <v>0</v>
          </cell>
          <cell r="AW1136">
            <v>0</v>
          </cell>
          <cell r="AX1136">
            <v>0</v>
          </cell>
          <cell r="AY1136">
            <v>0</v>
          </cell>
          <cell r="AZ1136">
            <v>0</v>
          </cell>
          <cell r="BA1136">
            <v>0</v>
          </cell>
          <cell r="BB1136">
            <v>0</v>
          </cell>
          <cell r="BC1136">
            <v>0</v>
          </cell>
          <cell r="BD1136">
            <v>0</v>
          </cell>
          <cell r="BE1136">
            <v>0</v>
          </cell>
          <cell r="BF1136">
            <v>0</v>
          </cell>
          <cell r="BG1136">
            <v>0</v>
          </cell>
          <cell r="BH1136">
            <v>0</v>
          </cell>
          <cell r="BI1136">
            <v>0</v>
          </cell>
          <cell r="BJ1136">
            <v>0</v>
          </cell>
          <cell r="BK1136">
            <v>0</v>
          </cell>
          <cell r="BL1136">
            <v>0</v>
          </cell>
          <cell r="BM1136">
            <v>0</v>
          </cell>
          <cell r="BN1136">
            <v>0</v>
          </cell>
          <cell r="BO1136">
            <v>0</v>
          </cell>
          <cell r="BP1136">
            <v>0</v>
          </cell>
          <cell r="BQ1136">
            <v>0</v>
          </cell>
          <cell r="BR1136">
            <v>0</v>
          </cell>
          <cell r="BS1136">
            <v>0</v>
          </cell>
          <cell r="BT1136">
            <v>0</v>
          </cell>
          <cell r="BU1136">
            <v>0</v>
          </cell>
          <cell r="BV1136">
            <v>0</v>
          </cell>
          <cell r="BW1136">
            <v>0</v>
          </cell>
          <cell r="BX1136">
            <v>0</v>
          </cell>
          <cell r="BY1136">
            <v>0</v>
          </cell>
          <cell r="BZ1136">
            <v>0</v>
          </cell>
          <cell r="CA1136">
            <v>0</v>
          </cell>
          <cell r="CB1136">
            <v>0</v>
          </cell>
          <cell r="CC1136">
            <v>0</v>
          </cell>
          <cell r="CD1136">
            <v>0</v>
          </cell>
          <cell r="CE1136">
            <v>0</v>
          </cell>
          <cell r="CF1136">
            <v>0</v>
          </cell>
          <cell r="CG1136">
            <v>0</v>
          </cell>
          <cell r="CH1136">
            <v>0</v>
          </cell>
          <cell r="CI1136">
            <v>0</v>
          </cell>
          <cell r="CJ1136">
            <v>0</v>
          </cell>
          <cell r="CK1136">
            <v>0</v>
          </cell>
          <cell r="CL1136">
            <v>0</v>
          </cell>
          <cell r="CM1136">
            <v>0</v>
          </cell>
          <cell r="CN1136">
            <v>0</v>
          </cell>
          <cell r="CO1136">
            <v>0</v>
          </cell>
          <cell r="CP1136">
            <v>0</v>
          </cell>
          <cell r="CQ1136">
            <v>0</v>
          </cell>
          <cell r="CR1136">
            <v>0</v>
          </cell>
          <cell r="CS1136">
            <v>0</v>
          </cell>
          <cell r="CT1136">
            <v>0</v>
          </cell>
          <cell r="CU1136">
            <v>0</v>
          </cell>
          <cell r="CV1136">
            <v>0</v>
          </cell>
          <cell r="CW1136">
            <v>0</v>
          </cell>
          <cell r="CX1136">
            <v>0</v>
          </cell>
          <cell r="CY1136">
            <v>0</v>
          </cell>
          <cell r="CZ1136">
            <v>0</v>
          </cell>
          <cell r="DA1136">
            <v>0</v>
          </cell>
          <cell r="DB1136">
            <v>0</v>
          </cell>
          <cell r="DC1136">
            <v>0</v>
          </cell>
          <cell r="DD1136">
            <v>0</v>
          </cell>
          <cell r="DE1136">
            <v>0</v>
          </cell>
          <cell r="DF1136">
            <v>0</v>
          </cell>
          <cell r="DG1136">
            <v>0</v>
          </cell>
          <cell r="DH1136">
            <v>0</v>
          </cell>
          <cell r="DI1136">
            <v>0</v>
          </cell>
          <cell r="DJ1136">
            <v>0</v>
          </cell>
          <cell r="DK1136">
            <v>0</v>
          </cell>
          <cell r="DL1136">
            <v>0</v>
          </cell>
          <cell r="DM1136">
            <v>0</v>
          </cell>
          <cell r="DN1136">
            <v>0</v>
          </cell>
          <cell r="DO1136">
            <v>0</v>
          </cell>
          <cell r="DP1136">
            <v>0</v>
          </cell>
          <cell r="DQ1136">
            <v>0</v>
          </cell>
          <cell r="DR1136">
            <v>0</v>
          </cell>
          <cell r="DS1136">
            <v>0</v>
          </cell>
          <cell r="DT1136">
            <v>0</v>
          </cell>
          <cell r="DU1136">
            <v>0</v>
          </cell>
          <cell r="DV1136">
            <v>0</v>
          </cell>
          <cell r="DW1136">
            <v>0</v>
          </cell>
          <cell r="DX1136">
            <v>0</v>
          </cell>
          <cell r="DY1136">
            <v>0</v>
          </cell>
          <cell r="DZ1136">
            <v>0</v>
          </cell>
          <cell r="EA1136">
            <v>0</v>
          </cell>
          <cell r="EB1136">
            <v>0</v>
          </cell>
          <cell r="EC1136">
            <v>0</v>
          </cell>
          <cell r="ED1136">
            <v>0</v>
          </cell>
        </row>
        <row r="1137">
          <cell r="F1137">
            <v>0</v>
          </cell>
          <cell r="G1137">
            <v>0</v>
          </cell>
          <cell r="H1137">
            <v>0</v>
          </cell>
          <cell r="I1137">
            <v>0</v>
          </cell>
          <cell r="J1137">
            <v>0</v>
          </cell>
          <cell r="K1137">
            <v>-12.94</v>
          </cell>
          <cell r="L1137">
            <v>1.19</v>
          </cell>
          <cell r="M1137">
            <v>1.23</v>
          </cell>
          <cell r="N1137">
            <v>1.52</v>
          </cell>
          <cell r="O1137">
            <v>2.78</v>
          </cell>
          <cell r="P1137">
            <v>-5.96</v>
          </cell>
          <cell r="Q1137">
            <v>-73.930000000000007</v>
          </cell>
          <cell r="R1137">
            <v>-1010.37</v>
          </cell>
          <cell r="S1137">
            <v>-985.79</v>
          </cell>
          <cell r="T1137">
            <v>-7.89</v>
          </cell>
          <cell r="U1137">
            <v>-4.88</v>
          </cell>
          <cell r="V1137">
            <v>0.82</v>
          </cell>
          <cell r="W1137">
            <v>0</v>
          </cell>
          <cell r="X1137">
            <v>-1.54</v>
          </cell>
          <cell r="Y1137">
            <v>1.86</v>
          </cell>
          <cell r="Z1137">
            <v>1.49</v>
          </cell>
          <cell r="AA1137">
            <v>3.48</v>
          </cell>
          <cell r="AB1137">
            <v>0.88</v>
          </cell>
          <cell r="AC1137">
            <v>-5.88</v>
          </cell>
          <cell r="AD1137">
            <v>-12.93</v>
          </cell>
          <cell r="AE1137">
            <v>569.72</v>
          </cell>
          <cell r="AF1137">
            <v>578.12</v>
          </cell>
          <cell r="AG1137">
            <v>-17.02</v>
          </cell>
          <cell r="AH1137">
            <v>-4.4400000000000004</v>
          </cell>
          <cell r="AI1137">
            <v>2.06</v>
          </cell>
          <cell r="AJ1137">
            <v>0</v>
          </cell>
          <cell r="AK1137">
            <v>2.1800000000000002</v>
          </cell>
          <cell r="AL1137">
            <v>10.62</v>
          </cell>
          <cell r="AM1137">
            <v>10.8</v>
          </cell>
          <cell r="AN1137">
            <v>12.53</v>
          </cell>
          <cell r="AO1137">
            <v>3.43</v>
          </cell>
          <cell r="AP1137">
            <v>-5.19</v>
          </cell>
          <cell r="AQ1137">
            <v>-23.37</v>
          </cell>
          <cell r="AR1137">
            <v>-9.6199999999999992</v>
          </cell>
          <cell r="AS1137">
            <v>-32.65</v>
          </cell>
          <cell r="AT1137">
            <v>-15.79</v>
          </cell>
          <cell r="AU1137">
            <v>-5.58</v>
          </cell>
          <cell r="AV1137">
            <v>2.35</v>
          </cell>
          <cell r="AW1137">
            <v>4.1100000000000003</v>
          </cell>
          <cell r="AX1137">
            <v>3.7</v>
          </cell>
          <cell r="AY1137">
            <v>9.98</v>
          </cell>
          <cell r="AZ1137">
            <v>10.34</v>
          </cell>
          <cell r="BA1137">
            <v>13.89</v>
          </cell>
          <cell r="BB1137">
            <v>2.2799999999999998</v>
          </cell>
          <cell r="BC1137">
            <v>-5.79</v>
          </cell>
          <cell r="BD1137">
            <v>3.54</v>
          </cell>
          <cell r="BE1137">
            <v>-37.299999999999997</v>
          </cell>
          <cell r="BF1137">
            <v>-34</v>
          </cell>
          <cell r="BG1137">
            <v>-15.29</v>
          </cell>
          <cell r="BH1137">
            <v>-5.99</v>
          </cell>
          <cell r="BI1137">
            <v>1.86</v>
          </cell>
          <cell r="BJ1137">
            <v>0</v>
          </cell>
          <cell r="BK1137">
            <v>2.98</v>
          </cell>
          <cell r="BL1137">
            <v>11.54</v>
          </cell>
          <cell r="BM1137">
            <v>10.74</v>
          </cell>
          <cell r="BN1137">
            <v>14.17</v>
          </cell>
          <cell r="BO1137">
            <v>2.5099999999999998</v>
          </cell>
          <cell r="BP1137">
            <v>-6.2</v>
          </cell>
          <cell r="BQ1137">
            <v>-19.62</v>
          </cell>
          <cell r="BR1137">
            <v>260.88</v>
          </cell>
          <cell r="BS1137">
            <v>-32.06</v>
          </cell>
          <cell r="BT1137">
            <v>201.85</v>
          </cell>
          <cell r="BU1137">
            <v>0.02</v>
          </cell>
          <cell r="BV1137">
            <v>4.71</v>
          </cell>
          <cell r="BW1137">
            <v>0</v>
          </cell>
          <cell r="BX1137">
            <v>20.75</v>
          </cell>
          <cell r="BY1137">
            <v>21.82</v>
          </cell>
          <cell r="BZ1137">
            <v>19.82</v>
          </cell>
          <cell r="CA1137">
            <v>31.79</v>
          </cell>
          <cell r="CB1137">
            <v>11.51</v>
          </cell>
          <cell r="CC1137">
            <v>-0.24</v>
          </cell>
          <cell r="CD1137">
            <v>-19.09</v>
          </cell>
          <cell r="CE1137">
            <v>42.57</v>
          </cell>
          <cell r="CF1137">
            <v>-33.020000000000003</v>
          </cell>
          <cell r="CG1137">
            <v>-11.5</v>
          </cell>
          <cell r="CH1137">
            <v>-0.79</v>
          </cell>
          <cell r="CI1137">
            <v>5.82</v>
          </cell>
          <cell r="CJ1137">
            <v>0</v>
          </cell>
          <cell r="CK1137">
            <v>21.72</v>
          </cell>
          <cell r="CL1137">
            <v>21.23</v>
          </cell>
          <cell r="CM1137">
            <v>20.059999999999999</v>
          </cell>
          <cell r="CN1137">
            <v>31.65</v>
          </cell>
          <cell r="CO1137">
            <v>10.64</v>
          </cell>
          <cell r="CP1137">
            <v>-0.6</v>
          </cell>
          <cell r="CQ1137">
            <v>-22.63</v>
          </cell>
          <cell r="CR1137">
            <v>171.87</v>
          </cell>
          <cell r="CS1137">
            <v>-33.46</v>
          </cell>
          <cell r="CT1137">
            <v>122.51</v>
          </cell>
          <cell r="CU1137">
            <v>-0.12</v>
          </cell>
          <cell r="CV1137">
            <v>6.32</v>
          </cell>
          <cell r="CW1137">
            <v>0</v>
          </cell>
          <cell r="CX1137">
            <v>21.16</v>
          </cell>
          <cell r="CY1137">
            <v>19.59</v>
          </cell>
          <cell r="CZ1137">
            <v>21.07</v>
          </cell>
          <cell r="DA1137">
            <v>29.23</v>
          </cell>
          <cell r="DB1137">
            <v>10.31</v>
          </cell>
          <cell r="DC1137">
            <v>-1.64</v>
          </cell>
          <cell r="DD1137">
            <v>-23.08</v>
          </cell>
          <cell r="DE1137">
            <v>28.77</v>
          </cell>
          <cell r="DF1137">
            <v>-32</v>
          </cell>
          <cell r="DG1137">
            <v>-14.98</v>
          </cell>
          <cell r="DH1137">
            <v>-1.24</v>
          </cell>
          <cell r="DI1137">
            <v>4.62</v>
          </cell>
          <cell r="DJ1137">
            <v>0</v>
          </cell>
          <cell r="DK1137">
            <v>22.69</v>
          </cell>
          <cell r="DL1137">
            <v>21.87</v>
          </cell>
          <cell r="DM1137">
            <v>20.440000000000001</v>
          </cell>
          <cell r="DN1137">
            <v>25.16</v>
          </cell>
          <cell r="DO1137">
            <v>9.58</v>
          </cell>
          <cell r="DP1137">
            <v>-3.05</v>
          </cell>
          <cell r="DQ1137">
            <v>-24.33</v>
          </cell>
          <cell r="DR1137">
            <v>0</v>
          </cell>
          <cell r="DS1137">
            <v>0</v>
          </cell>
          <cell r="DT1137">
            <v>0</v>
          </cell>
          <cell r="DU1137">
            <v>0</v>
          </cell>
          <cell r="DV1137">
            <v>0</v>
          </cell>
          <cell r="DW1137">
            <v>0</v>
          </cell>
          <cell r="DX1137">
            <v>0</v>
          </cell>
          <cell r="DY1137">
            <v>0</v>
          </cell>
          <cell r="DZ1137">
            <v>0</v>
          </cell>
          <cell r="EA1137">
            <v>0</v>
          </cell>
          <cell r="EB1137">
            <v>0</v>
          </cell>
          <cell r="EC1137">
            <v>0</v>
          </cell>
          <cell r="ED1137">
            <v>0</v>
          </cell>
        </row>
        <row r="1138">
          <cell r="F1138">
            <v>0</v>
          </cell>
          <cell r="G1138">
            <v>0</v>
          </cell>
          <cell r="H1138">
            <v>0</v>
          </cell>
          <cell r="I1138">
            <v>0</v>
          </cell>
          <cell r="J1138">
            <v>0</v>
          </cell>
          <cell r="K1138">
            <v>0</v>
          </cell>
          <cell r="L1138">
            <v>0</v>
          </cell>
          <cell r="M1138">
            <v>0</v>
          </cell>
          <cell r="N1138">
            <v>0</v>
          </cell>
          <cell r="O1138">
            <v>0</v>
          </cell>
          <cell r="P1138">
            <v>0</v>
          </cell>
          <cell r="Q1138">
            <v>0</v>
          </cell>
          <cell r="R1138">
            <v>0</v>
          </cell>
          <cell r="S1138">
            <v>0</v>
          </cell>
          <cell r="T1138">
            <v>0</v>
          </cell>
          <cell r="U1138">
            <v>0</v>
          </cell>
          <cell r="V1138">
            <v>0</v>
          </cell>
          <cell r="W1138">
            <v>0</v>
          </cell>
          <cell r="X1138">
            <v>0</v>
          </cell>
          <cell r="Y1138">
            <v>0</v>
          </cell>
          <cell r="Z1138">
            <v>0</v>
          </cell>
          <cell r="AA1138">
            <v>0</v>
          </cell>
          <cell r="AB1138">
            <v>0</v>
          </cell>
          <cell r="AC1138">
            <v>0</v>
          </cell>
          <cell r="AD1138">
            <v>0</v>
          </cell>
          <cell r="AE1138">
            <v>0</v>
          </cell>
          <cell r="AF1138">
            <v>0</v>
          </cell>
          <cell r="AG1138">
            <v>0</v>
          </cell>
          <cell r="AH1138">
            <v>0</v>
          </cell>
          <cell r="AI1138">
            <v>0</v>
          </cell>
          <cell r="AJ1138">
            <v>0</v>
          </cell>
          <cell r="AK1138">
            <v>0</v>
          </cell>
          <cell r="AL1138">
            <v>0</v>
          </cell>
          <cell r="AM1138">
            <v>0</v>
          </cell>
          <cell r="AN1138">
            <v>0</v>
          </cell>
          <cell r="AO1138">
            <v>0</v>
          </cell>
          <cell r="AP1138">
            <v>0</v>
          </cell>
          <cell r="AQ1138">
            <v>0</v>
          </cell>
          <cell r="AR1138">
            <v>0</v>
          </cell>
          <cell r="AS1138">
            <v>0</v>
          </cell>
          <cell r="AT1138">
            <v>0</v>
          </cell>
          <cell r="AU1138">
            <v>0</v>
          </cell>
          <cell r="AV1138">
            <v>0</v>
          </cell>
          <cell r="AW1138">
            <v>0</v>
          </cell>
          <cell r="AX1138">
            <v>0</v>
          </cell>
          <cell r="AY1138">
            <v>0</v>
          </cell>
          <cell r="AZ1138">
            <v>0</v>
          </cell>
          <cell r="BA1138">
            <v>0</v>
          </cell>
          <cell r="BB1138">
            <v>0</v>
          </cell>
          <cell r="BC1138">
            <v>0</v>
          </cell>
          <cell r="BD1138">
            <v>0</v>
          </cell>
          <cell r="BE1138">
            <v>0</v>
          </cell>
          <cell r="BF1138">
            <v>0</v>
          </cell>
          <cell r="BG1138">
            <v>0</v>
          </cell>
          <cell r="BH1138">
            <v>0</v>
          </cell>
          <cell r="BI1138">
            <v>0</v>
          </cell>
          <cell r="BJ1138">
            <v>0</v>
          </cell>
          <cell r="BK1138">
            <v>0</v>
          </cell>
          <cell r="BL1138">
            <v>0</v>
          </cell>
          <cell r="BM1138">
            <v>0</v>
          </cell>
          <cell r="BN1138">
            <v>0</v>
          </cell>
          <cell r="BO1138">
            <v>0</v>
          </cell>
          <cell r="BP1138">
            <v>0</v>
          </cell>
          <cell r="BQ1138">
            <v>0</v>
          </cell>
          <cell r="BR1138">
            <v>0</v>
          </cell>
          <cell r="BS1138">
            <v>0</v>
          </cell>
          <cell r="BT1138">
            <v>0</v>
          </cell>
          <cell r="BU1138">
            <v>0</v>
          </cell>
          <cell r="BV1138">
            <v>0</v>
          </cell>
          <cell r="BW1138">
            <v>0</v>
          </cell>
          <cell r="BX1138">
            <v>0</v>
          </cell>
          <cell r="BY1138">
            <v>0</v>
          </cell>
          <cell r="BZ1138">
            <v>0</v>
          </cell>
          <cell r="CA1138">
            <v>0</v>
          </cell>
          <cell r="CB1138">
            <v>0</v>
          </cell>
          <cell r="CC1138">
            <v>0</v>
          </cell>
          <cell r="CD1138">
            <v>0</v>
          </cell>
          <cell r="CE1138">
            <v>0</v>
          </cell>
          <cell r="CF1138">
            <v>0</v>
          </cell>
          <cell r="CG1138">
            <v>0</v>
          </cell>
          <cell r="CH1138">
            <v>0</v>
          </cell>
          <cell r="CI1138">
            <v>0</v>
          </cell>
          <cell r="CJ1138">
            <v>0</v>
          </cell>
          <cell r="CK1138">
            <v>0</v>
          </cell>
          <cell r="CL1138">
            <v>0</v>
          </cell>
          <cell r="CM1138">
            <v>0</v>
          </cell>
          <cell r="CN1138">
            <v>0</v>
          </cell>
          <cell r="CO1138">
            <v>0</v>
          </cell>
          <cell r="CP1138">
            <v>0</v>
          </cell>
          <cell r="CQ1138">
            <v>0</v>
          </cell>
          <cell r="CR1138">
            <v>0</v>
          </cell>
          <cell r="CS1138">
            <v>0</v>
          </cell>
          <cell r="CT1138">
            <v>0</v>
          </cell>
          <cell r="CU1138">
            <v>0</v>
          </cell>
          <cell r="CV1138">
            <v>0</v>
          </cell>
          <cell r="CW1138">
            <v>0</v>
          </cell>
          <cell r="CX1138">
            <v>0</v>
          </cell>
          <cell r="CY1138">
            <v>0</v>
          </cell>
          <cell r="CZ1138">
            <v>0</v>
          </cell>
          <cell r="DA1138">
            <v>0</v>
          </cell>
          <cell r="DB1138">
            <v>0</v>
          </cell>
          <cell r="DC1138">
            <v>0</v>
          </cell>
          <cell r="DD1138">
            <v>0</v>
          </cell>
          <cell r="DE1138">
            <v>0</v>
          </cell>
          <cell r="DF1138">
            <v>0</v>
          </cell>
          <cell r="DG1138">
            <v>0</v>
          </cell>
          <cell r="DH1138">
            <v>0</v>
          </cell>
          <cell r="DI1138">
            <v>0</v>
          </cell>
          <cell r="DJ1138">
            <v>0</v>
          </cell>
          <cell r="DK1138">
            <v>0</v>
          </cell>
          <cell r="DL1138">
            <v>0</v>
          </cell>
          <cell r="DM1138">
            <v>0</v>
          </cell>
          <cell r="DN1138">
            <v>0</v>
          </cell>
          <cell r="DO1138">
            <v>0</v>
          </cell>
          <cell r="DP1138">
            <v>0</v>
          </cell>
          <cell r="DQ1138">
            <v>0</v>
          </cell>
          <cell r="DR1138">
            <v>0</v>
          </cell>
          <cell r="DS1138">
            <v>0</v>
          </cell>
          <cell r="DT1138">
            <v>0</v>
          </cell>
          <cell r="DU1138">
            <v>0</v>
          </cell>
          <cell r="DV1138">
            <v>0</v>
          </cell>
          <cell r="DW1138">
            <v>0</v>
          </cell>
          <cell r="DX1138">
            <v>0</v>
          </cell>
          <cell r="DY1138">
            <v>0</v>
          </cell>
          <cell r="DZ1138">
            <v>0</v>
          </cell>
          <cell r="EA1138">
            <v>0</v>
          </cell>
          <cell r="EB1138">
            <v>0</v>
          </cell>
          <cell r="EC1138">
            <v>0</v>
          </cell>
          <cell r="ED1138">
            <v>0</v>
          </cell>
        </row>
        <row r="1139">
          <cell r="F1139">
            <v>0</v>
          </cell>
          <cell r="G1139">
            <v>0</v>
          </cell>
          <cell r="H1139">
            <v>0</v>
          </cell>
          <cell r="I1139">
            <v>0</v>
          </cell>
          <cell r="J1139">
            <v>0</v>
          </cell>
          <cell r="K1139">
            <v>0</v>
          </cell>
          <cell r="L1139">
            <v>0</v>
          </cell>
          <cell r="M1139">
            <v>0</v>
          </cell>
          <cell r="N1139">
            <v>0</v>
          </cell>
          <cell r="O1139">
            <v>0</v>
          </cell>
          <cell r="P1139">
            <v>0</v>
          </cell>
          <cell r="Q1139">
            <v>0</v>
          </cell>
          <cell r="R1139">
            <v>0</v>
          </cell>
          <cell r="S1139">
            <v>0</v>
          </cell>
          <cell r="T1139">
            <v>0</v>
          </cell>
          <cell r="U1139">
            <v>0</v>
          </cell>
          <cell r="V1139">
            <v>0</v>
          </cell>
          <cell r="W1139">
            <v>0</v>
          </cell>
          <cell r="X1139">
            <v>0</v>
          </cell>
          <cell r="Y1139">
            <v>0</v>
          </cell>
          <cell r="Z1139">
            <v>0</v>
          </cell>
          <cell r="AA1139">
            <v>0</v>
          </cell>
          <cell r="AB1139">
            <v>0</v>
          </cell>
          <cell r="AC1139">
            <v>0</v>
          </cell>
          <cell r="AD1139">
            <v>0</v>
          </cell>
          <cell r="AE1139">
            <v>0</v>
          </cell>
          <cell r="AF1139">
            <v>0</v>
          </cell>
          <cell r="AG1139">
            <v>0</v>
          </cell>
          <cell r="AH1139">
            <v>0</v>
          </cell>
          <cell r="AI1139">
            <v>0</v>
          </cell>
          <cell r="AJ1139">
            <v>0</v>
          </cell>
          <cell r="AK1139">
            <v>0</v>
          </cell>
          <cell r="AL1139">
            <v>0</v>
          </cell>
          <cell r="AM1139">
            <v>0</v>
          </cell>
          <cell r="AN1139">
            <v>0</v>
          </cell>
          <cell r="AO1139">
            <v>0</v>
          </cell>
          <cell r="AP1139">
            <v>0</v>
          </cell>
          <cell r="AQ1139">
            <v>0</v>
          </cell>
          <cell r="AR1139">
            <v>0</v>
          </cell>
          <cell r="AS1139">
            <v>0</v>
          </cell>
          <cell r="AT1139">
            <v>0</v>
          </cell>
          <cell r="AU1139">
            <v>0</v>
          </cell>
          <cell r="AV1139">
            <v>0</v>
          </cell>
          <cell r="AW1139">
            <v>0</v>
          </cell>
          <cell r="AX1139">
            <v>0</v>
          </cell>
          <cell r="AY1139">
            <v>0</v>
          </cell>
          <cell r="AZ1139">
            <v>0</v>
          </cell>
          <cell r="BA1139">
            <v>0</v>
          </cell>
          <cell r="BB1139">
            <v>0</v>
          </cell>
          <cell r="BC1139">
            <v>0</v>
          </cell>
          <cell r="BD1139">
            <v>0</v>
          </cell>
          <cell r="BE1139">
            <v>0</v>
          </cell>
          <cell r="BF1139">
            <v>0</v>
          </cell>
          <cell r="BG1139">
            <v>0</v>
          </cell>
          <cell r="BH1139">
            <v>0</v>
          </cell>
          <cell r="BI1139">
            <v>0</v>
          </cell>
          <cell r="BJ1139">
            <v>0</v>
          </cell>
          <cell r="BK1139">
            <v>0</v>
          </cell>
          <cell r="BL1139">
            <v>0</v>
          </cell>
          <cell r="BM1139">
            <v>0</v>
          </cell>
          <cell r="BN1139">
            <v>0</v>
          </cell>
          <cell r="BO1139">
            <v>0</v>
          </cell>
          <cell r="BP1139">
            <v>0</v>
          </cell>
          <cell r="BQ1139">
            <v>0</v>
          </cell>
          <cell r="BR1139">
            <v>0</v>
          </cell>
          <cell r="BS1139">
            <v>0</v>
          </cell>
          <cell r="BT1139">
            <v>0</v>
          </cell>
          <cell r="BU1139">
            <v>0</v>
          </cell>
          <cell r="BV1139">
            <v>0</v>
          </cell>
          <cell r="BW1139">
            <v>0</v>
          </cell>
          <cell r="BX1139">
            <v>0</v>
          </cell>
          <cell r="BY1139">
            <v>0</v>
          </cell>
          <cell r="BZ1139">
            <v>0</v>
          </cell>
          <cell r="CA1139">
            <v>0</v>
          </cell>
          <cell r="CB1139">
            <v>0</v>
          </cell>
          <cell r="CC1139">
            <v>0</v>
          </cell>
          <cell r="CD1139">
            <v>0</v>
          </cell>
          <cell r="CE1139">
            <v>0</v>
          </cell>
          <cell r="CF1139">
            <v>0</v>
          </cell>
          <cell r="CG1139">
            <v>0</v>
          </cell>
          <cell r="CH1139">
            <v>0</v>
          </cell>
          <cell r="CI1139">
            <v>0</v>
          </cell>
          <cell r="CJ1139">
            <v>0</v>
          </cell>
          <cell r="CK1139">
            <v>0</v>
          </cell>
          <cell r="CL1139">
            <v>0</v>
          </cell>
          <cell r="CM1139">
            <v>0</v>
          </cell>
          <cell r="CN1139">
            <v>0</v>
          </cell>
          <cell r="CO1139">
            <v>0</v>
          </cell>
          <cell r="CP1139">
            <v>0</v>
          </cell>
          <cell r="CQ1139">
            <v>0</v>
          </cell>
          <cell r="CR1139">
            <v>0</v>
          </cell>
          <cell r="CS1139">
            <v>0</v>
          </cell>
          <cell r="CT1139">
            <v>0</v>
          </cell>
          <cell r="CU1139">
            <v>0</v>
          </cell>
          <cell r="CV1139">
            <v>0</v>
          </cell>
          <cell r="CW1139">
            <v>0</v>
          </cell>
          <cell r="CX1139">
            <v>0</v>
          </cell>
          <cell r="CY1139">
            <v>0</v>
          </cell>
          <cell r="CZ1139">
            <v>0</v>
          </cell>
          <cell r="DA1139">
            <v>0</v>
          </cell>
          <cell r="DB1139">
            <v>0</v>
          </cell>
          <cell r="DC1139">
            <v>0</v>
          </cell>
          <cell r="DD1139">
            <v>0</v>
          </cell>
          <cell r="DE1139">
            <v>0</v>
          </cell>
          <cell r="DF1139">
            <v>0</v>
          </cell>
          <cell r="DG1139">
            <v>0</v>
          </cell>
          <cell r="DH1139">
            <v>0</v>
          </cell>
          <cell r="DI1139">
            <v>0</v>
          </cell>
          <cell r="DJ1139">
            <v>0</v>
          </cell>
          <cell r="DK1139">
            <v>0</v>
          </cell>
          <cell r="DL1139">
            <v>0</v>
          </cell>
          <cell r="DM1139">
            <v>0</v>
          </cell>
          <cell r="DN1139">
            <v>0</v>
          </cell>
          <cell r="DO1139">
            <v>0</v>
          </cell>
          <cell r="DP1139">
            <v>0</v>
          </cell>
          <cell r="DQ1139">
            <v>0</v>
          </cell>
          <cell r="DR1139">
            <v>0</v>
          </cell>
          <cell r="DS1139">
            <v>0</v>
          </cell>
          <cell r="DT1139">
            <v>0</v>
          </cell>
          <cell r="DU1139">
            <v>0</v>
          </cell>
          <cell r="DV1139">
            <v>0</v>
          </cell>
          <cell r="DW1139">
            <v>0</v>
          </cell>
          <cell r="DX1139">
            <v>0</v>
          </cell>
          <cell r="DY1139">
            <v>0</v>
          </cell>
          <cell r="DZ1139">
            <v>0</v>
          </cell>
          <cell r="EA1139">
            <v>0</v>
          </cell>
          <cell r="EB1139">
            <v>0</v>
          </cell>
          <cell r="EC1139">
            <v>0</v>
          </cell>
          <cell r="ED1139">
            <v>0</v>
          </cell>
        </row>
        <row r="1140">
          <cell r="F1140">
            <v>0</v>
          </cell>
          <cell r="G1140">
            <v>0</v>
          </cell>
          <cell r="H1140">
            <v>0</v>
          </cell>
          <cell r="I1140">
            <v>0</v>
          </cell>
          <cell r="J1140">
            <v>0</v>
          </cell>
          <cell r="K1140">
            <v>0</v>
          </cell>
          <cell r="L1140">
            <v>0</v>
          </cell>
          <cell r="M1140">
            <v>29.2</v>
          </cell>
          <cell r="N1140">
            <v>0.82</v>
          </cell>
          <cell r="O1140">
            <v>0</v>
          </cell>
          <cell r="P1140">
            <v>0</v>
          </cell>
          <cell r="Q1140">
            <v>62</v>
          </cell>
          <cell r="R1140">
            <v>-308.3</v>
          </cell>
          <cell r="S1140">
            <v>-310</v>
          </cell>
          <cell r="T1140">
            <v>0</v>
          </cell>
          <cell r="U1140">
            <v>0</v>
          </cell>
          <cell r="V1140">
            <v>0.39</v>
          </cell>
          <cell r="W1140">
            <v>0</v>
          </cell>
          <cell r="X1140">
            <v>0</v>
          </cell>
          <cell r="Y1140">
            <v>0</v>
          </cell>
          <cell r="Z1140">
            <v>0</v>
          </cell>
          <cell r="AA1140">
            <v>1.31</v>
          </cell>
          <cell r="AB1140">
            <v>0</v>
          </cell>
          <cell r="AC1140">
            <v>0</v>
          </cell>
          <cell r="AD1140">
            <v>0</v>
          </cell>
          <cell r="AE1140">
            <v>-57.89</v>
          </cell>
          <cell r="AF1140">
            <v>0</v>
          </cell>
          <cell r="AG1140">
            <v>0</v>
          </cell>
          <cell r="AH1140">
            <v>0</v>
          </cell>
          <cell r="AI1140">
            <v>0</v>
          </cell>
          <cell r="AJ1140">
            <v>0</v>
          </cell>
          <cell r="AK1140">
            <v>0.62</v>
          </cell>
          <cell r="AL1140">
            <v>0</v>
          </cell>
          <cell r="AM1140">
            <v>0</v>
          </cell>
          <cell r="AN1140">
            <v>3.49</v>
          </cell>
          <cell r="AO1140">
            <v>0</v>
          </cell>
          <cell r="AP1140">
            <v>0</v>
          </cell>
          <cell r="AQ1140">
            <v>-62</v>
          </cell>
          <cell r="AR1140">
            <v>32.49</v>
          </cell>
          <cell r="AS1140">
            <v>0</v>
          </cell>
          <cell r="AT1140">
            <v>0</v>
          </cell>
          <cell r="AU1140">
            <v>0</v>
          </cell>
          <cell r="AV1140">
            <v>0</v>
          </cell>
          <cell r="AW1140">
            <v>0.32</v>
          </cell>
          <cell r="AX1140">
            <v>0.28999999999999998</v>
          </cell>
          <cell r="AY1140">
            <v>58.2</v>
          </cell>
          <cell r="AZ1140">
            <v>0.37</v>
          </cell>
          <cell r="BA1140">
            <v>4.22</v>
          </cell>
          <cell r="BB1140">
            <v>0.08</v>
          </cell>
          <cell r="BC1140">
            <v>0</v>
          </cell>
          <cell r="BD1140">
            <v>-31</v>
          </cell>
          <cell r="BE1140">
            <v>118.8</v>
          </cell>
          <cell r="BF1140">
            <v>0</v>
          </cell>
          <cell r="BG1140">
            <v>0</v>
          </cell>
          <cell r="BH1140">
            <v>0</v>
          </cell>
          <cell r="BI1140">
            <v>0</v>
          </cell>
          <cell r="BJ1140">
            <v>0</v>
          </cell>
          <cell r="BK1140">
            <v>0</v>
          </cell>
          <cell r="BL1140">
            <v>58.4</v>
          </cell>
          <cell r="BM1140">
            <v>58.62</v>
          </cell>
          <cell r="BN1140">
            <v>1.78</v>
          </cell>
          <cell r="BO1140">
            <v>0</v>
          </cell>
          <cell r="BP1140">
            <v>0</v>
          </cell>
          <cell r="BQ1140">
            <v>0</v>
          </cell>
          <cell r="BR1140">
            <v>0</v>
          </cell>
          <cell r="BS1140">
            <v>0</v>
          </cell>
          <cell r="BT1140">
            <v>0</v>
          </cell>
          <cell r="BU1140">
            <v>0</v>
          </cell>
          <cell r="BV1140">
            <v>0</v>
          </cell>
          <cell r="BW1140">
            <v>0</v>
          </cell>
          <cell r="BX1140">
            <v>0</v>
          </cell>
          <cell r="BY1140">
            <v>0</v>
          </cell>
          <cell r="BZ1140">
            <v>0</v>
          </cell>
          <cell r="CA1140">
            <v>0</v>
          </cell>
          <cell r="CB1140">
            <v>0</v>
          </cell>
          <cell r="CC1140">
            <v>0</v>
          </cell>
          <cell r="CD1140">
            <v>0</v>
          </cell>
          <cell r="CE1140">
            <v>0</v>
          </cell>
          <cell r="CF1140">
            <v>0</v>
          </cell>
          <cell r="CG1140">
            <v>0</v>
          </cell>
          <cell r="CH1140">
            <v>0</v>
          </cell>
          <cell r="CI1140">
            <v>0</v>
          </cell>
          <cell r="CJ1140">
            <v>0</v>
          </cell>
          <cell r="CK1140">
            <v>0</v>
          </cell>
          <cell r="CL1140">
            <v>0</v>
          </cell>
          <cell r="CM1140">
            <v>0</v>
          </cell>
          <cell r="CN1140">
            <v>0</v>
          </cell>
          <cell r="CO1140">
            <v>0</v>
          </cell>
          <cell r="CP1140">
            <v>0</v>
          </cell>
          <cell r="CQ1140">
            <v>0</v>
          </cell>
          <cell r="CR1140">
            <v>0</v>
          </cell>
          <cell r="CS1140">
            <v>0</v>
          </cell>
          <cell r="CT1140">
            <v>0</v>
          </cell>
          <cell r="CU1140">
            <v>0</v>
          </cell>
          <cell r="CV1140">
            <v>0</v>
          </cell>
          <cell r="CW1140">
            <v>0</v>
          </cell>
          <cell r="CX1140">
            <v>0</v>
          </cell>
          <cell r="CY1140">
            <v>0</v>
          </cell>
          <cell r="CZ1140">
            <v>0</v>
          </cell>
          <cell r="DA1140">
            <v>0</v>
          </cell>
          <cell r="DB1140">
            <v>0</v>
          </cell>
          <cell r="DC1140">
            <v>0</v>
          </cell>
          <cell r="DD1140">
            <v>0</v>
          </cell>
          <cell r="DE1140">
            <v>0</v>
          </cell>
          <cell r="DF1140">
            <v>0</v>
          </cell>
          <cell r="DG1140">
            <v>0</v>
          </cell>
          <cell r="DH1140">
            <v>0</v>
          </cell>
          <cell r="DI1140">
            <v>0</v>
          </cell>
          <cell r="DJ1140">
            <v>0</v>
          </cell>
          <cell r="DK1140">
            <v>0</v>
          </cell>
          <cell r="DL1140">
            <v>0</v>
          </cell>
          <cell r="DM1140">
            <v>0</v>
          </cell>
          <cell r="DN1140">
            <v>0</v>
          </cell>
          <cell r="DO1140">
            <v>0</v>
          </cell>
          <cell r="DP1140">
            <v>0</v>
          </cell>
          <cell r="DQ1140">
            <v>0</v>
          </cell>
          <cell r="DR1140">
            <v>0</v>
          </cell>
          <cell r="DS1140">
            <v>0</v>
          </cell>
          <cell r="DT1140">
            <v>0</v>
          </cell>
          <cell r="DU1140">
            <v>0</v>
          </cell>
          <cell r="DV1140">
            <v>0</v>
          </cell>
          <cell r="DW1140">
            <v>0</v>
          </cell>
          <cell r="DX1140">
            <v>0</v>
          </cell>
          <cell r="DY1140">
            <v>0</v>
          </cell>
          <cell r="DZ1140">
            <v>0</v>
          </cell>
          <cell r="EA1140">
            <v>0</v>
          </cell>
          <cell r="EB1140">
            <v>0</v>
          </cell>
          <cell r="EC1140">
            <v>0</v>
          </cell>
          <cell r="ED1140">
            <v>0</v>
          </cell>
        </row>
        <row r="1141">
          <cell r="F1141">
            <v>0</v>
          </cell>
          <cell r="G1141">
            <v>0</v>
          </cell>
          <cell r="H1141">
            <v>0</v>
          </cell>
          <cell r="I1141">
            <v>0</v>
          </cell>
          <cell r="J1141">
            <v>0</v>
          </cell>
          <cell r="K1141">
            <v>0</v>
          </cell>
          <cell r="L1141">
            <v>0</v>
          </cell>
          <cell r="M1141">
            <v>0</v>
          </cell>
          <cell r="N1141">
            <v>0</v>
          </cell>
          <cell r="O1141">
            <v>0</v>
          </cell>
          <cell r="P1141">
            <v>0</v>
          </cell>
          <cell r="Q1141">
            <v>0</v>
          </cell>
          <cell r="R1141">
            <v>0</v>
          </cell>
          <cell r="S1141">
            <v>0</v>
          </cell>
          <cell r="T1141">
            <v>0</v>
          </cell>
          <cell r="U1141">
            <v>0</v>
          </cell>
          <cell r="V1141">
            <v>0</v>
          </cell>
          <cell r="W1141">
            <v>0</v>
          </cell>
          <cell r="X1141">
            <v>0</v>
          </cell>
          <cell r="Y1141">
            <v>0</v>
          </cell>
          <cell r="Z1141">
            <v>0</v>
          </cell>
          <cell r="AA1141">
            <v>0</v>
          </cell>
          <cell r="AB1141">
            <v>0</v>
          </cell>
          <cell r="AC1141">
            <v>0</v>
          </cell>
          <cell r="AD1141">
            <v>0</v>
          </cell>
          <cell r="AE1141">
            <v>0</v>
          </cell>
          <cell r="AF1141">
            <v>0</v>
          </cell>
          <cell r="AG1141">
            <v>0</v>
          </cell>
          <cell r="AH1141">
            <v>0</v>
          </cell>
          <cell r="AI1141">
            <v>0</v>
          </cell>
          <cell r="AJ1141">
            <v>0</v>
          </cell>
          <cell r="AK1141">
            <v>0</v>
          </cell>
          <cell r="AL1141">
            <v>0</v>
          </cell>
          <cell r="AM1141">
            <v>0</v>
          </cell>
          <cell r="AN1141">
            <v>0</v>
          </cell>
          <cell r="AO1141">
            <v>0</v>
          </cell>
          <cell r="AP1141">
            <v>0</v>
          </cell>
          <cell r="AQ1141">
            <v>0</v>
          </cell>
          <cell r="AR1141">
            <v>0</v>
          </cell>
          <cell r="AS1141">
            <v>0</v>
          </cell>
          <cell r="AT1141">
            <v>0</v>
          </cell>
          <cell r="AU1141">
            <v>0</v>
          </cell>
          <cell r="AV1141">
            <v>0</v>
          </cell>
          <cell r="AW1141">
            <v>0</v>
          </cell>
          <cell r="AX1141">
            <v>0</v>
          </cell>
          <cell r="AY1141">
            <v>0</v>
          </cell>
          <cell r="AZ1141">
            <v>0</v>
          </cell>
          <cell r="BA1141">
            <v>0</v>
          </cell>
          <cell r="BB1141">
            <v>0</v>
          </cell>
          <cell r="BC1141">
            <v>0</v>
          </cell>
          <cell r="BD1141">
            <v>0</v>
          </cell>
          <cell r="BE1141">
            <v>0</v>
          </cell>
          <cell r="BF1141">
            <v>0</v>
          </cell>
          <cell r="BG1141">
            <v>0</v>
          </cell>
          <cell r="BH1141">
            <v>0</v>
          </cell>
          <cell r="BI1141">
            <v>0</v>
          </cell>
          <cell r="BJ1141">
            <v>0</v>
          </cell>
          <cell r="BK1141">
            <v>0</v>
          </cell>
          <cell r="BL1141">
            <v>0</v>
          </cell>
          <cell r="BM1141">
            <v>0</v>
          </cell>
          <cell r="BN1141">
            <v>0</v>
          </cell>
          <cell r="BO1141">
            <v>0</v>
          </cell>
          <cell r="BP1141">
            <v>0</v>
          </cell>
          <cell r="BQ1141">
            <v>0</v>
          </cell>
          <cell r="BR1141">
            <v>0</v>
          </cell>
          <cell r="BS1141">
            <v>0</v>
          </cell>
          <cell r="BT1141">
            <v>0</v>
          </cell>
          <cell r="BU1141">
            <v>0</v>
          </cell>
          <cell r="BV1141">
            <v>0</v>
          </cell>
          <cell r="BW1141">
            <v>0</v>
          </cell>
          <cell r="BX1141">
            <v>0</v>
          </cell>
          <cell r="BY1141">
            <v>0</v>
          </cell>
          <cell r="BZ1141">
            <v>0</v>
          </cell>
          <cell r="CA1141">
            <v>0</v>
          </cell>
          <cell r="CB1141">
            <v>0</v>
          </cell>
          <cell r="CC1141">
            <v>0</v>
          </cell>
          <cell r="CD1141">
            <v>0</v>
          </cell>
          <cell r="CE1141">
            <v>0</v>
          </cell>
          <cell r="CF1141">
            <v>0</v>
          </cell>
          <cell r="CG1141">
            <v>0</v>
          </cell>
          <cell r="CH1141">
            <v>0</v>
          </cell>
          <cell r="CI1141">
            <v>0</v>
          </cell>
          <cell r="CJ1141">
            <v>0</v>
          </cell>
          <cell r="CK1141">
            <v>0</v>
          </cell>
          <cell r="CL1141">
            <v>0</v>
          </cell>
          <cell r="CM1141">
            <v>0</v>
          </cell>
          <cell r="CN1141">
            <v>0</v>
          </cell>
          <cell r="CO1141">
            <v>0</v>
          </cell>
          <cell r="CP1141">
            <v>0</v>
          </cell>
          <cell r="CQ1141">
            <v>0</v>
          </cell>
          <cell r="CR1141">
            <v>0</v>
          </cell>
          <cell r="CS1141">
            <v>0</v>
          </cell>
          <cell r="CT1141">
            <v>0</v>
          </cell>
          <cell r="CU1141">
            <v>0</v>
          </cell>
          <cell r="CV1141">
            <v>0</v>
          </cell>
          <cell r="CW1141">
            <v>0</v>
          </cell>
          <cell r="CX1141">
            <v>0</v>
          </cell>
          <cell r="CY1141">
            <v>0</v>
          </cell>
          <cell r="CZ1141">
            <v>0</v>
          </cell>
          <cell r="DA1141">
            <v>0</v>
          </cell>
          <cell r="DB1141">
            <v>0</v>
          </cell>
          <cell r="DC1141">
            <v>0</v>
          </cell>
          <cell r="DD1141">
            <v>0</v>
          </cell>
          <cell r="DE1141">
            <v>0</v>
          </cell>
          <cell r="DF1141">
            <v>0</v>
          </cell>
          <cell r="DG1141">
            <v>0</v>
          </cell>
          <cell r="DH1141">
            <v>0</v>
          </cell>
          <cell r="DI1141">
            <v>0</v>
          </cell>
          <cell r="DJ1141">
            <v>0</v>
          </cell>
          <cell r="DK1141">
            <v>0</v>
          </cell>
          <cell r="DL1141">
            <v>0</v>
          </cell>
          <cell r="DM1141">
            <v>0</v>
          </cell>
          <cell r="DN1141">
            <v>0</v>
          </cell>
          <cell r="DO1141">
            <v>0</v>
          </cell>
          <cell r="DP1141">
            <v>0</v>
          </cell>
          <cell r="DQ1141">
            <v>0</v>
          </cell>
          <cell r="DR1141">
            <v>0</v>
          </cell>
          <cell r="DS1141">
            <v>0</v>
          </cell>
          <cell r="DT1141">
            <v>0</v>
          </cell>
          <cell r="DU1141">
            <v>0</v>
          </cell>
          <cell r="DV1141">
            <v>0</v>
          </cell>
          <cell r="DW1141">
            <v>0</v>
          </cell>
          <cell r="DX1141">
            <v>0</v>
          </cell>
          <cell r="DY1141">
            <v>0</v>
          </cell>
          <cell r="DZ1141">
            <v>0</v>
          </cell>
          <cell r="EA1141">
            <v>0</v>
          </cell>
          <cell r="EB1141">
            <v>0</v>
          </cell>
          <cell r="EC1141">
            <v>0</v>
          </cell>
          <cell r="ED1141">
            <v>0</v>
          </cell>
        </row>
        <row r="1142">
          <cell r="F1142">
            <v>0</v>
          </cell>
          <cell r="G1142">
            <v>0</v>
          </cell>
          <cell r="H1142">
            <v>0</v>
          </cell>
          <cell r="I1142">
            <v>0</v>
          </cell>
          <cell r="J1142">
            <v>0</v>
          </cell>
          <cell r="K1142">
            <v>0</v>
          </cell>
          <cell r="L1142">
            <v>0</v>
          </cell>
          <cell r="M1142">
            <v>0</v>
          </cell>
          <cell r="N1142">
            <v>0</v>
          </cell>
          <cell r="O1142">
            <v>0</v>
          </cell>
          <cell r="P1142">
            <v>0</v>
          </cell>
          <cell r="Q1142">
            <v>0</v>
          </cell>
          <cell r="R1142">
            <v>0</v>
          </cell>
          <cell r="S1142">
            <v>0</v>
          </cell>
          <cell r="T1142">
            <v>0</v>
          </cell>
          <cell r="U1142">
            <v>0</v>
          </cell>
          <cell r="V1142">
            <v>0</v>
          </cell>
          <cell r="W1142">
            <v>0</v>
          </cell>
          <cell r="X1142">
            <v>0</v>
          </cell>
          <cell r="Y1142">
            <v>0</v>
          </cell>
          <cell r="Z1142">
            <v>0</v>
          </cell>
          <cell r="AA1142">
            <v>0</v>
          </cell>
          <cell r="AB1142">
            <v>0</v>
          </cell>
          <cell r="AC1142">
            <v>0</v>
          </cell>
          <cell r="AD1142">
            <v>0</v>
          </cell>
          <cell r="AE1142">
            <v>0</v>
          </cell>
          <cell r="AF1142">
            <v>0</v>
          </cell>
          <cell r="AG1142">
            <v>0</v>
          </cell>
          <cell r="AH1142">
            <v>0</v>
          </cell>
          <cell r="AI1142">
            <v>0</v>
          </cell>
          <cell r="AJ1142">
            <v>0</v>
          </cell>
          <cell r="AK1142">
            <v>0</v>
          </cell>
          <cell r="AL1142">
            <v>0</v>
          </cell>
          <cell r="AM1142">
            <v>0</v>
          </cell>
          <cell r="AN1142">
            <v>0</v>
          </cell>
          <cell r="AO1142">
            <v>0</v>
          </cell>
          <cell r="AP1142">
            <v>0</v>
          </cell>
          <cell r="AQ1142">
            <v>0</v>
          </cell>
          <cell r="AR1142">
            <v>0</v>
          </cell>
          <cell r="AS1142">
            <v>0</v>
          </cell>
          <cell r="AT1142">
            <v>0</v>
          </cell>
          <cell r="AU1142">
            <v>0</v>
          </cell>
          <cell r="AV1142">
            <v>0</v>
          </cell>
          <cell r="AW1142">
            <v>0</v>
          </cell>
          <cell r="AX1142">
            <v>0</v>
          </cell>
          <cell r="AY1142">
            <v>0</v>
          </cell>
          <cell r="AZ1142">
            <v>0</v>
          </cell>
          <cell r="BA1142">
            <v>0</v>
          </cell>
          <cell r="BB1142">
            <v>0</v>
          </cell>
          <cell r="BC1142">
            <v>0</v>
          </cell>
          <cell r="BD1142">
            <v>0</v>
          </cell>
          <cell r="BE1142">
            <v>0</v>
          </cell>
          <cell r="BF1142">
            <v>0</v>
          </cell>
          <cell r="BG1142">
            <v>0</v>
          </cell>
          <cell r="BH1142">
            <v>0</v>
          </cell>
          <cell r="BI1142">
            <v>0</v>
          </cell>
          <cell r="BJ1142">
            <v>0</v>
          </cell>
          <cell r="BK1142">
            <v>0</v>
          </cell>
          <cell r="BL1142">
            <v>0</v>
          </cell>
          <cell r="BM1142">
            <v>0</v>
          </cell>
          <cell r="BN1142">
            <v>0</v>
          </cell>
          <cell r="BO1142">
            <v>0</v>
          </cell>
          <cell r="BP1142">
            <v>0</v>
          </cell>
          <cell r="BQ1142">
            <v>0</v>
          </cell>
          <cell r="BR1142">
            <v>0</v>
          </cell>
          <cell r="BS1142">
            <v>0</v>
          </cell>
          <cell r="BT1142">
            <v>0</v>
          </cell>
          <cell r="BU1142">
            <v>0</v>
          </cell>
          <cell r="BV1142">
            <v>0</v>
          </cell>
          <cell r="BW1142">
            <v>0</v>
          </cell>
          <cell r="BX1142">
            <v>0</v>
          </cell>
          <cell r="BY1142">
            <v>0</v>
          </cell>
          <cell r="BZ1142">
            <v>0</v>
          </cell>
          <cell r="CA1142">
            <v>0</v>
          </cell>
          <cell r="CB1142">
            <v>0</v>
          </cell>
          <cell r="CC1142">
            <v>0</v>
          </cell>
          <cell r="CD1142">
            <v>0</v>
          </cell>
          <cell r="CE1142">
            <v>0</v>
          </cell>
          <cell r="CF1142">
            <v>0</v>
          </cell>
          <cell r="CG1142">
            <v>0</v>
          </cell>
          <cell r="CH1142">
            <v>0</v>
          </cell>
          <cell r="CI1142">
            <v>0</v>
          </cell>
          <cell r="CJ1142">
            <v>0</v>
          </cell>
          <cell r="CK1142">
            <v>0</v>
          </cell>
          <cell r="CL1142">
            <v>0</v>
          </cell>
          <cell r="CM1142">
            <v>0</v>
          </cell>
          <cell r="CN1142">
            <v>0</v>
          </cell>
          <cell r="CO1142">
            <v>0</v>
          </cell>
          <cell r="CP1142">
            <v>0</v>
          </cell>
          <cell r="CQ1142">
            <v>0</v>
          </cell>
          <cell r="CR1142">
            <v>0</v>
          </cell>
          <cell r="CS1142">
            <v>0</v>
          </cell>
          <cell r="CT1142">
            <v>0</v>
          </cell>
          <cell r="CU1142">
            <v>0</v>
          </cell>
          <cell r="CV1142">
            <v>0</v>
          </cell>
          <cell r="CW1142">
            <v>0</v>
          </cell>
          <cell r="CX1142">
            <v>0</v>
          </cell>
          <cell r="CY1142">
            <v>0</v>
          </cell>
          <cell r="CZ1142">
            <v>0</v>
          </cell>
          <cell r="DA1142">
            <v>0</v>
          </cell>
          <cell r="DB1142">
            <v>0</v>
          </cell>
          <cell r="DC1142">
            <v>0</v>
          </cell>
          <cell r="DD1142">
            <v>0</v>
          </cell>
          <cell r="DE1142">
            <v>0</v>
          </cell>
          <cell r="DF1142">
            <v>0</v>
          </cell>
          <cell r="DG1142">
            <v>0</v>
          </cell>
          <cell r="DH1142">
            <v>0</v>
          </cell>
          <cell r="DI1142">
            <v>0</v>
          </cell>
          <cell r="DJ1142">
            <v>0</v>
          </cell>
          <cell r="DK1142">
            <v>0</v>
          </cell>
          <cell r="DL1142">
            <v>0</v>
          </cell>
          <cell r="DM1142">
            <v>0</v>
          </cell>
          <cell r="DN1142">
            <v>0</v>
          </cell>
          <cell r="DO1142">
            <v>0</v>
          </cell>
          <cell r="DP1142">
            <v>0</v>
          </cell>
          <cell r="DQ1142">
            <v>0</v>
          </cell>
          <cell r="DR1142">
            <v>0</v>
          </cell>
          <cell r="DS1142">
            <v>0</v>
          </cell>
          <cell r="DT1142">
            <v>0</v>
          </cell>
          <cell r="DU1142">
            <v>0</v>
          </cell>
          <cell r="DV1142">
            <v>0</v>
          </cell>
          <cell r="DW1142">
            <v>0</v>
          </cell>
          <cell r="DX1142">
            <v>0</v>
          </cell>
          <cell r="DY1142">
            <v>0</v>
          </cell>
          <cell r="DZ1142">
            <v>0</v>
          </cell>
          <cell r="EA1142">
            <v>0</v>
          </cell>
          <cell r="EB1142">
            <v>0</v>
          </cell>
          <cell r="EC1142">
            <v>0</v>
          </cell>
          <cell r="ED1142">
            <v>0</v>
          </cell>
        </row>
        <row r="1143">
          <cell r="F1143">
            <v>0</v>
          </cell>
          <cell r="G1143">
            <v>0</v>
          </cell>
          <cell r="H1143">
            <v>0</v>
          </cell>
          <cell r="I1143">
            <v>0</v>
          </cell>
          <cell r="J1143">
            <v>0</v>
          </cell>
          <cell r="K1143">
            <v>0</v>
          </cell>
          <cell r="L1143">
            <v>0</v>
          </cell>
          <cell r="M1143">
            <v>0</v>
          </cell>
          <cell r="N1143">
            <v>0</v>
          </cell>
          <cell r="O1143">
            <v>0</v>
          </cell>
          <cell r="P1143">
            <v>0</v>
          </cell>
          <cell r="Q1143">
            <v>0</v>
          </cell>
          <cell r="R1143">
            <v>0</v>
          </cell>
          <cell r="S1143">
            <v>0</v>
          </cell>
          <cell r="T1143">
            <v>0</v>
          </cell>
          <cell r="U1143">
            <v>0</v>
          </cell>
          <cell r="V1143">
            <v>0</v>
          </cell>
          <cell r="W1143">
            <v>0</v>
          </cell>
          <cell r="X1143">
            <v>0</v>
          </cell>
          <cell r="Y1143">
            <v>0</v>
          </cell>
          <cell r="Z1143">
            <v>0</v>
          </cell>
          <cell r="AA1143">
            <v>0</v>
          </cell>
          <cell r="AB1143">
            <v>0</v>
          </cell>
          <cell r="AC1143">
            <v>0</v>
          </cell>
          <cell r="AD1143">
            <v>0</v>
          </cell>
          <cell r="AE1143">
            <v>0</v>
          </cell>
          <cell r="AF1143">
            <v>0</v>
          </cell>
          <cell r="AG1143">
            <v>0</v>
          </cell>
          <cell r="AH1143">
            <v>0</v>
          </cell>
          <cell r="AI1143">
            <v>0</v>
          </cell>
          <cell r="AJ1143">
            <v>0</v>
          </cell>
          <cell r="AK1143">
            <v>0</v>
          </cell>
          <cell r="AL1143">
            <v>0</v>
          </cell>
          <cell r="AM1143">
            <v>0</v>
          </cell>
          <cell r="AN1143">
            <v>0</v>
          </cell>
          <cell r="AO1143">
            <v>0</v>
          </cell>
          <cell r="AP1143">
            <v>0</v>
          </cell>
          <cell r="AQ1143">
            <v>0</v>
          </cell>
          <cell r="AR1143">
            <v>0</v>
          </cell>
          <cell r="AS1143">
            <v>0</v>
          </cell>
          <cell r="AT1143">
            <v>0</v>
          </cell>
          <cell r="AU1143">
            <v>0</v>
          </cell>
          <cell r="AV1143">
            <v>0</v>
          </cell>
          <cell r="AW1143">
            <v>0</v>
          </cell>
          <cell r="AX1143">
            <v>0</v>
          </cell>
          <cell r="AY1143">
            <v>0</v>
          </cell>
          <cell r="AZ1143">
            <v>0</v>
          </cell>
          <cell r="BA1143">
            <v>0</v>
          </cell>
          <cell r="BB1143">
            <v>0</v>
          </cell>
          <cell r="BC1143">
            <v>0</v>
          </cell>
          <cell r="BD1143">
            <v>0</v>
          </cell>
          <cell r="BE1143">
            <v>0</v>
          </cell>
          <cell r="BF1143">
            <v>0</v>
          </cell>
          <cell r="BG1143">
            <v>0</v>
          </cell>
          <cell r="BH1143">
            <v>0</v>
          </cell>
          <cell r="BI1143">
            <v>0</v>
          </cell>
          <cell r="BJ1143">
            <v>0</v>
          </cell>
          <cell r="BK1143">
            <v>0</v>
          </cell>
          <cell r="BL1143">
            <v>0</v>
          </cell>
          <cell r="BM1143">
            <v>0</v>
          </cell>
          <cell r="BN1143">
            <v>0</v>
          </cell>
          <cell r="BO1143">
            <v>0</v>
          </cell>
          <cell r="BP1143">
            <v>0</v>
          </cell>
          <cell r="BQ1143">
            <v>0</v>
          </cell>
          <cell r="BR1143">
            <v>0</v>
          </cell>
          <cell r="BS1143">
            <v>0</v>
          </cell>
          <cell r="BT1143">
            <v>0</v>
          </cell>
          <cell r="BU1143">
            <v>0</v>
          </cell>
          <cell r="BV1143">
            <v>0</v>
          </cell>
          <cell r="BW1143">
            <v>0</v>
          </cell>
          <cell r="BX1143">
            <v>0</v>
          </cell>
          <cell r="BY1143">
            <v>0</v>
          </cell>
          <cell r="BZ1143">
            <v>0</v>
          </cell>
          <cell r="CA1143">
            <v>0</v>
          </cell>
          <cell r="CB1143">
            <v>0</v>
          </cell>
          <cell r="CC1143">
            <v>0</v>
          </cell>
          <cell r="CD1143">
            <v>0</v>
          </cell>
          <cell r="CE1143">
            <v>0</v>
          </cell>
          <cell r="CF1143">
            <v>0</v>
          </cell>
          <cell r="CG1143">
            <v>0</v>
          </cell>
          <cell r="CH1143">
            <v>0</v>
          </cell>
          <cell r="CI1143">
            <v>0</v>
          </cell>
          <cell r="CJ1143">
            <v>0</v>
          </cell>
          <cell r="CK1143">
            <v>0</v>
          </cell>
          <cell r="CL1143">
            <v>0</v>
          </cell>
          <cell r="CM1143">
            <v>0</v>
          </cell>
          <cell r="CN1143">
            <v>0</v>
          </cell>
          <cell r="CO1143">
            <v>0</v>
          </cell>
          <cell r="CP1143">
            <v>0</v>
          </cell>
          <cell r="CQ1143">
            <v>0</v>
          </cell>
          <cell r="CR1143">
            <v>0</v>
          </cell>
          <cell r="CS1143">
            <v>0</v>
          </cell>
          <cell r="CT1143">
            <v>0</v>
          </cell>
          <cell r="CU1143">
            <v>0</v>
          </cell>
          <cell r="CV1143">
            <v>0</v>
          </cell>
          <cell r="CW1143">
            <v>0</v>
          </cell>
          <cell r="CX1143">
            <v>0</v>
          </cell>
          <cell r="CY1143">
            <v>0</v>
          </cell>
          <cell r="CZ1143">
            <v>0</v>
          </cell>
          <cell r="DA1143">
            <v>0</v>
          </cell>
          <cell r="DB1143">
            <v>0</v>
          </cell>
          <cell r="DC1143">
            <v>0</v>
          </cell>
          <cell r="DD1143">
            <v>0</v>
          </cell>
          <cell r="DE1143">
            <v>0</v>
          </cell>
          <cell r="DF1143">
            <v>0</v>
          </cell>
          <cell r="DG1143">
            <v>0</v>
          </cell>
          <cell r="DH1143">
            <v>0</v>
          </cell>
          <cell r="DI1143">
            <v>0</v>
          </cell>
          <cell r="DJ1143">
            <v>0</v>
          </cell>
          <cell r="DK1143">
            <v>0</v>
          </cell>
          <cell r="DL1143">
            <v>0</v>
          </cell>
          <cell r="DM1143">
            <v>0</v>
          </cell>
          <cell r="DN1143">
            <v>0</v>
          </cell>
          <cell r="DO1143">
            <v>0</v>
          </cell>
          <cell r="DP1143">
            <v>0</v>
          </cell>
          <cell r="DQ1143">
            <v>0</v>
          </cell>
          <cell r="DR1143">
            <v>0</v>
          </cell>
          <cell r="DS1143">
            <v>0</v>
          </cell>
          <cell r="DT1143">
            <v>0</v>
          </cell>
          <cell r="DU1143">
            <v>0</v>
          </cell>
          <cell r="DV1143">
            <v>0</v>
          </cell>
          <cell r="DW1143">
            <v>0</v>
          </cell>
          <cell r="DX1143">
            <v>0</v>
          </cell>
          <cell r="DY1143">
            <v>0</v>
          </cell>
          <cell r="DZ1143">
            <v>0</v>
          </cell>
          <cell r="EA1143">
            <v>0</v>
          </cell>
          <cell r="EB1143">
            <v>0</v>
          </cell>
          <cell r="EC1143">
            <v>0</v>
          </cell>
          <cell r="ED1143">
            <v>0</v>
          </cell>
        </row>
        <row r="1144">
          <cell r="F1144">
            <v>-12.25</v>
          </cell>
          <cell r="G1144">
            <v>-24.76</v>
          </cell>
          <cell r="H1144">
            <v>-18.61</v>
          </cell>
          <cell r="I1144">
            <v>-9.91</v>
          </cell>
          <cell r="J1144">
            <v>-14.91</v>
          </cell>
          <cell r="K1144">
            <v>-2.25</v>
          </cell>
          <cell r="L1144">
            <v>0.67</v>
          </cell>
          <cell r="M1144">
            <v>0.18</v>
          </cell>
          <cell r="N1144">
            <v>-1.96</v>
          </cell>
          <cell r="O1144">
            <v>-8.1999999999999993</v>
          </cell>
          <cell r="P1144">
            <v>-1.98</v>
          </cell>
          <cell r="Q1144">
            <v>-2.82</v>
          </cell>
          <cell r="R1144">
            <v>-79.53</v>
          </cell>
          <cell r="S1144">
            <v>-1.89</v>
          </cell>
          <cell r="T1144">
            <v>-17.43</v>
          </cell>
          <cell r="U1144">
            <v>-16.510000000000002</v>
          </cell>
          <cell r="V1144">
            <v>-9.6199999999999992</v>
          </cell>
          <cell r="W1144">
            <v>-19.04</v>
          </cell>
          <cell r="X1144">
            <v>-0.83</v>
          </cell>
          <cell r="Y1144">
            <v>0.3</v>
          </cell>
          <cell r="Z1144">
            <v>0</v>
          </cell>
          <cell r="AA1144">
            <v>-1.53</v>
          </cell>
          <cell r="AB1144">
            <v>-9.35</v>
          </cell>
          <cell r="AC1144">
            <v>-2.34</v>
          </cell>
          <cell r="AD1144">
            <v>-1.3</v>
          </cell>
          <cell r="AE1144">
            <v>-92.76</v>
          </cell>
          <cell r="AF1144">
            <v>-3.9</v>
          </cell>
          <cell r="AG1144">
            <v>-8.86</v>
          </cell>
          <cell r="AH1144">
            <v>-10.88</v>
          </cell>
          <cell r="AI1144">
            <v>-18.04</v>
          </cell>
          <cell r="AJ1144">
            <v>-11.42</v>
          </cell>
          <cell r="AK1144">
            <v>-8.0399999999999991</v>
          </cell>
          <cell r="AL1144">
            <v>0.84</v>
          </cell>
          <cell r="AM1144">
            <v>0.17</v>
          </cell>
          <cell r="AN1144">
            <v>-5.59</v>
          </cell>
          <cell r="AO1144">
            <v>-19.28</v>
          </cell>
          <cell r="AP1144">
            <v>-0.7</v>
          </cell>
          <cell r="AQ1144">
            <v>-7.06</v>
          </cell>
          <cell r="AR1144">
            <v>-91.65</v>
          </cell>
          <cell r="AS1144">
            <v>-0.74</v>
          </cell>
          <cell r="AT1144">
            <v>-21.26</v>
          </cell>
          <cell r="AU1144">
            <v>-11.61</v>
          </cell>
          <cell r="AV1144">
            <v>-25.29</v>
          </cell>
          <cell r="AW1144">
            <v>-18.29</v>
          </cell>
          <cell r="AX1144">
            <v>-1.41</v>
          </cell>
          <cell r="AY1144">
            <v>0.88</v>
          </cell>
          <cell r="AZ1144">
            <v>-0.03</v>
          </cell>
          <cell r="BA1144">
            <v>-1.2</v>
          </cell>
          <cell r="BB1144">
            <v>-10.119999999999999</v>
          </cell>
          <cell r="BC1144">
            <v>-1.68</v>
          </cell>
          <cell r="BD1144">
            <v>-0.92</v>
          </cell>
          <cell r="BE1144">
            <v>-96.47</v>
          </cell>
          <cell r="BF1144">
            <v>-0.26</v>
          </cell>
          <cell r="BG1144">
            <v>-21.29</v>
          </cell>
          <cell r="BH1144">
            <v>-13.36</v>
          </cell>
          <cell r="BI1144">
            <v>-23.93</v>
          </cell>
          <cell r="BJ1144">
            <v>-23.94</v>
          </cell>
          <cell r="BK1144">
            <v>-2.75</v>
          </cell>
          <cell r="BL1144">
            <v>0.32</v>
          </cell>
          <cell r="BM1144">
            <v>0</v>
          </cell>
          <cell r="BN1144">
            <v>-0.94</v>
          </cell>
          <cell r="BO1144">
            <v>-10.32</v>
          </cell>
          <cell r="BP1144">
            <v>0</v>
          </cell>
          <cell r="BQ1144">
            <v>0</v>
          </cell>
          <cell r="BR1144">
            <v>-52.06</v>
          </cell>
          <cell r="BS1144">
            <v>-1.73</v>
          </cell>
          <cell r="BT1144">
            <v>31.79</v>
          </cell>
          <cell r="BU1144">
            <v>-9.4700000000000006</v>
          </cell>
          <cell r="BV1144">
            <v>-14.77</v>
          </cell>
          <cell r="BW1144">
            <v>-22.59</v>
          </cell>
          <cell r="BX1144">
            <v>-6.33</v>
          </cell>
          <cell r="BY1144">
            <v>-0.94</v>
          </cell>
          <cell r="BZ1144">
            <v>-0.56999999999999995</v>
          </cell>
          <cell r="CA1144">
            <v>-4.7699999999999996</v>
          </cell>
          <cell r="CB1144">
            <v>-16.579999999999998</v>
          </cell>
          <cell r="CC1144">
            <v>-3.86</v>
          </cell>
          <cell r="CD1144">
            <v>-2.2400000000000002</v>
          </cell>
          <cell r="CE1144">
            <v>-92.54</v>
          </cell>
          <cell r="CF1144">
            <v>-3.74</v>
          </cell>
          <cell r="CG1144">
            <v>-19.93</v>
          </cell>
          <cell r="CH1144">
            <v>-5.31</v>
          </cell>
          <cell r="CI1144">
            <v>-10.49</v>
          </cell>
          <cell r="CJ1144">
            <v>-25.5</v>
          </cell>
          <cell r="CK1144">
            <v>-5.36</v>
          </cell>
          <cell r="CL1144">
            <v>0.43</v>
          </cell>
          <cell r="CM1144">
            <v>-0.99</v>
          </cell>
          <cell r="CN1144">
            <v>-5.74</v>
          </cell>
          <cell r="CO1144">
            <v>-12.82</v>
          </cell>
          <cell r="CP1144">
            <v>-0.92</v>
          </cell>
          <cell r="CQ1144">
            <v>-2.15</v>
          </cell>
          <cell r="CR1144">
            <v>35.270000000000003</v>
          </cell>
          <cell r="CS1144">
            <v>-2.19</v>
          </cell>
          <cell r="CT1144">
            <v>101.9</v>
          </cell>
          <cell r="CU1144">
            <v>-4.58</v>
          </cell>
          <cell r="CV1144">
            <v>-14.2</v>
          </cell>
          <cell r="CW1144">
            <v>-21.88</v>
          </cell>
          <cell r="CX1144">
            <v>-5.19</v>
          </cell>
          <cell r="CY1144">
            <v>0.81</v>
          </cell>
          <cell r="CZ1144">
            <v>-0.81</v>
          </cell>
          <cell r="DA1144">
            <v>-4.49</v>
          </cell>
          <cell r="DB1144">
            <v>-10.29</v>
          </cell>
          <cell r="DC1144">
            <v>-1.85</v>
          </cell>
          <cell r="DD1144">
            <v>-1.96</v>
          </cell>
          <cell r="DE1144">
            <v>-71.83</v>
          </cell>
          <cell r="DF1144">
            <v>0.3</v>
          </cell>
          <cell r="DG1144">
            <v>-13.56</v>
          </cell>
          <cell r="DH1144">
            <v>-8.4</v>
          </cell>
          <cell r="DI1144">
            <v>-14.47</v>
          </cell>
          <cell r="DJ1144">
            <v>-20.72</v>
          </cell>
          <cell r="DK1144">
            <v>-4.84</v>
          </cell>
          <cell r="DL1144">
            <v>1.04</v>
          </cell>
          <cell r="DM1144">
            <v>0.37</v>
          </cell>
          <cell r="DN1144">
            <v>-4.28</v>
          </cell>
          <cell r="DO1144">
            <v>-3.05</v>
          </cell>
          <cell r="DP1144">
            <v>-3.37</v>
          </cell>
          <cell r="DQ1144">
            <v>-0.84</v>
          </cell>
          <cell r="DR1144">
            <v>0</v>
          </cell>
          <cell r="DS1144">
            <v>0</v>
          </cell>
          <cell r="DT1144">
            <v>0</v>
          </cell>
          <cell r="DU1144">
            <v>0</v>
          </cell>
          <cell r="DV1144">
            <v>0</v>
          </cell>
          <cell r="DW1144">
            <v>0</v>
          </cell>
          <cell r="DX1144">
            <v>0</v>
          </cell>
          <cell r="DY1144">
            <v>0</v>
          </cell>
          <cell r="DZ1144">
            <v>0</v>
          </cell>
          <cell r="EA1144">
            <v>0</v>
          </cell>
          <cell r="EB1144">
            <v>0</v>
          </cell>
          <cell r="EC1144">
            <v>0</v>
          </cell>
          <cell r="ED1144">
            <v>0</v>
          </cell>
        </row>
        <row r="1145">
          <cell r="F1145">
            <v>0</v>
          </cell>
          <cell r="G1145">
            <v>-5.27</v>
          </cell>
          <cell r="H1145">
            <v>-14.26</v>
          </cell>
          <cell r="I1145">
            <v>-17.440000000000001</v>
          </cell>
          <cell r="J1145">
            <v>-4.67</v>
          </cell>
          <cell r="K1145">
            <v>0</v>
          </cell>
          <cell r="L1145">
            <v>0</v>
          </cell>
          <cell r="M1145">
            <v>0</v>
          </cell>
          <cell r="N1145">
            <v>0</v>
          </cell>
          <cell r="O1145">
            <v>0</v>
          </cell>
          <cell r="P1145">
            <v>0</v>
          </cell>
          <cell r="Q1145">
            <v>0</v>
          </cell>
          <cell r="R1145">
            <v>-53.14</v>
          </cell>
          <cell r="S1145">
            <v>0</v>
          </cell>
          <cell r="T1145">
            <v>-4.28</v>
          </cell>
          <cell r="U1145">
            <v>-13.42</v>
          </cell>
          <cell r="V1145">
            <v>-21.14</v>
          </cell>
          <cell r="W1145">
            <v>-10.73</v>
          </cell>
          <cell r="X1145">
            <v>-1.93</v>
          </cell>
          <cell r="Y1145">
            <v>0</v>
          </cell>
          <cell r="Z1145">
            <v>0</v>
          </cell>
          <cell r="AA1145">
            <v>-0.18</v>
          </cell>
          <cell r="AB1145">
            <v>-1.2</v>
          </cell>
          <cell r="AC1145">
            <v>0</v>
          </cell>
          <cell r="AD1145">
            <v>-0.24</v>
          </cell>
          <cell r="AE1145">
            <v>-65.11</v>
          </cell>
          <cell r="AF1145">
            <v>-0.26</v>
          </cell>
          <cell r="AG1145">
            <v>-13.79</v>
          </cell>
          <cell r="AH1145">
            <v>-15</v>
          </cell>
          <cell r="AI1145">
            <v>-7.42</v>
          </cell>
          <cell r="AJ1145">
            <v>-17.260000000000002</v>
          </cell>
          <cell r="AK1145">
            <v>-0.96</v>
          </cell>
          <cell r="AL1145">
            <v>0.19</v>
          </cell>
          <cell r="AM1145">
            <v>0.03</v>
          </cell>
          <cell r="AN1145">
            <v>-0.61</v>
          </cell>
          <cell r="AO1145">
            <v>-6.64</v>
          </cell>
          <cell r="AP1145">
            <v>-2.44</v>
          </cell>
          <cell r="AQ1145">
            <v>-0.96</v>
          </cell>
          <cell r="AR1145">
            <v>-53.68</v>
          </cell>
          <cell r="AS1145">
            <v>-1.76</v>
          </cell>
          <cell r="AT1145">
            <v>-2.86</v>
          </cell>
          <cell r="AU1145">
            <v>-16.41</v>
          </cell>
          <cell r="AV1145">
            <v>-2.4700000000000002</v>
          </cell>
          <cell r="AW1145">
            <v>-3.83</v>
          </cell>
          <cell r="AX1145">
            <v>-7.16</v>
          </cell>
          <cell r="AY1145">
            <v>0.41</v>
          </cell>
          <cell r="AZ1145">
            <v>-0.83</v>
          </cell>
          <cell r="BA1145">
            <v>-4.3899999999999997</v>
          </cell>
          <cell r="BB1145">
            <v>-12.77</v>
          </cell>
          <cell r="BC1145">
            <v>-0.3</v>
          </cell>
          <cell r="BD1145">
            <v>-1.31</v>
          </cell>
          <cell r="BE1145">
            <v>-41.83</v>
          </cell>
          <cell r="BF1145">
            <v>0.02</v>
          </cell>
          <cell r="BG1145">
            <v>-3.19</v>
          </cell>
          <cell r="BH1145">
            <v>-12.59</v>
          </cell>
          <cell r="BI1145">
            <v>-2</v>
          </cell>
          <cell r="BJ1145">
            <v>-4.51</v>
          </cell>
          <cell r="BK1145">
            <v>-4.3099999999999996</v>
          </cell>
          <cell r="BL1145">
            <v>-0.01</v>
          </cell>
          <cell r="BM1145">
            <v>-0.39</v>
          </cell>
          <cell r="BN1145">
            <v>-1.9</v>
          </cell>
          <cell r="BO1145">
            <v>-10.49</v>
          </cell>
          <cell r="BP1145">
            <v>-1.46</v>
          </cell>
          <cell r="BQ1145">
            <v>-1</v>
          </cell>
          <cell r="BR1145">
            <v>90.64</v>
          </cell>
          <cell r="BS1145">
            <v>-26.96</v>
          </cell>
          <cell r="BT1145">
            <v>193.83</v>
          </cell>
          <cell r="BU1145">
            <v>-5.12</v>
          </cell>
          <cell r="BV1145">
            <v>-8.42</v>
          </cell>
          <cell r="BW1145">
            <v>-3.64</v>
          </cell>
          <cell r="BX1145">
            <v>-0.79</v>
          </cell>
          <cell r="BY1145">
            <v>-1.52</v>
          </cell>
          <cell r="BZ1145">
            <v>0.19</v>
          </cell>
          <cell r="CA1145">
            <v>-4.78</v>
          </cell>
          <cell r="CB1145">
            <v>-8.99</v>
          </cell>
          <cell r="CC1145">
            <v>-22.42</v>
          </cell>
          <cell r="CD1145">
            <v>-20.75</v>
          </cell>
          <cell r="CE1145">
            <v>-102.42</v>
          </cell>
          <cell r="CF1145">
            <v>-10.56</v>
          </cell>
          <cell r="CG1145">
            <v>-7.9</v>
          </cell>
          <cell r="CH1145">
            <v>-12.6</v>
          </cell>
          <cell r="CI1145">
            <v>-16.89</v>
          </cell>
          <cell r="CJ1145">
            <v>-3.81</v>
          </cell>
          <cell r="CK1145">
            <v>1.1499999999999999</v>
          </cell>
          <cell r="CL1145">
            <v>-0.6</v>
          </cell>
          <cell r="CM1145">
            <v>-0.18</v>
          </cell>
          <cell r="CN1145">
            <v>-4.03</v>
          </cell>
          <cell r="CO1145">
            <v>-14.1</v>
          </cell>
          <cell r="CP1145">
            <v>-23.71</v>
          </cell>
          <cell r="CQ1145">
            <v>-9.1999999999999993</v>
          </cell>
          <cell r="CR1145">
            <v>-29.45</v>
          </cell>
          <cell r="CS1145">
            <v>-8.68</v>
          </cell>
          <cell r="CT1145">
            <v>66.88</v>
          </cell>
          <cell r="CU1145">
            <v>-21.59</v>
          </cell>
          <cell r="CV1145">
            <v>-11.37</v>
          </cell>
          <cell r="CW1145">
            <v>-5.6</v>
          </cell>
          <cell r="CX1145">
            <v>-0.33</v>
          </cell>
          <cell r="CY1145">
            <v>-1.53</v>
          </cell>
          <cell r="CZ1145">
            <v>-0.32</v>
          </cell>
          <cell r="DA1145">
            <v>-5.36</v>
          </cell>
          <cell r="DB1145">
            <v>-15.54</v>
          </cell>
          <cell r="DC1145">
            <v>-19.63</v>
          </cell>
          <cell r="DD1145">
            <v>-6.4</v>
          </cell>
          <cell r="DE1145">
            <v>-82.75</v>
          </cell>
          <cell r="DF1145">
            <v>-8.5</v>
          </cell>
          <cell r="DG1145">
            <v>-5.78</v>
          </cell>
          <cell r="DH1145">
            <v>-16.190000000000001</v>
          </cell>
          <cell r="DI1145">
            <v>-13.54</v>
          </cell>
          <cell r="DJ1145">
            <v>-6.94</v>
          </cell>
          <cell r="DK1145">
            <v>-2.02</v>
          </cell>
          <cell r="DL1145">
            <v>0.87</v>
          </cell>
          <cell r="DM1145">
            <v>-0.75</v>
          </cell>
          <cell r="DN1145">
            <v>-4.49</v>
          </cell>
          <cell r="DO1145">
            <v>-22.01</v>
          </cell>
          <cell r="DP1145">
            <v>-2.34</v>
          </cell>
          <cell r="DQ1145">
            <v>-1.07</v>
          </cell>
          <cell r="DR1145">
            <v>0</v>
          </cell>
          <cell r="DS1145">
            <v>0</v>
          </cell>
          <cell r="DT1145">
            <v>0</v>
          </cell>
          <cell r="DU1145">
            <v>0</v>
          </cell>
          <cell r="DV1145">
            <v>0</v>
          </cell>
          <cell r="DW1145">
            <v>0</v>
          </cell>
          <cell r="DX1145">
            <v>0</v>
          </cell>
          <cell r="DY1145">
            <v>0</v>
          </cell>
          <cell r="DZ1145">
            <v>0</v>
          </cell>
          <cell r="EA1145">
            <v>0</v>
          </cell>
          <cell r="EB1145">
            <v>0</v>
          </cell>
          <cell r="EC1145">
            <v>0</v>
          </cell>
          <cell r="ED1145">
            <v>0</v>
          </cell>
        </row>
        <row r="1146">
          <cell r="F1146">
            <v>0</v>
          </cell>
          <cell r="G1146">
            <v>0</v>
          </cell>
          <cell r="H1146">
            <v>0</v>
          </cell>
          <cell r="I1146">
            <v>0</v>
          </cell>
          <cell r="J1146">
            <v>0</v>
          </cell>
          <cell r="K1146">
            <v>0</v>
          </cell>
          <cell r="L1146">
            <v>0</v>
          </cell>
          <cell r="M1146">
            <v>0</v>
          </cell>
          <cell r="N1146">
            <v>0</v>
          </cell>
          <cell r="O1146">
            <v>0</v>
          </cell>
          <cell r="P1146">
            <v>0</v>
          </cell>
          <cell r="Q1146">
            <v>0</v>
          </cell>
          <cell r="R1146">
            <v>0</v>
          </cell>
          <cell r="S1146">
            <v>0</v>
          </cell>
          <cell r="T1146">
            <v>0</v>
          </cell>
          <cell r="U1146">
            <v>0</v>
          </cell>
          <cell r="V1146">
            <v>0</v>
          </cell>
          <cell r="W1146">
            <v>0</v>
          </cell>
          <cell r="X1146">
            <v>0</v>
          </cell>
          <cell r="Y1146">
            <v>0</v>
          </cell>
          <cell r="Z1146">
            <v>0</v>
          </cell>
          <cell r="AA1146">
            <v>0</v>
          </cell>
          <cell r="AB1146">
            <v>0</v>
          </cell>
          <cell r="AC1146">
            <v>0</v>
          </cell>
          <cell r="AD1146">
            <v>0</v>
          </cell>
          <cell r="AE1146">
            <v>0</v>
          </cell>
          <cell r="AF1146">
            <v>0</v>
          </cell>
          <cell r="AG1146">
            <v>0</v>
          </cell>
          <cell r="AH1146">
            <v>0</v>
          </cell>
          <cell r="AI1146">
            <v>0</v>
          </cell>
          <cell r="AJ1146">
            <v>0</v>
          </cell>
          <cell r="AK1146">
            <v>0</v>
          </cell>
          <cell r="AL1146">
            <v>0</v>
          </cell>
          <cell r="AM1146">
            <v>0</v>
          </cell>
          <cell r="AN1146">
            <v>0</v>
          </cell>
          <cell r="AO1146">
            <v>0</v>
          </cell>
          <cell r="AP1146">
            <v>0</v>
          </cell>
          <cell r="AQ1146">
            <v>0</v>
          </cell>
          <cell r="AR1146">
            <v>0</v>
          </cell>
          <cell r="AS1146">
            <v>0</v>
          </cell>
          <cell r="AT1146">
            <v>0</v>
          </cell>
          <cell r="AU1146">
            <v>0</v>
          </cell>
          <cell r="AV1146">
            <v>0</v>
          </cell>
          <cell r="AW1146">
            <v>0</v>
          </cell>
          <cell r="AX1146">
            <v>0</v>
          </cell>
          <cell r="AY1146">
            <v>0</v>
          </cell>
          <cell r="AZ1146">
            <v>0</v>
          </cell>
          <cell r="BA1146">
            <v>0</v>
          </cell>
          <cell r="BB1146">
            <v>0</v>
          </cell>
          <cell r="BC1146">
            <v>0</v>
          </cell>
          <cell r="BD1146">
            <v>0</v>
          </cell>
          <cell r="BE1146">
            <v>0</v>
          </cell>
          <cell r="BF1146">
            <v>0</v>
          </cell>
          <cell r="BG1146">
            <v>0</v>
          </cell>
          <cell r="BH1146">
            <v>0</v>
          </cell>
          <cell r="BI1146">
            <v>0</v>
          </cell>
          <cell r="BJ1146">
            <v>0</v>
          </cell>
          <cell r="BK1146">
            <v>0</v>
          </cell>
          <cell r="BL1146">
            <v>0</v>
          </cell>
          <cell r="BM1146">
            <v>0</v>
          </cell>
          <cell r="BN1146">
            <v>0</v>
          </cell>
          <cell r="BO1146">
            <v>0</v>
          </cell>
          <cell r="BP1146">
            <v>0</v>
          </cell>
          <cell r="BQ1146">
            <v>0</v>
          </cell>
          <cell r="BR1146">
            <v>0</v>
          </cell>
          <cell r="BS1146">
            <v>0</v>
          </cell>
          <cell r="BT1146">
            <v>0</v>
          </cell>
          <cell r="BU1146">
            <v>0</v>
          </cell>
          <cell r="BV1146">
            <v>0</v>
          </cell>
          <cell r="BW1146">
            <v>0</v>
          </cell>
          <cell r="BX1146">
            <v>0</v>
          </cell>
          <cell r="BY1146">
            <v>0</v>
          </cell>
          <cell r="BZ1146">
            <v>0</v>
          </cell>
          <cell r="CA1146">
            <v>0</v>
          </cell>
          <cell r="CB1146">
            <v>0</v>
          </cell>
          <cell r="CC1146">
            <v>0</v>
          </cell>
          <cell r="CD1146">
            <v>0</v>
          </cell>
          <cell r="CE1146">
            <v>0</v>
          </cell>
          <cell r="CF1146">
            <v>0</v>
          </cell>
          <cell r="CG1146">
            <v>0</v>
          </cell>
          <cell r="CH1146">
            <v>0</v>
          </cell>
          <cell r="CI1146">
            <v>0</v>
          </cell>
          <cell r="CJ1146">
            <v>0</v>
          </cell>
          <cell r="CK1146">
            <v>0</v>
          </cell>
          <cell r="CL1146">
            <v>0</v>
          </cell>
          <cell r="CM1146">
            <v>0</v>
          </cell>
          <cell r="CN1146">
            <v>0</v>
          </cell>
          <cell r="CO1146">
            <v>0</v>
          </cell>
          <cell r="CP1146">
            <v>0</v>
          </cell>
          <cell r="CQ1146">
            <v>0</v>
          </cell>
          <cell r="CR1146">
            <v>0</v>
          </cell>
          <cell r="CS1146">
            <v>0</v>
          </cell>
          <cell r="CT1146">
            <v>0</v>
          </cell>
          <cell r="CU1146">
            <v>0</v>
          </cell>
          <cell r="CV1146">
            <v>0</v>
          </cell>
          <cell r="CW1146">
            <v>0</v>
          </cell>
          <cell r="CX1146">
            <v>0</v>
          </cell>
          <cell r="CY1146">
            <v>0</v>
          </cell>
          <cell r="CZ1146">
            <v>0</v>
          </cell>
          <cell r="DA1146">
            <v>0</v>
          </cell>
          <cell r="DB1146">
            <v>0</v>
          </cell>
          <cell r="DC1146">
            <v>0</v>
          </cell>
          <cell r="DD1146">
            <v>0</v>
          </cell>
          <cell r="DE1146">
            <v>0</v>
          </cell>
          <cell r="DF1146">
            <v>0</v>
          </cell>
          <cell r="DG1146">
            <v>0</v>
          </cell>
          <cell r="DH1146">
            <v>0</v>
          </cell>
          <cell r="DI1146">
            <v>0</v>
          </cell>
          <cell r="DJ1146">
            <v>0</v>
          </cell>
          <cell r="DK1146">
            <v>0</v>
          </cell>
          <cell r="DL1146">
            <v>0</v>
          </cell>
          <cell r="DM1146">
            <v>0</v>
          </cell>
          <cell r="DN1146">
            <v>0</v>
          </cell>
          <cell r="DO1146">
            <v>0</v>
          </cell>
          <cell r="DP1146">
            <v>0</v>
          </cell>
          <cell r="DQ1146">
            <v>0</v>
          </cell>
          <cell r="DR1146">
            <v>0</v>
          </cell>
          <cell r="DS1146">
            <v>0</v>
          </cell>
          <cell r="DT1146">
            <v>0</v>
          </cell>
          <cell r="DU1146">
            <v>0</v>
          </cell>
          <cell r="DV1146">
            <v>0</v>
          </cell>
          <cell r="DW1146">
            <v>0</v>
          </cell>
          <cell r="DX1146">
            <v>0</v>
          </cell>
          <cell r="DY1146">
            <v>0</v>
          </cell>
          <cell r="DZ1146">
            <v>0</v>
          </cell>
          <cell r="EA1146">
            <v>0</v>
          </cell>
          <cell r="EB1146">
            <v>0</v>
          </cell>
          <cell r="EC1146">
            <v>0</v>
          </cell>
          <cell r="ED1146">
            <v>0</v>
          </cell>
        </row>
        <row r="1147">
          <cell r="F1147">
            <v>0</v>
          </cell>
          <cell r="G1147">
            <v>0</v>
          </cell>
          <cell r="H1147">
            <v>0</v>
          </cell>
          <cell r="I1147">
            <v>0</v>
          </cell>
          <cell r="J1147">
            <v>0</v>
          </cell>
          <cell r="K1147">
            <v>0</v>
          </cell>
          <cell r="L1147">
            <v>0</v>
          </cell>
          <cell r="M1147">
            <v>0</v>
          </cell>
          <cell r="N1147">
            <v>0</v>
          </cell>
          <cell r="O1147">
            <v>0</v>
          </cell>
          <cell r="P1147">
            <v>0</v>
          </cell>
          <cell r="Q1147">
            <v>0</v>
          </cell>
          <cell r="R1147">
            <v>0</v>
          </cell>
          <cell r="S1147">
            <v>0</v>
          </cell>
          <cell r="T1147">
            <v>0</v>
          </cell>
          <cell r="U1147">
            <v>0</v>
          </cell>
          <cell r="V1147">
            <v>0</v>
          </cell>
          <cell r="W1147">
            <v>0</v>
          </cell>
          <cell r="X1147">
            <v>0</v>
          </cell>
          <cell r="Y1147">
            <v>0</v>
          </cell>
          <cell r="Z1147">
            <v>0</v>
          </cell>
          <cell r="AA1147">
            <v>0</v>
          </cell>
          <cell r="AB1147">
            <v>0</v>
          </cell>
          <cell r="AC1147">
            <v>0</v>
          </cell>
          <cell r="AD1147">
            <v>0</v>
          </cell>
          <cell r="AE1147">
            <v>0</v>
          </cell>
          <cell r="AF1147">
            <v>0</v>
          </cell>
          <cell r="AG1147">
            <v>0</v>
          </cell>
          <cell r="AH1147">
            <v>0</v>
          </cell>
          <cell r="AI1147">
            <v>0</v>
          </cell>
          <cell r="AJ1147">
            <v>0</v>
          </cell>
          <cell r="AK1147">
            <v>0</v>
          </cell>
          <cell r="AL1147">
            <v>0</v>
          </cell>
          <cell r="AM1147">
            <v>0</v>
          </cell>
          <cell r="AN1147">
            <v>0</v>
          </cell>
          <cell r="AO1147">
            <v>0</v>
          </cell>
          <cell r="AP1147">
            <v>0</v>
          </cell>
          <cell r="AQ1147">
            <v>0</v>
          </cell>
          <cell r="AR1147">
            <v>0</v>
          </cell>
          <cell r="AS1147">
            <v>0</v>
          </cell>
          <cell r="AT1147">
            <v>0</v>
          </cell>
          <cell r="AU1147">
            <v>0</v>
          </cell>
          <cell r="AV1147">
            <v>0</v>
          </cell>
          <cell r="AW1147">
            <v>0</v>
          </cell>
          <cell r="AX1147">
            <v>0</v>
          </cell>
          <cell r="AY1147">
            <v>0</v>
          </cell>
          <cell r="AZ1147">
            <v>0</v>
          </cell>
          <cell r="BA1147">
            <v>0</v>
          </cell>
          <cell r="BB1147">
            <v>0</v>
          </cell>
          <cell r="BC1147">
            <v>0</v>
          </cell>
          <cell r="BD1147">
            <v>0</v>
          </cell>
          <cell r="BE1147">
            <v>0</v>
          </cell>
          <cell r="BF1147">
            <v>0</v>
          </cell>
          <cell r="BG1147">
            <v>0</v>
          </cell>
          <cell r="BH1147">
            <v>0</v>
          </cell>
          <cell r="BI1147">
            <v>0</v>
          </cell>
          <cell r="BJ1147">
            <v>0</v>
          </cell>
          <cell r="BK1147">
            <v>0</v>
          </cell>
          <cell r="BL1147">
            <v>0</v>
          </cell>
          <cell r="BM1147">
            <v>0</v>
          </cell>
          <cell r="BN1147">
            <v>0</v>
          </cell>
          <cell r="BO1147">
            <v>0</v>
          </cell>
          <cell r="BP1147">
            <v>0</v>
          </cell>
          <cell r="BQ1147">
            <v>0</v>
          </cell>
          <cell r="BR1147">
            <v>0</v>
          </cell>
          <cell r="BS1147">
            <v>0</v>
          </cell>
          <cell r="BT1147">
            <v>0</v>
          </cell>
          <cell r="BU1147">
            <v>0</v>
          </cell>
          <cell r="BV1147">
            <v>0</v>
          </cell>
          <cell r="BW1147">
            <v>0</v>
          </cell>
          <cell r="BX1147">
            <v>0</v>
          </cell>
          <cell r="BY1147">
            <v>0</v>
          </cell>
          <cell r="BZ1147">
            <v>0</v>
          </cell>
          <cell r="CA1147">
            <v>0</v>
          </cell>
          <cell r="CB1147">
            <v>0</v>
          </cell>
          <cell r="CC1147">
            <v>0</v>
          </cell>
          <cell r="CD1147">
            <v>0</v>
          </cell>
          <cell r="CE1147">
            <v>0</v>
          </cell>
          <cell r="CF1147">
            <v>0</v>
          </cell>
          <cell r="CG1147">
            <v>0</v>
          </cell>
          <cell r="CH1147">
            <v>0</v>
          </cell>
          <cell r="CI1147">
            <v>0</v>
          </cell>
          <cell r="CJ1147">
            <v>0</v>
          </cell>
          <cell r="CK1147">
            <v>0</v>
          </cell>
          <cell r="CL1147">
            <v>0</v>
          </cell>
          <cell r="CM1147">
            <v>0</v>
          </cell>
          <cell r="CN1147">
            <v>0</v>
          </cell>
          <cell r="CO1147">
            <v>0</v>
          </cell>
          <cell r="CP1147">
            <v>0</v>
          </cell>
          <cell r="CQ1147">
            <v>0</v>
          </cell>
          <cell r="CR1147">
            <v>0</v>
          </cell>
          <cell r="CS1147">
            <v>0</v>
          </cell>
          <cell r="CT1147">
            <v>0</v>
          </cell>
          <cell r="CU1147">
            <v>0</v>
          </cell>
          <cell r="CV1147">
            <v>0</v>
          </cell>
          <cell r="CW1147">
            <v>0</v>
          </cell>
          <cell r="CX1147">
            <v>0</v>
          </cell>
          <cell r="CY1147">
            <v>0</v>
          </cell>
          <cell r="CZ1147">
            <v>0</v>
          </cell>
          <cell r="DA1147">
            <v>0</v>
          </cell>
          <cell r="DB1147">
            <v>0</v>
          </cell>
          <cell r="DC1147">
            <v>0</v>
          </cell>
          <cell r="DD1147">
            <v>0</v>
          </cell>
          <cell r="DE1147">
            <v>0</v>
          </cell>
          <cell r="DF1147">
            <v>0</v>
          </cell>
          <cell r="DG1147">
            <v>0</v>
          </cell>
          <cell r="DH1147">
            <v>0</v>
          </cell>
          <cell r="DI1147">
            <v>0</v>
          </cell>
          <cell r="DJ1147">
            <v>0</v>
          </cell>
          <cell r="DK1147">
            <v>0</v>
          </cell>
          <cell r="DL1147">
            <v>0</v>
          </cell>
          <cell r="DM1147">
            <v>0</v>
          </cell>
          <cell r="DN1147">
            <v>0</v>
          </cell>
          <cell r="DO1147">
            <v>0</v>
          </cell>
          <cell r="DP1147">
            <v>0</v>
          </cell>
          <cell r="DQ1147">
            <v>0</v>
          </cell>
          <cell r="DR1147">
            <v>0</v>
          </cell>
          <cell r="DS1147">
            <v>0</v>
          </cell>
          <cell r="DT1147">
            <v>0</v>
          </cell>
          <cell r="DU1147">
            <v>0</v>
          </cell>
          <cell r="DV1147">
            <v>0</v>
          </cell>
          <cell r="DW1147">
            <v>0</v>
          </cell>
          <cell r="DX1147">
            <v>0</v>
          </cell>
          <cell r="DY1147">
            <v>0</v>
          </cell>
          <cell r="DZ1147">
            <v>0</v>
          </cell>
          <cell r="EA1147">
            <v>0</v>
          </cell>
          <cell r="EB1147">
            <v>0</v>
          </cell>
          <cell r="EC1147">
            <v>0</v>
          </cell>
          <cell r="ED1147">
            <v>0</v>
          </cell>
        </row>
        <row r="1148">
          <cell r="F1148">
            <v>0</v>
          </cell>
          <cell r="G1148">
            <v>0</v>
          </cell>
          <cell r="H1148">
            <v>0</v>
          </cell>
          <cell r="I1148">
            <v>0</v>
          </cell>
          <cell r="J1148">
            <v>0</v>
          </cell>
          <cell r="K1148">
            <v>0</v>
          </cell>
          <cell r="L1148">
            <v>0</v>
          </cell>
          <cell r="M1148">
            <v>0</v>
          </cell>
          <cell r="N1148">
            <v>0</v>
          </cell>
          <cell r="O1148">
            <v>0</v>
          </cell>
          <cell r="P1148">
            <v>0</v>
          </cell>
          <cell r="Q1148">
            <v>0</v>
          </cell>
          <cell r="R1148">
            <v>0</v>
          </cell>
          <cell r="S1148">
            <v>0</v>
          </cell>
          <cell r="T1148">
            <v>0</v>
          </cell>
          <cell r="U1148">
            <v>0</v>
          </cell>
          <cell r="V1148">
            <v>0</v>
          </cell>
          <cell r="W1148">
            <v>0</v>
          </cell>
          <cell r="X1148">
            <v>0</v>
          </cell>
          <cell r="Y1148">
            <v>0</v>
          </cell>
          <cell r="Z1148">
            <v>0</v>
          </cell>
          <cell r="AA1148">
            <v>0</v>
          </cell>
          <cell r="AB1148">
            <v>0</v>
          </cell>
          <cell r="AC1148">
            <v>0</v>
          </cell>
          <cell r="AD1148">
            <v>0</v>
          </cell>
          <cell r="AE1148">
            <v>0</v>
          </cell>
          <cell r="AF1148">
            <v>0</v>
          </cell>
          <cell r="AG1148">
            <v>0</v>
          </cell>
          <cell r="AH1148">
            <v>0</v>
          </cell>
          <cell r="AI1148">
            <v>0</v>
          </cell>
          <cell r="AJ1148">
            <v>0</v>
          </cell>
          <cell r="AK1148">
            <v>0</v>
          </cell>
          <cell r="AL1148">
            <v>0</v>
          </cell>
          <cell r="AM1148">
            <v>0</v>
          </cell>
          <cell r="AN1148">
            <v>0</v>
          </cell>
          <cell r="AO1148">
            <v>0</v>
          </cell>
          <cell r="AP1148">
            <v>0</v>
          </cell>
          <cell r="AQ1148">
            <v>0</v>
          </cell>
          <cell r="AR1148">
            <v>0</v>
          </cell>
          <cell r="AS1148">
            <v>0</v>
          </cell>
          <cell r="AT1148">
            <v>0</v>
          </cell>
          <cell r="AU1148">
            <v>0</v>
          </cell>
          <cell r="AV1148">
            <v>0</v>
          </cell>
          <cell r="AW1148">
            <v>0</v>
          </cell>
          <cell r="AX1148">
            <v>0</v>
          </cell>
          <cell r="AY1148">
            <v>0</v>
          </cell>
          <cell r="AZ1148">
            <v>0</v>
          </cell>
          <cell r="BA1148">
            <v>0</v>
          </cell>
          <cell r="BB1148">
            <v>0</v>
          </cell>
          <cell r="BC1148">
            <v>0</v>
          </cell>
          <cell r="BD1148">
            <v>0</v>
          </cell>
          <cell r="BE1148">
            <v>0</v>
          </cell>
          <cell r="BF1148">
            <v>0</v>
          </cell>
          <cell r="BG1148">
            <v>0</v>
          </cell>
          <cell r="BH1148">
            <v>0</v>
          </cell>
          <cell r="BI1148">
            <v>0</v>
          </cell>
          <cell r="BJ1148">
            <v>0</v>
          </cell>
          <cell r="BK1148">
            <v>0</v>
          </cell>
          <cell r="BL1148">
            <v>0</v>
          </cell>
          <cell r="BM1148">
            <v>0</v>
          </cell>
          <cell r="BN1148">
            <v>0</v>
          </cell>
          <cell r="BO1148">
            <v>0</v>
          </cell>
          <cell r="BP1148">
            <v>0</v>
          </cell>
          <cell r="BQ1148">
            <v>0</v>
          </cell>
          <cell r="BR1148">
            <v>0</v>
          </cell>
          <cell r="BS1148">
            <v>0</v>
          </cell>
          <cell r="BT1148">
            <v>0</v>
          </cell>
          <cell r="BU1148">
            <v>0</v>
          </cell>
          <cell r="BV1148">
            <v>0</v>
          </cell>
          <cell r="BW1148">
            <v>0</v>
          </cell>
          <cell r="BX1148">
            <v>0</v>
          </cell>
          <cell r="BY1148">
            <v>0</v>
          </cell>
          <cell r="BZ1148">
            <v>0</v>
          </cell>
          <cell r="CA1148">
            <v>0</v>
          </cell>
          <cell r="CB1148">
            <v>0</v>
          </cell>
          <cell r="CC1148">
            <v>0</v>
          </cell>
          <cell r="CD1148">
            <v>0</v>
          </cell>
          <cell r="CE1148">
            <v>0</v>
          </cell>
          <cell r="CF1148">
            <v>0</v>
          </cell>
          <cell r="CG1148">
            <v>0</v>
          </cell>
          <cell r="CH1148">
            <v>0</v>
          </cell>
          <cell r="CI1148">
            <v>0</v>
          </cell>
          <cell r="CJ1148">
            <v>0</v>
          </cell>
          <cell r="CK1148">
            <v>0</v>
          </cell>
          <cell r="CL1148">
            <v>0</v>
          </cell>
          <cell r="CM1148">
            <v>0</v>
          </cell>
          <cell r="CN1148">
            <v>0</v>
          </cell>
          <cell r="CO1148">
            <v>0</v>
          </cell>
          <cell r="CP1148">
            <v>0</v>
          </cell>
          <cell r="CQ1148">
            <v>0</v>
          </cell>
          <cell r="CR1148">
            <v>0</v>
          </cell>
          <cell r="CS1148">
            <v>0</v>
          </cell>
          <cell r="CT1148">
            <v>0</v>
          </cell>
          <cell r="CU1148">
            <v>0</v>
          </cell>
          <cell r="CV1148">
            <v>0</v>
          </cell>
          <cell r="CW1148">
            <v>0</v>
          </cell>
          <cell r="CX1148">
            <v>0</v>
          </cell>
          <cell r="CY1148">
            <v>0</v>
          </cell>
          <cell r="CZ1148">
            <v>0</v>
          </cell>
          <cell r="DA1148">
            <v>0</v>
          </cell>
          <cell r="DB1148">
            <v>0</v>
          </cell>
          <cell r="DC1148">
            <v>0</v>
          </cell>
          <cell r="DD1148">
            <v>0</v>
          </cell>
          <cell r="DE1148">
            <v>0</v>
          </cell>
          <cell r="DF1148">
            <v>0</v>
          </cell>
          <cell r="DG1148">
            <v>0</v>
          </cell>
          <cell r="DH1148">
            <v>0</v>
          </cell>
          <cell r="DI1148">
            <v>0</v>
          </cell>
          <cell r="DJ1148">
            <v>0</v>
          </cell>
          <cell r="DK1148">
            <v>0</v>
          </cell>
          <cell r="DL1148">
            <v>0</v>
          </cell>
          <cell r="DM1148">
            <v>0</v>
          </cell>
          <cell r="DN1148">
            <v>0</v>
          </cell>
          <cell r="DO1148">
            <v>0</v>
          </cell>
          <cell r="DP1148">
            <v>0</v>
          </cell>
          <cell r="DQ1148">
            <v>0</v>
          </cell>
          <cell r="DR1148">
            <v>0</v>
          </cell>
          <cell r="DS1148">
            <v>0</v>
          </cell>
          <cell r="DT1148">
            <v>0</v>
          </cell>
          <cell r="DU1148">
            <v>0</v>
          </cell>
          <cell r="DV1148">
            <v>0</v>
          </cell>
          <cell r="DW1148">
            <v>0</v>
          </cell>
          <cell r="DX1148">
            <v>0</v>
          </cell>
          <cell r="DY1148">
            <v>0</v>
          </cell>
          <cell r="DZ1148">
            <v>0</v>
          </cell>
          <cell r="EA1148">
            <v>0</v>
          </cell>
          <cell r="EB1148">
            <v>0</v>
          </cell>
          <cell r="EC1148">
            <v>0</v>
          </cell>
          <cell r="ED1148">
            <v>0</v>
          </cell>
        </row>
        <row r="1149">
          <cell r="F1149">
            <v>-31.51</v>
          </cell>
          <cell r="G1149">
            <v>-4.24</v>
          </cell>
          <cell r="H1149">
            <v>-0.1</v>
          </cell>
          <cell r="I1149">
            <v>-0.63</v>
          </cell>
          <cell r="J1149">
            <v>-9.6999999999999993</v>
          </cell>
          <cell r="K1149">
            <v>-6.46</v>
          </cell>
          <cell r="L1149">
            <v>1.81</v>
          </cell>
          <cell r="M1149">
            <v>0.71</v>
          </cell>
          <cell r="N1149">
            <v>-7.53</v>
          </cell>
          <cell r="O1149">
            <v>-17.86</v>
          </cell>
          <cell r="P1149">
            <v>-19.329999999999998</v>
          </cell>
          <cell r="Q1149">
            <v>-19.760000000000002</v>
          </cell>
          <cell r="R1149">
            <v>-1143.43</v>
          </cell>
          <cell r="S1149">
            <v>-1073.3499999999999</v>
          </cell>
          <cell r="T1149">
            <v>-0.96</v>
          </cell>
          <cell r="U1149">
            <v>-0.5</v>
          </cell>
          <cell r="V1149">
            <v>1.59</v>
          </cell>
          <cell r="W1149">
            <v>2.65</v>
          </cell>
          <cell r="X1149">
            <v>-8.0399999999999991</v>
          </cell>
          <cell r="Y1149">
            <v>1.54</v>
          </cell>
          <cell r="Z1149">
            <v>-0.79</v>
          </cell>
          <cell r="AA1149">
            <v>-8.7899999999999991</v>
          </cell>
          <cell r="AB1149">
            <v>-15.93</v>
          </cell>
          <cell r="AC1149">
            <v>-18.59</v>
          </cell>
          <cell r="AD1149">
            <v>-22.27</v>
          </cell>
          <cell r="AE1149">
            <v>6.73</v>
          </cell>
          <cell r="AF1149">
            <v>-27.16</v>
          </cell>
          <cell r="AG1149">
            <v>-2.99</v>
          </cell>
          <cell r="AH1149">
            <v>4.4800000000000004</v>
          </cell>
          <cell r="AI1149">
            <v>2.17</v>
          </cell>
          <cell r="AJ1149">
            <v>11.21</v>
          </cell>
          <cell r="AK1149">
            <v>3.74</v>
          </cell>
          <cell r="AL1149">
            <v>1.39</v>
          </cell>
          <cell r="AM1149">
            <v>-0.21</v>
          </cell>
          <cell r="AN1149">
            <v>-2.94</v>
          </cell>
          <cell r="AO1149">
            <v>0.33</v>
          </cell>
          <cell r="AP1149">
            <v>-23.75</v>
          </cell>
          <cell r="AQ1149">
            <v>40.46</v>
          </cell>
          <cell r="AR1149">
            <v>-79.959999999999994</v>
          </cell>
          <cell r="AS1149">
            <v>-28.81</v>
          </cell>
          <cell r="AT1149">
            <v>-4.2</v>
          </cell>
          <cell r="AU1149">
            <v>5.47</v>
          </cell>
          <cell r="AV1149">
            <v>3.15</v>
          </cell>
          <cell r="AW1149">
            <v>-5.84</v>
          </cell>
          <cell r="AX1149">
            <v>-0.32</v>
          </cell>
          <cell r="AY1149">
            <v>2.37</v>
          </cell>
          <cell r="AZ1149">
            <v>0.47</v>
          </cell>
          <cell r="BA1149">
            <v>-4.47</v>
          </cell>
          <cell r="BB1149">
            <v>-1.87</v>
          </cell>
          <cell r="BC1149">
            <v>-24.08</v>
          </cell>
          <cell r="BD1149">
            <v>-21.84</v>
          </cell>
          <cell r="BE1149">
            <v>-84.1</v>
          </cell>
          <cell r="BF1149">
            <v>-29.68</v>
          </cell>
          <cell r="BG1149">
            <v>-3.52</v>
          </cell>
          <cell r="BH1149">
            <v>-0.38</v>
          </cell>
          <cell r="BI1149">
            <v>1.42</v>
          </cell>
          <cell r="BJ1149">
            <v>8.2899999999999991</v>
          </cell>
          <cell r="BK1149">
            <v>-0.85</v>
          </cell>
          <cell r="BL1149">
            <v>0.79</v>
          </cell>
          <cell r="BM1149">
            <v>-1.06</v>
          </cell>
          <cell r="BN1149">
            <v>-4.45</v>
          </cell>
          <cell r="BO1149">
            <v>-3.82</v>
          </cell>
          <cell r="BP1149">
            <v>-22.58</v>
          </cell>
          <cell r="BQ1149">
            <v>-28.27</v>
          </cell>
          <cell r="BR1149">
            <v>-597.26</v>
          </cell>
          <cell r="BS1149">
            <v>-13.22</v>
          </cell>
          <cell r="BT1149">
            <v>-581.48</v>
          </cell>
          <cell r="BU1149">
            <v>4.6100000000000003</v>
          </cell>
          <cell r="BV1149">
            <v>3.46</v>
          </cell>
          <cell r="BW1149">
            <v>14.22</v>
          </cell>
          <cell r="BX1149">
            <v>-6.44</v>
          </cell>
          <cell r="BY1149">
            <v>3.81</v>
          </cell>
          <cell r="BZ1149">
            <v>2.11</v>
          </cell>
          <cell r="CA1149">
            <v>0.63</v>
          </cell>
          <cell r="CB1149">
            <v>-4.16</v>
          </cell>
          <cell r="CC1149">
            <v>-5.16</v>
          </cell>
          <cell r="CD1149">
            <v>-15.65</v>
          </cell>
          <cell r="CE1149">
            <v>-34.450000000000003</v>
          </cell>
          <cell r="CF1149">
            <v>-26.65</v>
          </cell>
          <cell r="CG1149">
            <v>-2.48</v>
          </cell>
          <cell r="CH1149">
            <v>3.44</v>
          </cell>
          <cell r="CI1149">
            <v>5.48</v>
          </cell>
          <cell r="CJ1149">
            <v>13.86</v>
          </cell>
          <cell r="CK1149">
            <v>-4.97</v>
          </cell>
          <cell r="CL1149">
            <v>4.1399999999999997</v>
          </cell>
          <cell r="CM1149">
            <v>5.48</v>
          </cell>
          <cell r="CN1149">
            <v>0.62</v>
          </cell>
          <cell r="CO1149">
            <v>-2.08</v>
          </cell>
          <cell r="CP1149">
            <v>-6.81</v>
          </cell>
          <cell r="CQ1149">
            <v>-24.48</v>
          </cell>
          <cell r="CR1149">
            <v>-196.24</v>
          </cell>
          <cell r="CS1149">
            <v>-19.12</v>
          </cell>
          <cell r="CT1149">
            <v>-173.27</v>
          </cell>
          <cell r="CU1149">
            <v>4.54</v>
          </cell>
          <cell r="CV1149">
            <v>2.5</v>
          </cell>
          <cell r="CW1149">
            <v>12.95</v>
          </cell>
          <cell r="CX1149">
            <v>-2.13</v>
          </cell>
          <cell r="CY1149">
            <v>5.22</v>
          </cell>
          <cell r="CZ1149">
            <v>5.18</v>
          </cell>
          <cell r="DA1149">
            <v>-2.37</v>
          </cell>
          <cell r="DB1149">
            <v>-2.97</v>
          </cell>
          <cell r="DC1149">
            <v>-9.0399999999999991</v>
          </cell>
          <cell r="DD1149">
            <v>-17.73</v>
          </cell>
          <cell r="DE1149">
            <v>-49.76</v>
          </cell>
          <cell r="DF1149">
            <v>-23.24</v>
          </cell>
          <cell r="DG1149">
            <v>0.44</v>
          </cell>
          <cell r="DH1149">
            <v>4.9400000000000004</v>
          </cell>
          <cell r="DI1149">
            <v>4.37</v>
          </cell>
          <cell r="DJ1149">
            <v>14.03</v>
          </cell>
          <cell r="DK1149">
            <v>-3.88</v>
          </cell>
          <cell r="DL1149">
            <v>3.18</v>
          </cell>
          <cell r="DM1149">
            <v>5.54</v>
          </cell>
          <cell r="DN1149">
            <v>-4.99</v>
          </cell>
          <cell r="DO1149">
            <v>-4.9800000000000004</v>
          </cell>
          <cell r="DP1149">
            <v>-23.44</v>
          </cell>
          <cell r="DQ1149">
            <v>-21.74</v>
          </cell>
          <cell r="DR1149">
            <v>0</v>
          </cell>
          <cell r="DS1149">
            <v>0</v>
          </cell>
          <cell r="DT1149">
            <v>0</v>
          </cell>
          <cell r="DU1149">
            <v>0</v>
          </cell>
          <cell r="DV1149">
            <v>0</v>
          </cell>
          <cell r="DW1149">
            <v>0</v>
          </cell>
          <cell r="DX1149">
            <v>0</v>
          </cell>
          <cell r="DY1149">
            <v>0</v>
          </cell>
          <cell r="DZ1149">
            <v>0</v>
          </cell>
          <cell r="EA1149">
            <v>0</v>
          </cell>
          <cell r="EB1149">
            <v>0</v>
          </cell>
          <cell r="EC1149">
            <v>0</v>
          </cell>
          <cell r="ED1149">
            <v>0</v>
          </cell>
        </row>
        <row r="1150">
          <cell r="F1150">
            <v>-20.16</v>
          </cell>
          <cell r="G1150">
            <v>-9</v>
          </cell>
          <cell r="H1150">
            <v>3.64</v>
          </cell>
          <cell r="I1150">
            <v>5.53</v>
          </cell>
          <cell r="J1150">
            <v>13.26</v>
          </cell>
          <cell r="K1150">
            <v>26.15</v>
          </cell>
          <cell r="L1150">
            <v>11.49</v>
          </cell>
          <cell r="M1150">
            <v>12.35</v>
          </cell>
          <cell r="N1150">
            <v>21.43</v>
          </cell>
          <cell r="O1150">
            <v>4.3600000000000003</v>
          </cell>
          <cell r="P1150">
            <v>-5.37</v>
          </cell>
          <cell r="Q1150">
            <v>-1.81</v>
          </cell>
          <cell r="R1150">
            <v>3053.07</v>
          </cell>
          <cell r="S1150">
            <v>2963.4</v>
          </cell>
          <cell r="T1150">
            <v>-6.18</v>
          </cell>
          <cell r="U1150">
            <v>6.64</v>
          </cell>
          <cell r="V1150">
            <v>7.04</v>
          </cell>
          <cell r="W1150">
            <v>11.57</v>
          </cell>
          <cell r="X1150">
            <v>18.48</v>
          </cell>
          <cell r="Y1150">
            <v>18.829999999999998</v>
          </cell>
          <cell r="Z1150">
            <v>14.31</v>
          </cell>
          <cell r="AA1150">
            <v>19.53</v>
          </cell>
          <cell r="AB1150">
            <v>5.62</v>
          </cell>
          <cell r="AC1150">
            <v>-2.35</v>
          </cell>
          <cell r="AD1150">
            <v>-3.82</v>
          </cell>
          <cell r="AE1150">
            <v>-607.71</v>
          </cell>
          <cell r="AF1150">
            <v>-687.6</v>
          </cell>
          <cell r="AG1150">
            <v>1.1499999999999999</v>
          </cell>
          <cell r="AH1150">
            <v>4.45</v>
          </cell>
          <cell r="AI1150">
            <v>3.95</v>
          </cell>
          <cell r="AJ1150">
            <v>2.25</v>
          </cell>
          <cell r="AK1150">
            <v>10.77</v>
          </cell>
          <cell r="AL1150">
            <v>17.86</v>
          </cell>
          <cell r="AM1150">
            <v>23.06</v>
          </cell>
          <cell r="AN1150">
            <v>18.63</v>
          </cell>
          <cell r="AO1150">
            <v>4.3899999999999997</v>
          </cell>
          <cell r="AP1150">
            <v>1.27</v>
          </cell>
          <cell r="AQ1150">
            <v>-7.92</v>
          </cell>
          <cell r="AR1150">
            <v>19.41</v>
          </cell>
          <cell r="AS1150">
            <v>-10.02</v>
          </cell>
          <cell r="AT1150">
            <v>2.37</v>
          </cell>
          <cell r="AU1150">
            <v>3.34</v>
          </cell>
          <cell r="AV1150">
            <v>2.7</v>
          </cell>
          <cell r="AW1150">
            <v>7.97</v>
          </cell>
          <cell r="AX1150">
            <v>13.19</v>
          </cell>
          <cell r="AY1150">
            <v>-38.68</v>
          </cell>
          <cell r="AZ1150">
            <v>23.53</v>
          </cell>
          <cell r="BA1150">
            <v>17.46</v>
          </cell>
          <cell r="BB1150">
            <v>4.63</v>
          </cell>
          <cell r="BC1150">
            <v>1.03</v>
          </cell>
          <cell r="BD1150">
            <v>-8.1199999999999992</v>
          </cell>
          <cell r="BE1150">
            <v>-41.72</v>
          </cell>
          <cell r="BF1150">
            <v>-10.06</v>
          </cell>
          <cell r="BG1150">
            <v>0.4</v>
          </cell>
          <cell r="BH1150">
            <v>5.75</v>
          </cell>
          <cell r="BI1150">
            <v>2.93</v>
          </cell>
          <cell r="BJ1150">
            <v>4.5999999999999996</v>
          </cell>
          <cell r="BK1150">
            <v>13.23</v>
          </cell>
          <cell r="BL1150">
            <v>-37.880000000000003</v>
          </cell>
          <cell r="BM1150">
            <v>-31.78</v>
          </cell>
          <cell r="BN1150">
            <v>16.86</v>
          </cell>
          <cell r="BO1150">
            <v>4.37</v>
          </cell>
          <cell r="BP1150">
            <v>-0.56999999999999995</v>
          </cell>
          <cell r="BQ1150">
            <v>-9.58</v>
          </cell>
          <cell r="BR1150">
            <v>27.31</v>
          </cell>
          <cell r="BS1150">
            <v>0</v>
          </cell>
          <cell r="BT1150">
            <v>1.23</v>
          </cell>
          <cell r="BU1150">
            <v>0.22</v>
          </cell>
          <cell r="BV1150">
            <v>0.31</v>
          </cell>
          <cell r="BW1150">
            <v>0</v>
          </cell>
          <cell r="BX1150">
            <v>1.19</v>
          </cell>
          <cell r="BY1150">
            <v>8.83</v>
          </cell>
          <cell r="BZ1150">
            <v>12.3</v>
          </cell>
          <cell r="CA1150">
            <v>2.63</v>
          </cell>
          <cell r="CB1150">
            <v>0.47</v>
          </cell>
          <cell r="CC1150">
            <v>0.86</v>
          </cell>
          <cell r="CD1150">
            <v>-0.74</v>
          </cell>
          <cell r="CE1150">
            <v>30.23</v>
          </cell>
          <cell r="CF1150">
            <v>0</v>
          </cell>
          <cell r="CG1150">
            <v>1.68</v>
          </cell>
          <cell r="CH1150">
            <v>0.08</v>
          </cell>
          <cell r="CI1150">
            <v>-0.05</v>
          </cell>
          <cell r="CJ1150">
            <v>7.0000000000000007E-2</v>
          </cell>
          <cell r="CK1150">
            <v>1.79</v>
          </cell>
          <cell r="CL1150">
            <v>9.7100000000000009</v>
          </cell>
          <cell r="CM1150">
            <v>12.1</v>
          </cell>
          <cell r="CN1150">
            <v>3.01</v>
          </cell>
          <cell r="CO1150">
            <v>0.61</v>
          </cell>
          <cell r="CP1150">
            <v>1.23</v>
          </cell>
          <cell r="CQ1150">
            <v>0</v>
          </cell>
          <cell r="CR1150">
            <v>33.36</v>
          </cell>
          <cell r="CS1150">
            <v>-0.74</v>
          </cell>
          <cell r="CT1150">
            <v>0.25</v>
          </cell>
          <cell r="CU1150">
            <v>0.23</v>
          </cell>
          <cell r="CV1150">
            <v>-0.26</v>
          </cell>
          <cell r="CW1150">
            <v>0</v>
          </cell>
          <cell r="CX1150">
            <v>1.08</v>
          </cell>
          <cell r="CY1150">
            <v>11.61</v>
          </cell>
          <cell r="CZ1150">
            <v>12.1</v>
          </cell>
          <cell r="DA1150">
            <v>8.51</v>
          </cell>
          <cell r="DB1150">
            <v>0.73</v>
          </cell>
          <cell r="DC1150">
            <v>1.33</v>
          </cell>
          <cell r="DD1150">
            <v>-1.49</v>
          </cell>
          <cell r="DE1150">
            <v>41.34</v>
          </cell>
          <cell r="DF1150">
            <v>-0.28000000000000003</v>
          </cell>
          <cell r="DG1150">
            <v>-7.0000000000000007E-2</v>
          </cell>
          <cell r="DH1150">
            <v>0.21</v>
          </cell>
          <cell r="DI1150">
            <v>0.56999999999999995</v>
          </cell>
          <cell r="DJ1150">
            <v>0</v>
          </cell>
          <cell r="DK1150">
            <v>2.2200000000000002</v>
          </cell>
          <cell r="DL1150">
            <v>8.57</v>
          </cell>
          <cell r="DM1150">
            <v>11.86</v>
          </cell>
          <cell r="DN1150">
            <v>14.11</v>
          </cell>
          <cell r="DO1150">
            <v>2.7</v>
          </cell>
          <cell r="DP1150">
            <v>1.39</v>
          </cell>
          <cell r="DQ1150">
            <v>0.06</v>
          </cell>
          <cell r="DR1150">
            <v>0</v>
          </cell>
          <cell r="DS1150">
            <v>0</v>
          </cell>
          <cell r="DT1150">
            <v>0</v>
          </cell>
          <cell r="DU1150">
            <v>0</v>
          </cell>
          <cell r="DV1150">
            <v>0</v>
          </cell>
          <cell r="DW1150">
            <v>0</v>
          </cell>
          <cell r="DX1150">
            <v>0</v>
          </cell>
          <cell r="DY1150">
            <v>0</v>
          </cell>
          <cell r="DZ1150">
            <v>0</v>
          </cell>
          <cell r="EA1150">
            <v>0</v>
          </cell>
          <cell r="EB1150">
            <v>0</v>
          </cell>
          <cell r="EC1150">
            <v>0</v>
          </cell>
          <cell r="ED1150">
            <v>0</v>
          </cell>
        </row>
        <row r="1151">
          <cell r="F1151">
            <v>0</v>
          </cell>
          <cell r="G1151">
            <v>0</v>
          </cell>
          <cell r="H1151">
            <v>0</v>
          </cell>
          <cell r="I1151">
            <v>0</v>
          </cell>
          <cell r="J1151">
            <v>0</v>
          </cell>
          <cell r="K1151">
            <v>0</v>
          </cell>
          <cell r="L1151">
            <v>0</v>
          </cell>
          <cell r="M1151">
            <v>0</v>
          </cell>
          <cell r="N1151">
            <v>0</v>
          </cell>
          <cell r="O1151">
            <v>0</v>
          </cell>
          <cell r="P1151">
            <v>0</v>
          </cell>
          <cell r="Q1151">
            <v>0</v>
          </cell>
          <cell r="R1151">
            <v>0</v>
          </cell>
          <cell r="S1151">
            <v>0</v>
          </cell>
          <cell r="T1151">
            <v>0</v>
          </cell>
          <cell r="U1151">
            <v>0</v>
          </cell>
          <cell r="V1151">
            <v>0</v>
          </cell>
          <cell r="W1151">
            <v>0</v>
          </cell>
          <cell r="X1151">
            <v>0</v>
          </cell>
          <cell r="Y1151">
            <v>0</v>
          </cell>
          <cell r="Z1151">
            <v>0</v>
          </cell>
          <cell r="AA1151">
            <v>0</v>
          </cell>
          <cell r="AB1151">
            <v>0</v>
          </cell>
          <cell r="AC1151">
            <v>0</v>
          </cell>
          <cell r="AD1151">
            <v>0</v>
          </cell>
          <cell r="AE1151">
            <v>0</v>
          </cell>
          <cell r="AF1151">
            <v>0</v>
          </cell>
          <cell r="AG1151">
            <v>0</v>
          </cell>
          <cell r="AH1151">
            <v>0</v>
          </cell>
          <cell r="AI1151">
            <v>0</v>
          </cell>
          <cell r="AJ1151">
            <v>0</v>
          </cell>
          <cell r="AK1151">
            <v>0</v>
          </cell>
          <cell r="AL1151">
            <v>0</v>
          </cell>
          <cell r="AM1151">
            <v>0</v>
          </cell>
          <cell r="AN1151">
            <v>0</v>
          </cell>
          <cell r="AO1151">
            <v>0</v>
          </cell>
          <cell r="AP1151">
            <v>0</v>
          </cell>
          <cell r="AQ1151">
            <v>0</v>
          </cell>
          <cell r="AR1151">
            <v>0</v>
          </cell>
          <cell r="AS1151">
            <v>0</v>
          </cell>
          <cell r="AT1151">
            <v>0</v>
          </cell>
          <cell r="AU1151">
            <v>0</v>
          </cell>
          <cell r="AV1151">
            <v>0</v>
          </cell>
          <cell r="AW1151">
            <v>0</v>
          </cell>
          <cell r="AX1151">
            <v>0</v>
          </cell>
          <cell r="AY1151">
            <v>0</v>
          </cell>
          <cell r="AZ1151">
            <v>0</v>
          </cell>
          <cell r="BA1151">
            <v>0</v>
          </cell>
          <cell r="BB1151">
            <v>0</v>
          </cell>
          <cell r="BC1151">
            <v>0</v>
          </cell>
          <cell r="BD1151">
            <v>0</v>
          </cell>
          <cell r="BE1151">
            <v>0</v>
          </cell>
          <cell r="BF1151">
            <v>0</v>
          </cell>
          <cell r="BG1151">
            <v>0</v>
          </cell>
          <cell r="BH1151">
            <v>0</v>
          </cell>
          <cell r="BI1151">
            <v>0</v>
          </cell>
          <cell r="BJ1151">
            <v>0</v>
          </cell>
          <cell r="BK1151">
            <v>0</v>
          </cell>
          <cell r="BL1151">
            <v>0</v>
          </cell>
          <cell r="BM1151">
            <v>0</v>
          </cell>
          <cell r="BN1151">
            <v>0</v>
          </cell>
          <cell r="BO1151">
            <v>0</v>
          </cell>
          <cell r="BP1151">
            <v>0</v>
          </cell>
          <cell r="BQ1151">
            <v>0</v>
          </cell>
          <cell r="BR1151">
            <v>0</v>
          </cell>
          <cell r="BS1151">
            <v>0</v>
          </cell>
          <cell r="BT1151">
            <v>0</v>
          </cell>
          <cell r="BU1151">
            <v>0</v>
          </cell>
          <cell r="BV1151">
            <v>0</v>
          </cell>
          <cell r="BW1151">
            <v>0</v>
          </cell>
          <cell r="BX1151">
            <v>0</v>
          </cell>
          <cell r="BY1151">
            <v>0</v>
          </cell>
          <cell r="BZ1151">
            <v>0</v>
          </cell>
          <cell r="CA1151">
            <v>0</v>
          </cell>
          <cell r="CB1151">
            <v>0</v>
          </cell>
          <cell r="CC1151">
            <v>0</v>
          </cell>
          <cell r="CD1151">
            <v>0</v>
          </cell>
          <cell r="CE1151">
            <v>0</v>
          </cell>
          <cell r="CF1151">
            <v>0</v>
          </cell>
          <cell r="CG1151">
            <v>0</v>
          </cell>
          <cell r="CH1151">
            <v>0</v>
          </cell>
          <cell r="CI1151">
            <v>0</v>
          </cell>
          <cell r="CJ1151">
            <v>0</v>
          </cell>
          <cell r="CK1151">
            <v>0</v>
          </cell>
          <cell r="CL1151">
            <v>0</v>
          </cell>
          <cell r="CM1151">
            <v>0</v>
          </cell>
          <cell r="CN1151">
            <v>0</v>
          </cell>
          <cell r="CO1151">
            <v>0</v>
          </cell>
          <cell r="CP1151">
            <v>0</v>
          </cell>
          <cell r="CQ1151">
            <v>0</v>
          </cell>
          <cell r="CR1151">
            <v>0</v>
          </cell>
          <cell r="CS1151">
            <v>0</v>
          </cell>
          <cell r="CT1151">
            <v>0</v>
          </cell>
          <cell r="CU1151">
            <v>0</v>
          </cell>
          <cell r="CV1151">
            <v>0</v>
          </cell>
          <cell r="CW1151">
            <v>0</v>
          </cell>
          <cell r="CX1151">
            <v>0</v>
          </cell>
          <cell r="CY1151">
            <v>0</v>
          </cell>
          <cell r="CZ1151">
            <v>0</v>
          </cell>
          <cell r="DA1151">
            <v>0</v>
          </cell>
          <cell r="DB1151">
            <v>0</v>
          </cell>
          <cell r="DC1151">
            <v>0</v>
          </cell>
          <cell r="DD1151">
            <v>0</v>
          </cell>
          <cell r="DE1151">
            <v>0</v>
          </cell>
          <cell r="DF1151">
            <v>0</v>
          </cell>
          <cell r="DG1151">
            <v>0</v>
          </cell>
          <cell r="DH1151">
            <v>0</v>
          </cell>
          <cell r="DI1151">
            <v>0</v>
          </cell>
          <cell r="DJ1151">
            <v>0</v>
          </cell>
          <cell r="DK1151">
            <v>0</v>
          </cell>
          <cell r="DL1151">
            <v>0</v>
          </cell>
          <cell r="DM1151">
            <v>0</v>
          </cell>
          <cell r="DN1151">
            <v>0</v>
          </cell>
          <cell r="DO1151">
            <v>0</v>
          </cell>
          <cell r="DP1151">
            <v>0</v>
          </cell>
          <cell r="DQ1151">
            <v>0</v>
          </cell>
          <cell r="DR1151">
            <v>0</v>
          </cell>
          <cell r="DS1151">
            <v>0</v>
          </cell>
          <cell r="DT1151">
            <v>0</v>
          </cell>
          <cell r="DU1151">
            <v>0</v>
          </cell>
          <cell r="DV1151">
            <v>0</v>
          </cell>
          <cell r="DW1151">
            <v>0</v>
          </cell>
          <cell r="DX1151">
            <v>0</v>
          </cell>
          <cell r="DY1151">
            <v>0</v>
          </cell>
          <cell r="DZ1151">
            <v>0</v>
          </cell>
          <cell r="EA1151">
            <v>0</v>
          </cell>
          <cell r="EB1151">
            <v>0</v>
          </cell>
          <cell r="EC1151">
            <v>0</v>
          </cell>
          <cell r="ED1151">
            <v>0</v>
          </cell>
        </row>
        <row r="1152">
          <cell r="F1152">
            <v>0</v>
          </cell>
          <cell r="G1152">
            <v>0</v>
          </cell>
          <cell r="H1152">
            <v>0</v>
          </cell>
          <cell r="I1152">
            <v>0</v>
          </cell>
          <cell r="J1152">
            <v>0</v>
          </cell>
          <cell r="K1152">
            <v>0</v>
          </cell>
          <cell r="L1152">
            <v>0</v>
          </cell>
          <cell r="M1152">
            <v>0</v>
          </cell>
          <cell r="N1152">
            <v>0</v>
          </cell>
          <cell r="O1152">
            <v>0</v>
          </cell>
          <cell r="P1152">
            <v>0</v>
          </cell>
          <cell r="Q1152">
            <v>0</v>
          </cell>
          <cell r="R1152">
            <v>0</v>
          </cell>
          <cell r="S1152">
            <v>0</v>
          </cell>
          <cell r="T1152">
            <v>0</v>
          </cell>
          <cell r="U1152">
            <v>0</v>
          </cell>
          <cell r="V1152">
            <v>0</v>
          </cell>
          <cell r="W1152">
            <v>0</v>
          </cell>
          <cell r="X1152">
            <v>0</v>
          </cell>
          <cell r="Y1152">
            <v>0</v>
          </cell>
          <cell r="Z1152">
            <v>0</v>
          </cell>
          <cell r="AA1152">
            <v>0</v>
          </cell>
          <cell r="AB1152">
            <v>0</v>
          </cell>
          <cell r="AC1152">
            <v>0</v>
          </cell>
          <cell r="AD1152">
            <v>0</v>
          </cell>
          <cell r="AE1152">
            <v>0</v>
          </cell>
          <cell r="AF1152">
            <v>0</v>
          </cell>
          <cell r="AG1152">
            <v>0</v>
          </cell>
          <cell r="AH1152">
            <v>0</v>
          </cell>
          <cell r="AI1152">
            <v>0</v>
          </cell>
          <cell r="AJ1152">
            <v>0</v>
          </cell>
          <cell r="AK1152">
            <v>0</v>
          </cell>
          <cell r="AL1152">
            <v>0</v>
          </cell>
          <cell r="AM1152">
            <v>0</v>
          </cell>
          <cell r="AN1152">
            <v>0</v>
          </cell>
          <cell r="AO1152">
            <v>0</v>
          </cell>
          <cell r="AP1152">
            <v>0</v>
          </cell>
          <cell r="AQ1152">
            <v>0</v>
          </cell>
          <cell r="AR1152">
            <v>0</v>
          </cell>
          <cell r="AS1152">
            <v>0</v>
          </cell>
          <cell r="AT1152">
            <v>0</v>
          </cell>
          <cell r="AU1152">
            <v>0</v>
          </cell>
          <cell r="AV1152">
            <v>0</v>
          </cell>
          <cell r="AW1152">
            <v>0</v>
          </cell>
          <cell r="AX1152">
            <v>0</v>
          </cell>
          <cell r="AY1152">
            <v>0</v>
          </cell>
          <cell r="AZ1152">
            <v>0</v>
          </cell>
          <cell r="BA1152">
            <v>0</v>
          </cell>
          <cell r="BB1152">
            <v>0</v>
          </cell>
          <cell r="BC1152">
            <v>0</v>
          </cell>
          <cell r="BD1152">
            <v>0</v>
          </cell>
          <cell r="BE1152">
            <v>0</v>
          </cell>
          <cell r="BF1152">
            <v>0</v>
          </cell>
          <cell r="BG1152">
            <v>0</v>
          </cell>
          <cell r="BH1152">
            <v>0</v>
          </cell>
          <cell r="BI1152">
            <v>0</v>
          </cell>
          <cell r="BJ1152">
            <v>0</v>
          </cell>
          <cell r="BK1152">
            <v>0</v>
          </cell>
          <cell r="BL1152">
            <v>0</v>
          </cell>
          <cell r="BM1152">
            <v>0</v>
          </cell>
          <cell r="BN1152">
            <v>0</v>
          </cell>
          <cell r="BO1152">
            <v>0</v>
          </cell>
          <cell r="BP1152">
            <v>0</v>
          </cell>
          <cell r="BQ1152">
            <v>0</v>
          </cell>
          <cell r="BR1152">
            <v>0</v>
          </cell>
          <cell r="BS1152">
            <v>0</v>
          </cell>
          <cell r="BT1152">
            <v>0</v>
          </cell>
          <cell r="BU1152">
            <v>0</v>
          </cell>
          <cell r="BV1152">
            <v>0</v>
          </cell>
          <cell r="BW1152">
            <v>0</v>
          </cell>
          <cell r="BX1152">
            <v>0</v>
          </cell>
          <cell r="BY1152">
            <v>0</v>
          </cell>
          <cell r="BZ1152">
            <v>0</v>
          </cell>
          <cell r="CA1152">
            <v>0</v>
          </cell>
          <cell r="CB1152">
            <v>0</v>
          </cell>
          <cell r="CC1152">
            <v>0</v>
          </cell>
          <cell r="CD1152">
            <v>0</v>
          </cell>
          <cell r="CE1152">
            <v>0</v>
          </cell>
          <cell r="CF1152">
            <v>0</v>
          </cell>
          <cell r="CG1152">
            <v>0</v>
          </cell>
          <cell r="CH1152">
            <v>0</v>
          </cell>
          <cell r="CI1152">
            <v>0</v>
          </cell>
          <cell r="CJ1152">
            <v>0</v>
          </cell>
          <cell r="CK1152">
            <v>0</v>
          </cell>
          <cell r="CL1152">
            <v>0</v>
          </cell>
          <cell r="CM1152">
            <v>0</v>
          </cell>
          <cell r="CN1152">
            <v>0</v>
          </cell>
          <cell r="CO1152">
            <v>0</v>
          </cell>
          <cell r="CP1152">
            <v>0</v>
          </cell>
          <cell r="CQ1152">
            <v>0</v>
          </cell>
          <cell r="CR1152">
            <v>0</v>
          </cell>
          <cell r="CS1152">
            <v>0</v>
          </cell>
          <cell r="CT1152">
            <v>0</v>
          </cell>
          <cell r="CU1152">
            <v>0</v>
          </cell>
          <cell r="CV1152">
            <v>0</v>
          </cell>
          <cell r="CW1152">
            <v>0</v>
          </cell>
          <cell r="CX1152">
            <v>0</v>
          </cell>
          <cell r="CY1152">
            <v>0</v>
          </cell>
          <cell r="CZ1152">
            <v>0</v>
          </cell>
          <cell r="DA1152">
            <v>0</v>
          </cell>
          <cell r="DB1152">
            <v>0</v>
          </cell>
          <cell r="DC1152">
            <v>0</v>
          </cell>
          <cell r="DD1152">
            <v>0</v>
          </cell>
          <cell r="DE1152">
            <v>0</v>
          </cell>
          <cell r="DF1152">
            <v>0</v>
          </cell>
          <cell r="DG1152">
            <v>0</v>
          </cell>
          <cell r="DH1152">
            <v>0</v>
          </cell>
          <cell r="DI1152">
            <v>0</v>
          </cell>
          <cell r="DJ1152">
            <v>0</v>
          </cell>
          <cell r="DK1152">
            <v>0</v>
          </cell>
          <cell r="DL1152">
            <v>0</v>
          </cell>
          <cell r="DM1152">
            <v>0</v>
          </cell>
          <cell r="DN1152">
            <v>0</v>
          </cell>
          <cell r="DO1152">
            <v>0</v>
          </cell>
          <cell r="DP1152">
            <v>0</v>
          </cell>
          <cell r="DQ1152">
            <v>0</v>
          </cell>
          <cell r="DR1152">
            <v>0</v>
          </cell>
          <cell r="DS1152">
            <v>0</v>
          </cell>
          <cell r="DT1152">
            <v>0</v>
          </cell>
          <cell r="DU1152">
            <v>0</v>
          </cell>
          <cell r="DV1152">
            <v>0</v>
          </cell>
          <cell r="DW1152">
            <v>0</v>
          </cell>
          <cell r="DX1152">
            <v>0</v>
          </cell>
          <cell r="DY1152">
            <v>0</v>
          </cell>
          <cell r="DZ1152">
            <v>0</v>
          </cell>
          <cell r="EA1152">
            <v>0</v>
          </cell>
          <cell r="EB1152">
            <v>0</v>
          </cell>
          <cell r="EC1152">
            <v>0</v>
          </cell>
          <cell r="ED1152">
            <v>0</v>
          </cell>
        </row>
        <row r="1153">
          <cell r="F1153">
            <v>-10.050000000000001</v>
          </cell>
          <cell r="G1153">
            <v>0.89</v>
          </cell>
          <cell r="H1153">
            <v>0</v>
          </cell>
          <cell r="I1153">
            <v>0.81</v>
          </cell>
          <cell r="J1153">
            <v>0.47</v>
          </cell>
          <cell r="K1153">
            <v>3.79</v>
          </cell>
          <cell r="L1153">
            <v>15.71</v>
          </cell>
          <cell r="M1153">
            <v>-8.68</v>
          </cell>
          <cell r="N1153">
            <v>11.22</v>
          </cell>
          <cell r="O1153">
            <v>1.1599999999999999</v>
          </cell>
          <cell r="P1153">
            <v>1.83</v>
          </cell>
          <cell r="Q1153">
            <v>-19.760000000000002</v>
          </cell>
          <cell r="R1153">
            <v>-343.81</v>
          </cell>
          <cell r="S1153">
            <v>-360.91</v>
          </cell>
          <cell r="T1153">
            <v>-4.51</v>
          </cell>
          <cell r="U1153">
            <v>0.12</v>
          </cell>
          <cell r="V1153">
            <v>-2.21</v>
          </cell>
          <cell r="W1153">
            <v>0</v>
          </cell>
          <cell r="X1153">
            <v>2.16</v>
          </cell>
          <cell r="Y1153">
            <v>8.34</v>
          </cell>
          <cell r="Z1153">
            <v>18.829999999999998</v>
          </cell>
          <cell r="AA1153">
            <v>11.69</v>
          </cell>
          <cell r="AB1153">
            <v>2.2200000000000002</v>
          </cell>
          <cell r="AC1153">
            <v>-1.66</v>
          </cell>
          <cell r="AD1153">
            <v>-17.89</v>
          </cell>
          <cell r="AE1153">
            <v>0</v>
          </cell>
          <cell r="AF1153">
            <v>0</v>
          </cell>
          <cell r="AG1153">
            <v>0</v>
          </cell>
          <cell r="AH1153">
            <v>0</v>
          </cell>
          <cell r="AI1153">
            <v>0</v>
          </cell>
          <cell r="AJ1153">
            <v>0</v>
          </cell>
          <cell r="AK1153">
            <v>0</v>
          </cell>
          <cell r="AL1153">
            <v>0</v>
          </cell>
          <cell r="AM1153">
            <v>0</v>
          </cell>
          <cell r="AN1153">
            <v>0</v>
          </cell>
          <cell r="AO1153">
            <v>0</v>
          </cell>
          <cell r="AP1153">
            <v>0</v>
          </cell>
          <cell r="AQ1153">
            <v>0</v>
          </cell>
          <cell r="AR1153">
            <v>0</v>
          </cell>
          <cell r="AS1153">
            <v>0</v>
          </cell>
          <cell r="AT1153">
            <v>0</v>
          </cell>
          <cell r="AU1153">
            <v>0</v>
          </cell>
          <cell r="AV1153">
            <v>0</v>
          </cell>
          <cell r="AW1153">
            <v>0</v>
          </cell>
          <cell r="AX1153">
            <v>0</v>
          </cell>
          <cell r="AY1153">
            <v>0</v>
          </cell>
          <cell r="AZ1153">
            <v>0</v>
          </cell>
          <cell r="BA1153">
            <v>0</v>
          </cell>
          <cell r="BB1153">
            <v>0</v>
          </cell>
          <cell r="BC1153">
            <v>0</v>
          </cell>
          <cell r="BD1153">
            <v>0</v>
          </cell>
          <cell r="BE1153">
            <v>0</v>
          </cell>
          <cell r="BF1153">
            <v>0</v>
          </cell>
          <cell r="BG1153">
            <v>0</v>
          </cell>
          <cell r="BH1153">
            <v>0</v>
          </cell>
          <cell r="BI1153">
            <v>0</v>
          </cell>
          <cell r="BJ1153">
            <v>0</v>
          </cell>
          <cell r="BK1153">
            <v>0</v>
          </cell>
          <cell r="BL1153">
            <v>0</v>
          </cell>
          <cell r="BM1153">
            <v>0</v>
          </cell>
          <cell r="BN1153">
            <v>0</v>
          </cell>
          <cell r="BO1153">
            <v>0</v>
          </cell>
          <cell r="BP1153">
            <v>0</v>
          </cell>
          <cell r="BQ1153">
            <v>0</v>
          </cell>
          <cell r="BR1153">
            <v>0</v>
          </cell>
          <cell r="BS1153">
            <v>0</v>
          </cell>
          <cell r="BT1153">
            <v>0</v>
          </cell>
          <cell r="BU1153">
            <v>0</v>
          </cell>
          <cell r="BV1153">
            <v>0</v>
          </cell>
          <cell r="BW1153">
            <v>0</v>
          </cell>
          <cell r="BX1153">
            <v>0</v>
          </cell>
          <cell r="BY1153">
            <v>0</v>
          </cell>
          <cell r="BZ1153">
            <v>0</v>
          </cell>
          <cell r="CA1153">
            <v>0</v>
          </cell>
          <cell r="CB1153">
            <v>0</v>
          </cell>
          <cell r="CC1153">
            <v>0</v>
          </cell>
          <cell r="CD1153">
            <v>0</v>
          </cell>
          <cell r="CE1153">
            <v>0</v>
          </cell>
          <cell r="CF1153">
            <v>0</v>
          </cell>
          <cell r="CG1153">
            <v>0</v>
          </cell>
          <cell r="CH1153">
            <v>0</v>
          </cell>
          <cell r="CI1153">
            <v>0</v>
          </cell>
          <cell r="CJ1153">
            <v>0</v>
          </cell>
          <cell r="CK1153">
            <v>0</v>
          </cell>
          <cell r="CL1153">
            <v>0</v>
          </cell>
          <cell r="CM1153">
            <v>0</v>
          </cell>
          <cell r="CN1153">
            <v>0</v>
          </cell>
          <cell r="CO1153">
            <v>0</v>
          </cell>
          <cell r="CP1153">
            <v>0</v>
          </cell>
          <cell r="CQ1153">
            <v>0</v>
          </cell>
          <cell r="CR1153">
            <v>0</v>
          </cell>
          <cell r="CS1153">
            <v>0</v>
          </cell>
          <cell r="CT1153">
            <v>0</v>
          </cell>
          <cell r="CU1153">
            <v>0</v>
          </cell>
          <cell r="CV1153">
            <v>0</v>
          </cell>
          <cell r="CW1153">
            <v>0</v>
          </cell>
          <cell r="CX1153">
            <v>0</v>
          </cell>
          <cell r="CY1153">
            <v>0</v>
          </cell>
          <cell r="CZ1153">
            <v>0</v>
          </cell>
          <cell r="DA1153">
            <v>0</v>
          </cell>
          <cell r="DB1153">
            <v>0</v>
          </cell>
          <cell r="DC1153">
            <v>0</v>
          </cell>
          <cell r="DD1153">
            <v>0</v>
          </cell>
          <cell r="DE1153">
            <v>0</v>
          </cell>
          <cell r="DF1153">
            <v>0</v>
          </cell>
          <cell r="DG1153">
            <v>0</v>
          </cell>
          <cell r="DH1153">
            <v>0</v>
          </cell>
          <cell r="DI1153">
            <v>0</v>
          </cell>
          <cell r="DJ1153">
            <v>0</v>
          </cell>
          <cell r="DK1153">
            <v>0</v>
          </cell>
          <cell r="DL1153">
            <v>0</v>
          </cell>
          <cell r="DM1153">
            <v>0</v>
          </cell>
          <cell r="DN1153">
            <v>0</v>
          </cell>
          <cell r="DO1153">
            <v>0</v>
          </cell>
          <cell r="DP1153">
            <v>0</v>
          </cell>
          <cell r="DQ1153">
            <v>0</v>
          </cell>
          <cell r="DR1153">
            <v>0</v>
          </cell>
          <cell r="DS1153">
            <v>0</v>
          </cell>
          <cell r="DT1153">
            <v>0</v>
          </cell>
          <cell r="DU1153">
            <v>0</v>
          </cell>
          <cell r="DV1153">
            <v>0</v>
          </cell>
          <cell r="DW1153">
            <v>0</v>
          </cell>
          <cell r="DX1153">
            <v>0</v>
          </cell>
          <cell r="DY1153">
            <v>0</v>
          </cell>
          <cell r="DZ1153">
            <v>0</v>
          </cell>
          <cell r="EA1153">
            <v>0</v>
          </cell>
          <cell r="EB1153">
            <v>0</v>
          </cell>
          <cell r="EC1153">
            <v>0</v>
          </cell>
          <cell r="ED1153">
            <v>0</v>
          </cell>
        </row>
        <row r="1154">
          <cell r="F1154">
            <v>0</v>
          </cell>
          <cell r="G1154">
            <v>0</v>
          </cell>
          <cell r="H1154">
            <v>0</v>
          </cell>
          <cell r="I1154">
            <v>0</v>
          </cell>
          <cell r="J1154">
            <v>0</v>
          </cell>
          <cell r="K1154">
            <v>0</v>
          </cell>
          <cell r="L1154">
            <v>0</v>
          </cell>
          <cell r="M1154">
            <v>0</v>
          </cell>
          <cell r="N1154">
            <v>0</v>
          </cell>
          <cell r="O1154">
            <v>0</v>
          </cell>
          <cell r="P1154">
            <v>0</v>
          </cell>
          <cell r="Q1154">
            <v>0</v>
          </cell>
          <cell r="R1154">
            <v>0</v>
          </cell>
          <cell r="S1154">
            <v>0</v>
          </cell>
          <cell r="T1154">
            <v>0</v>
          </cell>
          <cell r="U1154">
            <v>0</v>
          </cell>
          <cell r="V1154">
            <v>0</v>
          </cell>
          <cell r="W1154">
            <v>0</v>
          </cell>
          <cell r="X1154">
            <v>0</v>
          </cell>
          <cell r="Y1154">
            <v>0</v>
          </cell>
          <cell r="Z1154">
            <v>0</v>
          </cell>
          <cell r="AA1154">
            <v>0</v>
          </cell>
          <cell r="AB1154">
            <v>0</v>
          </cell>
          <cell r="AC1154">
            <v>0</v>
          </cell>
          <cell r="AD1154">
            <v>0</v>
          </cell>
          <cell r="AE1154">
            <v>0</v>
          </cell>
          <cell r="AF1154">
            <v>0</v>
          </cell>
          <cell r="AG1154">
            <v>0</v>
          </cell>
          <cell r="AH1154">
            <v>0</v>
          </cell>
          <cell r="AI1154">
            <v>0</v>
          </cell>
          <cell r="AJ1154">
            <v>0</v>
          </cell>
          <cell r="AK1154">
            <v>0</v>
          </cell>
          <cell r="AL1154">
            <v>0</v>
          </cell>
          <cell r="AM1154">
            <v>0</v>
          </cell>
          <cell r="AN1154">
            <v>0</v>
          </cell>
          <cell r="AO1154">
            <v>0</v>
          </cell>
          <cell r="AP1154">
            <v>0</v>
          </cell>
          <cell r="AQ1154">
            <v>0</v>
          </cell>
          <cell r="AR1154">
            <v>0</v>
          </cell>
          <cell r="AS1154">
            <v>0</v>
          </cell>
          <cell r="AT1154">
            <v>0</v>
          </cell>
          <cell r="AU1154">
            <v>0</v>
          </cell>
          <cell r="AV1154">
            <v>0</v>
          </cell>
          <cell r="AW1154">
            <v>0</v>
          </cell>
          <cell r="AX1154">
            <v>0</v>
          </cell>
          <cell r="AY1154">
            <v>0</v>
          </cell>
          <cell r="AZ1154">
            <v>0</v>
          </cell>
          <cell r="BA1154">
            <v>0</v>
          </cell>
          <cell r="BB1154">
            <v>0</v>
          </cell>
          <cell r="BC1154">
            <v>0</v>
          </cell>
          <cell r="BD1154">
            <v>0</v>
          </cell>
          <cell r="BE1154">
            <v>0</v>
          </cell>
          <cell r="BF1154">
            <v>0</v>
          </cell>
          <cell r="BG1154">
            <v>0</v>
          </cell>
          <cell r="BH1154">
            <v>0</v>
          </cell>
          <cell r="BI1154">
            <v>0</v>
          </cell>
          <cell r="BJ1154">
            <v>0</v>
          </cell>
          <cell r="BK1154">
            <v>0</v>
          </cell>
          <cell r="BL1154">
            <v>0</v>
          </cell>
          <cell r="BM1154">
            <v>0</v>
          </cell>
          <cell r="BN1154">
            <v>0</v>
          </cell>
          <cell r="BO1154">
            <v>0</v>
          </cell>
          <cell r="BP1154">
            <v>0</v>
          </cell>
          <cell r="BQ1154">
            <v>0</v>
          </cell>
          <cell r="BR1154">
            <v>0</v>
          </cell>
          <cell r="BS1154">
            <v>0</v>
          </cell>
          <cell r="BT1154">
            <v>0</v>
          </cell>
          <cell r="BU1154">
            <v>0</v>
          </cell>
          <cell r="BV1154">
            <v>0</v>
          </cell>
          <cell r="BW1154">
            <v>0</v>
          </cell>
          <cell r="BX1154">
            <v>0</v>
          </cell>
          <cell r="BY1154">
            <v>0</v>
          </cell>
          <cell r="BZ1154">
            <v>0</v>
          </cell>
          <cell r="CA1154">
            <v>0</v>
          </cell>
          <cell r="CB1154">
            <v>0</v>
          </cell>
          <cell r="CC1154">
            <v>0</v>
          </cell>
          <cell r="CD1154">
            <v>0</v>
          </cell>
          <cell r="CE1154">
            <v>0</v>
          </cell>
          <cell r="CF1154">
            <v>0</v>
          </cell>
          <cell r="CG1154">
            <v>0</v>
          </cell>
          <cell r="CH1154">
            <v>0</v>
          </cell>
          <cell r="CI1154">
            <v>0</v>
          </cell>
          <cell r="CJ1154">
            <v>0</v>
          </cell>
          <cell r="CK1154">
            <v>0</v>
          </cell>
          <cell r="CL1154">
            <v>0</v>
          </cell>
          <cell r="CM1154">
            <v>0</v>
          </cell>
          <cell r="CN1154">
            <v>0</v>
          </cell>
          <cell r="CO1154">
            <v>0</v>
          </cell>
          <cell r="CP1154">
            <v>0</v>
          </cell>
          <cell r="CQ1154">
            <v>0</v>
          </cell>
          <cell r="CR1154">
            <v>0</v>
          </cell>
          <cell r="CS1154">
            <v>0</v>
          </cell>
          <cell r="CT1154">
            <v>0</v>
          </cell>
          <cell r="CU1154">
            <v>0</v>
          </cell>
          <cell r="CV1154">
            <v>0</v>
          </cell>
          <cell r="CW1154">
            <v>0</v>
          </cell>
          <cell r="CX1154">
            <v>0</v>
          </cell>
          <cell r="CY1154">
            <v>0</v>
          </cell>
          <cell r="CZ1154">
            <v>0</v>
          </cell>
          <cell r="DA1154">
            <v>0</v>
          </cell>
          <cell r="DB1154">
            <v>0</v>
          </cell>
          <cell r="DC1154">
            <v>0</v>
          </cell>
          <cell r="DD1154">
            <v>0</v>
          </cell>
          <cell r="DE1154">
            <v>0</v>
          </cell>
          <cell r="DF1154">
            <v>0</v>
          </cell>
          <cell r="DG1154">
            <v>0</v>
          </cell>
          <cell r="DH1154">
            <v>0</v>
          </cell>
          <cell r="DI1154">
            <v>0</v>
          </cell>
          <cell r="DJ1154">
            <v>0</v>
          </cell>
          <cell r="DK1154">
            <v>0</v>
          </cell>
          <cell r="DL1154">
            <v>0</v>
          </cell>
          <cell r="DM1154">
            <v>0</v>
          </cell>
          <cell r="DN1154">
            <v>0</v>
          </cell>
          <cell r="DO1154">
            <v>0</v>
          </cell>
          <cell r="DP1154">
            <v>0</v>
          </cell>
          <cell r="DQ1154">
            <v>0</v>
          </cell>
          <cell r="DR1154">
            <v>0</v>
          </cell>
          <cell r="DS1154">
            <v>0</v>
          </cell>
          <cell r="DT1154">
            <v>0</v>
          </cell>
          <cell r="DU1154">
            <v>0</v>
          </cell>
          <cell r="DV1154">
            <v>0</v>
          </cell>
          <cell r="DW1154">
            <v>0</v>
          </cell>
          <cell r="DX1154">
            <v>0</v>
          </cell>
          <cell r="DY1154">
            <v>0</v>
          </cell>
          <cell r="DZ1154">
            <v>0</v>
          </cell>
          <cell r="EA1154">
            <v>0</v>
          </cell>
          <cell r="EB1154">
            <v>0</v>
          </cell>
          <cell r="EC1154">
            <v>0</v>
          </cell>
          <cell r="ED1154">
            <v>0</v>
          </cell>
        </row>
        <row r="1155">
          <cell r="F1155">
            <v>0</v>
          </cell>
          <cell r="G1155">
            <v>0</v>
          </cell>
          <cell r="H1155">
            <v>0</v>
          </cell>
          <cell r="I1155">
            <v>0</v>
          </cell>
          <cell r="J1155">
            <v>0</v>
          </cell>
          <cell r="K1155">
            <v>0</v>
          </cell>
          <cell r="L1155">
            <v>0</v>
          </cell>
          <cell r="M1155">
            <v>0</v>
          </cell>
          <cell r="N1155">
            <v>0</v>
          </cell>
          <cell r="O1155">
            <v>0</v>
          </cell>
          <cell r="P1155">
            <v>0</v>
          </cell>
          <cell r="Q1155">
            <v>0</v>
          </cell>
          <cell r="R1155">
            <v>0</v>
          </cell>
          <cell r="S1155">
            <v>0</v>
          </cell>
          <cell r="T1155">
            <v>0</v>
          </cell>
          <cell r="U1155">
            <v>0</v>
          </cell>
          <cell r="V1155">
            <v>0</v>
          </cell>
          <cell r="W1155">
            <v>0</v>
          </cell>
          <cell r="X1155">
            <v>0</v>
          </cell>
          <cell r="Y1155">
            <v>0</v>
          </cell>
          <cell r="Z1155">
            <v>0</v>
          </cell>
          <cell r="AA1155">
            <v>0</v>
          </cell>
          <cell r="AB1155">
            <v>0</v>
          </cell>
          <cell r="AC1155">
            <v>0</v>
          </cell>
          <cell r="AD1155">
            <v>0</v>
          </cell>
          <cell r="AE1155">
            <v>0</v>
          </cell>
          <cell r="AF1155">
            <v>0</v>
          </cell>
          <cell r="AG1155">
            <v>0</v>
          </cell>
          <cell r="AH1155">
            <v>0</v>
          </cell>
          <cell r="AI1155">
            <v>0</v>
          </cell>
          <cell r="AJ1155">
            <v>0</v>
          </cell>
          <cell r="AK1155">
            <v>0</v>
          </cell>
          <cell r="AL1155">
            <v>0</v>
          </cell>
          <cell r="AM1155">
            <v>0</v>
          </cell>
          <cell r="AN1155">
            <v>0</v>
          </cell>
          <cell r="AO1155">
            <v>0</v>
          </cell>
          <cell r="AP1155">
            <v>0</v>
          </cell>
          <cell r="AQ1155">
            <v>0</v>
          </cell>
          <cell r="AR1155">
            <v>0</v>
          </cell>
          <cell r="AS1155">
            <v>0</v>
          </cell>
          <cell r="AT1155">
            <v>0</v>
          </cell>
          <cell r="AU1155">
            <v>0</v>
          </cell>
          <cell r="AV1155">
            <v>0</v>
          </cell>
          <cell r="AW1155">
            <v>0</v>
          </cell>
          <cell r="AX1155">
            <v>0</v>
          </cell>
          <cell r="AY1155">
            <v>0</v>
          </cell>
          <cell r="AZ1155">
            <v>0</v>
          </cell>
          <cell r="BA1155">
            <v>0</v>
          </cell>
          <cell r="BB1155">
            <v>0</v>
          </cell>
          <cell r="BC1155">
            <v>0</v>
          </cell>
          <cell r="BD1155">
            <v>0</v>
          </cell>
          <cell r="BE1155">
            <v>0</v>
          </cell>
          <cell r="BF1155">
            <v>0</v>
          </cell>
          <cell r="BG1155">
            <v>0</v>
          </cell>
          <cell r="BH1155">
            <v>0</v>
          </cell>
          <cell r="BI1155">
            <v>0</v>
          </cell>
          <cell r="BJ1155">
            <v>0</v>
          </cell>
          <cell r="BK1155">
            <v>0</v>
          </cell>
          <cell r="BL1155">
            <v>0</v>
          </cell>
          <cell r="BM1155">
            <v>0</v>
          </cell>
          <cell r="BN1155">
            <v>0</v>
          </cell>
          <cell r="BO1155">
            <v>0</v>
          </cell>
          <cell r="BP1155">
            <v>0</v>
          </cell>
          <cell r="BQ1155">
            <v>0</v>
          </cell>
          <cell r="BR1155">
            <v>0</v>
          </cell>
          <cell r="BS1155">
            <v>0</v>
          </cell>
          <cell r="BT1155">
            <v>0</v>
          </cell>
          <cell r="BU1155">
            <v>0</v>
          </cell>
          <cell r="BV1155">
            <v>0</v>
          </cell>
          <cell r="BW1155">
            <v>0</v>
          </cell>
          <cell r="BX1155">
            <v>0</v>
          </cell>
          <cell r="BY1155">
            <v>0</v>
          </cell>
          <cell r="BZ1155">
            <v>0</v>
          </cell>
          <cell r="CA1155">
            <v>0</v>
          </cell>
          <cell r="CB1155">
            <v>0</v>
          </cell>
          <cell r="CC1155">
            <v>0</v>
          </cell>
          <cell r="CD1155">
            <v>0</v>
          </cell>
          <cell r="CE1155">
            <v>0</v>
          </cell>
          <cell r="CF1155">
            <v>0</v>
          </cell>
          <cell r="CG1155">
            <v>0</v>
          </cell>
          <cell r="CH1155">
            <v>0</v>
          </cell>
          <cell r="CI1155">
            <v>0</v>
          </cell>
          <cell r="CJ1155">
            <v>0</v>
          </cell>
          <cell r="CK1155">
            <v>0</v>
          </cell>
          <cell r="CL1155">
            <v>0</v>
          </cell>
          <cell r="CM1155">
            <v>0</v>
          </cell>
          <cell r="CN1155">
            <v>0</v>
          </cell>
          <cell r="CO1155">
            <v>0</v>
          </cell>
          <cell r="CP1155">
            <v>0</v>
          </cell>
          <cell r="CQ1155">
            <v>0</v>
          </cell>
          <cell r="CR1155">
            <v>0</v>
          </cell>
          <cell r="CS1155">
            <v>0</v>
          </cell>
          <cell r="CT1155">
            <v>0</v>
          </cell>
          <cell r="CU1155">
            <v>0</v>
          </cell>
          <cell r="CV1155">
            <v>0</v>
          </cell>
          <cell r="CW1155">
            <v>0</v>
          </cell>
          <cell r="CX1155">
            <v>0</v>
          </cell>
          <cell r="CY1155">
            <v>0</v>
          </cell>
          <cell r="CZ1155">
            <v>0</v>
          </cell>
          <cell r="DA1155">
            <v>0</v>
          </cell>
          <cell r="DB1155">
            <v>0</v>
          </cell>
          <cell r="DC1155">
            <v>0</v>
          </cell>
          <cell r="DD1155">
            <v>0</v>
          </cell>
          <cell r="DE1155">
            <v>0</v>
          </cell>
          <cell r="DF1155">
            <v>0</v>
          </cell>
          <cell r="DG1155">
            <v>0</v>
          </cell>
          <cell r="DH1155">
            <v>0</v>
          </cell>
          <cell r="DI1155">
            <v>0</v>
          </cell>
          <cell r="DJ1155">
            <v>0</v>
          </cell>
          <cell r="DK1155">
            <v>0</v>
          </cell>
          <cell r="DL1155">
            <v>0</v>
          </cell>
          <cell r="DM1155">
            <v>0</v>
          </cell>
          <cell r="DN1155">
            <v>0</v>
          </cell>
          <cell r="DO1155">
            <v>0</v>
          </cell>
          <cell r="DP1155">
            <v>0</v>
          </cell>
          <cell r="DQ1155">
            <v>0</v>
          </cell>
          <cell r="DR1155">
            <v>0</v>
          </cell>
          <cell r="DS1155">
            <v>0</v>
          </cell>
          <cell r="DT1155">
            <v>0</v>
          </cell>
          <cell r="DU1155">
            <v>0</v>
          </cell>
          <cell r="DV1155">
            <v>0</v>
          </cell>
          <cell r="DW1155">
            <v>0</v>
          </cell>
          <cell r="DX1155">
            <v>0</v>
          </cell>
          <cell r="DY1155">
            <v>0</v>
          </cell>
          <cell r="DZ1155">
            <v>0</v>
          </cell>
          <cell r="EA1155">
            <v>0</v>
          </cell>
          <cell r="EB1155">
            <v>0</v>
          </cell>
          <cell r="EC1155">
            <v>0</v>
          </cell>
          <cell r="ED1155">
            <v>0</v>
          </cell>
        </row>
        <row r="1156">
          <cell r="F1156">
            <v>0</v>
          </cell>
          <cell r="G1156">
            <v>0</v>
          </cell>
          <cell r="H1156">
            <v>0</v>
          </cell>
          <cell r="I1156">
            <v>0</v>
          </cell>
          <cell r="J1156">
            <v>0</v>
          </cell>
          <cell r="K1156">
            <v>0</v>
          </cell>
          <cell r="L1156">
            <v>0</v>
          </cell>
          <cell r="M1156">
            <v>0</v>
          </cell>
          <cell r="N1156">
            <v>0</v>
          </cell>
          <cell r="O1156">
            <v>0</v>
          </cell>
          <cell r="P1156">
            <v>0</v>
          </cell>
          <cell r="Q1156">
            <v>0</v>
          </cell>
          <cell r="R1156">
            <v>0</v>
          </cell>
          <cell r="S1156">
            <v>0</v>
          </cell>
          <cell r="T1156">
            <v>0</v>
          </cell>
          <cell r="U1156">
            <v>0</v>
          </cell>
          <cell r="V1156">
            <v>0</v>
          </cell>
          <cell r="W1156">
            <v>0</v>
          </cell>
          <cell r="X1156">
            <v>0</v>
          </cell>
          <cell r="Y1156">
            <v>0</v>
          </cell>
          <cell r="Z1156">
            <v>0</v>
          </cell>
          <cell r="AA1156">
            <v>0</v>
          </cell>
          <cell r="AB1156">
            <v>0</v>
          </cell>
          <cell r="AC1156">
            <v>0</v>
          </cell>
          <cell r="AD1156">
            <v>0</v>
          </cell>
          <cell r="AE1156">
            <v>0</v>
          </cell>
          <cell r="AF1156">
            <v>0</v>
          </cell>
          <cell r="AG1156">
            <v>0</v>
          </cell>
          <cell r="AH1156">
            <v>0</v>
          </cell>
          <cell r="AI1156">
            <v>0</v>
          </cell>
          <cell r="AJ1156">
            <v>0</v>
          </cell>
          <cell r="AK1156">
            <v>0</v>
          </cell>
          <cell r="AL1156">
            <v>0</v>
          </cell>
          <cell r="AM1156">
            <v>0</v>
          </cell>
          <cell r="AN1156">
            <v>0</v>
          </cell>
          <cell r="AO1156">
            <v>0</v>
          </cell>
          <cell r="AP1156">
            <v>0</v>
          </cell>
          <cell r="AQ1156">
            <v>0</v>
          </cell>
          <cell r="AR1156">
            <v>0</v>
          </cell>
          <cell r="AS1156">
            <v>0</v>
          </cell>
          <cell r="AT1156">
            <v>0</v>
          </cell>
          <cell r="AU1156">
            <v>0</v>
          </cell>
          <cell r="AV1156">
            <v>0</v>
          </cell>
          <cell r="AW1156">
            <v>0</v>
          </cell>
          <cell r="AX1156">
            <v>0</v>
          </cell>
          <cell r="AY1156">
            <v>0</v>
          </cell>
          <cell r="AZ1156">
            <v>0</v>
          </cell>
          <cell r="BA1156">
            <v>0</v>
          </cell>
          <cell r="BB1156">
            <v>0</v>
          </cell>
          <cell r="BC1156">
            <v>0</v>
          </cell>
          <cell r="BD1156">
            <v>0</v>
          </cell>
          <cell r="BE1156">
            <v>0</v>
          </cell>
          <cell r="BF1156">
            <v>0</v>
          </cell>
          <cell r="BG1156">
            <v>0</v>
          </cell>
          <cell r="BH1156">
            <v>0</v>
          </cell>
          <cell r="BI1156">
            <v>0</v>
          </cell>
          <cell r="BJ1156">
            <v>0</v>
          </cell>
          <cell r="BK1156">
            <v>0</v>
          </cell>
          <cell r="BL1156">
            <v>0</v>
          </cell>
          <cell r="BM1156">
            <v>0</v>
          </cell>
          <cell r="BN1156">
            <v>0</v>
          </cell>
          <cell r="BO1156">
            <v>0</v>
          </cell>
          <cell r="BP1156">
            <v>0</v>
          </cell>
          <cell r="BQ1156">
            <v>0</v>
          </cell>
          <cell r="BR1156">
            <v>0</v>
          </cell>
          <cell r="BS1156">
            <v>0</v>
          </cell>
          <cell r="BT1156">
            <v>0</v>
          </cell>
          <cell r="BU1156">
            <v>0</v>
          </cell>
          <cell r="BV1156">
            <v>0</v>
          </cell>
          <cell r="BW1156">
            <v>0</v>
          </cell>
          <cell r="BX1156">
            <v>0</v>
          </cell>
          <cell r="BY1156">
            <v>0</v>
          </cell>
          <cell r="BZ1156">
            <v>0</v>
          </cell>
          <cell r="CA1156">
            <v>0</v>
          </cell>
          <cell r="CB1156">
            <v>0</v>
          </cell>
          <cell r="CC1156">
            <v>0</v>
          </cell>
          <cell r="CD1156">
            <v>0</v>
          </cell>
          <cell r="CE1156">
            <v>0</v>
          </cell>
          <cell r="CF1156">
            <v>0</v>
          </cell>
          <cell r="CG1156">
            <v>0</v>
          </cell>
          <cell r="CH1156">
            <v>0</v>
          </cell>
          <cell r="CI1156">
            <v>0</v>
          </cell>
          <cell r="CJ1156">
            <v>0</v>
          </cell>
          <cell r="CK1156">
            <v>0</v>
          </cell>
          <cell r="CL1156">
            <v>0</v>
          </cell>
          <cell r="CM1156">
            <v>0</v>
          </cell>
          <cell r="CN1156">
            <v>0</v>
          </cell>
          <cell r="CO1156">
            <v>0</v>
          </cell>
          <cell r="CP1156">
            <v>0</v>
          </cell>
          <cell r="CQ1156">
            <v>0</v>
          </cell>
          <cell r="CR1156">
            <v>0</v>
          </cell>
          <cell r="CS1156">
            <v>0</v>
          </cell>
          <cell r="CT1156">
            <v>0</v>
          </cell>
          <cell r="CU1156">
            <v>0</v>
          </cell>
          <cell r="CV1156">
            <v>0</v>
          </cell>
          <cell r="CW1156">
            <v>0</v>
          </cell>
          <cell r="CX1156">
            <v>0</v>
          </cell>
          <cell r="CY1156">
            <v>0</v>
          </cell>
          <cell r="CZ1156">
            <v>0</v>
          </cell>
          <cell r="DA1156">
            <v>0</v>
          </cell>
          <cell r="DB1156">
            <v>0</v>
          </cell>
          <cell r="DC1156">
            <v>0</v>
          </cell>
          <cell r="DD1156">
            <v>0</v>
          </cell>
          <cell r="DE1156">
            <v>0</v>
          </cell>
          <cell r="DF1156">
            <v>0</v>
          </cell>
          <cell r="DG1156">
            <v>0</v>
          </cell>
          <cell r="DH1156">
            <v>0</v>
          </cell>
          <cell r="DI1156">
            <v>0</v>
          </cell>
          <cell r="DJ1156">
            <v>0</v>
          </cell>
          <cell r="DK1156">
            <v>0</v>
          </cell>
          <cell r="DL1156">
            <v>0</v>
          </cell>
          <cell r="DM1156">
            <v>0</v>
          </cell>
          <cell r="DN1156">
            <v>0</v>
          </cell>
          <cell r="DO1156">
            <v>0</v>
          </cell>
          <cell r="DP1156">
            <v>0</v>
          </cell>
          <cell r="DQ1156">
            <v>0</v>
          </cell>
          <cell r="DR1156">
            <v>0</v>
          </cell>
          <cell r="DS1156">
            <v>0</v>
          </cell>
          <cell r="DT1156">
            <v>0</v>
          </cell>
          <cell r="DU1156">
            <v>0</v>
          </cell>
          <cell r="DV1156">
            <v>0</v>
          </cell>
          <cell r="DW1156">
            <v>0</v>
          </cell>
          <cell r="DX1156">
            <v>0</v>
          </cell>
          <cell r="DY1156">
            <v>0</v>
          </cell>
          <cell r="DZ1156">
            <v>0</v>
          </cell>
          <cell r="EA1156">
            <v>0</v>
          </cell>
          <cell r="EB1156">
            <v>0</v>
          </cell>
          <cell r="EC1156">
            <v>0</v>
          </cell>
          <cell r="ED1156">
            <v>0</v>
          </cell>
        </row>
        <row r="1157">
          <cell r="F1157">
            <v>0</v>
          </cell>
          <cell r="G1157">
            <v>0</v>
          </cell>
          <cell r="H1157">
            <v>-3.02</v>
          </cell>
          <cell r="I1157">
            <v>-1.26</v>
          </cell>
          <cell r="J1157">
            <v>0</v>
          </cell>
          <cell r="K1157">
            <v>0</v>
          </cell>
          <cell r="L1157">
            <v>0</v>
          </cell>
          <cell r="M1157">
            <v>0</v>
          </cell>
          <cell r="N1157">
            <v>0</v>
          </cell>
          <cell r="O1157">
            <v>0</v>
          </cell>
          <cell r="P1157">
            <v>0</v>
          </cell>
          <cell r="Q1157">
            <v>0</v>
          </cell>
          <cell r="R1157">
            <v>-2.71</v>
          </cell>
          <cell r="S1157">
            <v>0</v>
          </cell>
          <cell r="T1157">
            <v>0</v>
          </cell>
          <cell r="U1157">
            <v>-2.71</v>
          </cell>
          <cell r="V1157">
            <v>0</v>
          </cell>
          <cell r="W1157">
            <v>0</v>
          </cell>
          <cell r="X1157">
            <v>0</v>
          </cell>
          <cell r="Y1157">
            <v>0</v>
          </cell>
          <cell r="Z1157">
            <v>0</v>
          </cell>
          <cell r="AA1157">
            <v>0</v>
          </cell>
          <cell r="AB1157">
            <v>0</v>
          </cell>
          <cell r="AC1157">
            <v>0</v>
          </cell>
          <cell r="AD1157">
            <v>0</v>
          </cell>
          <cell r="AE1157">
            <v>-13.55</v>
          </cell>
          <cell r="AF1157">
            <v>0</v>
          </cell>
          <cell r="AG1157">
            <v>0.26</v>
          </cell>
          <cell r="AH1157">
            <v>-7.89</v>
          </cell>
          <cell r="AI1157">
            <v>-5.58</v>
          </cell>
          <cell r="AJ1157">
            <v>-0.34</v>
          </cell>
          <cell r="AK1157">
            <v>0</v>
          </cell>
          <cell r="AL1157">
            <v>0</v>
          </cell>
          <cell r="AM1157">
            <v>0</v>
          </cell>
          <cell r="AN1157">
            <v>0</v>
          </cell>
          <cell r="AO1157">
            <v>0</v>
          </cell>
          <cell r="AP1157">
            <v>0</v>
          </cell>
          <cell r="AQ1157">
            <v>0</v>
          </cell>
          <cell r="AR1157">
            <v>-8.64</v>
          </cell>
          <cell r="AS1157">
            <v>0</v>
          </cell>
          <cell r="AT1157">
            <v>0.24</v>
          </cell>
          <cell r="AU1157">
            <v>-5.3</v>
          </cell>
          <cell r="AV1157">
            <v>-3.58</v>
          </cell>
          <cell r="AW1157">
            <v>0</v>
          </cell>
          <cell r="AX1157">
            <v>0</v>
          </cell>
          <cell r="AY1157">
            <v>0</v>
          </cell>
          <cell r="AZ1157">
            <v>0</v>
          </cell>
          <cell r="BA1157">
            <v>0</v>
          </cell>
          <cell r="BB1157">
            <v>0</v>
          </cell>
          <cell r="BC1157">
            <v>0</v>
          </cell>
          <cell r="BD1157">
            <v>0</v>
          </cell>
          <cell r="BE1157">
            <v>-6.5</v>
          </cell>
          <cell r="BF1157">
            <v>0</v>
          </cell>
          <cell r="BG1157">
            <v>0.24</v>
          </cell>
          <cell r="BH1157">
            <v>-3.33</v>
          </cell>
          <cell r="BI1157">
            <v>-3.41</v>
          </cell>
          <cell r="BJ1157">
            <v>0</v>
          </cell>
          <cell r="BK1157">
            <v>0</v>
          </cell>
          <cell r="BL1157">
            <v>0</v>
          </cell>
          <cell r="BM1157">
            <v>0</v>
          </cell>
          <cell r="BN1157">
            <v>0</v>
          </cell>
          <cell r="BO1157">
            <v>0</v>
          </cell>
          <cell r="BP1157">
            <v>0</v>
          </cell>
          <cell r="BQ1157">
            <v>0</v>
          </cell>
          <cell r="BR1157">
            <v>-12.43</v>
          </cell>
          <cell r="BS1157">
            <v>0</v>
          </cell>
          <cell r="BT1157">
            <v>-0.5</v>
          </cell>
          <cell r="BU1157">
            <v>-8.4</v>
          </cell>
          <cell r="BV1157">
            <v>0.04</v>
          </cell>
          <cell r="BW1157">
            <v>-3.57</v>
          </cell>
          <cell r="BX1157">
            <v>0</v>
          </cell>
          <cell r="BY1157">
            <v>0</v>
          </cell>
          <cell r="BZ1157">
            <v>0</v>
          </cell>
          <cell r="CA1157">
            <v>0</v>
          </cell>
          <cell r="CB1157">
            <v>0</v>
          </cell>
          <cell r="CC1157">
            <v>0</v>
          </cell>
          <cell r="CD1157">
            <v>0</v>
          </cell>
          <cell r="CE1157">
            <v>-8.64</v>
          </cell>
          <cell r="CF1157">
            <v>0</v>
          </cell>
          <cell r="CG1157">
            <v>-1.24</v>
          </cell>
          <cell r="CH1157">
            <v>-6.17</v>
          </cell>
          <cell r="CI1157">
            <v>-1.07</v>
          </cell>
          <cell r="CJ1157">
            <v>-0.17</v>
          </cell>
          <cell r="CK1157">
            <v>0</v>
          </cell>
          <cell r="CL1157">
            <v>0</v>
          </cell>
          <cell r="CM1157">
            <v>0</v>
          </cell>
          <cell r="CN1157">
            <v>0</v>
          </cell>
          <cell r="CO1157">
            <v>0</v>
          </cell>
          <cell r="CP1157">
            <v>0</v>
          </cell>
          <cell r="CQ1157">
            <v>0</v>
          </cell>
          <cell r="CR1157">
            <v>-7.19</v>
          </cell>
          <cell r="CS1157">
            <v>0</v>
          </cell>
          <cell r="CT1157">
            <v>0</v>
          </cell>
          <cell r="CU1157">
            <v>-4.62</v>
          </cell>
          <cell r="CV1157">
            <v>-1.53</v>
          </cell>
          <cell r="CW1157">
            <v>-1.03</v>
          </cell>
          <cell r="CX1157">
            <v>0</v>
          </cell>
          <cell r="CY1157">
            <v>0</v>
          </cell>
          <cell r="CZ1157">
            <v>0</v>
          </cell>
          <cell r="DA1157">
            <v>0</v>
          </cell>
          <cell r="DB1157">
            <v>0</v>
          </cell>
          <cell r="DC1157">
            <v>0</v>
          </cell>
          <cell r="DD1157">
            <v>0</v>
          </cell>
          <cell r="DE1157">
            <v>-4.4400000000000004</v>
          </cell>
          <cell r="DF1157">
            <v>0</v>
          </cell>
          <cell r="DG1157">
            <v>0</v>
          </cell>
          <cell r="DH1157">
            <v>-2.73</v>
          </cell>
          <cell r="DI1157">
            <v>-0.89</v>
          </cell>
          <cell r="DJ1157">
            <v>-0.82</v>
          </cell>
          <cell r="DK1157">
            <v>0</v>
          </cell>
          <cell r="DL1157">
            <v>0</v>
          </cell>
          <cell r="DM1157">
            <v>0</v>
          </cell>
          <cell r="DN1157">
            <v>0</v>
          </cell>
          <cell r="DO1157">
            <v>0</v>
          </cell>
          <cell r="DP1157">
            <v>0</v>
          </cell>
          <cell r="DQ1157">
            <v>0</v>
          </cell>
          <cell r="DR1157">
            <v>0</v>
          </cell>
          <cell r="DS1157">
            <v>0</v>
          </cell>
          <cell r="DT1157">
            <v>0</v>
          </cell>
          <cell r="DU1157">
            <v>0</v>
          </cell>
          <cell r="DV1157">
            <v>0</v>
          </cell>
          <cell r="DW1157">
            <v>0</v>
          </cell>
          <cell r="DX1157">
            <v>0</v>
          </cell>
          <cell r="DY1157">
            <v>0</v>
          </cell>
          <cell r="DZ1157">
            <v>0</v>
          </cell>
          <cell r="EA1157">
            <v>0</v>
          </cell>
          <cell r="EB1157">
            <v>0</v>
          </cell>
          <cell r="EC1157">
            <v>0</v>
          </cell>
          <cell r="ED1157">
            <v>0</v>
          </cell>
        </row>
        <row r="1158">
          <cell r="F1158">
            <v>0</v>
          </cell>
          <cell r="G1158">
            <v>0</v>
          </cell>
          <cell r="H1158">
            <v>0</v>
          </cell>
          <cell r="I1158">
            <v>0</v>
          </cell>
          <cell r="J1158">
            <v>0</v>
          </cell>
          <cell r="K1158">
            <v>0</v>
          </cell>
          <cell r="L1158">
            <v>0</v>
          </cell>
          <cell r="M1158">
            <v>0</v>
          </cell>
          <cell r="N1158">
            <v>0</v>
          </cell>
          <cell r="O1158">
            <v>0</v>
          </cell>
          <cell r="P1158">
            <v>0</v>
          </cell>
          <cell r="Q1158">
            <v>0</v>
          </cell>
          <cell r="R1158">
            <v>0</v>
          </cell>
          <cell r="S1158">
            <v>0</v>
          </cell>
          <cell r="T1158">
            <v>0</v>
          </cell>
          <cell r="U1158">
            <v>0</v>
          </cell>
          <cell r="V1158">
            <v>0</v>
          </cell>
          <cell r="W1158">
            <v>0</v>
          </cell>
          <cell r="X1158">
            <v>0</v>
          </cell>
          <cell r="Y1158">
            <v>0</v>
          </cell>
          <cell r="Z1158">
            <v>0</v>
          </cell>
          <cell r="AA1158">
            <v>0</v>
          </cell>
          <cell r="AB1158">
            <v>0</v>
          </cell>
          <cell r="AC1158">
            <v>0</v>
          </cell>
          <cell r="AD1158">
            <v>0</v>
          </cell>
          <cell r="AE1158">
            <v>0</v>
          </cell>
          <cell r="AF1158">
            <v>0</v>
          </cell>
          <cell r="AG1158">
            <v>0</v>
          </cell>
          <cell r="AH1158">
            <v>0</v>
          </cell>
          <cell r="AI1158">
            <v>0</v>
          </cell>
          <cell r="AJ1158">
            <v>0</v>
          </cell>
          <cell r="AK1158">
            <v>0</v>
          </cell>
          <cell r="AL1158">
            <v>0</v>
          </cell>
          <cell r="AM1158">
            <v>0</v>
          </cell>
          <cell r="AN1158">
            <v>0</v>
          </cell>
          <cell r="AO1158">
            <v>0</v>
          </cell>
          <cell r="AP1158">
            <v>0</v>
          </cell>
          <cell r="AQ1158">
            <v>0</v>
          </cell>
          <cell r="AR1158">
            <v>0</v>
          </cell>
          <cell r="AS1158">
            <v>0</v>
          </cell>
          <cell r="AT1158">
            <v>0</v>
          </cell>
          <cell r="AU1158">
            <v>0</v>
          </cell>
          <cell r="AV1158">
            <v>0</v>
          </cell>
          <cell r="AW1158">
            <v>0</v>
          </cell>
          <cell r="AX1158">
            <v>0</v>
          </cell>
          <cell r="AY1158">
            <v>0</v>
          </cell>
          <cell r="AZ1158">
            <v>0</v>
          </cell>
          <cell r="BA1158">
            <v>0</v>
          </cell>
          <cell r="BB1158">
            <v>0</v>
          </cell>
          <cell r="BC1158">
            <v>0</v>
          </cell>
          <cell r="BD1158">
            <v>0</v>
          </cell>
          <cell r="BE1158">
            <v>0</v>
          </cell>
          <cell r="BF1158">
            <v>0</v>
          </cell>
          <cell r="BG1158">
            <v>0</v>
          </cell>
          <cell r="BH1158">
            <v>0</v>
          </cell>
          <cell r="BI1158">
            <v>0</v>
          </cell>
          <cell r="BJ1158">
            <v>0</v>
          </cell>
          <cell r="BK1158">
            <v>0</v>
          </cell>
          <cell r="BL1158">
            <v>0</v>
          </cell>
          <cell r="BM1158">
            <v>0</v>
          </cell>
          <cell r="BN1158">
            <v>0</v>
          </cell>
          <cell r="BO1158">
            <v>0</v>
          </cell>
          <cell r="BP1158">
            <v>0</v>
          </cell>
          <cell r="BQ1158">
            <v>0</v>
          </cell>
          <cell r="BR1158">
            <v>0</v>
          </cell>
          <cell r="BS1158">
            <v>0</v>
          </cell>
          <cell r="BT1158">
            <v>0</v>
          </cell>
          <cell r="BU1158">
            <v>0</v>
          </cell>
          <cell r="BV1158">
            <v>0</v>
          </cell>
          <cell r="BW1158">
            <v>0</v>
          </cell>
          <cell r="BX1158">
            <v>0</v>
          </cell>
          <cell r="BY1158">
            <v>0</v>
          </cell>
          <cell r="BZ1158">
            <v>0</v>
          </cell>
          <cell r="CA1158">
            <v>0</v>
          </cell>
          <cell r="CB1158">
            <v>0</v>
          </cell>
          <cell r="CC1158">
            <v>0</v>
          </cell>
          <cell r="CD1158">
            <v>0</v>
          </cell>
          <cell r="CE1158">
            <v>0</v>
          </cell>
          <cell r="CF1158">
            <v>0</v>
          </cell>
          <cell r="CG1158">
            <v>0</v>
          </cell>
          <cell r="CH1158">
            <v>0</v>
          </cell>
          <cell r="CI1158">
            <v>0</v>
          </cell>
          <cell r="CJ1158">
            <v>0</v>
          </cell>
          <cell r="CK1158">
            <v>0</v>
          </cell>
          <cell r="CL1158">
            <v>0</v>
          </cell>
          <cell r="CM1158">
            <v>0</v>
          </cell>
          <cell r="CN1158">
            <v>0</v>
          </cell>
          <cell r="CO1158">
            <v>0</v>
          </cell>
          <cell r="CP1158">
            <v>0</v>
          </cell>
          <cell r="CQ1158">
            <v>0</v>
          </cell>
          <cell r="CR1158">
            <v>0</v>
          </cell>
          <cell r="CS1158">
            <v>0</v>
          </cell>
          <cell r="CT1158">
            <v>0</v>
          </cell>
          <cell r="CU1158">
            <v>0</v>
          </cell>
          <cell r="CV1158">
            <v>0</v>
          </cell>
          <cell r="CW1158">
            <v>0</v>
          </cell>
          <cell r="CX1158">
            <v>0</v>
          </cell>
          <cell r="CY1158">
            <v>0</v>
          </cell>
          <cell r="CZ1158">
            <v>0</v>
          </cell>
          <cell r="DA1158">
            <v>0</v>
          </cell>
          <cell r="DB1158">
            <v>0</v>
          </cell>
          <cell r="DC1158">
            <v>0</v>
          </cell>
          <cell r="DD1158">
            <v>0</v>
          </cell>
          <cell r="DE1158">
            <v>0</v>
          </cell>
          <cell r="DF1158">
            <v>0</v>
          </cell>
          <cell r="DG1158">
            <v>0</v>
          </cell>
          <cell r="DH1158">
            <v>0</v>
          </cell>
          <cell r="DI1158">
            <v>0</v>
          </cell>
          <cell r="DJ1158">
            <v>0</v>
          </cell>
          <cell r="DK1158">
            <v>0</v>
          </cell>
          <cell r="DL1158">
            <v>0</v>
          </cell>
          <cell r="DM1158">
            <v>0</v>
          </cell>
          <cell r="DN1158">
            <v>0</v>
          </cell>
          <cell r="DO1158">
            <v>0</v>
          </cell>
          <cell r="DP1158">
            <v>0</v>
          </cell>
          <cell r="DQ1158">
            <v>0</v>
          </cell>
          <cell r="DR1158">
            <v>0</v>
          </cell>
          <cell r="DS1158">
            <v>0</v>
          </cell>
          <cell r="DT1158">
            <v>0</v>
          </cell>
          <cell r="DU1158">
            <v>0</v>
          </cell>
          <cell r="DV1158">
            <v>0</v>
          </cell>
          <cell r="DW1158">
            <v>0</v>
          </cell>
          <cell r="DX1158">
            <v>0</v>
          </cell>
          <cell r="DY1158">
            <v>0</v>
          </cell>
          <cell r="DZ1158">
            <v>0</v>
          </cell>
          <cell r="EA1158">
            <v>0</v>
          </cell>
          <cell r="EB1158">
            <v>0</v>
          </cell>
          <cell r="EC1158">
            <v>0</v>
          </cell>
          <cell r="ED1158">
            <v>0</v>
          </cell>
        </row>
        <row r="1159">
          <cell r="F1159">
            <v>0</v>
          </cell>
          <cell r="G1159">
            <v>0</v>
          </cell>
          <cell r="H1159">
            <v>0</v>
          </cell>
          <cell r="I1159">
            <v>0</v>
          </cell>
          <cell r="J1159">
            <v>0</v>
          </cell>
          <cell r="K1159">
            <v>0</v>
          </cell>
          <cell r="L1159">
            <v>0</v>
          </cell>
          <cell r="M1159">
            <v>0</v>
          </cell>
          <cell r="N1159">
            <v>0</v>
          </cell>
          <cell r="O1159">
            <v>0</v>
          </cell>
          <cell r="P1159">
            <v>0</v>
          </cell>
          <cell r="Q1159">
            <v>0</v>
          </cell>
          <cell r="R1159">
            <v>0</v>
          </cell>
          <cell r="S1159">
            <v>0</v>
          </cell>
          <cell r="T1159">
            <v>0</v>
          </cell>
          <cell r="U1159">
            <v>0</v>
          </cell>
          <cell r="V1159">
            <v>0</v>
          </cell>
          <cell r="W1159">
            <v>0</v>
          </cell>
          <cell r="X1159">
            <v>0</v>
          </cell>
          <cell r="Y1159">
            <v>0</v>
          </cell>
          <cell r="Z1159">
            <v>0</v>
          </cell>
          <cell r="AA1159">
            <v>0</v>
          </cell>
          <cell r="AB1159">
            <v>0</v>
          </cell>
          <cell r="AC1159">
            <v>0</v>
          </cell>
          <cell r="AD1159">
            <v>0</v>
          </cell>
          <cell r="AE1159">
            <v>0</v>
          </cell>
          <cell r="AF1159">
            <v>0</v>
          </cell>
          <cell r="AG1159">
            <v>0</v>
          </cell>
          <cell r="AH1159">
            <v>0</v>
          </cell>
          <cell r="AI1159">
            <v>0</v>
          </cell>
          <cell r="AJ1159">
            <v>0</v>
          </cell>
          <cell r="AK1159">
            <v>0</v>
          </cell>
          <cell r="AL1159">
            <v>0</v>
          </cell>
          <cell r="AM1159">
            <v>0</v>
          </cell>
          <cell r="AN1159">
            <v>0</v>
          </cell>
          <cell r="AO1159">
            <v>0</v>
          </cell>
          <cell r="AP1159">
            <v>0</v>
          </cell>
          <cell r="AQ1159">
            <v>0</v>
          </cell>
          <cell r="AR1159">
            <v>0</v>
          </cell>
          <cell r="AS1159">
            <v>0</v>
          </cell>
          <cell r="AT1159">
            <v>0</v>
          </cell>
          <cell r="AU1159">
            <v>0</v>
          </cell>
          <cell r="AV1159">
            <v>0</v>
          </cell>
          <cell r="AW1159">
            <v>0</v>
          </cell>
          <cell r="AX1159">
            <v>0</v>
          </cell>
          <cell r="AY1159">
            <v>0</v>
          </cell>
          <cell r="AZ1159">
            <v>0</v>
          </cell>
          <cell r="BA1159">
            <v>0</v>
          </cell>
          <cell r="BB1159">
            <v>0</v>
          </cell>
          <cell r="BC1159">
            <v>0</v>
          </cell>
          <cell r="BD1159">
            <v>0</v>
          </cell>
          <cell r="BE1159">
            <v>0</v>
          </cell>
          <cell r="BF1159">
            <v>0</v>
          </cell>
          <cell r="BG1159">
            <v>0</v>
          </cell>
          <cell r="BH1159">
            <v>0</v>
          </cell>
          <cell r="BI1159">
            <v>0</v>
          </cell>
          <cell r="BJ1159">
            <v>0</v>
          </cell>
          <cell r="BK1159">
            <v>0</v>
          </cell>
          <cell r="BL1159">
            <v>0</v>
          </cell>
          <cell r="BM1159">
            <v>0</v>
          </cell>
          <cell r="BN1159">
            <v>0</v>
          </cell>
          <cell r="BO1159">
            <v>0</v>
          </cell>
          <cell r="BP1159">
            <v>0</v>
          </cell>
          <cell r="BQ1159">
            <v>0</v>
          </cell>
          <cell r="BR1159">
            <v>0</v>
          </cell>
          <cell r="BS1159">
            <v>0</v>
          </cell>
          <cell r="BT1159">
            <v>0</v>
          </cell>
          <cell r="BU1159">
            <v>0</v>
          </cell>
          <cell r="BV1159">
            <v>0</v>
          </cell>
          <cell r="BW1159">
            <v>0</v>
          </cell>
          <cell r="BX1159">
            <v>0</v>
          </cell>
          <cell r="BY1159">
            <v>0</v>
          </cell>
          <cell r="BZ1159">
            <v>0</v>
          </cell>
          <cell r="CA1159">
            <v>0</v>
          </cell>
          <cell r="CB1159">
            <v>0</v>
          </cell>
          <cell r="CC1159">
            <v>0</v>
          </cell>
          <cell r="CD1159">
            <v>0</v>
          </cell>
          <cell r="CE1159">
            <v>0</v>
          </cell>
          <cell r="CF1159">
            <v>0</v>
          </cell>
          <cell r="CG1159">
            <v>0</v>
          </cell>
          <cell r="CH1159">
            <v>0</v>
          </cell>
          <cell r="CI1159">
            <v>0</v>
          </cell>
          <cell r="CJ1159">
            <v>0</v>
          </cell>
          <cell r="CK1159">
            <v>0</v>
          </cell>
          <cell r="CL1159">
            <v>0</v>
          </cell>
          <cell r="CM1159">
            <v>0</v>
          </cell>
          <cell r="CN1159">
            <v>0</v>
          </cell>
          <cell r="CO1159">
            <v>0</v>
          </cell>
          <cell r="CP1159">
            <v>0</v>
          </cell>
          <cell r="CQ1159">
            <v>0</v>
          </cell>
          <cell r="CR1159">
            <v>0</v>
          </cell>
          <cell r="CS1159">
            <v>0</v>
          </cell>
          <cell r="CT1159">
            <v>0</v>
          </cell>
          <cell r="CU1159">
            <v>0</v>
          </cell>
          <cell r="CV1159">
            <v>0</v>
          </cell>
          <cell r="CW1159">
            <v>0</v>
          </cell>
          <cell r="CX1159">
            <v>0</v>
          </cell>
          <cell r="CY1159">
            <v>0</v>
          </cell>
          <cell r="CZ1159">
            <v>0</v>
          </cell>
          <cell r="DA1159">
            <v>0</v>
          </cell>
          <cell r="DB1159">
            <v>0</v>
          </cell>
          <cell r="DC1159">
            <v>0</v>
          </cell>
          <cell r="DD1159">
            <v>0</v>
          </cell>
          <cell r="DE1159">
            <v>0</v>
          </cell>
          <cell r="DF1159">
            <v>0</v>
          </cell>
          <cell r="DG1159">
            <v>0</v>
          </cell>
          <cell r="DH1159">
            <v>0</v>
          </cell>
          <cell r="DI1159">
            <v>0</v>
          </cell>
          <cell r="DJ1159">
            <v>0</v>
          </cell>
          <cell r="DK1159">
            <v>0</v>
          </cell>
          <cell r="DL1159">
            <v>0</v>
          </cell>
          <cell r="DM1159">
            <v>0</v>
          </cell>
          <cell r="DN1159">
            <v>0</v>
          </cell>
          <cell r="DO1159">
            <v>0</v>
          </cell>
          <cell r="DP1159">
            <v>0</v>
          </cell>
          <cell r="DQ1159">
            <v>0</v>
          </cell>
          <cell r="DR1159">
            <v>0</v>
          </cell>
          <cell r="DS1159">
            <v>0</v>
          </cell>
          <cell r="DT1159">
            <v>0</v>
          </cell>
          <cell r="DU1159">
            <v>0</v>
          </cell>
          <cell r="DV1159">
            <v>0</v>
          </cell>
          <cell r="DW1159">
            <v>0</v>
          </cell>
          <cell r="DX1159">
            <v>0</v>
          </cell>
          <cell r="DY1159">
            <v>0</v>
          </cell>
          <cell r="DZ1159">
            <v>0</v>
          </cell>
          <cell r="EA1159">
            <v>0</v>
          </cell>
          <cell r="EB1159">
            <v>0</v>
          </cell>
          <cell r="EC1159">
            <v>0</v>
          </cell>
          <cell r="ED1159">
            <v>0</v>
          </cell>
        </row>
        <row r="1160">
          <cell r="F1160">
            <v>0</v>
          </cell>
          <cell r="G1160">
            <v>0</v>
          </cell>
          <cell r="H1160">
            <v>0</v>
          </cell>
          <cell r="I1160">
            <v>0</v>
          </cell>
          <cell r="J1160">
            <v>0</v>
          </cell>
          <cell r="K1160">
            <v>0</v>
          </cell>
          <cell r="L1160">
            <v>0</v>
          </cell>
          <cell r="M1160">
            <v>0</v>
          </cell>
          <cell r="N1160">
            <v>0</v>
          </cell>
          <cell r="O1160">
            <v>0</v>
          </cell>
          <cell r="P1160">
            <v>0</v>
          </cell>
          <cell r="Q1160">
            <v>0</v>
          </cell>
          <cell r="R1160">
            <v>0</v>
          </cell>
          <cell r="S1160">
            <v>0</v>
          </cell>
          <cell r="T1160">
            <v>0</v>
          </cell>
          <cell r="U1160">
            <v>0</v>
          </cell>
          <cell r="V1160">
            <v>0</v>
          </cell>
          <cell r="W1160">
            <v>0</v>
          </cell>
          <cell r="X1160">
            <v>0</v>
          </cell>
          <cell r="Y1160">
            <v>0</v>
          </cell>
          <cell r="Z1160">
            <v>0</v>
          </cell>
          <cell r="AA1160">
            <v>0</v>
          </cell>
          <cell r="AB1160">
            <v>0</v>
          </cell>
          <cell r="AC1160">
            <v>0</v>
          </cell>
          <cell r="AD1160">
            <v>0</v>
          </cell>
          <cell r="AE1160">
            <v>0</v>
          </cell>
          <cell r="AF1160">
            <v>0</v>
          </cell>
          <cell r="AG1160">
            <v>0</v>
          </cell>
          <cell r="AH1160">
            <v>0</v>
          </cell>
          <cell r="AI1160">
            <v>0</v>
          </cell>
          <cell r="AJ1160">
            <v>0</v>
          </cell>
          <cell r="AK1160">
            <v>0</v>
          </cell>
          <cell r="AL1160">
            <v>0</v>
          </cell>
          <cell r="AM1160">
            <v>0</v>
          </cell>
          <cell r="AN1160">
            <v>0</v>
          </cell>
          <cell r="AO1160">
            <v>0</v>
          </cell>
          <cell r="AP1160">
            <v>0</v>
          </cell>
          <cell r="AQ1160">
            <v>0</v>
          </cell>
          <cell r="AR1160">
            <v>0</v>
          </cell>
          <cell r="AS1160">
            <v>0</v>
          </cell>
          <cell r="AT1160">
            <v>0</v>
          </cell>
          <cell r="AU1160">
            <v>0</v>
          </cell>
          <cell r="AV1160">
            <v>0</v>
          </cell>
          <cell r="AW1160">
            <v>0</v>
          </cell>
          <cell r="AX1160">
            <v>0</v>
          </cell>
          <cell r="AY1160">
            <v>0</v>
          </cell>
          <cell r="AZ1160">
            <v>0</v>
          </cell>
          <cell r="BA1160">
            <v>0</v>
          </cell>
          <cell r="BB1160">
            <v>0</v>
          </cell>
          <cell r="BC1160">
            <v>0</v>
          </cell>
          <cell r="BD1160">
            <v>0</v>
          </cell>
          <cell r="BE1160">
            <v>0</v>
          </cell>
          <cell r="BF1160">
            <v>0</v>
          </cell>
          <cell r="BG1160">
            <v>0</v>
          </cell>
          <cell r="BH1160">
            <v>0</v>
          </cell>
          <cell r="BI1160">
            <v>0</v>
          </cell>
          <cell r="BJ1160">
            <v>0</v>
          </cell>
          <cell r="BK1160">
            <v>0</v>
          </cell>
          <cell r="BL1160">
            <v>0</v>
          </cell>
          <cell r="BM1160">
            <v>0</v>
          </cell>
          <cell r="BN1160">
            <v>0</v>
          </cell>
          <cell r="BO1160">
            <v>0</v>
          </cell>
          <cell r="BP1160">
            <v>0</v>
          </cell>
          <cell r="BQ1160">
            <v>0</v>
          </cell>
          <cell r="BR1160">
            <v>0</v>
          </cell>
          <cell r="BS1160">
            <v>0</v>
          </cell>
          <cell r="BT1160">
            <v>0</v>
          </cell>
          <cell r="BU1160">
            <v>0</v>
          </cell>
          <cell r="BV1160">
            <v>0</v>
          </cell>
          <cell r="BW1160">
            <v>0</v>
          </cell>
          <cell r="BX1160">
            <v>0</v>
          </cell>
          <cell r="BY1160">
            <v>0</v>
          </cell>
          <cell r="BZ1160">
            <v>0</v>
          </cell>
          <cell r="CA1160">
            <v>0</v>
          </cell>
          <cell r="CB1160">
            <v>0</v>
          </cell>
          <cell r="CC1160">
            <v>0</v>
          </cell>
          <cell r="CD1160">
            <v>0</v>
          </cell>
          <cell r="CE1160">
            <v>0</v>
          </cell>
          <cell r="CF1160">
            <v>0</v>
          </cell>
          <cell r="CG1160">
            <v>0</v>
          </cell>
          <cell r="CH1160">
            <v>0</v>
          </cell>
          <cell r="CI1160">
            <v>0</v>
          </cell>
          <cell r="CJ1160">
            <v>0</v>
          </cell>
          <cell r="CK1160">
            <v>0</v>
          </cell>
          <cell r="CL1160">
            <v>0</v>
          </cell>
          <cell r="CM1160">
            <v>0</v>
          </cell>
          <cell r="CN1160">
            <v>0</v>
          </cell>
          <cell r="CO1160">
            <v>0</v>
          </cell>
          <cell r="CP1160">
            <v>0</v>
          </cell>
          <cell r="CQ1160">
            <v>0</v>
          </cell>
          <cell r="CR1160">
            <v>0</v>
          </cell>
          <cell r="CS1160">
            <v>0</v>
          </cell>
          <cell r="CT1160">
            <v>0</v>
          </cell>
          <cell r="CU1160">
            <v>0</v>
          </cell>
          <cell r="CV1160">
            <v>0</v>
          </cell>
          <cell r="CW1160">
            <v>0</v>
          </cell>
          <cell r="CX1160">
            <v>0</v>
          </cell>
          <cell r="CY1160">
            <v>0</v>
          </cell>
          <cell r="CZ1160">
            <v>0</v>
          </cell>
          <cell r="DA1160">
            <v>0</v>
          </cell>
          <cell r="DB1160">
            <v>0</v>
          </cell>
          <cell r="DC1160">
            <v>0</v>
          </cell>
          <cell r="DD1160">
            <v>0</v>
          </cell>
          <cell r="DE1160">
            <v>0</v>
          </cell>
          <cell r="DF1160">
            <v>0</v>
          </cell>
          <cell r="DG1160">
            <v>0</v>
          </cell>
          <cell r="DH1160">
            <v>0</v>
          </cell>
          <cell r="DI1160">
            <v>0</v>
          </cell>
          <cell r="DJ1160">
            <v>0</v>
          </cell>
          <cell r="DK1160">
            <v>0</v>
          </cell>
          <cell r="DL1160">
            <v>0</v>
          </cell>
          <cell r="DM1160">
            <v>0</v>
          </cell>
          <cell r="DN1160">
            <v>0</v>
          </cell>
          <cell r="DO1160">
            <v>0</v>
          </cell>
          <cell r="DP1160">
            <v>0</v>
          </cell>
          <cell r="DQ1160">
            <v>0</v>
          </cell>
          <cell r="DR1160">
            <v>0</v>
          </cell>
          <cell r="DS1160">
            <v>0</v>
          </cell>
          <cell r="DT1160">
            <v>0</v>
          </cell>
          <cell r="DU1160">
            <v>0</v>
          </cell>
          <cell r="DV1160">
            <v>0</v>
          </cell>
          <cell r="DW1160">
            <v>0</v>
          </cell>
          <cell r="DX1160">
            <v>0</v>
          </cell>
          <cell r="DY1160">
            <v>0</v>
          </cell>
          <cell r="DZ1160">
            <v>0</v>
          </cell>
          <cell r="EA1160">
            <v>0</v>
          </cell>
          <cell r="EB1160">
            <v>0</v>
          </cell>
          <cell r="EC1160">
            <v>0</v>
          </cell>
          <cell r="ED1160">
            <v>0</v>
          </cell>
        </row>
        <row r="1161">
          <cell r="F1161">
            <v>0</v>
          </cell>
          <cell r="G1161">
            <v>0</v>
          </cell>
          <cell r="H1161">
            <v>0</v>
          </cell>
          <cell r="I1161">
            <v>0</v>
          </cell>
          <cell r="J1161">
            <v>0</v>
          </cell>
          <cell r="K1161">
            <v>0</v>
          </cell>
          <cell r="L1161">
            <v>0</v>
          </cell>
          <cell r="M1161">
            <v>0</v>
          </cell>
          <cell r="N1161">
            <v>0</v>
          </cell>
          <cell r="O1161">
            <v>0</v>
          </cell>
          <cell r="P1161">
            <v>0</v>
          </cell>
          <cell r="Q1161">
            <v>0</v>
          </cell>
          <cell r="R1161">
            <v>0</v>
          </cell>
          <cell r="S1161">
            <v>0</v>
          </cell>
          <cell r="T1161">
            <v>0</v>
          </cell>
          <cell r="U1161">
            <v>0</v>
          </cell>
          <cell r="V1161">
            <v>0</v>
          </cell>
          <cell r="W1161">
            <v>0</v>
          </cell>
          <cell r="X1161">
            <v>0</v>
          </cell>
          <cell r="Y1161">
            <v>0</v>
          </cell>
          <cell r="Z1161">
            <v>0</v>
          </cell>
          <cell r="AA1161">
            <v>0</v>
          </cell>
          <cell r="AB1161">
            <v>0</v>
          </cell>
          <cell r="AC1161">
            <v>0</v>
          </cell>
          <cell r="AD1161">
            <v>0</v>
          </cell>
          <cell r="AE1161">
            <v>0</v>
          </cell>
          <cell r="AF1161">
            <v>0</v>
          </cell>
          <cell r="AG1161">
            <v>0</v>
          </cell>
          <cell r="AH1161">
            <v>0</v>
          </cell>
          <cell r="AI1161">
            <v>0</v>
          </cell>
          <cell r="AJ1161">
            <v>0</v>
          </cell>
          <cell r="AK1161">
            <v>0</v>
          </cell>
          <cell r="AL1161">
            <v>0</v>
          </cell>
          <cell r="AM1161">
            <v>0</v>
          </cell>
          <cell r="AN1161">
            <v>0</v>
          </cell>
          <cell r="AO1161">
            <v>0</v>
          </cell>
          <cell r="AP1161">
            <v>0</v>
          </cell>
          <cell r="AQ1161">
            <v>0</v>
          </cell>
          <cell r="AR1161">
            <v>0</v>
          </cell>
          <cell r="AS1161">
            <v>0</v>
          </cell>
          <cell r="AT1161">
            <v>0</v>
          </cell>
          <cell r="AU1161">
            <v>0</v>
          </cell>
          <cell r="AV1161">
            <v>0</v>
          </cell>
          <cell r="AW1161">
            <v>0</v>
          </cell>
          <cell r="AX1161">
            <v>0</v>
          </cell>
          <cell r="AY1161">
            <v>0</v>
          </cell>
          <cell r="AZ1161">
            <v>0</v>
          </cell>
          <cell r="BA1161">
            <v>0</v>
          </cell>
          <cell r="BB1161">
            <v>0</v>
          </cell>
          <cell r="BC1161">
            <v>0</v>
          </cell>
          <cell r="BD1161">
            <v>0</v>
          </cell>
          <cell r="BE1161">
            <v>0</v>
          </cell>
          <cell r="BF1161">
            <v>0</v>
          </cell>
          <cell r="BG1161">
            <v>0</v>
          </cell>
          <cell r="BH1161">
            <v>0</v>
          </cell>
          <cell r="BI1161">
            <v>0</v>
          </cell>
          <cell r="BJ1161">
            <v>0</v>
          </cell>
          <cell r="BK1161">
            <v>0</v>
          </cell>
          <cell r="BL1161">
            <v>0</v>
          </cell>
          <cell r="BM1161">
            <v>0</v>
          </cell>
          <cell r="BN1161">
            <v>0</v>
          </cell>
          <cell r="BO1161">
            <v>0</v>
          </cell>
          <cell r="BP1161">
            <v>0</v>
          </cell>
          <cell r="BQ1161">
            <v>0</v>
          </cell>
          <cell r="BR1161">
            <v>0</v>
          </cell>
          <cell r="BS1161">
            <v>0</v>
          </cell>
          <cell r="BT1161">
            <v>0</v>
          </cell>
          <cell r="BU1161">
            <v>0</v>
          </cell>
          <cell r="BV1161">
            <v>0</v>
          </cell>
          <cell r="BW1161">
            <v>0</v>
          </cell>
          <cell r="BX1161">
            <v>0</v>
          </cell>
          <cell r="BY1161">
            <v>0</v>
          </cell>
          <cell r="BZ1161">
            <v>0</v>
          </cell>
          <cell r="CA1161">
            <v>0</v>
          </cell>
          <cell r="CB1161">
            <v>0</v>
          </cell>
          <cell r="CC1161">
            <v>0</v>
          </cell>
          <cell r="CD1161">
            <v>0</v>
          </cell>
          <cell r="CE1161">
            <v>0</v>
          </cell>
          <cell r="CF1161">
            <v>0</v>
          </cell>
          <cell r="CG1161">
            <v>0</v>
          </cell>
          <cell r="CH1161">
            <v>0</v>
          </cell>
          <cell r="CI1161">
            <v>0</v>
          </cell>
          <cell r="CJ1161">
            <v>0</v>
          </cell>
          <cell r="CK1161">
            <v>0</v>
          </cell>
          <cell r="CL1161">
            <v>0</v>
          </cell>
          <cell r="CM1161">
            <v>0</v>
          </cell>
          <cell r="CN1161">
            <v>0</v>
          </cell>
          <cell r="CO1161">
            <v>0</v>
          </cell>
          <cell r="CP1161">
            <v>0</v>
          </cell>
          <cell r="CQ1161">
            <v>0</v>
          </cell>
          <cell r="CR1161">
            <v>0</v>
          </cell>
          <cell r="CS1161">
            <v>0</v>
          </cell>
          <cell r="CT1161">
            <v>0</v>
          </cell>
          <cell r="CU1161">
            <v>0</v>
          </cell>
          <cell r="CV1161">
            <v>0</v>
          </cell>
          <cell r="CW1161">
            <v>0</v>
          </cell>
          <cell r="CX1161">
            <v>0</v>
          </cell>
          <cell r="CY1161">
            <v>0</v>
          </cell>
          <cell r="CZ1161">
            <v>0</v>
          </cell>
          <cell r="DA1161">
            <v>0</v>
          </cell>
          <cell r="DB1161">
            <v>0</v>
          </cell>
          <cell r="DC1161">
            <v>0</v>
          </cell>
          <cell r="DD1161">
            <v>0</v>
          </cell>
          <cell r="DE1161">
            <v>0</v>
          </cell>
          <cell r="DF1161">
            <v>0</v>
          </cell>
          <cell r="DG1161">
            <v>0</v>
          </cell>
          <cell r="DH1161">
            <v>0</v>
          </cell>
          <cell r="DI1161">
            <v>0</v>
          </cell>
          <cell r="DJ1161">
            <v>0</v>
          </cell>
          <cell r="DK1161">
            <v>0</v>
          </cell>
          <cell r="DL1161">
            <v>0</v>
          </cell>
          <cell r="DM1161">
            <v>0</v>
          </cell>
          <cell r="DN1161">
            <v>0</v>
          </cell>
          <cell r="DO1161">
            <v>0</v>
          </cell>
          <cell r="DP1161">
            <v>0</v>
          </cell>
          <cell r="DQ1161">
            <v>0</v>
          </cell>
          <cell r="DR1161">
            <v>0</v>
          </cell>
          <cell r="DS1161">
            <v>0</v>
          </cell>
          <cell r="DT1161">
            <v>0</v>
          </cell>
          <cell r="DU1161">
            <v>0</v>
          </cell>
          <cell r="DV1161">
            <v>0</v>
          </cell>
          <cell r="DW1161">
            <v>0</v>
          </cell>
          <cell r="DX1161">
            <v>0</v>
          </cell>
          <cell r="DY1161">
            <v>0</v>
          </cell>
          <cell r="DZ1161">
            <v>0</v>
          </cell>
          <cell r="EA1161">
            <v>0</v>
          </cell>
          <cell r="EB1161">
            <v>0</v>
          </cell>
          <cell r="EC1161">
            <v>0</v>
          </cell>
          <cell r="ED1161">
            <v>0</v>
          </cell>
        </row>
        <row r="1162">
          <cell r="F1162">
            <v>0</v>
          </cell>
          <cell r="G1162">
            <v>0</v>
          </cell>
          <cell r="H1162">
            <v>0</v>
          </cell>
          <cell r="I1162">
            <v>0</v>
          </cell>
          <cell r="J1162">
            <v>0</v>
          </cell>
          <cell r="K1162">
            <v>0</v>
          </cell>
          <cell r="L1162">
            <v>0</v>
          </cell>
          <cell r="M1162">
            <v>0</v>
          </cell>
          <cell r="N1162">
            <v>0</v>
          </cell>
          <cell r="O1162">
            <v>0</v>
          </cell>
          <cell r="P1162">
            <v>0</v>
          </cell>
          <cell r="Q1162">
            <v>0</v>
          </cell>
          <cell r="R1162">
            <v>0</v>
          </cell>
          <cell r="S1162">
            <v>0</v>
          </cell>
          <cell r="T1162">
            <v>0</v>
          </cell>
          <cell r="U1162">
            <v>0</v>
          </cell>
          <cell r="V1162">
            <v>0</v>
          </cell>
          <cell r="W1162">
            <v>0</v>
          </cell>
          <cell r="X1162">
            <v>0</v>
          </cell>
          <cell r="Y1162">
            <v>0</v>
          </cell>
          <cell r="Z1162">
            <v>0</v>
          </cell>
          <cell r="AA1162">
            <v>0</v>
          </cell>
          <cell r="AB1162">
            <v>0</v>
          </cell>
          <cell r="AC1162">
            <v>0</v>
          </cell>
          <cell r="AD1162">
            <v>0</v>
          </cell>
          <cell r="AE1162">
            <v>0</v>
          </cell>
          <cell r="AF1162">
            <v>0</v>
          </cell>
          <cell r="AG1162">
            <v>0</v>
          </cell>
          <cell r="AH1162">
            <v>0</v>
          </cell>
          <cell r="AI1162">
            <v>0</v>
          </cell>
          <cell r="AJ1162">
            <v>0</v>
          </cell>
          <cell r="AK1162">
            <v>0</v>
          </cell>
          <cell r="AL1162">
            <v>0</v>
          </cell>
          <cell r="AM1162">
            <v>0</v>
          </cell>
          <cell r="AN1162">
            <v>0</v>
          </cell>
          <cell r="AO1162">
            <v>0</v>
          </cell>
          <cell r="AP1162">
            <v>0</v>
          </cell>
          <cell r="AQ1162">
            <v>0</v>
          </cell>
          <cell r="AR1162">
            <v>0</v>
          </cell>
          <cell r="AS1162">
            <v>0</v>
          </cell>
          <cell r="AT1162">
            <v>0</v>
          </cell>
          <cell r="AU1162">
            <v>0</v>
          </cell>
          <cell r="AV1162">
            <v>0</v>
          </cell>
          <cell r="AW1162">
            <v>0</v>
          </cell>
          <cell r="AX1162">
            <v>0</v>
          </cell>
          <cell r="AY1162">
            <v>0</v>
          </cell>
          <cell r="AZ1162">
            <v>0</v>
          </cell>
          <cell r="BA1162">
            <v>0</v>
          </cell>
          <cell r="BB1162">
            <v>0</v>
          </cell>
          <cell r="BC1162">
            <v>0</v>
          </cell>
          <cell r="BD1162">
            <v>0</v>
          </cell>
          <cell r="BE1162">
            <v>0</v>
          </cell>
          <cell r="BF1162">
            <v>0</v>
          </cell>
          <cell r="BG1162">
            <v>0</v>
          </cell>
          <cell r="BH1162">
            <v>0</v>
          </cell>
          <cell r="BI1162">
            <v>0</v>
          </cell>
          <cell r="BJ1162">
            <v>0</v>
          </cell>
          <cell r="BK1162">
            <v>0</v>
          </cell>
          <cell r="BL1162">
            <v>0</v>
          </cell>
          <cell r="BM1162">
            <v>0</v>
          </cell>
          <cell r="BN1162">
            <v>0</v>
          </cell>
          <cell r="BO1162">
            <v>0</v>
          </cell>
          <cell r="BP1162">
            <v>0</v>
          </cell>
          <cell r="BQ1162">
            <v>0</v>
          </cell>
          <cell r="BR1162">
            <v>0</v>
          </cell>
          <cell r="BS1162">
            <v>0</v>
          </cell>
          <cell r="BT1162">
            <v>0</v>
          </cell>
          <cell r="BU1162">
            <v>0</v>
          </cell>
          <cell r="BV1162">
            <v>0</v>
          </cell>
          <cell r="BW1162">
            <v>0</v>
          </cell>
          <cell r="BX1162">
            <v>0</v>
          </cell>
          <cell r="BY1162">
            <v>0</v>
          </cell>
          <cell r="BZ1162">
            <v>0</v>
          </cell>
          <cell r="CA1162">
            <v>0</v>
          </cell>
          <cell r="CB1162">
            <v>0</v>
          </cell>
          <cell r="CC1162">
            <v>0</v>
          </cell>
          <cell r="CD1162">
            <v>0</v>
          </cell>
          <cell r="CE1162">
            <v>0</v>
          </cell>
          <cell r="CF1162">
            <v>0</v>
          </cell>
          <cell r="CG1162">
            <v>0</v>
          </cell>
          <cell r="CH1162">
            <v>0</v>
          </cell>
          <cell r="CI1162">
            <v>0</v>
          </cell>
          <cell r="CJ1162">
            <v>0</v>
          </cell>
          <cell r="CK1162">
            <v>0</v>
          </cell>
          <cell r="CL1162">
            <v>0</v>
          </cell>
          <cell r="CM1162">
            <v>0</v>
          </cell>
          <cell r="CN1162">
            <v>0</v>
          </cell>
          <cell r="CO1162">
            <v>0</v>
          </cell>
          <cell r="CP1162">
            <v>0</v>
          </cell>
          <cell r="CQ1162">
            <v>0</v>
          </cell>
          <cell r="CR1162">
            <v>0</v>
          </cell>
          <cell r="CS1162">
            <v>0</v>
          </cell>
          <cell r="CT1162">
            <v>0</v>
          </cell>
          <cell r="CU1162">
            <v>0</v>
          </cell>
          <cell r="CV1162">
            <v>0</v>
          </cell>
          <cell r="CW1162">
            <v>0</v>
          </cell>
          <cell r="CX1162">
            <v>0</v>
          </cell>
          <cell r="CY1162">
            <v>0</v>
          </cell>
          <cell r="CZ1162">
            <v>0</v>
          </cell>
          <cell r="DA1162">
            <v>0</v>
          </cell>
          <cell r="DB1162">
            <v>0</v>
          </cell>
          <cell r="DC1162">
            <v>0</v>
          </cell>
          <cell r="DD1162">
            <v>0</v>
          </cell>
          <cell r="DE1162">
            <v>0</v>
          </cell>
          <cell r="DF1162">
            <v>0</v>
          </cell>
          <cell r="DG1162">
            <v>0</v>
          </cell>
          <cell r="DH1162">
            <v>0</v>
          </cell>
          <cell r="DI1162">
            <v>0</v>
          </cell>
          <cell r="DJ1162">
            <v>0</v>
          </cell>
          <cell r="DK1162">
            <v>0</v>
          </cell>
          <cell r="DL1162">
            <v>0</v>
          </cell>
          <cell r="DM1162">
            <v>0</v>
          </cell>
          <cell r="DN1162">
            <v>0</v>
          </cell>
          <cell r="DO1162">
            <v>0</v>
          </cell>
          <cell r="DP1162">
            <v>0</v>
          </cell>
          <cell r="DQ1162">
            <v>0</v>
          </cell>
          <cell r="DR1162">
            <v>0</v>
          </cell>
          <cell r="DS1162">
            <v>0</v>
          </cell>
          <cell r="DT1162">
            <v>0</v>
          </cell>
          <cell r="DU1162">
            <v>0</v>
          </cell>
          <cell r="DV1162">
            <v>0</v>
          </cell>
          <cell r="DW1162">
            <v>0</v>
          </cell>
          <cell r="DX1162">
            <v>0</v>
          </cell>
          <cell r="DY1162">
            <v>0</v>
          </cell>
          <cell r="DZ1162">
            <v>0</v>
          </cell>
          <cell r="EA1162">
            <v>0</v>
          </cell>
          <cell r="EB1162">
            <v>0</v>
          </cell>
          <cell r="EC1162">
            <v>0</v>
          </cell>
          <cell r="ED1162">
            <v>0</v>
          </cell>
        </row>
        <row r="1164">
          <cell r="F1164">
            <v>-73.97</v>
          </cell>
          <cell r="G1164">
            <v>-42.38</v>
          </cell>
          <cell r="H1164">
            <v>-32.36</v>
          </cell>
          <cell r="I1164">
            <v>-22.89</v>
          </cell>
          <cell r="J1164">
            <v>-15.55</v>
          </cell>
          <cell r="K1164">
            <v>8.3000000000000007</v>
          </cell>
          <cell r="L1164">
            <v>30.88</v>
          </cell>
          <cell r="M1164">
            <v>34.99</v>
          </cell>
          <cell r="N1164">
            <v>25.51</v>
          </cell>
          <cell r="O1164">
            <v>-17.75</v>
          </cell>
          <cell r="P1164">
            <v>-30.81</v>
          </cell>
          <cell r="Q1164">
            <v>-56.08</v>
          </cell>
          <cell r="R1164">
            <v>111.79</v>
          </cell>
          <cell r="S1164">
            <v>231.46</v>
          </cell>
          <cell r="T1164">
            <v>-41.24</v>
          </cell>
          <cell r="U1164">
            <v>-31.26</v>
          </cell>
          <cell r="V1164">
            <v>-23.13</v>
          </cell>
          <cell r="W1164">
            <v>-15.56</v>
          </cell>
          <cell r="X1164">
            <v>8.3000000000000007</v>
          </cell>
          <cell r="Y1164">
            <v>30.88</v>
          </cell>
          <cell r="Z1164">
            <v>33.85</v>
          </cell>
          <cell r="AA1164">
            <v>25.51</v>
          </cell>
          <cell r="AB1164">
            <v>-17.760000000000002</v>
          </cell>
          <cell r="AC1164">
            <v>-30.81</v>
          </cell>
          <cell r="AD1164">
            <v>-58.46</v>
          </cell>
          <cell r="AE1164">
            <v>-260.57</v>
          </cell>
          <cell r="AF1164">
            <v>-140.79</v>
          </cell>
          <cell r="AG1164">
            <v>-41.24</v>
          </cell>
          <cell r="AH1164">
            <v>-29.28</v>
          </cell>
          <cell r="AI1164">
            <v>-22.85</v>
          </cell>
          <cell r="AJ1164">
            <v>-15.55</v>
          </cell>
          <cell r="AK1164">
            <v>8.31</v>
          </cell>
          <cell r="AL1164">
            <v>30.9</v>
          </cell>
          <cell r="AM1164">
            <v>33.85</v>
          </cell>
          <cell r="AN1164">
            <v>25.51</v>
          </cell>
          <cell r="AO1164">
            <v>-17.760000000000002</v>
          </cell>
          <cell r="AP1164">
            <v>-30.81</v>
          </cell>
          <cell r="AQ1164">
            <v>-60.85</v>
          </cell>
          <cell r="AR1164">
            <v>-191.65</v>
          </cell>
          <cell r="AS1164">
            <v>-73.97</v>
          </cell>
          <cell r="AT1164">
            <v>-41.5</v>
          </cell>
          <cell r="AU1164">
            <v>-30.08</v>
          </cell>
          <cell r="AV1164">
            <v>-23.13</v>
          </cell>
          <cell r="AW1164">
            <v>-15.55</v>
          </cell>
          <cell r="AX1164">
            <v>8.31</v>
          </cell>
          <cell r="AY1164">
            <v>33.15</v>
          </cell>
          <cell r="AZ1164">
            <v>33.86</v>
          </cell>
          <cell r="BA1164">
            <v>25.51</v>
          </cell>
          <cell r="BB1164">
            <v>-17.760000000000002</v>
          </cell>
          <cell r="BC1164">
            <v>-30.81</v>
          </cell>
          <cell r="BD1164">
            <v>-59.67</v>
          </cell>
          <cell r="BE1164">
            <v>-189.11</v>
          </cell>
          <cell r="BF1164">
            <v>-73.97</v>
          </cell>
          <cell r="BG1164">
            <v>-42.64</v>
          </cell>
          <cell r="BH1164">
            <v>-29.89</v>
          </cell>
          <cell r="BI1164">
            <v>-23.13</v>
          </cell>
          <cell r="BJ1164">
            <v>-15.55</v>
          </cell>
          <cell r="BK1164">
            <v>8.3000000000000007</v>
          </cell>
          <cell r="BL1164">
            <v>33.159999999999997</v>
          </cell>
          <cell r="BM1164">
            <v>36.14</v>
          </cell>
          <cell r="BN1164">
            <v>25.51</v>
          </cell>
          <cell r="BO1164">
            <v>-17.75</v>
          </cell>
          <cell r="BP1164">
            <v>-30.82</v>
          </cell>
          <cell r="BQ1164">
            <v>-58.47</v>
          </cell>
          <cell r="BR1164">
            <v>-282.92</v>
          </cell>
          <cell r="BS1164">
            <v>-73.97</v>
          </cell>
          <cell r="BT1164">
            <v>-153.28</v>
          </cell>
          <cell r="BU1164">
            <v>-18.13</v>
          </cell>
          <cell r="BV1164">
            <v>-14.67</v>
          </cell>
          <cell r="BW1164">
            <v>-15.58</v>
          </cell>
          <cell r="BX1164">
            <v>8.3699999999999992</v>
          </cell>
          <cell r="BY1164">
            <v>32.01</v>
          </cell>
          <cell r="BZ1164">
            <v>33.85</v>
          </cell>
          <cell r="CA1164">
            <v>25.51</v>
          </cell>
          <cell r="CB1164">
            <v>-17.75</v>
          </cell>
          <cell r="CC1164">
            <v>-30.81</v>
          </cell>
          <cell r="CD1164">
            <v>-58.47</v>
          </cell>
          <cell r="CE1164">
            <v>-165.25</v>
          </cell>
          <cell r="CF1164">
            <v>-73.97</v>
          </cell>
          <cell r="CG1164">
            <v>-41.35</v>
          </cell>
          <cell r="CH1164">
            <v>-21.35</v>
          </cell>
          <cell r="CI1164">
            <v>-17.2</v>
          </cell>
          <cell r="CJ1164">
            <v>-15.55</v>
          </cell>
          <cell r="CK1164">
            <v>14.33</v>
          </cell>
          <cell r="CL1164">
            <v>34.909999999999997</v>
          </cell>
          <cell r="CM1164">
            <v>36.47</v>
          </cell>
          <cell r="CN1164">
            <v>25.5</v>
          </cell>
          <cell r="CO1164">
            <v>-17.760000000000002</v>
          </cell>
          <cell r="CP1164">
            <v>-30.81</v>
          </cell>
          <cell r="CQ1164">
            <v>-58.47</v>
          </cell>
          <cell r="CR1164">
            <v>7.62</v>
          </cell>
          <cell r="CS1164">
            <v>-64.180000000000007</v>
          </cell>
          <cell r="CT1164">
            <v>118.27</v>
          </cell>
          <cell r="CU1164">
            <v>-26.15</v>
          </cell>
          <cell r="CV1164">
            <v>-18.54</v>
          </cell>
          <cell r="CW1164">
            <v>-15.56</v>
          </cell>
          <cell r="CX1164">
            <v>14.59</v>
          </cell>
          <cell r="CY1164">
            <v>35.700000000000003</v>
          </cell>
          <cell r="CZ1164">
            <v>37.22</v>
          </cell>
          <cell r="DA1164">
            <v>25.51</v>
          </cell>
          <cell r="DB1164">
            <v>-17.760000000000002</v>
          </cell>
          <cell r="DC1164">
            <v>-30.81</v>
          </cell>
          <cell r="DD1164">
            <v>-50.66</v>
          </cell>
          <cell r="DE1164">
            <v>-138.68</v>
          </cell>
          <cell r="DF1164">
            <v>-63.72</v>
          </cell>
          <cell r="DG1164">
            <v>-33.94</v>
          </cell>
          <cell r="DH1164">
            <v>-23.4</v>
          </cell>
          <cell r="DI1164">
            <v>-19.34</v>
          </cell>
          <cell r="DJ1164">
            <v>-14.46</v>
          </cell>
          <cell r="DK1164">
            <v>14.17</v>
          </cell>
          <cell r="DL1164">
            <v>35.54</v>
          </cell>
          <cell r="DM1164">
            <v>37.450000000000003</v>
          </cell>
          <cell r="DN1164">
            <v>25.51</v>
          </cell>
          <cell r="DO1164">
            <v>-17.760000000000002</v>
          </cell>
          <cell r="DP1164">
            <v>-30.81</v>
          </cell>
          <cell r="DQ1164">
            <v>-47.92</v>
          </cell>
          <cell r="DR1164">
            <v>0</v>
          </cell>
          <cell r="DS1164">
            <v>0</v>
          </cell>
          <cell r="DT1164">
            <v>0</v>
          </cell>
          <cell r="DU1164">
            <v>0</v>
          </cell>
          <cell r="DV1164">
            <v>0</v>
          </cell>
          <cell r="DW1164">
            <v>0</v>
          </cell>
          <cell r="DX1164">
            <v>0</v>
          </cell>
          <cell r="DY1164">
            <v>0</v>
          </cell>
          <cell r="DZ1164">
            <v>0</v>
          </cell>
          <cell r="EA1164">
            <v>0</v>
          </cell>
          <cell r="EB1164">
            <v>0</v>
          </cell>
          <cell r="EC1164">
            <v>0</v>
          </cell>
          <cell r="ED1164">
            <v>0</v>
          </cell>
        </row>
        <row r="1166">
          <cell r="F1166">
            <v>0</v>
          </cell>
          <cell r="G1166">
            <v>0</v>
          </cell>
          <cell r="H1166">
            <v>0</v>
          </cell>
          <cell r="I1166">
            <v>0</v>
          </cell>
          <cell r="J1166">
            <v>0</v>
          </cell>
          <cell r="K1166">
            <v>0</v>
          </cell>
          <cell r="L1166">
            <v>0</v>
          </cell>
          <cell r="M1166">
            <v>0</v>
          </cell>
          <cell r="N1166">
            <v>0</v>
          </cell>
          <cell r="O1166">
            <v>0</v>
          </cell>
          <cell r="P1166">
            <v>0</v>
          </cell>
          <cell r="Q1166">
            <v>0</v>
          </cell>
          <cell r="R1166">
            <v>0</v>
          </cell>
          <cell r="S1166">
            <v>0</v>
          </cell>
          <cell r="T1166">
            <v>0</v>
          </cell>
          <cell r="U1166">
            <v>0</v>
          </cell>
          <cell r="V1166">
            <v>0</v>
          </cell>
          <cell r="W1166">
            <v>0</v>
          </cell>
          <cell r="X1166">
            <v>0</v>
          </cell>
          <cell r="Y1166">
            <v>0</v>
          </cell>
          <cell r="Z1166">
            <v>0</v>
          </cell>
          <cell r="AA1166">
            <v>0</v>
          </cell>
          <cell r="AB1166">
            <v>0</v>
          </cell>
          <cell r="AC1166">
            <v>0</v>
          </cell>
          <cell r="AD1166">
            <v>0</v>
          </cell>
          <cell r="AE1166">
            <v>0</v>
          </cell>
          <cell r="AF1166">
            <v>0</v>
          </cell>
          <cell r="AG1166">
            <v>0</v>
          </cell>
          <cell r="AH1166">
            <v>0</v>
          </cell>
          <cell r="AI1166">
            <v>0</v>
          </cell>
          <cell r="AJ1166">
            <v>0</v>
          </cell>
          <cell r="AK1166">
            <v>0</v>
          </cell>
          <cell r="AL1166">
            <v>0</v>
          </cell>
          <cell r="AM1166">
            <v>0</v>
          </cell>
          <cell r="AN1166">
            <v>0</v>
          </cell>
          <cell r="AO1166">
            <v>0</v>
          </cell>
          <cell r="AP1166">
            <v>0</v>
          </cell>
          <cell r="AQ1166">
            <v>0</v>
          </cell>
          <cell r="AR1166">
            <v>0</v>
          </cell>
          <cell r="AS1166">
            <v>0</v>
          </cell>
          <cell r="AT1166">
            <v>0</v>
          </cell>
          <cell r="AU1166">
            <v>0</v>
          </cell>
          <cell r="AV1166">
            <v>0</v>
          </cell>
          <cell r="AW1166">
            <v>0</v>
          </cell>
          <cell r="AX1166">
            <v>0</v>
          </cell>
          <cell r="AY1166">
            <v>0</v>
          </cell>
          <cell r="AZ1166">
            <v>0</v>
          </cell>
          <cell r="BA1166">
            <v>0</v>
          </cell>
          <cell r="BB1166">
            <v>0</v>
          </cell>
          <cell r="BC1166">
            <v>0</v>
          </cell>
          <cell r="BD1166">
            <v>0</v>
          </cell>
          <cell r="BE1166">
            <v>0</v>
          </cell>
          <cell r="BF1166">
            <v>0</v>
          </cell>
          <cell r="BG1166">
            <v>0</v>
          </cell>
          <cell r="BH1166">
            <v>0</v>
          </cell>
          <cell r="BI1166">
            <v>0</v>
          </cell>
          <cell r="BJ1166">
            <v>0</v>
          </cell>
          <cell r="BK1166">
            <v>0</v>
          </cell>
          <cell r="BL1166">
            <v>0</v>
          </cell>
          <cell r="BM1166">
            <v>0</v>
          </cell>
          <cell r="BN1166">
            <v>0</v>
          </cell>
          <cell r="BO1166">
            <v>0</v>
          </cell>
          <cell r="BP1166">
            <v>0</v>
          </cell>
          <cell r="BQ1166">
            <v>0</v>
          </cell>
          <cell r="BR1166">
            <v>0</v>
          </cell>
          <cell r="BS1166">
            <v>0</v>
          </cell>
          <cell r="BT1166">
            <v>0</v>
          </cell>
          <cell r="BU1166">
            <v>0</v>
          </cell>
          <cell r="BV1166">
            <v>0</v>
          </cell>
          <cell r="BW1166">
            <v>0</v>
          </cell>
          <cell r="BX1166">
            <v>0</v>
          </cell>
          <cell r="BY1166">
            <v>0</v>
          </cell>
          <cell r="BZ1166">
            <v>0</v>
          </cell>
          <cell r="CA1166">
            <v>0</v>
          </cell>
          <cell r="CB1166">
            <v>0</v>
          </cell>
          <cell r="CC1166">
            <v>0</v>
          </cell>
          <cell r="CD1166">
            <v>0</v>
          </cell>
          <cell r="CE1166">
            <v>0</v>
          </cell>
          <cell r="CF1166">
            <v>0</v>
          </cell>
          <cell r="CG1166">
            <v>0</v>
          </cell>
          <cell r="CH1166">
            <v>0</v>
          </cell>
          <cell r="CI1166">
            <v>0</v>
          </cell>
          <cell r="CJ1166">
            <v>0</v>
          </cell>
          <cell r="CK1166">
            <v>0</v>
          </cell>
          <cell r="CL1166">
            <v>0</v>
          </cell>
          <cell r="CM1166">
            <v>0</v>
          </cell>
          <cell r="CN1166">
            <v>0</v>
          </cell>
          <cell r="CO1166">
            <v>0</v>
          </cell>
          <cell r="CP1166">
            <v>0</v>
          </cell>
          <cell r="CQ1166">
            <v>0</v>
          </cell>
          <cell r="CR1166">
            <v>0</v>
          </cell>
          <cell r="CS1166">
            <v>0</v>
          </cell>
          <cell r="CT1166">
            <v>0</v>
          </cell>
          <cell r="CU1166">
            <v>0</v>
          </cell>
          <cell r="CV1166">
            <v>0</v>
          </cell>
          <cell r="CW1166">
            <v>0</v>
          </cell>
          <cell r="CX1166">
            <v>0</v>
          </cell>
          <cell r="CY1166">
            <v>0</v>
          </cell>
          <cell r="CZ1166">
            <v>0</v>
          </cell>
          <cell r="DA1166">
            <v>0</v>
          </cell>
          <cell r="DB1166">
            <v>0</v>
          </cell>
          <cell r="DC1166">
            <v>0</v>
          </cell>
          <cell r="DD1166">
            <v>0</v>
          </cell>
          <cell r="DE1166">
            <v>0</v>
          </cell>
          <cell r="DF1166">
            <v>0</v>
          </cell>
          <cell r="DG1166">
            <v>0</v>
          </cell>
          <cell r="DH1166">
            <v>0</v>
          </cell>
          <cell r="DI1166">
            <v>0</v>
          </cell>
          <cell r="DJ1166">
            <v>0</v>
          </cell>
          <cell r="DK1166">
            <v>0</v>
          </cell>
          <cell r="DL1166">
            <v>0</v>
          </cell>
          <cell r="DM1166">
            <v>0</v>
          </cell>
          <cell r="DN1166">
            <v>0</v>
          </cell>
          <cell r="DO1166">
            <v>0</v>
          </cell>
          <cell r="DP1166">
            <v>0</v>
          </cell>
          <cell r="DQ1166">
            <v>0</v>
          </cell>
          <cell r="DR1166">
            <v>0</v>
          </cell>
          <cell r="DS1166">
            <v>0</v>
          </cell>
          <cell r="DT1166">
            <v>0</v>
          </cell>
          <cell r="DU1166">
            <v>0</v>
          </cell>
          <cell r="DV1166">
            <v>0</v>
          </cell>
          <cell r="DW1166">
            <v>0</v>
          </cell>
          <cell r="DX1166">
            <v>0</v>
          </cell>
          <cell r="DY1166">
            <v>0</v>
          </cell>
          <cell r="DZ1166">
            <v>0</v>
          </cell>
          <cell r="EA1166">
            <v>0</v>
          </cell>
          <cell r="EB1166">
            <v>0</v>
          </cell>
          <cell r="EC1166">
            <v>0</v>
          </cell>
          <cell r="ED1166">
            <v>0</v>
          </cell>
        </row>
        <row r="1167">
          <cell r="F1167">
            <v>0</v>
          </cell>
          <cell r="G1167">
            <v>0</v>
          </cell>
          <cell r="H1167">
            <v>0</v>
          </cell>
          <cell r="I1167">
            <v>0</v>
          </cell>
          <cell r="J1167">
            <v>0</v>
          </cell>
          <cell r="K1167">
            <v>0</v>
          </cell>
          <cell r="L1167">
            <v>0</v>
          </cell>
          <cell r="M1167">
            <v>0</v>
          </cell>
          <cell r="N1167">
            <v>0</v>
          </cell>
          <cell r="O1167">
            <v>0</v>
          </cell>
          <cell r="P1167">
            <v>0</v>
          </cell>
          <cell r="Q1167">
            <v>0</v>
          </cell>
          <cell r="R1167">
            <v>0</v>
          </cell>
          <cell r="S1167">
            <v>0</v>
          </cell>
          <cell r="T1167">
            <v>0</v>
          </cell>
          <cell r="U1167">
            <v>0</v>
          </cell>
          <cell r="V1167">
            <v>0</v>
          </cell>
          <cell r="W1167">
            <v>0</v>
          </cell>
          <cell r="X1167">
            <v>0</v>
          </cell>
          <cell r="Y1167">
            <v>0</v>
          </cell>
          <cell r="Z1167">
            <v>0</v>
          </cell>
          <cell r="AA1167">
            <v>0</v>
          </cell>
          <cell r="AB1167">
            <v>0</v>
          </cell>
          <cell r="AC1167">
            <v>0</v>
          </cell>
          <cell r="AD1167">
            <v>0</v>
          </cell>
          <cell r="AE1167">
            <v>0</v>
          </cell>
          <cell r="AF1167">
            <v>0</v>
          </cell>
          <cell r="AG1167">
            <v>0</v>
          </cell>
          <cell r="AH1167">
            <v>0</v>
          </cell>
          <cell r="AI1167">
            <v>0</v>
          </cell>
          <cell r="AJ1167">
            <v>0</v>
          </cell>
          <cell r="AK1167">
            <v>0</v>
          </cell>
          <cell r="AL1167">
            <v>0</v>
          </cell>
          <cell r="AM1167">
            <v>0</v>
          </cell>
          <cell r="AN1167">
            <v>0</v>
          </cell>
          <cell r="AO1167">
            <v>0</v>
          </cell>
          <cell r="AP1167">
            <v>0</v>
          </cell>
          <cell r="AQ1167">
            <v>0</v>
          </cell>
          <cell r="AR1167">
            <v>0</v>
          </cell>
          <cell r="AS1167">
            <v>0</v>
          </cell>
          <cell r="AT1167">
            <v>0</v>
          </cell>
          <cell r="AU1167">
            <v>0</v>
          </cell>
          <cell r="AV1167">
            <v>0</v>
          </cell>
          <cell r="AW1167">
            <v>0</v>
          </cell>
          <cell r="AX1167">
            <v>0</v>
          </cell>
          <cell r="AY1167">
            <v>0</v>
          </cell>
          <cell r="AZ1167">
            <v>0</v>
          </cell>
          <cell r="BA1167">
            <v>0</v>
          </cell>
          <cell r="BB1167">
            <v>0</v>
          </cell>
          <cell r="BC1167">
            <v>0</v>
          </cell>
          <cell r="BD1167">
            <v>0</v>
          </cell>
          <cell r="BE1167">
            <v>0</v>
          </cell>
          <cell r="BF1167">
            <v>0</v>
          </cell>
          <cell r="BG1167">
            <v>0</v>
          </cell>
          <cell r="BH1167">
            <v>0</v>
          </cell>
          <cell r="BI1167">
            <v>0</v>
          </cell>
          <cell r="BJ1167">
            <v>0</v>
          </cell>
          <cell r="BK1167">
            <v>0</v>
          </cell>
          <cell r="BL1167">
            <v>0</v>
          </cell>
          <cell r="BM1167">
            <v>0</v>
          </cell>
          <cell r="BN1167">
            <v>0</v>
          </cell>
          <cell r="BO1167">
            <v>0</v>
          </cell>
          <cell r="BP1167">
            <v>0</v>
          </cell>
          <cell r="BQ1167">
            <v>0</v>
          </cell>
          <cell r="BR1167">
            <v>0</v>
          </cell>
          <cell r="BS1167">
            <v>0</v>
          </cell>
          <cell r="BT1167">
            <v>0</v>
          </cell>
          <cell r="BU1167">
            <v>0</v>
          </cell>
          <cell r="BV1167">
            <v>0</v>
          </cell>
          <cell r="BW1167">
            <v>0</v>
          </cell>
          <cell r="BX1167">
            <v>0</v>
          </cell>
          <cell r="BY1167">
            <v>0</v>
          </cell>
          <cell r="BZ1167">
            <v>0</v>
          </cell>
          <cell r="CA1167">
            <v>0</v>
          </cell>
          <cell r="CB1167">
            <v>0</v>
          </cell>
          <cell r="CC1167">
            <v>0</v>
          </cell>
          <cell r="CD1167">
            <v>0</v>
          </cell>
          <cell r="CE1167">
            <v>0</v>
          </cell>
          <cell r="CF1167">
            <v>0</v>
          </cell>
          <cell r="CG1167">
            <v>0</v>
          </cell>
          <cell r="CH1167">
            <v>0</v>
          </cell>
          <cell r="CI1167">
            <v>0</v>
          </cell>
          <cell r="CJ1167">
            <v>0</v>
          </cell>
          <cell r="CK1167">
            <v>0</v>
          </cell>
          <cell r="CL1167">
            <v>0</v>
          </cell>
          <cell r="CM1167">
            <v>0</v>
          </cell>
          <cell r="CN1167">
            <v>0</v>
          </cell>
          <cell r="CO1167">
            <v>0</v>
          </cell>
          <cell r="CP1167">
            <v>0</v>
          </cell>
          <cell r="CQ1167">
            <v>0</v>
          </cell>
          <cell r="CR1167">
            <v>0</v>
          </cell>
          <cell r="CS1167">
            <v>0</v>
          </cell>
          <cell r="CT1167">
            <v>0</v>
          </cell>
          <cell r="CU1167">
            <v>0</v>
          </cell>
          <cell r="CV1167">
            <v>0</v>
          </cell>
          <cell r="CW1167">
            <v>0</v>
          </cell>
          <cell r="CX1167">
            <v>0</v>
          </cell>
          <cell r="CY1167">
            <v>0</v>
          </cell>
          <cell r="CZ1167">
            <v>0</v>
          </cell>
          <cell r="DA1167">
            <v>0</v>
          </cell>
          <cell r="DB1167">
            <v>0</v>
          </cell>
          <cell r="DC1167">
            <v>0</v>
          </cell>
          <cell r="DD1167">
            <v>0</v>
          </cell>
          <cell r="DE1167">
            <v>0</v>
          </cell>
          <cell r="DF1167">
            <v>0</v>
          </cell>
          <cell r="DG1167">
            <v>0</v>
          </cell>
          <cell r="DH1167">
            <v>0</v>
          </cell>
          <cell r="DI1167">
            <v>0</v>
          </cell>
          <cell r="DJ1167">
            <v>0</v>
          </cell>
          <cell r="DK1167">
            <v>0</v>
          </cell>
          <cell r="DL1167">
            <v>0</v>
          </cell>
          <cell r="DM1167">
            <v>0</v>
          </cell>
          <cell r="DN1167">
            <v>0</v>
          </cell>
          <cell r="DO1167">
            <v>0</v>
          </cell>
          <cell r="DP1167">
            <v>0</v>
          </cell>
          <cell r="DQ1167">
            <v>0</v>
          </cell>
          <cell r="DR1167">
            <v>0</v>
          </cell>
          <cell r="DS1167">
            <v>0</v>
          </cell>
          <cell r="DT1167">
            <v>0</v>
          </cell>
          <cell r="DU1167">
            <v>0</v>
          </cell>
          <cell r="DV1167">
            <v>0</v>
          </cell>
          <cell r="DW1167">
            <v>0</v>
          </cell>
          <cell r="DX1167">
            <v>0</v>
          </cell>
          <cell r="DY1167">
            <v>0</v>
          </cell>
          <cell r="DZ1167">
            <v>0</v>
          </cell>
          <cell r="EA1167">
            <v>0</v>
          </cell>
          <cell r="EB1167">
            <v>0</v>
          </cell>
          <cell r="EC1167">
            <v>0</v>
          </cell>
          <cell r="ED1167">
            <v>0</v>
          </cell>
        </row>
        <row r="1168">
          <cell r="F1168">
            <v>0</v>
          </cell>
          <cell r="G1168">
            <v>0</v>
          </cell>
          <cell r="H1168">
            <v>0</v>
          </cell>
          <cell r="I1168">
            <v>0</v>
          </cell>
          <cell r="J1168">
            <v>0</v>
          </cell>
          <cell r="K1168">
            <v>0</v>
          </cell>
          <cell r="L1168">
            <v>0</v>
          </cell>
          <cell r="M1168">
            <v>0</v>
          </cell>
          <cell r="N1168">
            <v>0</v>
          </cell>
          <cell r="O1168">
            <v>0</v>
          </cell>
          <cell r="P1168">
            <v>0</v>
          </cell>
          <cell r="Q1168">
            <v>0</v>
          </cell>
          <cell r="R1168">
            <v>0</v>
          </cell>
          <cell r="S1168">
            <v>0</v>
          </cell>
          <cell r="T1168">
            <v>0</v>
          </cell>
          <cell r="U1168">
            <v>0</v>
          </cell>
          <cell r="V1168">
            <v>0</v>
          </cell>
          <cell r="W1168">
            <v>0</v>
          </cell>
          <cell r="X1168">
            <v>0</v>
          </cell>
          <cell r="Y1168">
            <v>0</v>
          </cell>
          <cell r="Z1168">
            <v>0</v>
          </cell>
          <cell r="AA1168">
            <v>0</v>
          </cell>
          <cell r="AB1168">
            <v>0</v>
          </cell>
          <cell r="AC1168">
            <v>0</v>
          </cell>
          <cell r="AD1168">
            <v>0</v>
          </cell>
          <cell r="AE1168">
            <v>0</v>
          </cell>
          <cell r="AF1168">
            <v>0</v>
          </cell>
          <cell r="AG1168">
            <v>0</v>
          </cell>
          <cell r="AH1168">
            <v>0</v>
          </cell>
          <cell r="AI1168">
            <v>0</v>
          </cell>
          <cell r="AJ1168">
            <v>0</v>
          </cell>
          <cell r="AK1168">
            <v>0</v>
          </cell>
          <cell r="AL1168">
            <v>0</v>
          </cell>
          <cell r="AM1168">
            <v>0</v>
          </cell>
          <cell r="AN1168">
            <v>0</v>
          </cell>
          <cell r="AO1168">
            <v>0</v>
          </cell>
          <cell r="AP1168">
            <v>0</v>
          </cell>
          <cell r="AQ1168">
            <v>0</v>
          </cell>
          <cell r="AR1168">
            <v>0</v>
          </cell>
          <cell r="AS1168">
            <v>0</v>
          </cell>
          <cell r="AT1168">
            <v>0</v>
          </cell>
          <cell r="AU1168">
            <v>0</v>
          </cell>
          <cell r="AV1168">
            <v>0</v>
          </cell>
          <cell r="AW1168">
            <v>0</v>
          </cell>
          <cell r="AX1168">
            <v>0</v>
          </cell>
          <cell r="AY1168">
            <v>0</v>
          </cell>
          <cell r="AZ1168">
            <v>0</v>
          </cell>
          <cell r="BA1168">
            <v>0</v>
          </cell>
          <cell r="BB1168">
            <v>0</v>
          </cell>
          <cell r="BC1168">
            <v>0</v>
          </cell>
          <cell r="BD1168">
            <v>0</v>
          </cell>
          <cell r="BE1168">
            <v>0</v>
          </cell>
          <cell r="BF1168">
            <v>0</v>
          </cell>
          <cell r="BG1168">
            <v>0</v>
          </cell>
          <cell r="BH1168">
            <v>0</v>
          </cell>
          <cell r="BI1168">
            <v>0</v>
          </cell>
          <cell r="BJ1168">
            <v>0</v>
          </cell>
          <cell r="BK1168">
            <v>0</v>
          </cell>
          <cell r="BL1168">
            <v>0</v>
          </cell>
          <cell r="BM1168">
            <v>0</v>
          </cell>
          <cell r="BN1168">
            <v>0</v>
          </cell>
          <cell r="BO1168">
            <v>0</v>
          </cell>
          <cell r="BP1168">
            <v>0</v>
          </cell>
          <cell r="BQ1168">
            <v>0</v>
          </cell>
          <cell r="BR1168">
            <v>0</v>
          </cell>
          <cell r="BS1168">
            <v>0</v>
          </cell>
          <cell r="BT1168">
            <v>0</v>
          </cell>
          <cell r="BU1168">
            <v>0</v>
          </cell>
          <cell r="BV1168">
            <v>0</v>
          </cell>
          <cell r="BW1168">
            <v>0</v>
          </cell>
          <cell r="BX1168">
            <v>0</v>
          </cell>
          <cell r="BY1168">
            <v>0</v>
          </cell>
          <cell r="BZ1168">
            <v>0</v>
          </cell>
          <cell r="CA1168">
            <v>0</v>
          </cell>
          <cell r="CB1168">
            <v>0</v>
          </cell>
          <cell r="CC1168">
            <v>0</v>
          </cell>
          <cell r="CD1168">
            <v>0</v>
          </cell>
          <cell r="CE1168">
            <v>0</v>
          </cell>
          <cell r="CF1168">
            <v>0</v>
          </cell>
          <cell r="CG1168">
            <v>0</v>
          </cell>
          <cell r="CH1168">
            <v>0</v>
          </cell>
          <cell r="CI1168">
            <v>0</v>
          </cell>
          <cell r="CJ1168">
            <v>0</v>
          </cell>
          <cell r="CK1168">
            <v>0</v>
          </cell>
          <cell r="CL1168">
            <v>0</v>
          </cell>
          <cell r="CM1168">
            <v>0</v>
          </cell>
          <cell r="CN1168">
            <v>0</v>
          </cell>
          <cell r="CO1168">
            <v>0</v>
          </cell>
          <cell r="CP1168">
            <v>0</v>
          </cell>
          <cell r="CQ1168">
            <v>0</v>
          </cell>
          <cell r="CR1168">
            <v>0</v>
          </cell>
          <cell r="CS1168">
            <v>0</v>
          </cell>
          <cell r="CT1168">
            <v>0</v>
          </cell>
          <cell r="CU1168">
            <v>0</v>
          </cell>
          <cell r="CV1168">
            <v>0</v>
          </cell>
          <cell r="CW1168">
            <v>0</v>
          </cell>
          <cell r="CX1168">
            <v>0</v>
          </cell>
          <cell r="CY1168">
            <v>0</v>
          </cell>
          <cell r="CZ1168">
            <v>0</v>
          </cell>
          <cell r="DA1168">
            <v>0</v>
          </cell>
          <cell r="DB1168">
            <v>0</v>
          </cell>
          <cell r="DC1168">
            <v>0</v>
          </cell>
          <cell r="DD1168">
            <v>0</v>
          </cell>
          <cell r="DE1168">
            <v>0</v>
          </cell>
          <cell r="DF1168">
            <v>0</v>
          </cell>
          <cell r="DG1168">
            <v>0</v>
          </cell>
          <cell r="DH1168">
            <v>0</v>
          </cell>
          <cell r="DI1168">
            <v>0</v>
          </cell>
          <cell r="DJ1168">
            <v>0</v>
          </cell>
          <cell r="DK1168">
            <v>0</v>
          </cell>
          <cell r="DL1168">
            <v>0</v>
          </cell>
          <cell r="DM1168">
            <v>0</v>
          </cell>
          <cell r="DN1168">
            <v>0</v>
          </cell>
          <cell r="DO1168">
            <v>0</v>
          </cell>
          <cell r="DP1168">
            <v>0</v>
          </cell>
          <cell r="DQ1168">
            <v>0</v>
          </cell>
          <cell r="DR1168">
            <v>0</v>
          </cell>
          <cell r="DS1168">
            <v>0</v>
          </cell>
          <cell r="DT1168">
            <v>0</v>
          </cell>
          <cell r="DU1168">
            <v>0</v>
          </cell>
          <cell r="DV1168">
            <v>0</v>
          </cell>
          <cell r="DW1168">
            <v>0</v>
          </cell>
          <cell r="DX1168">
            <v>0</v>
          </cell>
          <cell r="DY1168">
            <v>0</v>
          </cell>
          <cell r="DZ1168">
            <v>0</v>
          </cell>
          <cell r="EA1168">
            <v>0</v>
          </cell>
          <cell r="EB1168">
            <v>0</v>
          </cell>
          <cell r="EC1168">
            <v>0</v>
          </cell>
          <cell r="ED1168">
            <v>0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1:CR72"/>
  <sheetViews>
    <sheetView tabSelected="1" view="pageBreakPreview" topLeftCell="A2" zoomScale="60" zoomScaleNormal="60" workbookViewId="0">
      <selection activeCell="E33" sqref="E33"/>
    </sheetView>
  </sheetViews>
  <sheetFormatPr defaultRowHeight="12.75"/>
  <cols>
    <col min="1" max="1" width="12.5" style="3" customWidth="1"/>
    <col min="2" max="2" width="10.83203125" style="3" customWidth="1"/>
    <col min="3" max="3" width="18.83203125" style="3" customWidth="1"/>
    <col min="4" max="4" width="6.5" style="3" customWidth="1"/>
    <col min="5" max="5" width="18.83203125" style="3" customWidth="1"/>
    <col min="6" max="6" width="3.5" style="3" bestFit="1" customWidth="1"/>
    <col min="7" max="7" width="27.83203125" style="3" customWidth="1"/>
    <col min="8" max="8" width="8.33203125" style="3" bestFit="1" customWidth="1"/>
    <col min="9" max="9" width="14.1640625" style="3" customWidth="1"/>
    <col min="10" max="10" width="6.83203125" customWidth="1"/>
    <col min="11" max="11" width="16.6640625" customWidth="1"/>
    <col min="12" max="12" width="19.1640625" customWidth="1"/>
    <col min="16" max="16" width="17.6640625" customWidth="1"/>
    <col min="17" max="17" width="12.83203125" customWidth="1"/>
    <col min="18" max="18" width="12.5" customWidth="1"/>
    <col min="21" max="21" width="13.1640625" customWidth="1"/>
    <col min="24" max="24" width="10.83203125" customWidth="1"/>
    <col min="25" max="25" width="10.1640625" customWidth="1"/>
    <col min="26" max="26" width="11.1640625" customWidth="1"/>
    <col min="27" max="32" width="10.83203125" customWidth="1"/>
    <col min="33" max="33" width="10.1640625" customWidth="1"/>
    <col min="35" max="35" width="10" customWidth="1"/>
    <col min="36" max="36" width="12.5" customWidth="1"/>
    <col min="43" max="48" width="10.83203125" customWidth="1"/>
    <col min="49" max="49" width="9.83203125" customWidth="1"/>
    <col min="50" max="50" width="10.83203125" customWidth="1"/>
    <col min="51" max="51" width="11.1640625" customWidth="1"/>
    <col min="52" max="52" width="12.83203125" customWidth="1"/>
    <col min="53" max="53" width="5.83203125" customWidth="1"/>
    <col min="54" max="55" width="16.1640625" customWidth="1"/>
    <col min="56" max="56" width="12.5" customWidth="1"/>
    <col min="57" max="57" width="11.83203125" customWidth="1"/>
    <col min="58" max="58" width="11.6640625" customWidth="1"/>
    <col min="59" max="59" width="9.6640625" customWidth="1"/>
    <col min="62" max="62" width="12.5" customWidth="1"/>
    <col min="63" max="63" width="10.5" customWidth="1"/>
    <col min="64" max="64" width="11.83203125" customWidth="1"/>
    <col min="65" max="66" width="12.83203125" customWidth="1"/>
    <col min="67" max="67" width="11.83203125" customWidth="1"/>
    <col min="68" max="68" width="11.33203125" customWidth="1"/>
    <col min="69" max="69" width="11.6640625" customWidth="1"/>
    <col min="70" max="70" width="13.33203125" customWidth="1"/>
    <col min="71" max="71" width="12.1640625" customWidth="1"/>
    <col min="81" max="81" width="10.5" customWidth="1"/>
    <col min="82" max="82" width="10.33203125" customWidth="1"/>
    <col min="83" max="83" width="10.1640625" customWidth="1"/>
    <col min="84" max="84" width="10.6640625" customWidth="1"/>
    <col min="85" max="85" width="10.83203125" customWidth="1"/>
    <col min="86" max="86" width="11.5" customWidth="1"/>
    <col min="87" max="87" width="11.83203125" customWidth="1"/>
    <col min="88" max="88" width="11.1640625" customWidth="1"/>
    <col min="89" max="89" width="12" customWidth="1"/>
    <col min="90" max="90" width="12.5" customWidth="1"/>
    <col min="91" max="91" width="11" customWidth="1"/>
    <col min="94" max="94" width="17.33203125" customWidth="1"/>
    <col min="95" max="95" width="16.6640625" customWidth="1"/>
    <col min="96" max="96" width="15" customWidth="1"/>
  </cols>
  <sheetData>
    <row r="1" spans="2:95" customFormat="1" ht="15.75" hidden="1">
      <c r="B1" s="1" t="s">
        <v>37</v>
      </c>
      <c r="C1" s="2"/>
      <c r="D1" s="2"/>
      <c r="E1" s="2"/>
      <c r="F1" s="2"/>
      <c r="G1" s="11"/>
      <c r="H1" s="36"/>
      <c r="I1" s="5"/>
    </row>
    <row r="2" spans="2:95" customFormat="1" ht="5.25" customHeight="1">
      <c r="B2" s="1"/>
      <c r="C2" s="2"/>
      <c r="D2" s="2"/>
      <c r="E2" s="2"/>
      <c r="F2" s="3"/>
      <c r="G2" s="11"/>
      <c r="H2" s="36"/>
      <c r="I2" s="5"/>
    </row>
    <row r="3" spans="2:95" customFormat="1" ht="15.75">
      <c r="B3" s="1" t="s">
        <v>21</v>
      </c>
      <c r="C3" s="2"/>
      <c r="D3" s="2"/>
      <c r="E3" s="2"/>
      <c r="F3" s="2"/>
      <c r="G3" s="11"/>
      <c r="H3" s="36"/>
      <c r="I3" s="3"/>
      <c r="K3">
        <f>MATCH('Table 5'!K5,'Table 5'!$B$12:$B$264,FALSE)+ROW('Table 5'!B11)</f>
        <v>13</v>
      </c>
      <c r="CP3" s="216">
        <v>7.1588793967450881E-3</v>
      </c>
      <c r="CQ3" t="s">
        <v>113</v>
      </c>
    </row>
    <row r="4" spans="2:95" customFormat="1" ht="15.75">
      <c r="B4" s="4" t="s">
        <v>18</v>
      </c>
      <c r="C4" s="4"/>
      <c r="D4" s="4"/>
      <c r="E4" s="4"/>
      <c r="F4" s="4"/>
      <c r="G4" s="1"/>
      <c r="H4" s="36"/>
      <c r="I4" s="3"/>
      <c r="K4">
        <f>MATCH('Table 5'!K6,'Table 5'!$B$12:$B$264,FALSE)+ROW('Table 5'!B11)</f>
        <v>252</v>
      </c>
      <c r="P4" s="183" t="s">
        <v>60</v>
      </c>
      <c r="Q4" s="183"/>
      <c r="CP4">
        <v>750</v>
      </c>
      <c r="CQ4" t="s">
        <v>114</v>
      </c>
    </row>
    <row r="5" spans="2:95" customFormat="1" ht="15.75">
      <c r="B5" s="4" t="str">
        <f ca="1">'Table 5'!M4&amp; " - "&amp;TEXT(Study_MW,"#.0")&amp;" MW and "&amp;TEXT(Study_CF,"#.0%")&amp;" CF"</f>
        <v>QF - Sch37 - UT - Wind - 10.0 MW and 31.0% CF</v>
      </c>
      <c r="C5" s="4"/>
      <c r="D5" s="4"/>
      <c r="E5" s="4"/>
      <c r="F5" s="4"/>
      <c r="G5" s="1"/>
      <c r="H5" s="36"/>
      <c r="I5" s="5"/>
      <c r="P5" s="184">
        <v>0.158</v>
      </c>
      <c r="Q5" s="184">
        <v>0.158</v>
      </c>
      <c r="R5" s="184">
        <v>0.158</v>
      </c>
      <c r="S5" s="184">
        <v>0.158</v>
      </c>
      <c r="T5" s="184">
        <v>0.11776428835036618</v>
      </c>
      <c r="U5" s="184">
        <v>0.11776428835036618</v>
      </c>
      <c r="V5" s="184">
        <v>0.11776428835036618</v>
      </c>
      <c r="W5" s="184">
        <v>0.158</v>
      </c>
      <c r="X5" s="184">
        <v>0.53861399146353772</v>
      </c>
      <c r="Y5" s="184">
        <v>0.53861399146353772</v>
      </c>
      <c r="Z5" s="184">
        <v>0.53861399146353772</v>
      </c>
      <c r="AA5" s="184">
        <v>0.59672377662708742</v>
      </c>
      <c r="AB5" s="184">
        <v>0.59672377662708742</v>
      </c>
      <c r="AC5" s="184">
        <v>0.37912293315598289</v>
      </c>
      <c r="AD5" s="184">
        <v>0.64803174039612643</v>
      </c>
      <c r="AE5" s="184">
        <v>0.64803174039612643</v>
      </c>
      <c r="AF5" s="184">
        <v>0.64803174039612643</v>
      </c>
      <c r="AG5" s="184">
        <v>0.64803174039612643</v>
      </c>
      <c r="AH5" s="184"/>
      <c r="CP5" s="194">
        <f>$CP$3*$CP$4</f>
        <v>5.3691595475588159</v>
      </c>
      <c r="CQ5" t="s">
        <v>109</v>
      </c>
    </row>
    <row r="6" spans="2:95" customFormat="1" ht="14.25" hidden="1">
      <c r="B6" s="20"/>
      <c r="C6" s="4"/>
      <c r="D6" s="4"/>
      <c r="E6" s="4"/>
      <c r="F6" s="4"/>
      <c r="G6" s="11"/>
      <c r="H6" s="36"/>
      <c r="I6" s="5"/>
    </row>
    <row r="7" spans="2:95" customFormat="1">
      <c r="B7" s="3"/>
      <c r="C7" s="7"/>
      <c r="D7" s="7"/>
      <c r="E7" s="3"/>
      <c r="F7" s="3"/>
      <c r="G7" s="3"/>
      <c r="H7" s="36"/>
      <c r="I7" s="49"/>
    </row>
    <row r="8" spans="2:95" s="241" customFormat="1" ht="32.450000000000003" customHeight="1">
      <c r="B8" s="229"/>
      <c r="C8" s="229"/>
      <c r="D8" s="229"/>
      <c r="E8" s="231"/>
      <c r="F8" s="232"/>
      <c r="G8" s="230" t="s">
        <v>14</v>
      </c>
      <c r="H8" s="234"/>
      <c r="I8" s="244"/>
      <c r="K8" s="245" t="s">
        <v>60</v>
      </c>
      <c r="L8" s="245"/>
      <c r="P8" s="246" t="s">
        <v>92</v>
      </c>
      <c r="Q8" s="246"/>
      <c r="X8" s="241" t="s">
        <v>162</v>
      </c>
      <c r="Y8" s="241" t="s">
        <v>153</v>
      </c>
      <c r="Z8" s="241" t="s">
        <v>154</v>
      </c>
      <c r="AA8" s="241" t="s">
        <v>155</v>
      </c>
      <c r="AB8" s="241" t="s">
        <v>156</v>
      </c>
      <c r="AC8" s="241" t="s">
        <v>157</v>
      </c>
      <c r="AD8" s="241" t="s">
        <v>165</v>
      </c>
      <c r="AE8" s="241" t="s">
        <v>159</v>
      </c>
      <c r="AF8" s="241" t="s">
        <v>160</v>
      </c>
      <c r="AG8" s="241" t="s">
        <v>161</v>
      </c>
      <c r="AI8" s="246" t="s">
        <v>93</v>
      </c>
      <c r="AJ8" s="246"/>
      <c r="AQ8" s="241" t="str">
        <f t="shared" ref="AQ8:AZ8" si="0">X8</f>
        <v>IRP17 Yakima Solar2030</v>
      </c>
      <c r="AR8" s="241" t="str">
        <f t="shared" si="0"/>
        <v>IRP17 Yakima Solar2032</v>
      </c>
      <c r="AS8" s="241" t="str">
        <f t="shared" si="0"/>
        <v>IRP17 Yakima Solar2033</v>
      </c>
      <c r="AT8" s="241" t="str">
        <f t="shared" si="0"/>
        <v>IRP17 Utah South Solar T2033</v>
      </c>
      <c r="AU8" s="241" t="str">
        <f t="shared" si="0"/>
        <v>IRP17 Utah South Solar T2035</v>
      </c>
      <c r="AV8" s="241" t="str">
        <f t="shared" si="0"/>
        <v>IRP17 Utah South Solar F2035</v>
      </c>
      <c r="AW8" s="241" t="str">
        <f t="shared" si="0"/>
        <v>IRP17 SOregonCal Solar2030</v>
      </c>
      <c r="AX8" s="241" t="str">
        <f t="shared" si="0"/>
        <v>IRP17 SOregonCal Solar2031</v>
      </c>
      <c r="AY8" s="241" t="str">
        <f t="shared" si="0"/>
        <v>IRP17 SOregonCal Solar2032</v>
      </c>
      <c r="AZ8" s="241" t="str">
        <f t="shared" si="0"/>
        <v>IRP17 SOregonCal Solar2033</v>
      </c>
      <c r="BB8" s="246" t="s">
        <v>94</v>
      </c>
      <c r="BC8" s="246"/>
      <c r="BU8" s="246" t="s">
        <v>95</v>
      </c>
      <c r="BV8" s="246"/>
      <c r="CP8" s="209" t="s">
        <v>94</v>
      </c>
      <c r="CQ8" s="210" t="s">
        <v>95</v>
      </c>
    </row>
    <row r="9" spans="2:95" s="220" customFormat="1" ht="51" customHeight="1">
      <c r="B9" s="229"/>
      <c r="C9" s="230" t="s">
        <v>6</v>
      </c>
      <c r="D9" s="230"/>
      <c r="E9" s="231" t="s">
        <v>19</v>
      </c>
      <c r="F9" s="232"/>
      <c r="G9" s="233">
        <f ca="1">Study_CF</f>
        <v>0.31003504566210044</v>
      </c>
      <c r="H9" s="234"/>
      <c r="I9" s="235"/>
      <c r="K9" s="236" t="s">
        <v>61</v>
      </c>
      <c r="L9" s="236" t="s">
        <v>54</v>
      </c>
      <c r="M9" s="237" t="s">
        <v>96</v>
      </c>
      <c r="P9" s="220" t="s">
        <v>91</v>
      </c>
      <c r="Q9" s="220" t="s">
        <v>143</v>
      </c>
      <c r="R9" s="220" t="s">
        <v>87</v>
      </c>
      <c r="S9" s="220" t="s">
        <v>88</v>
      </c>
      <c r="T9" s="220" t="s">
        <v>146</v>
      </c>
      <c r="U9" s="220" t="s">
        <v>147</v>
      </c>
      <c r="V9" s="220" t="s">
        <v>148</v>
      </c>
      <c r="W9" s="220" t="s">
        <v>145</v>
      </c>
      <c r="X9" s="220" t="s">
        <v>90</v>
      </c>
      <c r="Y9" s="241" t="s">
        <v>90</v>
      </c>
      <c r="Z9" s="241" t="s">
        <v>90</v>
      </c>
      <c r="AA9" s="220" t="s">
        <v>150</v>
      </c>
      <c r="AB9" s="241" t="s">
        <v>150</v>
      </c>
      <c r="AC9" s="241" t="s">
        <v>164</v>
      </c>
      <c r="AD9" s="241" t="s">
        <v>144</v>
      </c>
      <c r="AE9" s="241" t="s">
        <v>144</v>
      </c>
      <c r="AF9" s="241" t="s">
        <v>144</v>
      </c>
      <c r="AG9" s="220" t="s">
        <v>144</v>
      </c>
      <c r="AH9" s="239"/>
      <c r="AI9" s="220" t="str">
        <f t="shared" ref="AI9:AZ9" si="1">P9</f>
        <v>IRP17 Aeolus Wind</v>
      </c>
      <c r="AJ9" s="220" t="str">
        <f t="shared" si="1"/>
        <v>IRP17 WYAE WindCDR2021</v>
      </c>
      <c r="AK9" s="220" t="str">
        <f t="shared" si="1"/>
        <v>IRP17 Dave Johnston Wind</v>
      </c>
      <c r="AL9" s="220" t="str">
        <f t="shared" si="1"/>
        <v>IRP17 Goshen Wind 2</v>
      </c>
      <c r="AM9" s="220" t="str">
        <f t="shared" si="1"/>
        <v>IRP17 WallaW Wind</v>
      </c>
      <c r="AN9" s="220" t="str">
        <f t="shared" si="1"/>
        <v>IRP17 Yakima Wind</v>
      </c>
      <c r="AO9" s="220" t="str">
        <f t="shared" si="1"/>
        <v>IRP17 S Oregon Wind</v>
      </c>
      <c r="AP9" s="220" t="str">
        <f t="shared" si="1"/>
        <v>IRP17 UT Wind</v>
      </c>
      <c r="AQ9" s="220" t="str">
        <f t="shared" si="1"/>
        <v>IRP17 Yakima Solar</v>
      </c>
      <c r="AR9" s="241" t="str">
        <f t="shared" si="1"/>
        <v>IRP17 Yakima Solar</v>
      </c>
      <c r="AS9" s="241" t="str">
        <f t="shared" si="1"/>
        <v>IRP17 Yakima Solar</v>
      </c>
      <c r="AT9" s="241" t="str">
        <f t="shared" si="1"/>
        <v>IRP17 Utah South Solar T</v>
      </c>
      <c r="AU9" s="241" t="str">
        <f t="shared" si="1"/>
        <v>IRP17 Utah South Solar T</v>
      </c>
      <c r="AV9" s="241" t="str">
        <f t="shared" si="1"/>
        <v>IRP17 Utah South Solar F</v>
      </c>
      <c r="AW9" s="241" t="str">
        <f t="shared" si="1"/>
        <v>IRP17 SOregonCal Solar</v>
      </c>
      <c r="AX9" s="241" t="str">
        <f t="shared" si="1"/>
        <v>IRP17 SOregonCal Solar</v>
      </c>
      <c r="AY9" s="241" t="str">
        <f t="shared" si="1"/>
        <v>IRP17 SOregonCal Solar</v>
      </c>
      <c r="AZ9" s="241" t="str">
        <f t="shared" si="1"/>
        <v>IRP17 SOregonCal Solar</v>
      </c>
      <c r="BB9" s="220" t="str">
        <f t="shared" ref="BB9:BI9" si="2">P9</f>
        <v>IRP17 Aeolus Wind</v>
      </c>
      <c r="BC9" s="220" t="str">
        <f t="shared" si="2"/>
        <v>IRP17 WYAE WindCDR2021</v>
      </c>
      <c r="BD9" s="220" t="str">
        <f t="shared" si="2"/>
        <v>IRP17 Dave Johnston Wind</v>
      </c>
      <c r="BE9" s="220" t="str">
        <f t="shared" si="2"/>
        <v>IRP17 Goshen Wind 2</v>
      </c>
      <c r="BF9" s="220" t="str">
        <f t="shared" si="2"/>
        <v>IRP17 WallaW Wind</v>
      </c>
      <c r="BG9" s="220" t="str">
        <f t="shared" si="2"/>
        <v>IRP17 Yakima Wind</v>
      </c>
      <c r="BH9" s="220" t="str">
        <f t="shared" si="2"/>
        <v>IRP17 S Oregon Wind</v>
      </c>
      <c r="BI9" s="220" t="str">
        <f t="shared" si="2"/>
        <v>IRP17 UT Wind</v>
      </c>
      <c r="BJ9" s="243" t="s">
        <v>152</v>
      </c>
      <c r="BK9" s="243" t="s">
        <v>153</v>
      </c>
      <c r="BL9" s="243" t="s">
        <v>154</v>
      </c>
      <c r="BM9" s="243" t="s">
        <v>155</v>
      </c>
      <c r="BN9" s="243" t="s">
        <v>156</v>
      </c>
      <c r="BO9" s="243" t="s">
        <v>157</v>
      </c>
      <c r="BP9" s="243" t="s">
        <v>158</v>
      </c>
      <c r="BQ9" s="243" t="s">
        <v>159</v>
      </c>
      <c r="BR9" s="243" t="s">
        <v>160</v>
      </c>
      <c r="BS9" s="243" t="s">
        <v>161</v>
      </c>
      <c r="BU9" s="220" t="str">
        <f>BB9</f>
        <v>IRP17 Aeolus Wind</v>
      </c>
      <c r="BV9" s="241" t="str">
        <f t="shared" ref="BV9:CL9" si="3">BC9</f>
        <v>IRP17 WYAE WindCDR2021</v>
      </c>
      <c r="BW9" s="241" t="str">
        <f t="shared" si="3"/>
        <v>IRP17 Dave Johnston Wind</v>
      </c>
      <c r="BX9" s="241" t="str">
        <f t="shared" si="3"/>
        <v>IRP17 Goshen Wind 2</v>
      </c>
      <c r="BY9" s="241" t="str">
        <f t="shared" si="3"/>
        <v>IRP17 WallaW Wind</v>
      </c>
      <c r="BZ9" s="241" t="str">
        <f t="shared" si="3"/>
        <v>IRP17 Yakima Wind</v>
      </c>
      <c r="CA9" s="241" t="str">
        <f t="shared" si="3"/>
        <v>IRP17 S Oregon Wind</v>
      </c>
      <c r="CB9" s="241" t="str">
        <f t="shared" si="3"/>
        <v>IRP17 UT Wind</v>
      </c>
      <c r="CC9" s="241" t="str">
        <f t="shared" si="3"/>
        <v xml:space="preserve">IRP17 Yakima Solar2030 </v>
      </c>
      <c r="CD9" s="241" t="str">
        <f t="shared" si="3"/>
        <v>IRP17 Yakima Solar2032</v>
      </c>
      <c r="CE9" s="241" t="str">
        <f t="shared" si="3"/>
        <v>IRP17 Yakima Solar2033</v>
      </c>
      <c r="CF9" s="241" t="str">
        <f t="shared" si="3"/>
        <v>IRP17 Utah South Solar T2033</v>
      </c>
      <c r="CG9" s="241" t="str">
        <f t="shared" si="3"/>
        <v>IRP17 Utah South Solar T2035</v>
      </c>
      <c r="CH9" s="241" t="str">
        <f t="shared" si="3"/>
        <v>IRP17 Utah South Solar F2035</v>
      </c>
      <c r="CI9" s="241" t="str">
        <f t="shared" si="3"/>
        <v>IRP17 SOregonCal Solar2030'</v>
      </c>
      <c r="CJ9" s="241" t="str">
        <f t="shared" si="3"/>
        <v>IRP17 SOregonCal Solar2031</v>
      </c>
      <c r="CK9" s="241" t="str">
        <f t="shared" si="3"/>
        <v>IRP17 SOregonCal Solar2032</v>
      </c>
      <c r="CL9" s="241" t="str">
        <f t="shared" si="3"/>
        <v>IRP17 SOregonCal Solar2033</v>
      </c>
      <c r="CM9" s="220" t="s">
        <v>97</v>
      </c>
      <c r="CP9" s="220" t="s">
        <v>110</v>
      </c>
      <c r="CQ9" s="220" t="s">
        <v>110</v>
      </c>
    </row>
    <row r="10" spans="2:95" customFormat="1">
      <c r="B10" s="6" t="s">
        <v>0</v>
      </c>
      <c r="C10" s="6" t="str">
        <f>"Price"&amp;IF(I8&lt;&gt;1," ","")</f>
        <v xml:space="preserve">Price </v>
      </c>
      <c r="D10" s="6"/>
      <c r="E10" s="12" t="s">
        <v>20</v>
      </c>
      <c r="F10" s="39"/>
      <c r="G10" s="12" t="s">
        <v>15</v>
      </c>
      <c r="H10" s="36"/>
      <c r="I10" s="90"/>
      <c r="K10" s="113"/>
      <c r="L10" s="113"/>
      <c r="M10" s="185"/>
    </row>
    <row r="11" spans="2:95" customFormat="1" ht="13.5">
      <c r="B11" s="6"/>
      <c r="C11" s="6" t="s">
        <v>17</v>
      </c>
      <c r="D11" s="6"/>
      <c r="E11" s="85" t="s">
        <v>56</v>
      </c>
      <c r="F11" s="39"/>
      <c r="G11" s="12" t="s">
        <v>33</v>
      </c>
      <c r="H11" s="36"/>
      <c r="I11" s="90"/>
      <c r="K11" s="114" t="s">
        <v>62</v>
      </c>
      <c r="L11" s="115">
        <v>0.158</v>
      </c>
      <c r="M11" s="115">
        <v>0.11776428835036618</v>
      </c>
      <c r="P11" t="s">
        <v>34</v>
      </c>
      <c r="R11" t="s">
        <v>34</v>
      </c>
      <c r="S11" t="s">
        <v>34</v>
      </c>
      <c r="T11" t="s">
        <v>34</v>
      </c>
      <c r="U11" t="s">
        <v>34</v>
      </c>
      <c r="V11" t="s">
        <v>34</v>
      </c>
      <c r="W11" t="s">
        <v>34</v>
      </c>
      <c r="X11" t="s">
        <v>34</v>
      </c>
      <c r="Y11" t="s">
        <v>34</v>
      </c>
      <c r="Z11" t="s">
        <v>34</v>
      </c>
      <c r="AA11" t="s">
        <v>34</v>
      </c>
      <c r="AB11" t="s">
        <v>34</v>
      </c>
      <c r="AC11" t="s">
        <v>34</v>
      </c>
      <c r="AD11" t="s">
        <v>34</v>
      </c>
      <c r="AE11" t="s">
        <v>34</v>
      </c>
      <c r="AF11" t="s">
        <v>34</v>
      </c>
      <c r="AG11" t="s">
        <v>34</v>
      </c>
      <c r="AI11" t="s">
        <v>34</v>
      </c>
      <c r="AJ11" t="s">
        <v>34</v>
      </c>
      <c r="AK11" t="s">
        <v>34</v>
      </c>
      <c r="AL11" t="s">
        <v>34</v>
      </c>
      <c r="AM11" t="s">
        <v>34</v>
      </c>
      <c r="AN11" t="s">
        <v>34</v>
      </c>
      <c r="AO11" t="s">
        <v>34</v>
      </c>
      <c r="AP11" t="s">
        <v>34</v>
      </c>
      <c r="AQ11" t="s">
        <v>34</v>
      </c>
      <c r="AR11" t="s">
        <v>34</v>
      </c>
      <c r="AS11" t="s">
        <v>34</v>
      </c>
      <c r="AT11" t="s">
        <v>34</v>
      </c>
      <c r="AU11" t="s">
        <v>34</v>
      </c>
      <c r="AV11" t="s">
        <v>34</v>
      </c>
      <c r="AW11" t="s">
        <v>34</v>
      </c>
      <c r="AX11" t="s">
        <v>34</v>
      </c>
      <c r="AY11" t="s">
        <v>34</v>
      </c>
      <c r="AZ11" t="s">
        <v>34</v>
      </c>
      <c r="BB11" t="s">
        <v>98</v>
      </c>
      <c r="BC11" t="s">
        <v>98</v>
      </c>
      <c r="BD11" t="s">
        <v>98</v>
      </c>
      <c r="BE11" t="s">
        <v>98</v>
      </c>
      <c r="BF11" t="s">
        <v>98</v>
      </c>
      <c r="BG11" t="s">
        <v>98</v>
      </c>
      <c r="BH11" t="s">
        <v>98</v>
      </c>
      <c r="BI11" t="s">
        <v>98</v>
      </c>
      <c r="BJ11" t="s">
        <v>98</v>
      </c>
      <c r="BK11" t="s">
        <v>98</v>
      </c>
      <c r="BL11" t="s">
        <v>98</v>
      </c>
      <c r="BM11" t="s">
        <v>98</v>
      </c>
      <c r="BN11" t="s">
        <v>98</v>
      </c>
      <c r="BO11" t="s">
        <v>98</v>
      </c>
      <c r="BP11" t="s">
        <v>98</v>
      </c>
      <c r="BQ11" t="s">
        <v>98</v>
      </c>
      <c r="BR11" t="s">
        <v>98</v>
      </c>
      <c r="BS11" t="s">
        <v>98</v>
      </c>
      <c r="BU11" t="s">
        <v>99</v>
      </c>
      <c r="BV11" t="s">
        <v>99</v>
      </c>
      <c r="BW11" t="s">
        <v>99</v>
      </c>
      <c r="BX11" t="s">
        <v>99</v>
      </c>
      <c r="BY11" t="s">
        <v>99</v>
      </c>
      <c r="BZ11" t="s">
        <v>99</v>
      </c>
      <c r="CA11" t="s">
        <v>99</v>
      </c>
      <c r="CB11" t="s">
        <v>99</v>
      </c>
      <c r="CC11" t="s">
        <v>99</v>
      </c>
      <c r="CD11" t="s">
        <v>99</v>
      </c>
      <c r="CE11" t="s">
        <v>99</v>
      </c>
      <c r="CF11" t="s">
        <v>99</v>
      </c>
      <c r="CG11" t="s">
        <v>99</v>
      </c>
      <c r="CH11" t="s">
        <v>99</v>
      </c>
      <c r="CI11" t="s">
        <v>99</v>
      </c>
      <c r="CJ11" t="s">
        <v>99</v>
      </c>
      <c r="CK11" t="s">
        <v>99</v>
      </c>
      <c r="CL11" t="s">
        <v>99</v>
      </c>
      <c r="CM11" t="s">
        <v>99</v>
      </c>
      <c r="CP11" t="s">
        <v>98</v>
      </c>
      <c r="CQ11" t="s">
        <v>99</v>
      </c>
    </row>
    <row r="12" spans="2:95" customFormat="1">
      <c r="B12" s="189"/>
      <c r="C12" s="190"/>
      <c r="D12" s="189"/>
      <c r="E12" s="12"/>
      <c r="F12" s="12"/>
      <c r="G12" s="3"/>
      <c r="H12" s="36"/>
      <c r="I12" s="90"/>
      <c r="K12" s="114" t="s">
        <v>35</v>
      </c>
      <c r="L12" s="115">
        <v>0.37912293315598289</v>
      </c>
      <c r="M12" s="115">
        <v>0.53861399146353772</v>
      </c>
    </row>
    <row r="13" spans="2:95" customFormat="1">
      <c r="B13" s="15">
        <f>'Table 5'!J13</f>
        <v>2018</v>
      </c>
      <c r="C13" s="9">
        <f t="shared" ref="C13:C33" si="4">(INDEX($CM:$CM,MATCH(B13,$O:$O,0),1)+INDEX($CQ:$CQ,MATCH(B13,$O:$O,0),1))*1000/Study_MW</f>
        <v>0</v>
      </c>
      <c r="D13" s="45"/>
      <c r="E13" s="8">
        <f ca="1">SUMIF(INDIRECT("'Table 5'!$J$"&amp;$K$3&amp;":$J$"&amp;$K$4),B13,INDIRECT("'Table 5'!$c$"&amp;$K$3&amp;":$c$"&amp;$K$4))/SUMIF(INDIRECT("'Table 5'!$J$"&amp;$K$3&amp;":$J$"&amp;$K$4),B13,INDIRECT("'Table 5'!$f$"&amp;$K$3&amp;":$f$"&amp;$K$4))</f>
        <v>14.875964324640499</v>
      </c>
      <c r="F13" s="44"/>
      <c r="G13" s="13">
        <f ca="1">SUMIF(INDIRECT("'Table 5'!$J$"&amp;$K$3&amp;":$J$"&amp;$K$4),B13,INDIRECT("'Table 5'!$e$"&amp;$K$3&amp;":$e$"&amp;$K$4))/SUMIF(INDIRECT("'Table 5'!$J$"&amp;$K$3&amp;":$J$"&amp;$K$4),B13,INDIRECT("'Table 5'!$f$"&amp;$K$3&amp;":$f$"&amp;$K$4))</f>
        <v>14.875964324640499</v>
      </c>
      <c r="H13" s="36"/>
      <c r="I13" s="194"/>
      <c r="J13" s="194"/>
      <c r="K13" s="114" t="s">
        <v>63</v>
      </c>
      <c r="L13" s="115">
        <v>0.59672377662708742</v>
      </c>
      <c r="M13" s="115">
        <v>0.64803174039612643</v>
      </c>
      <c r="O13">
        <f t="shared" ref="O13:O32" si="5">B13</f>
        <v>2018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I13">
        <f t="shared" ref="AI13:AI33" si="6">P13/P$5</f>
        <v>0</v>
      </c>
      <c r="AJ13">
        <f t="shared" ref="AJ13:AJ33" si="7">Q13/Q$5</f>
        <v>0</v>
      </c>
      <c r="AK13">
        <f t="shared" ref="AK13:AK33" si="8">R13/R$5</f>
        <v>0</v>
      </c>
      <c r="AL13">
        <f t="shared" ref="AL13:AL33" si="9">S13/S$5</f>
        <v>0</v>
      </c>
      <c r="AM13">
        <f t="shared" ref="AM13:AM33" si="10">T13/T$5</f>
        <v>0</v>
      </c>
      <c r="AN13">
        <f t="shared" ref="AN13:AN33" si="11">U13/U$5</f>
        <v>0</v>
      </c>
      <c r="AO13">
        <f t="shared" ref="AO13:AO33" si="12">V13/V$5</f>
        <v>0</v>
      </c>
      <c r="AP13">
        <f t="shared" ref="AP13:AP33" si="13">W13/W$5</f>
        <v>0</v>
      </c>
      <c r="AQ13">
        <f t="shared" ref="AQ13:AQ33" si="14">X13/X$5</f>
        <v>0</v>
      </c>
      <c r="AR13">
        <f t="shared" ref="AR13:AZ28" si="15">Y13/Y$5</f>
        <v>0</v>
      </c>
      <c r="AS13">
        <f t="shared" si="15"/>
        <v>0</v>
      </c>
      <c r="AT13">
        <f t="shared" si="15"/>
        <v>0</v>
      </c>
      <c r="AU13">
        <f t="shared" si="15"/>
        <v>0</v>
      </c>
      <c r="AV13">
        <f t="shared" si="15"/>
        <v>0</v>
      </c>
      <c r="AW13">
        <f t="shared" si="15"/>
        <v>0</v>
      </c>
      <c r="AX13">
        <f t="shared" si="15"/>
        <v>0</v>
      </c>
      <c r="AY13">
        <f t="shared" si="15"/>
        <v>0</v>
      </c>
      <c r="AZ13">
        <f t="shared" si="15"/>
        <v>0</v>
      </c>
      <c r="BB13">
        <f>VLOOKUP($O13,'Table 3 EV2020 Wind_2020'!$B$10:$K$36,10,FALSE)</f>
        <v>37.15</v>
      </c>
      <c r="BC13">
        <f>VLOOKUP($O13,'Table 3 EV2020 Wind_2021'!$B$10:$K$36,10,FALSE)</f>
        <v>37.15</v>
      </c>
      <c r="BD13">
        <f>VLOOKUP($O13,'Table 3 DJ Wind 2030'!$B$10:$J$36,9,FALSE)</f>
        <v>40.71</v>
      </c>
      <c r="BE13">
        <f>VLOOKUP($O13,'Table 3 ID Wind 2033'!$B$10:$J$36,9,FALSE)</f>
        <v>38.32</v>
      </c>
      <c r="BF13">
        <f>VLOOKUP($O13,'Table 3 WW Wind 2035'!$B$10:$J$36,9,FALSE)</f>
        <v>38.32</v>
      </c>
      <c r="BG13">
        <f>VLOOKUP($O13,'Table 3 YK Wind 2035'!$B$10:$J$36,9,FALSE)</f>
        <v>38.32</v>
      </c>
      <c r="BH13">
        <f>VLOOKUP($O13,'Table 3 OR Wind 2035'!$B$10:$J$36,9,FALSE)</f>
        <v>38.32</v>
      </c>
      <c r="BI13">
        <f>VLOOKUP($O13,'Table 3 UT Wind 2036'!$B$10:$J$36,9,FALSE)</f>
        <v>38.32</v>
      </c>
      <c r="BJ13">
        <f>VLOOKUP($O13,'Table 3 YK Solar 2030'!$B$10:$J$36,9,FALSE)</f>
        <v>19.12</v>
      </c>
      <c r="BK13">
        <f>VLOOKUP($O13,'Table 3 YK Solar 2032'!$B$10:$J$36,9,FALSE)</f>
        <v>19.12</v>
      </c>
      <c r="BL13">
        <f>VLOOKUP($O13,'Table 3 YK Solar 2033'!$B$10:$J$36,9,FALSE)</f>
        <v>19.12</v>
      </c>
      <c r="BM13">
        <f>VLOOKUP($O13,'Table 3 UT Solar 2033 ST'!$B$10:$J$36,9,FALSE)</f>
        <v>20.09</v>
      </c>
      <c r="BN13">
        <f>VLOOKUP($O13,'Table 3 UT Solar 2035 ST'!$B$10:$J$36,9,FALSE)</f>
        <v>20.09</v>
      </c>
      <c r="BO13">
        <f>VLOOKUP($O13,'Table 3 UT Solar 2035 FT'!$B$10:$J$36,9,FALSE)</f>
        <v>19.09</v>
      </c>
      <c r="BP13">
        <f>VLOOKUP($O13,'Table 3 OR Solar 2030'!$B$10:$J$36,9,FALSE)</f>
        <v>20.12</v>
      </c>
      <c r="BQ13">
        <f>VLOOKUP($O13,'Table 3 OR Solar 2031'!$B$10:$J$36,9,FALSE)</f>
        <v>20.12</v>
      </c>
      <c r="BR13">
        <f>VLOOKUP($O13,'Table 3 OR Solar 2032'!$B$10:$J$36,9,FALSE)</f>
        <v>20.12</v>
      </c>
      <c r="BS13">
        <f>VLOOKUP($O13,'Table 3 OR Solar 2033'!$B$10:$J$36,9,FALSE)</f>
        <v>20.12</v>
      </c>
      <c r="BU13">
        <f>SUM(AI$13:AI13)*BB13/1000</f>
        <v>0</v>
      </c>
      <c r="BV13">
        <f>SUM(AJ$13:AJ13)*BC13/1000</f>
        <v>0</v>
      </c>
      <c r="BW13">
        <f>SUM(AK$13:AK13)*BD13/1000</f>
        <v>0</v>
      </c>
      <c r="BX13">
        <f>SUM(AL$13:AL13)*BE13/1000</f>
        <v>0</v>
      </c>
      <c r="BY13">
        <f>SUM(AM$13:AM13)*BF13/1000</f>
        <v>0</v>
      </c>
      <c r="BZ13">
        <f>SUM(AN$13:AN13)*BG13/1000</f>
        <v>0</v>
      </c>
      <c r="CA13">
        <f>SUM(AO$13:AO13)*BH13/1000</f>
        <v>0</v>
      </c>
      <c r="CB13">
        <f>SUM(AP$13:AP13)*BI13/1000</f>
        <v>0</v>
      </c>
      <c r="CC13">
        <f>SUM(AQ$13:AQ13)*BJ13/1000</f>
        <v>0</v>
      </c>
      <c r="CD13">
        <f>SUM(AR$13:AR13)*BK13/1000</f>
        <v>0</v>
      </c>
      <c r="CE13">
        <f>SUM(AS$13:AS13)*BL13/1000</f>
        <v>0</v>
      </c>
      <c r="CF13">
        <f>SUM(AT$13:AT13)*BM13/1000</f>
        <v>0</v>
      </c>
      <c r="CG13">
        <f>SUM(AU$13:AU13)*BN13/1000</f>
        <v>0</v>
      </c>
      <c r="CH13">
        <f>SUM(AV$13:AV13)*BO13/1000</f>
        <v>0</v>
      </c>
      <c r="CI13">
        <f>SUM(AW$13:AW13)*BP13/1000</f>
        <v>0</v>
      </c>
      <c r="CJ13">
        <f>SUM(AX$13:AX13)*BQ13/1000</f>
        <v>0</v>
      </c>
      <c r="CK13">
        <f>SUM(AY$13:AY13)*BR13/1000</f>
        <v>0</v>
      </c>
      <c r="CL13">
        <f>SUM(AZ$13:AZ13)*BS13/1000</f>
        <v>0</v>
      </c>
      <c r="CM13">
        <f t="shared" ref="CM13:CM14" si="16">SUM(BU13:CL13)</f>
        <v>0</v>
      </c>
      <c r="CO13">
        <f t="shared" ref="CO13:CO33" si="17">O13</f>
        <v>2018</v>
      </c>
      <c r="CP13" s="90">
        <f>IFERROR(VLOOKUP($CO13,'Table 3 TransCost D2 '!$B$10:$E$34,4,FALSE),0)</f>
        <v>0</v>
      </c>
      <c r="CQ13" s="194">
        <f>$CP$5*CP13/1000</f>
        <v>0</v>
      </c>
    </row>
    <row r="14" spans="2:95" customFormat="1">
      <c r="B14" s="15">
        <f t="shared" ref="B14:B33" si="18">B13+1</f>
        <v>2019</v>
      </c>
      <c r="C14" s="9">
        <f t="shared" si="4"/>
        <v>0</v>
      </c>
      <c r="D14" s="45"/>
      <c r="E14" s="9">
        <f t="shared" ref="E14:E32" ca="1" si="19">SUMIF(INDIRECT("'Table 5'!$J$"&amp;$K$3&amp;":$J$"&amp;$K$4),B14,INDIRECT("'Table 5'!$c$"&amp;$K$3&amp;":$c$"&amp;$K$4))/SUMIF(INDIRECT("'Table 5'!$J$"&amp;$K$3&amp;":$J$"&amp;$K$4),B14,INDIRECT("'Table 5'!$f$"&amp;$K$3&amp;":$f$"&amp;$K$4))</f>
        <v>15.700525175328586</v>
      </c>
      <c r="F14" s="37"/>
      <c r="G14" s="14">
        <f ca="1">SUMIF(INDIRECT("'Table 5'!$J$"&amp;$K$3&amp;":$J$"&amp;$K$4),B14,INDIRECT("'Table 5'!$e$"&amp;$K$3&amp;":$e$"&amp;$K$4))/SUMIF(INDIRECT("'Table 5'!$J$"&amp;$K$3&amp;":$J$"&amp;$K$4),B14,INDIRECT("'Table 5'!$f$"&amp;$K$3&amp;":$f$"&amp;$K$4))</f>
        <v>15.700525175328586</v>
      </c>
      <c r="H14" s="36"/>
      <c r="I14" s="194"/>
      <c r="J14" s="194"/>
      <c r="K14" s="114" t="s">
        <v>64</v>
      </c>
      <c r="L14" s="115">
        <v>1</v>
      </c>
      <c r="M14" s="115">
        <v>1</v>
      </c>
      <c r="O14">
        <f t="shared" si="5"/>
        <v>2019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I14">
        <f t="shared" si="6"/>
        <v>0</v>
      </c>
      <c r="AJ14">
        <f t="shared" si="7"/>
        <v>0</v>
      </c>
      <c r="AK14">
        <f t="shared" si="8"/>
        <v>0</v>
      </c>
      <c r="AL14">
        <f t="shared" si="9"/>
        <v>0</v>
      </c>
      <c r="AM14">
        <f t="shared" si="10"/>
        <v>0</v>
      </c>
      <c r="AN14">
        <f t="shared" si="11"/>
        <v>0</v>
      </c>
      <c r="AO14">
        <f t="shared" si="12"/>
        <v>0</v>
      </c>
      <c r="AP14">
        <f t="shared" si="13"/>
        <v>0</v>
      </c>
      <c r="AQ14">
        <f t="shared" si="14"/>
        <v>0</v>
      </c>
      <c r="AR14">
        <f t="shared" si="15"/>
        <v>0</v>
      </c>
      <c r="AS14">
        <f t="shared" si="15"/>
        <v>0</v>
      </c>
      <c r="AT14">
        <f t="shared" si="15"/>
        <v>0</v>
      </c>
      <c r="AU14">
        <f t="shared" si="15"/>
        <v>0</v>
      </c>
      <c r="AV14">
        <f t="shared" si="15"/>
        <v>0</v>
      </c>
      <c r="AW14">
        <f t="shared" si="15"/>
        <v>0</v>
      </c>
      <c r="AX14">
        <f t="shared" si="15"/>
        <v>0</v>
      </c>
      <c r="AY14">
        <f t="shared" si="15"/>
        <v>0</v>
      </c>
      <c r="AZ14">
        <f t="shared" si="15"/>
        <v>0</v>
      </c>
      <c r="BB14">
        <f>VLOOKUP($O14,'Table 3 EV2020 Wind_2020'!$B$10:$K$36,10,FALSE)</f>
        <v>38.01</v>
      </c>
      <c r="BC14">
        <f>VLOOKUP($O14,'Table 3 EV2020 Wind_2021'!$B$10:$K$36,10,FALSE)</f>
        <v>38.01</v>
      </c>
      <c r="BD14">
        <f>VLOOKUP($O14,'Table 3 DJ Wind 2030'!$B$10:$J$36,9,FALSE)</f>
        <v>41.66</v>
      </c>
      <c r="BE14">
        <f>VLOOKUP($O14,'Table 3 ID Wind 2033'!$B$10:$J$36,9,FALSE)</f>
        <v>39.200000000000003</v>
      </c>
      <c r="BF14">
        <f>VLOOKUP($O14,'Table 3 WW Wind 2035'!$B$10:$J$36,9,FALSE)</f>
        <v>39.200000000000003</v>
      </c>
      <c r="BG14">
        <f>VLOOKUP($O14,'Table 3 YK Wind 2035'!$B$10:$J$36,9,FALSE)</f>
        <v>39.200000000000003</v>
      </c>
      <c r="BH14">
        <f>VLOOKUP($O14,'Table 3 OR Wind 2035'!$B$10:$J$36,9,FALSE)</f>
        <v>39.200000000000003</v>
      </c>
      <c r="BI14">
        <f>VLOOKUP($O14,'Table 3 UT Wind 2036'!$B$10:$J$36,9,FALSE)</f>
        <v>39.200000000000003</v>
      </c>
      <c r="BJ14">
        <f>VLOOKUP($O14,'Table 3 YK Solar 2030'!$B$10:$J$36,9,FALSE)</f>
        <v>19.559999999999999</v>
      </c>
      <c r="BK14">
        <f>VLOOKUP($O14,'Table 3 YK Solar 2032'!$B$10:$J$36,9,FALSE)</f>
        <v>19.559999999999999</v>
      </c>
      <c r="BL14">
        <f>VLOOKUP($O14,'Table 3 YK Solar 2033'!$B$10:$J$36,9,FALSE)</f>
        <v>19.559999999999999</v>
      </c>
      <c r="BM14">
        <f>VLOOKUP($O14,'Table 3 UT Solar 2033 ST'!$B$10:$J$36,9,FALSE)</f>
        <v>20.55</v>
      </c>
      <c r="BN14">
        <f>VLOOKUP($O14,'Table 3 UT Solar 2035 ST'!$B$10:$J$36,9,FALSE)</f>
        <v>20.55</v>
      </c>
      <c r="BO14">
        <f>VLOOKUP($O14,'Table 3 UT Solar 2035 FT'!$B$10:$J$36,9,FALSE)</f>
        <v>19.53</v>
      </c>
      <c r="BP14">
        <f>VLOOKUP($O14,'Table 3 OR Solar 2030'!$B$10:$J$36,9,FALSE)</f>
        <v>20.58</v>
      </c>
      <c r="BQ14">
        <f>VLOOKUP($O14,'Table 3 OR Solar 2031'!$B$10:$J$36,9,FALSE)</f>
        <v>20.58</v>
      </c>
      <c r="BR14">
        <f>VLOOKUP($O14,'Table 3 OR Solar 2032'!$B$10:$J$36,9,FALSE)</f>
        <v>20.58</v>
      </c>
      <c r="BS14">
        <f>VLOOKUP($O14,'Table 3 OR Solar 2033'!$B$10:$J$36,9,FALSE)</f>
        <v>20.58</v>
      </c>
      <c r="BU14">
        <f>SUM(AI$13:AI14)*BB14/1000</f>
        <v>0</v>
      </c>
      <c r="BV14">
        <f>SUM(AJ$13:AJ14)*BC14/1000</f>
        <v>0</v>
      </c>
      <c r="BW14">
        <f>SUM(AK$13:AK14)*BD14/1000</f>
        <v>0</v>
      </c>
      <c r="BX14">
        <f>SUM(AL$13:AL14)*BE14/1000</f>
        <v>0</v>
      </c>
      <c r="BY14">
        <f>SUM(AM$13:AM14)*BF14/1000</f>
        <v>0</v>
      </c>
      <c r="BZ14">
        <f>SUM(AN$13:AN14)*BG14/1000</f>
        <v>0</v>
      </c>
      <c r="CA14">
        <f>SUM(AO$13:AO14)*BH14/1000</f>
        <v>0</v>
      </c>
      <c r="CB14">
        <f>SUM(AP$13:AP14)*BI14/1000</f>
        <v>0</v>
      </c>
      <c r="CC14">
        <f>SUM(AQ$13:AQ14)*BJ14/1000</f>
        <v>0</v>
      </c>
      <c r="CD14">
        <f>SUM(AR$13:AR14)*BK14/1000</f>
        <v>0</v>
      </c>
      <c r="CE14">
        <f>SUM(AS$13:AS14)*BL14/1000</f>
        <v>0</v>
      </c>
      <c r="CF14">
        <f>SUM(AT$13:AT14)*BM14/1000</f>
        <v>0</v>
      </c>
      <c r="CG14">
        <f>SUM(AU$13:AU14)*BN14/1000</f>
        <v>0</v>
      </c>
      <c r="CH14">
        <f>SUM(AV$13:AV14)*BO14/1000</f>
        <v>0</v>
      </c>
      <c r="CI14">
        <f>SUM(AW$13:AW14)*BP14/1000</f>
        <v>0</v>
      </c>
      <c r="CJ14">
        <f>SUM(AX$13:AX14)*BQ14/1000</f>
        <v>0</v>
      </c>
      <c r="CK14">
        <f>SUM(AY$13:AY14)*BR14/1000</f>
        <v>0</v>
      </c>
      <c r="CL14">
        <f>SUM(AZ$13:AZ14)*BS14/1000</f>
        <v>0</v>
      </c>
      <c r="CM14">
        <f t="shared" si="16"/>
        <v>0</v>
      </c>
      <c r="CO14">
        <f t="shared" si="17"/>
        <v>2019</v>
      </c>
      <c r="CP14" s="90">
        <f>IFERROR(VLOOKUP($CO14,'Table 3 TransCost D2 '!$B$10:$E$34,4,FALSE),0)</f>
        <v>0</v>
      </c>
      <c r="CQ14" s="194">
        <f t="shared" ref="CQ14:CQ33" si="20">$CP$5*CP14/1000</f>
        <v>0</v>
      </c>
    </row>
    <row r="15" spans="2:95" customFormat="1">
      <c r="B15" s="15">
        <f t="shared" si="18"/>
        <v>2020</v>
      </c>
      <c r="C15" s="9">
        <f t="shared" si="4"/>
        <v>4.2353720230993126</v>
      </c>
      <c r="D15" s="45"/>
      <c r="E15" s="9">
        <f t="shared" ca="1" si="19"/>
        <v>11.080907976893341</v>
      </c>
      <c r="F15" s="37"/>
      <c r="G15" s="14">
        <f t="shared" ref="G15:G32" ca="1" si="21">SUMIF(INDIRECT("'Table 5'!$J$"&amp;$K$3&amp;":$J$"&amp;$K$4),B15,INDIRECT("'Table 5'!$e$"&amp;$K$3&amp;":$e$"&amp;$K$4))/SUMIF(INDIRECT("'Table 5'!$J$"&amp;$K$3&amp;":$J$"&amp;$K$4),B15,INDIRECT("'Table 5'!$f$"&amp;$K$3&amp;":$f$"&amp;$K$4))</f>
        <v>12.635795465094784</v>
      </c>
      <c r="H15" s="36"/>
      <c r="I15" s="194"/>
      <c r="J15" s="194"/>
      <c r="K15" s="114" t="s">
        <v>65</v>
      </c>
      <c r="L15" s="115">
        <v>1</v>
      </c>
      <c r="M15" s="115">
        <v>1</v>
      </c>
      <c r="O15">
        <f t="shared" si="5"/>
        <v>2020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I15">
        <f t="shared" si="6"/>
        <v>0</v>
      </c>
      <c r="AJ15">
        <f t="shared" si="7"/>
        <v>0</v>
      </c>
      <c r="AK15">
        <f t="shared" si="8"/>
        <v>0</v>
      </c>
      <c r="AL15">
        <f t="shared" si="9"/>
        <v>0</v>
      </c>
      <c r="AM15">
        <f t="shared" si="10"/>
        <v>0</v>
      </c>
      <c r="AN15">
        <f t="shared" si="11"/>
        <v>0</v>
      </c>
      <c r="AO15">
        <f t="shared" si="12"/>
        <v>0</v>
      </c>
      <c r="AP15">
        <f t="shared" si="13"/>
        <v>0</v>
      </c>
      <c r="AQ15">
        <f t="shared" si="14"/>
        <v>0</v>
      </c>
      <c r="AR15">
        <f t="shared" si="15"/>
        <v>0</v>
      </c>
      <c r="AS15">
        <f t="shared" si="15"/>
        <v>0</v>
      </c>
      <c r="AT15">
        <f t="shared" si="15"/>
        <v>0</v>
      </c>
      <c r="AU15">
        <f t="shared" si="15"/>
        <v>0</v>
      </c>
      <c r="AV15">
        <f t="shared" si="15"/>
        <v>0</v>
      </c>
      <c r="AW15">
        <f t="shared" si="15"/>
        <v>0</v>
      </c>
      <c r="AX15">
        <f t="shared" si="15"/>
        <v>0</v>
      </c>
      <c r="AY15">
        <f t="shared" si="15"/>
        <v>0</v>
      </c>
      <c r="AZ15">
        <f t="shared" si="15"/>
        <v>0</v>
      </c>
      <c r="BB15">
        <f>VLOOKUP($O15,'Table 3 EV2020 Wind_2020'!$B$10:$K$36,10,FALSE)</f>
        <v>-0.88</v>
      </c>
      <c r="BC15">
        <f>VLOOKUP($O15,'Table 3 EV2020 Wind_2021'!$B$10:$K$36,10,FALSE)</f>
        <v>39.01</v>
      </c>
      <c r="BD15">
        <f>VLOOKUP($O15,'Table 3 DJ Wind 2030'!$B$10:$J$36,9,FALSE)</f>
        <v>42.77</v>
      </c>
      <c r="BE15">
        <f>VLOOKUP($O15,'Table 3 ID Wind 2033'!$B$10:$J$36,9,FALSE)</f>
        <v>40.24</v>
      </c>
      <c r="BF15">
        <f>VLOOKUP($O15,'Table 3 WW Wind 2035'!$B$10:$J$36,9,FALSE)</f>
        <v>40.24</v>
      </c>
      <c r="BG15">
        <f>VLOOKUP($O15,'Table 3 YK Wind 2035'!$B$10:$J$36,9,FALSE)</f>
        <v>40.24</v>
      </c>
      <c r="BH15">
        <f>VLOOKUP($O15,'Table 3 OR Wind 2035'!$B$10:$J$36,9,FALSE)</f>
        <v>40.24</v>
      </c>
      <c r="BI15">
        <f>VLOOKUP($O15,'Table 3 UT Wind 2036'!$B$10:$J$36,9,FALSE)</f>
        <v>40.24</v>
      </c>
      <c r="BJ15">
        <f>VLOOKUP($O15,'Table 3 YK Solar 2030'!$B$10:$J$36,9,FALSE)</f>
        <v>20.079999999999998</v>
      </c>
      <c r="BK15">
        <f>VLOOKUP($O15,'Table 3 YK Solar 2032'!$B$10:$J$36,9,FALSE)</f>
        <v>20.079999999999998</v>
      </c>
      <c r="BL15">
        <f>VLOOKUP($O15,'Table 3 YK Solar 2033'!$B$10:$J$36,9,FALSE)</f>
        <v>20.079999999999998</v>
      </c>
      <c r="BM15">
        <f>VLOOKUP($O15,'Table 3 UT Solar 2033 ST'!$B$10:$J$36,9,FALSE)</f>
        <v>21.1</v>
      </c>
      <c r="BN15">
        <f>VLOOKUP($O15,'Table 3 UT Solar 2035 ST'!$B$10:$J$36,9,FALSE)</f>
        <v>21.1</v>
      </c>
      <c r="BO15">
        <f>VLOOKUP($O15,'Table 3 UT Solar 2035 FT'!$B$10:$J$36,9,FALSE)</f>
        <v>20.05</v>
      </c>
      <c r="BP15">
        <f>VLOOKUP($O15,'Table 3 OR Solar 2030'!$B$10:$J$36,9,FALSE)</f>
        <v>21.13</v>
      </c>
      <c r="BQ15">
        <f>VLOOKUP($O15,'Table 3 OR Solar 2031'!$B$10:$J$36,9,FALSE)</f>
        <v>21.13</v>
      </c>
      <c r="BR15">
        <f>VLOOKUP($O15,'Table 3 OR Solar 2032'!$B$10:$J$36,9,FALSE)</f>
        <v>21.13</v>
      </c>
      <c r="BS15">
        <f>VLOOKUP($O15,'Table 3 OR Solar 2033'!$B$10:$J$36,9,FALSE)</f>
        <v>21.13</v>
      </c>
      <c r="BU15">
        <f>SUM(AI$13:AI15)*BB15/1000</f>
        <v>0</v>
      </c>
      <c r="BV15">
        <f>SUM(AJ$13:AJ15)*BC15/1000</f>
        <v>0</v>
      </c>
      <c r="BW15">
        <f>SUM(AK$13:AK15)*BD15/1000</f>
        <v>0</v>
      </c>
      <c r="BX15">
        <f>SUM(AL$13:AL15)*BE15/1000</f>
        <v>0</v>
      </c>
      <c r="BY15">
        <f>SUM(AM$13:AM15)*BF15/1000</f>
        <v>0</v>
      </c>
      <c r="BZ15">
        <f>SUM(AN$13:AN15)*BG15/1000</f>
        <v>0</v>
      </c>
      <c r="CA15">
        <f>SUM(AO$13:AO15)*BH15/1000</f>
        <v>0</v>
      </c>
      <c r="CB15">
        <f>SUM(AP$13:AP15)*BI15/1000</f>
        <v>0</v>
      </c>
      <c r="CC15">
        <f>SUM(AQ$13:AQ15)*BJ15/1000</f>
        <v>0</v>
      </c>
      <c r="CD15">
        <f>SUM(AR$13:AR15)*BK15/1000</f>
        <v>0</v>
      </c>
      <c r="CE15">
        <f>SUM(AS$13:AS15)*BL15/1000</f>
        <v>0</v>
      </c>
      <c r="CF15">
        <f>SUM(AT$13:AT15)*BM15/1000</f>
        <v>0</v>
      </c>
      <c r="CG15">
        <f>SUM(AU$13:AU15)*BN15/1000</f>
        <v>0</v>
      </c>
      <c r="CH15">
        <f>SUM(AV$13:AV15)*BO15/1000</f>
        <v>0</v>
      </c>
      <c r="CI15">
        <f>SUM(AW$13:AW15)*BP15/1000</f>
        <v>0</v>
      </c>
      <c r="CJ15">
        <f>SUM(AX$13:AX15)*BQ15/1000</f>
        <v>0</v>
      </c>
      <c r="CK15">
        <f>SUM(AY$13:AY15)*BR15/1000</f>
        <v>0</v>
      </c>
      <c r="CL15">
        <f>SUM(AZ$13:AZ15)*BS15/1000</f>
        <v>0</v>
      </c>
      <c r="CM15">
        <f>SUM(BU15:CL15)</f>
        <v>0</v>
      </c>
      <c r="CO15">
        <f t="shared" si="17"/>
        <v>2020</v>
      </c>
      <c r="CP15" s="90">
        <f>IFERROR(VLOOKUP($CO15,'Table 3 TransCost D2 '!$B$10:$E$34,4,FALSE),0)</f>
        <v>7.8883333333333328</v>
      </c>
      <c r="CQ15" s="194">
        <f t="shared" si="20"/>
        <v>4.2353720230993125E-2</v>
      </c>
    </row>
    <row r="16" spans="2:95" customFormat="1">
      <c r="B16" s="15">
        <f t="shared" si="18"/>
        <v>2021</v>
      </c>
      <c r="C16" s="9">
        <f t="shared" si="4"/>
        <v>19.089292143193049</v>
      </c>
      <c r="D16" s="45"/>
      <c r="E16" s="9">
        <f t="shared" ca="1" si="19"/>
        <v>3.1888061993022925</v>
      </c>
      <c r="F16" s="37"/>
      <c r="G16" s="14">
        <f t="shared" ca="1" si="21"/>
        <v>10.217504951944797</v>
      </c>
      <c r="H16" s="36"/>
      <c r="I16" s="194"/>
      <c r="J16" s="194"/>
      <c r="M16" s="116"/>
      <c r="O16">
        <f t="shared" si="5"/>
        <v>2021</v>
      </c>
      <c r="P16">
        <v>1.58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I16">
        <f t="shared" si="6"/>
        <v>10</v>
      </c>
      <c r="AJ16">
        <f t="shared" si="7"/>
        <v>0</v>
      </c>
      <c r="AK16">
        <f t="shared" si="8"/>
        <v>0</v>
      </c>
      <c r="AL16">
        <f t="shared" si="9"/>
        <v>0</v>
      </c>
      <c r="AM16">
        <f t="shared" si="10"/>
        <v>0</v>
      </c>
      <c r="AN16">
        <f t="shared" si="11"/>
        <v>0</v>
      </c>
      <c r="AO16">
        <f t="shared" si="12"/>
        <v>0</v>
      </c>
      <c r="AP16">
        <f t="shared" si="13"/>
        <v>0</v>
      </c>
      <c r="AQ16">
        <f t="shared" si="14"/>
        <v>0</v>
      </c>
      <c r="AR16">
        <f t="shared" si="15"/>
        <v>0</v>
      </c>
      <c r="AS16">
        <f t="shared" si="15"/>
        <v>0</v>
      </c>
      <c r="AT16">
        <f t="shared" si="15"/>
        <v>0</v>
      </c>
      <c r="AU16">
        <f t="shared" si="15"/>
        <v>0</v>
      </c>
      <c r="AV16">
        <f t="shared" si="15"/>
        <v>0</v>
      </c>
      <c r="AW16">
        <f t="shared" si="15"/>
        <v>0</v>
      </c>
      <c r="AX16">
        <f t="shared" si="15"/>
        <v>0</v>
      </c>
      <c r="AY16">
        <f t="shared" si="15"/>
        <v>0</v>
      </c>
      <c r="AZ16">
        <f t="shared" si="15"/>
        <v>0</v>
      </c>
      <c r="BB16">
        <f>VLOOKUP($O16,'Table 3 EV2020 Wind_2020'!$B$10:$K$36,10,FALSE)</f>
        <v>-7</v>
      </c>
      <c r="BC16">
        <f>VLOOKUP($O16,'Table 3 EV2020 Wind_2021'!$B$10:$K$36,10,FALSE)</f>
        <v>-9.06</v>
      </c>
      <c r="BD16">
        <f>VLOOKUP($O16,'Table 3 DJ Wind 2030'!$B$10:$J$36,9,FALSE)</f>
        <v>43.9</v>
      </c>
      <c r="BE16">
        <f>VLOOKUP($O16,'Table 3 ID Wind 2033'!$B$10:$J$36,9,FALSE)</f>
        <v>41.3</v>
      </c>
      <c r="BF16">
        <f>VLOOKUP($O16,'Table 3 WW Wind 2035'!$B$10:$J$36,9,FALSE)</f>
        <v>41.3</v>
      </c>
      <c r="BG16">
        <f>VLOOKUP($O16,'Table 3 YK Wind 2035'!$B$10:$J$36,9,FALSE)</f>
        <v>41.3</v>
      </c>
      <c r="BH16">
        <f>VLOOKUP($O16,'Table 3 OR Wind 2035'!$B$10:$J$36,9,FALSE)</f>
        <v>41.3</v>
      </c>
      <c r="BI16">
        <f>VLOOKUP($O16,'Table 3 UT Wind 2036'!$B$10:$J$36,9,FALSE)</f>
        <v>41.3</v>
      </c>
      <c r="BJ16">
        <f>VLOOKUP($O16,'Table 3 YK Solar 2030'!$B$10:$J$36,9,FALSE)</f>
        <v>20.61</v>
      </c>
      <c r="BK16">
        <f>VLOOKUP($O16,'Table 3 YK Solar 2032'!$B$10:$J$36,9,FALSE)</f>
        <v>20.61</v>
      </c>
      <c r="BL16">
        <f>VLOOKUP($O16,'Table 3 YK Solar 2033'!$B$10:$J$36,9,FALSE)</f>
        <v>20.61</v>
      </c>
      <c r="BM16">
        <f>VLOOKUP($O16,'Table 3 UT Solar 2033 ST'!$B$10:$J$36,9,FALSE)</f>
        <v>21.66</v>
      </c>
      <c r="BN16">
        <f>VLOOKUP($O16,'Table 3 UT Solar 2035 ST'!$B$10:$J$36,9,FALSE)</f>
        <v>21.66</v>
      </c>
      <c r="BO16">
        <f>VLOOKUP($O16,'Table 3 UT Solar 2035 FT'!$B$10:$J$36,9,FALSE)</f>
        <v>20.58</v>
      </c>
      <c r="BP16">
        <f>VLOOKUP($O16,'Table 3 OR Solar 2030'!$B$10:$J$36,9,FALSE)</f>
        <v>21.69</v>
      </c>
      <c r="BQ16">
        <f>VLOOKUP($O16,'Table 3 OR Solar 2031'!$B$10:$J$36,9,FALSE)</f>
        <v>21.69</v>
      </c>
      <c r="BR16">
        <f>VLOOKUP($O16,'Table 3 OR Solar 2032'!$B$10:$J$36,9,FALSE)</f>
        <v>21.69</v>
      </c>
      <c r="BS16">
        <f>VLOOKUP($O16,'Table 3 OR Solar 2033'!$B$10:$J$36,9,FALSE)</f>
        <v>21.69</v>
      </c>
      <c r="BU16">
        <f>SUM(AI$13:AI16)*BB16/1000</f>
        <v>-7.0000000000000007E-2</v>
      </c>
      <c r="BV16">
        <f>SUM(AJ$13:AJ16)*BC16/1000</f>
        <v>0</v>
      </c>
      <c r="BW16">
        <f>SUM(AK$13:AK16)*BD16/1000</f>
        <v>0</v>
      </c>
      <c r="BX16">
        <f>SUM(AL$13:AL16)*BE16/1000</f>
        <v>0</v>
      </c>
      <c r="BY16">
        <f>SUM(AM$13:AM16)*BF16/1000</f>
        <v>0</v>
      </c>
      <c r="BZ16">
        <f>SUM(AN$13:AN16)*BG16/1000</f>
        <v>0</v>
      </c>
      <c r="CA16">
        <f>SUM(AO$13:AO16)*BH16/1000</f>
        <v>0</v>
      </c>
      <c r="CB16">
        <f>SUM(AP$13:AP16)*BI16/1000</f>
        <v>0</v>
      </c>
      <c r="CC16">
        <f>SUM(AQ$13:AQ16)*BJ16/1000</f>
        <v>0</v>
      </c>
      <c r="CD16">
        <f>SUM(AR$13:AR16)*BK16/1000</f>
        <v>0</v>
      </c>
      <c r="CE16">
        <f>SUM(AS$13:AS16)*BL16/1000</f>
        <v>0</v>
      </c>
      <c r="CF16">
        <f>SUM(AT$13:AT16)*BM16/1000</f>
        <v>0</v>
      </c>
      <c r="CG16">
        <f>SUM(AU$13:AU16)*BN16/1000</f>
        <v>0</v>
      </c>
      <c r="CH16">
        <f>SUM(AV$13:AV16)*BO16/1000</f>
        <v>0</v>
      </c>
      <c r="CI16">
        <f>SUM(AW$13:AW16)*BP16/1000</f>
        <v>0</v>
      </c>
      <c r="CJ16">
        <f>SUM(AX$13:AX16)*BQ16/1000</f>
        <v>0</v>
      </c>
      <c r="CK16">
        <f>SUM(AY$13:AY16)*BR16/1000</f>
        <v>0</v>
      </c>
      <c r="CL16">
        <f>SUM(AZ$13:AZ16)*BS16/1000</f>
        <v>0</v>
      </c>
      <c r="CM16">
        <f t="shared" ref="CM16:CM32" si="22">SUM(BU16:CL16)</f>
        <v>-7.0000000000000007E-2</v>
      </c>
      <c r="CO16">
        <f t="shared" si="17"/>
        <v>2021</v>
      </c>
      <c r="CP16" s="90">
        <f>IFERROR(VLOOKUP($CO16,'Table 3 TransCost D2 '!$B$10:$E$34,4,FALSE),0)</f>
        <v>48.5910167356733</v>
      </c>
      <c r="CQ16" s="194">
        <f t="shared" si="20"/>
        <v>0.26089292143193049</v>
      </c>
    </row>
    <row r="17" spans="2:95">
      <c r="B17" s="15">
        <f t="shared" si="18"/>
        <v>2022</v>
      </c>
      <c r="C17" s="9">
        <f t="shared" si="4"/>
        <v>22.529152865938023</v>
      </c>
      <c r="D17" s="45"/>
      <c r="E17" s="9">
        <f t="shared" ca="1" si="19"/>
        <v>5.9671904819688617</v>
      </c>
      <c r="F17" s="37"/>
      <c r="G17" s="14">
        <f t="shared" ca="1" si="21"/>
        <v>14.262449806363268</v>
      </c>
      <c r="H17" s="36"/>
      <c r="I17" s="194"/>
      <c r="J17" s="194"/>
      <c r="M17" s="117"/>
      <c r="O17">
        <f t="shared" si="5"/>
        <v>2022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I17">
        <f t="shared" si="6"/>
        <v>0</v>
      </c>
      <c r="AJ17">
        <f t="shared" si="7"/>
        <v>0</v>
      </c>
      <c r="AK17">
        <f t="shared" si="8"/>
        <v>0</v>
      </c>
      <c r="AL17">
        <f t="shared" si="9"/>
        <v>0</v>
      </c>
      <c r="AM17">
        <f t="shared" si="10"/>
        <v>0</v>
      </c>
      <c r="AN17">
        <f t="shared" si="11"/>
        <v>0</v>
      </c>
      <c r="AO17">
        <f t="shared" si="12"/>
        <v>0</v>
      </c>
      <c r="AP17">
        <f t="shared" si="13"/>
        <v>0</v>
      </c>
      <c r="AQ17">
        <f t="shared" si="14"/>
        <v>0</v>
      </c>
      <c r="AR17">
        <f t="shared" si="15"/>
        <v>0</v>
      </c>
      <c r="AS17">
        <f t="shared" si="15"/>
        <v>0</v>
      </c>
      <c r="AT17">
        <f t="shared" si="15"/>
        <v>0</v>
      </c>
      <c r="AU17">
        <f t="shared" si="15"/>
        <v>0</v>
      </c>
      <c r="AV17">
        <f t="shared" si="15"/>
        <v>0</v>
      </c>
      <c r="AW17">
        <f t="shared" si="15"/>
        <v>0</v>
      </c>
      <c r="AX17">
        <f t="shared" si="15"/>
        <v>0</v>
      </c>
      <c r="AY17">
        <f t="shared" si="15"/>
        <v>0</v>
      </c>
      <c r="AZ17">
        <f t="shared" si="15"/>
        <v>0</v>
      </c>
      <c r="BB17">
        <f>VLOOKUP($O17,'Table 3 EV2020 Wind_2020'!$B$10:$K$36,10,FALSE)</f>
        <v>-4.22</v>
      </c>
      <c r="BC17">
        <f>VLOOKUP($O17,'Table 3 EV2020 Wind_2021'!$B$10:$K$36,10,FALSE)</f>
        <v>-6.34</v>
      </c>
      <c r="BD17">
        <f>VLOOKUP($O17,'Table 3 DJ Wind 2030'!$B$10:$J$36,9,FALSE)</f>
        <v>45.02</v>
      </c>
      <c r="BE17">
        <f>VLOOKUP($O17,'Table 3 ID Wind 2033'!$B$10:$J$36,9,FALSE)</f>
        <v>42.34</v>
      </c>
      <c r="BF17">
        <f>VLOOKUP($O17,'Table 3 WW Wind 2035'!$B$10:$J$36,9,FALSE)</f>
        <v>42.34</v>
      </c>
      <c r="BG17">
        <f>VLOOKUP($O17,'Table 3 YK Wind 2035'!$B$10:$J$36,9,FALSE)</f>
        <v>42.34</v>
      </c>
      <c r="BH17">
        <f>VLOOKUP($O17,'Table 3 OR Wind 2035'!$B$10:$J$36,9,FALSE)</f>
        <v>42.34</v>
      </c>
      <c r="BI17">
        <f>VLOOKUP($O17,'Table 3 UT Wind 2036'!$B$10:$J$36,9,FALSE)</f>
        <v>42.34</v>
      </c>
      <c r="BJ17">
        <f>VLOOKUP($O17,'Table 3 YK Solar 2030'!$B$10:$J$36,9,FALSE)</f>
        <v>21.13</v>
      </c>
      <c r="BK17">
        <f>VLOOKUP($O17,'Table 3 YK Solar 2032'!$B$10:$J$36,9,FALSE)</f>
        <v>21.13</v>
      </c>
      <c r="BL17">
        <f>VLOOKUP($O17,'Table 3 YK Solar 2033'!$B$10:$J$36,9,FALSE)</f>
        <v>21.13</v>
      </c>
      <c r="BM17">
        <f>VLOOKUP($O17,'Table 3 UT Solar 2033 ST'!$B$10:$J$36,9,FALSE)</f>
        <v>22.21</v>
      </c>
      <c r="BN17">
        <f>VLOOKUP($O17,'Table 3 UT Solar 2035 ST'!$B$10:$J$36,9,FALSE)</f>
        <v>22.21</v>
      </c>
      <c r="BO17">
        <f>VLOOKUP($O17,'Table 3 UT Solar 2035 FT'!$B$10:$J$36,9,FALSE)</f>
        <v>21.1</v>
      </c>
      <c r="BP17">
        <f>VLOOKUP($O17,'Table 3 OR Solar 2030'!$B$10:$J$36,9,FALSE)</f>
        <v>22.24</v>
      </c>
      <c r="BQ17">
        <f>VLOOKUP($O17,'Table 3 OR Solar 2031'!$B$10:$J$36,9,FALSE)</f>
        <v>22.24</v>
      </c>
      <c r="BR17">
        <f>VLOOKUP($O17,'Table 3 OR Solar 2032'!$B$10:$J$36,9,FALSE)</f>
        <v>22.24</v>
      </c>
      <c r="BS17">
        <f>VLOOKUP($O17,'Table 3 OR Solar 2033'!$B$10:$J$36,9,FALSE)</f>
        <v>22.24</v>
      </c>
      <c r="BU17">
        <f>SUM(AI$13:AI17)*BB17/1000</f>
        <v>-4.2199999999999994E-2</v>
      </c>
      <c r="BV17">
        <f>SUM(AJ$13:AJ17)*BC17/1000</f>
        <v>0</v>
      </c>
      <c r="BW17">
        <f>SUM(AK$13:AK17)*BD17/1000</f>
        <v>0</v>
      </c>
      <c r="BX17">
        <f>SUM(AL$13:AL17)*BE17/1000</f>
        <v>0</v>
      </c>
      <c r="BY17">
        <f>SUM(AM$13:AM17)*BF17/1000</f>
        <v>0</v>
      </c>
      <c r="BZ17">
        <f>SUM(AN$13:AN17)*BG17/1000</f>
        <v>0</v>
      </c>
      <c r="CA17">
        <f>SUM(AO$13:AO17)*BH17/1000</f>
        <v>0</v>
      </c>
      <c r="CB17">
        <f>SUM(AP$13:AP17)*BI17/1000</f>
        <v>0</v>
      </c>
      <c r="CC17">
        <f>SUM(AQ$13:AQ17)*BJ17/1000</f>
        <v>0</v>
      </c>
      <c r="CD17">
        <f>SUM(AR$13:AR17)*BK17/1000</f>
        <v>0</v>
      </c>
      <c r="CE17">
        <f>SUM(AS$13:AS17)*BL17/1000</f>
        <v>0</v>
      </c>
      <c r="CF17">
        <f>SUM(AT$13:AT17)*BM17/1000</f>
        <v>0</v>
      </c>
      <c r="CG17">
        <f>SUM(AU$13:AU17)*BN17/1000</f>
        <v>0</v>
      </c>
      <c r="CH17">
        <f>SUM(AV$13:AV17)*BO17/1000</f>
        <v>0</v>
      </c>
      <c r="CI17">
        <f>SUM(AW$13:AW17)*BP17/1000</f>
        <v>0</v>
      </c>
      <c r="CJ17">
        <f>SUM(AX$13:AX17)*BQ17/1000</f>
        <v>0</v>
      </c>
      <c r="CK17">
        <f>SUM(AY$13:AY17)*BR17/1000</f>
        <v>0</v>
      </c>
      <c r="CL17">
        <f>SUM(AZ$13:AZ17)*BS17/1000</f>
        <v>0</v>
      </c>
      <c r="CM17">
        <f t="shared" si="22"/>
        <v>-4.2199999999999994E-2</v>
      </c>
      <c r="CO17">
        <f t="shared" si="17"/>
        <v>2022</v>
      </c>
      <c r="CP17" s="90">
        <f>IFERROR(VLOOKUP($CO17,'Table 3 TransCost D2 '!$B$10:$E$34,4,FALSE),0)</f>
        <v>49.82</v>
      </c>
      <c r="CQ17" s="194">
        <f t="shared" si="20"/>
        <v>0.2674915286593802</v>
      </c>
    </row>
    <row r="18" spans="2:95">
      <c r="B18" s="15">
        <f t="shared" si="18"/>
        <v>2023</v>
      </c>
      <c r="C18" s="9">
        <f t="shared" si="4"/>
        <v>21.378082852097517</v>
      </c>
      <c r="D18" s="45"/>
      <c r="E18" s="9">
        <f t="shared" ca="1" si="19"/>
        <v>2.6061051763768632</v>
      </c>
      <c r="F18" s="37"/>
      <c r="G18" s="14">
        <f t="shared" ca="1" si="21"/>
        <v>10.477539232144432</v>
      </c>
      <c r="H18" s="36"/>
      <c r="I18" s="194"/>
      <c r="J18" s="194"/>
      <c r="M18" s="117"/>
      <c r="O18">
        <f t="shared" si="5"/>
        <v>2023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I18">
        <f t="shared" si="6"/>
        <v>0</v>
      </c>
      <c r="AJ18">
        <f t="shared" si="7"/>
        <v>0</v>
      </c>
      <c r="AK18">
        <f t="shared" si="8"/>
        <v>0</v>
      </c>
      <c r="AL18">
        <f t="shared" si="9"/>
        <v>0</v>
      </c>
      <c r="AM18">
        <f t="shared" si="10"/>
        <v>0</v>
      </c>
      <c r="AN18">
        <f t="shared" si="11"/>
        <v>0</v>
      </c>
      <c r="AO18">
        <f t="shared" si="12"/>
        <v>0</v>
      </c>
      <c r="AP18">
        <f t="shared" si="13"/>
        <v>0</v>
      </c>
      <c r="AQ18">
        <f t="shared" si="14"/>
        <v>0</v>
      </c>
      <c r="AR18">
        <f t="shared" si="15"/>
        <v>0</v>
      </c>
      <c r="AS18">
        <f t="shared" si="15"/>
        <v>0</v>
      </c>
      <c r="AT18">
        <f t="shared" si="15"/>
        <v>0</v>
      </c>
      <c r="AU18">
        <f t="shared" si="15"/>
        <v>0</v>
      </c>
      <c r="AV18">
        <f t="shared" si="15"/>
        <v>0</v>
      </c>
      <c r="AW18">
        <f t="shared" si="15"/>
        <v>0</v>
      </c>
      <c r="AX18">
        <f t="shared" si="15"/>
        <v>0</v>
      </c>
      <c r="AY18">
        <f t="shared" si="15"/>
        <v>0</v>
      </c>
      <c r="AZ18">
        <f t="shared" si="15"/>
        <v>0</v>
      </c>
      <c r="BB18">
        <f>VLOOKUP($O18,'Table 3 EV2020 Wind_2020'!$B$10:$K$36,10,FALSE)</f>
        <v>-6.01</v>
      </c>
      <c r="BC18">
        <f>VLOOKUP($O18,'Table 3 EV2020 Wind_2021'!$B$10:$K$36,10,FALSE)</f>
        <v>-8.18</v>
      </c>
      <c r="BD18">
        <f>VLOOKUP($O18,'Table 3 DJ Wind 2030'!$B$10:$J$36,9,FALSE)</f>
        <v>46.1</v>
      </c>
      <c r="BE18">
        <f>VLOOKUP($O18,'Table 3 ID Wind 2033'!$B$10:$J$36,9,FALSE)</f>
        <v>43.35</v>
      </c>
      <c r="BF18">
        <f>VLOOKUP($O18,'Table 3 WW Wind 2035'!$B$10:$J$36,9,FALSE)</f>
        <v>43.35</v>
      </c>
      <c r="BG18">
        <f>VLOOKUP($O18,'Table 3 YK Wind 2035'!$B$10:$J$36,9,FALSE)</f>
        <v>43.35</v>
      </c>
      <c r="BH18">
        <f>VLOOKUP($O18,'Table 3 OR Wind 2035'!$B$10:$J$36,9,FALSE)</f>
        <v>43.35</v>
      </c>
      <c r="BI18">
        <f>VLOOKUP($O18,'Table 3 UT Wind 2036'!$B$10:$J$36,9,FALSE)</f>
        <v>43.35</v>
      </c>
      <c r="BJ18">
        <f>VLOOKUP($O18,'Table 3 YK Solar 2030'!$B$10:$J$36,9,FALSE)</f>
        <v>21.63</v>
      </c>
      <c r="BK18">
        <f>VLOOKUP($O18,'Table 3 YK Solar 2032'!$B$10:$J$36,9,FALSE)</f>
        <v>21.63</v>
      </c>
      <c r="BL18">
        <f>VLOOKUP($O18,'Table 3 YK Solar 2033'!$B$10:$J$36,9,FALSE)</f>
        <v>21.63</v>
      </c>
      <c r="BM18">
        <f>VLOOKUP($O18,'Table 3 UT Solar 2033 ST'!$B$10:$J$36,9,FALSE)</f>
        <v>22.74</v>
      </c>
      <c r="BN18">
        <f>VLOOKUP($O18,'Table 3 UT Solar 2035 ST'!$B$10:$J$36,9,FALSE)</f>
        <v>22.74</v>
      </c>
      <c r="BO18">
        <f>VLOOKUP($O18,'Table 3 UT Solar 2035 FT'!$B$10:$J$36,9,FALSE)</f>
        <v>21.6</v>
      </c>
      <c r="BP18">
        <f>VLOOKUP($O18,'Table 3 OR Solar 2030'!$B$10:$J$36,9,FALSE)</f>
        <v>22.77</v>
      </c>
      <c r="BQ18">
        <f>VLOOKUP($O18,'Table 3 OR Solar 2031'!$B$10:$J$36,9,FALSE)</f>
        <v>22.77</v>
      </c>
      <c r="BR18">
        <f>VLOOKUP($O18,'Table 3 OR Solar 2032'!$B$10:$J$36,9,FALSE)</f>
        <v>22.77</v>
      </c>
      <c r="BS18">
        <f>VLOOKUP($O18,'Table 3 OR Solar 2033'!$B$10:$J$36,9,FALSE)</f>
        <v>22.77</v>
      </c>
      <c r="BU18">
        <f>SUM(AI$13:AI18)*BB18/1000</f>
        <v>-6.0099999999999994E-2</v>
      </c>
      <c r="BV18">
        <f>SUM(AJ$13:AJ18)*BC18/1000</f>
        <v>0</v>
      </c>
      <c r="BW18">
        <f>SUM(AK$13:AK18)*BD18/1000</f>
        <v>0</v>
      </c>
      <c r="BX18">
        <f>SUM(AL$13:AL18)*BE18/1000</f>
        <v>0</v>
      </c>
      <c r="BY18">
        <f>SUM(AM$13:AM18)*BF18/1000</f>
        <v>0</v>
      </c>
      <c r="BZ18">
        <f>SUM(AN$13:AN18)*BG18/1000</f>
        <v>0</v>
      </c>
      <c r="CA18">
        <f>SUM(AO$13:AO18)*BH18/1000</f>
        <v>0</v>
      </c>
      <c r="CB18">
        <f>SUM(AP$13:AP18)*BI18/1000</f>
        <v>0</v>
      </c>
      <c r="CC18">
        <f>SUM(AQ$13:AQ18)*BJ18/1000</f>
        <v>0</v>
      </c>
      <c r="CD18">
        <f>SUM(AR$13:AR18)*BK18/1000</f>
        <v>0</v>
      </c>
      <c r="CE18">
        <f>SUM(AS$13:AS18)*BL18/1000</f>
        <v>0</v>
      </c>
      <c r="CF18">
        <f>SUM(AT$13:AT18)*BM18/1000</f>
        <v>0</v>
      </c>
      <c r="CG18">
        <f>SUM(AU$13:AU18)*BN18/1000</f>
        <v>0</v>
      </c>
      <c r="CH18">
        <f>SUM(AV$13:AV18)*BO18/1000</f>
        <v>0</v>
      </c>
      <c r="CI18">
        <f>SUM(AW$13:AW18)*BP18/1000</f>
        <v>0</v>
      </c>
      <c r="CJ18">
        <f>SUM(AX$13:AX18)*BQ18/1000</f>
        <v>0</v>
      </c>
      <c r="CK18">
        <f>SUM(AY$13:AY18)*BR18/1000</f>
        <v>0</v>
      </c>
      <c r="CL18">
        <f>SUM(AZ$13:AZ18)*BS18/1000</f>
        <v>0</v>
      </c>
      <c r="CM18">
        <f t="shared" si="22"/>
        <v>-6.0099999999999994E-2</v>
      </c>
      <c r="CO18">
        <f t="shared" si="17"/>
        <v>2023</v>
      </c>
      <c r="CP18" s="90">
        <f>IFERROR(VLOOKUP($CO18,'Table 3 TransCost D2 '!$B$10:$E$34,4,FALSE),0)</f>
        <v>51.01</v>
      </c>
      <c r="CQ18" s="194">
        <f t="shared" si="20"/>
        <v>0.27388082852097517</v>
      </c>
    </row>
    <row r="19" spans="2:95">
      <c r="B19" s="15">
        <f t="shared" si="18"/>
        <v>2024</v>
      </c>
      <c r="C19" s="9">
        <f t="shared" si="4"/>
        <v>24.717012838257027</v>
      </c>
      <c r="D19" s="45"/>
      <c r="E19" s="9">
        <f t="shared" ca="1" si="19"/>
        <v>3.7089964990348916</v>
      </c>
      <c r="F19" s="37"/>
      <c r="G19" s="14">
        <f t="shared" ca="1" si="21"/>
        <v>12.783092894419992</v>
      </c>
      <c r="H19" s="36"/>
      <c r="I19" s="194"/>
      <c r="J19" s="194"/>
      <c r="M19" s="117"/>
      <c r="O19">
        <f t="shared" si="5"/>
        <v>2024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I19">
        <f t="shared" si="6"/>
        <v>0</v>
      </c>
      <c r="AJ19">
        <f t="shared" si="7"/>
        <v>0</v>
      </c>
      <c r="AK19">
        <f t="shared" si="8"/>
        <v>0</v>
      </c>
      <c r="AL19">
        <f t="shared" si="9"/>
        <v>0</v>
      </c>
      <c r="AM19">
        <f t="shared" si="10"/>
        <v>0</v>
      </c>
      <c r="AN19">
        <f t="shared" si="11"/>
        <v>0</v>
      </c>
      <c r="AO19">
        <f t="shared" si="12"/>
        <v>0</v>
      </c>
      <c r="AP19">
        <f t="shared" si="13"/>
        <v>0</v>
      </c>
      <c r="AQ19">
        <f t="shared" si="14"/>
        <v>0</v>
      </c>
      <c r="AR19">
        <f t="shared" si="15"/>
        <v>0</v>
      </c>
      <c r="AS19">
        <f t="shared" si="15"/>
        <v>0</v>
      </c>
      <c r="AT19">
        <f t="shared" si="15"/>
        <v>0</v>
      </c>
      <c r="AU19">
        <f t="shared" si="15"/>
        <v>0</v>
      </c>
      <c r="AV19">
        <f t="shared" si="15"/>
        <v>0</v>
      </c>
      <c r="AW19">
        <f t="shared" si="15"/>
        <v>0</v>
      </c>
      <c r="AX19">
        <f t="shared" si="15"/>
        <v>0</v>
      </c>
      <c r="AY19">
        <f t="shared" si="15"/>
        <v>0</v>
      </c>
      <c r="AZ19">
        <f t="shared" si="15"/>
        <v>0</v>
      </c>
      <c r="BB19">
        <f>VLOOKUP($O19,'Table 3 EV2020 Wind_2020'!$B$10:$K$36,10,FALSE)</f>
        <v>-3.31</v>
      </c>
      <c r="BC19">
        <f>VLOOKUP($O19,'Table 3 EV2020 Wind_2021'!$B$10:$K$36,10,FALSE)</f>
        <v>-5.53</v>
      </c>
      <c r="BD19">
        <f>VLOOKUP($O19,'Table 3 DJ Wind 2030'!$B$10:$J$36,9,FALSE)</f>
        <v>47.18</v>
      </c>
      <c r="BE19">
        <f>VLOOKUP($O19,'Table 3 ID Wind 2033'!$B$10:$J$36,9,FALSE)</f>
        <v>44.36</v>
      </c>
      <c r="BF19">
        <f>VLOOKUP($O19,'Table 3 WW Wind 2035'!$B$10:$J$36,9,FALSE)</f>
        <v>44.36</v>
      </c>
      <c r="BG19">
        <f>VLOOKUP($O19,'Table 3 YK Wind 2035'!$B$10:$J$36,9,FALSE)</f>
        <v>44.36</v>
      </c>
      <c r="BH19">
        <f>VLOOKUP($O19,'Table 3 OR Wind 2035'!$B$10:$J$36,9,FALSE)</f>
        <v>44.36</v>
      </c>
      <c r="BI19">
        <f>VLOOKUP($O19,'Table 3 UT Wind 2036'!$B$10:$J$36,9,FALSE)</f>
        <v>44.36</v>
      </c>
      <c r="BJ19">
        <f>VLOOKUP($O19,'Table 3 YK Solar 2030'!$B$10:$J$36,9,FALSE)</f>
        <v>22.14</v>
      </c>
      <c r="BK19">
        <f>VLOOKUP($O19,'Table 3 YK Solar 2032'!$B$10:$J$36,9,FALSE)</f>
        <v>22.14</v>
      </c>
      <c r="BL19">
        <f>VLOOKUP($O19,'Table 3 YK Solar 2033'!$B$10:$J$36,9,FALSE)</f>
        <v>22.14</v>
      </c>
      <c r="BM19">
        <f>VLOOKUP($O19,'Table 3 UT Solar 2033 ST'!$B$10:$J$36,9,FALSE)</f>
        <v>23.27</v>
      </c>
      <c r="BN19">
        <f>VLOOKUP($O19,'Table 3 UT Solar 2035 ST'!$B$10:$J$36,9,FALSE)</f>
        <v>23.27</v>
      </c>
      <c r="BO19">
        <f>VLOOKUP($O19,'Table 3 UT Solar 2035 FT'!$B$10:$J$36,9,FALSE)</f>
        <v>22.11</v>
      </c>
      <c r="BP19">
        <f>VLOOKUP($O19,'Table 3 OR Solar 2030'!$B$10:$J$36,9,FALSE)</f>
        <v>23.3</v>
      </c>
      <c r="BQ19">
        <f>VLOOKUP($O19,'Table 3 OR Solar 2031'!$B$10:$J$36,9,FALSE)</f>
        <v>23.3</v>
      </c>
      <c r="BR19">
        <f>VLOOKUP($O19,'Table 3 OR Solar 2032'!$B$10:$J$36,9,FALSE)</f>
        <v>23.3</v>
      </c>
      <c r="BS19">
        <f>VLOOKUP($O19,'Table 3 OR Solar 2033'!$B$10:$J$36,9,FALSE)</f>
        <v>23.3</v>
      </c>
      <c r="BU19">
        <f>SUM(AI$13:AI19)*BB19/1000</f>
        <v>-3.3100000000000004E-2</v>
      </c>
      <c r="BV19">
        <f>SUM(AJ$13:AJ19)*BC19/1000</f>
        <v>0</v>
      </c>
      <c r="BW19">
        <f>SUM(AK$13:AK19)*BD19/1000</f>
        <v>0</v>
      </c>
      <c r="BX19">
        <f>SUM(AL$13:AL19)*BE19/1000</f>
        <v>0</v>
      </c>
      <c r="BY19">
        <f>SUM(AM$13:AM19)*BF19/1000</f>
        <v>0</v>
      </c>
      <c r="BZ19">
        <f>SUM(AN$13:AN19)*BG19/1000</f>
        <v>0</v>
      </c>
      <c r="CA19">
        <f>SUM(AO$13:AO19)*BH19/1000</f>
        <v>0</v>
      </c>
      <c r="CB19">
        <f>SUM(AP$13:AP19)*BI19/1000</f>
        <v>0</v>
      </c>
      <c r="CC19">
        <f>SUM(AQ$13:AQ19)*BJ19/1000</f>
        <v>0</v>
      </c>
      <c r="CD19">
        <f>SUM(AR$13:AR19)*BK19/1000</f>
        <v>0</v>
      </c>
      <c r="CE19">
        <f>SUM(AS$13:AS19)*BL19/1000</f>
        <v>0</v>
      </c>
      <c r="CF19">
        <f>SUM(AT$13:AT19)*BM19/1000</f>
        <v>0</v>
      </c>
      <c r="CG19">
        <f>SUM(AU$13:AU19)*BN19/1000</f>
        <v>0</v>
      </c>
      <c r="CH19">
        <f>SUM(AV$13:AV19)*BO19/1000</f>
        <v>0</v>
      </c>
      <c r="CI19">
        <f>SUM(AW$13:AW19)*BP19/1000</f>
        <v>0</v>
      </c>
      <c r="CJ19">
        <f>SUM(AX$13:AX19)*BQ19/1000</f>
        <v>0</v>
      </c>
      <c r="CK19">
        <f>SUM(AY$13:AY19)*BR19/1000</f>
        <v>0</v>
      </c>
      <c r="CL19">
        <f>SUM(AZ$13:AZ19)*BS19/1000</f>
        <v>0</v>
      </c>
      <c r="CM19">
        <f t="shared" si="22"/>
        <v>-3.3100000000000004E-2</v>
      </c>
      <c r="CO19">
        <f t="shared" si="17"/>
        <v>2024</v>
      </c>
      <c r="CP19" s="90">
        <f>IFERROR(VLOOKUP($CO19,'Table 3 TransCost D2 '!$B$10:$E$34,4,FALSE),0)</f>
        <v>52.20000000000001</v>
      </c>
      <c r="CQ19" s="194">
        <f t="shared" si="20"/>
        <v>0.28027012838257026</v>
      </c>
    </row>
    <row r="20" spans="2:95">
      <c r="B20" s="15">
        <f t="shared" si="18"/>
        <v>2025</v>
      </c>
      <c r="C20" s="9">
        <f t="shared" si="4"/>
        <v>23.576681143511635</v>
      </c>
      <c r="D20" s="45"/>
      <c r="E20" s="9">
        <f t="shared" ca="1" si="19"/>
        <v>3.0748770126121192</v>
      </c>
      <c r="F20" s="37"/>
      <c r="G20" s="14">
        <f t="shared" ca="1" si="21"/>
        <v>11.755837422343244</v>
      </c>
      <c r="H20" s="36"/>
      <c r="I20" s="194"/>
      <c r="J20" s="194"/>
      <c r="M20" s="117"/>
      <c r="O20">
        <f t="shared" si="5"/>
        <v>2025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I20">
        <f t="shared" si="6"/>
        <v>0</v>
      </c>
      <c r="AJ20">
        <f t="shared" si="7"/>
        <v>0</v>
      </c>
      <c r="AK20">
        <f t="shared" si="8"/>
        <v>0</v>
      </c>
      <c r="AL20">
        <f t="shared" si="9"/>
        <v>0</v>
      </c>
      <c r="AM20">
        <f t="shared" si="10"/>
        <v>0</v>
      </c>
      <c r="AN20">
        <f t="shared" si="11"/>
        <v>0</v>
      </c>
      <c r="AO20">
        <f t="shared" si="12"/>
        <v>0</v>
      </c>
      <c r="AP20">
        <f t="shared" si="13"/>
        <v>0</v>
      </c>
      <c r="AQ20">
        <f t="shared" si="14"/>
        <v>0</v>
      </c>
      <c r="AR20">
        <f t="shared" si="15"/>
        <v>0</v>
      </c>
      <c r="AS20">
        <f t="shared" si="15"/>
        <v>0</v>
      </c>
      <c r="AT20">
        <f t="shared" si="15"/>
        <v>0</v>
      </c>
      <c r="AU20">
        <f t="shared" si="15"/>
        <v>0</v>
      </c>
      <c r="AV20">
        <f t="shared" si="15"/>
        <v>0</v>
      </c>
      <c r="AW20">
        <f t="shared" si="15"/>
        <v>0</v>
      </c>
      <c r="AX20">
        <f t="shared" si="15"/>
        <v>0</v>
      </c>
      <c r="AY20">
        <f t="shared" si="15"/>
        <v>0</v>
      </c>
      <c r="AZ20">
        <f t="shared" si="15"/>
        <v>0</v>
      </c>
      <c r="BB20">
        <f>VLOOKUP($O20,'Table 3 EV2020 Wind_2020'!$B$10:$K$36,10,FALSE)</f>
        <v>-5.0999999999999996</v>
      </c>
      <c r="BC20">
        <f>VLOOKUP($O20,'Table 3 EV2020 Wind_2021'!$B$10:$K$36,10,FALSE)</f>
        <v>-7.37</v>
      </c>
      <c r="BD20">
        <f>VLOOKUP($O20,'Table 3 DJ Wind 2030'!$B$10:$J$36,9,FALSE)</f>
        <v>48.28</v>
      </c>
      <c r="BE20">
        <f>VLOOKUP($O20,'Table 3 ID Wind 2033'!$B$10:$J$36,9,FALSE)</f>
        <v>45.39</v>
      </c>
      <c r="BF20">
        <f>VLOOKUP($O20,'Table 3 WW Wind 2035'!$B$10:$J$36,9,FALSE)</f>
        <v>45.39</v>
      </c>
      <c r="BG20">
        <f>VLOOKUP($O20,'Table 3 YK Wind 2035'!$B$10:$J$36,9,FALSE)</f>
        <v>45.39</v>
      </c>
      <c r="BH20">
        <f>VLOOKUP($O20,'Table 3 OR Wind 2035'!$B$10:$J$36,9,FALSE)</f>
        <v>45.39</v>
      </c>
      <c r="BI20">
        <f>VLOOKUP($O20,'Table 3 UT Wind 2036'!$B$10:$J$36,9,FALSE)</f>
        <v>45.39</v>
      </c>
      <c r="BJ20">
        <f>VLOOKUP($O20,'Table 3 YK Solar 2030'!$B$10:$J$36,9,FALSE)</f>
        <v>22.65</v>
      </c>
      <c r="BK20">
        <f>VLOOKUP($O20,'Table 3 YK Solar 2032'!$B$10:$J$36,9,FALSE)</f>
        <v>22.65</v>
      </c>
      <c r="BL20">
        <f>VLOOKUP($O20,'Table 3 YK Solar 2033'!$B$10:$J$36,9,FALSE)</f>
        <v>22.65</v>
      </c>
      <c r="BM20">
        <f>VLOOKUP($O20,'Table 3 UT Solar 2033 ST'!$B$10:$J$36,9,FALSE)</f>
        <v>23.81</v>
      </c>
      <c r="BN20">
        <f>VLOOKUP($O20,'Table 3 UT Solar 2035 ST'!$B$10:$J$36,9,FALSE)</f>
        <v>23.81</v>
      </c>
      <c r="BO20">
        <f>VLOOKUP($O20,'Table 3 UT Solar 2035 FT'!$B$10:$J$36,9,FALSE)</f>
        <v>22.62</v>
      </c>
      <c r="BP20">
        <f>VLOOKUP($O20,'Table 3 OR Solar 2030'!$B$10:$J$36,9,FALSE)</f>
        <v>23.84</v>
      </c>
      <c r="BQ20">
        <f>VLOOKUP($O20,'Table 3 OR Solar 2031'!$B$10:$J$36,9,FALSE)</f>
        <v>23.84</v>
      </c>
      <c r="BR20">
        <f>VLOOKUP($O20,'Table 3 OR Solar 2032'!$B$10:$J$36,9,FALSE)</f>
        <v>23.84</v>
      </c>
      <c r="BS20">
        <f>VLOOKUP($O20,'Table 3 OR Solar 2033'!$B$10:$J$36,9,FALSE)</f>
        <v>23.84</v>
      </c>
      <c r="BU20">
        <f>SUM(AI$13:AI20)*BB20/1000</f>
        <v>-5.0999999999999997E-2</v>
      </c>
      <c r="BV20">
        <f>SUM(AJ$13:AJ20)*BC20/1000</f>
        <v>0</v>
      </c>
      <c r="BW20">
        <f>SUM(AK$13:AK20)*BD20/1000</f>
        <v>0</v>
      </c>
      <c r="BX20">
        <f>SUM(AL$13:AL20)*BE20/1000</f>
        <v>0</v>
      </c>
      <c r="BY20">
        <f>SUM(AM$13:AM20)*BF20/1000</f>
        <v>0</v>
      </c>
      <c r="BZ20">
        <f>SUM(AN$13:AN20)*BG20/1000</f>
        <v>0</v>
      </c>
      <c r="CA20">
        <f>SUM(AO$13:AO20)*BH20/1000</f>
        <v>0</v>
      </c>
      <c r="CB20">
        <f>SUM(AP$13:AP20)*BI20/1000</f>
        <v>0</v>
      </c>
      <c r="CC20">
        <f>SUM(AQ$13:AQ20)*BJ20/1000</f>
        <v>0</v>
      </c>
      <c r="CD20">
        <f>SUM(AR$13:AR20)*BK20/1000</f>
        <v>0</v>
      </c>
      <c r="CE20">
        <f>SUM(AS$13:AS20)*BL20/1000</f>
        <v>0</v>
      </c>
      <c r="CF20">
        <f>SUM(AT$13:AT20)*BM20/1000</f>
        <v>0</v>
      </c>
      <c r="CG20">
        <f>SUM(AU$13:AU20)*BN20/1000</f>
        <v>0</v>
      </c>
      <c r="CH20">
        <f>SUM(AV$13:AV20)*BO20/1000</f>
        <v>0</v>
      </c>
      <c r="CI20">
        <f>SUM(AW$13:AW20)*BP20/1000</f>
        <v>0</v>
      </c>
      <c r="CJ20">
        <f>SUM(AX$13:AX20)*BQ20/1000</f>
        <v>0</v>
      </c>
      <c r="CK20">
        <f>SUM(AY$13:AY20)*BR20/1000</f>
        <v>0</v>
      </c>
      <c r="CL20">
        <f>SUM(AZ$13:AZ20)*BS20/1000</f>
        <v>0</v>
      </c>
      <c r="CM20">
        <f t="shared" si="22"/>
        <v>-5.0999999999999997E-2</v>
      </c>
      <c r="CO20">
        <f t="shared" si="17"/>
        <v>2025</v>
      </c>
      <c r="CP20" s="90">
        <f>IFERROR(VLOOKUP($CO20,'Table 3 TransCost D2 '!$B$10:$E$34,4,FALSE),0)</f>
        <v>53.41</v>
      </c>
      <c r="CQ20" s="194">
        <f t="shared" si="20"/>
        <v>0.28676681143511634</v>
      </c>
    </row>
    <row r="21" spans="2:95">
      <c r="B21" s="15">
        <f t="shared" si="18"/>
        <v>2026</v>
      </c>
      <c r="C21" s="9">
        <f t="shared" si="4"/>
        <v>26.981718608313809</v>
      </c>
      <c r="D21" s="45"/>
      <c r="E21" s="9">
        <f t="shared" ca="1" si="19"/>
        <v>3.6215456244947997</v>
      </c>
      <c r="F21" s="37"/>
      <c r="G21" s="14">
        <f t="shared" ca="1" si="21"/>
        <v>13.556244643391185</v>
      </c>
      <c r="H21" s="36"/>
      <c r="I21" s="194"/>
      <c r="J21" s="194"/>
      <c r="M21" s="117"/>
      <c r="O21">
        <f t="shared" si="5"/>
        <v>2026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I21">
        <f t="shared" si="6"/>
        <v>0</v>
      </c>
      <c r="AJ21">
        <f t="shared" si="7"/>
        <v>0</v>
      </c>
      <c r="AK21">
        <f t="shared" si="8"/>
        <v>0</v>
      </c>
      <c r="AL21">
        <f t="shared" si="9"/>
        <v>0</v>
      </c>
      <c r="AM21">
        <f t="shared" si="10"/>
        <v>0</v>
      </c>
      <c r="AN21">
        <f t="shared" si="11"/>
        <v>0</v>
      </c>
      <c r="AO21">
        <f t="shared" si="12"/>
        <v>0</v>
      </c>
      <c r="AP21">
        <f t="shared" si="13"/>
        <v>0</v>
      </c>
      <c r="AQ21">
        <f t="shared" si="14"/>
        <v>0</v>
      </c>
      <c r="AR21">
        <f t="shared" si="15"/>
        <v>0</v>
      </c>
      <c r="AS21">
        <f t="shared" si="15"/>
        <v>0</v>
      </c>
      <c r="AT21">
        <f t="shared" si="15"/>
        <v>0</v>
      </c>
      <c r="AU21">
        <f t="shared" si="15"/>
        <v>0</v>
      </c>
      <c r="AV21">
        <f t="shared" si="15"/>
        <v>0</v>
      </c>
      <c r="AW21">
        <f t="shared" si="15"/>
        <v>0</v>
      </c>
      <c r="AX21">
        <f t="shared" si="15"/>
        <v>0</v>
      </c>
      <c r="AY21">
        <f t="shared" si="15"/>
        <v>0</v>
      </c>
      <c r="AZ21">
        <f t="shared" si="15"/>
        <v>0</v>
      </c>
      <c r="BB21">
        <f>VLOOKUP($O21,'Table 3 EV2020 Wind_2020'!$B$10:$K$36,10,FALSE)</f>
        <v>-2.35</v>
      </c>
      <c r="BC21">
        <f>VLOOKUP($O21,'Table 3 EV2020 Wind_2021'!$B$10:$K$36,10,FALSE)</f>
        <v>-4.67</v>
      </c>
      <c r="BD21">
        <f>VLOOKUP($O21,'Table 3 DJ Wind 2030'!$B$10:$J$36,9,FALSE)</f>
        <v>49.39</v>
      </c>
      <c r="BE21">
        <f>VLOOKUP($O21,'Table 3 ID Wind 2033'!$B$10:$J$36,9,FALSE)</f>
        <v>46.42</v>
      </c>
      <c r="BF21">
        <f>VLOOKUP($O21,'Table 3 WW Wind 2035'!$B$10:$J$36,9,FALSE)</f>
        <v>46.42</v>
      </c>
      <c r="BG21">
        <f>VLOOKUP($O21,'Table 3 YK Wind 2035'!$B$10:$J$36,9,FALSE)</f>
        <v>46.42</v>
      </c>
      <c r="BH21">
        <f>VLOOKUP($O21,'Table 3 OR Wind 2035'!$B$10:$J$36,9,FALSE)</f>
        <v>46.42</v>
      </c>
      <c r="BI21">
        <f>VLOOKUP($O21,'Table 3 UT Wind 2036'!$B$10:$J$36,9,FALSE)</f>
        <v>46.42</v>
      </c>
      <c r="BJ21">
        <f>VLOOKUP($O21,'Table 3 YK Solar 2030'!$B$10:$J$36,9,FALSE)</f>
        <v>23.17</v>
      </c>
      <c r="BK21">
        <f>VLOOKUP($O21,'Table 3 YK Solar 2032'!$B$10:$J$36,9,FALSE)</f>
        <v>23.17</v>
      </c>
      <c r="BL21">
        <f>VLOOKUP($O21,'Table 3 YK Solar 2033'!$B$10:$J$36,9,FALSE)</f>
        <v>23.17</v>
      </c>
      <c r="BM21">
        <f>VLOOKUP($O21,'Table 3 UT Solar 2033 ST'!$B$10:$J$36,9,FALSE)</f>
        <v>24.35</v>
      </c>
      <c r="BN21">
        <f>VLOOKUP($O21,'Table 3 UT Solar 2035 ST'!$B$10:$J$36,9,FALSE)</f>
        <v>24.35</v>
      </c>
      <c r="BO21">
        <f>VLOOKUP($O21,'Table 3 UT Solar 2035 FT'!$B$10:$J$36,9,FALSE)</f>
        <v>23.13</v>
      </c>
      <c r="BP21">
        <f>VLOOKUP($O21,'Table 3 OR Solar 2030'!$B$10:$J$36,9,FALSE)</f>
        <v>24.38</v>
      </c>
      <c r="BQ21">
        <f>VLOOKUP($O21,'Table 3 OR Solar 2031'!$B$10:$J$36,9,FALSE)</f>
        <v>24.38</v>
      </c>
      <c r="BR21">
        <f>VLOOKUP($O21,'Table 3 OR Solar 2032'!$B$10:$J$36,9,FALSE)</f>
        <v>24.38</v>
      </c>
      <c r="BS21">
        <f>VLOOKUP($O21,'Table 3 OR Solar 2033'!$B$10:$J$36,9,FALSE)</f>
        <v>24.38</v>
      </c>
      <c r="BU21">
        <f>SUM(AI$13:AI21)*BB21/1000</f>
        <v>-2.35E-2</v>
      </c>
      <c r="BV21">
        <f>SUM(AJ$13:AJ21)*BC21/1000</f>
        <v>0</v>
      </c>
      <c r="BW21">
        <f>SUM(AK$13:AK21)*BD21/1000</f>
        <v>0</v>
      </c>
      <c r="BX21">
        <f>SUM(AL$13:AL21)*BE21/1000</f>
        <v>0</v>
      </c>
      <c r="BY21">
        <f>SUM(AM$13:AM21)*BF21/1000</f>
        <v>0</v>
      </c>
      <c r="BZ21">
        <f>SUM(AN$13:AN21)*BG21/1000</f>
        <v>0</v>
      </c>
      <c r="CA21">
        <f>SUM(AO$13:AO21)*BH21/1000</f>
        <v>0</v>
      </c>
      <c r="CB21">
        <f>SUM(AP$13:AP21)*BI21/1000</f>
        <v>0</v>
      </c>
      <c r="CC21">
        <f>SUM(AQ$13:AQ21)*BJ21/1000</f>
        <v>0</v>
      </c>
      <c r="CD21">
        <f>SUM(AR$13:AR21)*BK21/1000</f>
        <v>0</v>
      </c>
      <c r="CE21">
        <f>SUM(AS$13:AS21)*BL21/1000</f>
        <v>0</v>
      </c>
      <c r="CF21">
        <f>SUM(AT$13:AT21)*BM21/1000</f>
        <v>0</v>
      </c>
      <c r="CG21">
        <f>SUM(AU$13:AU21)*BN21/1000</f>
        <v>0</v>
      </c>
      <c r="CH21">
        <f>SUM(AV$13:AV21)*BO21/1000</f>
        <v>0</v>
      </c>
      <c r="CI21">
        <f>SUM(AW$13:AW21)*BP21/1000</f>
        <v>0</v>
      </c>
      <c r="CJ21">
        <f>SUM(AX$13:AX21)*BQ21/1000</f>
        <v>0</v>
      </c>
      <c r="CK21">
        <f>SUM(AY$13:AY21)*BR21/1000</f>
        <v>0</v>
      </c>
      <c r="CL21">
        <f>SUM(AZ$13:AZ21)*BS21/1000</f>
        <v>0</v>
      </c>
      <c r="CM21">
        <f t="shared" si="22"/>
        <v>-2.35E-2</v>
      </c>
      <c r="CO21">
        <f t="shared" si="17"/>
        <v>2026</v>
      </c>
      <c r="CP21" s="90">
        <f>IFERROR(VLOOKUP($CO21,'Table 3 TransCost D2 '!$B$10:$E$34,4,FALSE),0)</f>
        <v>54.63</v>
      </c>
      <c r="CQ21" s="194">
        <f t="shared" si="20"/>
        <v>0.29331718608313812</v>
      </c>
    </row>
    <row r="22" spans="2:95">
      <c r="B22" s="15">
        <f t="shared" si="18"/>
        <v>2027</v>
      </c>
      <c r="C22" s="9">
        <f t="shared" si="4"/>
        <v>25.866017754020866</v>
      </c>
      <c r="D22" s="45"/>
      <c r="E22" s="9">
        <f t="shared" ca="1" si="19"/>
        <v>4.0188720985035751</v>
      </c>
      <c r="F22" s="37"/>
      <c r="G22" s="14">
        <f t="shared" ca="1" si="21"/>
        <v>13.542768812942196</v>
      </c>
      <c r="H22" s="36"/>
      <c r="I22" s="194"/>
      <c r="J22" s="194"/>
      <c r="M22" s="117"/>
      <c r="O22">
        <f t="shared" si="5"/>
        <v>2027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I22">
        <f t="shared" si="6"/>
        <v>0</v>
      </c>
      <c r="AJ22">
        <f t="shared" si="7"/>
        <v>0</v>
      </c>
      <c r="AK22">
        <f t="shared" si="8"/>
        <v>0</v>
      </c>
      <c r="AL22">
        <f t="shared" si="9"/>
        <v>0</v>
      </c>
      <c r="AM22">
        <f t="shared" si="10"/>
        <v>0</v>
      </c>
      <c r="AN22">
        <f t="shared" si="11"/>
        <v>0</v>
      </c>
      <c r="AO22">
        <f t="shared" si="12"/>
        <v>0</v>
      </c>
      <c r="AP22">
        <f t="shared" si="13"/>
        <v>0</v>
      </c>
      <c r="AQ22">
        <f t="shared" si="14"/>
        <v>0</v>
      </c>
      <c r="AR22">
        <f t="shared" si="15"/>
        <v>0</v>
      </c>
      <c r="AS22">
        <f t="shared" si="15"/>
        <v>0</v>
      </c>
      <c r="AT22">
        <f t="shared" si="15"/>
        <v>0</v>
      </c>
      <c r="AU22">
        <f t="shared" si="15"/>
        <v>0</v>
      </c>
      <c r="AV22">
        <f t="shared" si="15"/>
        <v>0</v>
      </c>
      <c r="AW22">
        <f t="shared" si="15"/>
        <v>0</v>
      </c>
      <c r="AX22">
        <f t="shared" si="15"/>
        <v>0</v>
      </c>
      <c r="AY22">
        <f t="shared" si="15"/>
        <v>0</v>
      </c>
      <c r="AZ22">
        <f t="shared" si="15"/>
        <v>0</v>
      </c>
      <c r="BB22">
        <f>VLOOKUP($O22,'Table 3 EV2020 Wind_2020'!$B$10:$K$36,10,FALSE)</f>
        <v>-4.1100000000000003</v>
      </c>
      <c r="BC22">
        <f>VLOOKUP($O22,'Table 3 EV2020 Wind_2021'!$B$10:$K$36,10,FALSE)</f>
        <v>-6.48</v>
      </c>
      <c r="BD22">
        <f>VLOOKUP($O22,'Table 3 DJ Wind 2030'!$B$10:$J$36,9,FALSE)</f>
        <v>50.48</v>
      </c>
      <c r="BE22">
        <f>VLOOKUP($O22,'Table 3 ID Wind 2033'!$B$10:$J$36,9,FALSE)</f>
        <v>47.44</v>
      </c>
      <c r="BF22">
        <f>VLOOKUP($O22,'Table 3 WW Wind 2035'!$B$10:$J$36,9,FALSE)</f>
        <v>47.44</v>
      </c>
      <c r="BG22">
        <f>VLOOKUP($O22,'Table 3 YK Wind 2035'!$B$10:$J$36,9,FALSE)</f>
        <v>47.44</v>
      </c>
      <c r="BH22">
        <f>VLOOKUP($O22,'Table 3 OR Wind 2035'!$B$10:$J$36,9,FALSE)</f>
        <v>47.44</v>
      </c>
      <c r="BI22">
        <f>VLOOKUP($O22,'Table 3 UT Wind 2036'!$B$10:$J$36,9,FALSE)</f>
        <v>47.44</v>
      </c>
      <c r="BJ22">
        <f>VLOOKUP($O22,'Table 3 YK Solar 2030'!$B$10:$J$36,9,FALSE)</f>
        <v>23.68</v>
      </c>
      <c r="BK22">
        <f>VLOOKUP($O22,'Table 3 YK Solar 2032'!$B$10:$J$36,9,FALSE)</f>
        <v>23.68</v>
      </c>
      <c r="BL22">
        <f>VLOOKUP($O22,'Table 3 YK Solar 2033'!$B$10:$J$36,9,FALSE)</f>
        <v>23.68</v>
      </c>
      <c r="BM22">
        <f>VLOOKUP($O22,'Table 3 UT Solar 2033 ST'!$B$10:$J$36,9,FALSE)</f>
        <v>24.89</v>
      </c>
      <c r="BN22">
        <f>VLOOKUP($O22,'Table 3 UT Solar 2035 ST'!$B$10:$J$36,9,FALSE)</f>
        <v>24.89</v>
      </c>
      <c r="BO22">
        <f>VLOOKUP($O22,'Table 3 UT Solar 2035 FT'!$B$10:$J$36,9,FALSE)</f>
        <v>23.64</v>
      </c>
      <c r="BP22">
        <f>VLOOKUP($O22,'Table 3 OR Solar 2030'!$B$10:$J$36,9,FALSE)</f>
        <v>24.92</v>
      </c>
      <c r="BQ22">
        <f>VLOOKUP($O22,'Table 3 OR Solar 2031'!$B$10:$J$36,9,FALSE)</f>
        <v>24.92</v>
      </c>
      <c r="BR22">
        <f>VLOOKUP($O22,'Table 3 OR Solar 2032'!$B$10:$J$36,9,FALSE)</f>
        <v>24.92</v>
      </c>
      <c r="BS22">
        <f>VLOOKUP($O22,'Table 3 OR Solar 2033'!$B$10:$J$36,9,FALSE)</f>
        <v>24.92</v>
      </c>
      <c r="BU22">
        <f>SUM(AI$13:AI22)*BB22/1000</f>
        <v>-4.1100000000000005E-2</v>
      </c>
      <c r="BV22">
        <f>SUM(AJ$13:AJ22)*BC22/1000</f>
        <v>0</v>
      </c>
      <c r="BW22">
        <f>SUM(AK$13:AK22)*BD22/1000</f>
        <v>0</v>
      </c>
      <c r="BX22">
        <f>SUM(AL$13:AL22)*BE22/1000</f>
        <v>0</v>
      </c>
      <c r="BY22">
        <f>SUM(AM$13:AM22)*BF22/1000</f>
        <v>0</v>
      </c>
      <c r="BZ22">
        <f>SUM(AN$13:AN22)*BG22/1000</f>
        <v>0</v>
      </c>
      <c r="CA22">
        <f>SUM(AO$13:AO22)*BH22/1000</f>
        <v>0</v>
      </c>
      <c r="CB22">
        <f>SUM(AP$13:AP22)*BI22/1000</f>
        <v>0</v>
      </c>
      <c r="CC22">
        <f>SUM(AQ$13:AQ22)*BJ22/1000</f>
        <v>0</v>
      </c>
      <c r="CD22">
        <f>SUM(AR$13:AR22)*BK22/1000</f>
        <v>0</v>
      </c>
      <c r="CE22">
        <f>SUM(AS$13:AS22)*BL22/1000</f>
        <v>0</v>
      </c>
      <c r="CF22">
        <f>SUM(AT$13:AT22)*BM22/1000</f>
        <v>0</v>
      </c>
      <c r="CG22">
        <f>SUM(AU$13:AU22)*BN22/1000</f>
        <v>0</v>
      </c>
      <c r="CH22">
        <f>SUM(AV$13:AV22)*BO22/1000</f>
        <v>0</v>
      </c>
      <c r="CI22">
        <f>SUM(AW$13:AW22)*BP22/1000</f>
        <v>0</v>
      </c>
      <c r="CJ22">
        <f>SUM(AX$13:AX22)*BQ22/1000</f>
        <v>0</v>
      </c>
      <c r="CK22">
        <f>SUM(AY$13:AY22)*BR22/1000</f>
        <v>0</v>
      </c>
      <c r="CL22">
        <f>SUM(AZ$13:AZ22)*BS22/1000</f>
        <v>0</v>
      </c>
      <c r="CM22">
        <f t="shared" si="22"/>
        <v>-4.1100000000000005E-2</v>
      </c>
      <c r="CO22">
        <f t="shared" si="17"/>
        <v>2027</v>
      </c>
      <c r="CP22" s="90">
        <f>IFERROR(VLOOKUP($CO22,'Table 3 TransCost D2 '!$B$10:$E$34,4,FALSE),0)</f>
        <v>55.830000000000005</v>
      </c>
      <c r="CQ22" s="194">
        <f t="shared" si="20"/>
        <v>0.29976017754020873</v>
      </c>
    </row>
    <row r="23" spans="2:95">
      <c r="B23" s="15">
        <f t="shared" si="18"/>
        <v>2028</v>
      </c>
      <c r="C23" s="9">
        <f t="shared" si="4"/>
        <v>29.255686059275483</v>
      </c>
      <c r="D23" s="45"/>
      <c r="E23" s="9">
        <f t="shared" ca="1" si="19"/>
        <v>-2.2828065143568481</v>
      </c>
      <c r="F23" s="37"/>
      <c r="G23" s="14">
        <f t="shared" ca="1" si="21"/>
        <v>8.4575251410969479</v>
      </c>
      <c r="H23" s="36"/>
      <c r="I23" s="194"/>
      <c r="J23" s="194"/>
      <c r="M23" s="117"/>
      <c r="O23">
        <f t="shared" si="5"/>
        <v>2028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I23">
        <f t="shared" si="6"/>
        <v>0</v>
      </c>
      <c r="AJ23">
        <f t="shared" si="7"/>
        <v>0</v>
      </c>
      <c r="AK23">
        <f t="shared" si="8"/>
        <v>0</v>
      </c>
      <c r="AL23">
        <f t="shared" si="9"/>
        <v>0</v>
      </c>
      <c r="AM23">
        <f t="shared" si="10"/>
        <v>0</v>
      </c>
      <c r="AN23">
        <f t="shared" si="11"/>
        <v>0</v>
      </c>
      <c r="AO23">
        <f t="shared" si="12"/>
        <v>0</v>
      </c>
      <c r="AP23">
        <f t="shared" si="13"/>
        <v>0</v>
      </c>
      <c r="AQ23">
        <f t="shared" si="14"/>
        <v>0</v>
      </c>
      <c r="AR23">
        <f t="shared" si="15"/>
        <v>0</v>
      </c>
      <c r="AS23">
        <f t="shared" si="15"/>
        <v>0</v>
      </c>
      <c r="AT23">
        <f t="shared" si="15"/>
        <v>0</v>
      </c>
      <c r="AU23">
        <f t="shared" si="15"/>
        <v>0</v>
      </c>
      <c r="AV23">
        <f t="shared" si="15"/>
        <v>0</v>
      </c>
      <c r="AW23">
        <f t="shared" si="15"/>
        <v>0</v>
      </c>
      <c r="AX23">
        <f t="shared" si="15"/>
        <v>0</v>
      </c>
      <c r="AY23">
        <f t="shared" si="15"/>
        <v>0</v>
      </c>
      <c r="AZ23">
        <f t="shared" si="15"/>
        <v>0</v>
      </c>
      <c r="BB23">
        <f>VLOOKUP($O23,'Table 3 EV2020 Wind_2020'!$B$10:$K$36,10,FALSE)</f>
        <v>-1.37</v>
      </c>
      <c r="BC23">
        <f>VLOOKUP($O23,'Table 3 EV2020 Wind_2021'!$B$10:$K$36,10,FALSE)</f>
        <v>-3.79</v>
      </c>
      <c r="BD23">
        <f>VLOOKUP($O23,'Table 3 DJ Wind 2030'!$B$10:$J$36,9,FALSE)</f>
        <v>51.58</v>
      </c>
      <c r="BE23">
        <f>VLOOKUP($O23,'Table 3 ID Wind 2033'!$B$10:$J$36,9,FALSE)</f>
        <v>48.47</v>
      </c>
      <c r="BF23">
        <f>VLOOKUP($O23,'Table 3 WW Wind 2035'!$B$10:$J$36,9,FALSE)</f>
        <v>48.47</v>
      </c>
      <c r="BG23">
        <f>VLOOKUP($O23,'Table 3 YK Wind 2035'!$B$10:$J$36,9,FALSE)</f>
        <v>48.47</v>
      </c>
      <c r="BH23">
        <f>VLOOKUP($O23,'Table 3 OR Wind 2035'!$B$10:$J$36,9,FALSE)</f>
        <v>48.47</v>
      </c>
      <c r="BI23">
        <f>VLOOKUP($O23,'Table 3 UT Wind 2036'!$B$10:$J$36,9,FALSE)</f>
        <v>48.47</v>
      </c>
      <c r="BJ23">
        <f>VLOOKUP($O23,'Table 3 YK Solar 2030'!$B$10:$J$36,9,FALSE)</f>
        <v>24.19</v>
      </c>
      <c r="BK23">
        <f>VLOOKUP($O23,'Table 3 YK Solar 2032'!$B$10:$J$36,9,FALSE)</f>
        <v>24.19</v>
      </c>
      <c r="BL23">
        <f>VLOOKUP($O23,'Table 3 YK Solar 2033'!$B$10:$J$36,9,FALSE)</f>
        <v>24.19</v>
      </c>
      <c r="BM23">
        <f>VLOOKUP($O23,'Table 3 UT Solar 2033 ST'!$B$10:$J$36,9,FALSE)</f>
        <v>25.43</v>
      </c>
      <c r="BN23">
        <f>VLOOKUP($O23,'Table 3 UT Solar 2035 ST'!$B$10:$J$36,9,FALSE)</f>
        <v>25.43</v>
      </c>
      <c r="BO23">
        <f>VLOOKUP($O23,'Table 3 UT Solar 2035 FT'!$B$10:$J$36,9,FALSE)</f>
        <v>24.15</v>
      </c>
      <c r="BP23">
        <f>VLOOKUP($O23,'Table 3 OR Solar 2030'!$B$10:$J$36,9,FALSE)</f>
        <v>25.46</v>
      </c>
      <c r="BQ23">
        <f>VLOOKUP($O23,'Table 3 OR Solar 2031'!$B$10:$J$36,9,FALSE)</f>
        <v>25.46</v>
      </c>
      <c r="BR23">
        <f>VLOOKUP($O23,'Table 3 OR Solar 2032'!$B$10:$J$36,9,FALSE)</f>
        <v>25.46</v>
      </c>
      <c r="BS23">
        <f>VLOOKUP($O23,'Table 3 OR Solar 2033'!$B$10:$J$36,9,FALSE)</f>
        <v>25.46</v>
      </c>
      <c r="BU23">
        <f>SUM(AI$13:AI23)*BB23/1000</f>
        <v>-1.37E-2</v>
      </c>
      <c r="BV23">
        <f>SUM(AJ$13:AJ23)*BC23/1000</f>
        <v>0</v>
      </c>
      <c r="BW23">
        <f>SUM(AK$13:AK23)*BD23/1000</f>
        <v>0</v>
      </c>
      <c r="BX23">
        <f>SUM(AL$13:AL23)*BE23/1000</f>
        <v>0</v>
      </c>
      <c r="BY23">
        <f>SUM(AM$13:AM23)*BF23/1000</f>
        <v>0</v>
      </c>
      <c r="BZ23">
        <f>SUM(AN$13:AN23)*BG23/1000</f>
        <v>0</v>
      </c>
      <c r="CA23">
        <f>SUM(AO$13:AO23)*BH23/1000</f>
        <v>0</v>
      </c>
      <c r="CB23">
        <f>SUM(AP$13:AP23)*BI23/1000</f>
        <v>0</v>
      </c>
      <c r="CC23">
        <f>SUM(AQ$13:AQ23)*BJ23/1000</f>
        <v>0</v>
      </c>
      <c r="CD23">
        <f>SUM(AR$13:AR23)*BK23/1000</f>
        <v>0</v>
      </c>
      <c r="CE23">
        <f>SUM(AS$13:AS23)*BL23/1000</f>
        <v>0</v>
      </c>
      <c r="CF23">
        <f>SUM(AT$13:AT23)*BM23/1000</f>
        <v>0</v>
      </c>
      <c r="CG23">
        <f>SUM(AU$13:AU23)*BN23/1000</f>
        <v>0</v>
      </c>
      <c r="CH23">
        <f>SUM(AV$13:AV23)*BO23/1000</f>
        <v>0</v>
      </c>
      <c r="CI23">
        <f>SUM(AW$13:AW23)*BP23/1000</f>
        <v>0</v>
      </c>
      <c r="CJ23">
        <f>SUM(AX$13:AX23)*BQ23/1000</f>
        <v>0</v>
      </c>
      <c r="CK23">
        <f>SUM(AY$13:AY23)*BR23/1000</f>
        <v>0</v>
      </c>
      <c r="CL23">
        <f>SUM(AZ$13:AZ23)*BS23/1000</f>
        <v>0</v>
      </c>
      <c r="CM23">
        <f t="shared" si="22"/>
        <v>-1.37E-2</v>
      </c>
      <c r="CO23">
        <f t="shared" si="17"/>
        <v>2028</v>
      </c>
      <c r="CP23" s="90">
        <f>IFERROR(VLOOKUP($CO23,'Table 3 TransCost D2 '!$B$10:$E$34,4,FALSE),0)</f>
        <v>57.04</v>
      </c>
      <c r="CQ23" s="194">
        <f t="shared" si="20"/>
        <v>0.30625686059275481</v>
      </c>
    </row>
    <row r="24" spans="2:95">
      <c r="B24" s="15">
        <f t="shared" si="18"/>
        <v>2029</v>
      </c>
      <c r="C24" s="9">
        <f t="shared" si="4"/>
        <v>28.226831002720338</v>
      </c>
      <c r="D24" s="45"/>
      <c r="E24" s="9">
        <f t="shared" ca="1" si="19"/>
        <v>-3.9967752414523119</v>
      </c>
      <c r="F24" s="37"/>
      <c r="G24" s="14">
        <f t="shared" ca="1" si="21"/>
        <v>6.3963755559499349</v>
      </c>
      <c r="H24" s="36"/>
      <c r="I24" s="194"/>
      <c r="J24" s="194"/>
      <c r="M24" s="117"/>
      <c r="O24">
        <f t="shared" si="5"/>
        <v>2029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I24">
        <f t="shared" si="6"/>
        <v>0</v>
      </c>
      <c r="AJ24">
        <f t="shared" si="7"/>
        <v>0</v>
      </c>
      <c r="AK24">
        <f t="shared" si="8"/>
        <v>0</v>
      </c>
      <c r="AL24">
        <f t="shared" si="9"/>
        <v>0</v>
      </c>
      <c r="AM24">
        <f t="shared" si="10"/>
        <v>0</v>
      </c>
      <c r="AN24">
        <f t="shared" si="11"/>
        <v>0</v>
      </c>
      <c r="AO24">
        <f t="shared" si="12"/>
        <v>0</v>
      </c>
      <c r="AP24">
        <f t="shared" si="13"/>
        <v>0</v>
      </c>
      <c r="AQ24">
        <f t="shared" si="14"/>
        <v>0</v>
      </c>
      <c r="AR24">
        <f t="shared" si="15"/>
        <v>0</v>
      </c>
      <c r="AS24">
        <f t="shared" si="15"/>
        <v>0</v>
      </c>
      <c r="AT24">
        <f t="shared" si="15"/>
        <v>0</v>
      </c>
      <c r="AU24">
        <f t="shared" si="15"/>
        <v>0</v>
      </c>
      <c r="AV24">
        <f t="shared" si="15"/>
        <v>0</v>
      </c>
      <c r="AW24">
        <f t="shared" si="15"/>
        <v>0</v>
      </c>
      <c r="AX24">
        <f t="shared" si="15"/>
        <v>0</v>
      </c>
      <c r="AY24">
        <f t="shared" si="15"/>
        <v>0</v>
      </c>
      <c r="AZ24">
        <f t="shared" si="15"/>
        <v>0</v>
      </c>
      <c r="BB24">
        <f>VLOOKUP($O24,'Table 3 EV2020 Wind_2020'!$B$10:$K$36,10,FALSE)</f>
        <v>-3.07</v>
      </c>
      <c r="BC24">
        <f>VLOOKUP($O24,'Table 3 EV2020 Wind_2021'!$B$10:$K$36,10,FALSE)</f>
        <v>-5.54</v>
      </c>
      <c r="BD24">
        <f>VLOOKUP($O24,'Table 3 DJ Wind 2030'!$B$10:$J$36,9,FALSE)</f>
        <v>52.71</v>
      </c>
      <c r="BE24">
        <f>VLOOKUP($O24,'Table 3 ID Wind 2033'!$B$10:$J$36,9,FALSE)</f>
        <v>49.53</v>
      </c>
      <c r="BF24">
        <f>VLOOKUP($O24,'Table 3 WW Wind 2035'!$B$10:$J$36,9,FALSE)</f>
        <v>49.53</v>
      </c>
      <c r="BG24">
        <f>VLOOKUP($O24,'Table 3 YK Wind 2035'!$B$10:$J$36,9,FALSE)</f>
        <v>49.53</v>
      </c>
      <c r="BH24">
        <f>VLOOKUP($O24,'Table 3 OR Wind 2035'!$B$10:$J$36,9,FALSE)</f>
        <v>49.53</v>
      </c>
      <c r="BI24">
        <f>VLOOKUP($O24,'Table 3 UT Wind 2036'!$B$10:$J$36,9,FALSE)</f>
        <v>49.53</v>
      </c>
      <c r="BJ24">
        <f>VLOOKUP($O24,'Table 3 YK Solar 2030'!$B$10:$J$36,9,FALSE)</f>
        <v>24.72</v>
      </c>
      <c r="BK24">
        <f>VLOOKUP($O24,'Table 3 YK Solar 2032'!$B$10:$J$36,9,FALSE)</f>
        <v>24.72</v>
      </c>
      <c r="BL24">
        <f>VLOOKUP($O24,'Table 3 YK Solar 2033'!$B$10:$J$36,9,FALSE)</f>
        <v>24.72</v>
      </c>
      <c r="BM24">
        <f>VLOOKUP($O24,'Table 3 UT Solar 2033 ST'!$B$10:$J$36,9,FALSE)</f>
        <v>25.99</v>
      </c>
      <c r="BN24">
        <f>VLOOKUP($O24,'Table 3 UT Solar 2035 ST'!$B$10:$J$36,9,FALSE)</f>
        <v>25.99</v>
      </c>
      <c r="BO24">
        <f>VLOOKUP($O24,'Table 3 UT Solar 2035 FT'!$B$10:$J$36,9,FALSE)</f>
        <v>24.68</v>
      </c>
      <c r="BP24">
        <f>VLOOKUP($O24,'Table 3 OR Solar 2030'!$B$10:$J$36,9,FALSE)</f>
        <v>26.02</v>
      </c>
      <c r="BQ24">
        <f>VLOOKUP($O24,'Table 3 OR Solar 2031'!$B$10:$J$36,9,FALSE)</f>
        <v>26.02</v>
      </c>
      <c r="BR24">
        <f>VLOOKUP($O24,'Table 3 OR Solar 2032'!$B$10:$J$36,9,FALSE)</f>
        <v>26.02</v>
      </c>
      <c r="BS24">
        <f>VLOOKUP($O24,'Table 3 OR Solar 2033'!$B$10:$J$36,9,FALSE)</f>
        <v>26.02</v>
      </c>
      <c r="BU24">
        <f>SUM(AI$13:AI24)*BB24/1000</f>
        <v>-3.0699999999999998E-2</v>
      </c>
      <c r="BV24">
        <f>SUM(AJ$13:AJ24)*BC24/1000</f>
        <v>0</v>
      </c>
      <c r="BW24">
        <f>SUM(AK$13:AK24)*BD24/1000</f>
        <v>0</v>
      </c>
      <c r="BX24">
        <f>SUM(AL$13:AL24)*BE24/1000</f>
        <v>0</v>
      </c>
      <c r="BY24">
        <f>SUM(AM$13:AM24)*BF24/1000</f>
        <v>0</v>
      </c>
      <c r="BZ24">
        <f>SUM(AN$13:AN24)*BG24/1000</f>
        <v>0</v>
      </c>
      <c r="CA24">
        <f>SUM(AO$13:AO24)*BH24/1000</f>
        <v>0</v>
      </c>
      <c r="CB24">
        <f>SUM(AP$13:AP24)*BI24/1000</f>
        <v>0</v>
      </c>
      <c r="CC24">
        <f>SUM(AQ$13:AQ24)*BJ24/1000</f>
        <v>0</v>
      </c>
      <c r="CD24">
        <f>SUM(AR$13:AR24)*BK24/1000</f>
        <v>0</v>
      </c>
      <c r="CE24">
        <f>SUM(AS$13:AS24)*BL24/1000</f>
        <v>0</v>
      </c>
      <c r="CF24">
        <f>SUM(AT$13:AT24)*BM24/1000</f>
        <v>0</v>
      </c>
      <c r="CG24">
        <f>SUM(AU$13:AU24)*BN24/1000</f>
        <v>0</v>
      </c>
      <c r="CH24">
        <f>SUM(AV$13:AV24)*BO24/1000</f>
        <v>0</v>
      </c>
      <c r="CI24">
        <f>SUM(AW$13:AW24)*BP24/1000</f>
        <v>0</v>
      </c>
      <c r="CJ24">
        <f>SUM(AX$13:AX24)*BQ24/1000</f>
        <v>0</v>
      </c>
      <c r="CK24">
        <f>SUM(AY$13:AY24)*BR24/1000</f>
        <v>0</v>
      </c>
      <c r="CL24">
        <f>SUM(AZ$13:AZ24)*BS24/1000</f>
        <v>0</v>
      </c>
      <c r="CM24">
        <f t="shared" si="22"/>
        <v>-3.0699999999999998E-2</v>
      </c>
      <c r="CO24">
        <f t="shared" si="17"/>
        <v>2029</v>
      </c>
      <c r="CP24" s="90">
        <f>IFERROR(VLOOKUP($CO24,'Table 3 TransCost D2 '!$B$10:$E$34,4,FALSE),0)</f>
        <v>58.29</v>
      </c>
      <c r="CQ24" s="194">
        <f t="shared" si="20"/>
        <v>0.31296831002720338</v>
      </c>
    </row>
    <row r="25" spans="2:95">
      <c r="B25" s="15">
        <f t="shared" si="18"/>
        <v>2030</v>
      </c>
      <c r="C25" s="9">
        <f t="shared" si="4"/>
        <v>50.518714265260314</v>
      </c>
      <c r="D25" s="45"/>
      <c r="E25" s="9">
        <f t="shared" ca="1" si="19"/>
        <v>-3.2889820145585422</v>
      </c>
      <c r="F25" s="37"/>
      <c r="G25" s="14">
        <f t="shared" ca="1" si="21"/>
        <v>15.31206517345648</v>
      </c>
      <c r="H25" s="36"/>
      <c r="I25" s="194"/>
      <c r="J25" s="194"/>
      <c r="M25" s="117"/>
      <c r="O25">
        <f t="shared" si="5"/>
        <v>2030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I25">
        <f t="shared" si="6"/>
        <v>0</v>
      </c>
      <c r="AJ25">
        <f t="shared" si="7"/>
        <v>0</v>
      </c>
      <c r="AK25">
        <f t="shared" si="8"/>
        <v>0</v>
      </c>
      <c r="AL25">
        <f t="shared" si="9"/>
        <v>0</v>
      </c>
      <c r="AM25">
        <f t="shared" si="10"/>
        <v>0</v>
      </c>
      <c r="AN25">
        <f t="shared" si="11"/>
        <v>0</v>
      </c>
      <c r="AO25">
        <f t="shared" si="12"/>
        <v>0</v>
      </c>
      <c r="AP25">
        <f t="shared" si="13"/>
        <v>0</v>
      </c>
      <c r="AQ25">
        <f t="shared" si="14"/>
        <v>0</v>
      </c>
      <c r="AR25">
        <f t="shared" si="15"/>
        <v>0</v>
      </c>
      <c r="AS25">
        <f t="shared" si="15"/>
        <v>0</v>
      </c>
      <c r="AT25">
        <f t="shared" si="15"/>
        <v>0</v>
      </c>
      <c r="AU25">
        <f t="shared" si="15"/>
        <v>0</v>
      </c>
      <c r="AV25">
        <f t="shared" si="15"/>
        <v>0</v>
      </c>
      <c r="AW25">
        <f t="shared" si="15"/>
        <v>0</v>
      </c>
      <c r="AX25">
        <f t="shared" si="15"/>
        <v>0</v>
      </c>
      <c r="AY25">
        <f t="shared" si="15"/>
        <v>0</v>
      </c>
      <c r="AZ25">
        <f t="shared" si="15"/>
        <v>0</v>
      </c>
      <c r="BB25">
        <f>VLOOKUP($O25,'Table 3 EV2020 Wind_2020'!$B$10:$K$36,10,FALSE)</f>
        <v>18.54</v>
      </c>
      <c r="BC25">
        <f>VLOOKUP($O25,'Table 3 EV2020 Wind_2021'!$B$10:$K$36,10,FALSE)</f>
        <v>-7.27</v>
      </c>
      <c r="BD25">
        <f>VLOOKUP($O25,'Table 3 DJ Wind 2030'!$B$10:$J$36,9,FALSE)</f>
        <v>150.03</v>
      </c>
      <c r="BE25">
        <f>VLOOKUP($O25,'Table 3 ID Wind 2033'!$B$10:$J$36,9,FALSE)</f>
        <v>50.61</v>
      </c>
      <c r="BF25">
        <f>VLOOKUP($O25,'Table 3 WW Wind 2035'!$B$10:$J$36,9,FALSE)</f>
        <v>50.61</v>
      </c>
      <c r="BG25">
        <f>VLOOKUP($O25,'Table 3 YK Wind 2035'!$B$10:$J$36,9,FALSE)</f>
        <v>50.61</v>
      </c>
      <c r="BH25">
        <f>VLOOKUP($O25,'Table 3 OR Wind 2035'!$B$10:$J$36,9,FALSE)</f>
        <v>50.61</v>
      </c>
      <c r="BI25">
        <f>VLOOKUP($O25,'Table 3 UT Wind 2036'!$B$10:$J$36,9,FALSE)</f>
        <v>50.61</v>
      </c>
      <c r="BJ25">
        <f>VLOOKUP($O25,'Table 3 YK Solar 2030'!$B$10:$J$36,9,FALSE)</f>
        <v>117.32</v>
      </c>
      <c r="BK25">
        <f>VLOOKUP($O25,'Table 3 YK Solar 2032'!$B$10:$J$36,9,FALSE)</f>
        <v>25.26</v>
      </c>
      <c r="BL25">
        <f>VLOOKUP($O25,'Table 3 YK Solar 2033'!$B$10:$J$36,9,FALSE)</f>
        <v>25.26</v>
      </c>
      <c r="BM25">
        <f>VLOOKUP($O25,'Table 3 UT Solar 2033 ST'!$B$10:$J$36,9,FALSE)</f>
        <v>26.55</v>
      </c>
      <c r="BN25">
        <f>VLOOKUP($O25,'Table 3 UT Solar 2035 ST'!$B$10:$J$36,9,FALSE)</f>
        <v>26.55</v>
      </c>
      <c r="BO25">
        <f>VLOOKUP($O25,'Table 3 UT Solar 2035 FT'!$B$10:$J$36,9,FALSE)</f>
        <v>25.22</v>
      </c>
      <c r="BP25">
        <f>VLOOKUP($O25,'Table 3 OR Solar 2030'!$B$10:$J$36,9,FALSE)</f>
        <v>120.42</v>
      </c>
      <c r="BQ25">
        <f>VLOOKUP($O25,'Table 3 OR Solar 2031'!$B$10:$J$36,9,FALSE)</f>
        <v>26.59</v>
      </c>
      <c r="BR25">
        <f>VLOOKUP($O25,'Table 3 OR Solar 2032'!$B$10:$J$36,9,FALSE)</f>
        <v>26.59</v>
      </c>
      <c r="BS25">
        <f>VLOOKUP($O25,'Table 3 OR Solar 2033'!$B$10:$J$36,9,FALSE)</f>
        <v>26.59</v>
      </c>
      <c r="BU25">
        <f>SUM(AI$13:AI25)*BB25/1000</f>
        <v>0.18539999999999998</v>
      </c>
      <c r="BV25">
        <f>SUM(AJ$13:AJ25)*BC25/1000</f>
        <v>0</v>
      </c>
      <c r="BW25">
        <f>SUM(AK$13:AK25)*BD25/1000</f>
        <v>0</v>
      </c>
      <c r="BX25">
        <f>SUM(AL$13:AL25)*BE25/1000</f>
        <v>0</v>
      </c>
      <c r="BY25">
        <f>SUM(AM$13:AM25)*BF25/1000</f>
        <v>0</v>
      </c>
      <c r="BZ25">
        <f>SUM(AN$13:AN25)*BG25/1000</f>
        <v>0</v>
      </c>
      <c r="CA25">
        <f>SUM(AO$13:AO25)*BH25/1000</f>
        <v>0</v>
      </c>
      <c r="CB25">
        <f>SUM(AP$13:AP25)*BI25/1000</f>
        <v>0</v>
      </c>
      <c r="CC25">
        <f>SUM(AQ$13:AQ25)*BJ25/1000</f>
        <v>0</v>
      </c>
      <c r="CD25">
        <f>SUM(AR$13:AR25)*BK25/1000</f>
        <v>0</v>
      </c>
      <c r="CE25">
        <f>SUM(AS$13:AS25)*BL25/1000</f>
        <v>0</v>
      </c>
      <c r="CF25">
        <f>SUM(AT$13:AT25)*BM25/1000</f>
        <v>0</v>
      </c>
      <c r="CG25">
        <f>SUM(AU$13:AU25)*BN25/1000</f>
        <v>0</v>
      </c>
      <c r="CH25">
        <f>SUM(AV$13:AV25)*BO25/1000</f>
        <v>0</v>
      </c>
      <c r="CI25">
        <f>SUM(AW$13:AW25)*BP25/1000</f>
        <v>0</v>
      </c>
      <c r="CJ25">
        <f>SUM(AX$13:AX25)*BQ25/1000</f>
        <v>0</v>
      </c>
      <c r="CK25">
        <f>SUM(AY$13:AY25)*BR25/1000</f>
        <v>0</v>
      </c>
      <c r="CL25">
        <f>SUM(AZ$13:AZ25)*BS25/1000</f>
        <v>0</v>
      </c>
      <c r="CM25">
        <f t="shared" si="22"/>
        <v>0.18539999999999998</v>
      </c>
      <c r="CO25">
        <f t="shared" si="17"/>
        <v>2030</v>
      </c>
      <c r="CP25" s="90">
        <f>IFERROR(VLOOKUP($CO25,'Table 3 TransCost D2 '!$B$10:$E$34,4,FALSE),0)</f>
        <v>59.56</v>
      </c>
      <c r="CQ25" s="194">
        <f t="shared" si="20"/>
        <v>0.31978714265260311</v>
      </c>
    </row>
    <row r="26" spans="2:95">
      <c r="B26" s="15">
        <f t="shared" si="18"/>
        <v>2031</v>
      </c>
      <c r="C26" s="9">
        <f t="shared" si="4"/>
        <v>170.48059752780028</v>
      </c>
      <c r="D26" s="45"/>
      <c r="E26" s="9">
        <f t="shared" ca="1" si="19"/>
        <v>-4.9376878422145092</v>
      </c>
      <c r="F26" s="37"/>
      <c r="G26" s="14">
        <f t="shared" ca="1" si="21"/>
        <v>57.833459155013401</v>
      </c>
      <c r="H26" s="36"/>
      <c r="I26" s="194"/>
      <c r="J26" s="194"/>
      <c r="M26" s="117"/>
      <c r="O26">
        <f t="shared" si="5"/>
        <v>2031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I26">
        <f t="shared" si="6"/>
        <v>0</v>
      </c>
      <c r="AJ26">
        <f t="shared" si="7"/>
        <v>0</v>
      </c>
      <c r="AK26">
        <f t="shared" si="8"/>
        <v>0</v>
      </c>
      <c r="AL26">
        <f t="shared" si="9"/>
        <v>0</v>
      </c>
      <c r="AM26">
        <f t="shared" si="10"/>
        <v>0</v>
      </c>
      <c r="AN26">
        <f t="shared" si="11"/>
        <v>0</v>
      </c>
      <c r="AO26">
        <f t="shared" si="12"/>
        <v>0</v>
      </c>
      <c r="AP26">
        <f t="shared" si="13"/>
        <v>0</v>
      </c>
      <c r="AQ26">
        <f t="shared" si="14"/>
        <v>0</v>
      </c>
      <c r="AR26">
        <f t="shared" si="15"/>
        <v>0</v>
      </c>
      <c r="AS26">
        <f t="shared" si="15"/>
        <v>0</v>
      </c>
      <c r="AT26">
        <f t="shared" si="15"/>
        <v>0</v>
      </c>
      <c r="AU26">
        <f t="shared" si="15"/>
        <v>0</v>
      </c>
      <c r="AV26">
        <f t="shared" si="15"/>
        <v>0</v>
      </c>
      <c r="AW26">
        <f t="shared" si="15"/>
        <v>0</v>
      </c>
      <c r="AX26">
        <f t="shared" si="15"/>
        <v>0</v>
      </c>
      <c r="AY26">
        <f t="shared" si="15"/>
        <v>0</v>
      </c>
      <c r="AZ26">
        <f t="shared" si="15"/>
        <v>0</v>
      </c>
      <c r="BB26">
        <f>VLOOKUP($O26,'Table 3 EV2020 Wind_2020'!$B$10:$K$36,10,FALSE)</f>
        <v>137.82</v>
      </c>
      <c r="BC26">
        <f>VLOOKUP($O26,'Table 3 EV2020 Wind_2021'!$B$10:$K$36,10,FALSE)</f>
        <v>135.24</v>
      </c>
      <c r="BD26">
        <f>VLOOKUP($O26,'Table 3 DJ Wind 2030'!$B$10:$J$36,9,FALSE)</f>
        <v>153.22999999999999</v>
      </c>
      <c r="BE26">
        <f>VLOOKUP($O26,'Table 3 ID Wind 2033'!$B$10:$J$36,9,FALSE)</f>
        <v>51.69</v>
      </c>
      <c r="BF26">
        <f>VLOOKUP($O26,'Table 3 WW Wind 2035'!$B$10:$J$36,9,FALSE)</f>
        <v>51.69</v>
      </c>
      <c r="BG26">
        <f>VLOOKUP($O26,'Table 3 YK Wind 2035'!$B$10:$J$36,9,FALSE)</f>
        <v>51.69</v>
      </c>
      <c r="BH26">
        <f>VLOOKUP($O26,'Table 3 OR Wind 2035'!$B$10:$J$36,9,FALSE)</f>
        <v>51.69</v>
      </c>
      <c r="BI26">
        <f>VLOOKUP($O26,'Table 3 UT Wind 2036'!$B$10:$J$36,9,FALSE)</f>
        <v>51.69</v>
      </c>
      <c r="BJ26">
        <f>VLOOKUP($O26,'Table 3 YK Solar 2030'!$B$10:$J$36,9,FALSE)</f>
        <v>119.82</v>
      </c>
      <c r="BK26">
        <f>VLOOKUP($O26,'Table 3 YK Solar 2032'!$B$10:$J$36,9,FALSE)</f>
        <v>25.8</v>
      </c>
      <c r="BL26">
        <f>VLOOKUP($O26,'Table 3 YK Solar 2033'!$B$10:$J$36,9,FALSE)</f>
        <v>25.8</v>
      </c>
      <c r="BM26">
        <f>VLOOKUP($O26,'Table 3 UT Solar 2033 ST'!$B$10:$J$36,9,FALSE)</f>
        <v>27.12</v>
      </c>
      <c r="BN26">
        <f>VLOOKUP($O26,'Table 3 UT Solar 2035 ST'!$B$10:$J$36,9,FALSE)</f>
        <v>27.12</v>
      </c>
      <c r="BO26">
        <f>VLOOKUP($O26,'Table 3 UT Solar 2035 FT'!$B$10:$J$36,9,FALSE)</f>
        <v>25.76</v>
      </c>
      <c r="BP26">
        <f>VLOOKUP($O26,'Table 3 OR Solar 2030'!$B$10:$J$36,9,FALSE)</f>
        <v>122.98</v>
      </c>
      <c r="BQ26">
        <f>VLOOKUP($O26,'Table 3 OR Solar 2031'!$B$10:$J$36,9,FALSE)</f>
        <v>120.45</v>
      </c>
      <c r="BR26">
        <f>VLOOKUP($O26,'Table 3 OR Solar 2032'!$B$10:$J$36,9,FALSE)</f>
        <v>27.16</v>
      </c>
      <c r="BS26">
        <f>VLOOKUP($O26,'Table 3 OR Solar 2033'!$B$10:$J$36,9,FALSE)</f>
        <v>27.16</v>
      </c>
      <c r="BU26">
        <f>SUM(AI$13:AI26)*BB26/1000</f>
        <v>1.3781999999999999</v>
      </c>
      <c r="BV26">
        <f>SUM(AJ$13:AJ26)*BC26/1000</f>
        <v>0</v>
      </c>
      <c r="BW26">
        <f>SUM(AK$13:AK26)*BD26/1000</f>
        <v>0</v>
      </c>
      <c r="BX26">
        <f>SUM(AL$13:AL26)*BE26/1000</f>
        <v>0</v>
      </c>
      <c r="BY26">
        <f>SUM(AM$13:AM26)*BF26/1000</f>
        <v>0</v>
      </c>
      <c r="BZ26">
        <f>SUM(AN$13:AN26)*BG26/1000</f>
        <v>0</v>
      </c>
      <c r="CA26">
        <f>SUM(AO$13:AO26)*BH26/1000</f>
        <v>0</v>
      </c>
      <c r="CB26">
        <f>SUM(AP$13:AP26)*BI26/1000</f>
        <v>0</v>
      </c>
      <c r="CC26">
        <f>SUM(AQ$13:AQ26)*BJ26/1000</f>
        <v>0</v>
      </c>
      <c r="CD26">
        <f>SUM(AR$13:AR26)*BK26/1000</f>
        <v>0</v>
      </c>
      <c r="CE26">
        <f>SUM(AS$13:AS26)*BL26/1000</f>
        <v>0</v>
      </c>
      <c r="CF26">
        <f>SUM(AT$13:AT26)*BM26/1000</f>
        <v>0</v>
      </c>
      <c r="CG26">
        <f>SUM(AU$13:AU26)*BN26/1000</f>
        <v>0</v>
      </c>
      <c r="CH26">
        <f>SUM(AV$13:AV26)*BO26/1000</f>
        <v>0</v>
      </c>
      <c r="CI26">
        <f>SUM(AW$13:AW26)*BP26/1000</f>
        <v>0</v>
      </c>
      <c r="CJ26">
        <f>SUM(AX$13:AX26)*BQ26/1000</f>
        <v>0</v>
      </c>
      <c r="CK26">
        <f>SUM(AY$13:AY26)*BR26/1000</f>
        <v>0</v>
      </c>
      <c r="CL26">
        <f>SUM(AZ$13:AZ26)*BS26/1000</f>
        <v>0</v>
      </c>
      <c r="CM26">
        <f t="shared" si="22"/>
        <v>1.3781999999999999</v>
      </c>
      <c r="CO26">
        <f t="shared" si="17"/>
        <v>2031</v>
      </c>
      <c r="CP26" s="90">
        <f>IFERROR(VLOOKUP($CO26,'Table 3 TransCost D2 '!$B$10:$E$34,4,FALSE),0)</f>
        <v>60.830000000000005</v>
      </c>
      <c r="CQ26" s="194">
        <f t="shared" si="20"/>
        <v>0.32660597527800278</v>
      </c>
    </row>
    <row r="27" spans="2:95">
      <c r="B27" s="15">
        <f t="shared" si="18"/>
        <v>2032</v>
      </c>
      <c r="C27" s="9">
        <f t="shared" si="4"/>
        <v>174.03248079034026</v>
      </c>
      <c r="D27" s="45"/>
      <c r="E27" s="9">
        <f t="shared" ca="1" si="19"/>
        <v>-4.9880089416052176</v>
      </c>
      <c r="F27" s="37"/>
      <c r="G27" s="14">
        <f t="shared" ca="1" si="21"/>
        <v>58.902701353907688</v>
      </c>
      <c r="H27" s="36"/>
      <c r="I27" s="194"/>
      <c r="J27" s="194"/>
      <c r="M27" s="117"/>
      <c r="O27">
        <f t="shared" si="5"/>
        <v>2032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I27">
        <f t="shared" si="6"/>
        <v>0</v>
      </c>
      <c r="AJ27">
        <f t="shared" si="7"/>
        <v>0</v>
      </c>
      <c r="AK27">
        <f t="shared" si="8"/>
        <v>0</v>
      </c>
      <c r="AL27">
        <f t="shared" si="9"/>
        <v>0</v>
      </c>
      <c r="AM27">
        <f t="shared" si="10"/>
        <v>0</v>
      </c>
      <c r="AN27">
        <f t="shared" si="11"/>
        <v>0</v>
      </c>
      <c r="AO27">
        <f t="shared" si="12"/>
        <v>0</v>
      </c>
      <c r="AP27">
        <f t="shared" si="13"/>
        <v>0</v>
      </c>
      <c r="AQ27">
        <f t="shared" si="14"/>
        <v>0</v>
      </c>
      <c r="AR27">
        <f t="shared" si="15"/>
        <v>0</v>
      </c>
      <c r="AS27">
        <f t="shared" si="15"/>
        <v>0</v>
      </c>
      <c r="AT27">
        <f t="shared" si="15"/>
        <v>0</v>
      </c>
      <c r="AU27">
        <f t="shared" si="15"/>
        <v>0</v>
      </c>
      <c r="AV27">
        <f t="shared" si="15"/>
        <v>0</v>
      </c>
      <c r="AW27">
        <f t="shared" si="15"/>
        <v>0</v>
      </c>
      <c r="AX27">
        <f t="shared" si="15"/>
        <v>0</v>
      </c>
      <c r="AY27">
        <f t="shared" si="15"/>
        <v>0</v>
      </c>
      <c r="AZ27">
        <f t="shared" si="15"/>
        <v>0</v>
      </c>
      <c r="BB27">
        <f>VLOOKUP($O27,'Table 3 EV2020 Wind_2020'!$B$10:$K$36,10,FALSE)</f>
        <v>140.69</v>
      </c>
      <c r="BC27">
        <f>VLOOKUP($O27,'Table 3 EV2020 Wind_2021'!$B$10:$K$36,10,FALSE)</f>
        <v>138.05000000000001</v>
      </c>
      <c r="BD27">
        <f>VLOOKUP($O27,'Table 3 DJ Wind 2030'!$B$10:$J$36,9,FALSE)</f>
        <v>156.44</v>
      </c>
      <c r="BE27">
        <f>VLOOKUP($O27,'Table 3 ID Wind 2033'!$B$10:$J$36,9,FALSE)</f>
        <v>52.77</v>
      </c>
      <c r="BF27">
        <f>VLOOKUP($O27,'Table 3 WW Wind 2035'!$B$10:$J$36,9,FALSE)</f>
        <v>52.77</v>
      </c>
      <c r="BG27">
        <f>VLOOKUP($O27,'Table 3 YK Wind 2035'!$B$10:$J$36,9,FALSE)</f>
        <v>52.77</v>
      </c>
      <c r="BH27">
        <f>VLOOKUP($O27,'Table 3 OR Wind 2035'!$B$10:$J$36,9,FALSE)</f>
        <v>52.77</v>
      </c>
      <c r="BI27">
        <f>VLOOKUP($O27,'Table 3 UT Wind 2036'!$B$10:$J$36,9,FALSE)</f>
        <v>52.77</v>
      </c>
      <c r="BJ27">
        <f>VLOOKUP($O27,'Table 3 YK Solar 2030'!$B$10:$J$36,9,FALSE)</f>
        <v>122.33</v>
      </c>
      <c r="BK27">
        <f>VLOOKUP($O27,'Table 3 YK Solar 2032'!$B$10:$J$36,9,FALSE)</f>
        <v>117.35</v>
      </c>
      <c r="BL27">
        <f>VLOOKUP($O27,'Table 3 YK Solar 2033'!$B$10:$J$36,9,FALSE)</f>
        <v>26.34</v>
      </c>
      <c r="BM27">
        <f>VLOOKUP($O27,'Table 3 UT Solar 2033 ST'!$B$10:$J$36,9,FALSE)</f>
        <v>27.69</v>
      </c>
      <c r="BN27">
        <f>VLOOKUP($O27,'Table 3 UT Solar 2035 ST'!$B$10:$J$36,9,FALSE)</f>
        <v>27.69</v>
      </c>
      <c r="BO27">
        <f>VLOOKUP($O27,'Table 3 UT Solar 2035 FT'!$B$10:$J$36,9,FALSE)</f>
        <v>26.3</v>
      </c>
      <c r="BP27">
        <f>VLOOKUP($O27,'Table 3 OR Solar 2030'!$B$10:$J$36,9,FALSE)</f>
        <v>125.56</v>
      </c>
      <c r="BQ27">
        <f>VLOOKUP($O27,'Table 3 OR Solar 2031'!$B$10:$J$36,9,FALSE)</f>
        <v>122.97</v>
      </c>
      <c r="BR27">
        <f>VLOOKUP($O27,'Table 3 OR Solar 2032'!$B$10:$J$36,9,FALSE)</f>
        <v>120.49</v>
      </c>
      <c r="BS27">
        <f>VLOOKUP($O27,'Table 3 OR Solar 2033'!$B$10:$J$36,9,FALSE)</f>
        <v>27.73</v>
      </c>
      <c r="BU27">
        <f>SUM(AI$13:AI27)*BB27/1000</f>
        <v>1.4069</v>
      </c>
      <c r="BV27">
        <f>SUM(AJ$13:AJ27)*BC27/1000</f>
        <v>0</v>
      </c>
      <c r="BW27">
        <f>SUM(AK$13:AK27)*BD27/1000</f>
        <v>0</v>
      </c>
      <c r="BX27">
        <f>SUM(AL$13:AL27)*BE27/1000</f>
        <v>0</v>
      </c>
      <c r="BY27">
        <f>SUM(AM$13:AM27)*BF27/1000</f>
        <v>0</v>
      </c>
      <c r="BZ27">
        <f>SUM(AN$13:AN27)*BG27/1000</f>
        <v>0</v>
      </c>
      <c r="CA27">
        <f>SUM(AO$13:AO27)*BH27/1000</f>
        <v>0</v>
      </c>
      <c r="CB27">
        <f>SUM(AP$13:AP27)*BI27/1000</f>
        <v>0</v>
      </c>
      <c r="CC27">
        <f>SUM(AQ$13:AQ27)*BJ27/1000</f>
        <v>0</v>
      </c>
      <c r="CD27">
        <f>SUM(AR$13:AR27)*BK27/1000</f>
        <v>0</v>
      </c>
      <c r="CE27">
        <f>SUM(AS$13:AS27)*BL27/1000</f>
        <v>0</v>
      </c>
      <c r="CF27">
        <f>SUM(AT$13:AT27)*BM27/1000</f>
        <v>0</v>
      </c>
      <c r="CG27">
        <f>SUM(AU$13:AU27)*BN27/1000</f>
        <v>0</v>
      </c>
      <c r="CH27">
        <f>SUM(AV$13:AV27)*BO27/1000</f>
        <v>0</v>
      </c>
      <c r="CI27">
        <f>SUM(AW$13:AW27)*BP27/1000</f>
        <v>0</v>
      </c>
      <c r="CJ27">
        <f>SUM(AX$13:AX27)*BQ27/1000</f>
        <v>0</v>
      </c>
      <c r="CK27">
        <f>SUM(AY$13:AY27)*BR27/1000</f>
        <v>0</v>
      </c>
      <c r="CL27">
        <f>SUM(AZ$13:AZ27)*BS27/1000</f>
        <v>0</v>
      </c>
      <c r="CM27">
        <f t="shared" si="22"/>
        <v>1.4069</v>
      </c>
      <c r="CO27">
        <f t="shared" si="17"/>
        <v>2032</v>
      </c>
      <c r="CP27" s="90">
        <f>IFERROR(VLOOKUP($CO27,'Table 3 TransCost D2 '!$B$10:$E$34,4,FALSE),0)</f>
        <v>62.1</v>
      </c>
      <c r="CQ27" s="194">
        <f t="shared" si="20"/>
        <v>0.33342480790340251</v>
      </c>
    </row>
    <row r="28" spans="2:95">
      <c r="B28" s="15">
        <f t="shared" si="18"/>
        <v>2033</v>
      </c>
      <c r="C28" s="9">
        <f t="shared" si="4"/>
        <v>177.63510237197534</v>
      </c>
      <c r="D28" s="45"/>
      <c r="E28" s="9">
        <f t="shared" ca="1" si="19"/>
        <v>-3.5241155316829031</v>
      </c>
      <c r="F28" s="37"/>
      <c r="G28" s="14">
        <f t="shared" ca="1" si="21"/>
        <v>61.881328164281406</v>
      </c>
      <c r="H28" s="36"/>
      <c r="I28" s="194"/>
      <c r="J28" s="194"/>
      <c r="M28" s="117"/>
      <c r="O28">
        <f t="shared" si="5"/>
        <v>2033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I28">
        <f t="shared" si="6"/>
        <v>0</v>
      </c>
      <c r="AJ28">
        <f t="shared" si="7"/>
        <v>0</v>
      </c>
      <c r="AK28">
        <f t="shared" si="8"/>
        <v>0</v>
      </c>
      <c r="AL28">
        <f t="shared" si="9"/>
        <v>0</v>
      </c>
      <c r="AM28">
        <f t="shared" si="10"/>
        <v>0</v>
      </c>
      <c r="AN28">
        <f t="shared" si="11"/>
        <v>0</v>
      </c>
      <c r="AO28">
        <f t="shared" si="12"/>
        <v>0</v>
      </c>
      <c r="AP28">
        <f t="shared" si="13"/>
        <v>0</v>
      </c>
      <c r="AQ28">
        <f t="shared" si="14"/>
        <v>0</v>
      </c>
      <c r="AR28">
        <f t="shared" si="15"/>
        <v>0</v>
      </c>
      <c r="AS28">
        <f t="shared" si="15"/>
        <v>0</v>
      </c>
      <c r="AT28">
        <f t="shared" si="15"/>
        <v>0</v>
      </c>
      <c r="AU28">
        <f t="shared" si="15"/>
        <v>0</v>
      </c>
      <c r="AV28">
        <f t="shared" si="15"/>
        <v>0</v>
      </c>
      <c r="AW28">
        <f t="shared" si="15"/>
        <v>0</v>
      </c>
      <c r="AX28">
        <f t="shared" si="15"/>
        <v>0</v>
      </c>
      <c r="AY28">
        <f t="shared" si="15"/>
        <v>0</v>
      </c>
      <c r="AZ28">
        <f t="shared" si="15"/>
        <v>0</v>
      </c>
      <c r="BB28">
        <f>VLOOKUP($O28,'Table 3 EV2020 Wind_2020'!$B$10:$K$36,10,FALSE)</f>
        <v>143.6</v>
      </c>
      <c r="BC28">
        <f>VLOOKUP($O28,'Table 3 EV2020 Wind_2021'!$B$10:$K$36,10,FALSE)</f>
        <v>140.91</v>
      </c>
      <c r="BD28">
        <f>VLOOKUP($O28,'Table 3 DJ Wind 2030'!$B$10:$J$36,9,FALSE)</f>
        <v>159.69999999999999</v>
      </c>
      <c r="BE28">
        <f>VLOOKUP($O28,'Table 3 ID Wind 2033'!$B$10:$J$36,9,FALSE)</f>
        <v>154.78</v>
      </c>
      <c r="BF28">
        <f>VLOOKUP($O28,'Table 3 WW Wind 2035'!$B$10:$J$36,9,FALSE)</f>
        <v>53.87</v>
      </c>
      <c r="BG28">
        <f>VLOOKUP($O28,'Table 3 YK Wind 2035'!$B$10:$J$36,9,FALSE)</f>
        <v>53.87</v>
      </c>
      <c r="BH28">
        <f>VLOOKUP($O28,'Table 3 OR Wind 2035'!$B$10:$J$36,9,FALSE)</f>
        <v>53.87</v>
      </c>
      <c r="BI28">
        <f>VLOOKUP($O28,'Table 3 UT Wind 2036'!$B$10:$J$36,9,FALSE)</f>
        <v>53.87</v>
      </c>
      <c r="BJ28">
        <f>VLOOKUP($O28,'Table 3 YK Solar 2030'!$B$10:$J$36,9,FALSE)</f>
        <v>124.88</v>
      </c>
      <c r="BK28">
        <f>VLOOKUP($O28,'Table 3 YK Solar 2032'!$B$10:$J$36,9,FALSE)</f>
        <v>119.79</v>
      </c>
      <c r="BL28">
        <f>VLOOKUP($O28,'Table 3 YK Solar 2033'!$B$10:$J$36,9,FALSE)</f>
        <v>117.38</v>
      </c>
      <c r="BM28">
        <f>VLOOKUP($O28,'Table 3 UT Solar 2033 ST'!$B$10:$J$36,9,FALSE)</f>
        <v>118.27</v>
      </c>
      <c r="BN28">
        <f>VLOOKUP($O28,'Table 3 UT Solar 2035 ST'!$B$10:$J$36,9,FALSE)</f>
        <v>28.27</v>
      </c>
      <c r="BO28">
        <f>VLOOKUP($O28,'Table 3 UT Solar 2035 FT'!$B$10:$J$36,9,FALSE)</f>
        <v>26.85</v>
      </c>
      <c r="BP28">
        <f>VLOOKUP($O28,'Table 3 OR Solar 2030'!$B$10:$J$36,9,FALSE)</f>
        <v>128.18</v>
      </c>
      <c r="BQ28">
        <f>VLOOKUP($O28,'Table 3 OR Solar 2031'!$B$10:$J$36,9,FALSE)</f>
        <v>125.53</v>
      </c>
      <c r="BR28">
        <f>VLOOKUP($O28,'Table 3 OR Solar 2032'!$B$10:$J$36,9,FALSE)</f>
        <v>123</v>
      </c>
      <c r="BS28">
        <f>VLOOKUP($O28,'Table 3 OR Solar 2033'!$B$10:$J$36,9,FALSE)</f>
        <v>120.54</v>
      </c>
      <c r="BU28">
        <f>SUM(AI$13:AI28)*BB28/1000</f>
        <v>1.4359999999999999</v>
      </c>
      <c r="BV28">
        <f>SUM(AJ$13:AJ28)*BC28/1000</f>
        <v>0</v>
      </c>
      <c r="BW28">
        <f>SUM(AK$13:AK28)*BD28/1000</f>
        <v>0</v>
      </c>
      <c r="BX28">
        <f>SUM(AL$13:AL28)*BE28/1000</f>
        <v>0</v>
      </c>
      <c r="BY28">
        <f>SUM(AM$13:AM28)*BF28/1000</f>
        <v>0</v>
      </c>
      <c r="BZ28">
        <f>SUM(AN$13:AN28)*BG28/1000</f>
        <v>0</v>
      </c>
      <c r="CA28">
        <f>SUM(AO$13:AO28)*BH28/1000</f>
        <v>0</v>
      </c>
      <c r="CB28">
        <f>SUM(AP$13:AP28)*BI28/1000</f>
        <v>0</v>
      </c>
      <c r="CC28">
        <f>SUM(AQ$13:AQ28)*BJ28/1000</f>
        <v>0</v>
      </c>
      <c r="CD28">
        <f>SUM(AR$13:AR28)*BK28/1000</f>
        <v>0</v>
      </c>
      <c r="CE28">
        <f>SUM(AS$13:AS28)*BL28/1000</f>
        <v>0</v>
      </c>
      <c r="CF28">
        <f>SUM(AT$13:AT28)*BM28/1000</f>
        <v>0</v>
      </c>
      <c r="CG28">
        <f>SUM(AU$13:AU28)*BN28/1000</f>
        <v>0</v>
      </c>
      <c r="CH28">
        <f>SUM(AV$13:AV28)*BO28/1000</f>
        <v>0</v>
      </c>
      <c r="CI28">
        <f>SUM(AW$13:AW28)*BP28/1000</f>
        <v>0</v>
      </c>
      <c r="CJ28">
        <f>SUM(AX$13:AX28)*BQ28/1000</f>
        <v>0</v>
      </c>
      <c r="CK28">
        <f>SUM(AY$13:AY28)*BR28/1000</f>
        <v>0</v>
      </c>
      <c r="CL28">
        <f>SUM(AZ$13:AZ28)*BS28/1000</f>
        <v>0</v>
      </c>
      <c r="CM28">
        <f t="shared" si="22"/>
        <v>1.4359999999999999</v>
      </c>
      <c r="CO28">
        <f t="shared" si="17"/>
        <v>2033</v>
      </c>
      <c r="CP28" s="90">
        <f>IFERROR(VLOOKUP($CO28,'Table 3 TransCost D2 '!$B$10:$E$34,4,FALSE),0)</f>
        <v>63.390000000000008</v>
      </c>
      <c r="CQ28" s="194">
        <f t="shared" si="20"/>
        <v>0.34035102371975334</v>
      </c>
    </row>
    <row r="29" spans="2:95">
      <c r="B29" s="15">
        <f t="shared" si="18"/>
        <v>2034</v>
      </c>
      <c r="C29" s="9">
        <f t="shared" si="4"/>
        <v>181.27846227270553</v>
      </c>
      <c r="D29" s="45"/>
      <c r="E29" s="9">
        <f t="shared" ca="1" si="19"/>
        <v>-3.8158177658903538</v>
      </c>
      <c r="F29" s="37"/>
      <c r="G29" s="14">
        <f t="shared" ca="1" si="21"/>
        <v>62.931115127137844</v>
      </c>
      <c r="H29" s="36"/>
      <c r="I29" s="194"/>
      <c r="J29" s="194"/>
      <c r="M29" s="117"/>
      <c r="O29">
        <f t="shared" si="5"/>
        <v>2034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I29">
        <f t="shared" si="6"/>
        <v>0</v>
      </c>
      <c r="AJ29">
        <f t="shared" si="7"/>
        <v>0</v>
      </c>
      <c r="AK29">
        <f t="shared" si="8"/>
        <v>0</v>
      </c>
      <c r="AL29">
        <f t="shared" si="9"/>
        <v>0</v>
      </c>
      <c r="AM29">
        <f t="shared" si="10"/>
        <v>0</v>
      </c>
      <c r="AN29">
        <f t="shared" si="11"/>
        <v>0</v>
      </c>
      <c r="AO29">
        <f t="shared" si="12"/>
        <v>0</v>
      </c>
      <c r="AP29">
        <f t="shared" si="13"/>
        <v>0</v>
      </c>
      <c r="AQ29">
        <f t="shared" si="14"/>
        <v>0</v>
      </c>
      <c r="AR29">
        <f t="shared" ref="AR29:AZ33" si="23">Y29/Y$5</f>
        <v>0</v>
      </c>
      <c r="AS29">
        <f t="shared" si="23"/>
        <v>0</v>
      </c>
      <c r="AT29">
        <f t="shared" si="23"/>
        <v>0</v>
      </c>
      <c r="AU29">
        <f t="shared" si="23"/>
        <v>0</v>
      </c>
      <c r="AV29">
        <f t="shared" si="23"/>
        <v>0</v>
      </c>
      <c r="AW29">
        <f t="shared" si="23"/>
        <v>0</v>
      </c>
      <c r="AX29">
        <f t="shared" si="23"/>
        <v>0</v>
      </c>
      <c r="AY29">
        <f t="shared" si="23"/>
        <v>0</v>
      </c>
      <c r="AZ29">
        <f t="shared" si="23"/>
        <v>0</v>
      </c>
      <c r="BB29">
        <f>VLOOKUP($O29,'Table 3 EV2020 Wind_2020'!$B$10:$K$36,10,FALSE)</f>
        <v>146.54</v>
      </c>
      <c r="BC29">
        <f>VLOOKUP($O29,'Table 3 EV2020 Wind_2021'!$B$10:$K$36,10,FALSE)</f>
        <v>143.79</v>
      </c>
      <c r="BD29">
        <f>VLOOKUP($O29,'Table 3 DJ Wind 2030'!$B$10:$J$36,9,FALSE)</f>
        <v>163</v>
      </c>
      <c r="BE29">
        <f>VLOOKUP($O29,'Table 3 ID Wind 2033'!$B$10:$J$36,9,FALSE)</f>
        <v>157.97</v>
      </c>
      <c r="BF29">
        <f>VLOOKUP($O29,'Table 3 WW Wind 2035'!$B$10:$J$36,9,FALSE)</f>
        <v>54.98</v>
      </c>
      <c r="BG29">
        <f>VLOOKUP($O29,'Table 3 YK Wind 2035'!$B$10:$J$36,9,FALSE)</f>
        <v>54.98</v>
      </c>
      <c r="BH29">
        <f>VLOOKUP($O29,'Table 3 OR Wind 2035'!$B$10:$J$36,9,FALSE)</f>
        <v>54.98</v>
      </c>
      <c r="BI29">
        <f>VLOOKUP($O29,'Table 3 UT Wind 2036'!$B$10:$J$36,9,FALSE)</f>
        <v>54.98</v>
      </c>
      <c r="BJ29">
        <f>VLOOKUP($O29,'Table 3 YK Solar 2030'!$B$10:$J$36,9,FALSE)</f>
        <v>127.46</v>
      </c>
      <c r="BK29">
        <f>VLOOKUP($O29,'Table 3 YK Solar 2032'!$B$10:$J$36,9,FALSE)</f>
        <v>122.27</v>
      </c>
      <c r="BL29">
        <f>VLOOKUP($O29,'Table 3 YK Solar 2033'!$B$10:$J$36,9,FALSE)</f>
        <v>119.81</v>
      </c>
      <c r="BM29">
        <f>VLOOKUP($O29,'Table 3 UT Solar 2033 ST'!$B$10:$J$36,9,FALSE)</f>
        <v>120.71</v>
      </c>
      <c r="BN29">
        <f>VLOOKUP($O29,'Table 3 UT Solar 2035 ST'!$B$10:$J$36,9,FALSE)</f>
        <v>28.85</v>
      </c>
      <c r="BO29">
        <f>VLOOKUP($O29,'Table 3 UT Solar 2035 FT'!$B$10:$J$36,9,FALSE)</f>
        <v>27.4</v>
      </c>
      <c r="BP29">
        <f>VLOOKUP($O29,'Table 3 OR Solar 2030'!$B$10:$J$36,9,FALSE)</f>
        <v>130.82</v>
      </c>
      <c r="BQ29">
        <f>VLOOKUP($O29,'Table 3 OR Solar 2031'!$B$10:$J$36,9,FALSE)</f>
        <v>128.12</v>
      </c>
      <c r="BR29">
        <f>VLOOKUP($O29,'Table 3 OR Solar 2032'!$B$10:$J$36,9,FALSE)</f>
        <v>125.54</v>
      </c>
      <c r="BS29">
        <f>VLOOKUP($O29,'Table 3 OR Solar 2033'!$B$10:$J$36,9,FALSE)</f>
        <v>123.03</v>
      </c>
      <c r="BU29">
        <f>SUM(AI$13:AI29)*BB29/1000</f>
        <v>1.4653999999999998</v>
      </c>
      <c r="BV29">
        <f>SUM(AJ$13:AJ29)*BC29/1000</f>
        <v>0</v>
      </c>
      <c r="BW29">
        <f>SUM(AK$13:AK29)*BD29/1000</f>
        <v>0</v>
      </c>
      <c r="BX29">
        <f>SUM(AL$13:AL29)*BE29/1000</f>
        <v>0</v>
      </c>
      <c r="BY29">
        <f>SUM(AM$13:AM29)*BF29/1000</f>
        <v>0</v>
      </c>
      <c r="BZ29">
        <f>SUM(AN$13:AN29)*BG29/1000</f>
        <v>0</v>
      </c>
      <c r="CA29">
        <f>SUM(AO$13:AO29)*BH29/1000</f>
        <v>0</v>
      </c>
      <c r="CB29">
        <f>SUM(AP$13:AP29)*BI29/1000</f>
        <v>0</v>
      </c>
      <c r="CC29">
        <f>SUM(AQ$13:AQ29)*BJ29/1000</f>
        <v>0</v>
      </c>
      <c r="CD29">
        <f>SUM(AR$13:AR29)*BK29/1000</f>
        <v>0</v>
      </c>
      <c r="CE29">
        <f>SUM(AS$13:AS29)*BL29/1000</f>
        <v>0</v>
      </c>
      <c r="CF29">
        <f>SUM(AT$13:AT29)*BM29/1000</f>
        <v>0</v>
      </c>
      <c r="CG29">
        <f>SUM(AU$13:AU29)*BN29/1000</f>
        <v>0</v>
      </c>
      <c r="CH29">
        <f>SUM(AV$13:AV29)*BO29/1000</f>
        <v>0</v>
      </c>
      <c r="CI29">
        <f>SUM(AW$13:AW29)*BP29/1000</f>
        <v>0</v>
      </c>
      <c r="CJ29">
        <f>SUM(AX$13:AX29)*BQ29/1000</f>
        <v>0</v>
      </c>
      <c r="CK29">
        <f>SUM(AY$13:AY29)*BR29/1000</f>
        <v>0</v>
      </c>
      <c r="CL29">
        <f>SUM(AZ$13:AZ29)*BS29/1000</f>
        <v>0</v>
      </c>
      <c r="CM29">
        <f t="shared" si="22"/>
        <v>1.4653999999999998</v>
      </c>
      <c r="CO29">
        <f t="shared" si="17"/>
        <v>2034</v>
      </c>
      <c r="CP29" s="90">
        <f>IFERROR(VLOOKUP($CO29,'Table 3 TransCost D2 '!$B$10:$E$34,4,FALSE),0)</f>
        <v>64.7</v>
      </c>
      <c r="CQ29" s="194">
        <f t="shared" si="20"/>
        <v>0.34738462272705539</v>
      </c>
    </row>
    <row r="30" spans="2:95">
      <c r="B30" s="15">
        <f t="shared" si="18"/>
        <v>2035</v>
      </c>
      <c r="C30" s="9">
        <f t="shared" si="4"/>
        <v>184.97256049253087</v>
      </c>
      <c r="D30" s="45"/>
      <c r="E30" s="9">
        <f t="shared" ca="1" si="19"/>
        <v>-5.3585252319848911</v>
      </c>
      <c r="F30" s="37"/>
      <c r="G30" s="14">
        <f t="shared" ca="1" si="21"/>
        <v>62.748578764039628</v>
      </c>
      <c r="H30" s="36"/>
      <c r="I30" s="194"/>
      <c r="J30" s="194"/>
      <c r="M30" s="117"/>
      <c r="O30">
        <f t="shared" si="5"/>
        <v>2035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I30">
        <f t="shared" si="6"/>
        <v>0</v>
      </c>
      <c r="AJ30">
        <f t="shared" si="7"/>
        <v>0</v>
      </c>
      <c r="AK30">
        <f t="shared" si="8"/>
        <v>0</v>
      </c>
      <c r="AL30">
        <f t="shared" si="9"/>
        <v>0</v>
      </c>
      <c r="AM30">
        <f t="shared" si="10"/>
        <v>0</v>
      </c>
      <c r="AN30">
        <f t="shared" si="11"/>
        <v>0</v>
      </c>
      <c r="AO30">
        <f t="shared" si="12"/>
        <v>0</v>
      </c>
      <c r="AP30">
        <f t="shared" si="13"/>
        <v>0</v>
      </c>
      <c r="AQ30">
        <f t="shared" si="14"/>
        <v>0</v>
      </c>
      <c r="AR30">
        <f t="shared" si="23"/>
        <v>0</v>
      </c>
      <c r="AS30">
        <f t="shared" si="23"/>
        <v>0</v>
      </c>
      <c r="AT30">
        <f t="shared" si="23"/>
        <v>0</v>
      </c>
      <c r="AU30">
        <f t="shared" si="23"/>
        <v>0</v>
      </c>
      <c r="AV30">
        <f t="shared" si="23"/>
        <v>0</v>
      </c>
      <c r="AW30">
        <f t="shared" si="23"/>
        <v>0</v>
      </c>
      <c r="AX30">
        <f t="shared" si="23"/>
        <v>0</v>
      </c>
      <c r="AY30">
        <f t="shared" si="23"/>
        <v>0</v>
      </c>
      <c r="AZ30">
        <f t="shared" si="23"/>
        <v>0</v>
      </c>
      <c r="BB30">
        <f>VLOOKUP($O30,'Table 3 EV2020 Wind_2020'!$B$10:$K$36,10,FALSE)</f>
        <v>149.52000000000001</v>
      </c>
      <c r="BC30">
        <f>VLOOKUP($O30,'Table 3 EV2020 Wind_2021'!$B$10:$K$36,10,FALSE)</f>
        <v>146.71</v>
      </c>
      <c r="BD30">
        <f>VLOOKUP($O30,'Table 3 DJ Wind 2030'!$B$10:$J$36,9,FALSE)</f>
        <v>166.35</v>
      </c>
      <c r="BE30">
        <f>VLOOKUP($O30,'Table 3 ID Wind 2033'!$B$10:$J$36,9,FALSE)</f>
        <v>161.22</v>
      </c>
      <c r="BF30">
        <f>VLOOKUP($O30,'Table 3 WW Wind 2035'!$B$10:$J$36,9,FALSE)</f>
        <v>156.83000000000001</v>
      </c>
      <c r="BG30">
        <f>VLOOKUP($O30,'Table 3 YK Wind 2035'!$B$10:$J$36,9,FALSE)</f>
        <v>156.83000000000001</v>
      </c>
      <c r="BH30">
        <f>VLOOKUP($O30,'Table 3 OR Wind 2035'!$B$10:$J$36,9,FALSE)</f>
        <v>155.38999999999999</v>
      </c>
      <c r="BI30">
        <f>VLOOKUP($O30,'Table 3 UT Wind 2036'!$B$10:$J$36,9,FALSE)</f>
        <v>56.11</v>
      </c>
      <c r="BJ30">
        <f>VLOOKUP($O30,'Table 3 YK Solar 2030'!$B$10:$J$36,9,FALSE)</f>
        <v>130.07</v>
      </c>
      <c r="BK30">
        <f>VLOOKUP($O30,'Table 3 YK Solar 2032'!$B$10:$J$36,9,FALSE)</f>
        <v>124.78</v>
      </c>
      <c r="BL30">
        <f>VLOOKUP($O30,'Table 3 YK Solar 2033'!$B$10:$J$36,9,FALSE)</f>
        <v>122.27</v>
      </c>
      <c r="BM30">
        <f>VLOOKUP($O30,'Table 3 UT Solar 2033 ST'!$B$10:$J$36,9,FALSE)</f>
        <v>123.19</v>
      </c>
      <c r="BN30">
        <f>VLOOKUP($O30,'Table 3 UT Solar 2035 ST'!$B$10:$J$36,9,FALSE)</f>
        <v>118.42</v>
      </c>
      <c r="BO30">
        <f>VLOOKUP($O30,'Table 3 UT Solar 2035 FT'!$B$10:$J$36,9,FALSE)</f>
        <v>115.12</v>
      </c>
      <c r="BP30">
        <f>VLOOKUP($O30,'Table 3 OR Solar 2030'!$B$10:$J$36,9,FALSE)</f>
        <v>133.5</v>
      </c>
      <c r="BQ30">
        <f>VLOOKUP($O30,'Table 3 OR Solar 2031'!$B$10:$J$36,9,FALSE)</f>
        <v>130.75</v>
      </c>
      <c r="BR30">
        <f>VLOOKUP($O30,'Table 3 OR Solar 2032'!$B$10:$J$36,9,FALSE)</f>
        <v>128.12</v>
      </c>
      <c r="BS30">
        <f>VLOOKUP($O30,'Table 3 OR Solar 2033'!$B$10:$J$36,9,FALSE)</f>
        <v>125.55</v>
      </c>
      <c r="BU30">
        <f>SUM(AI$13:AI30)*BB30/1000</f>
        <v>1.4952000000000001</v>
      </c>
      <c r="BV30">
        <f>SUM(AJ$13:AJ30)*BC30/1000</f>
        <v>0</v>
      </c>
      <c r="BW30">
        <f>SUM(AK$13:AK30)*BD30/1000</f>
        <v>0</v>
      </c>
      <c r="BX30">
        <f>SUM(AL$13:AL30)*BE30/1000</f>
        <v>0</v>
      </c>
      <c r="BY30">
        <f>SUM(AM$13:AM30)*BF30/1000</f>
        <v>0</v>
      </c>
      <c r="BZ30">
        <f>SUM(AN$13:AN30)*BG30/1000</f>
        <v>0</v>
      </c>
      <c r="CA30">
        <f>SUM(AO$13:AO30)*BH30/1000</f>
        <v>0</v>
      </c>
      <c r="CB30">
        <f>SUM(AP$13:AP30)*BI30/1000</f>
        <v>0</v>
      </c>
      <c r="CC30">
        <f>SUM(AQ$13:AQ30)*BJ30/1000</f>
        <v>0</v>
      </c>
      <c r="CD30">
        <f>SUM(AR$13:AR30)*BK30/1000</f>
        <v>0</v>
      </c>
      <c r="CE30">
        <f>SUM(AS$13:AS30)*BL30/1000</f>
        <v>0</v>
      </c>
      <c r="CF30">
        <f>SUM(AT$13:AT30)*BM30/1000</f>
        <v>0</v>
      </c>
      <c r="CG30">
        <f>SUM(AU$13:AU30)*BN30/1000</f>
        <v>0</v>
      </c>
      <c r="CH30">
        <f>SUM(AV$13:AV30)*BO30/1000</f>
        <v>0</v>
      </c>
      <c r="CI30">
        <f>SUM(AW$13:AW30)*BP30/1000</f>
        <v>0</v>
      </c>
      <c r="CJ30">
        <f>SUM(AX$13:AX30)*BQ30/1000</f>
        <v>0</v>
      </c>
      <c r="CK30">
        <f>SUM(AY$13:AY30)*BR30/1000</f>
        <v>0</v>
      </c>
      <c r="CL30">
        <f>SUM(AZ$13:AZ30)*BS30/1000</f>
        <v>0</v>
      </c>
      <c r="CM30">
        <f t="shared" si="22"/>
        <v>1.4952000000000001</v>
      </c>
      <c r="CO30">
        <f t="shared" si="17"/>
        <v>2035</v>
      </c>
      <c r="CP30" s="90">
        <f>IFERROR(VLOOKUP($CO30,'Table 3 TransCost D2 '!$B$10:$E$34,4,FALSE),0)</f>
        <v>66.03</v>
      </c>
      <c r="CQ30" s="194">
        <f t="shared" si="20"/>
        <v>0.35452560492530866</v>
      </c>
    </row>
    <row r="31" spans="2:95">
      <c r="B31" s="15">
        <f t="shared" si="18"/>
        <v>2036</v>
      </c>
      <c r="C31" s="9">
        <f t="shared" si="4"/>
        <v>188.70202787190374</v>
      </c>
      <c r="D31" s="45"/>
      <c r="E31" s="9">
        <f t="shared" ca="1" si="19"/>
        <v>-4.8820439633617596</v>
      </c>
      <c r="F31" s="37"/>
      <c r="G31" s="14">
        <f t="shared" ca="1" si="21"/>
        <v>64.394142528882938</v>
      </c>
      <c r="H31" s="36"/>
      <c r="I31" s="194"/>
      <c r="J31" s="194"/>
      <c r="M31" s="117"/>
      <c r="O31">
        <f t="shared" si="5"/>
        <v>2036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I31">
        <f t="shared" si="6"/>
        <v>0</v>
      </c>
      <c r="AJ31">
        <f t="shared" si="7"/>
        <v>0</v>
      </c>
      <c r="AK31">
        <f t="shared" si="8"/>
        <v>0</v>
      </c>
      <c r="AL31">
        <f t="shared" si="9"/>
        <v>0</v>
      </c>
      <c r="AM31">
        <f t="shared" si="10"/>
        <v>0</v>
      </c>
      <c r="AN31">
        <f t="shared" si="11"/>
        <v>0</v>
      </c>
      <c r="AO31">
        <f t="shared" si="12"/>
        <v>0</v>
      </c>
      <c r="AP31">
        <f t="shared" si="13"/>
        <v>0</v>
      </c>
      <c r="AQ31">
        <f t="shared" si="14"/>
        <v>0</v>
      </c>
      <c r="AR31">
        <f t="shared" si="23"/>
        <v>0</v>
      </c>
      <c r="AS31">
        <f t="shared" si="23"/>
        <v>0</v>
      </c>
      <c r="AT31">
        <f t="shared" si="23"/>
        <v>0</v>
      </c>
      <c r="AU31">
        <f t="shared" si="23"/>
        <v>0</v>
      </c>
      <c r="AV31">
        <f t="shared" si="23"/>
        <v>0</v>
      </c>
      <c r="AW31">
        <f t="shared" si="23"/>
        <v>0</v>
      </c>
      <c r="AX31">
        <f t="shared" si="23"/>
        <v>0</v>
      </c>
      <c r="AY31">
        <f t="shared" si="23"/>
        <v>0</v>
      </c>
      <c r="AZ31">
        <f t="shared" si="23"/>
        <v>0</v>
      </c>
      <c r="BB31">
        <f>VLOOKUP($O31,'Table 3 EV2020 Wind_2020'!$B$10:$K$36,10,FALSE)</f>
        <v>152.53</v>
      </c>
      <c r="BC31">
        <f>VLOOKUP($O31,'Table 3 EV2020 Wind_2021'!$B$10:$K$36,10,FALSE)</f>
        <v>149.66</v>
      </c>
      <c r="BD31">
        <f>VLOOKUP($O31,'Table 3 DJ Wind 2030'!$B$10:$J$36,9,FALSE)</f>
        <v>169.73</v>
      </c>
      <c r="BE31">
        <f>VLOOKUP($O31,'Table 3 ID Wind 2033'!$B$10:$J$36,9,FALSE)</f>
        <v>164.5</v>
      </c>
      <c r="BF31">
        <f>VLOOKUP($O31,'Table 3 WW Wind 2035'!$B$10:$J$36,9,FALSE)</f>
        <v>160.02000000000001</v>
      </c>
      <c r="BG31">
        <f>VLOOKUP($O31,'Table 3 YK Wind 2035'!$B$10:$J$36,9,FALSE)</f>
        <v>160.02000000000001</v>
      </c>
      <c r="BH31">
        <f>VLOOKUP($O31,'Table 3 OR Wind 2035'!$B$10:$J$36,9,FALSE)</f>
        <v>158.55000000000001</v>
      </c>
      <c r="BI31">
        <f>VLOOKUP($O31,'Table 3 UT Wind 2036'!$B$10:$J$36,9,FALSE)</f>
        <v>154.58000000000001</v>
      </c>
      <c r="BJ31">
        <f>VLOOKUP($O31,'Table 3 YK Solar 2030'!$B$10:$J$36,9,FALSE)</f>
        <v>132.72</v>
      </c>
      <c r="BK31">
        <f>VLOOKUP($O31,'Table 3 YK Solar 2032'!$B$10:$J$36,9,FALSE)</f>
        <v>127.32</v>
      </c>
      <c r="BL31">
        <f>VLOOKUP($O31,'Table 3 YK Solar 2033'!$B$10:$J$36,9,FALSE)</f>
        <v>124.76</v>
      </c>
      <c r="BM31">
        <f>VLOOKUP($O31,'Table 3 UT Solar 2033 ST'!$B$10:$J$36,9,FALSE)</f>
        <v>125.7</v>
      </c>
      <c r="BN31">
        <f>VLOOKUP($O31,'Table 3 UT Solar 2035 ST'!$B$10:$J$36,9,FALSE)</f>
        <v>120.83</v>
      </c>
      <c r="BO31">
        <f>VLOOKUP($O31,'Table 3 UT Solar 2035 FT'!$B$10:$J$36,9,FALSE)</f>
        <v>117.46</v>
      </c>
      <c r="BP31">
        <f>VLOOKUP($O31,'Table 3 OR Solar 2030'!$B$10:$J$36,9,FALSE)</f>
        <v>136.22</v>
      </c>
      <c r="BQ31">
        <f>VLOOKUP($O31,'Table 3 OR Solar 2031'!$B$10:$J$36,9,FALSE)</f>
        <v>133.41</v>
      </c>
      <c r="BR31">
        <f>VLOOKUP($O31,'Table 3 OR Solar 2032'!$B$10:$J$36,9,FALSE)</f>
        <v>130.72999999999999</v>
      </c>
      <c r="BS31">
        <f>VLOOKUP($O31,'Table 3 OR Solar 2033'!$B$10:$J$36,9,FALSE)</f>
        <v>128.1</v>
      </c>
      <c r="BU31">
        <f>SUM(AI$13:AI31)*BB31/1000</f>
        <v>1.5252999999999999</v>
      </c>
      <c r="BV31">
        <f>SUM(AJ$13:AJ31)*BC31/1000</f>
        <v>0</v>
      </c>
      <c r="BW31">
        <f>SUM(AK$13:AK31)*BD31/1000</f>
        <v>0</v>
      </c>
      <c r="BX31">
        <f>SUM(AL$13:AL31)*BE31/1000</f>
        <v>0</v>
      </c>
      <c r="BY31">
        <f>SUM(AM$13:AM31)*BF31/1000</f>
        <v>0</v>
      </c>
      <c r="BZ31">
        <f>SUM(AN$13:AN31)*BG31/1000</f>
        <v>0</v>
      </c>
      <c r="CA31">
        <f>SUM(AO$13:AO31)*BH31/1000</f>
        <v>0</v>
      </c>
      <c r="CB31">
        <f>SUM(AP$13:AP31)*BI31/1000</f>
        <v>0</v>
      </c>
      <c r="CC31">
        <f>SUM(AQ$13:AQ31)*BJ31/1000</f>
        <v>0</v>
      </c>
      <c r="CD31">
        <f>SUM(AR$13:AR31)*BK31/1000</f>
        <v>0</v>
      </c>
      <c r="CE31">
        <f>SUM(AS$13:AS31)*BL31/1000</f>
        <v>0</v>
      </c>
      <c r="CF31">
        <f>SUM(AT$13:AT31)*BM31/1000</f>
        <v>0</v>
      </c>
      <c r="CG31">
        <f>SUM(AU$13:AU31)*BN31/1000</f>
        <v>0</v>
      </c>
      <c r="CH31">
        <f>SUM(AV$13:AV31)*BO31/1000</f>
        <v>0</v>
      </c>
      <c r="CI31">
        <f>SUM(AW$13:AW31)*BP31/1000</f>
        <v>0</v>
      </c>
      <c r="CJ31">
        <f>SUM(AX$13:AX31)*BQ31/1000</f>
        <v>0</v>
      </c>
      <c r="CK31">
        <f>SUM(AY$13:AY31)*BR31/1000</f>
        <v>0</v>
      </c>
      <c r="CL31">
        <f>SUM(AZ$13:AZ31)*BS31/1000</f>
        <v>0</v>
      </c>
      <c r="CM31">
        <f t="shared" si="22"/>
        <v>1.5252999999999999</v>
      </c>
      <c r="CO31">
        <f t="shared" si="17"/>
        <v>2036</v>
      </c>
      <c r="CP31" s="90">
        <f>IFERROR(VLOOKUP($CO31,'Table 3 TransCost D2 '!$B$10:$E$34,4,FALSE),0)</f>
        <v>67.37</v>
      </c>
      <c r="CQ31" s="194">
        <f t="shared" si="20"/>
        <v>0.36172027871903745</v>
      </c>
    </row>
    <row r="32" spans="2:95">
      <c r="B32" s="15">
        <f t="shared" si="18"/>
        <v>2037</v>
      </c>
      <c r="C32" s="9">
        <f t="shared" si="4"/>
        <v>192.51223357037173</v>
      </c>
      <c r="D32" s="45"/>
      <c r="E32" s="9">
        <f t="shared" ca="1" si="19"/>
        <v>-4.9265253444075574</v>
      </c>
      <c r="F32" s="37"/>
      <c r="G32" s="14">
        <f t="shared" ca="1" si="21"/>
        <v>65.910347527133993</v>
      </c>
      <c r="H32" s="36"/>
      <c r="I32" s="194"/>
      <c r="J32" s="194"/>
      <c r="M32" s="117"/>
      <c r="O32">
        <f t="shared" si="5"/>
        <v>2037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I32">
        <f t="shared" si="6"/>
        <v>0</v>
      </c>
      <c r="AJ32">
        <f t="shared" si="7"/>
        <v>0</v>
      </c>
      <c r="AK32">
        <f t="shared" si="8"/>
        <v>0</v>
      </c>
      <c r="AL32">
        <f t="shared" si="9"/>
        <v>0</v>
      </c>
      <c r="AM32">
        <f t="shared" si="10"/>
        <v>0</v>
      </c>
      <c r="AN32">
        <f t="shared" si="11"/>
        <v>0</v>
      </c>
      <c r="AO32">
        <f t="shared" si="12"/>
        <v>0</v>
      </c>
      <c r="AP32">
        <f t="shared" si="13"/>
        <v>0</v>
      </c>
      <c r="AQ32">
        <f t="shared" si="14"/>
        <v>0</v>
      </c>
      <c r="AR32">
        <f t="shared" si="23"/>
        <v>0</v>
      </c>
      <c r="AS32">
        <f t="shared" si="23"/>
        <v>0</v>
      </c>
      <c r="AT32">
        <f t="shared" si="23"/>
        <v>0</v>
      </c>
      <c r="AU32">
        <f t="shared" si="23"/>
        <v>0</v>
      </c>
      <c r="AV32">
        <f t="shared" si="23"/>
        <v>0</v>
      </c>
      <c r="AW32">
        <f t="shared" si="23"/>
        <v>0</v>
      </c>
      <c r="AX32">
        <f t="shared" si="23"/>
        <v>0</v>
      </c>
      <c r="AY32">
        <f t="shared" si="23"/>
        <v>0</v>
      </c>
      <c r="AZ32">
        <f t="shared" si="23"/>
        <v>0</v>
      </c>
      <c r="BB32">
        <f>VLOOKUP($O32,'Table 3 EV2020 Wind_2020'!$B$10:$K$36,10,FALSE)</f>
        <v>155.61000000000001</v>
      </c>
      <c r="BC32">
        <f>VLOOKUP($O32,'Table 3 EV2020 Wind_2021'!$B$10:$K$36,10,FALSE)</f>
        <v>152.68</v>
      </c>
      <c r="BD32">
        <f>VLOOKUP($O32,'Table 3 DJ Wind 2030'!$B$10:$J$36,9,FALSE)</f>
        <v>173.14</v>
      </c>
      <c r="BE32">
        <f>VLOOKUP($O32,'Table 3 ID Wind 2033'!$B$10:$J$36,9,FALSE)</f>
        <v>167.81</v>
      </c>
      <c r="BF32">
        <f>VLOOKUP($O32,'Table 3 WW Wind 2035'!$B$10:$J$36,9,FALSE)</f>
        <v>163.24</v>
      </c>
      <c r="BG32">
        <f>VLOOKUP($O32,'Table 3 YK Wind 2035'!$B$10:$J$36,9,FALSE)</f>
        <v>163.24</v>
      </c>
      <c r="BH32">
        <f>VLOOKUP($O32,'Table 3 OR Wind 2035'!$B$10:$J$36,9,FALSE)</f>
        <v>161.74</v>
      </c>
      <c r="BI32">
        <f>VLOOKUP($O32,'Table 3 UT Wind 2036'!$B$10:$J$36,9,FALSE)</f>
        <v>157.69999999999999</v>
      </c>
      <c r="BJ32">
        <f>VLOOKUP($O32,'Table 3 YK Solar 2030'!$B$10:$J$36,9,FALSE)</f>
        <v>135.4</v>
      </c>
      <c r="BK32">
        <f>VLOOKUP($O32,'Table 3 YK Solar 2032'!$B$10:$J$36,9,FALSE)</f>
        <v>129.88999999999999</v>
      </c>
      <c r="BL32">
        <f>VLOOKUP($O32,'Table 3 YK Solar 2033'!$B$10:$J$36,9,FALSE)</f>
        <v>127.28</v>
      </c>
      <c r="BM32">
        <f>VLOOKUP($O32,'Table 3 UT Solar 2033 ST'!$B$10:$J$36,9,FALSE)</f>
        <v>128.24</v>
      </c>
      <c r="BN32">
        <f>VLOOKUP($O32,'Table 3 UT Solar 2035 ST'!$B$10:$J$36,9,FALSE)</f>
        <v>123.27</v>
      </c>
      <c r="BO32">
        <f>VLOOKUP($O32,'Table 3 UT Solar 2035 FT'!$B$10:$J$36,9,FALSE)</f>
        <v>119.82</v>
      </c>
      <c r="BP32">
        <f>VLOOKUP($O32,'Table 3 OR Solar 2030'!$B$10:$J$36,9,FALSE)</f>
        <v>138.97</v>
      </c>
      <c r="BQ32">
        <f>VLOOKUP($O32,'Table 3 OR Solar 2031'!$B$10:$J$36,9,FALSE)</f>
        <v>136.1</v>
      </c>
      <c r="BR32">
        <f>VLOOKUP($O32,'Table 3 OR Solar 2032'!$B$10:$J$36,9,FALSE)</f>
        <v>133.37</v>
      </c>
      <c r="BS32">
        <f>VLOOKUP($O32,'Table 3 OR Solar 2033'!$B$10:$J$36,9,FALSE)</f>
        <v>130.68</v>
      </c>
      <c r="BU32">
        <f>SUM(AI$13:AI32)*BB32/1000</f>
        <v>1.5561</v>
      </c>
      <c r="BV32">
        <f>SUM(AJ$13:AJ32)*BC32/1000</f>
        <v>0</v>
      </c>
      <c r="BW32">
        <f>SUM(AK$13:AK32)*BD32/1000</f>
        <v>0</v>
      </c>
      <c r="BX32">
        <f>SUM(AL$13:AL32)*BE32/1000</f>
        <v>0</v>
      </c>
      <c r="BY32">
        <f>SUM(AM$13:AM32)*BF32/1000</f>
        <v>0</v>
      </c>
      <c r="BZ32">
        <f>SUM(AN$13:AN32)*BG32/1000</f>
        <v>0</v>
      </c>
      <c r="CA32">
        <f>SUM(AO$13:AO32)*BH32/1000</f>
        <v>0</v>
      </c>
      <c r="CB32">
        <f>SUM(AP$13:AP32)*BI32/1000</f>
        <v>0</v>
      </c>
      <c r="CC32">
        <f>SUM(AQ$13:AQ32)*BJ32/1000</f>
        <v>0</v>
      </c>
      <c r="CD32">
        <f>SUM(AR$13:AR32)*BK32/1000</f>
        <v>0</v>
      </c>
      <c r="CE32">
        <f>SUM(AS$13:AS32)*BL32/1000</f>
        <v>0</v>
      </c>
      <c r="CF32">
        <f>SUM(AT$13:AT32)*BM32/1000</f>
        <v>0</v>
      </c>
      <c r="CG32">
        <f>SUM(AU$13:AU32)*BN32/1000</f>
        <v>0</v>
      </c>
      <c r="CH32">
        <f>SUM(AV$13:AV32)*BO32/1000</f>
        <v>0</v>
      </c>
      <c r="CI32">
        <f>SUM(AW$13:AW32)*BP32/1000</f>
        <v>0</v>
      </c>
      <c r="CJ32">
        <f>SUM(AX$13:AX32)*BQ32/1000</f>
        <v>0</v>
      </c>
      <c r="CK32">
        <f>SUM(AY$13:AY32)*BR32/1000</f>
        <v>0</v>
      </c>
      <c r="CL32">
        <f>SUM(AZ$13:AZ32)*BS32/1000</f>
        <v>0</v>
      </c>
      <c r="CM32" s="188">
        <f t="shared" si="22"/>
        <v>1.5561</v>
      </c>
      <c r="CO32">
        <f t="shared" si="17"/>
        <v>2037</v>
      </c>
      <c r="CP32" s="90">
        <f>IFERROR(VLOOKUP($CO32,'Table 3 TransCost D2 '!$B$10:$E$34,4,FALSE),0)</f>
        <v>68.73</v>
      </c>
      <c r="CQ32" s="194">
        <f t="shared" si="20"/>
        <v>0.36902233570371745</v>
      </c>
    </row>
    <row r="33" spans="1:96">
      <c r="B33" s="15">
        <f t="shared" si="18"/>
        <v>2038</v>
      </c>
      <c r="C33" s="9">
        <f t="shared" si="4"/>
        <v>196.3878084283873</v>
      </c>
      <c r="D33" s="45"/>
      <c r="E33" s="9" t="e">
        <f t="shared" ref="E33" ca="1" si="24">SUMIF(INDIRECT("'Table 5'!$J$"&amp;$K$3&amp;":$J$"&amp;$K$4),B33,INDIRECT("'Table 5'!$c$"&amp;$K$3&amp;":$c$"&amp;$K$4))/SUMIF(INDIRECT("'Table 5'!$J$"&amp;$K$3&amp;":$J$"&amp;$K$4),B33,INDIRECT("'Table 5'!$f$"&amp;$K$3&amp;":$f$"&amp;$K$4))</f>
        <v>#DIV/0!</v>
      </c>
      <c r="F33" s="37"/>
      <c r="G33" s="14" t="e">
        <f t="shared" ref="G33" ca="1" si="25">SUMIF(INDIRECT("'Table 5'!$J$"&amp;$K$3&amp;":$J$"&amp;$K$4),B33,INDIRECT("'Table 5'!$e$"&amp;$K$3&amp;":$e$"&amp;$K$4))/SUMIF(INDIRECT("'Table 5'!$J$"&amp;$K$3&amp;":$J$"&amp;$K$4),B33,INDIRECT("'Table 5'!$f$"&amp;$K$3&amp;":$f$"&amp;$K$4))</f>
        <v>#DIV/0!</v>
      </c>
      <c r="H33" s="36"/>
      <c r="I33" s="194"/>
      <c r="J33" s="194"/>
      <c r="M33" s="117"/>
      <c r="O33">
        <f t="shared" ref="O33" si="26">B33</f>
        <v>2038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I33">
        <f t="shared" si="6"/>
        <v>0</v>
      </c>
      <c r="AJ33">
        <f t="shared" si="7"/>
        <v>0</v>
      </c>
      <c r="AK33">
        <f t="shared" si="8"/>
        <v>0</v>
      </c>
      <c r="AL33">
        <f t="shared" si="9"/>
        <v>0</v>
      </c>
      <c r="AM33">
        <f t="shared" si="10"/>
        <v>0</v>
      </c>
      <c r="AN33">
        <f t="shared" si="11"/>
        <v>0</v>
      </c>
      <c r="AO33">
        <f t="shared" si="12"/>
        <v>0</v>
      </c>
      <c r="AP33">
        <f t="shared" si="13"/>
        <v>0</v>
      </c>
      <c r="AQ33">
        <f t="shared" si="14"/>
        <v>0</v>
      </c>
      <c r="AR33">
        <f t="shared" si="23"/>
        <v>0</v>
      </c>
      <c r="AS33">
        <f t="shared" si="23"/>
        <v>0</v>
      </c>
      <c r="AT33">
        <f t="shared" si="23"/>
        <v>0</v>
      </c>
      <c r="AU33">
        <f t="shared" si="23"/>
        <v>0</v>
      </c>
      <c r="AV33">
        <f t="shared" si="23"/>
        <v>0</v>
      </c>
      <c r="AW33">
        <f t="shared" si="23"/>
        <v>0</v>
      </c>
      <c r="AX33">
        <f t="shared" si="23"/>
        <v>0</v>
      </c>
      <c r="AY33">
        <f t="shared" si="23"/>
        <v>0</v>
      </c>
      <c r="AZ33">
        <f t="shared" si="23"/>
        <v>0</v>
      </c>
      <c r="BB33">
        <f>VLOOKUP($O33,'Table 3 EV2020 Wind_2020'!$B$10:$K$36,10,FALSE)</f>
        <v>158.75</v>
      </c>
      <c r="BC33">
        <f>VLOOKUP($O33,'Table 3 EV2020 Wind_2021'!$B$10:$K$36,10,FALSE)</f>
        <v>155.76</v>
      </c>
      <c r="BD33">
        <f>VLOOKUP($O33,'Table 3 DJ Wind 2030'!$B$10:$J$36,9,FALSE)</f>
        <v>176.6</v>
      </c>
      <c r="BE33">
        <f>VLOOKUP($O33,'Table 3 ID Wind 2033'!$B$10:$J$36,9,FALSE)</f>
        <v>171.17</v>
      </c>
      <c r="BF33">
        <f>VLOOKUP($O33,'Table 3 WW Wind 2035'!$B$10:$J$36,9,FALSE)</f>
        <v>166.5</v>
      </c>
      <c r="BG33">
        <f>VLOOKUP($O33,'Table 3 YK Wind 2035'!$B$10:$J$36,9,FALSE)</f>
        <v>166.5</v>
      </c>
      <c r="BH33">
        <f>VLOOKUP($O33,'Table 3 OR Wind 2035'!$B$10:$J$36,9,FALSE)</f>
        <v>164.97</v>
      </c>
      <c r="BI33">
        <f>VLOOKUP($O33,'Table 3 UT Wind 2036'!$B$10:$J$36,9,FALSE)</f>
        <v>160.85</v>
      </c>
      <c r="BJ33">
        <f>VLOOKUP($O33,'Table 3 YK Solar 2030'!$B$10:$J$36,9,FALSE)</f>
        <v>138.1</v>
      </c>
      <c r="BK33">
        <f>VLOOKUP($O33,'Table 3 YK Solar 2032'!$B$10:$J$36,9,FALSE)</f>
        <v>132.47999999999999</v>
      </c>
      <c r="BL33">
        <f>VLOOKUP($O33,'Table 3 YK Solar 2033'!$B$10:$J$36,9,FALSE)</f>
        <v>129.82</v>
      </c>
      <c r="BM33">
        <f>VLOOKUP($O33,'Table 3 UT Solar 2033 ST'!$B$10:$J$36,9,FALSE)</f>
        <v>130.80000000000001</v>
      </c>
      <c r="BN33">
        <f>VLOOKUP($O33,'Table 3 UT Solar 2035 ST'!$B$10:$J$36,9,FALSE)</f>
        <v>125.73</v>
      </c>
      <c r="BO33">
        <f>VLOOKUP($O33,'Table 3 UT Solar 2035 FT'!$B$10:$J$36,9,FALSE)</f>
        <v>122.21</v>
      </c>
      <c r="BP33">
        <f>VLOOKUP($O33,'Table 3 OR Solar 2030'!$B$10:$J$36,9,FALSE)</f>
        <v>141.74</v>
      </c>
      <c r="BQ33">
        <f>VLOOKUP($O33,'Table 3 OR Solar 2031'!$B$10:$J$36,9,FALSE)</f>
        <v>138.82</v>
      </c>
      <c r="BR33">
        <f>VLOOKUP($O33,'Table 3 OR Solar 2032'!$B$10:$J$36,9,FALSE)</f>
        <v>136.03</v>
      </c>
      <c r="BS33">
        <f>VLOOKUP($O33,'Table 3 OR Solar 2033'!$B$10:$J$36,9,FALSE)</f>
        <v>133.29</v>
      </c>
      <c r="BU33">
        <f>SUM(AI$13:AI33)*BB33/1000</f>
        <v>1.5874999999999999</v>
      </c>
      <c r="BV33">
        <f>SUM(AJ$13:AJ33)*BC33/1000</f>
        <v>0</v>
      </c>
      <c r="BW33">
        <f>SUM(AK$13:AK33)*BD33/1000</f>
        <v>0</v>
      </c>
      <c r="BX33">
        <f>SUM(AL$13:AL33)*BE33/1000</f>
        <v>0</v>
      </c>
      <c r="BY33">
        <f>SUM(AM$13:AM33)*BF33/1000</f>
        <v>0</v>
      </c>
      <c r="BZ33">
        <f>SUM(AN$13:AN33)*BG33/1000</f>
        <v>0</v>
      </c>
      <c r="CA33">
        <f>SUM(AO$13:AO33)*BH33/1000</f>
        <v>0</v>
      </c>
      <c r="CB33">
        <f>SUM(AP$13:AP33)*BI33/1000</f>
        <v>0</v>
      </c>
      <c r="CC33">
        <f>SUM(AQ$13:AQ33)*BJ33/1000</f>
        <v>0</v>
      </c>
      <c r="CD33">
        <f>SUM(AR$13:AR33)*BK33/1000</f>
        <v>0</v>
      </c>
      <c r="CE33">
        <f>SUM(AS$13:AS33)*BL33/1000</f>
        <v>0</v>
      </c>
      <c r="CF33">
        <f>SUM(AT$13:AT33)*BM33/1000</f>
        <v>0</v>
      </c>
      <c r="CG33">
        <f>SUM(AU$13:AU33)*BN33/1000</f>
        <v>0</v>
      </c>
      <c r="CH33">
        <f>SUM(AV$13:AV33)*BO33/1000</f>
        <v>0</v>
      </c>
      <c r="CI33">
        <f>SUM(AW$13:AW33)*BP33/1000</f>
        <v>0</v>
      </c>
      <c r="CJ33">
        <f>SUM(AX$13:AX33)*BQ33/1000</f>
        <v>0</v>
      </c>
      <c r="CK33">
        <f>SUM(AY$13:AY33)*BR33/1000</f>
        <v>0</v>
      </c>
      <c r="CL33">
        <f>SUM(AZ$13:AZ33)*BS33/1000</f>
        <v>0</v>
      </c>
      <c r="CM33" s="188">
        <f t="shared" ref="CM33" si="27">SUM(BU33:CL33)</f>
        <v>1.5874999999999999</v>
      </c>
      <c r="CO33">
        <f t="shared" si="17"/>
        <v>2038</v>
      </c>
      <c r="CP33" s="90">
        <f>IFERROR(VLOOKUP($CO33,'Table 3 TransCost D2 '!$B$10:$E$34,4,FALSE),0)</f>
        <v>70.099999999999994</v>
      </c>
      <c r="CQ33" s="194">
        <f t="shared" si="20"/>
        <v>0.37637808428387298</v>
      </c>
    </row>
    <row r="34" spans="1:96">
      <c r="B34" s="182"/>
      <c r="C34" s="9"/>
      <c r="D34" s="45"/>
      <c r="E34" s="9"/>
      <c r="F34" s="37"/>
      <c r="G34" s="9"/>
      <c r="H34" s="36"/>
      <c r="I34" s="49"/>
      <c r="M34" s="117"/>
      <c r="CM34" s="188"/>
      <c r="CQ34" s="90"/>
      <c r="CR34" s="194"/>
    </row>
    <row r="35" spans="1:96">
      <c r="B35" s="182"/>
      <c r="C35" s="9"/>
      <c r="D35" s="45"/>
      <c r="E35" s="9"/>
      <c r="F35" s="37"/>
      <c r="G35" s="9"/>
      <c r="H35" s="36"/>
      <c r="I35" s="49"/>
      <c r="M35" s="117"/>
    </row>
    <row r="36" spans="1:96" ht="12" customHeight="1">
      <c r="B36" s="182"/>
      <c r="C36" s="9"/>
      <c r="D36" s="45"/>
      <c r="E36" s="9"/>
      <c r="F36" s="37"/>
      <c r="G36" s="9"/>
      <c r="H36" s="36"/>
      <c r="I36" s="49"/>
      <c r="M36" s="117"/>
      <c r="V36" t="s">
        <v>151</v>
      </c>
      <c r="X36">
        <v>2030</v>
      </c>
      <c r="Y36">
        <v>2032</v>
      </c>
      <c r="Z36">
        <v>2033</v>
      </c>
      <c r="AA36">
        <v>2033</v>
      </c>
      <c r="AB36">
        <v>2035</v>
      </c>
      <c r="AC36">
        <v>2035</v>
      </c>
      <c r="AD36">
        <v>2030</v>
      </c>
      <c r="AE36">
        <v>2031</v>
      </c>
      <c r="AF36">
        <v>2032</v>
      </c>
      <c r="AG36">
        <v>2033</v>
      </c>
    </row>
    <row r="37" spans="1:96">
      <c r="A37" s="286" t="str">
        <f>'Table 5'!$A$9</f>
        <v>15 Year Starting 2018</v>
      </c>
      <c r="B37" s="286"/>
      <c r="D37" s="9"/>
      <c r="F37" s="37"/>
      <c r="H37" s="36"/>
      <c r="I37"/>
      <c r="V37" t="s">
        <v>163</v>
      </c>
      <c r="X37" s="242">
        <v>0</v>
      </c>
      <c r="Y37" s="242">
        <v>0</v>
      </c>
      <c r="Z37" s="242">
        <v>0</v>
      </c>
      <c r="AA37" s="242">
        <v>0</v>
      </c>
      <c r="AB37" s="242">
        <v>0</v>
      </c>
      <c r="AC37" s="242">
        <v>0</v>
      </c>
      <c r="AD37" s="242">
        <v>0</v>
      </c>
      <c r="AE37" s="242">
        <v>0</v>
      </c>
      <c r="AF37" s="242">
        <v>0</v>
      </c>
      <c r="AG37" s="242">
        <v>0</v>
      </c>
    </row>
    <row r="38" spans="1:96">
      <c r="A38" s="215"/>
      <c r="B38" s="55" t="str">
        <f>"15 year Levelized Prices (Nominal) @ "&amp;TEXT(I39,"0.00%")&amp;" Discount Rate (1) (3) "</f>
        <v xml:space="preserve">15 year Levelized Prices (Nominal) @ 6.91% Discount Rate (1) (3) </v>
      </c>
      <c r="E38" s="5"/>
      <c r="I38" s="49" t="s">
        <v>66</v>
      </c>
      <c r="P38" s="184"/>
      <c r="Q38" s="184"/>
      <c r="X38" s="242"/>
      <c r="Y38" s="242"/>
      <c r="Z38" s="242"/>
      <c r="AA38" s="242"/>
      <c r="AB38" s="242"/>
      <c r="AC38" s="242"/>
      <c r="AD38" s="242"/>
      <c r="AE38" s="242"/>
      <c r="AF38" s="242"/>
      <c r="AG38" s="242"/>
      <c r="AH38" s="242"/>
    </row>
    <row r="39" spans="1:96">
      <c r="B39" s="47" t="s">
        <v>8</v>
      </c>
      <c r="C39" s="9">
        <f ca="1">'Table 5'!$D$9*(Study_CF*8.76)/'Table 5'!$F$9</f>
        <v>31.108873629453967</v>
      </c>
      <c r="D39" s="9"/>
      <c r="H39" s="36"/>
      <c r="I39" s="110">
        <v>6.9099999999999995E-2</v>
      </c>
    </row>
    <row r="40" spans="1:96">
      <c r="B40" s="48" t="s">
        <v>33</v>
      </c>
      <c r="E40" s="9">
        <f ca="1">'Table 5'!$C$9/'Table 5'!$F$9</f>
        <v>4.956368731652173</v>
      </c>
      <c r="G40" s="217">
        <f ca="1">'Table 5'!$G$9</f>
        <v>16.410690852937613</v>
      </c>
      <c r="H40" s="36"/>
    </row>
    <row r="41" spans="1:96" ht="21" customHeight="1">
      <c r="A41" s="287" t="str">
        <f>'Table 5'!A7</f>
        <v>15 Year Starting 2019</v>
      </c>
      <c r="B41" s="287"/>
      <c r="E41" s="9"/>
      <c r="G41" s="109"/>
      <c r="H41" s="36"/>
    </row>
    <row r="42" spans="1:96">
      <c r="B42" s="55" t="str">
        <f>"15 year Levelized Prices (Nominal) @ "&amp;TEXT(I43,"0.00%")&amp;" Discount Rate (1) (3) "</f>
        <v xml:space="preserve">15 year Levelized Prices (Nominal) @ 0.00% Discount Rate (1) (3) </v>
      </c>
      <c r="E42" s="5"/>
      <c r="H42" s="36"/>
      <c r="I42"/>
      <c r="M42" s="117"/>
    </row>
    <row r="43" spans="1:96">
      <c r="B43" s="47" t="s">
        <v>8</v>
      </c>
      <c r="C43" s="9">
        <f ca="1">'Table 5'!$D$7*(Study_CF*8.76)/'Table 5'!$F$7</f>
        <v>40.385024886413767</v>
      </c>
      <c r="D43" s="9"/>
      <c r="H43" s="36"/>
      <c r="I43"/>
    </row>
    <row r="44" spans="1:96">
      <c r="B44" s="48" t="s">
        <v>33</v>
      </c>
      <c r="E44" s="9">
        <f ca="1">'Table 5'!$C$7/'Table 5'!$F$7</f>
        <v>3.5360078931100842</v>
      </c>
      <c r="G44" s="217">
        <f ca="1">'Table 5'!$G$7</f>
        <v>18.405819299175821</v>
      </c>
      <c r="H44" s="36"/>
      <c r="I44"/>
      <c r="R44" s="194"/>
    </row>
    <row r="45" spans="1:96" hidden="1">
      <c r="B45" s="55"/>
      <c r="E45" s="5"/>
      <c r="H45" s="36"/>
    </row>
    <row r="46" spans="1:96" hidden="1">
      <c r="B46" s="47"/>
      <c r="C46" s="9"/>
      <c r="D46" s="9"/>
      <c r="H46" s="36"/>
    </row>
    <row r="47" spans="1:96" hidden="1">
      <c r="B47" s="48"/>
      <c r="E47" s="9"/>
      <c r="G47" s="109"/>
      <c r="H47" s="36"/>
    </row>
    <row r="48" spans="1:96" hidden="1">
      <c r="B48" s="47"/>
      <c r="C48" s="9"/>
      <c r="D48" s="9"/>
      <c r="H48" s="36"/>
    </row>
    <row r="49" spans="1:9" hidden="1">
      <c r="B49" s="55"/>
      <c r="E49" s="5"/>
      <c r="H49" s="36"/>
    </row>
    <row r="50" spans="1:9" hidden="1">
      <c r="B50" s="47"/>
      <c r="C50" s="9"/>
      <c r="D50" s="9"/>
      <c r="H50" s="36"/>
    </row>
    <row r="51" spans="1:9">
      <c r="A51" s="287" t="str">
        <f>'Table 5'!A10</f>
        <v>20 Year Starting 2019</v>
      </c>
      <c r="B51" s="287"/>
      <c r="E51" s="9"/>
      <c r="G51" s="109"/>
      <c r="H51" s="36"/>
    </row>
    <row r="52" spans="1:9">
      <c r="B52" s="55" t="str">
        <f>"15 year Levelized Prices (Nominal) @ "&amp;TEXT(I53,"0.00%")&amp;" Discount Rate (1) (3) "</f>
        <v xml:space="preserve">15 year Levelized Prices (Nominal) @ 0.00% Discount Rate (1) (3) </v>
      </c>
      <c r="E52" s="5"/>
      <c r="H52" s="36"/>
    </row>
    <row r="53" spans="1:9">
      <c r="B53" s="47" t="s">
        <v>8</v>
      </c>
      <c r="C53" s="9">
        <f ca="1">'Table 5'!$D$10*(Study_CF*8.76)/'Table 5'!$F$10</f>
        <v>61.334509958482684</v>
      </c>
      <c r="D53" s="9"/>
      <c r="H53" s="36"/>
    </row>
    <row r="54" spans="1:9">
      <c r="B54" s="48" t="s">
        <v>33</v>
      </c>
      <c r="E54" s="9">
        <f ca="1">'Table 5'!$C$10/'Table 5'!$F$10</f>
        <v>2.3509529191603127</v>
      </c>
      <c r="G54" s="217">
        <f ca="1">'Table 5'!$G$10</f>
        <v>24.934388198233819</v>
      </c>
      <c r="H54" s="36"/>
    </row>
    <row r="55" spans="1:9">
      <c r="B55" s="3" t="s">
        <v>16</v>
      </c>
      <c r="E55" s="38"/>
      <c r="G55" s="38"/>
      <c r="H55" s="36"/>
      <c r="I55" s="109"/>
    </row>
    <row r="56" spans="1:9">
      <c r="B56" s="50" t="str">
        <f>"(1)   "&amp;I38</f>
        <v>(1)   Discount Rate - 2017 IRP</v>
      </c>
      <c r="E56" s="36"/>
      <c r="F56" s="38"/>
      <c r="G56" s="36"/>
      <c r="H56" s="36"/>
      <c r="I56" s="109"/>
    </row>
    <row r="57" spans="1:9">
      <c r="B57" s="3" t="s">
        <v>22</v>
      </c>
      <c r="F57" s="38"/>
      <c r="H57" s="36"/>
      <c r="I57" s="109"/>
    </row>
    <row r="58" spans="1:9">
      <c r="G58" s="5"/>
    </row>
    <row r="59" spans="1:9">
      <c r="B59" s="3" t="str">
        <f>IF(Study_Cap_Adj&gt;0,"(4)  The capacity payment is derived from:","")</f>
        <v/>
      </c>
    </row>
    <row r="60" spans="1:9" hidden="1">
      <c r="B60" s="95" t="str">
        <f>IF(AND(Study_Cap_Adj&gt;0,_30_Geo_West&lt;&gt;0),"       2028 - "&amp;#REF!&amp;"   ("&amp;TEXT(_30_Geo_West," 0.0%")&amp;")","")</f>
        <v/>
      </c>
    </row>
    <row r="61" spans="1:9" ht="12.75" customHeight="1">
      <c r="B61" s="95"/>
    </row>
    <row r="62" spans="1:9" ht="12.75" customHeight="1">
      <c r="A62" s="3" t="b">
        <f>SUM(P13:AG33)&gt;0</f>
        <v>1</v>
      </c>
      <c r="B62" s="95"/>
    </row>
    <row r="63" spans="1:9">
      <c r="A63" s="3">
        <f>IF(SUM(P13:P33)&gt;0,1,IF(SUM(R13:R33)&gt;0,2,IF(SUM(S13:S33)&gt;0,3,IF(SUM(T13:T33)&gt;0,4,IF(SUM(U13:U33)&gt;0,5,IF(SUM(V13:V33)&gt;0,6,IF(SUM(W13:W33)&gt;0,7,IF(SUM(X13:X33)&gt;0,8,IF(SUM(AA13:AA33)&gt;0,9,IF(SUM(AG13:AG33)&gt;0,10))))))))))</f>
        <v>1</v>
      </c>
      <c r="B63" s="10"/>
      <c r="C63" s="7"/>
      <c r="D63" s="7"/>
      <c r="E63" s="7"/>
      <c r="G63" s="7"/>
    </row>
    <row r="64" spans="1:9">
      <c r="B64"/>
      <c r="I64"/>
    </row>
    <row r="65" spans="1:13" s="53" customFormat="1">
      <c r="A65" s="54"/>
      <c r="B65" s="10"/>
      <c r="C65" s="54"/>
      <c r="D65" s="54"/>
      <c r="E65" s="54"/>
      <c r="F65" s="54"/>
      <c r="G65" s="54"/>
      <c r="I65"/>
      <c r="J65"/>
      <c r="K65"/>
      <c r="L65"/>
      <c r="M65"/>
    </row>
    <row r="66" spans="1:13" s="53" customFormat="1">
      <c r="A66" s="54"/>
      <c r="B66" s="10"/>
      <c r="C66" s="54"/>
      <c r="D66" s="54"/>
      <c r="E66" s="54"/>
      <c r="F66" s="54"/>
      <c r="G66" s="54"/>
      <c r="I66" s="10"/>
      <c r="J66"/>
      <c r="K66"/>
    </row>
    <row r="67" spans="1:13">
      <c r="A67"/>
      <c r="B67" s="51"/>
      <c r="I67" s="53"/>
      <c r="L67" s="53"/>
      <c r="M67" s="53"/>
    </row>
    <row r="68" spans="1:13">
      <c r="A68"/>
      <c r="F68" s="7"/>
    </row>
    <row r="71" spans="1:13">
      <c r="A71"/>
      <c r="J71" s="53"/>
      <c r="K71" s="53"/>
    </row>
    <row r="72" spans="1:13">
      <c r="A72"/>
      <c r="J72" s="53"/>
      <c r="K72" s="53"/>
    </row>
  </sheetData>
  <mergeCells count="3">
    <mergeCell ref="A37:B37"/>
    <mergeCell ref="A41:B41"/>
    <mergeCell ref="A51:B51"/>
  </mergeCells>
  <phoneticPr fontId="8" type="noConversion"/>
  <printOptions horizontalCentered="1"/>
  <pageMargins left="0.25" right="0.25" top="0.75" bottom="0.75" header="0.3" footer="0.3"/>
  <pageSetup scale="98"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B1:X102"/>
  <sheetViews>
    <sheetView workbookViewId="0"/>
  </sheetViews>
  <sheetFormatPr defaultColWidth="9.33203125" defaultRowHeight="12.75"/>
  <cols>
    <col min="1" max="1" width="1.5" style="122" customWidth="1"/>
    <col min="2" max="2" width="10.83203125" style="122" customWidth="1"/>
    <col min="3" max="3" width="14.1640625" style="122" customWidth="1"/>
    <col min="4" max="4" width="12.33203125" style="122" customWidth="1"/>
    <col min="5" max="5" width="9.1640625" style="122" customWidth="1"/>
    <col min="6" max="6" width="9.83203125" style="122" bestFit="1" customWidth="1"/>
    <col min="7" max="7" width="9.83203125" style="122" customWidth="1"/>
    <col min="8" max="8" width="10.5" style="122" customWidth="1"/>
    <col min="9" max="10" width="12.5" style="122" customWidth="1"/>
    <col min="11" max="11" width="11.6640625" style="122" customWidth="1"/>
    <col min="12" max="15" width="9.33203125" style="122"/>
    <col min="16" max="16" width="0" style="122" hidden="1" customWidth="1"/>
    <col min="17" max="16384" width="9.33203125" style="122"/>
  </cols>
  <sheetData>
    <row r="1" spans="2:18" ht="15.75">
      <c r="B1" s="120" t="s">
        <v>59</v>
      </c>
      <c r="C1" s="121"/>
      <c r="D1" s="121"/>
      <c r="E1" s="121"/>
      <c r="F1" s="121"/>
      <c r="G1" s="121"/>
      <c r="H1" s="121"/>
      <c r="I1" s="121"/>
      <c r="J1" s="121"/>
    </row>
    <row r="2" spans="2:18" ht="15.75">
      <c r="B2" s="120" t="s">
        <v>131</v>
      </c>
      <c r="C2" s="121"/>
      <c r="D2" s="121"/>
      <c r="E2" s="121"/>
      <c r="F2" s="121"/>
      <c r="G2" s="121"/>
      <c r="H2" s="121"/>
      <c r="I2" s="121"/>
      <c r="J2" s="121"/>
    </row>
    <row r="3" spans="2:18" ht="15.75">
      <c r="B3" s="120" t="str">
        <f>TEXT($C$63,"0%")&amp;" Capacity Factor"</f>
        <v>38% Capacity Factor</v>
      </c>
      <c r="C3" s="121"/>
      <c r="D3" s="121"/>
      <c r="E3" s="121"/>
      <c r="F3" s="121"/>
      <c r="G3" s="121"/>
      <c r="H3" s="121"/>
      <c r="I3" s="121"/>
      <c r="J3" s="121"/>
    </row>
    <row r="4" spans="2:18">
      <c r="B4" s="123"/>
      <c r="C4" s="123"/>
      <c r="D4" s="123"/>
      <c r="E4" s="123"/>
      <c r="F4" s="123"/>
      <c r="G4" s="123"/>
      <c r="H4" s="123"/>
      <c r="I4" s="124"/>
      <c r="J4" s="124"/>
      <c r="K4" s="124"/>
    </row>
    <row r="5" spans="2:18" ht="51.75" customHeight="1">
      <c r="B5" s="125" t="s">
        <v>0</v>
      </c>
      <c r="C5" s="126" t="s">
        <v>10</v>
      </c>
      <c r="D5" s="126" t="s">
        <v>11</v>
      </c>
      <c r="E5" s="126" t="s">
        <v>12</v>
      </c>
      <c r="F5" s="126" t="s">
        <v>70</v>
      </c>
      <c r="G5" s="17" t="s">
        <v>13</v>
      </c>
      <c r="H5" s="126" t="s">
        <v>71</v>
      </c>
      <c r="I5" s="17" t="s">
        <v>55</v>
      </c>
      <c r="J5" s="17" t="s">
        <v>55</v>
      </c>
      <c r="K5" s="126" t="s">
        <v>72</v>
      </c>
      <c r="P5" s="126" t="s">
        <v>71</v>
      </c>
    </row>
    <row r="6" spans="2:18" ht="24" customHeight="1">
      <c r="B6" s="127"/>
      <c r="C6" s="128" t="s">
        <v>8</v>
      </c>
      <c r="D6" s="129" t="s">
        <v>9</v>
      </c>
      <c r="E6" s="129" t="s">
        <v>9</v>
      </c>
      <c r="F6" s="128" t="s">
        <v>33</v>
      </c>
      <c r="G6" s="18" t="s">
        <v>33</v>
      </c>
      <c r="H6" s="128" t="s">
        <v>33</v>
      </c>
      <c r="I6" s="128" t="s">
        <v>33</v>
      </c>
      <c r="J6" s="19" t="s">
        <v>9</v>
      </c>
      <c r="K6" s="128" t="s">
        <v>33</v>
      </c>
    </row>
    <row r="7" spans="2:18">
      <c r="C7" s="130" t="s">
        <v>1</v>
      </c>
      <c r="D7" s="130" t="s">
        <v>2</v>
      </c>
      <c r="E7" s="130" t="s">
        <v>3</v>
      </c>
      <c r="F7" s="130" t="s">
        <v>4</v>
      </c>
      <c r="G7" s="130" t="s">
        <v>5</v>
      </c>
      <c r="H7" s="130" t="s">
        <v>7</v>
      </c>
      <c r="I7" s="130" t="s">
        <v>24</v>
      </c>
      <c r="J7" s="130" t="s">
        <v>25</v>
      </c>
      <c r="K7" s="130" t="s">
        <v>25</v>
      </c>
    </row>
    <row r="8" spans="2:18" ht="6" customHeight="1">
      <c r="K8" s="124"/>
    </row>
    <row r="9" spans="2:18" ht="15.75">
      <c r="B9" s="43" t="str">
        <f>C52</f>
        <v>2017 IRP Update Walla Walla Wind Resource - 38% Capacity Factor</v>
      </c>
      <c r="C9" s="124"/>
      <c r="E9" s="124"/>
      <c r="F9" s="124"/>
      <c r="G9" s="124"/>
      <c r="H9" s="124"/>
      <c r="I9" s="124"/>
      <c r="J9" s="124"/>
      <c r="K9" s="124"/>
    </row>
    <row r="10" spans="2:18">
      <c r="B10" s="131">
        <v>2016</v>
      </c>
      <c r="C10" s="132"/>
      <c r="D10" s="133"/>
      <c r="E10" s="133"/>
      <c r="F10" s="134"/>
      <c r="G10" s="134"/>
      <c r="H10" s="177"/>
      <c r="I10" s="135"/>
      <c r="J10" s="135"/>
      <c r="K10" s="133"/>
      <c r="N10" s="136"/>
      <c r="P10" s="170">
        <f>$C$59</f>
        <v>0</v>
      </c>
    </row>
    <row r="11" spans="2:18">
      <c r="B11" s="131">
        <f t="shared" ref="B11:B36" si="0">B10+1</f>
        <v>2017</v>
      </c>
      <c r="C11" s="137"/>
      <c r="D11" s="133"/>
      <c r="E11" s="133">
        <f>$C$56</f>
        <v>37.570551305416139</v>
      </c>
      <c r="F11" s="134">
        <f t="shared" ref="F11:F36" si="1">(D11+E11)/(8.76*$C$63)</f>
        <v>11.286515052095693</v>
      </c>
      <c r="G11" s="134">
        <f>$C$58</f>
        <v>0</v>
      </c>
      <c r="H11" s="177">
        <f>$C$59</f>
        <v>0</v>
      </c>
      <c r="I11" s="135">
        <f>F11+H11+G11</f>
        <v>11.286515052095693</v>
      </c>
      <c r="J11" s="135">
        <f t="shared" ref="J11:J36" si="2">ROUND(I11*$C$63*8.76,2)</f>
        <v>37.57</v>
      </c>
      <c r="K11" s="133">
        <f>$C$57</f>
        <v>0.58600709999999989</v>
      </c>
      <c r="N11" s="136"/>
      <c r="P11" s="170">
        <f>ROUND(P10*(1+$D66),2)</f>
        <v>0</v>
      </c>
    </row>
    <row r="12" spans="2:18">
      <c r="B12" s="141">
        <f t="shared" si="0"/>
        <v>2018</v>
      </c>
      <c r="C12" s="142"/>
      <c r="D12" s="133"/>
      <c r="E12" s="133">
        <f t="shared" ref="E12:H19" si="3">ROUND(E11*(1+$D67),2)</f>
        <v>38.32</v>
      </c>
      <c r="F12" s="135">
        <f t="shared" si="1"/>
        <v>11.511655851958665</v>
      </c>
      <c r="G12" s="133">
        <f t="shared" si="3"/>
        <v>0</v>
      </c>
      <c r="H12" s="133">
        <f t="shared" si="3"/>
        <v>0</v>
      </c>
      <c r="I12" s="135">
        <f t="shared" ref="I12:I36" si="4">F12+H12+G12</f>
        <v>11.511655851958665</v>
      </c>
      <c r="J12" s="135">
        <f t="shared" si="2"/>
        <v>38.32</v>
      </c>
      <c r="K12" s="133">
        <f t="shared" ref="K12:K19" si="5">ROUND(K11*(1+$D67),2)</f>
        <v>0.6</v>
      </c>
      <c r="L12" s="124"/>
      <c r="N12" s="136"/>
      <c r="P12" s="170">
        <f t="shared" ref="P12:P19" si="6">ROUND(P11*(1+$D67),2)</f>
        <v>0</v>
      </c>
    </row>
    <row r="13" spans="2:18">
      <c r="B13" s="141">
        <f t="shared" si="0"/>
        <v>2019</v>
      </c>
      <c r="C13" s="142"/>
      <c r="D13" s="133"/>
      <c r="E13" s="133">
        <f t="shared" si="3"/>
        <v>39.200000000000003</v>
      </c>
      <c r="F13" s="135">
        <f t="shared" si="1"/>
        <v>11.77601538091805</v>
      </c>
      <c r="G13" s="133">
        <f t="shared" si="3"/>
        <v>0</v>
      </c>
      <c r="H13" s="133">
        <f t="shared" si="3"/>
        <v>0</v>
      </c>
      <c r="I13" s="135">
        <f t="shared" si="4"/>
        <v>11.77601538091805</v>
      </c>
      <c r="J13" s="135">
        <f t="shared" si="2"/>
        <v>39.200000000000003</v>
      </c>
      <c r="K13" s="133">
        <f t="shared" si="5"/>
        <v>0.61</v>
      </c>
      <c r="L13" s="124"/>
      <c r="N13" s="136"/>
      <c r="P13" s="170">
        <f t="shared" si="6"/>
        <v>0</v>
      </c>
    </row>
    <row r="14" spans="2:18">
      <c r="B14" s="141">
        <f t="shared" si="0"/>
        <v>2020</v>
      </c>
      <c r="C14" s="142"/>
      <c r="D14" s="133"/>
      <c r="E14" s="133">
        <f t="shared" si="3"/>
        <v>40.24</v>
      </c>
      <c r="F14" s="135">
        <f t="shared" si="1"/>
        <v>12.088440278779141</v>
      </c>
      <c r="G14" s="133">
        <f t="shared" si="3"/>
        <v>0</v>
      </c>
      <c r="H14" s="133">
        <f t="shared" si="3"/>
        <v>0</v>
      </c>
      <c r="I14" s="135">
        <f t="shared" si="4"/>
        <v>12.088440278779141</v>
      </c>
      <c r="J14" s="135">
        <f t="shared" si="2"/>
        <v>40.24</v>
      </c>
      <c r="K14" s="133">
        <f t="shared" si="5"/>
        <v>0.63</v>
      </c>
      <c r="L14" s="124"/>
      <c r="N14" s="136"/>
      <c r="O14" s="138"/>
      <c r="P14" s="170">
        <f t="shared" si="6"/>
        <v>0</v>
      </c>
      <c r="Q14" s="139"/>
      <c r="R14" s="140"/>
    </row>
    <row r="15" spans="2:18">
      <c r="B15" s="141">
        <f t="shared" si="0"/>
        <v>2021</v>
      </c>
      <c r="C15" s="142"/>
      <c r="D15" s="133"/>
      <c r="E15" s="133">
        <f t="shared" si="3"/>
        <v>41.3</v>
      </c>
      <c r="F15" s="135">
        <f t="shared" si="1"/>
        <v>12.406873347752944</v>
      </c>
      <c r="G15" s="133">
        <f t="shared" si="3"/>
        <v>0</v>
      </c>
      <c r="H15" s="133">
        <f t="shared" si="3"/>
        <v>0</v>
      </c>
      <c r="I15" s="135">
        <f t="shared" si="4"/>
        <v>12.406873347752944</v>
      </c>
      <c r="J15" s="135">
        <f t="shared" si="2"/>
        <v>41.3</v>
      </c>
      <c r="K15" s="133">
        <f t="shared" si="5"/>
        <v>0.65</v>
      </c>
      <c r="L15" s="124"/>
      <c r="N15" s="139"/>
      <c r="O15" s="139"/>
      <c r="P15" s="170">
        <f t="shared" si="6"/>
        <v>0</v>
      </c>
      <c r="Q15" s="139"/>
      <c r="R15" s="140"/>
    </row>
    <row r="16" spans="2:18">
      <c r="B16" s="141">
        <f t="shared" si="0"/>
        <v>2022</v>
      </c>
      <c r="C16" s="142"/>
      <c r="D16" s="133"/>
      <c r="E16" s="133">
        <f t="shared" si="3"/>
        <v>42.34</v>
      </c>
      <c r="F16" s="135">
        <f t="shared" si="1"/>
        <v>12.719298245614038</v>
      </c>
      <c r="G16" s="133">
        <f t="shared" si="3"/>
        <v>0</v>
      </c>
      <c r="H16" s="133">
        <f t="shared" si="3"/>
        <v>0</v>
      </c>
      <c r="I16" s="135">
        <f t="shared" si="4"/>
        <v>12.719298245614038</v>
      </c>
      <c r="J16" s="135">
        <f t="shared" si="2"/>
        <v>42.34</v>
      </c>
      <c r="K16" s="133">
        <f t="shared" si="5"/>
        <v>0.67</v>
      </c>
      <c r="L16" s="124"/>
      <c r="N16" s="136"/>
      <c r="P16" s="170">
        <f t="shared" si="6"/>
        <v>0</v>
      </c>
    </row>
    <row r="17" spans="2:16">
      <c r="B17" s="141">
        <f t="shared" si="0"/>
        <v>2023</v>
      </c>
      <c r="C17" s="142"/>
      <c r="D17" s="133"/>
      <c r="E17" s="133">
        <f t="shared" si="3"/>
        <v>43.35</v>
      </c>
      <c r="F17" s="135">
        <f t="shared" si="1"/>
        <v>13.022710886806058</v>
      </c>
      <c r="G17" s="133">
        <f t="shared" si="3"/>
        <v>0</v>
      </c>
      <c r="H17" s="133">
        <f t="shared" si="3"/>
        <v>0</v>
      </c>
      <c r="I17" s="135">
        <f t="shared" si="4"/>
        <v>13.022710886806058</v>
      </c>
      <c r="J17" s="135">
        <f t="shared" si="2"/>
        <v>43.35</v>
      </c>
      <c r="K17" s="133">
        <f t="shared" si="5"/>
        <v>0.69</v>
      </c>
      <c r="L17" s="124"/>
      <c r="N17" s="136"/>
      <c r="O17" s="138"/>
      <c r="P17" s="170">
        <f t="shared" si="6"/>
        <v>0</v>
      </c>
    </row>
    <row r="18" spans="2:16">
      <c r="B18" s="141">
        <f t="shared" si="0"/>
        <v>2024</v>
      </c>
      <c r="C18" s="142"/>
      <c r="D18" s="133"/>
      <c r="E18" s="133">
        <f t="shared" si="3"/>
        <v>44.36</v>
      </c>
      <c r="F18" s="135">
        <f t="shared" si="1"/>
        <v>13.326123527998078</v>
      </c>
      <c r="G18" s="133">
        <f t="shared" si="3"/>
        <v>0</v>
      </c>
      <c r="H18" s="133">
        <f t="shared" si="3"/>
        <v>0</v>
      </c>
      <c r="I18" s="135">
        <f t="shared" si="4"/>
        <v>13.326123527998078</v>
      </c>
      <c r="J18" s="135">
        <f t="shared" si="2"/>
        <v>44.36</v>
      </c>
      <c r="K18" s="133">
        <f t="shared" si="5"/>
        <v>0.71</v>
      </c>
      <c r="L18" s="124"/>
      <c r="N18" s="136"/>
      <c r="O18" s="138"/>
      <c r="P18" s="170">
        <f t="shared" si="6"/>
        <v>0</v>
      </c>
    </row>
    <row r="19" spans="2:16">
      <c r="B19" s="141">
        <f t="shared" si="0"/>
        <v>2025</v>
      </c>
      <c r="C19" s="142"/>
      <c r="D19" s="133"/>
      <c r="E19" s="133">
        <f t="shared" si="3"/>
        <v>45.39</v>
      </c>
      <c r="F19" s="135">
        <f t="shared" si="1"/>
        <v>13.635544340302813</v>
      </c>
      <c r="G19" s="133">
        <f t="shared" si="3"/>
        <v>0</v>
      </c>
      <c r="H19" s="133">
        <f t="shared" si="3"/>
        <v>0</v>
      </c>
      <c r="I19" s="135">
        <f t="shared" si="4"/>
        <v>13.635544340302813</v>
      </c>
      <c r="J19" s="135">
        <f t="shared" si="2"/>
        <v>45.39</v>
      </c>
      <c r="K19" s="133">
        <f t="shared" si="5"/>
        <v>0.73</v>
      </c>
      <c r="L19" s="124"/>
      <c r="N19" s="136"/>
      <c r="O19" s="138"/>
      <c r="P19" s="170">
        <f t="shared" si="6"/>
        <v>0</v>
      </c>
    </row>
    <row r="20" spans="2:16">
      <c r="B20" s="141">
        <f t="shared" si="0"/>
        <v>2026</v>
      </c>
      <c r="C20" s="142"/>
      <c r="D20" s="133"/>
      <c r="E20" s="133">
        <f>ROUND(E19*(1+$G66),2)</f>
        <v>46.42</v>
      </c>
      <c r="F20" s="135">
        <f t="shared" si="1"/>
        <v>13.944965152607548</v>
      </c>
      <c r="G20" s="133">
        <f>ROUND(G19*(1+$G66),2)</f>
        <v>0</v>
      </c>
      <c r="H20" s="133">
        <f>ROUND(H19*(1+$G66),2)</f>
        <v>0</v>
      </c>
      <c r="I20" s="135">
        <f t="shared" si="4"/>
        <v>13.944965152607548</v>
      </c>
      <c r="J20" s="135">
        <f t="shared" si="2"/>
        <v>46.42</v>
      </c>
      <c r="K20" s="133">
        <f>ROUND(K19*(1+$G66),2)</f>
        <v>0.75</v>
      </c>
      <c r="L20" s="124"/>
      <c r="N20" s="136"/>
      <c r="O20" s="138"/>
      <c r="P20" s="170">
        <f>ROUND(P19*(1+$G66),2)</f>
        <v>0</v>
      </c>
    </row>
    <row r="21" spans="2:16">
      <c r="B21" s="141">
        <f t="shared" si="0"/>
        <v>2027</v>
      </c>
      <c r="C21" s="142"/>
      <c r="D21" s="133"/>
      <c r="E21" s="133">
        <f t="shared" ref="E21:H28" si="7">ROUND(E20*(1+$G67),2)</f>
        <v>47.44</v>
      </c>
      <c r="F21" s="135">
        <f t="shared" si="1"/>
        <v>14.251381879355925</v>
      </c>
      <c r="G21" s="133">
        <f t="shared" si="7"/>
        <v>0</v>
      </c>
      <c r="H21" s="133">
        <f t="shared" si="7"/>
        <v>0</v>
      </c>
      <c r="I21" s="135">
        <f t="shared" si="4"/>
        <v>14.251381879355925</v>
      </c>
      <c r="J21" s="135">
        <f t="shared" si="2"/>
        <v>47.44</v>
      </c>
      <c r="K21" s="133">
        <f t="shared" ref="K21:K28" si="8">ROUND(K20*(1+$G67),2)</f>
        <v>0.77</v>
      </c>
      <c r="L21" s="124"/>
      <c r="N21" s="136"/>
      <c r="O21" s="138"/>
      <c r="P21" s="170">
        <f t="shared" ref="P21:P28" si="9">ROUND(P20*(1+$G67),2)</f>
        <v>0</v>
      </c>
    </row>
    <row r="22" spans="2:16">
      <c r="B22" s="141">
        <f t="shared" si="0"/>
        <v>2028</v>
      </c>
      <c r="C22" s="142"/>
      <c r="D22" s="133"/>
      <c r="E22" s="133">
        <f t="shared" si="7"/>
        <v>48.47</v>
      </c>
      <c r="F22" s="135">
        <f t="shared" si="1"/>
        <v>14.560802691660658</v>
      </c>
      <c r="G22" s="133">
        <f t="shared" si="7"/>
        <v>0</v>
      </c>
      <c r="H22" s="133">
        <f t="shared" si="7"/>
        <v>0</v>
      </c>
      <c r="I22" s="135">
        <f t="shared" si="4"/>
        <v>14.560802691660658</v>
      </c>
      <c r="J22" s="135">
        <f t="shared" si="2"/>
        <v>48.47</v>
      </c>
      <c r="K22" s="133">
        <f t="shared" si="8"/>
        <v>0.79</v>
      </c>
      <c r="L22" s="124"/>
      <c r="N22" s="136"/>
      <c r="O22" s="138"/>
      <c r="P22" s="170">
        <f t="shared" si="9"/>
        <v>0</v>
      </c>
    </row>
    <row r="23" spans="2:16">
      <c r="B23" s="141">
        <f t="shared" si="0"/>
        <v>2029</v>
      </c>
      <c r="C23" s="142"/>
      <c r="D23" s="133"/>
      <c r="E23" s="133">
        <f t="shared" si="7"/>
        <v>49.53</v>
      </c>
      <c r="F23" s="135">
        <f t="shared" si="1"/>
        <v>14.879235760634463</v>
      </c>
      <c r="G23" s="133">
        <f t="shared" si="7"/>
        <v>0</v>
      </c>
      <c r="H23" s="133">
        <f t="shared" si="7"/>
        <v>0</v>
      </c>
      <c r="I23" s="135">
        <f t="shared" si="4"/>
        <v>14.879235760634463</v>
      </c>
      <c r="J23" s="135">
        <f t="shared" si="2"/>
        <v>49.53</v>
      </c>
      <c r="K23" s="133">
        <f t="shared" si="8"/>
        <v>0.81</v>
      </c>
      <c r="L23" s="124"/>
      <c r="N23" s="136"/>
      <c r="O23" s="138"/>
      <c r="P23" s="170">
        <f t="shared" si="9"/>
        <v>0</v>
      </c>
    </row>
    <row r="24" spans="2:16">
      <c r="B24" s="141">
        <f t="shared" si="0"/>
        <v>2030</v>
      </c>
      <c r="C24" s="142"/>
      <c r="D24" s="133"/>
      <c r="E24" s="133">
        <f t="shared" si="7"/>
        <v>50.61</v>
      </c>
      <c r="F24" s="135">
        <f t="shared" si="1"/>
        <v>15.203677000720981</v>
      </c>
      <c r="G24" s="133">
        <f t="shared" si="7"/>
        <v>0</v>
      </c>
      <c r="H24" s="133">
        <f t="shared" si="7"/>
        <v>0</v>
      </c>
      <c r="I24" s="135">
        <f t="shared" si="4"/>
        <v>15.203677000720981</v>
      </c>
      <c r="J24" s="135">
        <f t="shared" si="2"/>
        <v>50.61</v>
      </c>
      <c r="K24" s="133">
        <f t="shared" si="8"/>
        <v>0.83</v>
      </c>
      <c r="L24" s="124"/>
      <c r="N24" s="136"/>
      <c r="O24" s="138"/>
      <c r="P24" s="170">
        <f t="shared" si="9"/>
        <v>0</v>
      </c>
    </row>
    <row r="25" spans="2:16">
      <c r="B25" s="141">
        <f t="shared" si="0"/>
        <v>2031</v>
      </c>
      <c r="C25" s="142"/>
      <c r="D25" s="133"/>
      <c r="E25" s="133">
        <f t="shared" si="7"/>
        <v>51.69</v>
      </c>
      <c r="F25" s="135">
        <f t="shared" si="1"/>
        <v>15.528118240807499</v>
      </c>
      <c r="G25" s="133">
        <f t="shared" si="7"/>
        <v>0</v>
      </c>
      <c r="H25" s="133">
        <f t="shared" si="7"/>
        <v>0</v>
      </c>
      <c r="I25" s="135">
        <f t="shared" si="4"/>
        <v>15.528118240807499</v>
      </c>
      <c r="J25" s="135">
        <f t="shared" si="2"/>
        <v>51.69</v>
      </c>
      <c r="K25" s="133">
        <f t="shared" si="8"/>
        <v>0.85</v>
      </c>
      <c r="L25" s="124"/>
      <c r="N25" s="136"/>
      <c r="O25" s="138"/>
      <c r="P25" s="170">
        <f t="shared" si="9"/>
        <v>0</v>
      </c>
    </row>
    <row r="26" spans="2:16">
      <c r="B26" s="141">
        <f t="shared" si="0"/>
        <v>2032</v>
      </c>
      <c r="C26" s="142"/>
      <c r="D26" s="133"/>
      <c r="E26" s="133">
        <f t="shared" si="7"/>
        <v>52.77</v>
      </c>
      <c r="F26" s="135">
        <f t="shared" si="1"/>
        <v>15.852559480894017</v>
      </c>
      <c r="G26" s="133">
        <f t="shared" si="7"/>
        <v>0</v>
      </c>
      <c r="H26" s="133">
        <f t="shared" si="7"/>
        <v>0</v>
      </c>
      <c r="I26" s="135">
        <f t="shared" si="4"/>
        <v>15.852559480894017</v>
      </c>
      <c r="J26" s="135">
        <f t="shared" si="2"/>
        <v>52.77</v>
      </c>
      <c r="K26" s="133">
        <f t="shared" si="8"/>
        <v>0.87</v>
      </c>
      <c r="L26" s="124"/>
      <c r="N26" s="136"/>
      <c r="O26" s="138"/>
      <c r="P26" s="170">
        <f t="shared" si="9"/>
        <v>0</v>
      </c>
    </row>
    <row r="27" spans="2:16">
      <c r="B27" s="141">
        <f t="shared" si="0"/>
        <v>2033</v>
      </c>
      <c r="C27" s="132"/>
      <c r="D27" s="133"/>
      <c r="E27" s="133">
        <f t="shared" si="7"/>
        <v>53.87</v>
      </c>
      <c r="F27" s="135">
        <f t="shared" si="1"/>
        <v>16.183008892093248</v>
      </c>
      <c r="G27" s="133">
        <f t="shared" si="7"/>
        <v>0</v>
      </c>
      <c r="H27" s="133">
        <f t="shared" si="7"/>
        <v>0</v>
      </c>
      <c r="I27" s="135">
        <f t="shared" si="4"/>
        <v>16.183008892093248</v>
      </c>
      <c r="J27" s="135">
        <f t="shared" si="2"/>
        <v>53.87</v>
      </c>
      <c r="K27" s="133">
        <f t="shared" si="8"/>
        <v>0.89</v>
      </c>
      <c r="L27" s="124"/>
      <c r="P27" s="170">
        <f t="shared" si="9"/>
        <v>0</v>
      </c>
    </row>
    <row r="28" spans="2:16">
      <c r="B28" s="141">
        <f t="shared" si="0"/>
        <v>2034</v>
      </c>
      <c r="C28" s="142"/>
      <c r="D28" s="133"/>
      <c r="E28" s="133">
        <f t="shared" si="7"/>
        <v>54.98</v>
      </c>
      <c r="F28" s="135">
        <f t="shared" si="1"/>
        <v>16.516462388848836</v>
      </c>
      <c r="G28" s="133">
        <f t="shared" si="7"/>
        <v>0</v>
      </c>
      <c r="H28" s="133">
        <f t="shared" si="7"/>
        <v>0</v>
      </c>
      <c r="I28" s="135">
        <f t="shared" si="4"/>
        <v>16.516462388848836</v>
      </c>
      <c r="J28" s="135">
        <f t="shared" si="2"/>
        <v>54.98</v>
      </c>
      <c r="K28" s="133">
        <f t="shared" si="8"/>
        <v>0.91</v>
      </c>
      <c r="L28" s="124"/>
      <c r="P28" s="170">
        <f t="shared" si="9"/>
        <v>0</v>
      </c>
    </row>
    <row r="29" spans="2:16">
      <c r="B29" s="141">
        <f t="shared" si="0"/>
        <v>2035</v>
      </c>
      <c r="C29" s="132">
        <f>$C$55</f>
        <v>1417.4139219193135</v>
      </c>
      <c r="D29" s="133">
        <f>C29*$C$62</f>
        <v>100.72130980638511</v>
      </c>
      <c r="E29" s="133">
        <f t="shared" ref="D29:E36" si="10">ROUND(E28*(1+$K66),2)</f>
        <v>56.11</v>
      </c>
      <c r="F29" s="135">
        <f t="shared" si="1"/>
        <v>47.113467257385572</v>
      </c>
      <c r="G29" s="133">
        <f t="shared" ref="G29:H36" si="11">ROUND(G28*(1+$K66),2)</f>
        <v>0</v>
      </c>
      <c r="H29" s="133">
        <f t="shared" si="11"/>
        <v>0</v>
      </c>
      <c r="I29" s="135">
        <f t="shared" si="4"/>
        <v>47.113467257385572</v>
      </c>
      <c r="J29" s="135">
        <f t="shared" si="2"/>
        <v>156.83000000000001</v>
      </c>
      <c r="K29" s="133">
        <f>ROUND(K28*(1+$K66),2)</f>
        <v>0.93</v>
      </c>
      <c r="L29" s="124"/>
      <c r="P29" s="170">
        <f>ROUND(P28*(1+$K66),2)</f>
        <v>0</v>
      </c>
    </row>
    <row r="30" spans="2:16">
      <c r="B30" s="141">
        <f t="shared" si="0"/>
        <v>2036</v>
      </c>
      <c r="C30" s="142"/>
      <c r="D30" s="133">
        <f t="shared" si="10"/>
        <v>102.77</v>
      </c>
      <c r="E30" s="133">
        <f t="shared" si="10"/>
        <v>57.25</v>
      </c>
      <c r="F30" s="135">
        <f t="shared" si="1"/>
        <v>48.071377072819033</v>
      </c>
      <c r="G30" s="133">
        <f t="shared" si="11"/>
        <v>0</v>
      </c>
      <c r="H30" s="133">
        <f t="shared" si="11"/>
        <v>0</v>
      </c>
      <c r="I30" s="135">
        <f t="shared" si="4"/>
        <v>48.071377072819033</v>
      </c>
      <c r="J30" s="135">
        <f t="shared" si="2"/>
        <v>160.02000000000001</v>
      </c>
      <c r="K30" s="133">
        <f t="shared" ref="K30:K36" si="12">ROUND(K29*(1+$K67),2)</f>
        <v>0.95</v>
      </c>
      <c r="L30" s="124"/>
      <c r="P30" s="170">
        <f t="shared" ref="P30:P36" si="13">ROUND(P29*(1+$K67),2)</f>
        <v>0</v>
      </c>
    </row>
    <row r="31" spans="2:16">
      <c r="B31" s="141">
        <f t="shared" si="0"/>
        <v>2037</v>
      </c>
      <c r="C31" s="142"/>
      <c r="D31" s="133">
        <f t="shared" si="10"/>
        <v>104.84</v>
      </c>
      <c r="E31" s="133">
        <f t="shared" si="10"/>
        <v>58.4</v>
      </c>
      <c r="F31" s="135">
        <f t="shared" si="1"/>
        <v>49.038692621965879</v>
      </c>
      <c r="G31" s="133">
        <f t="shared" si="11"/>
        <v>0</v>
      </c>
      <c r="H31" s="133">
        <f t="shared" si="11"/>
        <v>0</v>
      </c>
      <c r="I31" s="135">
        <f t="shared" si="4"/>
        <v>49.038692621965879</v>
      </c>
      <c r="J31" s="135">
        <f t="shared" si="2"/>
        <v>163.24</v>
      </c>
      <c r="K31" s="133">
        <f t="shared" si="12"/>
        <v>0.97</v>
      </c>
      <c r="L31" s="124"/>
      <c r="P31" s="170">
        <f t="shared" si="13"/>
        <v>0</v>
      </c>
    </row>
    <row r="32" spans="2:16">
      <c r="B32" s="141">
        <f t="shared" si="0"/>
        <v>2038</v>
      </c>
      <c r="C32" s="142"/>
      <c r="D32" s="133">
        <f t="shared" si="10"/>
        <v>106.93</v>
      </c>
      <c r="E32" s="133">
        <f t="shared" si="10"/>
        <v>59.57</v>
      </c>
      <c r="F32" s="135">
        <f t="shared" si="1"/>
        <v>50.01802451333814</v>
      </c>
      <c r="G32" s="133">
        <f t="shared" si="11"/>
        <v>0</v>
      </c>
      <c r="H32" s="133">
        <f t="shared" si="11"/>
        <v>0</v>
      </c>
      <c r="I32" s="135">
        <f t="shared" si="4"/>
        <v>50.01802451333814</v>
      </c>
      <c r="J32" s="135">
        <f t="shared" si="2"/>
        <v>166.5</v>
      </c>
      <c r="K32" s="133">
        <f t="shared" si="12"/>
        <v>0.99</v>
      </c>
      <c r="L32" s="124"/>
      <c r="P32" s="170">
        <f t="shared" si="13"/>
        <v>0</v>
      </c>
    </row>
    <row r="33" spans="2:16">
      <c r="B33" s="141">
        <f t="shared" si="0"/>
        <v>2039</v>
      </c>
      <c r="C33" s="142"/>
      <c r="D33" s="133">
        <f t="shared" si="10"/>
        <v>109.08</v>
      </c>
      <c r="E33" s="133">
        <f t="shared" si="10"/>
        <v>60.77</v>
      </c>
      <c r="F33" s="135">
        <f t="shared" si="1"/>
        <v>51.024393174717616</v>
      </c>
      <c r="G33" s="133">
        <f t="shared" si="11"/>
        <v>0</v>
      </c>
      <c r="H33" s="133">
        <f t="shared" si="11"/>
        <v>0</v>
      </c>
      <c r="I33" s="135">
        <f t="shared" si="4"/>
        <v>51.024393174717616</v>
      </c>
      <c r="J33" s="135">
        <f t="shared" si="2"/>
        <v>169.85</v>
      </c>
      <c r="K33" s="133">
        <f t="shared" si="12"/>
        <v>1.01</v>
      </c>
      <c r="L33" s="124"/>
      <c r="P33" s="170">
        <f t="shared" si="13"/>
        <v>0</v>
      </c>
    </row>
    <row r="34" spans="2:16">
      <c r="B34" s="141">
        <f t="shared" si="0"/>
        <v>2040</v>
      </c>
      <c r="C34" s="142"/>
      <c r="D34" s="133">
        <f t="shared" si="10"/>
        <v>111.28</v>
      </c>
      <c r="E34" s="133">
        <f t="shared" si="10"/>
        <v>62</v>
      </c>
      <c r="F34" s="135">
        <f t="shared" si="1"/>
        <v>52.054794520547951</v>
      </c>
      <c r="G34" s="133">
        <f t="shared" si="11"/>
        <v>0</v>
      </c>
      <c r="H34" s="133">
        <f t="shared" si="11"/>
        <v>0</v>
      </c>
      <c r="I34" s="135">
        <f t="shared" si="4"/>
        <v>52.054794520547951</v>
      </c>
      <c r="J34" s="135">
        <f t="shared" si="2"/>
        <v>173.28</v>
      </c>
      <c r="K34" s="133">
        <f t="shared" si="12"/>
        <v>1.03</v>
      </c>
      <c r="L34" s="124"/>
      <c r="P34" s="170">
        <f t="shared" si="13"/>
        <v>0</v>
      </c>
    </row>
    <row r="35" spans="2:16">
      <c r="B35" s="141">
        <f t="shared" si="0"/>
        <v>2041</v>
      </c>
      <c r="C35" s="142"/>
      <c r="D35" s="133">
        <f t="shared" si="10"/>
        <v>113.55</v>
      </c>
      <c r="E35" s="133">
        <f t="shared" si="10"/>
        <v>63.26</v>
      </c>
      <c r="F35" s="135">
        <f t="shared" si="1"/>
        <v>53.115236721941848</v>
      </c>
      <c r="G35" s="133">
        <f t="shared" si="11"/>
        <v>0</v>
      </c>
      <c r="H35" s="133">
        <f t="shared" si="11"/>
        <v>0</v>
      </c>
      <c r="I35" s="135">
        <f t="shared" si="4"/>
        <v>53.115236721941848</v>
      </c>
      <c r="J35" s="135">
        <f t="shared" si="2"/>
        <v>176.81</v>
      </c>
      <c r="K35" s="133">
        <f t="shared" si="12"/>
        <v>1.05</v>
      </c>
      <c r="L35" s="124"/>
      <c r="P35" s="170">
        <f t="shared" si="13"/>
        <v>0</v>
      </c>
    </row>
    <row r="36" spans="2:16">
      <c r="B36" s="141">
        <f t="shared" si="0"/>
        <v>2042</v>
      </c>
      <c r="C36" s="142"/>
      <c r="D36" s="133">
        <f t="shared" si="10"/>
        <v>115.89</v>
      </c>
      <c r="E36" s="133">
        <f t="shared" si="10"/>
        <v>64.56</v>
      </c>
      <c r="F36" s="135">
        <f t="shared" si="1"/>
        <v>54.208723864455663</v>
      </c>
      <c r="G36" s="133">
        <f t="shared" si="11"/>
        <v>0</v>
      </c>
      <c r="H36" s="133">
        <f t="shared" si="11"/>
        <v>0</v>
      </c>
      <c r="I36" s="135">
        <f t="shared" si="4"/>
        <v>54.208723864455663</v>
      </c>
      <c r="J36" s="135">
        <f t="shared" si="2"/>
        <v>180.45</v>
      </c>
      <c r="K36" s="133">
        <f t="shared" si="12"/>
        <v>1.07</v>
      </c>
      <c r="L36" s="124"/>
      <c r="P36" s="170">
        <f t="shared" si="13"/>
        <v>0</v>
      </c>
    </row>
    <row r="37" spans="2:16">
      <c r="B37" s="141"/>
      <c r="C37" s="137"/>
      <c r="D37" s="133"/>
      <c r="E37" s="133"/>
      <c r="F37" s="134"/>
      <c r="G37" s="133"/>
      <c r="H37" s="133"/>
      <c r="I37" s="135"/>
      <c r="J37" s="135"/>
      <c r="K37" s="144"/>
    </row>
    <row r="38" spans="2:16" hidden="1">
      <c r="B38" s="131"/>
      <c r="C38" s="137"/>
      <c r="D38" s="133"/>
      <c r="E38" s="133"/>
      <c r="F38" s="134"/>
      <c r="G38" s="133"/>
      <c r="H38" s="133"/>
      <c r="I38" s="135"/>
      <c r="J38" s="135"/>
      <c r="K38" s="144"/>
    </row>
    <row r="39" spans="2:16" hidden="1">
      <c r="B39" s="131"/>
      <c r="C39" s="137"/>
      <c r="D39" s="133"/>
      <c r="E39" s="133"/>
      <c r="F39" s="134"/>
      <c r="G39" s="133"/>
      <c r="H39" s="133"/>
      <c r="I39" s="135"/>
      <c r="J39" s="135"/>
      <c r="K39" s="144"/>
    </row>
    <row r="40" spans="2:16" hidden="1">
      <c r="B40" s="131"/>
      <c r="C40" s="137"/>
      <c r="D40" s="133"/>
      <c r="E40" s="133"/>
      <c r="F40" s="134"/>
      <c r="G40" s="133"/>
      <c r="H40" s="133"/>
      <c r="I40" s="135"/>
      <c r="J40" s="135"/>
      <c r="K40" s="144"/>
    </row>
    <row r="42" spans="2:16" ht="14.25">
      <c r="B42" s="145" t="s">
        <v>27</v>
      </c>
      <c r="C42" s="146"/>
      <c r="D42" s="146"/>
      <c r="E42" s="146"/>
      <c r="F42" s="146"/>
      <c r="G42" s="146"/>
      <c r="H42" s="146"/>
    </row>
    <row r="44" spans="2:16">
      <c r="B44" s="122" t="s">
        <v>73</v>
      </c>
      <c r="C44" s="147" t="s">
        <v>74</v>
      </c>
      <c r="D44" s="148" t="s">
        <v>121</v>
      </c>
    </row>
    <row r="45" spans="2:16">
      <c r="C45" s="147" t="str">
        <f>C7</f>
        <v>(a)</v>
      </c>
      <c r="D45" s="122" t="s">
        <v>75</v>
      </c>
    </row>
    <row r="46" spans="2:16">
      <c r="C46" s="147" t="str">
        <f>D7</f>
        <v>(b)</v>
      </c>
      <c r="D46" s="135" t="str">
        <f>"= "&amp;C7&amp;" x "&amp;C62</f>
        <v>= (a) x 0.0710599128799291</v>
      </c>
    </row>
    <row r="47" spans="2:16">
      <c r="C47" s="147" t="str">
        <f>F7</f>
        <v>(d)</v>
      </c>
      <c r="D47" s="135" t="str">
        <f>"= ("&amp;$D$7&amp;" + "&amp;$E$7&amp;") /  (8.76 x "&amp;TEXT(C63,"0.0%")&amp;")"</f>
        <v>= ((b) + (c)) /  (8.76 x 38.0%)</v>
      </c>
    </row>
    <row r="48" spans="2:16">
      <c r="C48" s="147" t="str">
        <f>I7</f>
        <v>(g)</v>
      </c>
      <c r="D48" s="135" t="str">
        <f>"= "&amp;$F$7&amp;" + "&amp;$H$7</f>
        <v>= (d) + (f)</v>
      </c>
    </row>
    <row r="49" spans="2:24">
      <c r="C49" s="147" t="str">
        <f>K7</f>
        <v>(h)</v>
      </c>
      <c r="D49" s="86" t="str">
        <f>D44</f>
        <v>Plant Costs  - 2017 IRP Update - Table 5.4 &amp; 5.5</v>
      </c>
    </row>
    <row r="50" spans="2:24">
      <c r="C50" s="147"/>
      <c r="D50" s="135"/>
    </row>
    <row r="51" spans="2:24" ht="13.5" thickBot="1"/>
    <row r="52" spans="2:24" ht="13.5" thickBot="1">
      <c r="C52" s="42" t="str">
        <f>B2&amp;" - "&amp;B3</f>
        <v>2017 IRP Update Walla Walla Wind Resource - 38% Capacity Factor</v>
      </c>
      <c r="D52" s="149"/>
      <c r="E52" s="149"/>
      <c r="F52" s="149"/>
      <c r="G52" s="149"/>
      <c r="H52" s="149"/>
      <c r="I52" s="150"/>
      <c r="J52" s="150"/>
      <c r="K52" s="151"/>
    </row>
    <row r="53" spans="2:24" ht="13.5" thickBot="1">
      <c r="C53" s="152" t="s">
        <v>76</v>
      </c>
      <c r="D53" s="153" t="s">
        <v>77</v>
      </c>
      <c r="E53" s="153"/>
      <c r="F53" s="153"/>
      <c r="G53" s="153"/>
      <c r="H53" s="154"/>
      <c r="I53" s="150"/>
      <c r="J53" s="150"/>
      <c r="K53" s="151"/>
    </row>
    <row r="55" spans="2:24">
      <c r="B55" s="86" t="s">
        <v>130</v>
      </c>
      <c r="C55" s="186">
        <v>1417.4139219193135</v>
      </c>
      <c r="D55" s="122" t="s">
        <v>75</v>
      </c>
      <c r="H55" s="122" t="s">
        <v>9</v>
      </c>
    </row>
    <row r="56" spans="2:24">
      <c r="B56" s="86" t="s">
        <v>115</v>
      </c>
      <c r="C56" s="155">
        <v>37.570551305416139</v>
      </c>
      <c r="D56" s="122" t="s">
        <v>78</v>
      </c>
      <c r="H56" s="122" t="s">
        <v>9</v>
      </c>
    </row>
    <row r="57" spans="2:24">
      <c r="B57" s="86" t="s">
        <v>115</v>
      </c>
      <c r="C57" s="160">
        <v>0.58600709999999989</v>
      </c>
      <c r="D57" s="122" t="s">
        <v>83</v>
      </c>
      <c r="H57" s="122" t="s">
        <v>80</v>
      </c>
    </row>
    <row r="58" spans="2:24">
      <c r="B58" s="86" t="s">
        <v>115</v>
      </c>
      <c r="C58" s="155">
        <v>0</v>
      </c>
      <c r="D58" s="122" t="s">
        <v>79</v>
      </c>
      <c r="H58" s="122" t="s">
        <v>80</v>
      </c>
      <c r="K58" s="124"/>
      <c r="L58" s="156"/>
      <c r="M58" s="52"/>
      <c r="N58" s="157"/>
      <c r="O58" s="52"/>
      <c r="P58" s="157"/>
      <c r="Q58" s="52"/>
      <c r="R58" s="124"/>
      <c r="S58" s="124"/>
      <c r="T58" s="124"/>
      <c r="U58" s="124"/>
      <c r="V58" s="124"/>
      <c r="W58" s="124"/>
      <c r="X58" s="124"/>
    </row>
    <row r="59" spans="2:24">
      <c r="B59" s="86" t="s">
        <v>115</v>
      </c>
      <c r="C59" s="168"/>
      <c r="D59" s="122" t="s">
        <v>81</v>
      </c>
      <c r="H59" s="122" t="s">
        <v>80</v>
      </c>
      <c r="K59" s="158"/>
      <c r="L59" s="158"/>
      <c r="M59" s="159"/>
      <c r="N59" s="160"/>
      <c r="O59" s="157"/>
      <c r="P59" s="161"/>
      <c r="Q59" s="124"/>
      <c r="R59" s="124"/>
      <c r="S59" s="124"/>
      <c r="T59" s="124"/>
      <c r="U59" s="124"/>
      <c r="V59" s="124"/>
      <c r="W59" s="124"/>
      <c r="X59" s="124"/>
    </row>
    <row r="60" spans="2:24">
      <c r="K60" s="158"/>
      <c r="L60" s="158"/>
      <c r="M60" s="158"/>
      <c r="N60" s="124"/>
      <c r="O60" s="157"/>
      <c r="P60" s="161"/>
      <c r="Q60" s="124"/>
      <c r="R60" s="124"/>
      <c r="S60" s="124"/>
      <c r="T60" s="124"/>
      <c r="U60" s="124"/>
      <c r="V60" s="124"/>
      <c r="W60" s="124"/>
      <c r="X60" s="124"/>
    </row>
    <row r="61" spans="2:24">
      <c r="C61" s="162"/>
      <c r="K61" s="158"/>
      <c r="L61" s="158"/>
      <c r="M61" s="158"/>
      <c r="N61" s="124"/>
      <c r="O61" s="158"/>
      <c r="P61" s="161"/>
      <c r="S61" s="124"/>
      <c r="T61" s="124"/>
      <c r="U61" s="124"/>
      <c r="V61" s="124"/>
      <c r="W61" s="124"/>
      <c r="X61" s="124"/>
    </row>
    <row r="62" spans="2:24">
      <c r="C62" s="163">
        <v>7.1059912879929146E-2</v>
      </c>
      <c r="D62" s="122" t="s">
        <v>38</v>
      </c>
      <c r="K62" s="164"/>
      <c r="L62" s="165"/>
      <c r="M62" s="165"/>
      <c r="O62" s="166"/>
    </row>
    <row r="63" spans="2:24">
      <c r="C63" s="167">
        <v>0.38</v>
      </c>
      <c r="D63" s="122" t="s">
        <v>39</v>
      </c>
    </row>
    <row r="64" spans="2:24" ht="13.5" thickBot="1">
      <c r="D64" s="161"/>
    </row>
    <row r="65" spans="3:11" ht="13.5" thickBot="1">
      <c r="C65" s="40" t="str">
        <f>"Company Official Inflation Forecast Dated "&amp;TEXT('Table 4'!$G$5,"mmmm dd, yyyy")</f>
        <v>Company Official Inflation Forecast Dated March 30, 2018</v>
      </c>
      <c r="D65" s="149"/>
      <c r="E65" s="149"/>
      <c r="F65" s="149"/>
      <c r="G65" s="149"/>
      <c r="H65" s="149"/>
      <c r="I65" s="149"/>
      <c r="J65" s="149"/>
      <c r="K65" s="151"/>
    </row>
    <row r="66" spans="3:11">
      <c r="C66" s="88">
        <v>2017</v>
      </c>
      <c r="D66" s="41">
        <v>1.7997379262064683E-2</v>
      </c>
      <c r="E66" s="86"/>
      <c r="F66" s="88">
        <f>C74+1</f>
        <v>2026</v>
      </c>
      <c r="G66" s="41">
        <v>2.275275626401263E-2</v>
      </c>
      <c r="H66" s="86"/>
      <c r="I66" s="88">
        <f>F74+1</f>
        <v>2035</v>
      </c>
      <c r="J66" s="88"/>
      <c r="K66" s="41">
        <v>2.0547727211939426E-2</v>
      </c>
    </row>
    <row r="67" spans="3:11">
      <c r="C67" s="88">
        <f t="shared" ref="C67:C74" si="14">C66+1</f>
        <v>2018</v>
      </c>
      <c r="D67" s="41">
        <v>2.00162222805087E-2</v>
      </c>
      <c r="E67" s="86"/>
      <c r="F67" s="88">
        <f t="shared" ref="F67:F74" si="15">F66+1</f>
        <v>2027</v>
      </c>
      <c r="G67" s="41">
        <v>2.2017580891201094E-2</v>
      </c>
      <c r="H67" s="86"/>
      <c r="I67" s="88">
        <f t="shared" ref="I67:I74" si="16">I66+1</f>
        <v>2036</v>
      </c>
      <c r="J67" s="88"/>
      <c r="K67" s="41">
        <v>2.0338413275796441E-2</v>
      </c>
    </row>
    <row r="68" spans="3:11">
      <c r="C68" s="88">
        <f t="shared" si="14"/>
        <v>2019</v>
      </c>
      <c r="D68" s="41">
        <v>2.3023767536204609E-2</v>
      </c>
      <c r="E68" s="86"/>
      <c r="F68" s="88">
        <f t="shared" si="15"/>
        <v>2028</v>
      </c>
      <c r="G68" s="41">
        <v>2.1672038954803963E-2</v>
      </c>
      <c r="H68" s="86"/>
      <c r="I68" s="88">
        <f t="shared" si="16"/>
        <v>2037</v>
      </c>
      <c r="J68" s="88"/>
      <c r="K68" s="41">
        <v>2.0148107799243142E-2</v>
      </c>
    </row>
    <row r="69" spans="3:11">
      <c r="C69" s="88">
        <f t="shared" si="14"/>
        <v>2020</v>
      </c>
      <c r="D69" s="41">
        <v>2.6569957493475238E-2</v>
      </c>
      <c r="E69" s="86"/>
      <c r="F69" s="88">
        <f t="shared" si="15"/>
        <v>2029</v>
      </c>
      <c r="G69" s="41">
        <v>2.1882861611237647E-2</v>
      </c>
      <c r="H69" s="86"/>
      <c r="I69" s="88">
        <f t="shared" si="16"/>
        <v>2038</v>
      </c>
      <c r="J69" s="88"/>
      <c r="K69" s="41">
        <v>1.9981989666423283E-2</v>
      </c>
    </row>
    <row r="70" spans="3:11">
      <c r="C70" s="88">
        <f t="shared" si="14"/>
        <v>2021</v>
      </c>
      <c r="D70" s="41">
        <v>2.633678201148415E-2</v>
      </c>
      <c r="E70" s="86"/>
      <c r="F70" s="88">
        <f t="shared" si="15"/>
        <v>2030</v>
      </c>
      <c r="G70" s="41">
        <v>2.1716430930730724E-2</v>
      </c>
      <c r="H70" s="86"/>
      <c r="I70" s="88">
        <f t="shared" si="16"/>
        <v>2039</v>
      </c>
      <c r="J70" s="88"/>
      <c r="K70" s="41">
        <v>2.0091958569135482E-2</v>
      </c>
    </row>
    <row r="71" spans="3:11">
      <c r="C71" s="88">
        <f t="shared" si="14"/>
        <v>2022</v>
      </c>
      <c r="D71" s="41">
        <v>2.5190838317338926E-2</v>
      </c>
      <c r="E71" s="86"/>
      <c r="F71" s="88">
        <f t="shared" si="15"/>
        <v>2031</v>
      </c>
      <c r="G71" s="41">
        <v>2.1283257880358342E-2</v>
      </c>
      <c r="H71" s="86"/>
      <c r="I71" s="88">
        <f t="shared" si="16"/>
        <v>2040</v>
      </c>
      <c r="J71" s="88"/>
      <c r="K71" s="41">
        <v>2.016857640433245E-2</v>
      </c>
    </row>
    <row r="72" spans="3:11" s="124" customFormat="1">
      <c r="C72" s="88">
        <f t="shared" si="14"/>
        <v>2023</v>
      </c>
      <c r="D72" s="41">
        <v>2.3861027991437966E-2</v>
      </c>
      <c r="E72" s="87"/>
      <c r="F72" s="88">
        <f t="shared" si="15"/>
        <v>2032</v>
      </c>
      <c r="G72" s="41">
        <v>2.092650190640466E-2</v>
      </c>
      <c r="H72" s="87"/>
      <c r="I72" s="88">
        <f t="shared" si="16"/>
        <v>2041</v>
      </c>
      <c r="J72" s="88"/>
      <c r="K72" s="41">
        <v>2.0388834681983159E-2</v>
      </c>
    </row>
    <row r="73" spans="3:11" s="124" customFormat="1">
      <c r="C73" s="88">
        <f t="shared" si="14"/>
        <v>2024</v>
      </c>
      <c r="D73" s="41">
        <v>2.3386119938164196E-2</v>
      </c>
      <c r="E73" s="87"/>
      <c r="F73" s="88">
        <f t="shared" si="15"/>
        <v>2033</v>
      </c>
      <c r="G73" s="41">
        <v>2.0801762320284523E-2</v>
      </c>
      <c r="H73" s="87"/>
      <c r="I73" s="88">
        <f t="shared" si="16"/>
        <v>2042</v>
      </c>
      <c r="J73" s="88"/>
      <c r="K73" s="41">
        <v>2.0623380610534037E-2</v>
      </c>
    </row>
    <row r="74" spans="3:11" s="124" customFormat="1">
      <c r="C74" s="88">
        <f t="shared" si="14"/>
        <v>2025</v>
      </c>
      <c r="D74" s="41">
        <v>2.3124371179134462E-2</v>
      </c>
      <c r="E74" s="87"/>
      <c r="F74" s="88">
        <f t="shared" si="15"/>
        <v>2034</v>
      </c>
      <c r="G74" s="41">
        <v>2.065772177898717E-2</v>
      </c>
      <c r="H74" s="87"/>
      <c r="I74" s="88">
        <f t="shared" si="16"/>
        <v>2043</v>
      </c>
      <c r="J74" s="88"/>
      <c r="K74" s="41">
        <v>2.0893774761898909E-2</v>
      </c>
    </row>
    <row r="75" spans="3:11" s="124" customFormat="1"/>
    <row r="76" spans="3:11" s="124" customFormat="1"/>
    <row r="93" spans="3:4">
      <c r="C93" s="157"/>
      <c r="D93" s="161"/>
    </row>
    <row r="94" spans="3:4">
      <c r="C94" s="157"/>
      <c r="D94" s="161"/>
    </row>
    <row r="95" spans="3:4">
      <c r="C95" s="157"/>
      <c r="D95" s="161"/>
    </row>
    <row r="96" spans="3:4">
      <c r="C96" s="157"/>
      <c r="D96" s="161"/>
    </row>
    <row r="97" spans="3:4">
      <c r="C97" s="157"/>
      <c r="D97" s="161"/>
    </row>
    <row r="98" spans="3:4">
      <c r="C98" s="157"/>
      <c r="D98" s="161"/>
    </row>
    <row r="99" spans="3:4">
      <c r="C99" s="157"/>
      <c r="D99" s="161"/>
    </row>
    <row r="100" spans="3:4">
      <c r="C100" s="157"/>
      <c r="D100" s="161"/>
    </row>
    <row r="101" spans="3:4">
      <c r="C101" s="157"/>
      <c r="D101" s="161"/>
    </row>
    <row r="102" spans="3:4">
      <c r="C102" s="157"/>
      <c r="D102" s="161"/>
    </row>
  </sheetData>
  <printOptions horizontalCentered="1"/>
  <pageMargins left="0.8" right="0.3" top="0.4" bottom="0.4" header="0.5" footer="0.2"/>
  <pageSetup scale="75" orientation="portrait" r:id="rId1"/>
  <headerFooter alignWithMargins="0"/>
  <rowBreaks count="1" manualBreakCount="1">
    <brk id="51" max="10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B1:X102"/>
  <sheetViews>
    <sheetView workbookViewId="0"/>
  </sheetViews>
  <sheetFormatPr defaultColWidth="9.33203125" defaultRowHeight="12.75"/>
  <cols>
    <col min="1" max="1" width="1.5" style="122" customWidth="1"/>
    <col min="2" max="2" width="10.83203125" style="122" customWidth="1"/>
    <col min="3" max="3" width="14.1640625" style="122" customWidth="1"/>
    <col min="4" max="4" width="12.33203125" style="122" customWidth="1"/>
    <col min="5" max="5" width="9.1640625" style="122" customWidth="1"/>
    <col min="6" max="6" width="9.83203125" style="122" bestFit="1" customWidth="1"/>
    <col min="7" max="7" width="9.83203125" style="122" customWidth="1"/>
    <col min="8" max="8" width="10.5" style="122" customWidth="1"/>
    <col min="9" max="10" width="12.5" style="122" customWidth="1"/>
    <col min="11" max="11" width="11.6640625" style="122" customWidth="1"/>
    <col min="12" max="15" width="9.33203125" style="122"/>
    <col min="16" max="16" width="0" style="122" hidden="1" customWidth="1"/>
    <col min="17" max="16384" width="9.33203125" style="122"/>
  </cols>
  <sheetData>
    <row r="1" spans="2:18" ht="15.75">
      <c r="B1" s="120" t="s">
        <v>59</v>
      </c>
      <c r="C1" s="121"/>
      <c r="D1" s="121"/>
      <c r="E1" s="121"/>
      <c r="F1" s="121"/>
      <c r="G1" s="121"/>
      <c r="H1" s="121"/>
      <c r="I1" s="121"/>
      <c r="J1" s="121"/>
    </row>
    <row r="2" spans="2:18" ht="15.75">
      <c r="B2" s="120" t="s">
        <v>132</v>
      </c>
      <c r="C2" s="121"/>
      <c r="D2" s="121"/>
      <c r="E2" s="121"/>
      <c r="F2" s="121"/>
      <c r="G2" s="121"/>
      <c r="H2" s="121"/>
      <c r="I2" s="121"/>
      <c r="J2" s="121"/>
    </row>
    <row r="3" spans="2:18" ht="15.75">
      <c r="B3" s="120" t="str">
        <f>TEXT($C$63,"0%")&amp;" Capacity Factor"</f>
        <v>38% Capacity Factor</v>
      </c>
      <c r="C3" s="121"/>
      <c r="D3" s="121"/>
      <c r="E3" s="121"/>
      <c r="F3" s="121"/>
      <c r="G3" s="121"/>
      <c r="H3" s="121"/>
      <c r="I3" s="121"/>
      <c r="J3" s="121"/>
    </row>
    <row r="4" spans="2:18">
      <c r="B4" s="123"/>
      <c r="C4" s="123"/>
      <c r="D4" s="123"/>
      <c r="E4" s="123"/>
      <c r="F4" s="123"/>
      <c r="G4" s="123"/>
      <c r="H4" s="123"/>
      <c r="I4" s="124"/>
      <c r="J4" s="124"/>
      <c r="K4" s="124"/>
    </row>
    <row r="5" spans="2:18" ht="51.75" customHeight="1">
      <c r="B5" s="125" t="s">
        <v>0</v>
      </c>
      <c r="C5" s="126" t="s">
        <v>10</v>
      </c>
      <c r="D5" s="126" t="s">
        <v>11</v>
      </c>
      <c r="E5" s="126" t="s">
        <v>12</v>
      </c>
      <c r="F5" s="126" t="s">
        <v>70</v>
      </c>
      <c r="G5" s="17" t="s">
        <v>13</v>
      </c>
      <c r="H5" s="126" t="s">
        <v>71</v>
      </c>
      <c r="I5" s="17" t="s">
        <v>55</v>
      </c>
      <c r="J5" s="17" t="s">
        <v>55</v>
      </c>
      <c r="K5" s="126" t="s">
        <v>72</v>
      </c>
      <c r="P5" s="126" t="s">
        <v>71</v>
      </c>
    </row>
    <row r="6" spans="2:18" ht="24" customHeight="1">
      <c r="B6" s="127"/>
      <c r="C6" s="128" t="s">
        <v>8</v>
      </c>
      <c r="D6" s="129" t="s">
        <v>9</v>
      </c>
      <c r="E6" s="129" t="s">
        <v>9</v>
      </c>
      <c r="F6" s="128" t="s">
        <v>33</v>
      </c>
      <c r="G6" s="18" t="s">
        <v>33</v>
      </c>
      <c r="H6" s="128" t="s">
        <v>33</v>
      </c>
      <c r="I6" s="128" t="s">
        <v>33</v>
      </c>
      <c r="J6" s="19" t="s">
        <v>9</v>
      </c>
      <c r="K6" s="128" t="s">
        <v>33</v>
      </c>
    </row>
    <row r="7" spans="2:18">
      <c r="C7" s="130" t="s">
        <v>1</v>
      </c>
      <c r="D7" s="130" t="s">
        <v>2</v>
      </c>
      <c r="E7" s="130" t="s">
        <v>3</v>
      </c>
      <c r="F7" s="130" t="s">
        <v>4</v>
      </c>
      <c r="G7" s="130" t="s">
        <v>5</v>
      </c>
      <c r="H7" s="130" t="s">
        <v>7</v>
      </c>
      <c r="I7" s="130" t="s">
        <v>24</v>
      </c>
      <c r="J7" s="130" t="s">
        <v>25</v>
      </c>
      <c r="K7" s="130" t="s">
        <v>25</v>
      </c>
    </row>
    <row r="8" spans="2:18" ht="6" customHeight="1">
      <c r="K8" s="124"/>
    </row>
    <row r="9" spans="2:18" ht="15.75">
      <c r="B9" s="43" t="str">
        <f>C52</f>
        <v>2017 IRP Update Yakima Wind Resource - 38% Capacity Factor</v>
      </c>
      <c r="C9" s="124"/>
      <c r="E9" s="124"/>
      <c r="F9" s="124"/>
      <c r="G9" s="124"/>
      <c r="H9" s="124"/>
      <c r="I9" s="124"/>
      <c r="J9" s="124"/>
      <c r="K9" s="124"/>
    </row>
    <row r="10" spans="2:18">
      <c r="B10" s="131">
        <v>2016</v>
      </c>
      <c r="C10" s="132"/>
      <c r="D10" s="133"/>
      <c r="E10" s="133"/>
      <c r="F10" s="134"/>
      <c r="G10" s="134"/>
      <c r="H10" s="177"/>
      <c r="I10" s="135"/>
      <c r="J10" s="135"/>
      <c r="K10" s="133"/>
      <c r="N10" s="136"/>
      <c r="P10" s="170">
        <f>$C$59</f>
        <v>0</v>
      </c>
    </row>
    <row r="11" spans="2:18">
      <c r="B11" s="131">
        <f t="shared" ref="B11:B36" si="0">B10+1</f>
        <v>2017</v>
      </c>
      <c r="C11" s="137"/>
      <c r="D11" s="133"/>
      <c r="E11" s="133">
        <f>$C$56</f>
        <v>37.570551305416139</v>
      </c>
      <c r="F11" s="134">
        <f t="shared" ref="F11:F36" si="1">(D11+E11)/(8.76*$C$63)</f>
        <v>11.286515052095693</v>
      </c>
      <c r="G11" s="134">
        <f>$C$58</f>
        <v>0</v>
      </c>
      <c r="H11" s="177">
        <f>$C$59</f>
        <v>0</v>
      </c>
      <c r="I11" s="135">
        <f>F11+H11+G11</f>
        <v>11.286515052095693</v>
      </c>
      <c r="J11" s="135">
        <f t="shared" ref="J11:J36" si="2">ROUND(I11*$C$63*8.76,2)</f>
        <v>37.57</v>
      </c>
      <c r="K11" s="133">
        <f>$C$57</f>
        <v>0.58600709999999989</v>
      </c>
      <c r="N11" s="136"/>
      <c r="P11" s="170">
        <f>ROUND(P10*(1+$D66),2)</f>
        <v>0</v>
      </c>
    </row>
    <row r="12" spans="2:18">
      <c r="B12" s="141">
        <f t="shared" si="0"/>
        <v>2018</v>
      </c>
      <c r="C12" s="142"/>
      <c r="D12" s="133"/>
      <c r="E12" s="133">
        <f t="shared" ref="E12:H19" si="3">ROUND(E11*(1+$D67),2)</f>
        <v>38.32</v>
      </c>
      <c r="F12" s="135">
        <f t="shared" si="1"/>
        <v>11.511655851958665</v>
      </c>
      <c r="G12" s="133">
        <f t="shared" si="3"/>
        <v>0</v>
      </c>
      <c r="H12" s="133">
        <f t="shared" si="3"/>
        <v>0</v>
      </c>
      <c r="I12" s="135">
        <f t="shared" ref="I12:I36" si="4">F12+H12+G12</f>
        <v>11.511655851958665</v>
      </c>
      <c r="J12" s="135">
        <f t="shared" si="2"/>
        <v>38.32</v>
      </c>
      <c r="K12" s="133">
        <f t="shared" ref="K12:K19" si="5">ROUND(K11*(1+$D67),2)</f>
        <v>0.6</v>
      </c>
      <c r="L12" s="124"/>
      <c r="N12" s="136"/>
      <c r="P12" s="170">
        <f t="shared" ref="P12:P19" si="6">ROUND(P11*(1+$D67),2)</f>
        <v>0</v>
      </c>
    </row>
    <row r="13" spans="2:18">
      <c r="B13" s="141">
        <f t="shared" si="0"/>
        <v>2019</v>
      </c>
      <c r="C13" s="142"/>
      <c r="D13" s="133"/>
      <c r="E13" s="133">
        <f t="shared" si="3"/>
        <v>39.200000000000003</v>
      </c>
      <c r="F13" s="135">
        <f t="shared" si="1"/>
        <v>11.77601538091805</v>
      </c>
      <c r="G13" s="133">
        <f t="shared" si="3"/>
        <v>0</v>
      </c>
      <c r="H13" s="133">
        <f t="shared" si="3"/>
        <v>0</v>
      </c>
      <c r="I13" s="135">
        <f t="shared" si="4"/>
        <v>11.77601538091805</v>
      </c>
      <c r="J13" s="135">
        <f t="shared" si="2"/>
        <v>39.200000000000003</v>
      </c>
      <c r="K13" s="133">
        <f t="shared" si="5"/>
        <v>0.61</v>
      </c>
      <c r="L13" s="124"/>
      <c r="N13" s="136"/>
      <c r="P13" s="170">
        <f t="shared" si="6"/>
        <v>0</v>
      </c>
    </row>
    <row r="14" spans="2:18">
      <c r="B14" s="141">
        <f t="shared" si="0"/>
        <v>2020</v>
      </c>
      <c r="C14" s="142"/>
      <c r="D14" s="133"/>
      <c r="E14" s="133">
        <f t="shared" si="3"/>
        <v>40.24</v>
      </c>
      <c r="F14" s="135">
        <f t="shared" si="1"/>
        <v>12.088440278779141</v>
      </c>
      <c r="G14" s="133">
        <f t="shared" si="3"/>
        <v>0</v>
      </c>
      <c r="H14" s="133">
        <f t="shared" si="3"/>
        <v>0</v>
      </c>
      <c r="I14" s="135">
        <f t="shared" si="4"/>
        <v>12.088440278779141</v>
      </c>
      <c r="J14" s="135">
        <f t="shared" si="2"/>
        <v>40.24</v>
      </c>
      <c r="K14" s="133">
        <f t="shared" si="5"/>
        <v>0.63</v>
      </c>
      <c r="L14" s="124"/>
      <c r="N14" s="136"/>
      <c r="O14" s="138"/>
      <c r="P14" s="170">
        <f t="shared" si="6"/>
        <v>0</v>
      </c>
      <c r="Q14" s="139"/>
      <c r="R14" s="140"/>
    </row>
    <row r="15" spans="2:18">
      <c r="B15" s="141">
        <f t="shared" si="0"/>
        <v>2021</v>
      </c>
      <c r="C15" s="142"/>
      <c r="D15" s="133"/>
      <c r="E15" s="133">
        <f t="shared" si="3"/>
        <v>41.3</v>
      </c>
      <c r="F15" s="135">
        <f t="shared" si="1"/>
        <v>12.406873347752944</v>
      </c>
      <c r="G15" s="133">
        <f t="shared" si="3"/>
        <v>0</v>
      </c>
      <c r="H15" s="133">
        <f t="shared" si="3"/>
        <v>0</v>
      </c>
      <c r="I15" s="135">
        <f t="shared" si="4"/>
        <v>12.406873347752944</v>
      </c>
      <c r="J15" s="135">
        <f t="shared" si="2"/>
        <v>41.3</v>
      </c>
      <c r="K15" s="133">
        <f t="shared" si="5"/>
        <v>0.65</v>
      </c>
      <c r="L15" s="124"/>
      <c r="N15" s="139"/>
      <c r="O15" s="139"/>
      <c r="P15" s="170">
        <f t="shared" si="6"/>
        <v>0</v>
      </c>
      <c r="Q15" s="139"/>
      <c r="R15" s="140"/>
    </row>
    <row r="16" spans="2:18">
      <c r="B16" s="141">
        <f t="shared" si="0"/>
        <v>2022</v>
      </c>
      <c r="C16" s="142"/>
      <c r="D16" s="133"/>
      <c r="E16" s="133">
        <f t="shared" si="3"/>
        <v>42.34</v>
      </c>
      <c r="F16" s="135">
        <f t="shared" si="1"/>
        <v>12.719298245614038</v>
      </c>
      <c r="G16" s="133">
        <f t="shared" si="3"/>
        <v>0</v>
      </c>
      <c r="H16" s="133">
        <f t="shared" si="3"/>
        <v>0</v>
      </c>
      <c r="I16" s="135">
        <f t="shared" si="4"/>
        <v>12.719298245614038</v>
      </c>
      <c r="J16" s="135">
        <f t="shared" si="2"/>
        <v>42.34</v>
      </c>
      <c r="K16" s="133">
        <f t="shared" si="5"/>
        <v>0.67</v>
      </c>
      <c r="L16" s="124"/>
      <c r="N16" s="136"/>
      <c r="P16" s="170">
        <f t="shared" si="6"/>
        <v>0</v>
      </c>
    </row>
    <row r="17" spans="2:16">
      <c r="B17" s="141">
        <f t="shared" si="0"/>
        <v>2023</v>
      </c>
      <c r="C17" s="142"/>
      <c r="D17" s="133"/>
      <c r="E17" s="133">
        <f t="shared" si="3"/>
        <v>43.35</v>
      </c>
      <c r="F17" s="135">
        <f t="shared" si="1"/>
        <v>13.022710886806058</v>
      </c>
      <c r="G17" s="133">
        <f t="shared" si="3"/>
        <v>0</v>
      </c>
      <c r="H17" s="133">
        <f t="shared" si="3"/>
        <v>0</v>
      </c>
      <c r="I17" s="135">
        <f t="shared" si="4"/>
        <v>13.022710886806058</v>
      </c>
      <c r="J17" s="135">
        <f t="shared" si="2"/>
        <v>43.35</v>
      </c>
      <c r="K17" s="133">
        <f t="shared" si="5"/>
        <v>0.69</v>
      </c>
      <c r="L17" s="124"/>
      <c r="N17" s="136"/>
      <c r="O17" s="138"/>
      <c r="P17" s="170">
        <f t="shared" si="6"/>
        <v>0</v>
      </c>
    </row>
    <row r="18" spans="2:16">
      <c r="B18" s="141">
        <f t="shared" si="0"/>
        <v>2024</v>
      </c>
      <c r="C18" s="142"/>
      <c r="D18" s="133"/>
      <c r="E18" s="133">
        <f t="shared" si="3"/>
        <v>44.36</v>
      </c>
      <c r="F18" s="135">
        <f t="shared" si="1"/>
        <v>13.326123527998078</v>
      </c>
      <c r="G18" s="133">
        <f t="shared" si="3"/>
        <v>0</v>
      </c>
      <c r="H18" s="133">
        <f t="shared" si="3"/>
        <v>0</v>
      </c>
      <c r="I18" s="135">
        <f t="shared" si="4"/>
        <v>13.326123527998078</v>
      </c>
      <c r="J18" s="135">
        <f t="shared" si="2"/>
        <v>44.36</v>
      </c>
      <c r="K18" s="133">
        <f t="shared" si="5"/>
        <v>0.71</v>
      </c>
      <c r="L18" s="124"/>
      <c r="N18" s="136"/>
      <c r="O18" s="138"/>
      <c r="P18" s="170">
        <f t="shared" si="6"/>
        <v>0</v>
      </c>
    </row>
    <row r="19" spans="2:16">
      <c r="B19" s="141">
        <f t="shared" si="0"/>
        <v>2025</v>
      </c>
      <c r="C19" s="142"/>
      <c r="D19" s="133"/>
      <c r="E19" s="133">
        <f t="shared" si="3"/>
        <v>45.39</v>
      </c>
      <c r="F19" s="135">
        <f t="shared" si="1"/>
        <v>13.635544340302813</v>
      </c>
      <c r="G19" s="133">
        <f t="shared" si="3"/>
        <v>0</v>
      </c>
      <c r="H19" s="133">
        <f t="shared" si="3"/>
        <v>0</v>
      </c>
      <c r="I19" s="135">
        <f t="shared" si="4"/>
        <v>13.635544340302813</v>
      </c>
      <c r="J19" s="135">
        <f t="shared" si="2"/>
        <v>45.39</v>
      </c>
      <c r="K19" s="133">
        <f t="shared" si="5"/>
        <v>0.73</v>
      </c>
      <c r="L19" s="124"/>
      <c r="N19" s="136"/>
      <c r="O19" s="138"/>
      <c r="P19" s="170">
        <f t="shared" si="6"/>
        <v>0</v>
      </c>
    </row>
    <row r="20" spans="2:16">
      <c r="B20" s="141">
        <f t="shared" si="0"/>
        <v>2026</v>
      </c>
      <c r="C20" s="142"/>
      <c r="D20" s="133"/>
      <c r="E20" s="133">
        <f>ROUND(E19*(1+$G66),2)</f>
        <v>46.42</v>
      </c>
      <c r="F20" s="135">
        <f t="shared" si="1"/>
        <v>13.944965152607548</v>
      </c>
      <c r="G20" s="133">
        <f>ROUND(G19*(1+$G66),2)</f>
        <v>0</v>
      </c>
      <c r="H20" s="133">
        <f>ROUND(H19*(1+$G66),2)</f>
        <v>0</v>
      </c>
      <c r="I20" s="135">
        <f t="shared" si="4"/>
        <v>13.944965152607548</v>
      </c>
      <c r="J20" s="135">
        <f t="shared" si="2"/>
        <v>46.42</v>
      </c>
      <c r="K20" s="133">
        <f>ROUND(K19*(1+$G66),2)</f>
        <v>0.75</v>
      </c>
      <c r="L20" s="124"/>
      <c r="N20" s="136"/>
      <c r="O20" s="138"/>
      <c r="P20" s="170">
        <f>ROUND(P19*(1+$G66),2)</f>
        <v>0</v>
      </c>
    </row>
    <row r="21" spans="2:16">
      <c r="B21" s="141">
        <f t="shared" si="0"/>
        <v>2027</v>
      </c>
      <c r="C21" s="142"/>
      <c r="D21" s="133"/>
      <c r="E21" s="133">
        <f t="shared" ref="E21:H28" si="7">ROUND(E20*(1+$G67),2)</f>
        <v>47.44</v>
      </c>
      <c r="F21" s="135">
        <f t="shared" si="1"/>
        <v>14.251381879355925</v>
      </c>
      <c r="G21" s="133">
        <f t="shared" si="7"/>
        <v>0</v>
      </c>
      <c r="H21" s="133">
        <f t="shared" si="7"/>
        <v>0</v>
      </c>
      <c r="I21" s="135">
        <f t="shared" si="4"/>
        <v>14.251381879355925</v>
      </c>
      <c r="J21" s="135">
        <f t="shared" si="2"/>
        <v>47.44</v>
      </c>
      <c r="K21" s="133">
        <f t="shared" ref="K21:K28" si="8">ROUND(K20*(1+$G67),2)</f>
        <v>0.77</v>
      </c>
      <c r="L21" s="124"/>
      <c r="N21" s="136"/>
      <c r="O21" s="138"/>
      <c r="P21" s="170">
        <f t="shared" ref="P21:P28" si="9">ROUND(P20*(1+$G67),2)</f>
        <v>0</v>
      </c>
    </row>
    <row r="22" spans="2:16">
      <c r="B22" s="141">
        <f t="shared" si="0"/>
        <v>2028</v>
      </c>
      <c r="C22" s="142"/>
      <c r="D22" s="133"/>
      <c r="E22" s="133">
        <f t="shared" si="7"/>
        <v>48.47</v>
      </c>
      <c r="F22" s="135">
        <f t="shared" si="1"/>
        <v>14.560802691660658</v>
      </c>
      <c r="G22" s="133">
        <f t="shared" si="7"/>
        <v>0</v>
      </c>
      <c r="H22" s="133">
        <f t="shared" si="7"/>
        <v>0</v>
      </c>
      <c r="I22" s="135">
        <f t="shared" si="4"/>
        <v>14.560802691660658</v>
      </c>
      <c r="J22" s="135">
        <f t="shared" si="2"/>
        <v>48.47</v>
      </c>
      <c r="K22" s="133">
        <f t="shared" si="8"/>
        <v>0.79</v>
      </c>
      <c r="L22" s="124"/>
      <c r="N22" s="136"/>
      <c r="O22" s="138"/>
      <c r="P22" s="170">
        <f t="shared" si="9"/>
        <v>0</v>
      </c>
    </row>
    <row r="23" spans="2:16">
      <c r="B23" s="141">
        <f t="shared" si="0"/>
        <v>2029</v>
      </c>
      <c r="C23" s="142"/>
      <c r="D23" s="133"/>
      <c r="E23" s="133">
        <f t="shared" si="7"/>
        <v>49.53</v>
      </c>
      <c r="F23" s="135">
        <f t="shared" si="1"/>
        <v>14.879235760634463</v>
      </c>
      <c r="G23" s="133">
        <f t="shared" si="7"/>
        <v>0</v>
      </c>
      <c r="H23" s="133">
        <f t="shared" si="7"/>
        <v>0</v>
      </c>
      <c r="I23" s="135">
        <f t="shared" si="4"/>
        <v>14.879235760634463</v>
      </c>
      <c r="J23" s="135">
        <f t="shared" si="2"/>
        <v>49.53</v>
      </c>
      <c r="K23" s="133">
        <f t="shared" si="8"/>
        <v>0.81</v>
      </c>
      <c r="L23" s="124"/>
      <c r="N23" s="136"/>
      <c r="O23" s="138"/>
      <c r="P23" s="170">
        <f t="shared" si="9"/>
        <v>0</v>
      </c>
    </row>
    <row r="24" spans="2:16">
      <c r="B24" s="141">
        <f t="shared" si="0"/>
        <v>2030</v>
      </c>
      <c r="C24" s="142"/>
      <c r="D24" s="133"/>
      <c r="E24" s="133">
        <f t="shared" si="7"/>
        <v>50.61</v>
      </c>
      <c r="F24" s="135">
        <f t="shared" si="1"/>
        <v>15.203677000720981</v>
      </c>
      <c r="G24" s="133">
        <f t="shared" si="7"/>
        <v>0</v>
      </c>
      <c r="H24" s="133">
        <f t="shared" si="7"/>
        <v>0</v>
      </c>
      <c r="I24" s="135">
        <f t="shared" si="4"/>
        <v>15.203677000720981</v>
      </c>
      <c r="J24" s="135">
        <f t="shared" si="2"/>
        <v>50.61</v>
      </c>
      <c r="K24" s="133">
        <f t="shared" si="8"/>
        <v>0.83</v>
      </c>
      <c r="L24" s="124"/>
      <c r="N24" s="136"/>
      <c r="O24" s="138"/>
      <c r="P24" s="170">
        <f t="shared" si="9"/>
        <v>0</v>
      </c>
    </row>
    <row r="25" spans="2:16">
      <c r="B25" s="141">
        <f t="shared" si="0"/>
        <v>2031</v>
      </c>
      <c r="C25" s="142"/>
      <c r="D25" s="133"/>
      <c r="E25" s="133">
        <f t="shared" si="7"/>
        <v>51.69</v>
      </c>
      <c r="F25" s="135">
        <f t="shared" si="1"/>
        <v>15.528118240807499</v>
      </c>
      <c r="G25" s="133">
        <f t="shared" si="7"/>
        <v>0</v>
      </c>
      <c r="H25" s="133">
        <f t="shared" si="7"/>
        <v>0</v>
      </c>
      <c r="I25" s="135">
        <f t="shared" si="4"/>
        <v>15.528118240807499</v>
      </c>
      <c r="J25" s="135">
        <f t="shared" si="2"/>
        <v>51.69</v>
      </c>
      <c r="K25" s="133">
        <f t="shared" si="8"/>
        <v>0.85</v>
      </c>
      <c r="L25" s="124"/>
      <c r="N25" s="136"/>
      <c r="O25" s="138"/>
      <c r="P25" s="170">
        <f t="shared" si="9"/>
        <v>0</v>
      </c>
    </row>
    <row r="26" spans="2:16">
      <c r="B26" s="141">
        <f t="shared" si="0"/>
        <v>2032</v>
      </c>
      <c r="C26" s="142"/>
      <c r="D26" s="133"/>
      <c r="E26" s="133">
        <f t="shared" si="7"/>
        <v>52.77</v>
      </c>
      <c r="F26" s="135">
        <f t="shared" si="1"/>
        <v>15.852559480894017</v>
      </c>
      <c r="G26" s="133">
        <f t="shared" si="7"/>
        <v>0</v>
      </c>
      <c r="H26" s="133">
        <f t="shared" si="7"/>
        <v>0</v>
      </c>
      <c r="I26" s="135">
        <f t="shared" si="4"/>
        <v>15.852559480894017</v>
      </c>
      <c r="J26" s="135">
        <f t="shared" si="2"/>
        <v>52.77</v>
      </c>
      <c r="K26" s="133">
        <f t="shared" si="8"/>
        <v>0.87</v>
      </c>
      <c r="L26" s="124"/>
      <c r="N26" s="136"/>
      <c r="O26" s="138"/>
      <c r="P26" s="170">
        <f t="shared" si="9"/>
        <v>0</v>
      </c>
    </row>
    <row r="27" spans="2:16">
      <c r="B27" s="141">
        <f t="shared" si="0"/>
        <v>2033</v>
      </c>
      <c r="C27" s="132"/>
      <c r="D27" s="133"/>
      <c r="E27" s="133">
        <f t="shared" si="7"/>
        <v>53.87</v>
      </c>
      <c r="F27" s="135">
        <f t="shared" si="1"/>
        <v>16.183008892093248</v>
      </c>
      <c r="G27" s="133">
        <f t="shared" si="7"/>
        <v>0</v>
      </c>
      <c r="H27" s="133">
        <f t="shared" si="7"/>
        <v>0</v>
      </c>
      <c r="I27" s="135">
        <f t="shared" si="4"/>
        <v>16.183008892093248</v>
      </c>
      <c r="J27" s="135">
        <f t="shared" si="2"/>
        <v>53.87</v>
      </c>
      <c r="K27" s="133">
        <f t="shared" si="8"/>
        <v>0.89</v>
      </c>
      <c r="L27" s="124"/>
      <c r="P27" s="170">
        <f t="shared" si="9"/>
        <v>0</v>
      </c>
    </row>
    <row r="28" spans="2:16">
      <c r="B28" s="141">
        <f t="shared" si="0"/>
        <v>2034</v>
      </c>
      <c r="C28" s="142"/>
      <c r="D28" s="133"/>
      <c r="E28" s="133">
        <f t="shared" si="7"/>
        <v>54.98</v>
      </c>
      <c r="F28" s="135">
        <f t="shared" si="1"/>
        <v>16.516462388848836</v>
      </c>
      <c r="G28" s="133">
        <f t="shared" si="7"/>
        <v>0</v>
      </c>
      <c r="H28" s="133">
        <f t="shared" si="7"/>
        <v>0</v>
      </c>
      <c r="I28" s="135">
        <f t="shared" si="4"/>
        <v>16.516462388848836</v>
      </c>
      <c r="J28" s="135">
        <f t="shared" si="2"/>
        <v>54.98</v>
      </c>
      <c r="K28" s="133">
        <f t="shared" si="8"/>
        <v>0.91</v>
      </c>
      <c r="L28" s="124"/>
      <c r="P28" s="170">
        <f t="shared" si="9"/>
        <v>0</v>
      </c>
    </row>
    <row r="29" spans="2:16">
      <c r="B29" s="141">
        <f t="shared" si="0"/>
        <v>2035</v>
      </c>
      <c r="C29" s="132">
        <f>$C$55</f>
        <v>1417.4139219193135</v>
      </c>
      <c r="D29" s="133">
        <f>C29*$C$62</f>
        <v>100.72130980638511</v>
      </c>
      <c r="E29" s="133">
        <f t="shared" ref="D29:E36" si="10">ROUND(E28*(1+$K66),2)</f>
        <v>56.11</v>
      </c>
      <c r="F29" s="135">
        <f t="shared" si="1"/>
        <v>47.113467257385572</v>
      </c>
      <c r="G29" s="133">
        <f t="shared" ref="G29:H36" si="11">ROUND(G28*(1+$K66),2)</f>
        <v>0</v>
      </c>
      <c r="H29" s="133">
        <f t="shared" si="11"/>
        <v>0</v>
      </c>
      <c r="I29" s="135">
        <f t="shared" si="4"/>
        <v>47.113467257385572</v>
      </c>
      <c r="J29" s="135">
        <f t="shared" si="2"/>
        <v>156.83000000000001</v>
      </c>
      <c r="K29" s="133">
        <f>ROUND(K28*(1+$K66),2)</f>
        <v>0.93</v>
      </c>
      <c r="L29" s="124"/>
      <c r="P29" s="170">
        <f>ROUND(P28*(1+$K66),2)</f>
        <v>0</v>
      </c>
    </row>
    <row r="30" spans="2:16">
      <c r="B30" s="141">
        <f t="shared" si="0"/>
        <v>2036</v>
      </c>
      <c r="C30" s="142"/>
      <c r="D30" s="133">
        <f t="shared" si="10"/>
        <v>102.77</v>
      </c>
      <c r="E30" s="133">
        <f t="shared" si="10"/>
        <v>57.25</v>
      </c>
      <c r="F30" s="135">
        <f t="shared" si="1"/>
        <v>48.071377072819033</v>
      </c>
      <c r="G30" s="133">
        <f t="shared" si="11"/>
        <v>0</v>
      </c>
      <c r="H30" s="133">
        <f t="shared" si="11"/>
        <v>0</v>
      </c>
      <c r="I30" s="135">
        <f t="shared" si="4"/>
        <v>48.071377072819033</v>
      </c>
      <c r="J30" s="135">
        <f t="shared" si="2"/>
        <v>160.02000000000001</v>
      </c>
      <c r="K30" s="133">
        <f t="shared" ref="K30:K36" si="12">ROUND(K29*(1+$K67),2)</f>
        <v>0.95</v>
      </c>
      <c r="L30" s="124"/>
      <c r="P30" s="170">
        <f t="shared" ref="P30:P36" si="13">ROUND(P29*(1+$K67),2)</f>
        <v>0</v>
      </c>
    </row>
    <row r="31" spans="2:16">
      <c r="B31" s="141">
        <f t="shared" si="0"/>
        <v>2037</v>
      </c>
      <c r="C31" s="142"/>
      <c r="D31" s="133">
        <f t="shared" si="10"/>
        <v>104.84</v>
      </c>
      <c r="E31" s="133">
        <f t="shared" si="10"/>
        <v>58.4</v>
      </c>
      <c r="F31" s="135">
        <f t="shared" si="1"/>
        <v>49.038692621965879</v>
      </c>
      <c r="G31" s="133">
        <f t="shared" si="11"/>
        <v>0</v>
      </c>
      <c r="H31" s="133">
        <f t="shared" si="11"/>
        <v>0</v>
      </c>
      <c r="I31" s="135">
        <f t="shared" si="4"/>
        <v>49.038692621965879</v>
      </c>
      <c r="J31" s="135">
        <f t="shared" si="2"/>
        <v>163.24</v>
      </c>
      <c r="K31" s="133">
        <f t="shared" si="12"/>
        <v>0.97</v>
      </c>
      <c r="L31" s="124"/>
      <c r="P31" s="170">
        <f t="shared" si="13"/>
        <v>0</v>
      </c>
    </row>
    <row r="32" spans="2:16">
      <c r="B32" s="141">
        <f t="shared" si="0"/>
        <v>2038</v>
      </c>
      <c r="C32" s="142"/>
      <c r="D32" s="133">
        <f t="shared" si="10"/>
        <v>106.93</v>
      </c>
      <c r="E32" s="133">
        <f t="shared" si="10"/>
        <v>59.57</v>
      </c>
      <c r="F32" s="135">
        <f t="shared" si="1"/>
        <v>50.01802451333814</v>
      </c>
      <c r="G32" s="133">
        <f t="shared" si="11"/>
        <v>0</v>
      </c>
      <c r="H32" s="133">
        <f t="shared" si="11"/>
        <v>0</v>
      </c>
      <c r="I32" s="135">
        <f t="shared" si="4"/>
        <v>50.01802451333814</v>
      </c>
      <c r="J32" s="135">
        <f t="shared" si="2"/>
        <v>166.5</v>
      </c>
      <c r="K32" s="133">
        <f t="shared" si="12"/>
        <v>0.99</v>
      </c>
      <c r="L32" s="124"/>
      <c r="P32" s="170">
        <f t="shared" si="13"/>
        <v>0</v>
      </c>
    </row>
    <row r="33" spans="2:16">
      <c r="B33" s="141">
        <f t="shared" si="0"/>
        <v>2039</v>
      </c>
      <c r="C33" s="142"/>
      <c r="D33" s="133">
        <f t="shared" si="10"/>
        <v>109.08</v>
      </c>
      <c r="E33" s="133">
        <f t="shared" si="10"/>
        <v>60.77</v>
      </c>
      <c r="F33" s="135">
        <f t="shared" si="1"/>
        <v>51.024393174717616</v>
      </c>
      <c r="G33" s="133">
        <f t="shared" si="11"/>
        <v>0</v>
      </c>
      <c r="H33" s="133">
        <f t="shared" si="11"/>
        <v>0</v>
      </c>
      <c r="I33" s="135">
        <f t="shared" si="4"/>
        <v>51.024393174717616</v>
      </c>
      <c r="J33" s="135">
        <f t="shared" si="2"/>
        <v>169.85</v>
      </c>
      <c r="K33" s="133">
        <f t="shared" si="12"/>
        <v>1.01</v>
      </c>
      <c r="L33" s="124"/>
      <c r="P33" s="170">
        <f t="shared" si="13"/>
        <v>0</v>
      </c>
    </row>
    <row r="34" spans="2:16">
      <c r="B34" s="141">
        <f t="shared" si="0"/>
        <v>2040</v>
      </c>
      <c r="C34" s="142"/>
      <c r="D34" s="133">
        <f t="shared" si="10"/>
        <v>111.28</v>
      </c>
      <c r="E34" s="133">
        <f t="shared" si="10"/>
        <v>62</v>
      </c>
      <c r="F34" s="135">
        <f t="shared" si="1"/>
        <v>52.054794520547951</v>
      </c>
      <c r="G34" s="133">
        <f t="shared" si="11"/>
        <v>0</v>
      </c>
      <c r="H34" s="133">
        <f t="shared" si="11"/>
        <v>0</v>
      </c>
      <c r="I34" s="135">
        <f t="shared" si="4"/>
        <v>52.054794520547951</v>
      </c>
      <c r="J34" s="135">
        <f t="shared" si="2"/>
        <v>173.28</v>
      </c>
      <c r="K34" s="133">
        <f t="shared" si="12"/>
        <v>1.03</v>
      </c>
      <c r="L34" s="124"/>
      <c r="P34" s="170">
        <f t="shared" si="13"/>
        <v>0</v>
      </c>
    </row>
    <row r="35" spans="2:16">
      <c r="B35" s="141">
        <f t="shared" si="0"/>
        <v>2041</v>
      </c>
      <c r="C35" s="142"/>
      <c r="D35" s="133">
        <f t="shared" si="10"/>
        <v>113.55</v>
      </c>
      <c r="E35" s="133">
        <f t="shared" si="10"/>
        <v>63.26</v>
      </c>
      <c r="F35" s="135">
        <f t="shared" si="1"/>
        <v>53.115236721941848</v>
      </c>
      <c r="G35" s="133">
        <f t="shared" si="11"/>
        <v>0</v>
      </c>
      <c r="H35" s="133">
        <f t="shared" si="11"/>
        <v>0</v>
      </c>
      <c r="I35" s="135">
        <f t="shared" si="4"/>
        <v>53.115236721941848</v>
      </c>
      <c r="J35" s="135">
        <f t="shared" si="2"/>
        <v>176.81</v>
      </c>
      <c r="K35" s="133">
        <f t="shared" si="12"/>
        <v>1.05</v>
      </c>
      <c r="L35" s="124"/>
      <c r="P35" s="170">
        <f t="shared" si="13"/>
        <v>0</v>
      </c>
    </row>
    <row r="36" spans="2:16">
      <c r="B36" s="141">
        <f t="shared" si="0"/>
        <v>2042</v>
      </c>
      <c r="C36" s="142"/>
      <c r="D36" s="133">
        <f t="shared" si="10"/>
        <v>115.89</v>
      </c>
      <c r="E36" s="133">
        <f t="shared" si="10"/>
        <v>64.56</v>
      </c>
      <c r="F36" s="135">
        <f t="shared" si="1"/>
        <v>54.208723864455663</v>
      </c>
      <c r="G36" s="133">
        <f t="shared" si="11"/>
        <v>0</v>
      </c>
      <c r="H36" s="133">
        <f t="shared" si="11"/>
        <v>0</v>
      </c>
      <c r="I36" s="135">
        <f t="shared" si="4"/>
        <v>54.208723864455663</v>
      </c>
      <c r="J36" s="135">
        <f t="shared" si="2"/>
        <v>180.45</v>
      </c>
      <c r="K36" s="133">
        <f t="shared" si="12"/>
        <v>1.07</v>
      </c>
      <c r="L36" s="124"/>
      <c r="P36" s="170">
        <f t="shared" si="13"/>
        <v>0</v>
      </c>
    </row>
    <row r="37" spans="2:16">
      <c r="B37" s="141"/>
      <c r="C37" s="137"/>
      <c r="D37" s="133"/>
      <c r="E37" s="133"/>
      <c r="F37" s="134"/>
      <c r="G37" s="133"/>
      <c r="H37" s="133"/>
      <c r="I37" s="135"/>
      <c r="J37" s="135"/>
      <c r="K37" s="144"/>
    </row>
    <row r="38" spans="2:16" hidden="1">
      <c r="B38" s="131"/>
      <c r="C38" s="137"/>
      <c r="D38" s="133"/>
      <c r="E38" s="133"/>
      <c r="F38" s="134"/>
      <c r="G38" s="133"/>
      <c r="H38" s="133"/>
      <c r="I38" s="135"/>
      <c r="J38" s="135"/>
      <c r="K38" s="144"/>
    </row>
    <row r="39" spans="2:16" hidden="1">
      <c r="B39" s="131"/>
      <c r="C39" s="137"/>
      <c r="D39" s="133"/>
      <c r="E39" s="133"/>
      <c r="F39" s="134"/>
      <c r="G39" s="133"/>
      <c r="H39" s="133"/>
      <c r="I39" s="135"/>
      <c r="J39" s="135"/>
      <c r="K39" s="144"/>
    </row>
    <row r="40" spans="2:16" hidden="1">
      <c r="B40" s="131"/>
      <c r="C40" s="137"/>
      <c r="D40" s="133"/>
      <c r="E40" s="133"/>
      <c r="F40" s="134"/>
      <c r="G40" s="133"/>
      <c r="H40" s="133"/>
      <c r="I40" s="135"/>
      <c r="J40" s="135"/>
      <c r="K40" s="144"/>
    </row>
    <row r="42" spans="2:16" ht="14.25">
      <c r="B42" s="145" t="s">
        <v>27</v>
      </c>
      <c r="C42" s="146"/>
      <c r="D42" s="146"/>
      <c r="E42" s="146"/>
      <c r="F42" s="146"/>
      <c r="G42" s="146"/>
      <c r="H42" s="146"/>
    </row>
    <row r="44" spans="2:16">
      <c r="B44" s="122" t="s">
        <v>73</v>
      </c>
      <c r="C44" s="147" t="s">
        <v>74</v>
      </c>
      <c r="D44" s="148" t="s">
        <v>121</v>
      </c>
    </row>
    <row r="45" spans="2:16">
      <c r="C45" s="147" t="str">
        <f>C7</f>
        <v>(a)</v>
      </c>
      <c r="D45" s="122" t="s">
        <v>75</v>
      </c>
    </row>
    <row r="46" spans="2:16">
      <c r="C46" s="147" t="str">
        <f>D7</f>
        <v>(b)</v>
      </c>
      <c r="D46" s="135" t="str">
        <f>"= "&amp;C7&amp;" x "&amp;C62</f>
        <v>= (a) x 0.0710599128799291</v>
      </c>
    </row>
    <row r="47" spans="2:16">
      <c r="C47" s="147" t="str">
        <f>F7</f>
        <v>(d)</v>
      </c>
      <c r="D47" s="135" t="str">
        <f>"= ("&amp;$D$7&amp;" + "&amp;$E$7&amp;") /  (8.76 x "&amp;TEXT(C63,"0.0%")&amp;")"</f>
        <v>= ((b) + (c)) /  (8.76 x 38.0%)</v>
      </c>
    </row>
    <row r="48" spans="2:16">
      <c r="C48" s="147" t="str">
        <f>I7</f>
        <v>(g)</v>
      </c>
      <c r="D48" s="135" t="str">
        <f>"= "&amp;$F$7&amp;" + "&amp;$H$7</f>
        <v>= (d) + (f)</v>
      </c>
    </row>
    <row r="49" spans="2:24">
      <c r="C49" s="147" t="str">
        <f>K7</f>
        <v>(h)</v>
      </c>
      <c r="D49" s="86" t="str">
        <f>D44</f>
        <v>Plant Costs  - 2017 IRP Update - Table 5.4 &amp; 5.5</v>
      </c>
    </row>
    <row r="50" spans="2:24">
      <c r="C50" s="147"/>
      <c r="D50" s="135"/>
    </row>
    <row r="51" spans="2:24" ht="13.5" thickBot="1"/>
    <row r="52" spans="2:24" ht="13.5" thickBot="1">
      <c r="C52" s="42" t="str">
        <f>B2&amp;" - "&amp;B3</f>
        <v>2017 IRP Update Yakima Wind Resource - 38% Capacity Factor</v>
      </c>
      <c r="D52" s="149"/>
      <c r="E52" s="149"/>
      <c r="F52" s="149"/>
      <c r="G52" s="149"/>
      <c r="H52" s="149"/>
      <c r="I52" s="150"/>
      <c r="J52" s="150"/>
      <c r="K52" s="151"/>
    </row>
    <row r="53" spans="2:24" ht="13.5" thickBot="1">
      <c r="C53" s="152" t="s">
        <v>76</v>
      </c>
      <c r="D53" s="153" t="s">
        <v>77</v>
      </c>
      <c r="E53" s="153"/>
      <c r="F53" s="153"/>
      <c r="G53" s="153"/>
      <c r="H53" s="154"/>
      <c r="I53" s="150"/>
      <c r="J53" s="150"/>
      <c r="K53" s="151"/>
    </row>
    <row r="55" spans="2:24">
      <c r="B55" s="86" t="s">
        <v>130</v>
      </c>
      <c r="C55" s="186">
        <v>1417.4139219193135</v>
      </c>
      <c r="D55" s="122" t="s">
        <v>75</v>
      </c>
      <c r="H55" s="122" t="s">
        <v>9</v>
      </c>
    </row>
    <row r="56" spans="2:24">
      <c r="B56" s="86" t="s">
        <v>115</v>
      </c>
      <c r="C56" s="155">
        <v>37.570551305416139</v>
      </c>
      <c r="D56" s="122" t="s">
        <v>78</v>
      </c>
      <c r="H56" s="122" t="s">
        <v>9</v>
      </c>
    </row>
    <row r="57" spans="2:24">
      <c r="B57" s="86" t="s">
        <v>115</v>
      </c>
      <c r="C57" s="160">
        <v>0.58600709999999989</v>
      </c>
      <c r="D57" s="122" t="s">
        <v>83</v>
      </c>
      <c r="H57" s="122" t="s">
        <v>80</v>
      </c>
    </row>
    <row r="58" spans="2:24">
      <c r="B58" s="86" t="s">
        <v>115</v>
      </c>
      <c r="C58" s="155">
        <v>0</v>
      </c>
      <c r="D58" s="122" t="s">
        <v>79</v>
      </c>
      <c r="H58" s="122" t="s">
        <v>80</v>
      </c>
      <c r="K58" s="124"/>
      <c r="L58" s="156"/>
      <c r="M58" s="52"/>
      <c r="N58" s="157"/>
      <c r="O58" s="52"/>
      <c r="P58" s="157"/>
      <c r="Q58" s="52"/>
      <c r="R58" s="124"/>
      <c r="S58" s="124"/>
      <c r="T58" s="124"/>
      <c r="U58" s="124"/>
      <c r="V58" s="124"/>
      <c r="W58" s="124"/>
      <c r="X58" s="124"/>
    </row>
    <row r="59" spans="2:24">
      <c r="B59" s="86" t="s">
        <v>115</v>
      </c>
      <c r="C59" s="168"/>
      <c r="D59" s="122" t="s">
        <v>81</v>
      </c>
      <c r="H59" s="122" t="s">
        <v>80</v>
      </c>
      <c r="K59" s="158"/>
      <c r="L59" s="158"/>
      <c r="M59" s="159"/>
      <c r="N59" s="160"/>
      <c r="O59" s="157"/>
      <c r="P59" s="161"/>
      <c r="Q59" s="124"/>
      <c r="R59" s="124"/>
      <c r="S59" s="124"/>
      <c r="T59" s="124"/>
      <c r="U59" s="124"/>
      <c r="V59" s="124"/>
      <c r="W59" s="124"/>
      <c r="X59" s="124"/>
    </row>
    <row r="60" spans="2:24">
      <c r="K60" s="158"/>
      <c r="L60" s="158"/>
      <c r="M60" s="158"/>
      <c r="N60" s="124"/>
      <c r="O60" s="157"/>
      <c r="P60" s="161"/>
      <c r="Q60" s="124"/>
      <c r="R60" s="124"/>
      <c r="S60" s="124"/>
      <c r="T60" s="124"/>
      <c r="U60" s="124"/>
      <c r="V60" s="124"/>
      <c r="W60" s="124"/>
      <c r="X60" s="124"/>
    </row>
    <row r="61" spans="2:24">
      <c r="C61" s="162"/>
      <c r="K61" s="158"/>
      <c r="L61" s="158"/>
      <c r="M61" s="158"/>
      <c r="N61" s="124"/>
      <c r="O61" s="158"/>
      <c r="P61" s="161"/>
      <c r="S61" s="124"/>
      <c r="T61" s="124"/>
      <c r="U61" s="124"/>
      <c r="V61" s="124"/>
      <c r="W61" s="124"/>
      <c r="X61" s="124"/>
    </row>
    <row r="62" spans="2:24">
      <c r="C62" s="163">
        <v>7.1059912879929146E-2</v>
      </c>
      <c r="D62" s="122" t="s">
        <v>38</v>
      </c>
      <c r="K62" s="164"/>
      <c r="L62" s="165"/>
      <c r="M62" s="165"/>
      <c r="O62" s="166"/>
    </row>
    <row r="63" spans="2:24">
      <c r="C63" s="167">
        <v>0.38</v>
      </c>
      <c r="D63" s="122" t="s">
        <v>39</v>
      </c>
    </row>
    <row r="64" spans="2:24" ht="13.5" thickBot="1">
      <c r="D64" s="161"/>
    </row>
    <row r="65" spans="3:11" ht="13.5" thickBot="1">
      <c r="C65" s="40" t="str">
        <f>"Company Official Inflation Forecast Dated "&amp;TEXT('Table 4'!$G$5,"mmmm dd, yyyy")</f>
        <v>Company Official Inflation Forecast Dated March 30, 2018</v>
      </c>
      <c r="D65" s="149"/>
      <c r="E65" s="149"/>
      <c r="F65" s="149"/>
      <c r="G65" s="149"/>
      <c r="H65" s="149"/>
      <c r="I65" s="149"/>
      <c r="J65" s="149"/>
      <c r="K65" s="151"/>
    </row>
    <row r="66" spans="3:11">
      <c r="C66" s="88">
        <v>2017</v>
      </c>
      <c r="D66" s="41">
        <v>1.7997379262064683E-2</v>
      </c>
      <c r="E66" s="86"/>
      <c r="F66" s="88">
        <f>C74+1</f>
        <v>2026</v>
      </c>
      <c r="G66" s="41">
        <v>2.275275626401263E-2</v>
      </c>
      <c r="H66" s="86"/>
      <c r="I66" s="88">
        <f>F74+1</f>
        <v>2035</v>
      </c>
      <c r="J66" s="88"/>
      <c r="K66" s="41">
        <v>2.0547727211939426E-2</v>
      </c>
    </row>
    <row r="67" spans="3:11">
      <c r="C67" s="88">
        <f t="shared" ref="C67:C74" si="14">C66+1</f>
        <v>2018</v>
      </c>
      <c r="D67" s="41">
        <v>2.00162222805087E-2</v>
      </c>
      <c r="E67" s="86"/>
      <c r="F67" s="88">
        <f t="shared" ref="F67:F74" si="15">F66+1</f>
        <v>2027</v>
      </c>
      <c r="G67" s="41">
        <v>2.2017580891201094E-2</v>
      </c>
      <c r="H67" s="86"/>
      <c r="I67" s="88">
        <f t="shared" ref="I67:I74" si="16">I66+1</f>
        <v>2036</v>
      </c>
      <c r="J67" s="88"/>
      <c r="K67" s="41">
        <v>2.0338413275796441E-2</v>
      </c>
    </row>
    <row r="68" spans="3:11">
      <c r="C68" s="88">
        <f t="shared" si="14"/>
        <v>2019</v>
      </c>
      <c r="D68" s="41">
        <v>2.3023767536204609E-2</v>
      </c>
      <c r="E68" s="86"/>
      <c r="F68" s="88">
        <f t="shared" si="15"/>
        <v>2028</v>
      </c>
      <c r="G68" s="41">
        <v>2.1672038954803963E-2</v>
      </c>
      <c r="H68" s="86"/>
      <c r="I68" s="88">
        <f t="shared" si="16"/>
        <v>2037</v>
      </c>
      <c r="J68" s="88"/>
      <c r="K68" s="41">
        <v>2.0148107799243142E-2</v>
      </c>
    </row>
    <row r="69" spans="3:11">
      <c r="C69" s="88">
        <f t="shared" si="14"/>
        <v>2020</v>
      </c>
      <c r="D69" s="41">
        <v>2.6569957493475238E-2</v>
      </c>
      <c r="E69" s="86"/>
      <c r="F69" s="88">
        <f t="shared" si="15"/>
        <v>2029</v>
      </c>
      <c r="G69" s="41">
        <v>2.1882861611237647E-2</v>
      </c>
      <c r="H69" s="86"/>
      <c r="I69" s="88">
        <f t="shared" si="16"/>
        <v>2038</v>
      </c>
      <c r="J69" s="88"/>
      <c r="K69" s="41">
        <v>1.9981989666423283E-2</v>
      </c>
    </row>
    <row r="70" spans="3:11">
      <c r="C70" s="88">
        <f t="shared" si="14"/>
        <v>2021</v>
      </c>
      <c r="D70" s="41">
        <v>2.633678201148415E-2</v>
      </c>
      <c r="E70" s="86"/>
      <c r="F70" s="88">
        <f t="shared" si="15"/>
        <v>2030</v>
      </c>
      <c r="G70" s="41">
        <v>2.1716430930730724E-2</v>
      </c>
      <c r="H70" s="86"/>
      <c r="I70" s="88">
        <f t="shared" si="16"/>
        <v>2039</v>
      </c>
      <c r="J70" s="88"/>
      <c r="K70" s="41">
        <v>2.0091958569135482E-2</v>
      </c>
    </row>
    <row r="71" spans="3:11">
      <c r="C71" s="88">
        <f t="shared" si="14"/>
        <v>2022</v>
      </c>
      <c r="D71" s="41">
        <v>2.5190838317338926E-2</v>
      </c>
      <c r="E71" s="86"/>
      <c r="F71" s="88">
        <f t="shared" si="15"/>
        <v>2031</v>
      </c>
      <c r="G71" s="41">
        <v>2.1283257880358342E-2</v>
      </c>
      <c r="H71" s="86"/>
      <c r="I71" s="88">
        <f t="shared" si="16"/>
        <v>2040</v>
      </c>
      <c r="J71" s="88"/>
      <c r="K71" s="41">
        <v>2.016857640433245E-2</v>
      </c>
    </row>
    <row r="72" spans="3:11" s="124" customFormat="1">
      <c r="C72" s="88">
        <f t="shared" si="14"/>
        <v>2023</v>
      </c>
      <c r="D72" s="41">
        <v>2.3861027991437966E-2</v>
      </c>
      <c r="E72" s="87"/>
      <c r="F72" s="88">
        <f t="shared" si="15"/>
        <v>2032</v>
      </c>
      <c r="G72" s="41">
        <v>2.092650190640466E-2</v>
      </c>
      <c r="H72" s="87"/>
      <c r="I72" s="88">
        <f t="shared" si="16"/>
        <v>2041</v>
      </c>
      <c r="J72" s="88"/>
      <c r="K72" s="41">
        <v>2.0388834681983159E-2</v>
      </c>
    </row>
    <row r="73" spans="3:11" s="124" customFormat="1">
      <c r="C73" s="88">
        <f t="shared" si="14"/>
        <v>2024</v>
      </c>
      <c r="D73" s="41">
        <v>2.3386119938164196E-2</v>
      </c>
      <c r="E73" s="87"/>
      <c r="F73" s="88">
        <f t="shared" si="15"/>
        <v>2033</v>
      </c>
      <c r="G73" s="41">
        <v>2.0801762320284523E-2</v>
      </c>
      <c r="H73" s="87"/>
      <c r="I73" s="88">
        <f t="shared" si="16"/>
        <v>2042</v>
      </c>
      <c r="J73" s="88"/>
      <c r="K73" s="41">
        <v>2.0623380610534037E-2</v>
      </c>
    </row>
    <row r="74" spans="3:11" s="124" customFormat="1">
      <c r="C74" s="88">
        <f t="shared" si="14"/>
        <v>2025</v>
      </c>
      <c r="D74" s="41">
        <v>2.3124371179134462E-2</v>
      </c>
      <c r="E74" s="87"/>
      <c r="F74" s="88">
        <f t="shared" si="15"/>
        <v>2034</v>
      </c>
      <c r="G74" s="41">
        <v>2.065772177898717E-2</v>
      </c>
      <c r="H74" s="87"/>
      <c r="I74" s="88">
        <f t="shared" si="16"/>
        <v>2043</v>
      </c>
      <c r="J74" s="88"/>
      <c r="K74" s="41">
        <v>2.0893774761898909E-2</v>
      </c>
    </row>
    <row r="75" spans="3:11" s="124" customFormat="1"/>
    <row r="76" spans="3:11" s="124" customFormat="1"/>
    <row r="93" spans="3:4">
      <c r="C93" s="157"/>
      <c r="D93" s="161"/>
    </row>
    <row r="94" spans="3:4">
      <c r="C94" s="157"/>
      <c r="D94" s="161"/>
    </row>
    <row r="95" spans="3:4">
      <c r="C95" s="157"/>
      <c r="D95" s="161"/>
    </row>
    <row r="96" spans="3:4">
      <c r="C96" s="157"/>
      <c r="D96" s="161"/>
    </row>
    <row r="97" spans="3:4">
      <c r="C97" s="157"/>
      <c r="D97" s="161"/>
    </row>
    <row r="98" spans="3:4">
      <c r="C98" s="157"/>
      <c r="D98" s="161"/>
    </row>
    <row r="99" spans="3:4">
      <c r="C99" s="157"/>
      <c r="D99" s="161"/>
    </row>
    <row r="100" spans="3:4">
      <c r="C100" s="157"/>
      <c r="D100" s="161"/>
    </row>
    <row r="101" spans="3:4">
      <c r="C101" s="157"/>
      <c r="D101" s="161"/>
    </row>
    <row r="102" spans="3:4">
      <c r="C102" s="157"/>
      <c r="D102" s="161"/>
    </row>
  </sheetData>
  <printOptions horizontalCentered="1"/>
  <pageMargins left="0.8" right="0.3" top="0.4" bottom="0.4" header="0.5" footer="0.2"/>
  <pageSetup scale="75" orientation="portrait" r:id="rId1"/>
  <headerFooter alignWithMargins="0"/>
  <rowBreaks count="1" manualBreakCount="1">
    <brk id="51" max="10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B1:X102"/>
  <sheetViews>
    <sheetView workbookViewId="0"/>
  </sheetViews>
  <sheetFormatPr defaultColWidth="9.33203125" defaultRowHeight="12.75"/>
  <cols>
    <col min="1" max="1" width="1.5" style="122" customWidth="1"/>
    <col min="2" max="2" width="10.83203125" style="122" customWidth="1"/>
    <col min="3" max="3" width="14.1640625" style="122" customWidth="1"/>
    <col min="4" max="4" width="12.33203125" style="122" customWidth="1"/>
    <col min="5" max="5" width="9.1640625" style="122" customWidth="1"/>
    <col min="6" max="6" width="9.83203125" style="122" bestFit="1" customWidth="1"/>
    <col min="7" max="7" width="9.83203125" style="122" customWidth="1"/>
    <col min="8" max="8" width="10.5" style="122" customWidth="1"/>
    <col min="9" max="10" width="12.5" style="122" customWidth="1"/>
    <col min="11" max="11" width="11.6640625" style="122" customWidth="1"/>
    <col min="12" max="15" width="9.33203125" style="122"/>
    <col min="16" max="16" width="0" style="122" hidden="1" customWidth="1"/>
    <col min="17" max="16384" width="9.33203125" style="122"/>
  </cols>
  <sheetData>
    <row r="1" spans="2:18" ht="15.75">
      <c r="B1" s="120" t="s">
        <v>59</v>
      </c>
      <c r="C1" s="121"/>
      <c r="D1" s="121"/>
      <c r="E1" s="121"/>
      <c r="F1" s="121"/>
      <c r="G1" s="121"/>
      <c r="H1" s="121"/>
      <c r="I1" s="121"/>
      <c r="J1" s="121"/>
    </row>
    <row r="2" spans="2:18" ht="15.75">
      <c r="B2" s="120" t="s">
        <v>133</v>
      </c>
      <c r="C2" s="121"/>
      <c r="D2" s="121"/>
      <c r="E2" s="121"/>
      <c r="F2" s="121"/>
      <c r="G2" s="121"/>
      <c r="H2" s="121"/>
      <c r="I2" s="121"/>
      <c r="J2" s="121"/>
    </row>
    <row r="3" spans="2:18" ht="15.75">
      <c r="B3" s="120" t="str">
        <f>TEXT($C$63,"0%")&amp;" Capacity Factor"</f>
        <v>38% Capacity Factor</v>
      </c>
      <c r="C3" s="121"/>
      <c r="D3" s="121"/>
      <c r="E3" s="121"/>
      <c r="F3" s="121"/>
      <c r="G3" s="121"/>
      <c r="H3" s="121"/>
      <c r="I3" s="121"/>
      <c r="J3" s="121"/>
    </row>
    <row r="4" spans="2:18">
      <c r="B4" s="123"/>
      <c r="C4" s="123"/>
      <c r="D4" s="123"/>
      <c r="E4" s="123"/>
      <c r="F4" s="123"/>
      <c r="G4" s="123"/>
      <c r="H4" s="123"/>
      <c r="I4" s="124"/>
      <c r="J4" s="124"/>
      <c r="K4" s="124"/>
    </row>
    <row r="5" spans="2:18" ht="51.75" customHeight="1">
      <c r="B5" s="125" t="s">
        <v>0</v>
      </c>
      <c r="C5" s="126" t="s">
        <v>10</v>
      </c>
      <c r="D5" s="126" t="s">
        <v>11</v>
      </c>
      <c r="E5" s="126" t="s">
        <v>12</v>
      </c>
      <c r="F5" s="126" t="s">
        <v>70</v>
      </c>
      <c r="G5" s="17" t="s">
        <v>13</v>
      </c>
      <c r="H5" s="126" t="s">
        <v>71</v>
      </c>
      <c r="I5" s="17" t="s">
        <v>55</v>
      </c>
      <c r="J5" s="17" t="s">
        <v>55</v>
      </c>
      <c r="K5" s="126" t="s">
        <v>72</v>
      </c>
      <c r="P5" s="126" t="s">
        <v>71</v>
      </c>
    </row>
    <row r="6" spans="2:18" ht="24" customHeight="1">
      <c r="B6" s="127"/>
      <c r="C6" s="128" t="s">
        <v>8</v>
      </c>
      <c r="D6" s="129" t="s">
        <v>9</v>
      </c>
      <c r="E6" s="129" t="s">
        <v>9</v>
      </c>
      <c r="F6" s="128" t="s">
        <v>33</v>
      </c>
      <c r="G6" s="18" t="s">
        <v>33</v>
      </c>
      <c r="H6" s="128" t="s">
        <v>33</v>
      </c>
      <c r="I6" s="128" t="s">
        <v>33</v>
      </c>
      <c r="J6" s="19" t="s">
        <v>9</v>
      </c>
      <c r="K6" s="128" t="s">
        <v>33</v>
      </c>
    </row>
    <row r="7" spans="2:18">
      <c r="C7" s="130" t="s">
        <v>1</v>
      </c>
      <c r="D7" s="130" t="s">
        <v>2</v>
      </c>
      <c r="E7" s="130" t="s">
        <v>3</v>
      </c>
      <c r="F7" s="130" t="s">
        <v>4</v>
      </c>
      <c r="G7" s="130" t="s">
        <v>5</v>
      </c>
      <c r="H7" s="130" t="s">
        <v>7</v>
      </c>
      <c r="I7" s="130" t="s">
        <v>24</v>
      </c>
      <c r="J7" s="130" t="s">
        <v>25</v>
      </c>
      <c r="K7" s="130" t="s">
        <v>25</v>
      </c>
    </row>
    <row r="8" spans="2:18" ht="6" customHeight="1">
      <c r="K8" s="124"/>
    </row>
    <row r="9" spans="2:18" ht="15.75">
      <c r="B9" s="43" t="str">
        <f>C52</f>
        <v>2017 IRP Update Oregon Wind Resource - 38% Capacity Factor</v>
      </c>
      <c r="C9" s="124"/>
      <c r="E9" s="124"/>
      <c r="F9" s="124"/>
      <c r="G9" s="124"/>
      <c r="H9" s="124"/>
      <c r="I9" s="124"/>
      <c r="J9" s="124"/>
      <c r="K9" s="124"/>
    </row>
    <row r="10" spans="2:18">
      <c r="B10" s="131">
        <v>2016</v>
      </c>
      <c r="C10" s="132"/>
      <c r="D10" s="133"/>
      <c r="E10" s="133"/>
      <c r="F10" s="134"/>
      <c r="G10" s="134"/>
      <c r="H10" s="177"/>
      <c r="I10" s="135"/>
      <c r="J10" s="135"/>
      <c r="K10" s="133"/>
      <c r="N10" s="136"/>
      <c r="P10" s="170">
        <f>$C$59</f>
        <v>0</v>
      </c>
    </row>
    <row r="11" spans="2:18">
      <c r="B11" s="131">
        <f t="shared" ref="B11:B36" si="0">B10+1</f>
        <v>2017</v>
      </c>
      <c r="C11" s="137"/>
      <c r="D11" s="133"/>
      <c r="E11" s="133">
        <f>$C$56</f>
        <v>37.570551305416139</v>
      </c>
      <c r="F11" s="134">
        <f t="shared" ref="F11:F36" si="1">(D11+E11)/(8.76*$C$63)</f>
        <v>11.286515052095693</v>
      </c>
      <c r="G11" s="134">
        <f>$C$58</f>
        <v>0</v>
      </c>
      <c r="H11" s="177">
        <f>$C$59</f>
        <v>0</v>
      </c>
      <c r="I11" s="135">
        <f>F11+H11+G11</f>
        <v>11.286515052095693</v>
      </c>
      <c r="J11" s="135">
        <f t="shared" ref="J11:J36" si="2">ROUND(I11*$C$63*8.76,2)</f>
        <v>37.57</v>
      </c>
      <c r="K11" s="133">
        <f>$C$57</f>
        <v>0.58600709999999989</v>
      </c>
      <c r="N11" s="136"/>
      <c r="P11" s="170">
        <f>ROUND(P10*(1+$D66),2)</f>
        <v>0</v>
      </c>
    </row>
    <row r="12" spans="2:18">
      <c r="B12" s="141">
        <f t="shared" si="0"/>
        <v>2018</v>
      </c>
      <c r="C12" s="142"/>
      <c r="D12" s="133"/>
      <c r="E12" s="133">
        <f t="shared" ref="E12:H19" si="3">ROUND(E11*(1+$D67),2)</f>
        <v>38.32</v>
      </c>
      <c r="F12" s="135">
        <f t="shared" si="1"/>
        <v>11.511655851958665</v>
      </c>
      <c r="G12" s="133">
        <f t="shared" si="3"/>
        <v>0</v>
      </c>
      <c r="H12" s="133">
        <f t="shared" si="3"/>
        <v>0</v>
      </c>
      <c r="I12" s="135">
        <f t="shared" ref="I12:I36" si="4">F12+H12+G12</f>
        <v>11.511655851958665</v>
      </c>
      <c r="J12" s="135">
        <f t="shared" si="2"/>
        <v>38.32</v>
      </c>
      <c r="K12" s="133">
        <f t="shared" ref="K12:K19" si="5">ROUND(K11*(1+$D67),2)</f>
        <v>0.6</v>
      </c>
      <c r="L12" s="124"/>
      <c r="N12" s="136"/>
      <c r="P12" s="170">
        <f t="shared" ref="P12:P19" si="6">ROUND(P11*(1+$D67),2)</f>
        <v>0</v>
      </c>
    </row>
    <row r="13" spans="2:18">
      <c r="B13" s="141">
        <f t="shared" si="0"/>
        <v>2019</v>
      </c>
      <c r="C13" s="142"/>
      <c r="D13" s="133"/>
      <c r="E13" s="133">
        <f t="shared" si="3"/>
        <v>39.200000000000003</v>
      </c>
      <c r="F13" s="135">
        <f t="shared" si="1"/>
        <v>11.77601538091805</v>
      </c>
      <c r="G13" s="133">
        <f t="shared" si="3"/>
        <v>0</v>
      </c>
      <c r="H13" s="133">
        <f t="shared" si="3"/>
        <v>0</v>
      </c>
      <c r="I13" s="135">
        <f t="shared" si="4"/>
        <v>11.77601538091805</v>
      </c>
      <c r="J13" s="135">
        <f t="shared" si="2"/>
        <v>39.200000000000003</v>
      </c>
      <c r="K13" s="133">
        <f t="shared" si="5"/>
        <v>0.61</v>
      </c>
      <c r="L13" s="124"/>
      <c r="N13" s="136"/>
      <c r="P13" s="170">
        <f t="shared" si="6"/>
        <v>0</v>
      </c>
    </row>
    <row r="14" spans="2:18">
      <c r="B14" s="141">
        <f t="shared" si="0"/>
        <v>2020</v>
      </c>
      <c r="C14" s="142"/>
      <c r="D14" s="133"/>
      <c r="E14" s="133">
        <f t="shared" si="3"/>
        <v>40.24</v>
      </c>
      <c r="F14" s="135">
        <f t="shared" si="1"/>
        <v>12.088440278779141</v>
      </c>
      <c r="G14" s="133">
        <f t="shared" si="3"/>
        <v>0</v>
      </c>
      <c r="H14" s="133">
        <f t="shared" si="3"/>
        <v>0</v>
      </c>
      <c r="I14" s="135">
        <f t="shared" si="4"/>
        <v>12.088440278779141</v>
      </c>
      <c r="J14" s="135">
        <f t="shared" si="2"/>
        <v>40.24</v>
      </c>
      <c r="K14" s="133">
        <f t="shared" si="5"/>
        <v>0.63</v>
      </c>
      <c r="L14" s="124"/>
      <c r="N14" s="136"/>
      <c r="O14" s="138"/>
      <c r="P14" s="170">
        <f t="shared" si="6"/>
        <v>0</v>
      </c>
      <c r="Q14" s="139"/>
      <c r="R14" s="140"/>
    </row>
    <row r="15" spans="2:18">
      <c r="B15" s="141">
        <f t="shared" si="0"/>
        <v>2021</v>
      </c>
      <c r="C15" s="142"/>
      <c r="D15" s="133"/>
      <c r="E15" s="133">
        <f t="shared" si="3"/>
        <v>41.3</v>
      </c>
      <c r="F15" s="135">
        <f t="shared" si="1"/>
        <v>12.406873347752944</v>
      </c>
      <c r="G15" s="133">
        <f t="shared" si="3"/>
        <v>0</v>
      </c>
      <c r="H15" s="133">
        <f t="shared" si="3"/>
        <v>0</v>
      </c>
      <c r="I15" s="135">
        <f t="shared" si="4"/>
        <v>12.406873347752944</v>
      </c>
      <c r="J15" s="135">
        <f t="shared" si="2"/>
        <v>41.3</v>
      </c>
      <c r="K15" s="133">
        <f t="shared" si="5"/>
        <v>0.65</v>
      </c>
      <c r="L15" s="124"/>
      <c r="N15" s="139"/>
      <c r="O15" s="139"/>
      <c r="P15" s="170">
        <f t="shared" si="6"/>
        <v>0</v>
      </c>
      <c r="Q15" s="139"/>
      <c r="R15" s="140"/>
    </row>
    <row r="16" spans="2:18">
      <c r="B16" s="141">
        <f t="shared" si="0"/>
        <v>2022</v>
      </c>
      <c r="C16" s="142"/>
      <c r="D16" s="133"/>
      <c r="E16" s="133">
        <f t="shared" si="3"/>
        <v>42.34</v>
      </c>
      <c r="F16" s="135">
        <f t="shared" si="1"/>
        <v>12.719298245614038</v>
      </c>
      <c r="G16" s="133">
        <f t="shared" si="3"/>
        <v>0</v>
      </c>
      <c r="H16" s="133">
        <f t="shared" si="3"/>
        <v>0</v>
      </c>
      <c r="I16" s="135">
        <f t="shared" si="4"/>
        <v>12.719298245614038</v>
      </c>
      <c r="J16" s="135">
        <f t="shared" si="2"/>
        <v>42.34</v>
      </c>
      <c r="K16" s="133">
        <f t="shared" si="5"/>
        <v>0.67</v>
      </c>
      <c r="L16" s="124"/>
      <c r="N16" s="136"/>
      <c r="P16" s="170">
        <f t="shared" si="6"/>
        <v>0</v>
      </c>
    </row>
    <row r="17" spans="2:16">
      <c r="B17" s="141">
        <f t="shared" si="0"/>
        <v>2023</v>
      </c>
      <c r="C17" s="142"/>
      <c r="D17" s="133"/>
      <c r="E17" s="133">
        <f t="shared" si="3"/>
        <v>43.35</v>
      </c>
      <c r="F17" s="135">
        <f t="shared" si="1"/>
        <v>13.022710886806058</v>
      </c>
      <c r="G17" s="133">
        <f t="shared" si="3"/>
        <v>0</v>
      </c>
      <c r="H17" s="133">
        <f t="shared" si="3"/>
        <v>0</v>
      </c>
      <c r="I17" s="135">
        <f t="shared" si="4"/>
        <v>13.022710886806058</v>
      </c>
      <c r="J17" s="135">
        <f t="shared" si="2"/>
        <v>43.35</v>
      </c>
      <c r="K17" s="133">
        <f t="shared" si="5"/>
        <v>0.69</v>
      </c>
      <c r="L17" s="124"/>
      <c r="N17" s="136"/>
      <c r="O17" s="138"/>
      <c r="P17" s="170">
        <f t="shared" si="6"/>
        <v>0</v>
      </c>
    </row>
    <row r="18" spans="2:16">
      <c r="B18" s="141">
        <f t="shared" si="0"/>
        <v>2024</v>
      </c>
      <c r="C18" s="142"/>
      <c r="D18" s="133"/>
      <c r="E18" s="133">
        <f t="shared" si="3"/>
        <v>44.36</v>
      </c>
      <c r="F18" s="135">
        <f t="shared" si="1"/>
        <v>13.326123527998078</v>
      </c>
      <c r="G18" s="133">
        <f t="shared" si="3"/>
        <v>0</v>
      </c>
      <c r="H18" s="133">
        <f t="shared" si="3"/>
        <v>0</v>
      </c>
      <c r="I18" s="135">
        <f t="shared" si="4"/>
        <v>13.326123527998078</v>
      </c>
      <c r="J18" s="135">
        <f t="shared" si="2"/>
        <v>44.36</v>
      </c>
      <c r="K18" s="133">
        <f t="shared" si="5"/>
        <v>0.71</v>
      </c>
      <c r="L18" s="124"/>
      <c r="N18" s="136"/>
      <c r="O18" s="138"/>
      <c r="P18" s="170">
        <f t="shared" si="6"/>
        <v>0</v>
      </c>
    </row>
    <row r="19" spans="2:16">
      <c r="B19" s="141">
        <f t="shared" si="0"/>
        <v>2025</v>
      </c>
      <c r="C19" s="142"/>
      <c r="D19" s="133"/>
      <c r="E19" s="133">
        <f t="shared" si="3"/>
        <v>45.39</v>
      </c>
      <c r="F19" s="135">
        <f t="shared" si="1"/>
        <v>13.635544340302813</v>
      </c>
      <c r="G19" s="133">
        <f t="shared" si="3"/>
        <v>0</v>
      </c>
      <c r="H19" s="133">
        <f t="shared" si="3"/>
        <v>0</v>
      </c>
      <c r="I19" s="135">
        <f t="shared" si="4"/>
        <v>13.635544340302813</v>
      </c>
      <c r="J19" s="135">
        <f t="shared" si="2"/>
        <v>45.39</v>
      </c>
      <c r="K19" s="133">
        <f t="shared" si="5"/>
        <v>0.73</v>
      </c>
      <c r="L19" s="124"/>
      <c r="N19" s="136"/>
      <c r="O19" s="138"/>
      <c r="P19" s="170">
        <f t="shared" si="6"/>
        <v>0</v>
      </c>
    </row>
    <row r="20" spans="2:16">
      <c r="B20" s="141">
        <f t="shared" si="0"/>
        <v>2026</v>
      </c>
      <c r="C20" s="142"/>
      <c r="D20" s="133"/>
      <c r="E20" s="133">
        <f>ROUND(E19*(1+$G66),2)</f>
        <v>46.42</v>
      </c>
      <c r="F20" s="135">
        <f t="shared" si="1"/>
        <v>13.944965152607548</v>
      </c>
      <c r="G20" s="133">
        <f>ROUND(G19*(1+$G66),2)</f>
        <v>0</v>
      </c>
      <c r="H20" s="133">
        <f>ROUND(H19*(1+$G66),2)</f>
        <v>0</v>
      </c>
      <c r="I20" s="135">
        <f t="shared" si="4"/>
        <v>13.944965152607548</v>
      </c>
      <c r="J20" s="135">
        <f t="shared" si="2"/>
        <v>46.42</v>
      </c>
      <c r="K20" s="133">
        <f>ROUND(K19*(1+$G66),2)</f>
        <v>0.75</v>
      </c>
      <c r="L20" s="124"/>
      <c r="N20" s="136"/>
      <c r="O20" s="138"/>
      <c r="P20" s="170">
        <f>ROUND(P19*(1+$G66),2)</f>
        <v>0</v>
      </c>
    </row>
    <row r="21" spans="2:16">
      <c r="B21" s="141">
        <f t="shared" si="0"/>
        <v>2027</v>
      </c>
      <c r="C21" s="142"/>
      <c r="D21" s="133"/>
      <c r="E21" s="133">
        <f t="shared" ref="E21:H28" si="7">ROUND(E20*(1+$G67),2)</f>
        <v>47.44</v>
      </c>
      <c r="F21" s="135">
        <f t="shared" si="1"/>
        <v>14.251381879355925</v>
      </c>
      <c r="G21" s="133">
        <f t="shared" si="7"/>
        <v>0</v>
      </c>
      <c r="H21" s="133">
        <f t="shared" si="7"/>
        <v>0</v>
      </c>
      <c r="I21" s="135">
        <f t="shared" si="4"/>
        <v>14.251381879355925</v>
      </c>
      <c r="J21" s="135">
        <f t="shared" si="2"/>
        <v>47.44</v>
      </c>
      <c r="K21" s="133">
        <f t="shared" ref="K21:K28" si="8">ROUND(K20*(1+$G67),2)</f>
        <v>0.77</v>
      </c>
      <c r="L21" s="124"/>
      <c r="N21" s="136"/>
      <c r="O21" s="138"/>
      <c r="P21" s="170">
        <f t="shared" ref="P21:P28" si="9">ROUND(P20*(1+$G67),2)</f>
        <v>0</v>
      </c>
    </row>
    <row r="22" spans="2:16">
      <c r="B22" s="141">
        <f t="shared" si="0"/>
        <v>2028</v>
      </c>
      <c r="C22" s="142"/>
      <c r="D22" s="133"/>
      <c r="E22" s="133">
        <f t="shared" si="7"/>
        <v>48.47</v>
      </c>
      <c r="F22" s="135">
        <f t="shared" si="1"/>
        <v>14.560802691660658</v>
      </c>
      <c r="G22" s="133">
        <f t="shared" si="7"/>
        <v>0</v>
      </c>
      <c r="H22" s="133">
        <f t="shared" si="7"/>
        <v>0</v>
      </c>
      <c r="I22" s="135">
        <f t="shared" si="4"/>
        <v>14.560802691660658</v>
      </c>
      <c r="J22" s="135">
        <f t="shared" si="2"/>
        <v>48.47</v>
      </c>
      <c r="K22" s="133">
        <f t="shared" si="8"/>
        <v>0.79</v>
      </c>
      <c r="L22" s="124"/>
      <c r="N22" s="136"/>
      <c r="O22" s="138"/>
      <c r="P22" s="170">
        <f t="shared" si="9"/>
        <v>0</v>
      </c>
    </row>
    <row r="23" spans="2:16">
      <c r="B23" s="141">
        <f t="shared" si="0"/>
        <v>2029</v>
      </c>
      <c r="C23" s="142"/>
      <c r="D23" s="133"/>
      <c r="E23" s="133">
        <f t="shared" si="7"/>
        <v>49.53</v>
      </c>
      <c r="F23" s="135">
        <f t="shared" si="1"/>
        <v>14.879235760634463</v>
      </c>
      <c r="G23" s="133">
        <f t="shared" si="7"/>
        <v>0</v>
      </c>
      <c r="H23" s="133">
        <f t="shared" si="7"/>
        <v>0</v>
      </c>
      <c r="I23" s="135">
        <f t="shared" si="4"/>
        <v>14.879235760634463</v>
      </c>
      <c r="J23" s="135">
        <f t="shared" si="2"/>
        <v>49.53</v>
      </c>
      <c r="K23" s="133">
        <f t="shared" si="8"/>
        <v>0.81</v>
      </c>
      <c r="L23" s="124"/>
      <c r="N23" s="136"/>
      <c r="O23" s="138"/>
      <c r="P23" s="170">
        <f t="shared" si="9"/>
        <v>0</v>
      </c>
    </row>
    <row r="24" spans="2:16">
      <c r="B24" s="141">
        <f t="shared" si="0"/>
        <v>2030</v>
      </c>
      <c r="C24" s="142"/>
      <c r="D24" s="133"/>
      <c r="E24" s="133">
        <f t="shared" si="7"/>
        <v>50.61</v>
      </c>
      <c r="F24" s="135">
        <f t="shared" si="1"/>
        <v>15.203677000720981</v>
      </c>
      <c r="G24" s="133">
        <f t="shared" si="7"/>
        <v>0</v>
      </c>
      <c r="H24" s="133">
        <f t="shared" si="7"/>
        <v>0</v>
      </c>
      <c r="I24" s="135">
        <f t="shared" si="4"/>
        <v>15.203677000720981</v>
      </c>
      <c r="J24" s="135">
        <f t="shared" si="2"/>
        <v>50.61</v>
      </c>
      <c r="K24" s="133">
        <f t="shared" si="8"/>
        <v>0.83</v>
      </c>
      <c r="L24" s="124"/>
      <c r="N24" s="136"/>
      <c r="O24" s="138"/>
      <c r="P24" s="170">
        <f t="shared" si="9"/>
        <v>0</v>
      </c>
    </row>
    <row r="25" spans="2:16">
      <c r="B25" s="141">
        <f t="shared" si="0"/>
        <v>2031</v>
      </c>
      <c r="C25" s="142"/>
      <c r="D25" s="133"/>
      <c r="E25" s="133">
        <f t="shared" si="7"/>
        <v>51.69</v>
      </c>
      <c r="F25" s="135">
        <f t="shared" si="1"/>
        <v>15.528118240807499</v>
      </c>
      <c r="G25" s="133">
        <f t="shared" si="7"/>
        <v>0</v>
      </c>
      <c r="H25" s="133">
        <f t="shared" si="7"/>
        <v>0</v>
      </c>
      <c r="I25" s="135">
        <f t="shared" si="4"/>
        <v>15.528118240807499</v>
      </c>
      <c r="J25" s="135">
        <f t="shared" si="2"/>
        <v>51.69</v>
      </c>
      <c r="K25" s="133">
        <f t="shared" si="8"/>
        <v>0.85</v>
      </c>
      <c r="L25" s="124"/>
      <c r="N25" s="136"/>
      <c r="O25" s="138"/>
      <c r="P25" s="170">
        <f t="shared" si="9"/>
        <v>0</v>
      </c>
    </row>
    <row r="26" spans="2:16">
      <c r="B26" s="141">
        <f t="shared" si="0"/>
        <v>2032</v>
      </c>
      <c r="C26" s="142"/>
      <c r="D26" s="133"/>
      <c r="E26" s="133">
        <f t="shared" si="7"/>
        <v>52.77</v>
      </c>
      <c r="F26" s="135">
        <f t="shared" si="1"/>
        <v>15.852559480894017</v>
      </c>
      <c r="G26" s="133">
        <f t="shared" si="7"/>
        <v>0</v>
      </c>
      <c r="H26" s="133">
        <f t="shared" si="7"/>
        <v>0</v>
      </c>
      <c r="I26" s="135">
        <f t="shared" si="4"/>
        <v>15.852559480894017</v>
      </c>
      <c r="J26" s="135">
        <f t="shared" si="2"/>
        <v>52.77</v>
      </c>
      <c r="K26" s="133">
        <f t="shared" si="8"/>
        <v>0.87</v>
      </c>
      <c r="L26" s="124"/>
      <c r="N26" s="136"/>
      <c r="O26" s="138"/>
      <c r="P26" s="170">
        <f t="shared" si="9"/>
        <v>0</v>
      </c>
    </row>
    <row r="27" spans="2:16">
      <c r="B27" s="141">
        <f t="shared" si="0"/>
        <v>2033</v>
      </c>
      <c r="C27" s="132"/>
      <c r="D27" s="133"/>
      <c r="E27" s="133">
        <f t="shared" si="7"/>
        <v>53.87</v>
      </c>
      <c r="F27" s="135">
        <f t="shared" si="1"/>
        <v>16.183008892093248</v>
      </c>
      <c r="G27" s="133">
        <f t="shared" si="7"/>
        <v>0</v>
      </c>
      <c r="H27" s="133">
        <f t="shared" si="7"/>
        <v>0</v>
      </c>
      <c r="I27" s="135">
        <f t="shared" si="4"/>
        <v>16.183008892093248</v>
      </c>
      <c r="J27" s="135">
        <f t="shared" si="2"/>
        <v>53.87</v>
      </c>
      <c r="K27" s="133">
        <f t="shared" si="8"/>
        <v>0.89</v>
      </c>
      <c r="L27" s="124"/>
      <c r="P27" s="170">
        <f t="shared" si="9"/>
        <v>0</v>
      </c>
    </row>
    <row r="28" spans="2:16">
      <c r="B28" s="141">
        <f t="shared" si="0"/>
        <v>2034</v>
      </c>
      <c r="C28" s="142"/>
      <c r="D28" s="133"/>
      <c r="E28" s="133">
        <f t="shared" si="7"/>
        <v>54.98</v>
      </c>
      <c r="F28" s="135">
        <f t="shared" si="1"/>
        <v>16.516462388848836</v>
      </c>
      <c r="G28" s="133">
        <f t="shared" si="7"/>
        <v>0</v>
      </c>
      <c r="H28" s="133">
        <f t="shared" si="7"/>
        <v>0</v>
      </c>
      <c r="I28" s="135">
        <f t="shared" si="4"/>
        <v>16.516462388848836</v>
      </c>
      <c r="J28" s="135">
        <f t="shared" si="2"/>
        <v>54.98</v>
      </c>
      <c r="K28" s="133">
        <f t="shared" si="8"/>
        <v>0.91</v>
      </c>
      <c r="L28" s="124"/>
      <c r="P28" s="170">
        <f t="shared" si="9"/>
        <v>0</v>
      </c>
    </row>
    <row r="29" spans="2:16">
      <c r="B29" s="141">
        <f t="shared" si="0"/>
        <v>2035</v>
      </c>
      <c r="C29" s="132">
        <f>$C$55</f>
        <v>1397.0737350359179</v>
      </c>
      <c r="D29" s="133">
        <f>C29*$C$62</f>
        <v>99.275937898489545</v>
      </c>
      <c r="E29" s="133">
        <f t="shared" ref="D29:E36" si="10">ROUND(E28*(1+$K66),2)</f>
        <v>56.11</v>
      </c>
      <c r="F29" s="135">
        <f t="shared" si="1"/>
        <v>46.679265170178311</v>
      </c>
      <c r="G29" s="133">
        <f t="shared" ref="G29:H36" si="11">ROUND(G28*(1+$K66),2)</f>
        <v>0</v>
      </c>
      <c r="H29" s="133">
        <f t="shared" si="11"/>
        <v>0</v>
      </c>
      <c r="I29" s="135">
        <f t="shared" si="4"/>
        <v>46.679265170178311</v>
      </c>
      <c r="J29" s="135">
        <f t="shared" si="2"/>
        <v>155.38999999999999</v>
      </c>
      <c r="K29" s="133">
        <f>ROUND(K28*(1+$K66),2)</f>
        <v>0.93</v>
      </c>
      <c r="L29" s="124"/>
      <c r="P29" s="170">
        <f>ROUND(P28*(1+$K66),2)</f>
        <v>0</v>
      </c>
    </row>
    <row r="30" spans="2:16">
      <c r="B30" s="141">
        <f t="shared" si="0"/>
        <v>2036</v>
      </c>
      <c r="C30" s="142"/>
      <c r="D30" s="133">
        <f t="shared" si="10"/>
        <v>101.3</v>
      </c>
      <c r="E30" s="133">
        <f t="shared" si="10"/>
        <v>57.25</v>
      </c>
      <c r="F30" s="135">
        <f t="shared" si="1"/>
        <v>47.629776496034616</v>
      </c>
      <c r="G30" s="133">
        <f t="shared" si="11"/>
        <v>0</v>
      </c>
      <c r="H30" s="133">
        <f t="shared" si="11"/>
        <v>0</v>
      </c>
      <c r="I30" s="135">
        <f t="shared" si="4"/>
        <v>47.629776496034616</v>
      </c>
      <c r="J30" s="135">
        <f t="shared" si="2"/>
        <v>158.55000000000001</v>
      </c>
      <c r="K30" s="133">
        <f t="shared" ref="K30:K36" si="12">ROUND(K29*(1+$K67),2)</f>
        <v>0.95</v>
      </c>
      <c r="L30" s="124"/>
      <c r="P30" s="170">
        <f t="shared" ref="P30:P36" si="13">ROUND(P29*(1+$K67),2)</f>
        <v>0</v>
      </c>
    </row>
    <row r="31" spans="2:16">
      <c r="B31" s="141">
        <f t="shared" si="0"/>
        <v>2037</v>
      </c>
      <c r="C31" s="142"/>
      <c r="D31" s="133">
        <f t="shared" si="10"/>
        <v>103.34</v>
      </c>
      <c r="E31" s="133">
        <f t="shared" si="10"/>
        <v>58.4</v>
      </c>
      <c r="F31" s="135">
        <f t="shared" si="1"/>
        <v>48.588079788512381</v>
      </c>
      <c r="G31" s="133">
        <f t="shared" si="11"/>
        <v>0</v>
      </c>
      <c r="H31" s="133">
        <f t="shared" si="11"/>
        <v>0</v>
      </c>
      <c r="I31" s="135">
        <f t="shared" si="4"/>
        <v>48.588079788512381</v>
      </c>
      <c r="J31" s="135">
        <f t="shared" si="2"/>
        <v>161.74</v>
      </c>
      <c r="K31" s="133">
        <f t="shared" si="12"/>
        <v>0.97</v>
      </c>
      <c r="L31" s="124"/>
      <c r="P31" s="170">
        <f t="shared" si="13"/>
        <v>0</v>
      </c>
    </row>
    <row r="32" spans="2:16">
      <c r="B32" s="141">
        <f t="shared" si="0"/>
        <v>2038</v>
      </c>
      <c r="C32" s="142"/>
      <c r="D32" s="133">
        <f t="shared" si="10"/>
        <v>105.4</v>
      </c>
      <c r="E32" s="133">
        <f t="shared" si="10"/>
        <v>59.57</v>
      </c>
      <c r="F32" s="135">
        <f t="shared" si="1"/>
        <v>49.558399423215576</v>
      </c>
      <c r="G32" s="133">
        <f t="shared" si="11"/>
        <v>0</v>
      </c>
      <c r="H32" s="133">
        <f t="shared" si="11"/>
        <v>0</v>
      </c>
      <c r="I32" s="135">
        <f t="shared" si="4"/>
        <v>49.558399423215576</v>
      </c>
      <c r="J32" s="135">
        <f t="shared" si="2"/>
        <v>164.97</v>
      </c>
      <c r="K32" s="133">
        <f t="shared" si="12"/>
        <v>0.99</v>
      </c>
      <c r="L32" s="124"/>
      <c r="P32" s="170">
        <f t="shared" si="13"/>
        <v>0</v>
      </c>
    </row>
    <row r="33" spans="2:16">
      <c r="B33" s="141">
        <f t="shared" si="0"/>
        <v>2039</v>
      </c>
      <c r="C33" s="142"/>
      <c r="D33" s="133">
        <f t="shared" si="10"/>
        <v>107.52</v>
      </c>
      <c r="E33" s="133">
        <f t="shared" si="10"/>
        <v>60.77</v>
      </c>
      <c r="F33" s="135">
        <f t="shared" si="1"/>
        <v>50.555755827925978</v>
      </c>
      <c r="G33" s="133">
        <f t="shared" si="11"/>
        <v>0</v>
      </c>
      <c r="H33" s="133">
        <f t="shared" si="11"/>
        <v>0</v>
      </c>
      <c r="I33" s="135">
        <f t="shared" si="4"/>
        <v>50.555755827925978</v>
      </c>
      <c r="J33" s="135">
        <f t="shared" si="2"/>
        <v>168.29</v>
      </c>
      <c r="K33" s="133">
        <f t="shared" si="12"/>
        <v>1.01</v>
      </c>
      <c r="L33" s="124"/>
      <c r="P33" s="170">
        <f t="shared" si="13"/>
        <v>0</v>
      </c>
    </row>
    <row r="34" spans="2:16">
      <c r="B34" s="141">
        <f t="shared" si="0"/>
        <v>2040</v>
      </c>
      <c r="C34" s="142"/>
      <c r="D34" s="133">
        <f t="shared" si="10"/>
        <v>109.69</v>
      </c>
      <c r="E34" s="133">
        <f t="shared" si="10"/>
        <v>62</v>
      </c>
      <c r="F34" s="135">
        <f t="shared" si="1"/>
        <v>51.577144917087239</v>
      </c>
      <c r="G34" s="133">
        <f t="shared" si="11"/>
        <v>0</v>
      </c>
      <c r="H34" s="133">
        <f t="shared" si="11"/>
        <v>0</v>
      </c>
      <c r="I34" s="135">
        <f t="shared" si="4"/>
        <v>51.577144917087239</v>
      </c>
      <c r="J34" s="135">
        <f t="shared" si="2"/>
        <v>171.69</v>
      </c>
      <c r="K34" s="133">
        <f t="shared" si="12"/>
        <v>1.03</v>
      </c>
      <c r="L34" s="124"/>
      <c r="P34" s="170">
        <f t="shared" si="13"/>
        <v>0</v>
      </c>
    </row>
    <row r="35" spans="2:16">
      <c r="B35" s="141">
        <f t="shared" si="0"/>
        <v>2041</v>
      </c>
      <c r="C35" s="142"/>
      <c r="D35" s="133">
        <f t="shared" si="10"/>
        <v>111.93</v>
      </c>
      <c r="E35" s="133">
        <f t="shared" si="10"/>
        <v>63.26</v>
      </c>
      <c r="F35" s="135">
        <f t="shared" si="1"/>
        <v>52.628574861812069</v>
      </c>
      <c r="G35" s="133">
        <f t="shared" si="11"/>
        <v>0</v>
      </c>
      <c r="H35" s="133">
        <f t="shared" si="11"/>
        <v>0</v>
      </c>
      <c r="I35" s="135">
        <f t="shared" si="4"/>
        <v>52.628574861812069</v>
      </c>
      <c r="J35" s="135">
        <f t="shared" si="2"/>
        <v>175.19</v>
      </c>
      <c r="K35" s="133">
        <f t="shared" si="12"/>
        <v>1.05</v>
      </c>
      <c r="L35" s="124"/>
      <c r="P35" s="170">
        <f t="shared" si="13"/>
        <v>0</v>
      </c>
    </row>
    <row r="36" spans="2:16">
      <c r="B36" s="141">
        <f t="shared" si="0"/>
        <v>2042</v>
      </c>
      <c r="C36" s="142"/>
      <c r="D36" s="133">
        <f t="shared" si="10"/>
        <v>114.24</v>
      </c>
      <c r="E36" s="133">
        <f t="shared" si="10"/>
        <v>64.56</v>
      </c>
      <c r="F36" s="135">
        <f t="shared" si="1"/>
        <v>53.713049747656818</v>
      </c>
      <c r="G36" s="133">
        <f t="shared" si="11"/>
        <v>0</v>
      </c>
      <c r="H36" s="133">
        <f t="shared" si="11"/>
        <v>0</v>
      </c>
      <c r="I36" s="135">
        <f t="shared" si="4"/>
        <v>53.713049747656818</v>
      </c>
      <c r="J36" s="135">
        <f t="shared" si="2"/>
        <v>178.8</v>
      </c>
      <c r="K36" s="133">
        <f t="shared" si="12"/>
        <v>1.07</v>
      </c>
      <c r="L36" s="124"/>
      <c r="P36" s="170">
        <f t="shared" si="13"/>
        <v>0</v>
      </c>
    </row>
    <row r="37" spans="2:16">
      <c r="B37" s="141"/>
      <c r="C37" s="137"/>
      <c r="D37" s="133"/>
      <c r="E37" s="133"/>
      <c r="F37" s="134"/>
      <c r="G37" s="133"/>
      <c r="H37" s="133"/>
      <c r="I37" s="135"/>
      <c r="J37" s="135"/>
      <c r="K37" s="144"/>
    </row>
    <row r="38" spans="2:16" hidden="1">
      <c r="B38" s="131"/>
      <c r="C38" s="137"/>
      <c r="D38" s="133"/>
      <c r="E38" s="133"/>
      <c r="F38" s="134"/>
      <c r="G38" s="133"/>
      <c r="H38" s="133"/>
      <c r="I38" s="135"/>
      <c r="J38" s="135"/>
      <c r="K38" s="144"/>
    </row>
    <row r="39" spans="2:16" hidden="1">
      <c r="B39" s="131"/>
      <c r="C39" s="137"/>
      <c r="D39" s="133"/>
      <c r="E39" s="133"/>
      <c r="F39" s="134"/>
      <c r="G39" s="133"/>
      <c r="H39" s="133"/>
      <c r="I39" s="135"/>
      <c r="J39" s="135"/>
      <c r="K39" s="144"/>
    </row>
    <row r="40" spans="2:16" hidden="1">
      <c r="B40" s="131"/>
      <c r="C40" s="137"/>
      <c r="D40" s="133"/>
      <c r="E40" s="133"/>
      <c r="F40" s="134"/>
      <c r="G40" s="133"/>
      <c r="H40" s="133"/>
      <c r="I40" s="135"/>
      <c r="J40" s="135"/>
      <c r="K40" s="144"/>
    </row>
    <row r="42" spans="2:16" ht="14.25">
      <c r="B42" s="145" t="s">
        <v>27</v>
      </c>
      <c r="C42" s="146"/>
      <c r="D42" s="146"/>
      <c r="E42" s="146"/>
      <c r="F42" s="146"/>
      <c r="G42" s="146"/>
      <c r="H42" s="146"/>
    </row>
    <row r="44" spans="2:16">
      <c r="B44" s="122" t="s">
        <v>73</v>
      </c>
      <c r="C44" s="147" t="s">
        <v>74</v>
      </c>
      <c r="D44" s="148" t="s">
        <v>121</v>
      </c>
    </row>
    <row r="45" spans="2:16">
      <c r="C45" s="147" t="str">
        <f>C7</f>
        <v>(a)</v>
      </c>
      <c r="D45" s="122" t="s">
        <v>75</v>
      </c>
    </row>
    <row r="46" spans="2:16">
      <c r="C46" s="147" t="str">
        <f>D7</f>
        <v>(b)</v>
      </c>
      <c r="D46" s="135" t="str">
        <f>"= "&amp;C7&amp;" x "&amp;C62</f>
        <v>= (a) x 0.0710599128799291</v>
      </c>
    </row>
    <row r="47" spans="2:16">
      <c r="C47" s="147" t="str">
        <f>F7</f>
        <v>(d)</v>
      </c>
      <c r="D47" s="135" t="str">
        <f>"= ("&amp;$D$7&amp;" + "&amp;$E$7&amp;") /  (8.76 x "&amp;TEXT(C63,"0.0%")&amp;")"</f>
        <v>= ((b) + (c)) /  (8.76 x 38.0%)</v>
      </c>
    </row>
    <row r="48" spans="2:16">
      <c r="C48" s="147" t="str">
        <f>I7</f>
        <v>(g)</v>
      </c>
      <c r="D48" s="135" t="str">
        <f>"= "&amp;$F$7&amp;" + "&amp;$H$7</f>
        <v>= (d) + (f)</v>
      </c>
    </row>
    <row r="49" spans="2:24">
      <c r="C49" s="147" t="str">
        <f>K7</f>
        <v>(h)</v>
      </c>
      <c r="D49" s="86" t="str">
        <f>D44</f>
        <v>Plant Costs  - 2017 IRP Update - Table 5.4 &amp; 5.5</v>
      </c>
    </row>
    <row r="50" spans="2:24">
      <c r="C50" s="147"/>
      <c r="D50" s="135"/>
    </row>
    <row r="51" spans="2:24" ht="13.5" thickBot="1"/>
    <row r="52" spans="2:24" ht="13.5" thickBot="1">
      <c r="C52" s="42" t="str">
        <f>B2&amp;" - "&amp;B3</f>
        <v>2017 IRP Update Oregon Wind Resource - 38% Capacity Factor</v>
      </c>
      <c r="D52" s="149"/>
      <c r="E52" s="149"/>
      <c r="F52" s="149"/>
      <c r="G52" s="149"/>
      <c r="H52" s="149"/>
      <c r="I52" s="150"/>
      <c r="J52" s="150"/>
      <c r="K52" s="151"/>
    </row>
    <row r="53" spans="2:24" ht="13.5" thickBot="1">
      <c r="C53" s="152" t="s">
        <v>76</v>
      </c>
      <c r="D53" s="153" t="s">
        <v>77</v>
      </c>
      <c r="E53" s="153"/>
      <c r="F53" s="153"/>
      <c r="G53" s="153"/>
      <c r="H53" s="154"/>
      <c r="I53" s="150"/>
      <c r="J53" s="150"/>
      <c r="K53" s="151"/>
    </row>
    <row r="55" spans="2:24">
      <c r="B55" s="86" t="s">
        <v>130</v>
      </c>
      <c r="C55" s="186">
        <v>1397.0737350359179</v>
      </c>
      <c r="D55" s="122" t="s">
        <v>75</v>
      </c>
      <c r="H55" s="122" t="s">
        <v>9</v>
      </c>
    </row>
    <row r="56" spans="2:24">
      <c r="B56" s="86" t="s">
        <v>115</v>
      </c>
      <c r="C56" s="155">
        <v>37.570551305416139</v>
      </c>
      <c r="D56" s="122" t="s">
        <v>78</v>
      </c>
      <c r="H56" s="122" t="s">
        <v>9</v>
      </c>
    </row>
    <row r="57" spans="2:24">
      <c r="B57" s="86" t="s">
        <v>115</v>
      </c>
      <c r="C57" s="160">
        <v>0.58600709999999989</v>
      </c>
      <c r="D57" s="122" t="s">
        <v>83</v>
      </c>
      <c r="H57" s="122" t="s">
        <v>80</v>
      </c>
    </row>
    <row r="58" spans="2:24">
      <c r="B58" s="86" t="s">
        <v>115</v>
      </c>
      <c r="C58" s="155">
        <v>0</v>
      </c>
      <c r="D58" s="122" t="s">
        <v>79</v>
      </c>
      <c r="H58" s="122" t="s">
        <v>80</v>
      </c>
      <c r="K58" s="124"/>
      <c r="L58" s="156"/>
      <c r="M58" s="52"/>
      <c r="N58" s="157"/>
      <c r="O58" s="52"/>
      <c r="P58" s="157"/>
      <c r="Q58" s="52"/>
      <c r="R58" s="124"/>
      <c r="S58" s="124"/>
      <c r="T58" s="124"/>
      <c r="U58" s="124"/>
      <c r="V58" s="124"/>
      <c r="W58" s="124"/>
      <c r="X58" s="124"/>
    </row>
    <row r="59" spans="2:24">
      <c r="B59" s="86" t="s">
        <v>115</v>
      </c>
      <c r="C59" s="168"/>
      <c r="D59" s="122" t="s">
        <v>81</v>
      </c>
      <c r="H59" s="122" t="s">
        <v>80</v>
      </c>
      <c r="K59" s="158"/>
      <c r="L59" s="158"/>
      <c r="M59" s="159"/>
      <c r="N59" s="160"/>
      <c r="O59" s="157"/>
      <c r="P59" s="161"/>
      <c r="Q59" s="124"/>
      <c r="R59" s="124"/>
      <c r="S59" s="124"/>
      <c r="T59" s="124"/>
      <c r="U59" s="124"/>
      <c r="V59" s="124"/>
      <c r="W59" s="124"/>
      <c r="X59" s="124"/>
    </row>
    <row r="60" spans="2:24">
      <c r="K60" s="158"/>
      <c r="L60" s="158"/>
      <c r="M60" s="158"/>
      <c r="N60" s="124"/>
      <c r="O60" s="157"/>
      <c r="P60" s="161"/>
      <c r="Q60" s="124"/>
      <c r="R60" s="124"/>
      <c r="S60" s="124"/>
      <c r="T60" s="124"/>
      <c r="U60" s="124"/>
      <c r="V60" s="124"/>
      <c r="W60" s="124"/>
      <c r="X60" s="124"/>
    </row>
    <row r="61" spans="2:24">
      <c r="C61" s="162"/>
      <c r="K61" s="158"/>
      <c r="L61" s="158"/>
      <c r="M61" s="158"/>
      <c r="N61" s="124"/>
      <c r="O61" s="158"/>
      <c r="P61" s="161"/>
      <c r="S61" s="124"/>
      <c r="T61" s="124"/>
      <c r="U61" s="124"/>
      <c r="V61" s="124"/>
      <c r="W61" s="124"/>
      <c r="X61" s="124"/>
    </row>
    <row r="62" spans="2:24">
      <c r="C62" s="163">
        <v>7.1059912879929146E-2</v>
      </c>
      <c r="D62" s="122" t="s">
        <v>38</v>
      </c>
      <c r="K62" s="164"/>
      <c r="L62" s="165"/>
      <c r="M62" s="165"/>
      <c r="O62" s="166"/>
    </row>
    <row r="63" spans="2:24">
      <c r="C63" s="167">
        <v>0.38</v>
      </c>
      <c r="D63" s="122" t="s">
        <v>39</v>
      </c>
    </row>
    <row r="64" spans="2:24" ht="13.5" thickBot="1">
      <c r="D64" s="161"/>
    </row>
    <row r="65" spans="3:11" ht="13.5" thickBot="1">
      <c r="C65" s="40" t="str">
        <f>"Company Official Inflation Forecast Dated "&amp;TEXT('Table 4'!$G$5,"mmmm dd, yyyy")</f>
        <v>Company Official Inflation Forecast Dated March 30, 2018</v>
      </c>
      <c r="D65" s="149"/>
      <c r="E65" s="149"/>
      <c r="F65" s="149"/>
      <c r="G65" s="149"/>
      <c r="H65" s="149"/>
      <c r="I65" s="149"/>
      <c r="J65" s="149"/>
      <c r="K65" s="151"/>
    </row>
    <row r="66" spans="3:11">
      <c r="C66" s="88">
        <v>2017</v>
      </c>
      <c r="D66" s="41">
        <v>1.7997379262064683E-2</v>
      </c>
      <c r="E66" s="86"/>
      <c r="F66" s="88">
        <f>C74+1</f>
        <v>2026</v>
      </c>
      <c r="G66" s="41">
        <v>2.275275626401263E-2</v>
      </c>
      <c r="H66" s="86"/>
      <c r="I66" s="88">
        <f>F74+1</f>
        <v>2035</v>
      </c>
      <c r="J66" s="88"/>
      <c r="K66" s="41">
        <v>2.0547727211939426E-2</v>
      </c>
    </row>
    <row r="67" spans="3:11">
      <c r="C67" s="88">
        <f t="shared" ref="C67:C74" si="14">C66+1</f>
        <v>2018</v>
      </c>
      <c r="D67" s="41">
        <v>2.00162222805087E-2</v>
      </c>
      <c r="E67" s="86"/>
      <c r="F67" s="88">
        <f t="shared" ref="F67:F74" si="15">F66+1</f>
        <v>2027</v>
      </c>
      <c r="G67" s="41">
        <v>2.2017580891201094E-2</v>
      </c>
      <c r="H67" s="86"/>
      <c r="I67" s="88">
        <f t="shared" ref="I67:I74" si="16">I66+1</f>
        <v>2036</v>
      </c>
      <c r="J67" s="88"/>
      <c r="K67" s="41">
        <v>2.0338413275796441E-2</v>
      </c>
    </row>
    <row r="68" spans="3:11">
      <c r="C68" s="88">
        <f t="shared" si="14"/>
        <v>2019</v>
      </c>
      <c r="D68" s="41">
        <v>2.3023767536204609E-2</v>
      </c>
      <c r="E68" s="86"/>
      <c r="F68" s="88">
        <f t="shared" si="15"/>
        <v>2028</v>
      </c>
      <c r="G68" s="41">
        <v>2.1672038954803963E-2</v>
      </c>
      <c r="H68" s="86"/>
      <c r="I68" s="88">
        <f t="shared" si="16"/>
        <v>2037</v>
      </c>
      <c r="J68" s="88"/>
      <c r="K68" s="41">
        <v>2.0148107799243142E-2</v>
      </c>
    </row>
    <row r="69" spans="3:11">
      <c r="C69" s="88">
        <f t="shared" si="14"/>
        <v>2020</v>
      </c>
      <c r="D69" s="41">
        <v>2.6569957493475238E-2</v>
      </c>
      <c r="E69" s="86"/>
      <c r="F69" s="88">
        <f t="shared" si="15"/>
        <v>2029</v>
      </c>
      <c r="G69" s="41">
        <v>2.1882861611237647E-2</v>
      </c>
      <c r="H69" s="86"/>
      <c r="I69" s="88">
        <f t="shared" si="16"/>
        <v>2038</v>
      </c>
      <c r="J69" s="88"/>
      <c r="K69" s="41">
        <v>1.9981989666423283E-2</v>
      </c>
    </row>
    <row r="70" spans="3:11">
      <c r="C70" s="88">
        <f t="shared" si="14"/>
        <v>2021</v>
      </c>
      <c r="D70" s="41">
        <v>2.633678201148415E-2</v>
      </c>
      <c r="E70" s="86"/>
      <c r="F70" s="88">
        <f t="shared" si="15"/>
        <v>2030</v>
      </c>
      <c r="G70" s="41">
        <v>2.1716430930730724E-2</v>
      </c>
      <c r="H70" s="86"/>
      <c r="I70" s="88">
        <f t="shared" si="16"/>
        <v>2039</v>
      </c>
      <c r="J70" s="88"/>
      <c r="K70" s="41">
        <v>2.0091958569135482E-2</v>
      </c>
    </row>
    <row r="71" spans="3:11">
      <c r="C71" s="88">
        <f t="shared" si="14"/>
        <v>2022</v>
      </c>
      <c r="D71" s="41">
        <v>2.5190838317338926E-2</v>
      </c>
      <c r="E71" s="86"/>
      <c r="F71" s="88">
        <f t="shared" si="15"/>
        <v>2031</v>
      </c>
      <c r="G71" s="41">
        <v>2.1283257880358342E-2</v>
      </c>
      <c r="H71" s="86"/>
      <c r="I71" s="88">
        <f t="shared" si="16"/>
        <v>2040</v>
      </c>
      <c r="J71" s="88"/>
      <c r="K71" s="41">
        <v>2.016857640433245E-2</v>
      </c>
    </row>
    <row r="72" spans="3:11" s="124" customFormat="1">
      <c r="C72" s="88">
        <f t="shared" si="14"/>
        <v>2023</v>
      </c>
      <c r="D72" s="41">
        <v>2.3861027991437966E-2</v>
      </c>
      <c r="E72" s="87"/>
      <c r="F72" s="88">
        <f t="shared" si="15"/>
        <v>2032</v>
      </c>
      <c r="G72" s="41">
        <v>2.092650190640466E-2</v>
      </c>
      <c r="H72" s="87"/>
      <c r="I72" s="88">
        <f t="shared" si="16"/>
        <v>2041</v>
      </c>
      <c r="J72" s="88"/>
      <c r="K72" s="41">
        <v>2.0388834681983159E-2</v>
      </c>
    </row>
    <row r="73" spans="3:11" s="124" customFormat="1">
      <c r="C73" s="88">
        <f t="shared" si="14"/>
        <v>2024</v>
      </c>
      <c r="D73" s="41">
        <v>2.3386119938164196E-2</v>
      </c>
      <c r="E73" s="87"/>
      <c r="F73" s="88">
        <f t="shared" si="15"/>
        <v>2033</v>
      </c>
      <c r="G73" s="41">
        <v>2.0801762320284523E-2</v>
      </c>
      <c r="H73" s="87"/>
      <c r="I73" s="88">
        <f t="shared" si="16"/>
        <v>2042</v>
      </c>
      <c r="J73" s="88"/>
      <c r="K73" s="41">
        <v>2.0623380610534037E-2</v>
      </c>
    </row>
    <row r="74" spans="3:11" s="124" customFormat="1">
      <c r="C74" s="88">
        <f t="shared" si="14"/>
        <v>2025</v>
      </c>
      <c r="D74" s="41">
        <v>2.3124371179134462E-2</v>
      </c>
      <c r="E74" s="87"/>
      <c r="F74" s="88">
        <f t="shared" si="15"/>
        <v>2034</v>
      </c>
      <c r="G74" s="41">
        <v>2.065772177898717E-2</v>
      </c>
      <c r="H74" s="87"/>
      <c r="I74" s="88">
        <f t="shared" si="16"/>
        <v>2043</v>
      </c>
      <c r="J74" s="88"/>
      <c r="K74" s="41">
        <v>2.0893774761898909E-2</v>
      </c>
    </row>
    <row r="75" spans="3:11" s="124" customFormat="1"/>
    <row r="76" spans="3:11" s="124" customFormat="1"/>
    <row r="93" spans="3:4">
      <c r="C93" s="157"/>
      <c r="D93" s="161"/>
    </row>
    <row r="94" spans="3:4">
      <c r="C94" s="157"/>
      <c r="D94" s="161"/>
    </row>
    <row r="95" spans="3:4">
      <c r="C95" s="157"/>
      <c r="D95" s="161"/>
    </row>
    <row r="96" spans="3:4">
      <c r="C96" s="157"/>
      <c r="D96" s="161"/>
    </row>
    <row r="97" spans="3:4">
      <c r="C97" s="157"/>
      <c r="D97" s="161"/>
    </row>
    <row r="98" spans="3:4">
      <c r="C98" s="157"/>
      <c r="D98" s="161"/>
    </row>
    <row r="99" spans="3:4">
      <c r="C99" s="157"/>
      <c r="D99" s="161"/>
    </row>
    <row r="100" spans="3:4">
      <c r="C100" s="157"/>
      <c r="D100" s="161"/>
    </row>
    <row r="101" spans="3:4">
      <c r="C101" s="157"/>
      <c r="D101" s="161"/>
    </row>
    <row r="102" spans="3:4">
      <c r="C102" s="157"/>
      <c r="D102" s="161"/>
    </row>
  </sheetData>
  <printOptions horizontalCentered="1"/>
  <pageMargins left="0.8" right="0.3" top="0.4" bottom="0.4" header="0.5" footer="0.2"/>
  <pageSetup scale="75" orientation="portrait" r:id="rId1"/>
  <headerFooter alignWithMargins="0"/>
  <rowBreaks count="1" manualBreakCount="1">
    <brk id="51" max="10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B1:X102"/>
  <sheetViews>
    <sheetView workbookViewId="0"/>
  </sheetViews>
  <sheetFormatPr defaultColWidth="9.33203125" defaultRowHeight="12.75"/>
  <cols>
    <col min="1" max="1" width="1.5" style="122" customWidth="1"/>
    <col min="2" max="2" width="10.83203125" style="122" customWidth="1"/>
    <col min="3" max="3" width="14.1640625" style="122" customWidth="1"/>
    <col min="4" max="4" width="12.33203125" style="122" customWidth="1"/>
    <col min="5" max="5" width="9.1640625" style="122" customWidth="1"/>
    <col min="6" max="6" width="9.83203125" style="122" bestFit="1" customWidth="1"/>
    <col min="7" max="7" width="9.83203125" style="122" customWidth="1"/>
    <col min="8" max="8" width="10.5" style="122" customWidth="1"/>
    <col min="9" max="10" width="12.5" style="122" customWidth="1"/>
    <col min="11" max="11" width="11.6640625" style="122" customWidth="1"/>
    <col min="12" max="15" width="9.33203125" style="122"/>
    <col min="16" max="16" width="0" style="122" hidden="1" customWidth="1"/>
    <col min="17" max="16384" width="9.33203125" style="122"/>
  </cols>
  <sheetData>
    <row r="1" spans="2:18" ht="15.75">
      <c r="B1" s="120" t="s">
        <v>59</v>
      </c>
      <c r="C1" s="121"/>
      <c r="D1" s="121"/>
      <c r="E1" s="121"/>
      <c r="F1" s="121"/>
      <c r="G1" s="121"/>
      <c r="H1" s="121"/>
      <c r="I1" s="121"/>
      <c r="J1" s="121"/>
    </row>
    <row r="2" spans="2:18" ht="15.75">
      <c r="B2" s="120" t="s">
        <v>126</v>
      </c>
      <c r="C2" s="121"/>
      <c r="D2" s="121"/>
      <c r="E2" s="121"/>
      <c r="F2" s="121"/>
      <c r="G2" s="121"/>
      <c r="H2" s="121"/>
      <c r="I2" s="121"/>
      <c r="J2" s="121"/>
    </row>
    <row r="3" spans="2:18" ht="15.75">
      <c r="B3" s="120" t="str">
        <f>TEXT($C$63,"0%")&amp;" Capacity Factor"</f>
        <v>31% Capacity Factor</v>
      </c>
      <c r="C3" s="121"/>
      <c r="D3" s="121"/>
      <c r="E3" s="121"/>
      <c r="F3" s="121"/>
      <c r="G3" s="121"/>
      <c r="H3" s="121"/>
      <c r="I3" s="121"/>
      <c r="J3" s="121"/>
    </row>
    <row r="4" spans="2:18">
      <c r="B4" s="123"/>
      <c r="C4" s="123"/>
      <c r="D4" s="123"/>
      <c r="E4" s="123"/>
      <c r="F4" s="123"/>
      <c r="G4" s="123"/>
      <c r="H4" s="123"/>
      <c r="I4" s="124"/>
      <c r="J4" s="124"/>
      <c r="K4" s="124"/>
    </row>
    <row r="5" spans="2:18" ht="51.75" customHeight="1">
      <c r="B5" s="125" t="s">
        <v>0</v>
      </c>
      <c r="C5" s="126" t="s">
        <v>10</v>
      </c>
      <c r="D5" s="126" t="s">
        <v>11</v>
      </c>
      <c r="E5" s="126" t="s">
        <v>12</v>
      </c>
      <c r="F5" s="126" t="s">
        <v>70</v>
      </c>
      <c r="G5" s="17" t="s">
        <v>13</v>
      </c>
      <c r="H5" s="126" t="s">
        <v>71</v>
      </c>
      <c r="I5" s="126" t="s">
        <v>89</v>
      </c>
      <c r="J5" s="17" t="s">
        <v>55</v>
      </c>
      <c r="K5" s="126" t="s">
        <v>72</v>
      </c>
      <c r="P5" s="126" t="s">
        <v>71</v>
      </c>
    </row>
    <row r="6" spans="2:18" ht="24" customHeight="1">
      <c r="B6" s="127"/>
      <c r="C6" s="128" t="s">
        <v>8</v>
      </c>
      <c r="D6" s="129" t="s">
        <v>9</v>
      </c>
      <c r="E6" s="129" t="s">
        <v>9</v>
      </c>
      <c r="F6" s="128" t="s">
        <v>33</v>
      </c>
      <c r="G6" s="18" t="s">
        <v>33</v>
      </c>
      <c r="H6" s="128" t="s">
        <v>33</v>
      </c>
      <c r="I6" s="128" t="s">
        <v>33</v>
      </c>
      <c r="J6" s="19" t="s">
        <v>9</v>
      </c>
      <c r="K6" s="128" t="s">
        <v>33</v>
      </c>
    </row>
    <row r="7" spans="2:18">
      <c r="C7" s="130" t="s">
        <v>1</v>
      </c>
      <c r="D7" s="130" t="s">
        <v>2</v>
      </c>
      <c r="E7" s="130" t="s">
        <v>3</v>
      </c>
      <c r="F7" s="130" t="s">
        <v>4</v>
      </c>
      <c r="G7" s="130" t="s">
        <v>5</v>
      </c>
      <c r="H7" s="130" t="s">
        <v>7</v>
      </c>
      <c r="I7" s="130" t="s">
        <v>24</v>
      </c>
      <c r="J7" s="130" t="s">
        <v>25</v>
      </c>
      <c r="K7" s="130" t="s">
        <v>26</v>
      </c>
    </row>
    <row r="8" spans="2:18" ht="6" customHeight="1">
      <c r="K8" s="124"/>
    </row>
    <row r="9" spans="2:18" ht="15.75">
      <c r="B9" s="43" t="str">
        <f>C52</f>
        <v>2017 IRP Update Utah Wind Resource - 31% Capacity Factor</v>
      </c>
      <c r="C9" s="124"/>
      <c r="E9" s="124"/>
      <c r="F9" s="124"/>
      <c r="G9" s="124"/>
      <c r="H9" s="124"/>
      <c r="I9" s="124"/>
      <c r="J9" s="124"/>
      <c r="K9" s="124"/>
    </row>
    <row r="10" spans="2:18">
      <c r="B10" s="131">
        <v>2016</v>
      </c>
      <c r="C10" s="132"/>
      <c r="D10" s="133"/>
      <c r="E10" s="133"/>
      <c r="F10" s="134"/>
      <c r="G10" s="134"/>
      <c r="H10" s="177"/>
      <c r="I10" s="135"/>
      <c r="J10" s="135"/>
      <c r="K10" s="224"/>
      <c r="N10" s="136"/>
      <c r="P10" s="170">
        <f>$C$59</f>
        <v>0</v>
      </c>
    </row>
    <row r="11" spans="2:18">
      <c r="B11" s="131">
        <f t="shared" ref="B11:B36" si="0">B10+1</f>
        <v>2017</v>
      </c>
      <c r="C11" s="137"/>
      <c r="D11" s="133"/>
      <c r="E11" s="133">
        <f>$C$56</f>
        <v>37.570551305416139</v>
      </c>
      <c r="F11" s="134">
        <f t="shared" ref="F11:F36" si="1">(D11+E11)/(8.76*$C$63)</f>
        <v>13.835082967085043</v>
      </c>
      <c r="G11" s="134">
        <f>$C$58</f>
        <v>0</v>
      </c>
      <c r="H11" s="133">
        <f>ROUND(H10*(1+$D66),2)</f>
        <v>0</v>
      </c>
      <c r="I11" s="135">
        <f t="shared" ref="I11:I36" si="2">F11+H11+G11</f>
        <v>13.835082967085043</v>
      </c>
      <c r="J11" s="135">
        <f t="shared" ref="J11:J36" si="3">ROUND(I11*$C$63*8.76,2)</f>
        <v>37.57</v>
      </c>
      <c r="K11" s="133">
        <f>$C$57</f>
        <v>0.58600709999999989</v>
      </c>
      <c r="N11" s="136"/>
      <c r="P11" s="170">
        <f>ROUND(P10*(1+$D66),2)</f>
        <v>0</v>
      </c>
    </row>
    <row r="12" spans="2:18">
      <c r="B12" s="141">
        <f t="shared" si="0"/>
        <v>2018</v>
      </c>
      <c r="C12" s="142"/>
      <c r="D12" s="133"/>
      <c r="E12" s="133">
        <f t="shared" ref="E12:E19" si="4">ROUND(E11*(1+$D67),2)</f>
        <v>38.32</v>
      </c>
      <c r="F12" s="135">
        <f t="shared" si="1"/>
        <v>14.111062012078364</v>
      </c>
      <c r="G12" s="133">
        <f t="shared" ref="G12:H19" si="5">ROUND(G11*(1+$D67),2)</f>
        <v>0</v>
      </c>
      <c r="H12" s="143">
        <f t="shared" si="5"/>
        <v>0</v>
      </c>
      <c r="I12" s="135">
        <f t="shared" si="2"/>
        <v>14.111062012078364</v>
      </c>
      <c r="J12" s="135">
        <f t="shared" si="3"/>
        <v>38.32</v>
      </c>
      <c r="K12" s="133">
        <f t="shared" ref="K12:K19" si="6">ROUND(K11*(1+$D67),2)</f>
        <v>0.6</v>
      </c>
      <c r="L12" s="124"/>
      <c r="N12" s="136"/>
      <c r="P12" s="170">
        <f t="shared" ref="P12:P19" si="7">ROUND(P11*(1+$D67),2)</f>
        <v>0</v>
      </c>
    </row>
    <row r="13" spans="2:18">
      <c r="B13" s="141">
        <f t="shared" si="0"/>
        <v>2019</v>
      </c>
      <c r="C13" s="142"/>
      <c r="D13" s="133"/>
      <c r="E13" s="133">
        <f t="shared" si="4"/>
        <v>39.200000000000003</v>
      </c>
      <c r="F13" s="135">
        <f t="shared" si="1"/>
        <v>14.435115628222126</v>
      </c>
      <c r="G13" s="133">
        <f t="shared" si="5"/>
        <v>0</v>
      </c>
      <c r="H13" s="143">
        <f t="shared" si="5"/>
        <v>0</v>
      </c>
      <c r="I13" s="135">
        <f t="shared" si="2"/>
        <v>14.435115628222126</v>
      </c>
      <c r="J13" s="135">
        <f t="shared" si="3"/>
        <v>39.200000000000003</v>
      </c>
      <c r="K13" s="133">
        <f t="shared" si="6"/>
        <v>0.61</v>
      </c>
      <c r="L13" s="124"/>
      <c r="N13" s="136"/>
      <c r="P13" s="170">
        <f t="shared" si="7"/>
        <v>0</v>
      </c>
    </row>
    <row r="14" spans="2:18">
      <c r="B14" s="141">
        <f t="shared" si="0"/>
        <v>2020</v>
      </c>
      <c r="C14" s="142"/>
      <c r="D14" s="133"/>
      <c r="E14" s="133">
        <f t="shared" si="4"/>
        <v>40.24</v>
      </c>
      <c r="F14" s="135">
        <f t="shared" si="1"/>
        <v>14.818088083664753</v>
      </c>
      <c r="G14" s="133">
        <f t="shared" si="5"/>
        <v>0</v>
      </c>
      <c r="H14" s="143">
        <f t="shared" si="5"/>
        <v>0</v>
      </c>
      <c r="I14" s="135">
        <f t="shared" si="2"/>
        <v>14.818088083664753</v>
      </c>
      <c r="J14" s="135">
        <f t="shared" si="3"/>
        <v>40.24</v>
      </c>
      <c r="K14" s="133">
        <f t="shared" si="6"/>
        <v>0.63</v>
      </c>
      <c r="L14" s="124"/>
      <c r="N14" s="136"/>
      <c r="O14" s="138"/>
      <c r="P14" s="170">
        <f t="shared" si="7"/>
        <v>0</v>
      </c>
      <c r="Q14" s="139"/>
      <c r="R14" s="140"/>
    </row>
    <row r="15" spans="2:18">
      <c r="B15" s="141">
        <f t="shared" si="0"/>
        <v>2021</v>
      </c>
      <c r="C15" s="142"/>
      <c r="D15" s="133"/>
      <c r="E15" s="133">
        <f t="shared" si="4"/>
        <v>41.3</v>
      </c>
      <c r="F15" s="135">
        <f t="shared" si="1"/>
        <v>15.208425394019738</v>
      </c>
      <c r="G15" s="133">
        <f t="shared" si="5"/>
        <v>0</v>
      </c>
      <c r="H15" s="143">
        <f t="shared" si="5"/>
        <v>0</v>
      </c>
      <c r="I15" s="135">
        <f t="shared" si="2"/>
        <v>15.208425394019738</v>
      </c>
      <c r="J15" s="135">
        <f t="shared" si="3"/>
        <v>41.3</v>
      </c>
      <c r="K15" s="133">
        <f t="shared" si="6"/>
        <v>0.65</v>
      </c>
      <c r="L15" s="124"/>
      <c r="N15" s="139"/>
      <c r="O15" s="139"/>
      <c r="P15" s="170">
        <f t="shared" si="7"/>
        <v>0</v>
      </c>
      <c r="Q15" s="139"/>
      <c r="R15" s="140"/>
    </row>
    <row r="16" spans="2:18">
      <c r="B16" s="141">
        <f t="shared" si="0"/>
        <v>2022</v>
      </c>
      <c r="C16" s="142"/>
      <c r="D16" s="133"/>
      <c r="E16" s="133">
        <f t="shared" si="4"/>
        <v>42.34</v>
      </c>
      <c r="F16" s="135">
        <f t="shared" si="1"/>
        <v>15.591397849462368</v>
      </c>
      <c r="G16" s="133">
        <f t="shared" si="5"/>
        <v>0</v>
      </c>
      <c r="H16" s="143">
        <f t="shared" si="5"/>
        <v>0</v>
      </c>
      <c r="I16" s="135">
        <f t="shared" si="2"/>
        <v>15.591397849462368</v>
      </c>
      <c r="J16" s="135">
        <f t="shared" si="3"/>
        <v>42.34</v>
      </c>
      <c r="K16" s="133">
        <f t="shared" si="6"/>
        <v>0.67</v>
      </c>
      <c r="L16" s="124"/>
      <c r="N16" s="136"/>
      <c r="P16" s="170">
        <f t="shared" si="7"/>
        <v>0</v>
      </c>
    </row>
    <row r="17" spans="2:17">
      <c r="B17" s="141">
        <f t="shared" si="0"/>
        <v>2023</v>
      </c>
      <c r="C17" s="142"/>
      <c r="D17" s="133"/>
      <c r="E17" s="133">
        <f t="shared" si="4"/>
        <v>43.35</v>
      </c>
      <c r="F17" s="135">
        <f t="shared" si="1"/>
        <v>15.963323022536457</v>
      </c>
      <c r="G17" s="133">
        <f t="shared" si="5"/>
        <v>0</v>
      </c>
      <c r="H17" s="143">
        <f t="shared" si="5"/>
        <v>0</v>
      </c>
      <c r="I17" s="135">
        <f t="shared" si="2"/>
        <v>15.963323022536457</v>
      </c>
      <c r="J17" s="135">
        <f t="shared" si="3"/>
        <v>43.35</v>
      </c>
      <c r="K17" s="133">
        <f t="shared" si="6"/>
        <v>0.69</v>
      </c>
      <c r="L17" s="124"/>
      <c r="N17" s="136"/>
      <c r="O17" s="138"/>
      <c r="P17" s="170">
        <f t="shared" si="7"/>
        <v>0</v>
      </c>
    </row>
    <row r="18" spans="2:17">
      <c r="B18" s="141">
        <f t="shared" si="0"/>
        <v>2024</v>
      </c>
      <c r="C18" s="142"/>
      <c r="D18" s="133"/>
      <c r="E18" s="133">
        <f t="shared" si="4"/>
        <v>44.36</v>
      </c>
      <c r="F18" s="135">
        <f t="shared" si="1"/>
        <v>16.335248195610546</v>
      </c>
      <c r="G18" s="133">
        <f t="shared" si="5"/>
        <v>0</v>
      </c>
      <c r="H18" s="143">
        <f t="shared" si="5"/>
        <v>0</v>
      </c>
      <c r="I18" s="135">
        <f t="shared" si="2"/>
        <v>16.335248195610546</v>
      </c>
      <c r="J18" s="135">
        <f t="shared" si="3"/>
        <v>44.36</v>
      </c>
      <c r="K18" s="133">
        <f t="shared" si="6"/>
        <v>0.71</v>
      </c>
      <c r="L18" s="124"/>
      <c r="P18" s="170">
        <f t="shared" si="7"/>
        <v>0</v>
      </c>
    </row>
    <row r="19" spans="2:17">
      <c r="B19" s="141">
        <f t="shared" si="0"/>
        <v>2025</v>
      </c>
      <c r="C19" s="142"/>
      <c r="D19" s="133"/>
      <c r="E19" s="133">
        <f t="shared" si="4"/>
        <v>45.39</v>
      </c>
      <c r="F19" s="135">
        <f t="shared" si="1"/>
        <v>16.714538223596996</v>
      </c>
      <c r="G19" s="133">
        <f t="shared" si="5"/>
        <v>0</v>
      </c>
      <c r="H19" s="143">
        <f t="shared" si="5"/>
        <v>0</v>
      </c>
      <c r="I19" s="135">
        <f t="shared" si="2"/>
        <v>16.714538223596996</v>
      </c>
      <c r="J19" s="135">
        <f t="shared" si="3"/>
        <v>45.39</v>
      </c>
      <c r="K19" s="133">
        <f t="shared" si="6"/>
        <v>0.73</v>
      </c>
      <c r="L19" s="124"/>
      <c r="P19" s="170">
        <f t="shared" si="7"/>
        <v>0</v>
      </c>
    </row>
    <row r="20" spans="2:17">
      <c r="B20" s="141">
        <f t="shared" si="0"/>
        <v>2026</v>
      </c>
      <c r="C20" s="142"/>
      <c r="D20" s="133"/>
      <c r="E20" s="133">
        <f t="shared" ref="E20:E28" si="8">ROUND(E19*(1+$G66),2)</f>
        <v>46.42</v>
      </c>
      <c r="F20" s="135">
        <f t="shared" si="1"/>
        <v>17.093828251583446</v>
      </c>
      <c r="G20" s="133">
        <f t="shared" ref="G20:H28" si="9">ROUND(G19*(1+$G66),2)</f>
        <v>0</v>
      </c>
      <c r="H20" s="143">
        <f t="shared" si="9"/>
        <v>0</v>
      </c>
      <c r="I20" s="135">
        <f t="shared" si="2"/>
        <v>17.093828251583446</v>
      </c>
      <c r="J20" s="135">
        <f t="shared" si="3"/>
        <v>46.42</v>
      </c>
      <c r="K20" s="133">
        <f t="shared" ref="K20:K28" si="10">ROUND(K19*(1+$G66),2)</f>
        <v>0.75</v>
      </c>
      <c r="L20" s="124"/>
      <c r="P20" s="170">
        <f t="shared" ref="P20:P28" si="11">ROUND(P19*(1+$G66),2)</f>
        <v>0</v>
      </c>
      <c r="Q20" s="171"/>
    </row>
    <row r="21" spans="2:17">
      <c r="B21" s="141">
        <f t="shared" si="0"/>
        <v>2027</v>
      </c>
      <c r="C21" s="142"/>
      <c r="D21" s="133"/>
      <c r="E21" s="133">
        <f t="shared" si="8"/>
        <v>47.44</v>
      </c>
      <c r="F21" s="135">
        <f t="shared" si="1"/>
        <v>17.469435852113715</v>
      </c>
      <c r="G21" s="133">
        <f t="shared" si="9"/>
        <v>0</v>
      </c>
      <c r="H21" s="143">
        <f t="shared" si="9"/>
        <v>0</v>
      </c>
      <c r="I21" s="135">
        <f t="shared" si="2"/>
        <v>17.469435852113715</v>
      </c>
      <c r="J21" s="135">
        <f t="shared" si="3"/>
        <v>47.44</v>
      </c>
      <c r="K21" s="133">
        <f t="shared" si="10"/>
        <v>0.77</v>
      </c>
      <c r="L21" s="124"/>
      <c r="P21" s="170">
        <f t="shared" si="11"/>
        <v>0</v>
      </c>
    </row>
    <row r="22" spans="2:17">
      <c r="B22" s="141">
        <f t="shared" si="0"/>
        <v>2028</v>
      </c>
      <c r="C22" s="142"/>
      <c r="D22" s="133"/>
      <c r="E22" s="133">
        <f t="shared" si="8"/>
        <v>48.47</v>
      </c>
      <c r="F22" s="135">
        <f t="shared" si="1"/>
        <v>17.848725880100162</v>
      </c>
      <c r="G22" s="133">
        <f t="shared" si="9"/>
        <v>0</v>
      </c>
      <c r="H22" s="143">
        <f t="shared" si="9"/>
        <v>0</v>
      </c>
      <c r="I22" s="135">
        <f t="shared" si="2"/>
        <v>17.848725880100162</v>
      </c>
      <c r="J22" s="135">
        <f t="shared" si="3"/>
        <v>48.47</v>
      </c>
      <c r="K22" s="133">
        <f t="shared" si="10"/>
        <v>0.79</v>
      </c>
      <c r="L22" s="124"/>
      <c r="P22" s="170">
        <f t="shared" si="11"/>
        <v>0</v>
      </c>
    </row>
    <row r="23" spans="2:17">
      <c r="B23" s="141">
        <f t="shared" si="0"/>
        <v>2029</v>
      </c>
      <c r="C23" s="142"/>
      <c r="D23" s="133"/>
      <c r="E23" s="133">
        <f t="shared" si="8"/>
        <v>49.53</v>
      </c>
      <c r="F23" s="135">
        <f t="shared" si="1"/>
        <v>18.239063190455148</v>
      </c>
      <c r="G23" s="133">
        <f t="shared" si="9"/>
        <v>0</v>
      </c>
      <c r="H23" s="143">
        <f t="shared" si="9"/>
        <v>0</v>
      </c>
      <c r="I23" s="135">
        <f t="shared" si="2"/>
        <v>18.239063190455148</v>
      </c>
      <c r="J23" s="135">
        <f t="shared" si="3"/>
        <v>49.53</v>
      </c>
      <c r="K23" s="133">
        <f t="shared" si="10"/>
        <v>0.81</v>
      </c>
      <c r="L23" s="124"/>
      <c r="P23" s="170">
        <f t="shared" si="11"/>
        <v>0</v>
      </c>
    </row>
    <row r="24" spans="2:17">
      <c r="B24" s="141">
        <f t="shared" si="0"/>
        <v>2030</v>
      </c>
      <c r="C24" s="142"/>
      <c r="D24" s="133"/>
      <c r="E24" s="133">
        <f t="shared" si="8"/>
        <v>50.61</v>
      </c>
      <c r="F24" s="135">
        <f t="shared" si="1"/>
        <v>18.636765355722492</v>
      </c>
      <c r="G24" s="133">
        <f t="shared" si="9"/>
        <v>0</v>
      </c>
      <c r="H24" s="143">
        <f t="shared" si="9"/>
        <v>0</v>
      </c>
      <c r="I24" s="135">
        <f t="shared" si="2"/>
        <v>18.636765355722492</v>
      </c>
      <c r="J24" s="135">
        <f t="shared" si="3"/>
        <v>50.61</v>
      </c>
      <c r="K24" s="133">
        <f t="shared" si="10"/>
        <v>0.83</v>
      </c>
      <c r="L24" s="124"/>
      <c r="P24" s="170">
        <f t="shared" si="11"/>
        <v>0</v>
      </c>
    </row>
    <row r="25" spans="2:17">
      <c r="B25" s="141">
        <f t="shared" si="0"/>
        <v>2031</v>
      </c>
      <c r="C25" s="142"/>
      <c r="D25" s="133"/>
      <c r="E25" s="133">
        <f t="shared" si="8"/>
        <v>51.69</v>
      </c>
      <c r="F25" s="135">
        <f t="shared" si="1"/>
        <v>19.034467520989836</v>
      </c>
      <c r="G25" s="133">
        <f t="shared" si="9"/>
        <v>0</v>
      </c>
      <c r="H25" s="143">
        <f t="shared" si="9"/>
        <v>0</v>
      </c>
      <c r="I25" s="135">
        <f t="shared" si="2"/>
        <v>19.034467520989836</v>
      </c>
      <c r="J25" s="135">
        <f t="shared" si="3"/>
        <v>51.69</v>
      </c>
      <c r="K25" s="133">
        <f t="shared" si="10"/>
        <v>0.85</v>
      </c>
      <c r="L25" s="124"/>
      <c r="P25" s="170">
        <f t="shared" si="11"/>
        <v>0</v>
      </c>
    </row>
    <row r="26" spans="2:17">
      <c r="B26" s="141">
        <f t="shared" si="0"/>
        <v>2032</v>
      </c>
      <c r="C26" s="142"/>
      <c r="D26" s="133"/>
      <c r="E26" s="133">
        <f t="shared" si="8"/>
        <v>52.77</v>
      </c>
      <c r="F26" s="135">
        <f t="shared" si="1"/>
        <v>19.432169686257183</v>
      </c>
      <c r="G26" s="133">
        <f t="shared" si="9"/>
        <v>0</v>
      </c>
      <c r="H26" s="143">
        <f t="shared" si="9"/>
        <v>0</v>
      </c>
      <c r="I26" s="135">
        <f t="shared" si="2"/>
        <v>19.432169686257183</v>
      </c>
      <c r="J26" s="135">
        <f t="shared" si="3"/>
        <v>52.77</v>
      </c>
      <c r="K26" s="133">
        <f t="shared" si="10"/>
        <v>0.87</v>
      </c>
      <c r="L26" s="124"/>
      <c r="P26" s="170">
        <f t="shared" si="11"/>
        <v>0</v>
      </c>
    </row>
    <row r="27" spans="2:17">
      <c r="B27" s="141">
        <f t="shared" si="0"/>
        <v>2033</v>
      </c>
      <c r="C27" s="142"/>
      <c r="D27" s="133"/>
      <c r="E27" s="133">
        <f t="shared" si="8"/>
        <v>53.87</v>
      </c>
      <c r="F27" s="135">
        <f t="shared" si="1"/>
        <v>19.837236706436883</v>
      </c>
      <c r="G27" s="133">
        <f t="shared" si="9"/>
        <v>0</v>
      </c>
      <c r="H27" s="143">
        <f t="shared" si="9"/>
        <v>0</v>
      </c>
      <c r="I27" s="135">
        <f t="shared" si="2"/>
        <v>19.837236706436883</v>
      </c>
      <c r="J27" s="135">
        <f t="shared" si="3"/>
        <v>53.87</v>
      </c>
      <c r="K27" s="133">
        <f t="shared" si="10"/>
        <v>0.89</v>
      </c>
      <c r="L27" s="124"/>
      <c r="P27" s="170">
        <f t="shared" si="11"/>
        <v>0</v>
      </c>
    </row>
    <row r="28" spans="2:17">
      <c r="B28" s="141">
        <f t="shared" si="0"/>
        <v>2034</v>
      </c>
      <c r="C28" s="142"/>
      <c r="D28" s="133"/>
      <c r="E28" s="133">
        <f t="shared" si="8"/>
        <v>54.98</v>
      </c>
      <c r="F28" s="135">
        <f t="shared" si="1"/>
        <v>20.245986154072764</v>
      </c>
      <c r="G28" s="133">
        <f t="shared" si="9"/>
        <v>0</v>
      </c>
      <c r="H28" s="143">
        <f t="shared" si="9"/>
        <v>0</v>
      </c>
      <c r="I28" s="135">
        <f t="shared" si="2"/>
        <v>20.245986154072764</v>
      </c>
      <c r="J28" s="135">
        <f t="shared" si="3"/>
        <v>54.98</v>
      </c>
      <c r="K28" s="133">
        <f t="shared" si="10"/>
        <v>0.91</v>
      </c>
      <c r="L28" s="124"/>
      <c r="P28" s="170">
        <f t="shared" si="11"/>
        <v>0</v>
      </c>
    </row>
    <row r="29" spans="2:17">
      <c r="B29" s="141">
        <f t="shared" si="0"/>
        <v>2035</v>
      </c>
      <c r="C29" s="142"/>
      <c r="D29" s="133"/>
      <c r="E29" s="133">
        <f t="shared" ref="D29:E36" si="12">ROUND(E28*(1+$K66),2)</f>
        <v>56.11</v>
      </c>
      <c r="F29" s="135">
        <f t="shared" si="1"/>
        <v>20.662100456621005</v>
      </c>
      <c r="G29" s="133">
        <f>ROUND(G28*(1+$K66),2)</f>
        <v>0</v>
      </c>
      <c r="H29" s="143">
        <f>ROUND(H28*(1+$K66),2)</f>
        <v>0</v>
      </c>
      <c r="I29" s="135">
        <f t="shared" si="2"/>
        <v>20.662100456621005</v>
      </c>
      <c r="J29" s="135">
        <f t="shared" si="3"/>
        <v>56.11</v>
      </c>
      <c r="K29" s="133">
        <f>ROUND(K28*(1+$K66),2)</f>
        <v>0.93</v>
      </c>
      <c r="L29" s="124"/>
      <c r="P29" s="170">
        <f>ROUND(P28*(1+$K66),2)</f>
        <v>0</v>
      </c>
    </row>
    <row r="30" spans="2:17">
      <c r="B30" s="141">
        <f t="shared" si="0"/>
        <v>2036</v>
      </c>
      <c r="C30" s="142">
        <f>$C$55</f>
        <v>1369.7572941249264</v>
      </c>
      <c r="D30" s="133">
        <f>C30*$C$62</f>
        <v>97.334833987164757</v>
      </c>
      <c r="E30" s="133">
        <f t="shared" si="12"/>
        <v>57.25</v>
      </c>
      <c r="F30" s="135">
        <f t="shared" si="1"/>
        <v>56.924743698322573</v>
      </c>
      <c r="G30" s="133">
        <f t="shared" ref="G30:H36" si="13">ROUND(G29*(1+$K67),2)</f>
        <v>0</v>
      </c>
      <c r="H30" s="143">
        <f t="shared" si="13"/>
        <v>0</v>
      </c>
      <c r="I30" s="135">
        <f t="shared" si="2"/>
        <v>56.924743698322573</v>
      </c>
      <c r="J30" s="135">
        <f t="shared" si="3"/>
        <v>154.58000000000001</v>
      </c>
      <c r="K30" s="133">
        <f t="shared" ref="K30:K36" si="14">ROUND(K29*(1+$K67),2)</f>
        <v>0.95</v>
      </c>
      <c r="L30" s="124"/>
      <c r="P30" s="170">
        <f t="shared" ref="P30:P36" si="15">ROUND(P29*(1+$K67),2)</f>
        <v>0</v>
      </c>
    </row>
    <row r="31" spans="2:17">
      <c r="B31" s="141">
        <f t="shared" si="0"/>
        <v>2037</v>
      </c>
      <c r="C31" s="142"/>
      <c r="D31" s="133">
        <f t="shared" si="12"/>
        <v>99.3</v>
      </c>
      <c r="E31" s="133">
        <f t="shared" si="12"/>
        <v>58.4</v>
      </c>
      <c r="F31" s="135">
        <f t="shared" si="1"/>
        <v>58.071880983944617</v>
      </c>
      <c r="G31" s="133">
        <f t="shared" si="13"/>
        <v>0</v>
      </c>
      <c r="H31" s="143">
        <f t="shared" si="13"/>
        <v>0</v>
      </c>
      <c r="I31" s="135">
        <f t="shared" si="2"/>
        <v>58.071880983944617</v>
      </c>
      <c r="J31" s="135">
        <f t="shared" si="3"/>
        <v>157.69999999999999</v>
      </c>
      <c r="K31" s="133">
        <f t="shared" si="14"/>
        <v>0.97</v>
      </c>
      <c r="L31" s="124"/>
      <c r="P31" s="170">
        <f t="shared" si="15"/>
        <v>0</v>
      </c>
    </row>
    <row r="32" spans="2:17">
      <c r="B32" s="141">
        <f t="shared" si="0"/>
        <v>2038</v>
      </c>
      <c r="C32" s="142"/>
      <c r="D32" s="133">
        <f t="shared" si="12"/>
        <v>101.28</v>
      </c>
      <c r="E32" s="133">
        <f t="shared" si="12"/>
        <v>59.57</v>
      </c>
      <c r="F32" s="135">
        <f t="shared" si="1"/>
        <v>59.23184563264104</v>
      </c>
      <c r="G32" s="133">
        <f t="shared" si="13"/>
        <v>0</v>
      </c>
      <c r="H32" s="143">
        <f t="shared" si="13"/>
        <v>0</v>
      </c>
      <c r="I32" s="135">
        <f t="shared" si="2"/>
        <v>59.23184563264104</v>
      </c>
      <c r="J32" s="135">
        <f t="shared" si="3"/>
        <v>160.85</v>
      </c>
      <c r="K32" s="133">
        <f t="shared" si="14"/>
        <v>0.99</v>
      </c>
      <c r="L32" s="124"/>
      <c r="P32" s="170">
        <f t="shared" si="15"/>
        <v>0</v>
      </c>
    </row>
    <row r="33" spans="2:16">
      <c r="B33" s="141">
        <f t="shared" si="0"/>
        <v>2039</v>
      </c>
      <c r="C33" s="142"/>
      <c r="D33" s="133">
        <f t="shared" si="12"/>
        <v>103.31</v>
      </c>
      <c r="E33" s="133">
        <f t="shared" si="12"/>
        <v>60.77</v>
      </c>
      <c r="F33" s="135">
        <f t="shared" si="1"/>
        <v>60.421269700986898</v>
      </c>
      <c r="G33" s="133">
        <f t="shared" si="13"/>
        <v>0</v>
      </c>
      <c r="H33" s="143">
        <f t="shared" si="13"/>
        <v>0</v>
      </c>
      <c r="I33" s="135">
        <f t="shared" si="2"/>
        <v>60.421269700986898</v>
      </c>
      <c r="J33" s="135">
        <f t="shared" si="3"/>
        <v>164.08</v>
      </c>
      <c r="K33" s="133">
        <f t="shared" si="14"/>
        <v>1.01</v>
      </c>
      <c r="L33" s="124"/>
      <c r="P33" s="170">
        <f t="shared" si="15"/>
        <v>0</v>
      </c>
    </row>
    <row r="34" spans="2:16">
      <c r="B34" s="141">
        <f t="shared" si="0"/>
        <v>2040</v>
      </c>
      <c r="C34" s="142"/>
      <c r="D34" s="133">
        <f t="shared" si="12"/>
        <v>105.39</v>
      </c>
      <c r="E34" s="133">
        <f t="shared" si="12"/>
        <v>62</v>
      </c>
      <c r="F34" s="135">
        <f t="shared" si="1"/>
        <v>61.640153188982175</v>
      </c>
      <c r="G34" s="133">
        <f t="shared" si="13"/>
        <v>0</v>
      </c>
      <c r="H34" s="143">
        <f t="shared" si="13"/>
        <v>0</v>
      </c>
      <c r="I34" s="135">
        <f t="shared" si="2"/>
        <v>61.640153188982175</v>
      </c>
      <c r="J34" s="135">
        <f t="shared" si="3"/>
        <v>167.39</v>
      </c>
      <c r="K34" s="133">
        <f t="shared" si="14"/>
        <v>1.03</v>
      </c>
      <c r="L34" s="124"/>
      <c r="P34" s="170">
        <f t="shared" si="15"/>
        <v>0</v>
      </c>
    </row>
    <row r="35" spans="2:16">
      <c r="B35" s="141">
        <f t="shared" si="0"/>
        <v>2041</v>
      </c>
      <c r="C35" s="142"/>
      <c r="D35" s="133">
        <f t="shared" si="12"/>
        <v>107.54</v>
      </c>
      <c r="E35" s="133">
        <f t="shared" si="12"/>
        <v>63.26</v>
      </c>
      <c r="F35" s="135">
        <f t="shared" si="1"/>
        <v>62.895860951539262</v>
      </c>
      <c r="G35" s="133">
        <f t="shared" si="13"/>
        <v>0</v>
      </c>
      <c r="H35" s="143">
        <f t="shared" si="13"/>
        <v>0</v>
      </c>
      <c r="I35" s="135">
        <f t="shared" si="2"/>
        <v>62.895860951539262</v>
      </c>
      <c r="J35" s="135">
        <f t="shared" si="3"/>
        <v>170.8</v>
      </c>
      <c r="K35" s="133">
        <f t="shared" si="14"/>
        <v>1.05</v>
      </c>
      <c r="L35" s="124"/>
      <c r="P35" s="170">
        <f t="shared" si="15"/>
        <v>0</v>
      </c>
    </row>
    <row r="36" spans="2:16">
      <c r="B36" s="141">
        <f t="shared" si="0"/>
        <v>2042</v>
      </c>
      <c r="C36" s="142"/>
      <c r="D36" s="133">
        <f t="shared" si="12"/>
        <v>109.76</v>
      </c>
      <c r="E36" s="133">
        <f t="shared" si="12"/>
        <v>64.56</v>
      </c>
      <c r="F36" s="135">
        <f t="shared" si="1"/>
        <v>64.192075416114307</v>
      </c>
      <c r="G36" s="133">
        <f t="shared" si="13"/>
        <v>0</v>
      </c>
      <c r="H36" s="143">
        <f t="shared" si="13"/>
        <v>0</v>
      </c>
      <c r="I36" s="135">
        <f t="shared" si="2"/>
        <v>64.192075416114307</v>
      </c>
      <c r="J36" s="135">
        <f t="shared" si="3"/>
        <v>174.32</v>
      </c>
      <c r="K36" s="133">
        <f t="shared" si="14"/>
        <v>1.07</v>
      </c>
      <c r="L36" s="124"/>
      <c r="P36" s="170">
        <f t="shared" si="15"/>
        <v>0</v>
      </c>
    </row>
    <row r="37" spans="2:16">
      <c r="B37" s="141"/>
      <c r="C37" s="137"/>
      <c r="D37" s="133"/>
      <c r="E37" s="133"/>
      <c r="F37" s="134"/>
      <c r="G37" s="133"/>
      <c r="H37" s="133"/>
      <c r="I37" s="135"/>
      <c r="J37" s="135"/>
      <c r="K37" s="144"/>
    </row>
    <row r="38" spans="2:16" hidden="1">
      <c r="B38" s="131"/>
      <c r="C38" s="137"/>
      <c r="D38" s="133"/>
      <c r="E38" s="133"/>
      <c r="F38" s="134"/>
      <c r="G38" s="133"/>
      <c r="H38" s="133"/>
      <c r="I38" s="135"/>
      <c r="J38" s="135"/>
      <c r="K38" s="144"/>
    </row>
    <row r="39" spans="2:16" hidden="1">
      <c r="B39" s="131"/>
      <c r="C39" s="137"/>
      <c r="D39" s="133"/>
      <c r="E39" s="133"/>
      <c r="F39" s="134"/>
      <c r="G39" s="133"/>
      <c r="H39" s="133"/>
      <c r="I39" s="135"/>
      <c r="J39" s="135"/>
      <c r="K39" s="144"/>
    </row>
    <row r="40" spans="2:16" hidden="1">
      <c r="B40" s="131"/>
      <c r="C40" s="137"/>
      <c r="D40" s="133"/>
      <c r="E40" s="133"/>
      <c r="F40" s="134"/>
      <c r="G40" s="133"/>
      <c r="H40" s="133"/>
      <c r="I40" s="135"/>
      <c r="J40" s="135"/>
      <c r="K40" s="144"/>
    </row>
    <row r="42" spans="2:16" ht="14.25">
      <c r="B42" s="145" t="s">
        <v>27</v>
      </c>
      <c r="C42" s="146"/>
      <c r="D42" s="146"/>
      <c r="E42" s="146"/>
      <c r="F42" s="146"/>
      <c r="G42" s="146"/>
      <c r="H42" s="146"/>
    </row>
    <row r="44" spans="2:16">
      <c r="B44" s="122" t="s">
        <v>73</v>
      </c>
      <c r="C44" s="147" t="s">
        <v>74</v>
      </c>
      <c r="D44" s="148" t="str">
        <f>'Table 3 EV2020 Wind_2020'!D44</f>
        <v>Plant Costs  - 2017 IRP Update - Table 5.4 &amp; 5.5</v>
      </c>
    </row>
    <row r="45" spans="2:16">
      <c r="C45" s="147" t="str">
        <f>C7</f>
        <v>(a)</v>
      </c>
      <c r="D45" s="122" t="s">
        <v>75</v>
      </c>
    </row>
    <row r="46" spans="2:16">
      <c r="C46" s="147" t="str">
        <f>D7</f>
        <v>(b)</v>
      </c>
      <c r="D46" s="135" t="str">
        <f>"= "&amp;C7&amp;" x "&amp;C62</f>
        <v>= (a) x 0.0710599128799291</v>
      </c>
    </row>
    <row r="47" spans="2:16">
      <c r="C47" s="147" t="str">
        <f>F7</f>
        <v>(d)</v>
      </c>
      <c r="D47" s="135" t="str">
        <f>"= ("&amp;$D$7&amp;" + "&amp;$E$7&amp;") /  (8.76 x "&amp;TEXT(C63,"0.0%")&amp;")"</f>
        <v>= ((b) + (c)) /  (8.76 x 31.0%)</v>
      </c>
    </row>
    <row r="48" spans="2:16">
      <c r="C48" s="147" t="str">
        <f>I7</f>
        <v>(g)</v>
      </c>
      <c r="D48" s="135" t="str">
        <f>"= "&amp;$F$7&amp;" + "&amp;$H$7</f>
        <v>= (d) + (f)</v>
      </c>
    </row>
    <row r="49" spans="2:24">
      <c r="C49" s="147" t="str">
        <f>K7</f>
        <v>(i)</v>
      </c>
      <c r="D49" s="86" t="str">
        <f>D44</f>
        <v>Plant Costs  - 2017 IRP Update - Table 5.4 &amp; 5.5</v>
      </c>
    </row>
    <row r="50" spans="2:24">
      <c r="C50" s="147"/>
      <c r="D50" s="135"/>
    </row>
    <row r="51" spans="2:24" ht="13.5" thickBot="1"/>
    <row r="52" spans="2:24" ht="13.5" thickBot="1">
      <c r="C52" s="42" t="str">
        <f>B2&amp;" - "&amp;B3</f>
        <v>2017 IRP Update Utah Wind Resource - 31% Capacity Factor</v>
      </c>
      <c r="D52" s="149"/>
      <c r="E52" s="149"/>
      <c r="F52" s="149"/>
      <c r="G52" s="149"/>
      <c r="H52" s="149"/>
      <c r="I52" s="150"/>
      <c r="J52" s="150"/>
      <c r="K52" s="151"/>
    </row>
    <row r="53" spans="2:24" ht="13.5" thickBot="1">
      <c r="C53" s="152" t="s">
        <v>76</v>
      </c>
      <c r="D53" s="153" t="s">
        <v>77</v>
      </c>
      <c r="E53" s="153"/>
      <c r="F53" s="153"/>
      <c r="G53" s="153"/>
      <c r="H53" s="154"/>
      <c r="I53" s="150"/>
      <c r="J53" s="150"/>
      <c r="K53" s="151"/>
    </row>
    <row r="55" spans="2:24">
      <c r="B55" s="86" t="s">
        <v>127</v>
      </c>
      <c r="C55" s="186">
        <v>1369.7572941249264</v>
      </c>
      <c r="D55" s="122" t="s">
        <v>75</v>
      </c>
      <c r="H55" s="122" t="s">
        <v>9</v>
      </c>
    </row>
    <row r="56" spans="2:24">
      <c r="B56" s="86" t="s">
        <v>115</v>
      </c>
      <c r="C56" s="155">
        <v>37.570551305416139</v>
      </c>
      <c r="D56" s="122" t="s">
        <v>78</v>
      </c>
      <c r="H56" s="122" t="s">
        <v>9</v>
      </c>
    </row>
    <row r="57" spans="2:24">
      <c r="B57" s="86" t="s">
        <v>115</v>
      </c>
      <c r="C57" s="160">
        <v>0.58600709999999989</v>
      </c>
      <c r="D57" s="122" t="s">
        <v>83</v>
      </c>
      <c r="H57" s="122" t="s">
        <v>80</v>
      </c>
    </row>
    <row r="58" spans="2:24">
      <c r="B58" s="86" t="s">
        <v>115</v>
      </c>
      <c r="C58" s="155">
        <v>0</v>
      </c>
      <c r="D58" s="122" t="s">
        <v>79</v>
      </c>
      <c r="H58" s="122" t="s">
        <v>80</v>
      </c>
      <c r="K58" s="124"/>
      <c r="L58" s="156"/>
      <c r="M58" s="52"/>
      <c r="N58" s="157"/>
      <c r="O58" s="52"/>
      <c r="P58" s="157"/>
      <c r="Q58" s="52"/>
      <c r="R58" s="124"/>
      <c r="S58" s="124"/>
      <c r="T58" s="124"/>
      <c r="U58" s="124"/>
      <c r="V58" s="124"/>
      <c r="W58" s="124"/>
      <c r="X58" s="124"/>
    </row>
    <row r="59" spans="2:24">
      <c r="B59" s="86" t="s">
        <v>115</v>
      </c>
      <c r="C59" s="168"/>
      <c r="D59" s="122" t="s">
        <v>81</v>
      </c>
      <c r="H59" s="122" t="s">
        <v>80</v>
      </c>
      <c r="K59" s="158"/>
      <c r="L59" s="158"/>
      <c r="M59" s="159"/>
      <c r="N59" s="160"/>
      <c r="O59" s="157"/>
      <c r="P59" s="161"/>
      <c r="Q59" s="124"/>
      <c r="R59" s="124"/>
      <c r="S59" s="124"/>
      <c r="T59" s="124"/>
      <c r="U59" s="124"/>
      <c r="V59" s="124"/>
      <c r="W59" s="124"/>
      <c r="X59" s="124"/>
    </row>
    <row r="60" spans="2:24">
      <c r="K60" s="158"/>
      <c r="L60" s="158"/>
      <c r="M60" s="158"/>
      <c r="N60" s="124"/>
      <c r="O60" s="157"/>
      <c r="P60" s="161"/>
      <c r="Q60" s="124"/>
      <c r="R60" s="124"/>
      <c r="S60" s="124"/>
      <c r="T60" s="124"/>
      <c r="U60" s="124"/>
      <c r="V60" s="124"/>
      <c r="W60" s="124"/>
      <c r="X60" s="124"/>
    </row>
    <row r="61" spans="2:24">
      <c r="C61" s="162"/>
      <c r="K61" s="158"/>
      <c r="L61" s="158"/>
      <c r="M61" s="158"/>
      <c r="N61" s="124"/>
      <c r="O61" s="158"/>
      <c r="P61" s="161"/>
      <c r="S61" s="124"/>
      <c r="T61" s="124"/>
      <c r="U61" s="124"/>
      <c r="V61" s="124"/>
      <c r="W61" s="124"/>
      <c r="X61" s="124"/>
    </row>
    <row r="62" spans="2:24">
      <c r="C62" s="163">
        <v>7.1059912879929146E-2</v>
      </c>
      <c r="D62" s="122" t="s">
        <v>38</v>
      </c>
      <c r="K62" s="164"/>
      <c r="L62" s="165"/>
      <c r="M62" s="165"/>
      <c r="O62" s="166"/>
    </row>
    <row r="63" spans="2:24">
      <c r="C63" s="167">
        <v>0.31</v>
      </c>
      <c r="D63" s="122" t="s">
        <v>39</v>
      </c>
      <c r="G63" s="223"/>
      <c r="H63" s="222"/>
    </row>
    <row r="64" spans="2:24" ht="13.5" thickBot="1">
      <c r="D64" s="161"/>
    </row>
    <row r="65" spans="3:11" ht="13.5" thickBot="1">
      <c r="C65" s="40" t="str">
        <f>"Company Official Inflation Forecast Dated "&amp;TEXT('Table 4'!$G$5,"mmmm dd, yyyy")</f>
        <v>Company Official Inflation Forecast Dated March 30, 2018</v>
      </c>
      <c r="D65" s="149"/>
      <c r="E65" s="149"/>
      <c r="F65" s="149"/>
      <c r="G65" s="149"/>
      <c r="H65" s="149"/>
      <c r="I65" s="149"/>
      <c r="J65" s="149"/>
      <c r="K65" s="151"/>
    </row>
    <row r="66" spans="3:11">
      <c r="C66" s="88">
        <v>2017</v>
      </c>
      <c r="D66" s="41">
        <v>1.7997379262064683E-2</v>
      </c>
      <c r="E66" s="86"/>
      <c r="F66" s="88">
        <f>C74+1</f>
        <v>2026</v>
      </c>
      <c r="G66" s="41">
        <v>2.275275626401263E-2</v>
      </c>
      <c r="H66" s="86"/>
      <c r="I66" s="88">
        <f>F74+1</f>
        <v>2035</v>
      </c>
      <c r="J66" s="88"/>
      <c r="K66" s="41">
        <v>2.0547727211939426E-2</v>
      </c>
    </row>
    <row r="67" spans="3:11">
      <c r="C67" s="88">
        <f t="shared" ref="C67:C74" si="16">C66+1</f>
        <v>2018</v>
      </c>
      <c r="D67" s="41">
        <v>2.00162222805087E-2</v>
      </c>
      <c r="E67" s="86"/>
      <c r="F67" s="88">
        <f t="shared" ref="F67:F74" si="17">F66+1</f>
        <v>2027</v>
      </c>
      <c r="G67" s="41">
        <v>2.2017580891201094E-2</v>
      </c>
      <c r="H67" s="86"/>
      <c r="I67" s="88">
        <f t="shared" ref="I67:I74" si="18">I66+1</f>
        <v>2036</v>
      </c>
      <c r="J67" s="88"/>
      <c r="K67" s="41">
        <v>2.0338413275796441E-2</v>
      </c>
    </row>
    <row r="68" spans="3:11">
      <c r="C68" s="88">
        <f t="shared" si="16"/>
        <v>2019</v>
      </c>
      <c r="D68" s="41">
        <v>2.3023767536204609E-2</v>
      </c>
      <c r="E68" s="86"/>
      <c r="F68" s="88">
        <f t="shared" si="17"/>
        <v>2028</v>
      </c>
      <c r="G68" s="41">
        <v>2.1672038954803963E-2</v>
      </c>
      <c r="H68" s="86"/>
      <c r="I68" s="88">
        <f t="shared" si="18"/>
        <v>2037</v>
      </c>
      <c r="J68" s="88"/>
      <c r="K68" s="41">
        <v>2.0148107799243142E-2</v>
      </c>
    </row>
    <row r="69" spans="3:11">
      <c r="C69" s="88">
        <f t="shared" si="16"/>
        <v>2020</v>
      </c>
      <c r="D69" s="41">
        <v>2.6569957493475238E-2</v>
      </c>
      <c r="E69" s="86"/>
      <c r="F69" s="88">
        <f t="shared" si="17"/>
        <v>2029</v>
      </c>
      <c r="G69" s="41">
        <v>2.1882861611237647E-2</v>
      </c>
      <c r="H69" s="86"/>
      <c r="I69" s="88">
        <f t="shared" si="18"/>
        <v>2038</v>
      </c>
      <c r="J69" s="88"/>
      <c r="K69" s="41">
        <v>1.9981989666423283E-2</v>
      </c>
    </row>
    <row r="70" spans="3:11">
      <c r="C70" s="88">
        <f t="shared" si="16"/>
        <v>2021</v>
      </c>
      <c r="D70" s="41">
        <v>2.633678201148415E-2</v>
      </c>
      <c r="E70" s="86"/>
      <c r="F70" s="88">
        <f t="shared" si="17"/>
        <v>2030</v>
      </c>
      <c r="G70" s="41">
        <v>2.1716430930730724E-2</v>
      </c>
      <c r="H70" s="86"/>
      <c r="I70" s="88">
        <f t="shared" si="18"/>
        <v>2039</v>
      </c>
      <c r="J70" s="88"/>
      <c r="K70" s="41">
        <v>2.0091958569135482E-2</v>
      </c>
    </row>
    <row r="71" spans="3:11">
      <c r="C71" s="88">
        <f t="shared" si="16"/>
        <v>2022</v>
      </c>
      <c r="D71" s="41">
        <v>2.5190838317338926E-2</v>
      </c>
      <c r="E71" s="86"/>
      <c r="F71" s="88">
        <f t="shared" si="17"/>
        <v>2031</v>
      </c>
      <c r="G71" s="41">
        <v>2.1283257880358342E-2</v>
      </c>
      <c r="H71" s="86"/>
      <c r="I71" s="88">
        <f t="shared" si="18"/>
        <v>2040</v>
      </c>
      <c r="J71" s="88"/>
      <c r="K71" s="41">
        <v>2.016857640433245E-2</v>
      </c>
    </row>
    <row r="72" spans="3:11" s="124" customFormat="1">
      <c r="C72" s="88">
        <f t="shared" si="16"/>
        <v>2023</v>
      </c>
      <c r="D72" s="41">
        <v>2.3861027991437966E-2</v>
      </c>
      <c r="E72" s="87"/>
      <c r="F72" s="88">
        <f t="shared" si="17"/>
        <v>2032</v>
      </c>
      <c r="G72" s="41">
        <v>2.092650190640466E-2</v>
      </c>
      <c r="H72" s="87"/>
      <c r="I72" s="88">
        <f t="shared" si="18"/>
        <v>2041</v>
      </c>
      <c r="J72" s="88"/>
      <c r="K72" s="41">
        <v>2.0388834681983159E-2</v>
      </c>
    </row>
    <row r="73" spans="3:11" s="124" customFormat="1">
      <c r="C73" s="88">
        <f t="shared" si="16"/>
        <v>2024</v>
      </c>
      <c r="D73" s="41">
        <v>2.3386119938164196E-2</v>
      </c>
      <c r="E73" s="87"/>
      <c r="F73" s="88">
        <f t="shared" si="17"/>
        <v>2033</v>
      </c>
      <c r="G73" s="41">
        <v>2.0801762320284523E-2</v>
      </c>
      <c r="H73" s="87"/>
      <c r="I73" s="88">
        <f t="shared" si="18"/>
        <v>2042</v>
      </c>
      <c r="J73" s="88"/>
      <c r="K73" s="41">
        <v>2.0623380610534037E-2</v>
      </c>
    </row>
    <row r="74" spans="3:11" s="124" customFormat="1">
      <c r="C74" s="88">
        <f t="shared" si="16"/>
        <v>2025</v>
      </c>
      <c r="D74" s="41">
        <v>2.3124371179134462E-2</v>
      </c>
      <c r="E74" s="87"/>
      <c r="F74" s="88">
        <f t="shared" si="17"/>
        <v>2034</v>
      </c>
      <c r="G74" s="41">
        <v>2.065772177898717E-2</v>
      </c>
      <c r="H74" s="87"/>
      <c r="I74" s="88">
        <f t="shared" si="18"/>
        <v>2043</v>
      </c>
      <c r="J74" s="88"/>
      <c r="K74" s="41">
        <v>2.0893774761898909E-2</v>
      </c>
    </row>
    <row r="75" spans="3:11" s="124" customFormat="1"/>
    <row r="76" spans="3:11" s="124" customFormat="1"/>
    <row r="93" spans="3:4">
      <c r="C93" s="157"/>
      <c r="D93" s="161"/>
    </row>
    <row r="94" spans="3:4">
      <c r="C94" s="157"/>
      <c r="D94" s="161"/>
    </row>
    <row r="95" spans="3:4">
      <c r="C95" s="157"/>
      <c r="D95" s="161"/>
    </row>
    <row r="96" spans="3:4">
      <c r="C96" s="157"/>
      <c r="D96" s="161"/>
    </row>
    <row r="97" spans="3:4">
      <c r="C97" s="157"/>
      <c r="D97" s="161"/>
    </row>
    <row r="98" spans="3:4">
      <c r="C98" s="157"/>
      <c r="D98" s="161"/>
    </row>
    <row r="99" spans="3:4">
      <c r="C99" s="157"/>
      <c r="D99" s="161"/>
    </row>
    <row r="100" spans="3:4">
      <c r="C100" s="157"/>
      <c r="D100" s="161"/>
    </row>
    <row r="101" spans="3:4">
      <c r="C101" s="157"/>
      <c r="D101" s="161"/>
    </row>
    <row r="102" spans="3:4">
      <c r="C102" s="157"/>
      <c r="D102" s="161"/>
    </row>
  </sheetData>
  <printOptions horizontalCentered="1"/>
  <pageMargins left="0.8" right="0.3" top="0.4" bottom="0.4" header="0.5" footer="0.2"/>
  <pageSetup scale="75" orientation="landscape" r:id="rId1"/>
  <headerFooter alignWithMargins="0"/>
  <rowBreaks count="1" manualBreakCount="1">
    <brk id="51" max="10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B1:X102"/>
  <sheetViews>
    <sheetView zoomScale="80" zoomScaleNormal="80" workbookViewId="0">
      <selection activeCell="M11" sqref="M11"/>
    </sheetView>
  </sheetViews>
  <sheetFormatPr defaultColWidth="9.33203125" defaultRowHeight="12.75"/>
  <cols>
    <col min="1" max="1" width="1.5" style="122" customWidth="1"/>
    <col min="2" max="2" width="10.83203125" style="122" customWidth="1"/>
    <col min="3" max="3" width="14.1640625" style="122" customWidth="1"/>
    <col min="4" max="4" width="12.33203125" style="122" customWidth="1"/>
    <col min="5" max="5" width="9.1640625" style="122" customWidth="1"/>
    <col min="6" max="6" width="9.83203125" style="122" bestFit="1" customWidth="1"/>
    <col min="7" max="7" width="9.83203125" style="122" customWidth="1"/>
    <col min="8" max="8" width="10.5" style="122" customWidth="1"/>
    <col min="9" max="10" width="12.5" style="122" customWidth="1"/>
    <col min="11" max="11" width="11.6640625" style="122" customWidth="1"/>
    <col min="12" max="12" width="9.33203125" style="122"/>
    <col min="13" max="13" width="9.6640625" style="122" bestFit="1" customWidth="1"/>
    <col min="14" max="15" width="17" style="122" customWidth="1"/>
    <col min="16" max="16" width="9.33203125" style="122" customWidth="1"/>
    <col min="17" max="16384" width="9.33203125" style="122"/>
  </cols>
  <sheetData>
    <row r="1" spans="2:18" ht="15.75">
      <c r="B1" s="120" t="s">
        <v>59</v>
      </c>
      <c r="C1" s="121"/>
      <c r="D1" s="121"/>
      <c r="E1" s="121"/>
      <c r="F1" s="121"/>
      <c r="G1" s="121"/>
      <c r="H1" s="121"/>
      <c r="I1" s="121"/>
      <c r="J1" s="121"/>
    </row>
    <row r="2" spans="2:18" ht="15.75">
      <c r="B2" s="120" t="s">
        <v>135</v>
      </c>
      <c r="C2" s="121"/>
      <c r="D2" s="121"/>
      <c r="E2" s="121"/>
      <c r="F2" s="121"/>
      <c r="G2" s="121"/>
      <c r="H2" s="121"/>
      <c r="I2" s="121"/>
      <c r="J2" s="121"/>
    </row>
    <row r="3" spans="2:18" ht="15.75">
      <c r="B3" s="120" t="str">
        <f>TEXT($C$63,"0%")&amp;" Capacity Factor"</f>
        <v>25% Capacity Factor</v>
      </c>
      <c r="C3" s="121"/>
      <c r="D3" s="121"/>
      <c r="E3" s="121"/>
      <c r="F3" s="121"/>
      <c r="G3" s="121"/>
      <c r="H3" s="121"/>
      <c r="I3" s="121"/>
      <c r="J3" s="121"/>
    </row>
    <row r="4" spans="2:18">
      <c r="B4" s="123"/>
      <c r="C4" s="123"/>
      <c r="D4" s="123"/>
      <c r="E4" s="123"/>
      <c r="F4" s="123"/>
      <c r="G4" s="123"/>
      <c r="H4" s="123"/>
      <c r="I4" s="124"/>
      <c r="J4" s="124"/>
      <c r="K4" s="124"/>
    </row>
    <row r="5" spans="2:18" ht="51.75" customHeight="1">
      <c r="B5" s="125" t="s">
        <v>0</v>
      </c>
      <c r="C5" s="126" t="s">
        <v>10</v>
      </c>
      <c r="D5" s="126" t="s">
        <v>11</v>
      </c>
      <c r="E5" s="126" t="s">
        <v>12</v>
      </c>
      <c r="F5" s="126" t="s">
        <v>70</v>
      </c>
      <c r="G5" s="17" t="s">
        <v>13</v>
      </c>
      <c r="H5" s="126" t="s">
        <v>71</v>
      </c>
      <c r="I5" s="126" t="s">
        <v>84</v>
      </c>
      <c r="J5" s="17" t="s">
        <v>55</v>
      </c>
      <c r="K5" s="126" t="s">
        <v>72</v>
      </c>
      <c r="P5" s="126"/>
    </row>
    <row r="6" spans="2:18" ht="24" customHeight="1">
      <c r="B6" s="127"/>
      <c r="C6" s="128" t="s">
        <v>8</v>
      </c>
      <c r="D6" s="129" t="s">
        <v>9</v>
      </c>
      <c r="E6" s="129" t="s">
        <v>9</v>
      </c>
      <c r="F6" s="128" t="s">
        <v>33</v>
      </c>
      <c r="G6" s="18" t="s">
        <v>33</v>
      </c>
      <c r="H6" s="128" t="s">
        <v>33</v>
      </c>
      <c r="I6" s="128" t="s">
        <v>33</v>
      </c>
      <c r="J6" s="19" t="s">
        <v>9</v>
      </c>
      <c r="K6" s="128" t="s">
        <v>33</v>
      </c>
    </row>
    <row r="7" spans="2:18">
      <c r="C7" s="130" t="s">
        <v>1</v>
      </c>
      <c r="D7" s="130" t="s">
        <v>2</v>
      </c>
      <c r="E7" s="130" t="s">
        <v>3</v>
      </c>
      <c r="F7" s="130" t="s">
        <v>4</v>
      </c>
      <c r="G7" s="130" t="s">
        <v>5</v>
      </c>
      <c r="H7" s="130" t="s">
        <v>7</v>
      </c>
      <c r="I7" s="130" t="s">
        <v>24</v>
      </c>
      <c r="J7" s="130" t="s">
        <v>25</v>
      </c>
      <c r="K7" s="130" t="s">
        <v>25</v>
      </c>
    </row>
    <row r="8" spans="2:18" ht="6" customHeight="1">
      <c r="K8" s="124"/>
    </row>
    <row r="9" spans="2:18" ht="15.75">
      <c r="B9" s="43" t="str">
        <f>C52</f>
        <v>2017 IRP Yakima Solar Resource-2030 - 25% Capacity Factor</v>
      </c>
      <c r="C9" s="124"/>
      <c r="E9" s="124"/>
      <c r="F9" s="124"/>
      <c r="G9" s="124"/>
      <c r="H9" s="124"/>
      <c r="I9" s="124"/>
      <c r="J9" s="124"/>
      <c r="K9" s="124"/>
    </row>
    <row r="10" spans="2:18">
      <c r="B10" s="131">
        <v>2016</v>
      </c>
      <c r="C10" s="132"/>
      <c r="D10" s="133"/>
      <c r="E10" s="133"/>
      <c r="F10" s="134"/>
      <c r="G10" s="134"/>
      <c r="H10" s="133"/>
      <c r="I10" s="135"/>
      <c r="J10" s="135"/>
      <c r="K10" s="133"/>
      <c r="N10" s="136"/>
      <c r="P10" s="170"/>
    </row>
    <row r="11" spans="2:18">
      <c r="B11" s="131">
        <f t="shared" ref="B11:B36" si="0">B10+1</f>
        <v>2017</v>
      </c>
      <c r="C11" s="137"/>
      <c r="D11" s="133"/>
      <c r="E11" s="133">
        <f>$C$56</f>
        <v>18.74175672264068</v>
      </c>
      <c r="F11" s="134">
        <f t="shared" ref="F11:F36" si="1">(D11+E11)/(8.76*$C$63)</f>
        <v>8.5922487771362537</v>
      </c>
      <c r="G11" s="134">
        <f>$C$58</f>
        <v>0</v>
      </c>
      <c r="H11" s="133">
        <f>$C$59</f>
        <v>0</v>
      </c>
      <c r="I11" s="135">
        <f t="shared" ref="I11:I36" si="2">F11+H11+G11</f>
        <v>8.5922487771362537</v>
      </c>
      <c r="J11" s="135">
        <f t="shared" ref="J11:J36" si="3">ROUND(I11*$C$63*8.76,2)</f>
        <v>18.739999999999998</v>
      </c>
      <c r="K11" s="133">
        <f>$C$57</f>
        <v>0.61668809999999996</v>
      </c>
      <c r="M11" s="240">
        <v>34.793006303232339</v>
      </c>
      <c r="N11" s="136"/>
      <c r="P11" s="170"/>
    </row>
    <row r="12" spans="2:18">
      <c r="B12" s="141">
        <f t="shared" si="0"/>
        <v>2018</v>
      </c>
      <c r="C12" s="142"/>
      <c r="D12" s="133"/>
      <c r="E12" s="133">
        <f t="shared" ref="E12:E19" si="4">ROUND(E11*(1+$D67),2)</f>
        <v>19.12</v>
      </c>
      <c r="F12" s="135">
        <f t="shared" si="1"/>
        <v>8.7656562322348766</v>
      </c>
      <c r="G12" s="133">
        <f t="shared" ref="G12:G19" si="5">ROUND(G11*(1+$D67),2)</f>
        <v>0</v>
      </c>
      <c r="H12" s="143">
        <f t="shared" ref="H12:H19" si="6">ROUND(H11*(1+$D67),2)</f>
        <v>0</v>
      </c>
      <c r="I12" s="135">
        <f t="shared" si="2"/>
        <v>8.7656562322348766</v>
      </c>
      <c r="J12" s="135">
        <f t="shared" si="3"/>
        <v>19.12</v>
      </c>
      <c r="K12" s="133">
        <f t="shared" ref="K12:K19" si="7">ROUND(K11*(1+$D67),2)</f>
        <v>0.63</v>
      </c>
      <c r="L12" s="124"/>
      <c r="N12" s="136"/>
      <c r="P12" s="170"/>
    </row>
    <row r="13" spans="2:18">
      <c r="B13" s="141">
        <f t="shared" si="0"/>
        <v>2019</v>
      </c>
      <c r="C13" s="142"/>
      <c r="D13" s="133"/>
      <c r="E13" s="133">
        <f t="shared" si="4"/>
        <v>19.559999999999999</v>
      </c>
      <c r="F13" s="135">
        <f t="shared" si="1"/>
        <v>8.9673763547340037</v>
      </c>
      <c r="G13" s="133">
        <f t="shared" si="5"/>
        <v>0</v>
      </c>
      <c r="H13" s="143">
        <f t="shared" si="6"/>
        <v>0</v>
      </c>
      <c r="I13" s="135">
        <f t="shared" si="2"/>
        <v>8.9673763547340037</v>
      </c>
      <c r="J13" s="135">
        <f t="shared" si="3"/>
        <v>19.559999999999999</v>
      </c>
      <c r="K13" s="133">
        <f t="shared" si="7"/>
        <v>0.64</v>
      </c>
      <c r="L13" s="124"/>
      <c r="N13" s="136"/>
      <c r="P13" s="170"/>
    </row>
    <row r="14" spans="2:18">
      <c r="B14" s="141">
        <f t="shared" si="0"/>
        <v>2020</v>
      </c>
      <c r="C14" s="142"/>
      <c r="D14" s="133"/>
      <c r="E14" s="133">
        <f t="shared" si="4"/>
        <v>20.079999999999998</v>
      </c>
      <c r="F14" s="135">
        <f t="shared" si="1"/>
        <v>9.2057728631420659</v>
      </c>
      <c r="G14" s="133">
        <f t="shared" si="5"/>
        <v>0</v>
      </c>
      <c r="H14" s="143">
        <f t="shared" si="6"/>
        <v>0</v>
      </c>
      <c r="I14" s="135">
        <f t="shared" si="2"/>
        <v>9.2057728631420659</v>
      </c>
      <c r="J14" s="135">
        <f t="shared" si="3"/>
        <v>20.079999999999998</v>
      </c>
      <c r="K14" s="133">
        <f t="shared" si="7"/>
        <v>0.66</v>
      </c>
      <c r="L14" s="124"/>
      <c r="N14" s="136"/>
      <c r="O14" s="138"/>
      <c r="P14" s="170"/>
      <c r="Q14" s="139"/>
      <c r="R14" s="140"/>
    </row>
    <row r="15" spans="2:18">
      <c r="B15" s="141">
        <f t="shared" si="0"/>
        <v>2021</v>
      </c>
      <c r="C15" s="142"/>
      <c r="D15" s="133"/>
      <c r="E15" s="133">
        <f t="shared" si="4"/>
        <v>20.61</v>
      </c>
      <c r="F15" s="135">
        <f t="shared" si="1"/>
        <v>9.4487539197887447</v>
      </c>
      <c r="G15" s="133">
        <f t="shared" si="5"/>
        <v>0</v>
      </c>
      <c r="H15" s="143">
        <f t="shared" si="6"/>
        <v>0</v>
      </c>
      <c r="I15" s="135">
        <f t="shared" si="2"/>
        <v>9.4487539197887447</v>
      </c>
      <c r="J15" s="135">
        <f t="shared" si="3"/>
        <v>20.61</v>
      </c>
      <c r="K15" s="133">
        <f t="shared" si="7"/>
        <v>0.68</v>
      </c>
      <c r="L15" s="124"/>
      <c r="N15" s="139"/>
      <c r="O15" s="139"/>
      <c r="P15" s="170"/>
      <c r="Q15" s="139"/>
      <c r="R15" s="140"/>
    </row>
    <row r="16" spans="2:18">
      <c r="B16" s="141">
        <f t="shared" si="0"/>
        <v>2022</v>
      </c>
      <c r="C16" s="142"/>
      <c r="D16" s="133"/>
      <c r="E16" s="133">
        <f t="shared" si="4"/>
        <v>21.13</v>
      </c>
      <c r="F16" s="135">
        <f t="shared" si="1"/>
        <v>9.6871504281968051</v>
      </c>
      <c r="G16" s="133">
        <f t="shared" si="5"/>
        <v>0</v>
      </c>
      <c r="H16" s="143">
        <f t="shared" si="6"/>
        <v>0</v>
      </c>
      <c r="I16" s="135">
        <f t="shared" si="2"/>
        <v>9.6871504281968051</v>
      </c>
      <c r="J16" s="135">
        <f t="shared" si="3"/>
        <v>21.13</v>
      </c>
      <c r="K16" s="133">
        <f t="shared" si="7"/>
        <v>0.7</v>
      </c>
      <c r="L16" s="124"/>
      <c r="N16" s="136"/>
      <c r="P16" s="170"/>
    </row>
    <row r="17" spans="2:17">
      <c r="B17" s="141">
        <f t="shared" si="0"/>
        <v>2023</v>
      </c>
      <c r="C17" s="142"/>
      <c r="D17" s="133"/>
      <c r="E17" s="133">
        <f t="shared" si="4"/>
        <v>21.63</v>
      </c>
      <c r="F17" s="135">
        <f t="shared" si="1"/>
        <v>9.9163778401276339</v>
      </c>
      <c r="G17" s="133">
        <f t="shared" si="5"/>
        <v>0</v>
      </c>
      <c r="H17" s="143">
        <f t="shared" si="6"/>
        <v>0</v>
      </c>
      <c r="I17" s="135">
        <f t="shared" si="2"/>
        <v>9.9163778401276339</v>
      </c>
      <c r="J17" s="135">
        <f t="shared" si="3"/>
        <v>21.63</v>
      </c>
      <c r="K17" s="133">
        <f t="shared" si="7"/>
        <v>0.72</v>
      </c>
      <c r="L17" s="124"/>
      <c r="N17" s="136"/>
      <c r="O17" s="138"/>
      <c r="P17" s="170"/>
    </row>
    <row r="18" spans="2:17">
      <c r="B18" s="141">
        <f t="shared" si="0"/>
        <v>2024</v>
      </c>
      <c r="C18" s="142"/>
      <c r="D18" s="133"/>
      <c r="E18" s="133">
        <f t="shared" si="4"/>
        <v>22.14</v>
      </c>
      <c r="F18" s="135">
        <f t="shared" si="1"/>
        <v>10.150189800297079</v>
      </c>
      <c r="G18" s="133">
        <f t="shared" si="5"/>
        <v>0</v>
      </c>
      <c r="H18" s="143">
        <f t="shared" si="6"/>
        <v>0</v>
      </c>
      <c r="I18" s="135">
        <f t="shared" si="2"/>
        <v>10.150189800297079</v>
      </c>
      <c r="J18" s="135">
        <f t="shared" si="3"/>
        <v>22.14</v>
      </c>
      <c r="K18" s="133">
        <f t="shared" si="7"/>
        <v>0.74</v>
      </c>
      <c r="L18" s="124"/>
      <c r="P18" s="170"/>
    </row>
    <row r="19" spans="2:17">
      <c r="B19" s="141">
        <f t="shared" si="0"/>
        <v>2025</v>
      </c>
      <c r="C19" s="142"/>
      <c r="D19" s="133"/>
      <c r="E19" s="133">
        <f t="shared" si="4"/>
        <v>22.65</v>
      </c>
      <c r="F19" s="135">
        <f t="shared" si="1"/>
        <v>10.384001760466523</v>
      </c>
      <c r="G19" s="133">
        <f t="shared" si="5"/>
        <v>0</v>
      </c>
      <c r="H19" s="143">
        <f t="shared" si="6"/>
        <v>0</v>
      </c>
      <c r="I19" s="135">
        <f t="shared" si="2"/>
        <v>10.384001760466523</v>
      </c>
      <c r="J19" s="135">
        <f t="shared" si="3"/>
        <v>22.65</v>
      </c>
      <c r="K19" s="133">
        <f t="shared" si="7"/>
        <v>0.76</v>
      </c>
      <c r="L19" s="124"/>
      <c r="P19" s="170"/>
    </row>
    <row r="20" spans="2:17">
      <c r="B20" s="141">
        <f t="shared" si="0"/>
        <v>2026</v>
      </c>
      <c r="C20" s="142"/>
      <c r="D20" s="133"/>
      <c r="E20" s="133">
        <f t="shared" ref="E20:E28" si="8">ROUND(E19*(1+$G66),2)</f>
        <v>23.17</v>
      </c>
      <c r="F20" s="135">
        <f t="shared" si="1"/>
        <v>10.622398268874587</v>
      </c>
      <c r="G20" s="133">
        <f t="shared" ref="G20:G28" si="9">ROUND(G19*(1+$G66),2)</f>
        <v>0</v>
      </c>
      <c r="H20" s="143">
        <f t="shared" ref="H20:H28" si="10">ROUND(H19*(1+$G66),2)</f>
        <v>0</v>
      </c>
      <c r="I20" s="135">
        <f t="shared" si="2"/>
        <v>10.622398268874587</v>
      </c>
      <c r="J20" s="135">
        <f t="shared" si="3"/>
        <v>23.17</v>
      </c>
      <c r="K20" s="133">
        <f t="shared" ref="K20:K28" si="11">ROUND(K19*(1+$G66),2)</f>
        <v>0.78</v>
      </c>
      <c r="L20" s="124"/>
      <c r="P20" s="170"/>
      <c r="Q20" s="171"/>
    </row>
    <row r="21" spans="2:17">
      <c r="B21" s="141">
        <f t="shared" si="0"/>
        <v>2027</v>
      </c>
      <c r="C21" s="142"/>
      <c r="D21" s="133"/>
      <c r="E21" s="133">
        <f t="shared" si="8"/>
        <v>23.68</v>
      </c>
      <c r="F21" s="135">
        <f t="shared" si="1"/>
        <v>10.856210229044031</v>
      </c>
      <c r="G21" s="133">
        <f t="shared" si="9"/>
        <v>0</v>
      </c>
      <c r="H21" s="143">
        <f t="shared" si="10"/>
        <v>0</v>
      </c>
      <c r="I21" s="135">
        <f t="shared" si="2"/>
        <v>10.856210229044031</v>
      </c>
      <c r="J21" s="135">
        <f t="shared" si="3"/>
        <v>23.68</v>
      </c>
      <c r="K21" s="133">
        <f t="shared" si="11"/>
        <v>0.8</v>
      </c>
      <c r="L21" s="124"/>
      <c r="P21" s="170"/>
    </row>
    <row r="22" spans="2:17">
      <c r="B22" s="141">
        <f t="shared" si="0"/>
        <v>2028</v>
      </c>
      <c r="C22" s="142"/>
      <c r="D22" s="133"/>
      <c r="E22" s="133">
        <f t="shared" si="8"/>
        <v>24.19</v>
      </c>
      <c r="F22" s="135">
        <f t="shared" si="1"/>
        <v>11.090022189213476</v>
      </c>
      <c r="G22" s="133">
        <f t="shared" si="9"/>
        <v>0</v>
      </c>
      <c r="H22" s="143">
        <f t="shared" si="10"/>
        <v>0</v>
      </c>
      <c r="I22" s="135">
        <f t="shared" si="2"/>
        <v>11.090022189213476</v>
      </c>
      <c r="J22" s="135">
        <f t="shared" si="3"/>
        <v>24.19</v>
      </c>
      <c r="K22" s="133">
        <f t="shared" si="11"/>
        <v>0.82</v>
      </c>
      <c r="L22" s="124"/>
      <c r="P22" s="170"/>
    </row>
    <row r="23" spans="2:17">
      <c r="B23" s="141">
        <f t="shared" si="0"/>
        <v>2029</v>
      </c>
      <c r="C23" s="142"/>
      <c r="D23" s="133"/>
      <c r="E23" s="133">
        <f t="shared" si="8"/>
        <v>24.72</v>
      </c>
      <c r="F23" s="135">
        <f t="shared" si="1"/>
        <v>11.333003245860153</v>
      </c>
      <c r="G23" s="133">
        <f t="shared" si="9"/>
        <v>0</v>
      </c>
      <c r="H23" s="143">
        <f t="shared" si="10"/>
        <v>0</v>
      </c>
      <c r="I23" s="135">
        <f t="shared" si="2"/>
        <v>11.333003245860153</v>
      </c>
      <c r="J23" s="135">
        <f t="shared" si="3"/>
        <v>24.72</v>
      </c>
      <c r="K23" s="133">
        <f t="shared" si="11"/>
        <v>0.84</v>
      </c>
      <c r="L23" s="124"/>
      <c r="P23" s="170"/>
    </row>
    <row r="24" spans="2:17">
      <c r="B24" s="141">
        <f t="shared" si="0"/>
        <v>2030</v>
      </c>
      <c r="C24" s="132">
        <f>$C$55</f>
        <v>1192.5044909019937</v>
      </c>
      <c r="D24" s="133">
        <f>C24*$C$62</f>
        <v>92.05729505283152</v>
      </c>
      <c r="E24" s="133">
        <f t="shared" si="8"/>
        <v>25.26</v>
      </c>
      <c r="F24" s="135">
        <f t="shared" si="1"/>
        <v>53.78467983937189</v>
      </c>
      <c r="G24" s="133">
        <f t="shared" si="9"/>
        <v>0</v>
      </c>
      <c r="H24" s="143">
        <f t="shared" si="10"/>
        <v>0</v>
      </c>
      <c r="I24" s="135">
        <f t="shared" si="2"/>
        <v>53.78467983937189</v>
      </c>
      <c r="J24" s="135">
        <f t="shared" si="3"/>
        <v>117.32</v>
      </c>
      <c r="K24" s="133">
        <f t="shared" si="11"/>
        <v>0.86</v>
      </c>
      <c r="L24" s="124"/>
      <c r="P24" s="170"/>
    </row>
    <row r="25" spans="2:17">
      <c r="B25" s="141">
        <f t="shared" si="0"/>
        <v>2031</v>
      </c>
      <c r="C25" s="142"/>
      <c r="D25" s="133">
        <f t="shared" ref="D25:D28" si="12">ROUND(D24*(1+$G71),2)</f>
        <v>94.02</v>
      </c>
      <c r="E25" s="133">
        <f t="shared" si="8"/>
        <v>25.8</v>
      </c>
      <c r="F25" s="135">
        <f t="shared" si="1"/>
        <v>54.9320569951037</v>
      </c>
      <c r="G25" s="133">
        <f t="shared" si="9"/>
        <v>0</v>
      </c>
      <c r="H25" s="143">
        <f t="shared" si="10"/>
        <v>0</v>
      </c>
      <c r="I25" s="135">
        <f t="shared" si="2"/>
        <v>54.9320569951037</v>
      </c>
      <c r="J25" s="135">
        <f t="shared" si="3"/>
        <v>119.82</v>
      </c>
      <c r="K25" s="133">
        <f t="shared" si="11"/>
        <v>0.88</v>
      </c>
      <c r="L25" s="124"/>
      <c r="P25" s="170"/>
    </row>
    <row r="26" spans="2:17">
      <c r="B26" s="141">
        <f t="shared" si="0"/>
        <v>2032</v>
      </c>
      <c r="C26" s="142"/>
      <c r="D26" s="133">
        <f t="shared" si="12"/>
        <v>95.99</v>
      </c>
      <c r="E26" s="133">
        <f t="shared" si="8"/>
        <v>26.34</v>
      </c>
      <c r="F26" s="135">
        <f t="shared" si="1"/>
        <v>56.082778602996463</v>
      </c>
      <c r="G26" s="133">
        <f t="shared" si="9"/>
        <v>0</v>
      </c>
      <c r="H26" s="143">
        <f t="shared" si="10"/>
        <v>0</v>
      </c>
      <c r="I26" s="135">
        <f t="shared" si="2"/>
        <v>56.082778602996463</v>
      </c>
      <c r="J26" s="135">
        <f t="shared" si="3"/>
        <v>122.33</v>
      </c>
      <c r="K26" s="133">
        <f t="shared" si="11"/>
        <v>0.9</v>
      </c>
      <c r="L26" s="124"/>
      <c r="P26" s="170"/>
    </row>
    <row r="27" spans="2:17">
      <c r="B27" s="141">
        <f t="shared" si="0"/>
        <v>2033</v>
      </c>
      <c r="C27" s="142"/>
      <c r="D27" s="133">
        <f t="shared" si="12"/>
        <v>97.99</v>
      </c>
      <c r="E27" s="133">
        <f t="shared" si="8"/>
        <v>26.89</v>
      </c>
      <c r="F27" s="135">
        <f t="shared" si="1"/>
        <v>57.251838403843685</v>
      </c>
      <c r="G27" s="133">
        <f t="shared" si="9"/>
        <v>0</v>
      </c>
      <c r="H27" s="143">
        <f t="shared" si="10"/>
        <v>0</v>
      </c>
      <c r="I27" s="135">
        <f t="shared" si="2"/>
        <v>57.251838403843685</v>
      </c>
      <c r="J27" s="135">
        <f t="shared" si="3"/>
        <v>124.88</v>
      </c>
      <c r="K27" s="133">
        <f t="shared" si="11"/>
        <v>0.92</v>
      </c>
      <c r="L27" s="124"/>
      <c r="P27" s="170"/>
    </row>
    <row r="28" spans="2:17">
      <c r="B28" s="141">
        <f t="shared" si="0"/>
        <v>2034</v>
      </c>
      <c r="C28" s="142"/>
      <c r="D28" s="133">
        <f t="shared" si="12"/>
        <v>100.01</v>
      </c>
      <c r="E28" s="133">
        <f t="shared" si="8"/>
        <v>27.45</v>
      </c>
      <c r="F28" s="135">
        <f t="shared" si="1"/>
        <v>58.434651849406769</v>
      </c>
      <c r="G28" s="133">
        <f t="shared" si="9"/>
        <v>0</v>
      </c>
      <c r="H28" s="143">
        <f t="shared" si="10"/>
        <v>0</v>
      </c>
      <c r="I28" s="135">
        <f t="shared" si="2"/>
        <v>58.434651849406769</v>
      </c>
      <c r="J28" s="135">
        <f t="shared" si="3"/>
        <v>127.46</v>
      </c>
      <c r="K28" s="133">
        <f t="shared" si="11"/>
        <v>0.94</v>
      </c>
      <c r="L28" s="124"/>
      <c r="P28" s="170"/>
    </row>
    <row r="29" spans="2:17">
      <c r="B29" s="141">
        <f t="shared" si="0"/>
        <v>2035</v>
      </c>
      <c r="C29" s="142"/>
      <c r="D29" s="133">
        <f t="shared" ref="D29:E36" si="13">ROUND(D28*(1+$K66),2)</f>
        <v>102.06</v>
      </c>
      <c r="E29" s="133">
        <f t="shared" si="13"/>
        <v>28.01</v>
      </c>
      <c r="F29" s="135">
        <f t="shared" si="1"/>
        <v>59.631218939685688</v>
      </c>
      <c r="G29" s="133">
        <f t="shared" ref="G29:H36" si="14">ROUND(G28*(1+$K66),2)</f>
        <v>0</v>
      </c>
      <c r="H29" s="143">
        <f t="shared" si="14"/>
        <v>0</v>
      </c>
      <c r="I29" s="135">
        <f t="shared" si="2"/>
        <v>59.631218939685688</v>
      </c>
      <c r="J29" s="135">
        <f t="shared" si="3"/>
        <v>130.07</v>
      </c>
      <c r="K29" s="133">
        <f>ROUND(K28*(1+$K66),2)</f>
        <v>0.96</v>
      </c>
      <c r="L29" s="124"/>
      <c r="P29" s="170"/>
    </row>
    <row r="30" spans="2:17">
      <c r="B30" s="141">
        <f t="shared" si="0"/>
        <v>2036</v>
      </c>
      <c r="C30" s="142"/>
      <c r="D30" s="133">
        <f t="shared" si="13"/>
        <v>104.14</v>
      </c>
      <c r="E30" s="133">
        <f t="shared" si="13"/>
        <v>28.58</v>
      </c>
      <c r="F30" s="135">
        <f t="shared" si="1"/>
        <v>60.84612422291908</v>
      </c>
      <c r="G30" s="133">
        <f t="shared" si="14"/>
        <v>0</v>
      </c>
      <c r="H30" s="143">
        <f t="shared" si="14"/>
        <v>0</v>
      </c>
      <c r="I30" s="135">
        <f t="shared" si="2"/>
        <v>60.84612422291908</v>
      </c>
      <c r="J30" s="135">
        <f t="shared" si="3"/>
        <v>132.72</v>
      </c>
      <c r="K30" s="133">
        <f t="shared" ref="K30:K36" si="15">ROUND(K29*(1+$K67),2)</f>
        <v>0.98</v>
      </c>
      <c r="L30" s="124"/>
      <c r="P30" s="170"/>
    </row>
    <row r="31" spans="2:17">
      <c r="B31" s="141">
        <f t="shared" si="0"/>
        <v>2037</v>
      </c>
      <c r="C31" s="142"/>
      <c r="D31" s="133">
        <f t="shared" si="13"/>
        <v>106.24</v>
      </c>
      <c r="E31" s="133">
        <f t="shared" si="13"/>
        <v>29.16</v>
      </c>
      <c r="F31" s="135">
        <f t="shared" si="1"/>
        <v>62.074783150868321</v>
      </c>
      <c r="G31" s="133">
        <f t="shared" si="14"/>
        <v>0</v>
      </c>
      <c r="H31" s="143">
        <f t="shared" si="14"/>
        <v>0</v>
      </c>
      <c r="I31" s="135">
        <f t="shared" si="2"/>
        <v>62.074783150868321</v>
      </c>
      <c r="J31" s="135">
        <f t="shared" si="3"/>
        <v>135.4</v>
      </c>
      <c r="K31" s="133">
        <f t="shared" si="15"/>
        <v>1</v>
      </c>
      <c r="L31" s="124"/>
      <c r="P31" s="170"/>
    </row>
    <row r="32" spans="2:17">
      <c r="B32" s="141">
        <f t="shared" si="0"/>
        <v>2038</v>
      </c>
      <c r="C32" s="142"/>
      <c r="D32" s="133">
        <f t="shared" si="13"/>
        <v>108.36</v>
      </c>
      <c r="E32" s="133">
        <f t="shared" si="13"/>
        <v>29.74</v>
      </c>
      <c r="F32" s="135">
        <f t="shared" si="1"/>
        <v>63.312611175294791</v>
      </c>
      <c r="G32" s="133">
        <f t="shared" si="14"/>
        <v>0</v>
      </c>
      <c r="H32" s="143">
        <f t="shared" si="14"/>
        <v>0</v>
      </c>
      <c r="I32" s="135">
        <f t="shared" si="2"/>
        <v>63.312611175294791</v>
      </c>
      <c r="J32" s="135">
        <f t="shared" si="3"/>
        <v>138.1</v>
      </c>
      <c r="K32" s="133">
        <f t="shared" si="15"/>
        <v>1.02</v>
      </c>
      <c r="L32" s="124"/>
      <c r="P32" s="170"/>
    </row>
    <row r="33" spans="2:16">
      <c r="B33" s="141">
        <f t="shared" si="0"/>
        <v>2039</v>
      </c>
      <c r="C33" s="142"/>
      <c r="D33" s="133">
        <f t="shared" si="13"/>
        <v>110.54</v>
      </c>
      <c r="E33" s="133">
        <f t="shared" si="13"/>
        <v>30.34</v>
      </c>
      <c r="F33" s="135">
        <f t="shared" si="1"/>
        <v>64.587115585630201</v>
      </c>
      <c r="G33" s="133">
        <f t="shared" si="14"/>
        <v>0</v>
      </c>
      <c r="H33" s="143">
        <f t="shared" si="14"/>
        <v>0</v>
      </c>
      <c r="I33" s="135">
        <f t="shared" si="2"/>
        <v>64.587115585630201</v>
      </c>
      <c r="J33" s="135">
        <f t="shared" si="3"/>
        <v>140.88</v>
      </c>
      <c r="K33" s="133">
        <f t="shared" si="15"/>
        <v>1.04</v>
      </c>
      <c r="L33" s="124"/>
      <c r="P33" s="170"/>
    </row>
    <row r="34" spans="2:16">
      <c r="B34" s="141">
        <f t="shared" si="0"/>
        <v>2040</v>
      </c>
      <c r="C34" s="142"/>
      <c r="D34" s="133">
        <f t="shared" si="13"/>
        <v>112.77</v>
      </c>
      <c r="E34" s="133">
        <f t="shared" si="13"/>
        <v>30.95</v>
      </c>
      <c r="F34" s="135">
        <f t="shared" si="1"/>
        <v>65.889127285397308</v>
      </c>
      <c r="G34" s="133">
        <f t="shared" si="14"/>
        <v>0</v>
      </c>
      <c r="H34" s="143">
        <f t="shared" si="14"/>
        <v>0</v>
      </c>
      <c r="I34" s="135">
        <f t="shared" si="2"/>
        <v>65.889127285397308</v>
      </c>
      <c r="J34" s="135">
        <f t="shared" si="3"/>
        <v>143.72</v>
      </c>
      <c r="K34" s="133">
        <f t="shared" si="15"/>
        <v>1.06</v>
      </c>
      <c r="L34" s="124"/>
      <c r="P34" s="170"/>
    </row>
    <row r="35" spans="2:16">
      <c r="B35" s="141">
        <f t="shared" si="0"/>
        <v>2041</v>
      </c>
      <c r="C35" s="142"/>
      <c r="D35" s="133">
        <f t="shared" si="13"/>
        <v>115.07</v>
      </c>
      <c r="E35" s="133">
        <f t="shared" si="13"/>
        <v>31.58</v>
      </c>
      <c r="F35" s="135">
        <f t="shared" si="1"/>
        <v>67.232399919311945</v>
      </c>
      <c r="G35" s="133">
        <f t="shared" si="14"/>
        <v>0</v>
      </c>
      <c r="H35" s="143">
        <f t="shared" si="14"/>
        <v>0</v>
      </c>
      <c r="I35" s="135">
        <f t="shared" si="2"/>
        <v>67.232399919311945</v>
      </c>
      <c r="J35" s="135">
        <f t="shared" si="3"/>
        <v>146.65</v>
      </c>
      <c r="K35" s="133">
        <f t="shared" si="15"/>
        <v>1.08</v>
      </c>
      <c r="L35" s="124"/>
      <c r="P35" s="170"/>
    </row>
    <row r="36" spans="2:16">
      <c r="B36" s="141">
        <f t="shared" si="0"/>
        <v>2042</v>
      </c>
      <c r="C36" s="142"/>
      <c r="D36" s="133">
        <f t="shared" si="13"/>
        <v>117.44</v>
      </c>
      <c r="E36" s="133">
        <f t="shared" si="13"/>
        <v>32.229999999999997</v>
      </c>
      <c r="F36" s="135">
        <f t="shared" si="1"/>
        <v>68.616933487374155</v>
      </c>
      <c r="G36" s="133">
        <f t="shared" si="14"/>
        <v>0</v>
      </c>
      <c r="H36" s="143">
        <f t="shared" si="14"/>
        <v>0</v>
      </c>
      <c r="I36" s="135">
        <f t="shared" si="2"/>
        <v>68.616933487374155</v>
      </c>
      <c r="J36" s="135">
        <f t="shared" si="3"/>
        <v>149.66999999999999</v>
      </c>
      <c r="K36" s="133">
        <f t="shared" si="15"/>
        <v>1.1000000000000001</v>
      </c>
      <c r="L36" s="124"/>
      <c r="P36" s="170"/>
    </row>
    <row r="37" spans="2:16">
      <c r="B37" s="141"/>
      <c r="C37" s="137"/>
      <c r="D37" s="133"/>
      <c r="E37" s="133"/>
      <c r="F37" s="134"/>
      <c r="G37" s="133"/>
      <c r="H37" s="133"/>
      <c r="I37" s="135"/>
      <c r="J37" s="135"/>
      <c r="K37" s="144"/>
    </row>
    <row r="38" spans="2:16" hidden="1">
      <c r="B38" s="131"/>
      <c r="C38" s="137"/>
      <c r="D38" s="133"/>
      <c r="E38" s="133"/>
      <c r="F38" s="134"/>
      <c r="G38" s="133"/>
      <c r="H38" s="133"/>
      <c r="I38" s="135"/>
      <c r="J38" s="135"/>
      <c r="K38" s="144"/>
    </row>
    <row r="39" spans="2:16" hidden="1">
      <c r="B39" s="131"/>
      <c r="C39" s="137"/>
      <c r="D39" s="133"/>
      <c r="E39" s="133"/>
      <c r="F39" s="134"/>
      <c r="G39" s="133"/>
      <c r="H39" s="133"/>
      <c r="I39" s="135"/>
      <c r="J39" s="135"/>
      <c r="K39" s="144"/>
    </row>
    <row r="40" spans="2:16" hidden="1">
      <c r="B40" s="131"/>
      <c r="C40" s="137"/>
      <c r="D40" s="133"/>
      <c r="E40" s="133"/>
      <c r="F40" s="134"/>
      <c r="G40" s="133"/>
      <c r="H40" s="133"/>
      <c r="I40" s="135"/>
      <c r="J40" s="135"/>
      <c r="K40" s="144"/>
    </row>
    <row r="42" spans="2:16" ht="14.25">
      <c r="B42" s="145" t="s">
        <v>27</v>
      </c>
      <c r="C42" s="146"/>
      <c r="D42" s="146"/>
      <c r="E42" s="146"/>
      <c r="F42" s="146"/>
      <c r="G42" s="146"/>
      <c r="H42" s="146"/>
    </row>
    <row r="44" spans="2:16">
      <c r="B44" s="122" t="s">
        <v>73</v>
      </c>
      <c r="C44" s="147" t="s">
        <v>74</v>
      </c>
      <c r="D44" s="148" t="str">
        <f>'Table 3 EV2020 Wind_2020'!D44</f>
        <v>Plant Costs  - 2017 IRP Update - Table 5.4 &amp; 5.5</v>
      </c>
    </row>
    <row r="45" spans="2:16">
      <c r="C45" s="147" t="str">
        <f>C7</f>
        <v>(a)</v>
      </c>
      <c r="D45" s="122" t="s">
        <v>75</v>
      </c>
    </row>
    <row r="46" spans="2:16">
      <c r="C46" s="147" t="str">
        <f>D7</f>
        <v>(b)</v>
      </c>
      <c r="D46" s="135" t="str">
        <f>"= "&amp;C7&amp;" x "&amp;C62</f>
        <v>= (a) x 0.0771966024070909</v>
      </c>
    </row>
    <row r="47" spans="2:16">
      <c r="C47" s="147" t="str">
        <f>F7</f>
        <v>(d)</v>
      </c>
      <c r="D47" s="135" t="str">
        <f>"= ("&amp;$D$7&amp;" + "&amp;$E$7&amp;") /  (8.76 x "&amp;TEXT(C63,"0.0%")&amp;")"</f>
        <v>= ((b) + (c)) /  (8.76 x 24.9%)</v>
      </c>
    </row>
    <row r="48" spans="2:16">
      <c r="C48" s="147" t="str">
        <f>I7</f>
        <v>(g)</v>
      </c>
      <c r="D48" s="135" t="str">
        <f>"= "&amp;$F$7&amp;" + "&amp;$H$7</f>
        <v>= (d) + (f)</v>
      </c>
    </row>
    <row r="49" spans="2:24">
      <c r="C49" s="147" t="str">
        <f>K7</f>
        <v>(h)</v>
      </c>
      <c r="D49" s="86" t="str">
        <f>D44</f>
        <v>Plant Costs  - 2017 IRP Update - Table 5.4 &amp; 5.5</v>
      </c>
    </row>
    <row r="50" spans="2:24">
      <c r="C50" s="147"/>
      <c r="D50" s="135"/>
    </row>
    <row r="51" spans="2:24" ht="13.5" thickBot="1"/>
    <row r="52" spans="2:24" ht="13.5" thickBot="1">
      <c r="C52" s="42" t="str">
        <f>B2&amp;" - "&amp;B3</f>
        <v>2017 IRP Yakima Solar Resource-2030 - 25% Capacity Factor</v>
      </c>
      <c r="D52" s="149"/>
      <c r="E52" s="149"/>
      <c r="F52" s="149"/>
      <c r="G52" s="149"/>
      <c r="H52" s="149"/>
      <c r="I52" s="150"/>
      <c r="J52" s="150"/>
      <c r="K52" s="151"/>
    </row>
    <row r="53" spans="2:24" ht="13.5" thickBot="1">
      <c r="C53" s="152" t="s">
        <v>82</v>
      </c>
      <c r="D53" s="153" t="s">
        <v>77</v>
      </c>
      <c r="E53" s="153"/>
      <c r="F53" s="153"/>
      <c r="G53" s="153"/>
      <c r="H53" s="154"/>
      <c r="I53" s="150"/>
      <c r="J53" s="150"/>
      <c r="K53" s="151"/>
    </row>
    <row r="55" spans="2:24">
      <c r="B55" s="86" t="s">
        <v>123</v>
      </c>
      <c r="C55" s="186">
        <v>1192.5044909019937</v>
      </c>
      <c r="D55" s="122" t="s">
        <v>75</v>
      </c>
      <c r="H55" s="122" t="s">
        <v>9</v>
      </c>
    </row>
    <row r="56" spans="2:24">
      <c r="B56" s="86" t="s">
        <v>115</v>
      </c>
      <c r="C56" s="155">
        <v>18.74175672264068</v>
      </c>
      <c r="D56" s="122" t="s">
        <v>78</v>
      </c>
      <c r="H56" s="122" t="s">
        <v>9</v>
      </c>
    </row>
    <row r="57" spans="2:24">
      <c r="B57" s="86" t="s">
        <v>115</v>
      </c>
      <c r="C57" s="160">
        <v>0.61668809999999996</v>
      </c>
      <c r="D57" s="122" t="s">
        <v>83</v>
      </c>
      <c r="H57" s="122" t="s">
        <v>80</v>
      </c>
    </row>
    <row r="58" spans="2:24">
      <c r="B58" s="86" t="s">
        <v>115</v>
      </c>
      <c r="C58" s="155">
        <v>0</v>
      </c>
      <c r="D58" s="122" t="s">
        <v>79</v>
      </c>
      <c r="H58" s="122" t="s">
        <v>80</v>
      </c>
      <c r="K58" s="124"/>
      <c r="L58" s="156"/>
      <c r="M58" s="52"/>
      <c r="N58" s="157"/>
      <c r="O58" s="52"/>
      <c r="P58" s="159"/>
      <c r="Q58" s="52"/>
      <c r="S58" s="124"/>
      <c r="T58" s="124"/>
      <c r="U58" s="124"/>
      <c r="V58" s="124"/>
      <c r="W58" s="124"/>
      <c r="X58" s="124"/>
    </row>
    <row r="59" spans="2:24">
      <c r="B59" s="86" t="s">
        <v>115</v>
      </c>
      <c r="C59" s="168"/>
      <c r="D59" s="122" t="s">
        <v>81</v>
      </c>
      <c r="H59" s="122" t="s">
        <v>80</v>
      </c>
      <c r="K59" s="158"/>
      <c r="L59" s="158"/>
      <c r="N59" s="158"/>
      <c r="O59" s="178"/>
      <c r="P59" s="172"/>
      <c r="Q59" s="179"/>
      <c r="R59" s="160"/>
      <c r="S59" s="124"/>
      <c r="T59" s="124"/>
      <c r="U59" s="124"/>
      <c r="V59" s="124"/>
      <c r="W59" s="124"/>
      <c r="X59" s="124"/>
    </row>
    <row r="60" spans="2:24">
      <c r="K60" s="158"/>
      <c r="N60" s="158"/>
      <c r="O60" s="178"/>
      <c r="P60" s="124"/>
      <c r="Q60" s="179"/>
      <c r="R60" s="124"/>
      <c r="S60" s="124"/>
      <c r="T60" s="124"/>
      <c r="U60" s="124"/>
      <c r="V60" s="124"/>
      <c r="W60" s="124"/>
      <c r="X60" s="124"/>
    </row>
    <row r="61" spans="2:24">
      <c r="C61" s="162"/>
      <c r="K61" s="158"/>
      <c r="N61" s="165"/>
      <c r="O61" s="165"/>
      <c r="S61" s="124"/>
      <c r="T61" s="124"/>
      <c r="U61" s="124"/>
      <c r="V61" s="124"/>
      <c r="W61" s="124"/>
      <c r="X61" s="124"/>
    </row>
    <row r="62" spans="2:24">
      <c r="C62" s="163">
        <v>7.7196602407090878E-2</v>
      </c>
      <c r="D62" s="122" t="s">
        <v>38</v>
      </c>
      <c r="K62" s="164"/>
      <c r="N62" s="157"/>
      <c r="O62" s="52"/>
      <c r="P62" s="159"/>
    </row>
    <row r="63" spans="2:24">
      <c r="C63" s="169">
        <v>0.249</v>
      </c>
      <c r="D63" s="122" t="s">
        <v>39</v>
      </c>
      <c r="N63" s="158"/>
      <c r="O63" s="178"/>
      <c r="P63" s="172"/>
    </row>
    <row r="64" spans="2:24" ht="13.5" thickBot="1">
      <c r="D64" s="161"/>
      <c r="N64" s="158"/>
      <c r="O64" s="178"/>
      <c r="P64" s="124"/>
    </row>
    <row r="65" spans="3:11" ht="13.5" thickBot="1">
      <c r="C65" s="40" t="str">
        <f>"Company Official Inflation Forecast Dated "&amp;TEXT('Table 4'!$G$5,"mmmm dd, yyyy")</f>
        <v>Company Official Inflation Forecast Dated March 30, 2018</v>
      </c>
      <c r="D65" s="149"/>
      <c r="E65" s="149"/>
      <c r="F65" s="149"/>
      <c r="G65" s="149"/>
      <c r="H65" s="149"/>
      <c r="I65" s="149"/>
      <c r="J65" s="149"/>
      <c r="K65" s="151"/>
    </row>
    <row r="66" spans="3:11">
      <c r="C66" s="88">
        <v>2017</v>
      </c>
      <c r="D66" s="41">
        <v>1.7997379262064683E-2</v>
      </c>
      <c r="E66" s="86"/>
      <c r="F66" s="88">
        <f>C74+1</f>
        <v>2026</v>
      </c>
      <c r="G66" s="41">
        <v>2.275275626401263E-2</v>
      </c>
      <c r="H66" s="86"/>
      <c r="I66" s="88">
        <f>F74+1</f>
        <v>2035</v>
      </c>
      <c r="J66" s="88"/>
      <c r="K66" s="41">
        <v>2.0547727211939426E-2</v>
      </c>
    </row>
    <row r="67" spans="3:11">
      <c r="C67" s="88">
        <f t="shared" ref="C67:C74" si="16">C66+1</f>
        <v>2018</v>
      </c>
      <c r="D67" s="41">
        <v>2.00162222805087E-2</v>
      </c>
      <c r="E67" s="86"/>
      <c r="F67" s="88">
        <f t="shared" ref="F67:F74" si="17">F66+1</f>
        <v>2027</v>
      </c>
      <c r="G67" s="41">
        <v>2.2017580891201094E-2</v>
      </c>
      <c r="H67" s="86"/>
      <c r="I67" s="88">
        <f t="shared" ref="I67:I74" si="18">I66+1</f>
        <v>2036</v>
      </c>
      <c r="J67" s="88"/>
      <c r="K67" s="41">
        <v>2.0338413275796441E-2</v>
      </c>
    </row>
    <row r="68" spans="3:11">
      <c r="C68" s="88">
        <f t="shared" si="16"/>
        <v>2019</v>
      </c>
      <c r="D68" s="41">
        <v>2.3023767536204609E-2</v>
      </c>
      <c r="E68" s="86"/>
      <c r="F68" s="88">
        <f t="shared" si="17"/>
        <v>2028</v>
      </c>
      <c r="G68" s="41">
        <v>2.1672038954803963E-2</v>
      </c>
      <c r="H68" s="86"/>
      <c r="I68" s="88">
        <f t="shared" si="18"/>
        <v>2037</v>
      </c>
      <c r="J68" s="88"/>
      <c r="K68" s="41">
        <v>2.0148107799243142E-2</v>
      </c>
    </row>
    <row r="69" spans="3:11">
      <c r="C69" s="88">
        <f t="shared" si="16"/>
        <v>2020</v>
      </c>
      <c r="D69" s="41">
        <v>2.6569957493475238E-2</v>
      </c>
      <c r="E69" s="86"/>
      <c r="F69" s="88">
        <f t="shared" si="17"/>
        <v>2029</v>
      </c>
      <c r="G69" s="41">
        <v>2.1882861611237647E-2</v>
      </c>
      <c r="H69" s="86"/>
      <c r="I69" s="88">
        <f t="shared" si="18"/>
        <v>2038</v>
      </c>
      <c r="J69" s="88"/>
      <c r="K69" s="41">
        <v>1.9981989666423283E-2</v>
      </c>
    </row>
    <row r="70" spans="3:11">
      <c r="C70" s="88">
        <f t="shared" si="16"/>
        <v>2021</v>
      </c>
      <c r="D70" s="41">
        <v>2.633678201148415E-2</v>
      </c>
      <c r="E70" s="86"/>
      <c r="F70" s="88">
        <f t="shared" si="17"/>
        <v>2030</v>
      </c>
      <c r="G70" s="41">
        <v>2.1716430930730724E-2</v>
      </c>
      <c r="H70" s="86"/>
      <c r="I70" s="88">
        <f t="shared" si="18"/>
        <v>2039</v>
      </c>
      <c r="J70" s="88"/>
      <c r="K70" s="41">
        <v>2.0091958569135482E-2</v>
      </c>
    </row>
    <row r="71" spans="3:11">
      <c r="C71" s="88">
        <f t="shared" si="16"/>
        <v>2022</v>
      </c>
      <c r="D71" s="41">
        <v>2.5190838317338926E-2</v>
      </c>
      <c r="E71" s="86"/>
      <c r="F71" s="88">
        <f t="shared" si="17"/>
        <v>2031</v>
      </c>
      <c r="G71" s="41">
        <v>2.1283257880358342E-2</v>
      </c>
      <c r="H71" s="86"/>
      <c r="I71" s="88">
        <f t="shared" si="18"/>
        <v>2040</v>
      </c>
      <c r="J71" s="88"/>
      <c r="K71" s="41">
        <v>2.016857640433245E-2</v>
      </c>
    </row>
    <row r="72" spans="3:11" s="124" customFormat="1">
      <c r="C72" s="88">
        <f t="shared" si="16"/>
        <v>2023</v>
      </c>
      <c r="D72" s="41">
        <v>2.3861027991437966E-2</v>
      </c>
      <c r="E72" s="87"/>
      <c r="F72" s="88">
        <f t="shared" si="17"/>
        <v>2032</v>
      </c>
      <c r="G72" s="41">
        <v>2.092650190640466E-2</v>
      </c>
      <c r="H72" s="87"/>
      <c r="I72" s="88">
        <f t="shared" si="18"/>
        <v>2041</v>
      </c>
      <c r="J72" s="88"/>
      <c r="K72" s="41">
        <v>2.0388834681983159E-2</v>
      </c>
    </row>
    <row r="73" spans="3:11" s="124" customFormat="1">
      <c r="C73" s="88">
        <f t="shared" si="16"/>
        <v>2024</v>
      </c>
      <c r="D73" s="41">
        <v>2.3386119938164196E-2</v>
      </c>
      <c r="E73" s="87"/>
      <c r="F73" s="88">
        <f t="shared" si="17"/>
        <v>2033</v>
      </c>
      <c r="G73" s="41">
        <v>2.0801762320284523E-2</v>
      </c>
      <c r="H73" s="87"/>
      <c r="I73" s="88">
        <f t="shared" si="18"/>
        <v>2042</v>
      </c>
      <c r="J73" s="88"/>
      <c r="K73" s="41">
        <v>2.0623380610534037E-2</v>
      </c>
    </row>
    <row r="74" spans="3:11" s="124" customFormat="1">
      <c r="C74" s="88">
        <f t="shared" si="16"/>
        <v>2025</v>
      </c>
      <c r="D74" s="41">
        <v>2.3124371179134462E-2</v>
      </c>
      <c r="E74" s="87"/>
      <c r="F74" s="88">
        <f t="shared" si="17"/>
        <v>2034</v>
      </c>
      <c r="G74" s="41">
        <v>2.065772177898717E-2</v>
      </c>
      <c r="H74" s="87"/>
      <c r="I74" s="88">
        <f t="shared" si="18"/>
        <v>2043</v>
      </c>
      <c r="J74" s="88"/>
      <c r="K74" s="41">
        <v>2.0893774761898909E-2</v>
      </c>
    </row>
    <row r="75" spans="3:11" s="124" customFormat="1"/>
    <row r="76" spans="3:11" s="124" customFormat="1"/>
    <row r="93" spans="3:4">
      <c r="C93" s="157"/>
      <c r="D93" s="161"/>
    </row>
    <row r="94" spans="3:4">
      <c r="C94" s="157"/>
      <c r="D94" s="161"/>
    </row>
    <row r="95" spans="3:4">
      <c r="C95" s="157"/>
      <c r="D95" s="161"/>
    </row>
    <row r="96" spans="3:4">
      <c r="C96" s="157"/>
      <c r="D96" s="161"/>
    </row>
    <row r="97" spans="3:4">
      <c r="C97" s="157"/>
      <c r="D97" s="161"/>
    </row>
    <row r="98" spans="3:4">
      <c r="C98" s="157"/>
      <c r="D98" s="161"/>
    </row>
    <row r="99" spans="3:4">
      <c r="C99" s="157"/>
      <c r="D99" s="161"/>
    </row>
    <row r="100" spans="3:4">
      <c r="C100" s="157"/>
      <c r="D100" s="161"/>
    </row>
    <row r="101" spans="3:4">
      <c r="C101" s="157"/>
      <c r="D101" s="161"/>
    </row>
    <row r="102" spans="3:4">
      <c r="C102" s="157"/>
      <c r="D102" s="161"/>
    </row>
  </sheetData>
  <printOptions horizontalCentered="1"/>
  <pageMargins left="0.8" right="0.3" top="0.4" bottom="0.4" header="0.5" footer="0.2"/>
  <pageSetup scale="75" orientation="portrait" r:id="rId1"/>
  <headerFooter alignWithMargins="0"/>
  <rowBreaks count="1" manualBreakCount="1">
    <brk id="49" max="16383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B1:X102"/>
  <sheetViews>
    <sheetView workbookViewId="0"/>
  </sheetViews>
  <sheetFormatPr defaultColWidth="9.33203125" defaultRowHeight="12.75"/>
  <cols>
    <col min="1" max="1" width="1.5" style="122" customWidth="1"/>
    <col min="2" max="2" width="10.83203125" style="122" customWidth="1"/>
    <col min="3" max="3" width="14.1640625" style="122" customWidth="1"/>
    <col min="4" max="4" width="12.33203125" style="122" customWidth="1"/>
    <col min="5" max="5" width="9.1640625" style="122" customWidth="1"/>
    <col min="6" max="6" width="9.83203125" style="122" bestFit="1" customWidth="1"/>
    <col min="7" max="7" width="9.83203125" style="122" customWidth="1"/>
    <col min="8" max="8" width="10.5" style="122" customWidth="1"/>
    <col min="9" max="10" width="12.5" style="122" customWidth="1"/>
    <col min="11" max="11" width="11.6640625" style="122" customWidth="1"/>
    <col min="12" max="12" width="9.33203125" style="122"/>
    <col min="13" max="13" width="9.6640625" style="122" bestFit="1" customWidth="1"/>
    <col min="14" max="15" width="17" style="122" customWidth="1"/>
    <col min="16" max="16" width="9.33203125" style="122" customWidth="1"/>
    <col min="17" max="16384" width="9.33203125" style="122"/>
  </cols>
  <sheetData>
    <row r="1" spans="2:18" ht="15.75">
      <c r="B1" s="120" t="s">
        <v>59</v>
      </c>
      <c r="C1" s="121"/>
      <c r="D1" s="121"/>
      <c r="E1" s="121"/>
      <c r="F1" s="121"/>
      <c r="G1" s="121"/>
      <c r="H1" s="121"/>
      <c r="I1" s="121"/>
      <c r="J1" s="121"/>
    </row>
    <row r="2" spans="2:18" ht="15.75">
      <c r="B2" s="120" t="s">
        <v>136</v>
      </c>
      <c r="C2" s="121"/>
      <c r="D2" s="121"/>
      <c r="E2" s="121"/>
      <c r="F2" s="121"/>
      <c r="G2" s="121"/>
      <c r="H2" s="121"/>
      <c r="I2" s="121"/>
      <c r="J2" s="121"/>
    </row>
    <row r="3" spans="2:18" ht="15.75">
      <c r="B3" s="120" t="str">
        <f>TEXT($C$63,"0%")&amp;" Capacity Factor"</f>
        <v>25% Capacity Factor</v>
      </c>
      <c r="C3" s="121"/>
      <c r="D3" s="121"/>
      <c r="E3" s="121"/>
      <c r="F3" s="121"/>
      <c r="G3" s="121"/>
      <c r="H3" s="121"/>
      <c r="I3" s="121"/>
      <c r="J3" s="121"/>
    </row>
    <row r="4" spans="2:18">
      <c r="B4" s="123"/>
      <c r="C4" s="123"/>
      <c r="D4" s="123"/>
      <c r="E4" s="123"/>
      <c r="F4" s="123"/>
      <c r="G4" s="123"/>
      <c r="H4" s="123"/>
      <c r="I4" s="124"/>
      <c r="J4" s="124"/>
      <c r="K4" s="124"/>
    </row>
    <row r="5" spans="2:18" ht="51.75" customHeight="1">
      <c r="B5" s="125" t="s">
        <v>0</v>
      </c>
      <c r="C5" s="126" t="s">
        <v>10</v>
      </c>
      <c r="D5" s="126" t="s">
        <v>11</v>
      </c>
      <c r="E5" s="126" t="s">
        <v>12</v>
      </c>
      <c r="F5" s="126" t="s">
        <v>70</v>
      </c>
      <c r="G5" s="17" t="s">
        <v>13</v>
      </c>
      <c r="H5" s="126" t="s">
        <v>71</v>
      </c>
      <c r="I5" s="126" t="s">
        <v>84</v>
      </c>
      <c r="J5" s="17" t="s">
        <v>55</v>
      </c>
      <c r="K5" s="126" t="s">
        <v>72</v>
      </c>
      <c r="P5" s="126"/>
    </row>
    <row r="6" spans="2:18" ht="24" customHeight="1">
      <c r="B6" s="127"/>
      <c r="C6" s="128" t="s">
        <v>8</v>
      </c>
      <c r="D6" s="129" t="s">
        <v>9</v>
      </c>
      <c r="E6" s="129" t="s">
        <v>9</v>
      </c>
      <c r="F6" s="128" t="s">
        <v>33</v>
      </c>
      <c r="G6" s="18" t="s">
        <v>33</v>
      </c>
      <c r="H6" s="128" t="s">
        <v>33</v>
      </c>
      <c r="I6" s="128" t="s">
        <v>33</v>
      </c>
      <c r="J6" s="19" t="s">
        <v>9</v>
      </c>
      <c r="K6" s="128" t="s">
        <v>33</v>
      </c>
    </row>
    <row r="7" spans="2:18">
      <c r="C7" s="130" t="s">
        <v>1</v>
      </c>
      <c r="D7" s="130" t="s">
        <v>2</v>
      </c>
      <c r="E7" s="130" t="s">
        <v>3</v>
      </c>
      <c r="F7" s="130" t="s">
        <v>4</v>
      </c>
      <c r="G7" s="130" t="s">
        <v>5</v>
      </c>
      <c r="H7" s="130" t="s">
        <v>7</v>
      </c>
      <c r="I7" s="130" t="s">
        <v>24</v>
      </c>
      <c r="J7" s="130" t="s">
        <v>25</v>
      </c>
      <c r="K7" s="130" t="s">
        <v>25</v>
      </c>
    </row>
    <row r="8" spans="2:18" ht="6" customHeight="1">
      <c r="K8" s="124"/>
    </row>
    <row r="9" spans="2:18" ht="15.75">
      <c r="B9" s="43" t="str">
        <f>C52</f>
        <v>2017 IRP Yakima Solar Resource-2032 - 25% Capacity Factor</v>
      </c>
      <c r="C9" s="124"/>
      <c r="E9" s="124"/>
      <c r="F9" s="124"/>
      <c r="G9" s="124"/>
      <c r="H9" s="124"/>
      <c r="I9" s="124"/>
      <c r="J9" s="124"/>
      <c r="K9" s="124"/>
    </row>
    <row r="10" spans="2:18">
      <c r="B10" s="131">
        <v>2016</v>
      </c>
      <c r="C10" s="132"/>
      <c r="D10" s="133"/>
      <c r="E10" s="133"/>
      <c r="F10" s="134"/>
      <c r="G10" s="134"/>
      <c r="H10" s="133"/>
      <c r="I10" s="135"/>
      <c r="J10" s="135"/>
      <c r="K10" s="133"/>
      <c r="N10" s="136"/>
      <c r="P10" s="170"/>
    </row>
    <row r="11" spans="2:18">
      <c r="B11" s="131">
        <f t="shared" ref="B11:B36" si="0">B10+1</f>
        <v>2017</v>
      </c>
      <c r="C11" s="137"/>
      <c r="D11" s="133"/>
      <c r="E11" s="133">
        <f>$C$56</f>
        <v>18.74175672264068</v>
      </c>
      <c r="F11" s="134">
        <f t="shared" ref="F11:F36" si="1">(D11+E11)/(8.76*$C$63)</f>
        <v>8.5922487771362537</v>
      </c>
      <c r="G11" s="134">
        <f>$C$58</f>
        <v>0</v>
      </c>
      <c r="H11" s="133">
        <f>$C$59</f>
        <v>0</v>
      </c>
      <c r="I11" s="135">
        <f t="shared" ref="I11:I36" si="2">F11+H11+G11</f>
        <v>8.5922487771362537</v>
      </c>
      <c r="J11" s="135">
        <f t="shared" ref="J11:J36" si="3">ROUND(I11*$C$63*8.76,2)</f>
        <v>18.739999999999998</v>
      </c>
      <c r="K11" s="133">
        <f>$C$57</f>
        <v>0.61668809999999996</v>
      </c>
      <c r="N11" s="136"/>
      <c r="P11" s="170"/>
    </row>
    <row r="12" spans="2:18">
      <c r="B12" s="141">
        <f t="shared" si="0"/>
        <v>2018</v>
      </c>
      <c r="C12" s="142"/>
      <c r="D12" s="133"/>
      <c r="E12" s="133">
        <f t="shared" ref="E12:E19" si="4">ROUND(E11*(1+$D67),2)</f>
        <v>19.12</v>
      </c>
      <c r="F12" s="135">
        <f t="shared" si="1"/>
        <v>8.7656562322348766</v>
      </c>
      <c r="G12" s="133">
        <f t="shared" ref="G12:H19" si="5">ROUND(G11*(1+$D67),2)</f>
        <v>0</v>
      </c>
      <c r="H12" s="143">
        <f t="shared" si="5"/>
        <v>0</v>
      </c>
      <c r="I12" s="135">
        <f t="shared" si="2"/>
        <v>8.7656562322348766</v>
      </c>
      <c r="J12" s="135">
        <f t="shared" si="3"/>
        <v>19.12</v>
      </c>
      <c r="K12" s="133">
        <f t="shared" ref="K12:K19" si="6">ROUND(K11*(1+$D67),2)</f>
        <v>0.63</v>
      </c>
      <c r="L12" s="124"/>
      <c r="N12" s="136"/>
      <c r="P12" s="170"/>
    </row>
    <row r="13" spans="2:18">
      <c r="B13" s="141">
        <f t="shared" si="0"/>
        <v>2019</v>
      </c>
      <c r="C13" s="142"/>
      <c r="D13" s="133"/>
      <c r="E13" s="133">
        <f t="shared" si="4"/>
        <v>19.559999999999999</v>
      </c>
      <c r="F13" s="135">
        <f t="shared" si="1"/>
        <v>8.9673763547340037</v>
      </c>
      <c r="G13" s="133">
        <f t="shared" si="5"/>
        <v>0</v>
      </c>
      <c r="H13" s="143">
        <f t="shared" si="5"/>
        <v>0</v>
      </c>
      <c r="I13" s="135">
        <f t="shared" si="2"/>
        <v>8.9673763547340037</v>
      </c>
      <c r="J13" s="135">
        <f t="shared" si="3"/>
        <v>19.559999999999999</v>
      </c>
      <c r="K13" s="133">
        <f t="shared" si="6"/>
        <v>0.64</v>
      </c>
      <c r="L13" s="124"/>
      <c r="N13" s="136"/>
      <c r="P13" s="170"/>
    </row>
    <row r="14" spans="2:18">
      <c r="B14" s="141">
        <f t="shared" si="0"/>
        <v>2020</v>
      </c>
      <c r="C14" s="142"/>
      <c r="D14" s="133"/>
      <c r="E14" s="133">
        <f t="shared" si="4"/>
        <v>20.079999999999998</v>
      </c>
      <c r="F14" s="135">
        <f t="shared" si="1"/>
        <v>9.2057728631420659</v>
      </c>
      <c r="G14" s="133">
        <f t="shared" si="5"/>
        <v>0</v>
      </c>
      <c r="H14" s="143">
        <f t="shared" si="5"/>
        <v>0</v>
      </c>
      <c r="I14" s="135">
        <f t="shared" si="2"/>
        <v>9.2057728631420659</v>
      </c>
      <c r="J14" s="135">
        <f t="shared" si="3"/>
        <v>20.079999999999998</v>
      </c>
      <c r="K14" s="133">
        <f t="shared" si="6"/>
        <v>0.66</v>
      </c>
      <c r="L14" s="124"/>
      <c r="N14" s="136"/>
      <c r="O14" s="138"/>
      <c r="P14" s="170"/>
      <c r="Q14" s="139"/>
      <c r="R14" s="140"/>
    </row>
    <row r="15" spans="2:18">
      <c r="B15" s="141">
        <f t="shared" si="0"/>
        <v>2021</v>
      </c>
      <c r="C15" s="142"/>
      <c r="D15" s="133"/>
      <c r="E15" s="133">
        <f t="shared" si="4"/>
        <v>20.61</v>
      </c>
      <c r="F15" s="135">
        <f t="shared" si="1"/>
        <v>9.4487539197887447</v>
      </c>
      <c r="G15" s="133">
        <f t="shared" si="5"/>
        <v>0</v>
      </c>
      <c r="H15" s="143">
        <f t="shared" si="5"/>
        <v>0</v>
      </c>
      <c r="I15" s="135">
        <f t="shared" si="2"/>
        <v>9.4487539197887447</v>
      </c>
      <c r="J15" s="135">
        <f t="shared" si="3"/>
        <v>20.61</v>
      </c>
      <c r="K15" s="133">
        <f t="shared" si="6"/>
        <v>0.68</v>
      </c>
      <c r="L15" s="124"/>
      <c r="N15" s="139"/>
      <c r="O15" s="139"/>
      <c r="P15" s="170"/>
      <c r="Q15" s="139"/>
      <c r="R15" s="140"/>
    </row>
    <row r="16" spans="2:18">
      <c r="B16" s="141">
        <f t="shared" si="0"/>
        <v>2022</v>
      </c>
      <c r="C16" s="142"/>
      <c r="D16" s="133"/>
      <c r="E16" s="133">
        <f t="shared" si="4"/>
        <v>21.13</v>
      </c>
      <c r="F16" s="135">
        <f t="shared" si="1"/>
        <v>9.6871504281968051</v>
      </c>
      <c r="G16" s="133">
        <f t="shared" si="5"/>
        <v>0</v>
      </c>
      <c r="H16" s="143">
        <f t="shared" si="5"/>
        <v>0</v>
      </c>
      <c r="I16" s="135">
        <f t="shared" si="2"/>
        <v>9.6871504281968051</v>
      </c>
      <c r="J16" s="135">
        <f t="shared" si="3"/>
        <v>21.13</v>
      </c>
      <c r="K16" s="133">
        <f t="shared" si="6"/>
        <v>0.7</v>
      </c>
      <c r="L16" s="124"/>
      <c r="N16" s="136"/>
      <c r="P16" s="170"/>
    </row>
    <row r="17" spans="2:17">
      <c r="B17" s="141">
        <f t="shared" si="0"/>
        <v>2023</v>
      </c>
      <c r="C17" s="142"/>
      <c r="D17" s="133"/>
      <c r="E17" s="133">
        <f t="shared" si="4"/>
        <v>21.63</v>
      </c>
      <c r="F17" s="135">
        <f t="shared" si="1"/>
        <v>9.9163778401276339</v>
      </c>
      <c r="G17" s="133">
        <f t="shared" si="5"/>
        <v>0</v>
      </c>
      <c r="H17" s="143">
        <f t="shared" si="5"/>
        <v>0</v>
      </c>
      <c r="I17" s="135">
        <f t="shared" si="2"/>
        <v>9.9163778401276339</v>
      </c>
      <c r="J17" s="135">
        <f t="shared" si="3"/>
        <v>21.63</v>
      </c>
      <c r="K17" s="133">
        <f t="shared" si="6"/>
        <v>0.72</v>
      </c>
      <c r="L17" s="124"/>
      <c r="N17" s="136"/>
      <c r="O17" s="138"/>
      <c r="P17" s="170"/>
    </row>
    <row r="18" spans="2:17">
      <c r="B18" s="141">
        <f t="shared" si="0"/>
        <v>2024</v>
      </c>
      <c r="C18" s="142"/>
      <c r="D18" s="133"/>
      <c r="E18" s="133">
        <f t="shared" si="4"/>
        <v>22.14</v>
      </c>
      <c r="F18" s="135">
        <f t="shared" si="1"/>
        <v>10.150189800297079</v>
      </c>
      <c r="G18" s="133">
        <f t="shared" si="5"/>
        <v>0</v>
      </c>
      <c r="H18" s="143">
        <f t="shared" si="5"/>
        <v>0</v>
      </c>
      <c r="I18" s="135">
        <f t="shared" si="2"/>
        <v>10.150189800297079</v>
      </c>
      <c r="J18" s="135">
        <f t="shared" si="3"/>
        <v>22.14</v>
      </c>
      <c r="K18" s="133">
        <f t="shared" si="6"/>
        <v>0.74</v>
      </c>
      <c r="L18" s="124"/>
      <c r="P18" s="170"/>
    </row>
    <row r="19" spans="2:17">
      <c r="B19" s="141">
        <f t="shared" si="0"/>
        <v>2025</v>
      </c>
      <c r="C19" s="142"/>
      <c r="D19" s="133"/>
      <c r="E19" s="133">
        <f t="shared" si="4"/>
        <v>22.65</v>
      </c>
      <c r="F19" s="135">
        <f t="shared" si="1"/>
        <v>10.384001760466523</v>
      </c>
      <c r="G19" s="133">
        <f t="shared" si="5"/>
        <v>0</v>
      </c>
      <c r="H19" s="143">
        <f t="shared" si="5"/>
        <v>0</v>
      </c>
      <c r="I19" s="135">
        <f t="shared" si="2"/>
        <v>10.384001760466523</v>
      </c>
      <c r="J19" s="135">
        <f t="shared" si="3"/>
        <v>22.65</v>
      </c>
      <c r="K19" s="133">
        <f t="shared" si="6"/>
        <v>0.76</v>
      </c>
      <c r="L19" s="124"/>
      <c r="P19" s="170"/>
    </row>
    <row r="20" spans="2:17">
      <c r="B20" s="141">
        <f t="shared" si="0"/>
        <v>2026</v>
      </c>
      <c r="C20" s="142"/>
      <c r="D20" s="133"/>
      <c r="E20" s="133">
        <f t="shared" ref="E20:E28" si="7">ROUND(E19*(1+$G66),2)</f>
        <v>23.17</v>
      </c>
      <c r="F20" s="135">
        <f t="shared" si="1"/>
        <v>10.622398268874587</v>
      </c>
      <c r="G20" s="133">
        <f t="shared" ref="G20:H28" si="8">ROUND(G19*(1+$G66),2)</f>
        <v>0</v>
      </c>
      <c r="H20" s="143">
        <f t="shared" si="8"/>
        <v>0</v>
      </c>
      <c r="I20" s="135">
        <f t="shared" si="2"/>
        <v>10.622398268874587</v>
      </c>
      <c r="J20" s="135">
        <f t="shared" si="3"/>
        <v>23.17</v>
      </c>
      <c r="K20" s="133">
        <f t="shared" ref="K20:K28" si="9">ROUND(K19*(1+$G66),2)</f>
        <v>0.78</v>
      </c>
      <c r="L20" s="124"/>
      <c r="P20" s="170"/>
      <c r="Q20" s="171"/>
    </row>
    <row r="21" spans="2:17">
      <c r="B21" s="141">
        <f t="shared" si="0"/>
        <v>2027</v>
      </c>
      <c r="C21" s="142"/>
      <c r="D21" s="133"/>
      <c r="E21" s="133">
        <f t="shared" si="7"/>
        <v>23.68</v>
      </c>
      <c r="F21" s="135">
        <f t="shared" si="1"/>
        <v>10.856210229044031</v>
      </c>
      <c r="G21" s="133">
        <f t="shared" si="8"/>
        <v>0</v>
      </c>
      <c r="H21" s="143">
        <f t="shared" si="8"/>
        <v>0</v>
      </c>
      <c r="I21" s="135">
        <f t="shared" si="2"/>
        <v>10.856210229044031</v>
      </c>
      <c r="J21" s="135">
        <f t="shared" si="3"/>
        <v>23.68</v>
      </c>
      <c r="K21" s="133">
        <f t="shared" si="9"/>
        <v>0.8</v>
      </c>
      <c r="L21" s="124"/>
      <c r="P21" s="170"/>
    </row>
    <row r="22" spans="2:17">
      <c r="B22" s="141">
        <f t="shared" si="0"/>
        <v>2028</v>
      </c>
      <c r="C22" s="142"/>
      <c r="D22" s="133"/>
      <c r="E22" s="133">
        <f t="shared" si="7"/>
        <v>24.19</v>
      </c>
      <c r="F22" s="135">
        <f t="shared" si="1"/>
        <v>11.090022189213476</v>
      </c>
      <c r="G22" s="133">
        <f t="shared" si="8"/>
        <v>0</v>
      </c>
      <c r="H22" s="143">
        <f t="shared" si="8"/>
        <v>0</v>
      </c>
      <c r="I22" s="135">
        <f t="shared" si="2"/>
        <v>11.090022189213476</v>
      </c>
      <c r="J22" s="135">
        <f t="shared" si="3"/>
        <v>24.19</v>
      </c>
      <c r="K22" s="133">
        <f t="shared" si="9"/>
        <v>0.82</v>
      </c>
      <c r="L22" s="124"/>
      <c r="P22" s="170"/>
    </row>
    <row r="23" spans="2:17">
      <c r="B23" s="141">
        <f t="shared" si="0"/>
        <v>2029</v>
      </c>
      <c r="C23" s="142"/>
      <c r="D23" s="133"/>
      <c r="E23" s="133">
        <f t="shared" si="7"/>
        <v>24.72</v>
      </c>
      <c r="F23" s="135">
        <f t="shared" si="1"/>
        <v>11.333003245860153</v>
      </c>
      <c r="G23" s="133">
        <f t="shared" si="8"/>
        <v>0</v>
      </c>
      <c r="H23" s="143">
        <f t="shared" si="8"/>
        <v>0</v>
      </c>
      <c r="I23" s="135">
        <f t="shared" si="2"/>
        <v>11.333003245860153</v>
      </c>
      <c r="J23" s="135">
        <f t="shared" si="3"/>
        <v>24.72</v>
      </c>
      <c r="K23" s="133">
        <f t="shared" si="9"/>
        <v>0.84</v>
      </c>
      <c r="L23" s="124"/>
      <c r="P23" s="170"/>
    </row>
    <row r="24" spans="2:17">
      <c r="B24" s="141">
        <f t="shared" si="0"/>
        <v>2030</v>
      </c>
      <c r="C24" s="132"/>
      <c r="D24" s="133"/>
      <c r="E24" s="133">
        <f t="shared" si="7"/>
        <v>25.26</v>
      </c>
      <c r="F24" s="135">
        <f t="shared" si="1"/>
        <v>11.580568850745449</v>
      </c>
      <c r="G24" s="133">
        <f t="shared" si="8"/>
        <v>0</v>
      </c>
      <c r="H24" s="143">
        <f t="shared" si="8"/>
        <v>0</v>
      </c>
      <c r="I24" s="135">
        <f t="shared" si="2"/>
        <v>11.580568850745449</v>
      </c>
      <c r="J24" s="135">
        <f t="shared" si="3"/>
        <v>25.26</v>
      </c>
      <c r="K24" s="133">
        <f t="shared" si="9"/>
        <v>0.86</v>
      </c>
      <c r="L24" s="124"/>
      <c r="P24" s="170"/>
    </row>
    <row r="25" spans="2:17">
      <c r="B25" s="141">
        <f t="shared" si="0"/>
        <v>2031</v>
      </c>
      <c r="C25" s="142"/>
      <c r="D25" s="133"/>
      <c r="E25" s="133">
        <f t="shared" si="7"/>
        <v>25.8</v>
      </c>
      <c r="F25" s="135">
        <f t="shared" si="1"/>
        <v>11.828134455630744</v>
      </c>
      <c r="G25" s="133">
        <f t="shared" si="8"/>
        <v>0</v>
      </c>
      <c r="H25" s="143">
        <f t="shared" si="8"/>
        <v>0</v>
      </c>
      <c r="I25" s="135">
        <f t="shared" si="2"/>
        <v>11.828134455630744</v>
      </c>
      <c r="J25" s="135">
        <f t="shared" si="3"/>
        <v>25.8</v>
      </c>
      <c r="K25" s="133">
        <f t="shared" si="9"/>
        <v>0.88</v>
      </c>
      <c r="L25" s="124"/>
      <c r="P25" s="170"/>
    </row>
    <row r="26" spans="2:17">
      <c r="B26" s="141">
        <f t="shared" si="0"/>
        <v>2032</v>
      </c>
      <c r="C26" s="132">
        <f>$C$55</f>
        <v>1178.9486841766204</v>
      </c>
      <c r="D26" s="133">
        <f>C26*$C$62</f>
        <v>91.010832830745514</v>
      </c>
      <c r="E26" s="133">
        <f t="shared" si="7"/>
        <v>26.34</v>
      </c>
      <c r="F26" s="135">
        <f t="shared" si="1"/>
        <v>53.800055395438157</v>
      </c>
      <c r="G26" s="133">
        <f t="shared" si="8"/>
        <v>0</v>
      </c>
      <c r="H26" s="143">
        <f t="shared" si="8"/>
        <v>0</v>
      </c>
      <c r="I26" s="135">
        <f t="shared" si="2"/>
        <v>53.800055395438157</v>
      </c>
      <c r="J26" s="135">
        <f t="shared" si="3"/>
        <v>117.35</v>
      </c>
      <c r="K26" s="133">
        <f t="shared" si="9"/>
        <v>0.9</v>
      </c>
      <c r="L26" s="124"/>
      <c r="P26" s="170"/>
    </row>
    <row r="27" spans="2:17">
      <c r="B27" s="141">
        <f t="shared" si="0"/>
        <v>2033</v>
      </c>
      <c r="C27" s="142"/>
      <c r="D27" s="133">
        <f t="shared" ref="D27:D28" si="10">ROUND(D26*(1+$G73),2)</f>
        <v>92.9</v>
      </c>
      <c r="E27" s="133">
        <f t="shared" si="7"/>
        <v>26.89</v>
      </c>
      <c r="F27" s="135">
        <f t="shared" si="1"/>
        <v>54.918303350387859</v>
      </c>
      <c r="G27" s="133">
        <f t="shared" si="8"/>
        <v>0</v>
      </c>
      <c r="H27" s="143">
        <f t="shared" si="8"/>
        <v>0</v>
      </c>
      <c r="I27" s="135">
        <f t="shared" si="2"/>
        <v>54.918303350387859</v>
      </c>
      <c r="J27" s="135">
        <f t="shared" si="3"/>
        <v>119.79</v>
      </c>
      <c r="K27" s="133">
        <f t="shared" si="9"/>
        <v>0.92</v>
      </c>
      <c r="L27" s="124"/>
      <c r="P27" s="170"/>
    </row>
    <row r="28" spans="2:17">
      <c r="B28" s="141">
        <f t="shared" si="0"/>
        <v>2034</v>
      </c>
      <c r="C28" s="142"/>
      <c r="D28" s="133">
        <f t="shared" si="10"/>
        <v>94.82</v>
      </c>
      <c r="E28" s="133">
        <f t="shared" si="7"/>
        <v>27.45</v>
      </c>
      <c r="F28" s="135">
        <f t="shared" si="1"/>
        <v>56.055271313564766</v>
      </c>
      <c r="G28" s="133">
        <f t="shared" si="8"/>
        <v>0</v>
      </c>
      <c r="H28" s="143">
        <f t="shared" si="8"/>
        <v>0</v>
      </c>
      <c r="I28" s="135">
        <f t="shared" si="2"/>
        <v>56.055271313564766</v>
      </c>
      <c r="J28" s="135">
        <f t="shared" si="3"/>
        <v>122.27</v>
      </c>
      <c r="K28" s="133">
        <f t="shared" si="9"/>
        <v>0.94</v>
      </c>
      <c r="L28" s="124"/>
      <c r="P28" s="170"/>
    </row>
    <row r="29" spans="2:17">
      <c r="B29" s="141">
        <f t="shared" si="0"/>
        <v>2035</v>
      </c>
      <c r="C29" s="142"/>
      <c r="D29" s="133">
        <f t="shared" ref="D29:E36" si="11">ROUND(D28*(1+$K66),2)</f>
        <v>96.77</v>
      </c>
      <c r="E29" s="133">
        <f t="shared" si="11"/>
        <v>28.01</v>
      </c>
      <c r="F29" s="135">
        <f t="shared" si="1"/>
        <v>57.205992921457522</v>
      </c>
      <c r="G29" s="133">
        <f t="shared" ref="G29:H36" si="12">ROUND(G28*(1+$K66),2)</f>
        <v>0</v>
      </c>
      <c r="H29" s="143">
        <f t="shared" si="12"/>
        <v>0</v>
      </c>
      <c r="I29" s="135">
        <f t="shared" si="2"/>
        <v>57.205992921457522</v>
      </c>
      <c r="J29" s="135">
        <f t="shared" si="3"/>
        <v>124.78</v>
      </c>
      <c r="K29" s="133">
        <f>ROUND(K28*(1+$K66),2)</f>
        <v>0.96</v>
      </c>
      <c r="L29" s="124"/>
      <c r="P29" s="170"/>
    </row>
    <row r="30" spans="2:17">
      <c r="B30" s="141">
        <f t="shared" si="0"/>
        <v>2036</v>
      </c>
      <c r="C30" s="142"/>
      <c r="D30" s="133">
        <f t="shared" si="11"/>
        <v>98.74</v>
      </c>
      <c r="E30" s="133">
        <f t="shared" si="11"/>
        <v>28.58</v>
      </c>
      <c r="F30" s="135">
        <f t="shared" si="1"/>
        <v>58.370468174066126</v>
      </c>
      <c r="G30" s="133">
        <f t="shared" si="12"/>
        <v>0</v>
      </c>
      <c r="H30" s="143">
        <f t="shared" si="12"/>
        <v>0</v>
      </c>
      <c r="I30" s="135">
        <f t="shared" si="2"/>
        <v>58.370468174066126</v>
      </c>
      <c r="J30" s="135">
        <f t="shared" si="3"/>
        <v>127.32</v>
      </c>
      <c r="K30" s="133">
        <f t="shared" ref="K30:K36" si="13">ROUND(K29*(1+$K67),2)</f>
        <v>0.98</v>
      </c>
      <c r="L30" s="124"/>
      <c r="P30" s="170"/>
    </row>
    <row r="31" spans="2:17">
      <c r="B31" s="141">
        <f t="shared" si="0"/>
        <v>2037</v>
      </c>
      <c r="C31" s="142"/>
      <c r="D31" s="133">
        <f t="shared" si="11"/>
        <v>100.73</v>
      </c>
      <c r="E31" s="133">
        <f t="shared" si="11"/>
        <v>29.16</v>
      </c>
      <c r="F31" s="135">
        <f t="shared" si="1"/>
        <v>59.548697071390599</v>
      </c>
      <c r="G31" s="133">
        <f t="shared" si="12"/>
        <v>0</v>
      </c>
      <c r="H31" s="143">
        <f t="shared" si="12"/>
        <v>0</v>
      </c>
      <c r="I31" s="135">
        <f t="shared" si="2"/>
        <v>59.548697071390599</v>
      </c>
      <c r="J31" s="135">
        <f t="shared" si="3"/>
        <v>129.88999999999999</v>
      </c>
      <c r="K31" s="133">
        <f t="shared" si="13"/>
        <v>1</v>
      </c>
      <c r="L31" s="124"/>
      <c r="P31" s="170"/>
    </row>
    <row r="32" spans="2:17">
      <c r="B32" s="141">
        <f t="shared" si="0"/>
        <v>2038</v>
      </c>
      <c r="C32" s="142"/>
      <c r="D32" s="133">
        <f t="shared" si="11"/>
        <v>102.74</v>
      </c>
      <c r="E32" s="133">
        <f t="shared" si="11"/>
        <v>29.74</v>
      </c>
      <c r="F32" s="135">
        <f t="shared" si="1"/>
        <v>60.736095065192274</v>
      </c>
      <c r="G32" s="133">
        <f t="shared" si="12"/>
        <v>0</v>
      </c>
      <c r="H32" s="143">
        <f t="shared" si="12"/>
        <v>0</v>
      </c>
      <c r="I32" s="135">
        <f t="shared" si="2"/>
        <v>60.736095065192274</v>
      </c>
      <c r="J32" s="135">
        <f t="shared" si="3"/>
        <v>132.47999999999999</v>
      </c>
      <c r="K32" s="133">
        <f t="shared" si="13"/>
        <v>1.02</v>
      </c>
      <c r="L32" s="124"/>
      <c r="P32" s="170"/>
    </row>
    <row r="33" spans="2:16">
      <c r="B33" s="141">
        <f t="shared" si="0"/>
        <v>2039</v>
      </c>
      <c r="C33" s="142"/>
      <c r="D33" s="133">
        <f t="shared" si="11"/>
        <v>104.8</v>
      </c>
      <c r="E33" s="133">
        <f t="shared" si="11"/>
        <v>30.34</v>
      </c>
      <c r="F33" s="135">
        <f t="shared" si="1"/>
        <v>61.955584896664284</v>
      </c>
      <c r="G33" s="133">
        <f t="shared" si="12"/>
        <v>0</v>
      </c>
      <c r="H33" s="143">
        <f t="shared" si="12"/>
        <v>0</v>
      </c>
      <c r="I33" s="135">
        <f t="shared" si="2"/>
        <v>61.955584896664284</v>
      </c>
      <c r="J33" s="135">
        <f t="shared" si="3"/>
        <v>135.13999999999999</v>
      </c>
      <c r="K33" s="133">
        <f t="shared" si="13"/>
        <v>1.04</v>
      </c>
      <c r="L33" s="124"/>
      <c r="P33" s="170"/>
    </row>
    <row r="34" spans="2:16">
      <c r="B34" s="141">
        <f t="shared" si="0"/>
        <v>2040</v>
      </c>
      <c r="C34" s="142"/>
      <c r="D34" s="133">
        <f t="shared" si="11"/>
        <v>106.91</v>
      </c>
      <c r="E34" s="133">
        <f t="shared" si="11"/>
        <v>30.95</v>
      </c>
      <c r="F34" s="135">
        <f t="shared" si="1"/>
        <v>63.202582017567984</v>
      </c>
      <c r="G34" s="133">
        <f t="shared" si="12"/>
        <v>0</v>
      </c>
      <c r="H34" s="143">
        <f t="shared" si="12"/>
        <v>0</v>
      </c>
      <c r="I34" s="135">
        <f t="shared" si="2"/>
        <v>63.202582017567984</v>
      </c>
      <c r="J34" s="135">
        <f t="shared" si="3"/>
        <v>137.86000000000001</v>
      </c>
      <c r="K34" s="133">
        <f t="shared" si="13"/>
        <v>1.06</v>
      </c>
      <c r="L34" s="124"/>
      <c r="P34" s="170"/>
    </row>
    <row r="35" spans="2:16">
      <c r="B35" s="141">
        <f t="shared" si="0"/>
        <v>2041</v>
      </c>
      <c r="C35" s="142"/>
      <c r="D35" s="133">
        <f t="shared" si="11"/>
        <v>109.09</v>
      </c>
      <c r="E35" s="133">
        <f t="shared" si="11"/>
        <v>31.58</v>
      </c>
      <c r="F35" s="135">
        <f t="shared" si="1"/>
        <v>64.49084007261925</v>
      </c>
      <c r="G35" s="133">
        <f t="shared" si="12"/>
        <v>0</v>
      </c>
      <c r="H35" s="143">
        <f t="shared" si="12"/>
        <v>0</v>
      </c>
      <c r="I35" s="135">
        <f t="shared" si="2"/>
        <v>64.49084007261925</v>
      </c>
      <c r="J35" s="135">
        <f t="shared" si="3"/>
        <v>140.66999999999999</v>
      </c>
      <c r="K35" s="133">
        <f t="shared" si="13"/>
        <v>1.08</v>
      </c>
      <c r="L35" s="124"/>
      <c r="P35" s="170"/>
    </row>
    <row r="36" spans="2:16">
      <c r="B36" s="141">
        <f t="shared" si="0"/>
        <v>2042</v>
      </c>
      <c r="C36" s="142"/>
      <c r="D36" s="133">
        <f t="shared" si="11"/>
        <v>111.34</v>
      </c>
      <c r="E36" s="133">
        <f t="shared" si="11"/>
        <v>32.229999999999997</v>
      </c>
      <c r="F36" s="135">
        <f t="shared" si="1"/>
        <v>65.820359061818053</v>
      </c>
      <c r="G36" s="133">
        <f t="shared" si="12"/>
        <v>0</v>
      </c>
      <c r="H36" s="143">
        <f t="shared" si="12"/>
        <v>0</v>
      </c>
      <c r="I36" s="135">
        <f t="shared" si="2"/>
        <v>65.820359061818053</v>
      </c>
      <c r="J36" s="135">
        <f t="shared" si="3"/>
        <v>143.57</v>
      </c>
      <c r="K36" s="133">
        <f t="shared" si="13"/>
        <v>1.1000000000000001</v>
      </c>
      <c r="L36" s="124"/>
      <c r="P36" s="170"/>
    </row>
    <row r="37" spans="2:16">
      <c r="B37" s="141"/>
      <c r="C37" s="137"/>
      <c r="D37" s="133"/>
      <c r="E37" s="133"/>
      <c r="F37" s="134"/>
      <c r="G37" s="133"/>
      <c r="H37" s="133"/>
      <c r="I37" s="135"/>
      <c r="J37" s="135"/>
      <c r="K37" s="144"/>
    </row>
    <row r="38" spans="2:16" hidden="1">
      <c r="B38" s="131"/>
      <c r="C38" s="137"/>
      <c r="D38" s="133"/>
      <c r="E38" s="133"/>
      <c r="F38" s="134"/>
      <c r="G38" s="133"/>
      <c r="H38" s="133"/>
      <c r="I38" s="135"/>
      <c r="J38" s="135"/>
      <c r="K38" s="144"/>
    </row>
    <row r="39" spans="2:16" hidden="1">
      <c r="B39" s="131"/>
      <c r="C39" s="137"/>
      <c r="D39" s="133"/>
      <c r="E39" s="133"/>
      <c r="F39" s="134"/>
      <c r="G39" s="133"/>
      <c r="H39" s="133"/>
      <c r="I39" s="135"/>
      <c r="J39" s="135"/>
      <c r="K39" s="144"/>
    </row>
    <row r="40" spans="2:16" hidden="1">
      <c r="B40" s="131"/>
      <c r="C40" s="137"/>
      <c r="D40" s="133"/>
      <c r="E40" s="133"/>
      <c r="F40" s="134"/>
      <c r="G40" s="133"/>
      <c r="H40" s="133"/>
      <c r="I40" s="135"/>
      <c r="J40" s="135"/>
      <c r="K40" s="144"/>
    </row>
    <row r="42" spans="2:16" ht="14.25">
      <c r="B42" s="145" t="s">
        <v>27</v>
      </c>
      <c r="C42" s="146"/>
      <c r="D42" s="146"/>
      <c r="E42" s="146"/>
      <c r="F42" s="146"/>
      <c r="G42" s="146"/>
      <c r="H42" s="146"/>
    </row>
    <row r="44" spans="2:16">
      <c r="B44" s="122" t="s">
        <v>73</v>
      </c>
      <c r="C44" s="147" t="s">
        <v>74</v>
      </c>
      <c r="D44" s="148" t="str">
        <f>'Table 3 YK Solar 2030'!D44</f>
        <v>Plant Costs  - 2017 IRP Update - Table 5.4 &amp; 5.5</v>
      </c>
    </row>
    <row r="45" spans="2:16">
      <c r="C45" s="147" t="str">
        <f>C7</f>
        <v>(a)</v>
      </c>
      <c r="D45" s="122" t="s">
        <v>75</v>
      </c>
    </row>
    <row r="46" spans="2:16">
      <c r="C46" s="147" t="str">
        <f>D7</f>
        <v>(b)</v>
      </c>
      <c r="D46" s="135" t="str">
        <f>"= "&amp;C7&amp;" x "&amp;C62</f>
        <v>= (a) x 0.0771966024070909</v>
      </c>
    </row>
    <row r="47" spans="2:16">
      <c r="C47" s="147" t="str">
        <f>F7</f>
        <v>(d)</v>
      </c>
      <c r="D47" s="135" t="str">
        <f>"= ("&amp;$D$7&amp;" + "&amp;$E$7&amp;") /  (8.76 x "&amp;TEXT(C63,"0.0%")&amp;")"</f>
        <v>= ((b) + (c)) /  (8.76 x 24.9%)</v>
      </c>
    </row>
    <row r="48" spans="2:16">
      <c r="C48" s="147" t="str">
        <f>I7</f>
        <v>(g)</v>
      </c>
      <c r="D48" s="135" t="str">
        <f>"= "&amp;$F$7&amp;" + "&amp;$H$7</f>
        <v>= (d) + (f)</v>
      </c>
    </row>
    <row r="49" spans="2:24">
      <c r="C49" s="147" t="str">
        <f>K7</f>
        <v>(h)</v>
      </c>
      <c r="D49" s="86" t="str">
        <f>D44</f>
        <v>Plant Costs  - 2017 IRP Update - Table 5.4 &amp; 5.5</v>
      </c>
    </row>
    <row r="50" spans="2:24">
      <c r="C50" s="147"/>
      <c r="D50" s="135"/>
    </row>
    <row r="51" spans="2:24" ht="13.5" thickBot="1"/>
    <row r="52" spans="2:24" ht="13.5" thickBot="1">
      <c r="C52" s="42" t="str">
        <f>B2&amp;" - "&amp;B3</f>
        <v>2017 IRP Yakima Solar Resource-2032 - 25% Capacity Factor</v>
      </c>
      <c r="D52" s="149"/>
      <c r="E52" s="149"/>
      <c r="F52" s="149"/>
      <c r="G52" s="149"/>
      <c r="H52" s="149"/>
      <c r="I52" s="150"/>
      <c r="J52" s="150"/>
      <c r="K52" s="151"/>
    </row>
    <row r="53" spans="2:24" ht="13.5" thickBot="1">
      <c r="C53" s="152" t="s">
        <v>82</v>
      </c>
      <c r="D53" s="153" t="s">
        <v>77</v>
      </c>
      <c r="E53" s="153"/>
      <c r="F53" s="153"/>
      <c r="G53" s="153"/>
      <c r="H53" s="154"/>
      <c r="I53" s="150"/>
      <c r="J53" s="150"/>
      <c r="K53" s="151"/>
    </row>
    <row r="55" spans="2:24">
      <c r="B55" s="86" t="s">
        <v>134</v>
      </c>
      <c r="C55" s="186">
        <v>1178.9486841766204</v>
      </c>
      <c r="D55" s="122" t="s">
        <v>75</v>
      </c>
      <c r="H55" s="122" t="s">
        <v>9</v>
      </c>
    </row>
    <row r="56" spans="2:24">
      <c r="B56" s="86" t="s">
        <v>115</v>
      </c>
      <c r="C56" s="155">
        <v>18.74175672264068</v>
      </c>
      <c r="D56" s="122" t="s">
        <v>78</v>
      </c>
      <c r="H56" s="122" t="s">
        <v>9</v>
      </c>
    </row>
    <row r="57" spans="2:24">
      <c r="B57" s="86" t="s">
        <v>115</v>
      </c>
      <c r="C57" s="160">
        <v>0.61668809999999996</v>
      </c>
      <c r="D57" s="122" t="s">
        <v>83</v>
      </c>
      <c r="H57" s="122" t="s">
        <v>80</v>
      </c>
    </row>
    <row r="58" spans="2:24">
      <c r="B58" s="86" t="s">
        <v>115</v>
      </c>
      <c r="C58" s="155">
        <v>0</v>
      </c>
      <c r="D58" s="122" t="s">
        <v>79</v>
      </c>
      <c r="H58" s="122" t="s">
        <v>80</v>
      </c>
      <c r="K58" s="124"/>
      <c r="L58" s="156"/>
      <c r="M58" s="52"/>
      <c r="N58" s="157"/>
      <c r="O58" s="52"/>
      <c r="P58" s="159"/>
      <c r="Q58" s="52"/>
      <c r="S58" s="124"/>
      <c r="T58" s="124"/>
      <c r="U58" s="124"/>
      <c r="V58" s="124"/>
      <c r="W58" s="124"/>
      <c r="X58" s="124"/>
    </row>
    <row r="59" spans="2:24">
      <c r="B59" s="86" t="s">
        <v>115</v>
      </c>
      <c r="C59" s="168"/>
      <c r="D59" s="122" t="s">
        <v>81</v>
      </c>
      <c r="H59" s="122" t="s">
        <v>80</v>
      </c>
      <c r="K59" s="158"/>
      <c r="L59" s="158"/>
      <c r="N59" s="158"/>
      <c r="O59" s="178"/>
      <c r="P59" s="172"/>
      <c r="Q59" s="179"/>
      <c r="R59" s="160"/>
      <c r="S59" s="124"/>
      <c r="T59" s="124"/>
      <c r="U59" s="124"/>
      <c r="V59" s="124"/>
      <c r="W59" s="124"/>
      <c r="X59" s="124"/>
    </row>
    <row r="60" spans="2:24">
      <c r="K60" s="158"/>
      <c r="N60" s="158"/>
      <c r="O60" s="178"/>
      <c r="P60" s="124"/>
      <c r="Q60" s="179"/>
      <c r="R60" s="124"/>
      <c r="S60" s="124"/>
      <c r="T60" s="124"/>
      <c r="U60" s="124"/>
      <c r="V60" s="124"/>
      <c r="W60" s="124"/>
      <c r="X60" s="124"/>
    </row>
    <row r="61" spans="2:24">
      <c r="C61" s="162"/>
      <c r="K61" s="158"/>
      <c r="N61" s="165"/>
      <c r="O61" s="165"/>
      <c r="S61" s="124"/>
      <c r="T61" s="124"/>
      <c r="U61" s="124"/>
      <c r="V61" s="124"/>
      <c r="W61" s="124"/>
      <c r="X61" s="124"/>
    </row>
    <row r="62" spans="2:24">
      <c r="C62" s="163">
        <v>7.7196602407090878E-2</v>
      </c>
      <c r="D62" s="122" t="s">
        <v>38</v>
      </c>
      <c r="K62" s="164"/>
      <c r="N62" s="157"/>
      <c r="O62" s="52"/>
      <c r="P62" s="159"/>
    </row>
    <row r="63" spans="2:24">
      <c r="C63" s="169">
        <v>0.249</v>
      </c>
      <c r="D63" s="122" t="s">
        <v>39</v>
      </c>
      <c r="N63" s="158"/>
      <c r="O63" s="178"/>
      <c r="P63" s="172"/>
    </row>
    <row r="64" spans="2:24" ht="13.5" thickBot="1">
      <c r="D64" s="161"/>
      <c r="N64" s="158"/>
      <c r="O64" s="178"/>
      <c r="P64" s="124"/>
    </row>
    <row r="65" spans="3:11" ht="13.5" thickBot="1">
      <c r="C65" s="40" t="str">
        <f>"Company Official Inflation Forecast Dated "&amp;TEXT('Table 4'!$G$5,"mmmm dd, yyyy")</f>
        <v>Company Official Inflation Forecast Dated March 30, 2018</v>
      </c>
      <c r="D65" s="149"/>
      <c r="E65" s="149"/>
      <c r="F65" s="149"/>
      <c r="G65" s="149"/>
      <c r="H65" s="149"/>
      <c r="I65" s="149"/>
      <c r="J65" s="149"/>
      <c r="K65" s="151"/>
    </row>
    <row r="66" spans="3:11">
      <c r="C66" s="88">
        <v>2017</v>
      </c>
      <c r="D66" s="41">
        <v>1.7997379262064683E-2</v>
      </c>
      <c r="E66" s="86"/>
      <c r="F66" s="88">
        <f>C74+1</f>
        <v>2026</v>
      </c>
      <c r="G66" s="41">
        <v>2.275275626401263E-2</v>
      </c>
      <c r="H66" s="86"/>
      <c r="I66" s="88">
        <f>F74+1</f>
        <v>2035</v>
      </c>
      <c r="J66" s="88"/>
      <c r="K66" s="41">
        <v>2.0547727211939426E-2</v>
      </c>
    </row>
    <row r="67" spans="3:11">
      <c r="C67" s="88">
        <f t="shared" ref="C67:C74" si="14">C66+1</f>
        <v>2018</v>
      </c>
      <c r="D67" s="41">
        <v>2.00162222805087E-2</v>
      </c>
      <c r="E67" s="86"/>
      <c r="F67" s="88">
        <f t="shared" ref="F67:F74" si="15">F66+1</f>
        <v>2027</v>
      </c>
      <c r="G67" s="41">
        <v>2.2017580891201094E-2</v>
      </c>
      <c r="H67" s="86"/>
      <c r="I67" s="88">
        <f t="shared" ref="I67:I74" si="16">I66+1</f>
        <v>2036</v>
      </c>
      <c r="J67" s="88"/>
      <c r="K67" s="41">
        <v>2.0338413275796441E-2</v>
      </c>
    </row>
    <row r="68" spans="3:11">
      <c r="C68" s="88">
        <f t="shared" si="14"/>
        <v>2019</v>
      </c>
      <c r="D68" s="41">
        <v>2.3023767536204609E-2</v>
      </c>
      <c r="E68" s="86"/>
      <c r="F68" s="88">
        <f t="shared" si="15"/>
        <v>2028</v>
      </c>
      <c r="G68" s="41">
        <v>2.1672038954803963E-2</v>
      </c>
      <c r="H68" s="86"/>
      <c r="I68" s="88">
        <f t="shared" si="16"/>
        <v>2037</v>
      </c>
      <c r="J68" s="88"/>
      <c r="K68" s="41">
        <v>2.0148107799243142E-2</v>
      </c>
    </row>
    <row r="69" spans="3:11">
      <c r="C69" s="88">
        <f t="shared" si="14"/>
        <v>2020</v>
      </c>
      <c r="D69" s="41">
        <v>2.6569957493475238E-2</v>
      </c>
      <c r="E69" s="86"/>
      <c r="F69" s="88">
        <f t="shared" si="15"/>
        <v>2029</v>
      </c>
      <c r="G69" s="41">
        <v>2.1882861611237647E-2</v>
      </c>
      <c r="H69" s="86"/>
      <c r="I69" s="88">
        <f t="shared" si="16"/>
        <v>2038</v>
      </c>
      <c r="J69" s="88"/>
      <c r="K69" s="41">
        <v>1.9981989666423283E-2</v>
      </c>
    </row>
    <row r="70" spans="3:11">
      <c r="C70" s="88">
        <f t="shared" si="14"/>
        <v>2021</v>
      </c>
      <c r="D70" s="41">
        <v>2.633678201148415E-2</v>
      </c>
      <c r="E70" s="86"/>
      <c r="F70" s="88">
        <f t="shared" si="15"/>
        <v>2030</v>
      </c>
      <c r="G70" s="41">
        <v>2.1716430930730724E-2</v>
      </c>
      <c r="H70" s="86"/>
      <c r="I70" s="88">
        <f t="shared" si="16"/>
        <v>2039</v>
      </c>
      <c r="J70" s="88"/>
      <c r="K70" s="41">
        <v>2.0091958569135482E-2</v>
      </c>
    </row>
    <row r="71" spans="3:11">
      <c r="C71" s="88">
        <f t="shared" si="14"/>
        <v>2022</v>
      </c>
      <c r="D71" s="41">
        <v>2.5190838317338926E-2</v>
      </c>
      <c r="E71" s="86"/>
      <c r="F71" s="88">
        <f t="shared" si="15"/>
        <v>2031</v>
      </c>
      <c r="G71" s="41">
        <v>2.1283257880358342E-2</v>
      </c>
      <c r="H71" s="86"/>
      <c r="I71" s="88">
        <f t="shared" si="16"/>
        <v>2040</v>
      </c>
      <c r="J71" s="88"/>
      <c r="K71" s="41">
        <v>2.016857640433245E-2</v>
      </c>
    </row>
    <row r="72" spans="3:11" s="124" customFormat="1">
      <c r="C72" s="88">
        <f t="shared" si="14"/>
        <v>2023</v>
      </c>
      <c r="D72" s="41">
        <v>2.3861027991437966E-2</v>
      </c>
      <c r="E72" s="87"/>
      <c r="F72" s="88">
        <f t="shared" si="15"/>
        <v>2032</v>
      </c>
      <c r="G72" s="41">
        <v>2.092650190640466E-2</v>
      </c>
      <c r="H72" s="87"/>
      <c r="I72" s="88">
        <f t="shared" si="16"/>
        <v>2041</v>
      </c>
      <c r="J72" s="88"/>
      <c r="K72" s="41">
        <v>2.0388834681983159E-2</v>
      </c>
    </row>
    <row r="73" spans="3:11" s="124" customFormat="1">
      <c r="C73" s="88">
        <f t="shared" si="14"/>
        <v>2024</v>
      </c>
      <c r="D73" s="41">
        <v>2.3386119938164196E-2</v>
      </c>
      <c r="E73" s="87"/>
      <c r="F73" s="88">
        <f t="shared" si="15"/>
        <v>2033</v>
      </c>
      <c r="G73" s="41">
        <v>2.0801762320284523E-2</v>
      </c>
      <c r="H73" s="87"/>
      <c r="I73" s="88">
        <f t="shared" si="16"/>
        <v>2042</v>
      </c>
      <c r="J73" s="88"/>
      <c r="K73" s="41">
        <v>2.0623380610534037E-2</v>
      </c>
    </row>
    <row r="74" spans="3:11" s="124" customFormat="1">
      <c r="C74" s="88">
        <f t="shared" si="14"/>
        <v>2025</v>
      </c>
      <c r="D74" s="41">
        <v>2.3124371179134462E-2</v>
      </c>
      <c r="E74" s="87"/>
      <c r="F74" s="88">
        <f t="shared" si="15"/>
        <v>2034</v>
      </c>
      <c r="G74" s="41">
        <v>2.065772177898717E-2</v>
      </c>
      <c r="H74" s="87"/>
      <c r="I74" s="88">
        <f t="shared" si="16"/>
        <v>2043</v>
      </c>
      <c r="J74" s="88"/>
      <c r="K74" s="41">
        <v>2.0893774761898909E-2</v>
      </c>
    </row>
    <row r="75" spans="3:11" s="124" customFormat="1"/>
    <row r="76" spans="3:11" s="124" customFormat="1"/>
    <row r="93" spans="3:4">
      <c r="C93" s="157"/>
      <c r="D93" s="161"/>
    </row>
    <row r="94" spans="3:4">
      <c r="C94" s="157"/>
      <c r="D94" s="161"/>
    </row>
    <row r="95" spans="3:4">
      <c r="C95" s="157"/>
      <c r="D95" s="161"/>
    </row>
    <row r="96" spans="3:4">
      <c r="C96" s="157"/>
      <c r="D96" s="161"/>
    </row>
    <row r="97" spans="3:4">
      <c r="C97" s="157"/>
      <c r="D97" s="161"/>
    </row>
    <row r="98" spans="3:4">
      <c r="C98" s="157"/>
      <c r="D98" s="161"/>
    </row>
    <row r="99" spans="3:4">
      <c r="C99" s="157"/>
      <c r="D99" s="161"/>
    </row>
    <row r="100" spans="3:4">
      <c r="C100" s="157"/>
      <c r="D100" s="161"/>
    </row>
    <row r="101" spans="3:4">
      <c r="C101" s="157"/>
      <c r="D101" s="161"/>
    </row>
    <row r="102" spans="3:4">
      <c r="C102" s="157"/>
      <c r="D102" s="161"/>
    </row>
  </sheetData>
  <printOptions horizontalCentered="1"/>
  <pageMargins left="0.8" right="0.3" top="0.4" bottom="0.4" header="0.5" footer="0.2"/>
  <pageSetup scale="75" orientation="portrait" r:id="rId1"/>
  <headerFooter alignWithMargins="0"/>
  <rowBreaks count="1" manualBreakCount="1">
    <brk id="49" max="16383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B1:X102"/>
  <sheetViews>
    <sheetView workbookViewId="0"/>
  </sheetViews>
  <sheetFormatPr defaultColWidth="9.33203125" defaultRowHeight="12.75"/>
  <cols>
    <col min="1" max="1" width="1.5" style="122" customWidth="1"/>
    <col min="2" max="2" width="10.83203125" style="122" customWidth="1"/>
    <col min="3" max="3" width="14.1640625" style="122" customWidth="1"/>
    <col min="4" max="4" width="12.33203125" style="122" customWidth="1"/>
    <col min="5" max="5" width="9.1640625" style="122" customWidth="1"/>
    <col min="6" max="6" width="9.83203125" style="122" bestFit="1" customWidth="1"/>
    <col min="7" max="7" width="9.83203125" style="122" customWidth="1"/>
    <col min="8" max="8" width="10.5" style="122" customWidth="1"/>
    <col min="9" max="10" width="12.5" style="122" customWidth="1"/>
    <col min="11" max="11" width="11.6640625" style="122" customWidth="1"/>
    <col min="12" max="12" width="9.33203125" style="122"/>
    <col min="13" max="13" width="9.6640625" style="122" bestFit="1" customWidth="1"/>
    <col min="14" max="15" width="17" style="122" customWidth="1"/>
    <col min="16" max="16" width="9.33203125" style="122" customWidth="1"/>
    <col min="17" max="16384" width="9.33203125" style="122"/>
  </cols>
  <sheetData>
    <row r="1" spans="2:18" ht="15.75">
      <c r="B1" s="120" t="s">
        <v>59</v>
      </c>
      <c r="C1" s="121"/>
      <c r="D1" s="121"/>
      <c r="E1" s="121"/>
      <c r="F1" s="121"/>
      <c r="G1" s="121"/>
      <c r="H1" s="121"/>
      <c r="I1" s="121"/>
      <c r="J1" s="121"/>
    </row>
    <row r="2" spans="2:18" ht="15.75">
      <c r="B2" s="120" t="s">
        <v>137</v>
      </c>
      <c r="C2" s="121"/>
      <c r="D2" s="121"/>
      <c r="E2" s="121"/>
      <c r="F2" s="121"/>
      <c r="G2" s="121"/>
      <c r="H2" s="121"/>
      <c r="I2" s="121"/>
      <c r="J2" s="121"/>
    </row>
    <row r="3" spans="2:18" ht="15.75">
      <c r="B3" s="120" t="str">
        <f>TEXT($C$63,"0%")&amp;" Capacity Factor"</f>
        <v>25% Capacity Factor</v>
      </c>
      <c r="C3" s="121"/>
      <c r="D3" s="121"/>
      <c r="E3" s="121"/>
      <c r="F3" s="121"/>
      <c r="G3" s="121"/>
      <c r="H3" s="121"/>
      <c r="I3" s="121"/>
      <c r="J3" s="121"/>
    </row>
    <row r="4" spans="2:18">
      <c r="B4" s="123"/>
      <c r="C4" s="123"/>
      <c r="D4" s="123"/>
      <c r="E4" s="123"/>
      <c r="F4" s="123"/>
      <c r="G4" s="123"/>
      <c r="H4" s="123"/>
      <c r="I4" s="124"/>
      <c r="J4" s="124"/>
      <c r="K4" s="124"/>
    </row>
    <row r="5" spans="2:18" ht="51.75" customHeight="1">
      <c r="B5" s="125" t="s">
        <v>0</v>
      </c>
      <c r="C5" s="126" t="s">
        <v>10</v>
      </c>
      <c r="D5" s="126" t="s">
        <v>11</v>
      </c>
      <c r="E5" s="126" t="s">
        <v>12</v>
      </c>
      <c r="F5" s="126" t="s">
        <v>70</v>
      </c>
      <c r="G5" s="17" t="s">
        <v>13</v>
      </c>
      <c r="H5" s="126" t="s">
        <v>71</v>
      </c>
      <c r="I5" s="126" t="s">
        <v>84</v>
      </c>
      <c r="J5" s="17" t="s">
        <v>55</v>
      </c>
      <c r="K5" s="126" t="s">
        <v>72</v>
      </c>
      <c r="P5" s="126"/>
    </row>
    <row r="6" spans="2:18" ht="24" customHeight="1">
      <c r="B6" s="127"/>
      <c r="C6" s="128" t="s">
        <v>8</v>
      </c>
      <c r="D6" s="129" t="s">
        <v>9</v>
      </c>
      <c r="E6" s="129" t="s">
        <v>9</v>
      </c>
      <c r="F6" s="128" t="s">
        <v>33</v>
      </c>
      <c r="G6" s="18" t="s">
        <v>33</v>
      </c>
      <c r="H6" s="128" t="s">
        <v>33</v>
      </c>
      <c r="I6" s="128" t="s">
        <v>33</v>
      </c>
      <c r="J6" s="19" t="s">
        <v>9</v>
      </c>
      <c r="K6" s="128" t="s">
        <v>33</v>
      </c>
    </row>
    <row r="7" spans="2:18">
      <c r="C7" s="130" t="s">
        <v>1</v>
      </c>
      <c r="D7" s="130" t="s">
        <v>2</v>
      </c>
      <c r="E7" s="130" t="s">
        <v>3</v>
      </c>
      <c r="F7" s="130" t="s">
        <v>4</v>
      </c>
      <c r="G7" s="130" t="s">
        <v>5</v>
      </c>
      <c r="H7" s="130" t="s">
        <v>7</v>
      </c>
      <c r="I7" s="130" t="s">
        <v>24</v>
      </c>
      <c r="J7" s="130" t="s">
        <v>25</v>
      </c>
      <c r="K7" s="130" t="s">
        <v>25</v>
      </c>
    </row>
    <row r="8" spans="2:18" ht="6" customHeight="1">
      <c r="K8" s="124"/>
    </row>
    <row r="9" spans="2:18" ht="15.75">
      <c r="B9" s="43" t="str">
        <f>C52</f>
        <v>2017 IRP Yakima Solar Resource-2033 - 25% Capacity Factor</v>
      </c>
      <c r="C9" s="124"/>
      <c r="E9" s="124"/>
      <c r="F9" s="124"/>
      <c r="G9" s="124"/>
      <c r="H9" s="124"/>
      <c r="I9" s="124"/>
      <c r="J9" s="124"/>
      <c r="K9" s="124"/>
    </row>
    <row r="10" spans="2:18">
      <c r="B10" s="131">
        <v>2016</v>
      </c>
      <c r="C10" s="132"/>
      <c r="D10" s="133"/>
      <c r="E10" s="133"/>
      <c r="F10" s="134"/>
      <c r="G10" s="134"/>
      <c r="H10" s="133"/>
      <c r="I10" s="135"/>
      <c r="J10" s="135"/>
      <c r="K10" s="133"/>
      <c r="N10" s="136"/>
      <c r="P10" s="170"/>
    </row>
    <row r="11" spans="2:18">
      <c r="B11" s="131">
        <f t="shared" ref="B11:B36" si="0">B10+1</f>
        <v>2017</v>
      </c>
      <c r="C11" s="137"/>
      <c r="D11" s="133"/>
      <c r="E11" s="133">
        <f>$C$56</f>
        <v>18.74175672264068</v>
      </c>
      <c r="F11" s="134">
        <f t="shared" ref="F11:F36" si="1">(D11+E11)/(8.76*$C$63)</f>
        <v>8.5922487771362537</v>
      </c>
      <c r="G11" s="134">
        <f>$C$58</f>
        <v>0</v>
      </c>
      <c r="H11" s="133">
        <f>$C$59</f>
        <v>0</v>
      </c>
      <c r="I11" s="135">
        <f t="shared" ref="I11:I36" si="2">F11+H11+G11</f>
        <v>8.5922487771362537</v>
      </c>
      <c r="J11" s="135">
        <f t="shared" ref="J11:J36" si="3">ROUND(I11*$C$63*8.76,2)</f>
        <v>18.739999999999998</v>
      </c>
      <c r="K11" s="133">
        <f>$C$57</f>
        <v>0.61668809999999996</v>
      </c>
      <c r="N11" s="136"/>
      <c r="P11" s="170"/>
    </row>
    <row r="12" spans="2:18">
      <c r="B12" s="141">
        <f t="shared" si="0"/>
        <v>2018</v>
      </c>
      <c r="C12" s="142"/>
      <c r="D12" s="133"/>
      <c r="E12" s="133">
        <f t="shared" ref="E12:E19" si="4">ROUND(E11*(1+$D67),2)</f>
        <v>19.12</v>
      </c>
      <c r="F12" s="135">
        <f t="shared" si="1"/>
        <v>8.7656562322348766</v>
      </c>
      <c r="G12" s="133">
        <f t="shared" ref="G12:H19" si="5">ROUND(G11*(1+$D67),2)</f>
        <v>0</v>
      </c>
      <c r="H12" s="143">
        <f t="shared" si="5"/>
        <v>0</v>
      </c>
      <c r="I12" s="135">
        <f t="shared" si="2"/>
        <v>8.7656562322348766</v>
      </c>
      <c r="J12" s="135">
        <f t="shared" si="3"/>
        <v>19.12</v>
      </c>
      <c r="K12" s="133">
        <f t="shared" ref="K12:K19" si="6">ROUND(K11*(1+$D67),2)</f>
        <v>0.63</v>
      </c>
      <c r="L12" s="124"/>
      <c r="N12" s="136"/>
      <c r="P12" s="170"/>
    </row>
    <row r="13" spans="2:18">
      <c r="B13" s="141">
        <f t="shared" si="0"/>
        <v>2019</v>
      </c>
      <c r="C13" s="142"/>
      <c r="D13" s="133"/>
      <c r="E13" s="133">
        <f t="shared" si="4"/>
        <v>19.559999999999999</v>
      </c>
      <c r="F13" s="135">
        <f t="shared" si="1"/>
        <v>8.9673763547340037</v>
      </c>
      <c r="G13" s="133">
        <f t="shared" si="5"/>
        <v>0</v>
      </c>
      <c r="H13" s="143">
        <f t="shared" si="5"/>
        <v>0</v>
      </c>
      <c r="I13" s="135">
        <f t="shared" si="2"/>
        <v>8.9673763547340037</v>
      </c>
      <c r="J13" s="135">
        <f t="shared" si="3"/>
        <v>19.559999999999999</v>
      </c>
      <c r="K13" s="133">
        <f t="shared" si="6"/>
        <v>0.64</v>
      </c>
      <c r="L13" s="124"/>
      <c r="N13" s="136"/>
      <c r="P13" s="170"/>
    </row>
    <row r="14" spans="2:18">
      <c r="B14" s="141">
        <f t="shared" si="0"/>
        <v>2020</v>
      </c>
      <c r="C14" s="142"/>
      <c r="D14" s="133"/>
      <c r="E14" s="133">
        <f t="shared" si="4"/>
        <v>20.079999999999998</v>
      </c>
      <c r="F14" s="135">
        <f t="shared" si="1"/>
        <v>9.2057728631420659</v>
      </c>
      <c r="G14" s="133">
        <f t="shared" si="5"/>
        <v>0</v>
      </c>
      <c r="H14" s="143">
        <f t="shared" si="5"/>
        <v>0</v>
      </c>
      <c r="I14" s="135">
        <f t="shared" si="2"/>
        <v>9.2057728631420659</v>
      </c>
      <c r="J14" s="135">
        <f t="shared" si="3"/>
        <v>20.079999999999998</v>
      </c>
      <c r="K14" s="133">
        <f t="shared" si="6"/>
        <v>0.66</v>
      </c>
      <c r="L14" s="124"/>
      <c r="N14" s="136"/>
      <c r="O14" s="138"/>
      <c r="P14" s="170"/>
      <c r="Q14" s="139"/>
      <c r="R14" s="140"/>
    </row>
    <row r="15" spans="2:18">
      <c r="B15" s="141">
        <f t="shared" si="0"/>
        <v>2021</v>
      </c>
      <c r="C15" s="142"/>
      <c r="D15" s="133"/>
      <c r="E15" s="133">
        <f t="shared" si="4"/>
        <v>20.61</v>
      </c>
      <c r="F15" s="135">
        <f t="shared" si="1"/>
        <v>9.4487539197887447</v>
      </c>
      <c r="G15" s="133">
        <f t="shared" si="5"/>
        <v>0</v>
      </c>
      <c r="H15" s="143">
        <f t="shared" si="5"/>
        <v>0</v>
      </c>
      <c r="I15" s="135">
        <f t="shared" si="2"/>
        <v>9.4487539197887447</v>
      </c>
      <c r="J15" s="135">
        <f t="shared" si="3"/>
        <v>20.61</v>
      </c>
      <c r="K15" s="133">
        <f t="shared" si="6"/>
        <v>0.68</v>
      </c>
      <c r="L15" s="124"/>
      <c r="N15" s="139"/>
      <c r="O15" s="139"/>
      <c r="P15" s="170"/>
      <c r="Q15" s="139"/>
      <c r="R15" s="140"/>
    </row>
    <row r="16" spans="2:18">
      <c r="B16" s="141">
        <f t="shared" si="0"/>
        <v>2022</v>
      </c>
      <c r="C16" s="142"/>
      <c r="D16" s="133"/>
      <c r="E16" s="133">
        <f t="shared" si="4"/>
        <v>21.13</v>
      </c>
      <c r="F16" s="135">
        <f t="shared" si="1"/>
        <v>9.6871504281968051</v>
      </c>
      <c r="G16" s="133">
        <f t="shared" si="5"/>
        <v>0</v>
      </c>
      <c r="H16" s="143">
        <f t="shared" si="5"/>
        <v>0</v>
      </c>
      <c r="I16" s="135">
        <f t="shared" si="2"/>
        <v>9.6871504281968051</v>
      </c>
      <c r="J16" s="135">
        <f t="shared" si="3"/>
        <v>21.13</v>
      </c>
      <c r="K16" s="133">
        <f t="shared" si="6"/>
        <v>0.7</v>
      </c>
      <c r="L16" s="124"/>
      <c r="N16" s="136"/>
      <c r="P16" s="170"/>
    </row>
    <row r="17" spans="2:17">
      <c r="B17" s="141">
        <f t="shared" si="0"/>
        <v>2023</v>
      </c>
      <c r="C17" s="142"/>
      <c r="D17" s="133"/>
      <c r="E17" s="133">
        <f t="shared" si="4"/>
        <v>21.63</v>
      </c>
      <c r="F17" s="135">
        <f t="shared" si="1"/>
        <v>9.9163778401276339</v>
      </c>
      <c r="G17" s="133">
        <f t="shared" si="5"/>
        <v>0</v>
      </c>
      <c r="H17" s="143">
        <f t="shared" si="5"/>
        <v>0</v>
      </c>
      <c r="I17" s="135">
        <f t="shared" si="2"/>
        <v>9.9163778401276339</v>
      </c>
      <c r="J17" s="135">
        <f t="shared" si="3"/>
        <v>21.63</v>
      </c>
      <c r="K17" s="133">
        <f t="shared" si="6"/>
        <v>0.72</v>
      </c>
      <c r="L17" s="124"/>
      <c r="N17" s="136"/>
      <c r="O17" s="138"/>
      <c r="P17" s="170"/>
    </row>
    <row r="18" spans="2:17">
      <c r="B18" s="141">
        <f t="shared" si="0"/>
        <v>2024</v>
      </c>
      <c r="C18" s="142"/>
      <c r="D18" s="133"/>
      <c r="E18" s="133">
        <f t="shared" si="4"/>
        <v>22.14</v>
      </c>
      <c r="F18" s="135">
        <f t="shared" si="1"/>
        <v>10.150189800297079</v>
      </c>
      <c r="G18" s="133">
        <f t="shared" si="5"/>
        <v>0</v>
      </c>
      <c r="H18" s="143">
        <f t="shared" si="5"/>
        <v>0</v>
      </c>
      <c r="I18" s="135">
        <f t="shared" si="2"/>
        <v>10.150189800297079</v>
      </c>
      <c r="J18" s="135">
        <f t="shared" si="3"/>
        <v>22.14</v>
      </c>
      <c r="K18" s="133">
        <f t="shared" si="6"/>
        <v>0.74</v>
      </c>
      <c r="L18" s="124"/>
      <c r="P18" s="170"/>
    </row>
    <row r="19" spans="2:17">
      <c r="B19" s="141">
        <f t="shared" si="0"/>
        <v>2025</v>
      </c>
      <c r="C19" s="142"/>
      <c r="D19" s="133"/>
      <c r="E19" s="133">
        <f t="shared" si="4"/>
        <v>22.65</v>
      </c>
      <c r="F19" s="135">
        <f t="shared" si="1"/>
        <v>10.384001760466523</v>
      </c>
      <c r="G19" s="133">
        <f t="shared" si="5"/>
        <v>0</v>
      </c>
      <c r="H19" s="143">
        <f t="shared" si="5"/>
        <v>0</v>
      </c>
      <c r="I19" s="135">
        <f t="shared" si="2"/>
        <v>10.384001760466523</v>
      </c>
      <c r="J19" s="135">
        <f t="shared" si="3"/>
        <v>22.65</v>
      </c>
      <c r="K19" s="133">
        <f t="shared" si="6"/>
        <v>0.76</v>
      </c>
      <c r="L19" s="124"/>
      <c r="P19" s="170"/>
    </row>
    <row r="20" spans="2:17">
      <c r="B20" s="141">
        <f t="shared" si="0"/>
        <v>2026</v>
      </c>
      <c r="C20" s="142"/>
      <c r="D20" s="133"/>
      <c r="E20" s="133">
        <f t="shared" ref="E20:E28" si="7">ROUND(E19*(1+$G66),2)</f>
        <v>23.17</v>
      </c>
      <c r="F20" s="135">
        <f t="shared" si="1"/>
        <v>10.622398268874587</v>
      </c>
      <c r="G20" s="133">
        <f t="shared" ref="G20:H28" si="8">ROUND(G19*(1+$G66),2)</f>
        <v>0</v>
      </c>
      <c r="H20" s="143">
        <f t="shared" si="8"/>
        <v>0</v>
      </c>
      <c r="I20" s="135">
        <f t="shared" si="2"/>
        <v>10.622398268874587</v>
      </c>
      <c r="J20" s="135">
        <f t="shared" si="3"/>
        <v>23.17</v>
      </c>
      <c r="K20" s="133">
        <f t="shared" ref="K20:K28" si="9">ROUND(K19*(1+$G66),2)</f>
        <v>0.78</v>
      </c>
      <c r="L20" s="124"/>
      <c r="P20" s="170"/>
      <c r="Q20" s="171"/>
    </row>
    <row r="21" spans="2:17">
      <c r="B21" s="141">
        <f t="shared" si="0"/>
        <v>2027</v>
      </c>
      <c r="C21" s="142"/>
      <c r="D21" s="133"/>
      <c r="E21" s="133">
        <f t="shared" si="7"/>
        <v>23.68</v>
      </c>
      <c r="F21" s="135">
        <f t="shared" si="1"/>
        <v>10.856210229044031</v>
      </c>
      <c r="G21" s="133">
        <f t="shared" si="8"/>
        <v>0</v>
      </c>
      <c r="H21" s="143">
        <f t="shared" si="8"/>
        <v>0</v>
      </c>
      <c r="I21" s="135">
        <f t="shared" si="2"/>
        <v>10.856210229044031</v>
      </c>
      <c r="J21" s="135">
        <f t="shared" si="3"/>
        <v>23.68</v>
      </c>
      <c r="K21" s="133">
        <f t="shared" si="9"/>
        <v>0.8</v>
      </c>
      <c r="L21" s="124"/>
      <c r="P21" s="170"/>
    </row>
    <row r="22" spans="2:17">
      <c r="B22" s="141">
        <f t="shared" si="0"/>
        <v>2028</v>
      </c>
      <c r="C22" s="142"/>
      <c r="D22" s="133"/>
      <c r="E22" s="133">
        <f t="shared" si="7"/>
        <v>24.19</v>
      </c>
      <c r="F22" s="135">
        <f t="shared" si="1"/>
        <v>11.090022189213476</v>
      </c>
      <c r="G22" s="133">
        <f t="shared" si="8"/>
        <v>0</v>
      </c>
      <c r="H22" s="143">
        <f t="shared" si="8"/>
        <v>0</v>
      </c>
      <c r="I22" s="135">
        <f t="shared" si="2"/>
        <v>11.090022189213476</v>
      </c>
      <c r="J22" s="135">
        <f t="shared" si="3"/>
        <v>24.19</v>
      </c>
      <c r="K22" s="133">
        <f t="shared" si="9"/>
        <v>0.82</v>
      </c>
      <c r="L22" s="124"/>
      <c r="P22" s="170"/>
    </row>
    <row r="23" spans="2:17">
      <c r="B23" s="141">
        <f t="shared" si="0"/>
        <v>2029</v>
      </c>
      <c r="C23" s="142"/>
      <c r="D23" s="133"/>
      <c r="E23" s="133">
        <f t="shared" si="7"/>
        <v>24.72</v>
      </c>
      <c r="F23" s="135">
        <f t="shared" si="1"/>
        <v>11.333003245860153</v>
      </c>
      <c r="G23" s="133">
        <f t="shared" si="8"/>
        <v>0</v>
      </c>
      <c r="H23" s="143">
        <f t="shared" si="8"/>
        <v>0</v>
      </c>
      <c r="I23" s="135">
        <f t="shared" si="2"/>
        <v>11.333003245860153</v>
      </c>
      <c r="J23" s="135">
        <f t="shared" si="3"/>
        <v>24.72</v>
      </c>
      <c r="K23" s="133">
        <f t="shared" si="9"/>
        <v>0.84</v>
      </c>
      <c r="L23" s="124"/>
      <c r="P23" s="170"/>
    </row>
    <row r="24" spans="2:17">
      <c r="B24" s="141">
        <f t="shared" si="0"/>
        <v>2030</v>
      </c>
      <c r="C24" s="132"/>
      <c r="D24" s="133"/>
      <c r="E24" s="133">
        <f t="shared" si="7"/>
        <v>25.26</v>
      </c>
      <c r="F24" s="135">
        <f t="shared" si="1"/>
        <v>11.580568850745449</v>
      </c>
      <c r="G24" s="133">
        <f t="shared" si="8"/>
        <v>0</v>
      </c>
      <c r="H24" s="143">
        <f t="shared" si="8"/>
        <v>0</v>
      </c>
      <c r="I24" s="135">
        <f t="shared" si="2"/>
        <v>11.580568850745449</v>
      </c>
      <c r="J24" s="135">
        <f t="shared" si="3"/>
        <v>25.26</v>
      </c>
      <c r="K24" s="133">
        <f t="shared" si="9"/>
        <v>0.86</v>
      </c>
      <c r="L24" s="124"/>
      <c r="P24" s="170"/>
    </row>
    <row r="25" spans="2:17">
      <c r="B25" s="141">
        <f t="shared" si="0"/>
        <v>2031</v>
      </c>
      <c r="C25" s="142"/>
      <c r="D25" s="133"/>
      <c r="E25" s="133">
        <f t="shared" si="7"/>
        <v>25.8</v>
      </c>
      <c r="F25" s="135">
        <f t="shared" si="1"/>
        <v>11.828134455630744</v>
      </c>
      <c r="G25" s="133">
        <f t="shared" si="8"/>
        <v>0</v>
      </c>
      <c r="H25" s="143">
        <f t="shared" si="8"/>
        <v>0</v>
      </c>
      <c r="I25" s="135">
        <f t="shared" si="2"/>
        <v>11.828134455630744</v>
      </c>
      <c r="J25" s="135">
        <f t="shared" si="3"/>
        <v>25.8</v>
      </c>
      <c r="K25" s="133">
        <f t="shared" si="9"/>
        <v>0.88</v>
      </c>
      <c r="L25" s="124"/>
      <c r="P25" s="170"/>
    </row>
    <row r="26" spans="2:17">
      <c r="B26" s="141">
        <f t="shared" si="0"/>
        <v>2032</v>
      </c>
      <c r="C26" s="132"/>
      <c r="D26" s="133"/>
      <c r="E26" s="133">
        <f t="shared" si="7"/>
        <v>26.34</v>
      </c>
      <c r="F26" s="135">
        <f t="shared" si="1"/>
        <v>12.075700060516038</v>
      </c>
      <c r="G26" s="133">
        <f t="shared" si="8"/>
        <v>0</v>
      </c>
      <c r="H26" s="143">
        <f t="shared" si="8"/>
        <v>0</v>
      </c>
      <c r="I26" s="135">
        <f t="shared" si="2"/>
        <v>12.075700060516038</v>
      </c>
      <c r="J26" s="135">
        <f t="shared" si="3"/>
        <v>26.34</v>
      </c>
      <c r="K26" s="133">
        <f t="shared" si="9"/>
        <v>0.9</v>
      </c>
      <c r="L26" s="124"/>
      <c r="P26" s="170"/>
    </row>
    <row r="27" spans="2:17">
      <c r="B27" s="141">
        <f t="shared" si="0"/>
        <v>2033</v>
      </c>
      <c r="C27" s="132">
        <f>$C$55</f>
        <v>1172.2286766768136</v>
      </c>
      <c r="D27" s="133">
        <f>C27*$C$62</f>
        <v>90.49207108361027</v>
      </c>
      <c r="E27" s="133">
        <f t="shared" si="7"/>
        <v>26.89</v>
      </c>
      <c r="F27" s="135">
        <f t="shared" si="1"/>
        <v>53.814376723153011</v>
      </c>
      <c r="G27" s="133">
        <f t="shared" si="8"/>
        <v>0</v>
      </c>
      <c r="H27" s="143">
        <f t="shared" si="8"/>
        <v>0</v>
      </c>
      <c r="I27" s="135">
        <f t="shared" si="2"/>
        <v>53.814376723153011</v>
      </c>
      <c r="J27" s="135">
        <f t="shared" si="3"/>
        <v>117.38</v>
      </c>
      <c r="K27" s="133">
        <f t="shared" si="9"/>
        <v>0.92</v>
      </c>
      <c r="L27" s="124"/>
      <c r="P27" s="170"/>
    </row>
    <row r="28" spans="2:17">
      <c r="B28" s="141">
        <f t="shared" si="0"/>
        <v>2034</v>
      </c>
      <c r="C28" s="142"/>
      <c r="D28" s="133">
        <f t="shared" ref="D28" si="10">ROUND(D27*(1+$G74),2)</f>
        <v>92.36</v>
      </c>
      <c r="E28" s="133">
        <f t="shared" si="7"/>
        <v>27.45</v>
      </c>
      <c r="F28" s="135">
        <f t="shared" si="1"/>
        <v>54.927472446865089</v>
      </c>
      <c r="G28" s="133">
        <f t="shared" si="8"/>
        <v>0</v>
      </c>
      <c r="H28" s="143">
        <f t="shared" si="8"/>
        <v>0</v>
      </c>
      <c r="I28" s="135">
        <f t="shared" si="2"/>
        <v>54.927472446865089</v>
      </c>
      <c r="J28" s="135">
        <f t="shared" si="3"/>
        <v>119.81</v>
      </c>
      <c r="K28" s="133">
        <f t="shared" si="9"/>
        <v>0.94</v>
      </c>
      <c r="L28" s="124"/>
      <c r="P28" s="170"/>
    </row>
    <row r="29" spans="2:17">
      <c r="B29" s="141">
        <f t="shared" si="0"/>
        <v>2035</v>
      </c>
      <c r="C29" s="142"/>
      <c r="D29" s="133">
        <f t="shared" ref="D29:E36" si="11">ROUND(D28*(1+$K66),2)</f>
        <v>94.26</v>
      </c>
      <c r="E29" s="133">
        <f t="shared" si="11"/>
        <v>28.01</v>
      </c>
      <c r="F29" s="135">
        <f t="shared" si="1"/>
        <v>56.055271313564766</v>
      </c>
      <c r="G29" s="133">
        <f t="shared" ref="G29:H36" si="12">ROUND(G28*(1+$K66),2)</f>
        <v>0</v>
      </c>
      <c r="H29" s="143">
        <f t="shared" si="12"/>
        <v>0</v>
      </c>
      <c r="I29" s="135">
        <f t="shared" si="2"/>
        <v>56.055271313564766</v>
      </c>
      <c r="J29" s="135">
        <f t="shared" si="3"/>
        <v>122.27</v>
      </c>
      <c r="K29" s="133">
        <f>ROUND(K28*(1+$K66),2)</f>
        <v>0.96</v>
      </c>
      <c r="L29" s="124"/>
      <c r="P29" s="170"/>
    </row>
    <row r="30" spans="2:17">
      <c r="B30" s="141">
        <f t="shared" si="0"/>
        <v>2036</v>
      </c>
      <c r="C30" s="142"/>
      <c r="D30" s="133">
        <f t="shared" si="11"/>
        <v>96.18</v>
      </c>
      <c r="E30" s="133">
        <f t="shared" si="11"/>
        <v>28.58</v>
      </c>
      <c r="F30" s="135">
        <f t="shared" si="1"/>
        <v>57.196823824980292</v>
      </c>
      <c r="G30" s="133">
        <f t="shared" si="12"/>
        <v>0</v>
      </c>
      <c r="H30" s="143">
        <f t="shared" si="12"/>
        <v>0</v>
      </c>
      <c r="I30" s="135">
        <f t="shared" si="2"/>
        <v>57.196823824980292</v>
      </c>
      <c r="J30" s="135">
        <f t="shared" si="3"/>
        <v>124.76</v>
      </c>
      <c r="K30" s="133">
        <f t="shared" ref="K30:K36" si="13">ROUND(K29*(1+$K67),2)</f>
        <v>0.98</v>
      </c>
      <c r="L30" s="124"/>
      <c r="P30" s="170"/>
    </row>
    <row r="31" spans="2:17">
      <c r="B31" s="141">
        <f t="shared" si="0"/>
        <v>2037</v>
      </c>
      <c r="C31" s="142"/>
      <c r="D31" s="133">
        <f t="shared" si="11"/>
        <v>98.12</v>
      </c>
      <c r="E31" s="133">
        <f t="shared" si="11"/>
        <v>29.16</v>
      </c>
      <c r="F31" s="135">
        <f t="shared" si="1"/>
        <v>58.352129981111666</v>
      </c>
      <c r="G31" s="133">
        <f t="shared" si="12"/>
        <v>0</v>
      </c>
      <c r="H31" s="143">
        <f t="shared" si="12"/>
        <v>0</v>
      </c>
      <c r="I31" s="135">
        <f t="shared" si="2"/>
        <v>58.352129981111666</v>
      </c>
      <c r="J31" s="135">
        <f t="shared" si="3"/>
        <v>127.28</v>
      </c>
      <c r="K31" s="133">
        <f t="shared" si="13"/>
        <v>1</v>
      </c>
      <c r="L31" s="124"/>
      <c r="P31" s="170"/>
    </row>
    <row r="32" spans="2:17">
      <c r="B32" s="141">
        <f t="shared" si="0"/>
        <v>2038</v>
      </c>
      <c r="C32" s="142"/>
      <c r="D32" s="133">
        <f t="shared" si="11"/>
        <v>100.08</v>
      </c>
      <c r="E32" s="133">
        <f t="shared" si="11"/>
        <v>29.74</v>
      </c>
      <c r="F32" s="135">
        <f t="shared" si="1"/>
        <v>59.51660523372027</v>
      </c>
      <c r="G32" s="133">
        <f t="shared" si="12"/>
        <v>0</v>
      </c>
      <c r="H32" s="143">
        <f t="shared" si="12"/>
        <v>0</v>
      </c>
      <c r="I32" s="135">
        <f t="shared" si="2"/>
        <v>59.51660523372027</v>
      </c>
      <c r="J32" s="135">
        <f t="shared" si="3"/>
        <v>129.82</v>
      </c>
      <c r="K32" s="133">
        <f t="shared" si="13"/>
        <v>1.02</v>
      </c>
      <c r="L32" s="124"/>
      <c r="P32" s="170"/>
    </row>
    <row r="33" spans="2:16">
      <c r="B33" s="141">
        <f t="shared" si="0"/>
        <v>2039</v>
      </c>
      <c r="C33" s="142"/>
      <c r="D33" s="133">
        <f t="shared" si="11"/>
        <v>102.09</v>
      </c>
      <c r="E33" s="133">
        <f t="shared" si="11"/>
        <v>30.34</v>
      </c>
      <c r="F33" s="135">
        <f t="shared" si="1"/>
        <v>60.713172323999203</v>
      </c>
      <c r="G33" s="133">
        <f t="shared" si="12"/>
        <v>0</v>
      </c>
      <c r="H33" s="143">
        <f t="shared" si="12"/>
        <v>0</v>
      </c>
      <c r="I33" s="135">
        <f t="shared" si="2"/>
        <v>60.713172323999203</v>
      </c>
      <c r="J33" s="135">
        <f t="shared" si="3"/>
        <v>132.43</v>
      </c>
      <c r="K33" s="133">
        <f t="shared" si="13"/>
        <v>1.04</v>
      </c>
      <c r="L33" s="124"/>
      <c r="P33" s="170"/>
    </row>
    <row r="34" spans="2:16">
      <c r="B34" s="141">
        <f t="shared" si="0"/>
        <v>2040</v>
      </c>
      <c r="C34" s="142"/>
      <c r="D34" s="133">
        <f t="shared" si="11"/>
        <v>104.15</v>
      </c>
      <c r="E34" s="133">
        <f t="shared" si="11"/>
        <v>30.95</v>
      </c>
      <c r="F34" s="135">
        <f t="shared" si="1"/>
        <v>61.937246703709818</v>
      </c>
      <c r="G34" s="133">
        <f t="shared" si="12"/>
        <v>0</v>
      </c>
      <c r="H34" s="143">
        <f t="shared" si="12"/>
        <v>0</v>
      </c>
      <c r="I34" s="135">
        <f t="shared" si="2"/>
        <v>61.937246703709818</v>
      </c>
      <c r="J34" s="135">
        <f t="shared" si="3"/>
        <v>135.1</v>
      </c>
      <c r="K34" s="133">
        <f t="shared" si="13"/>
        <v>1.06</v>
      </c>
      <c r="L34" s="124"/>
      <c r="P34" s="170"/>
    </row>
    <row r="35" spans="2:16">
      <c r="B35" s="141">
        <f t="shared" si="0"/>
        <v>2041</v>
      </c>
      <c r="C35" s="142"/>
      <c r="D35" s="133">
        <f t="shared" si="11"/>
        <v>106.27</v>
      </c>
      <c r="E35" s="133">
        <f t="shared" si="11"/>
        <v>31.58</v>
      </c>
      <c r="F35" s="135">
        <f t="shared" si="1"/>
        <v>63.197997469329373</v>
      </c>
      <c r="G35" s="133">
        <f t="shared" si="12"/>
        <v>0</v>
      </c>
      <c r="H35" s="143">
        <f t="shared" si="12"/>
        <v>0</v>
      </c>
      <c r="I35" s="135">
        <f t="shared" si="2"/>
        <v>63.197997469329373</v>
      </c>
      <c r="J35" s="135">
        <f t="shared" si="3"/>
        <v>137.85</v>
      </c>
      <c r="K35" s="133">
        <f t="shared" si="13"/>
        <v>1.08</v>
      </c>
      <c r="L35" s="124"/>
      <c r="P35" s="170"/>
    </row>
    <row r="36" spans="2:16">
      <c r="B36" s="141">
        <f t="shared" si="0"/>
        <v>2042</v>
      </c>
      <c r="C36" s="142"/>
      <c r="D36" s="133">
        <f t="shared" si="11"/>
        <v>108.46</v>
      </c>
      <c r="E36" s="133">
        <f t="shared" si="11"/>
        <v>32.229999999999997</v>
      </c>
      <c r="F36" s="135">
        <f t="shared" si="1"/>
        <v>64.500009169096487</v>
      </c>
      <c r="G36" s="133">
        <f t="shared" si="12"/>
        <v>0</v>
      </c>
      <c r="H36" s="143">
        <f t="shared" si="12"/>
        <v>0</v>
      </c>
      <c r="I36" s="135">
        <f t="shared" si="2"/>
        <v>64.500009169096487</v>
      </c>
      <c r="J36" s="135">
        <f t="shared" si="3"/>
        <v>140.69</v>
      </c>
      <c r="K36" s="133">
        <f t="shared" si="13"/>
        <v>1.1000000000000001</v>
      </c>
      <c r="L36" s="124"/>
      <c r="P36" s="170"/>
    </row>
    <row r="37" spans="2:16">
      <c r="B37" s="141"/>
      <c r="C37" s="137"/>
      <c r="D37" s="133"/>
      <c r="E37" s="133"/>
      <c r="F37" s="134"/>
      <c r="G37" s="133"/>
      <c r="H37" s="133"/>
      <c r="I37" s="135"/>
      <c r="J37" s="135"/>
      <c r="K37" s="144"/>
    </row>
    <row r="38" spans="2:16" hidden="1">
      <c r="B38" s="131"/>
      <c r="C38" s="137"/>
      <c r="D38" s="133"/>
      <c r="E38" s="133"/>
      <c r="F38" s="134"/>
      <c r="G38" s="133"/>
      <c r="H38" s="133"/>
      <c r="I38" s="135"/>
      <c r="J38" s="135"/>
      <c r="K38" s="144"/>
    </row>
    <row r="39" spans="2:16" hidden="1">
      <c r="B39" s="131"/>
      <c r="C39" s="137"/>
      <c r="D39" s="133"/>
      <c r="E39" s="133"/>
      <c r="F39" s="134"/>
      <c r="G39" s="133"/>
      <c r="H39" s="133"/>
      <c r="I39" s="135"/>
      <c r="J39" s="135"/>
      <c r="K39" s="144"/>
    </row>
    <row r="40" spans="2:16" hidden="1">
      <c r="B40" s="131"/>
      <c r="C40" s="137"/>
      <c r="D40" s="133"/>
      <c r="E40" s="133"/>
      <c r="F40" s="134"/>
      <c r="G40" s="133"/>
      <c r="H40" s="133"/>
      <c r="I40" s="135"/>
      <c r="J40" s="135"/>
      <c r="K40" s="144"/>
    </row>
    <row r="42" spans="2:16" ht="14.25">
      <c r="B42" s="145" t="s">
        <v>27</v>
      </c>
      <c r="C42" s="146"/>
      <c r="D42" s="146"/>
      <c r="E42" s="146"/>
      <c r="F42" s="146"/>
      <c r="G42" s="146"/>
      <c r="H42" s="146"/>
    </row>
    <row r="44" spans="2:16">
      <c r="B44" s="122" t="s">
        <v>73</v>
      </c>
      <c r="C44" s="147" t="s">
        <v>74</v>
      </c>
      <c r="D44" s="148" t="str">
        <f>'Table 3 YK Solar 2032'!D44</f>
        <v>Plant Costs  - 2017 IRP Update - Table 5.4 &amp; 5.5</v>
      </c>
    </row>
    <row r="45" spans="2:16">
      <c r="C45" s="147" t="str">
        <f>C7</f>
        <v>(a)</v>
      </c>
      <c r="D45" s="122" t="s">
        <v>75</v>
      </c>
    </row>
    <row r="46" spans="2:16">
      <c r="C46" s="147" t="str">
        <f>D7</f>
        <v>(b)</v>
      </c>
      <c r="D46" s="135" t="str">
        <f>"= "&amp;C7&amp;" x "&amp;C62</f>
        <v>= (a) x 0.0771966024070909</v>
      </c>
    </row>
    <row r="47" spans="2:16">
      <c r="C47" s="147" t="str">
        <f>F7</f>
        <v>(d)</v>
      </c>
      <c r="D47" s="135" t="str">
        <f>"= ("&amp;$D$7&amp;" + "&amp;$E$7&amp;") /  (8.76 x "&amp;TEXT(C63,"0.0%")&amp;")"</f>
        <v>= ((b) + (c)) /  (8.76 x 24.9%)</v>
      </c>
    </row>
    <row r="48" spans="2:16">
      <c r="C48" s="147" t="str">
        <f>I7</f>
        <v>(g)</v>
      </c>
      <c r="D48" s="135" t="str">
        <f>"= "&amp;$F$7&amp;" + "&amp;$H$7</f>
        <v>= (d) + (f)</v>
      </c>
    </row>
    <row r="49" spans="2:24">
      <c r="C49" s="147" t="str">
        <f>K7</f>
        <v>(h)</v>
      </c>
      <c r="D49" s="86" t="str">
        <f>D44</f>
        <v>Plant Costs  - 2017 IRP Update - Table 5.4 &amp; 5.5</v>
      </c>
    </row>
    <row r="50" spans="2:24">
      <c r="C50" s="147"/>
      <c r="D50" s="135"/>
    </row>
    <row r="51" spans="2:24" ht="13.5" thickBot="1"/>
    <row r="52" spans="2:24" ht="13.5" thickBot="1">
      <c r="C52" s="42" t="str">
        <f>B2&amp;" - "&amp;B3</f>
        <v>2017 IRP Yakima Solar Resource-2033 - 25% Capacity Factor</v>
      </c>
      <c r="D52" s="149"/>
      <c r="E52" s="149"/>
      <c r="F52" s="149"/>
      <c r="G52" s="149"/>
      <c r="H52" s="149"/>
      <c r="I52" s="150"/>
      <c r="J52" s="150"/>
      <c r="K52" s="151"/>
    </row>
    <row r="53" spans="2:24" ht="13.5" thickBot="1">
      <c r="C53" s="152" t="s">
        <v>82</v>
      </c>
      <c r="D53" s="153" t="s">
        <v>77</v>
      </c>
      <c r="E53" s="153"/>
      <c r="F53" s="153"/>
      <c r="G53" s="153"/>
      <c r="H53" s="154"/>
      <c r="I53" s="150"/>
      <c r="J53" s="150"/>
      <c r="K53" s="151"/>
    </row>
    <row r="55" spans="2:24">
      <c r="B55" s="86" t="s">
        <v>128</v>
      </c>
      <c r="C55" s="186">
        <v>1172.2286766768136</v>
      </c>
      <c r="D55" s="122" t="s">
        <v>75</v>
      </c>
      <c r="H55" s="122" t="s">
        <v>9</v>
      </c>
    </row>
    <row r="56" spans="2:24">
      <c r="B56" s="86" t="s">
        <v>115</v>
      </c>
      <c r="C56" s="155">
        <v>18.74175672264068</v>
      </c>
      <c r="D56" s="122" t="s">
        <v>78</v>
      </c>
      <c r="H56" s="122" t="s">
        <v>9</v>
      </c>
    </row>
    <row r="57" spans="2:24">
      <c r="B57" s="86" t="s">
        <v>115</v>
      </c>
      <c r="C57" s="160">
        <v>0.61668809999999996</v>
      </c>
      <c r="D57" s="122" t="s">
        <v>83</v>
      </c>
      <c r="H57" s="122" t="s">
        <v>80</v>
      </c>
    </row>
    <row r="58" spans="2:24">
      <c r="B58" s="86" t="s">
        <v>115</v>
      </c>
      <c r="C58" s="155">
        <v>0</v>
      </c>
      <c r="D58" s="122" t="s">
        <v>79</v>
      </c>
      <c r="H58" s="122" t="s">
        <v>80</v>
      </c>
      <c r="K58" s="124"/>
      <c r="L58" s="156"/>
      <c r="M58" s="52"/>
      <c r="N58" s="157"/>
      <c r="O58" s="52"/>
      <c r="P58" s="159"/>
      <c r="Q58" s="52"/>
      <c r="S58" s="124"/>
      <c r="T58" s="124"/>
      <c r="U58" s="124"/>
      <c r="V58" s="124"/>
      <c r="W58" s="124"/>
      <c r="X58" s="124"/>
    </row>
    <row r="59" spans="2:24">
      <c r="B59" s="86" t="s">
        <v>115</v>
      </c>
      <c r="C59" s="168"/>
      <c r="D59" s="122" t="s">
        <v>81</v>
      </c>
      <c r="H59" s="122" t="s">
        <v>80</v>
      </c>
      <c r="K59" s="158"/>
      <c r="L59" s="158"/>
      <c r="N59" s="158"/>
      <c r="O59" s="178"/>
      <c r="P59" s="172"/>
      <c r="Q59" s="179"/>
      <c r="R59" s="160"/>
      <c r="S59" s="124"/>
      <c r="T59" s="124"/>
      <c r="U59" s="124"/>
      <c r="V59" s="124"/>
      <c r="W59" s="124"/>
      <c r="X59" s="124"/>
    </row>
    <row r="60" spans="2:24">
      <c r="K60" s="158"/>
      <c r="N60" s="158"/>
      <c r="O60" s="178"/>
      <c r="P60" s="124"/>
      <c r="Q60" s="179"/>
      <c r="R60" s="124"/>
      <c r="S60" s="124"/>
      <c r="T60" s="124"/>
      <c r="U60" s="124"/>
      <c r="V60" s="124"/>
      <c r="W60" s="124"/>
      <c r="X60" s="124"/>
    </row>
    <row r="61" spans="2:24">
      <c r="C61" s="162"/>
      <c r="K61" s="158"/>
      <c r="N61" s="165"/>
      <c r="O61" s="165"/>
      <c r="S61" s="124"/>
      <c r="T61" s="124"/>
      <c r="U61" s="124"/>
      <c r="V61" s="124"/>
      <c r="W61" s="124"/>
      <c r="X61" s="124"/>
    </row>
    <row r="62" spans="2:24">
      <c r="C62" s="163">
        <v>7.7196602407090878E-2</v>
      </c>
      <c r="D62" s="122" t="s">
        <v>38</v>
      </c>
      <c r="K62" s="164"/>
      <c r="N62" s="157"/>
      <c r="O62" s="52"/>
      <c r="P62" s="159"/>
    </row>
    <row r="63" spans="2:24">
      <c r="C63" s="169">
        <v>0.249</v>
      </c>
      <c r="D63" s="122" t="s">
        <v>39</v>
      </c>
      <c r="N63" s="158"/>
      <c r="O63" s="178"/>
      <c r="P63" s="172"/>
    </row>
    <row r="64" spans="2:24" ht="13.5" thickBot="1">
      <c r="D64" s="161"/>
      <c r="N64" s="158"/>
      <c r="O64" s="178"/>
      <c r="P64" s="124"/>
    </row>
    <row r="65" spans="3:11" ht="13.5" thickBot="1">
      <c r="C65" s="40" t="str">
        <f>"Company Official Inflation Forecast Dated "&amp;TEXT('Table 4'!$G$5,"mmmm dd, yyyy")</f>
        <v>Company Official Inflation Forecast Dated March 30, 2018</v>
      </c>
      <c r="D65" s="149"/>
      <c r="E65" s="149"/>
      <c r="F65" s="149"/>
      <c r="G65" s="149"/>
      <c r="H65" s="149"/>
      <c r="I65" s="149"/>
      <c r="J65" s="149"/>
      <c r="K65" s="151"/>
    </row>
    <row r="66" spans="3:11">
      <c r="C66" s="88">
        <v>2017</v>
      </c>
      <c r="D66" s="41">
        <v>1.7997379262064683E-2</v>
      </c>
      <c r="E66" s="86"/>
      <c r="F66" s="88">
        <f>C74+1</f>
        <v>2026</v>
      </c>
      <c r="G66" s="41">
        <v>2.275275626401263E-2</v>
      </c>
      <c r="H66" s="86"/>
      <c r="I66" s="88">
        <f>F74+1</f>
        <v>2035</v>
      </c>
      <c r="J66" s="88"/>
      <c r="K66" s="41">
        <v>2.0547727211939426E-2</v>
      </c>
    </row>
    <row r="67" spans="3:11">
      <c r="C67" s="88">
        <f t="shared" ref="C67:C74" si="14">C66+1</f>
        <v>2018</v>
      </c>
      <c r="D67" s="41">
        <v>2.00162222805087E-2</v>
      </c>
      <c r="E67" s="86"/>
      <c r="F67" s="88">
        <f t="shared" ref="F67:F74" si="15">F66+1</f>
        <v>2027</v>
      </c>
      <c r="G67" s="41">
        <v>2.2017580891201094E-2</v>
      </c>
      <c r="H67" s="86"/>
      <c r="I67" s="88">
        <f t="shared" ref="I67:I74" si="16">I66+1</f>
        <v>2036</v>
      </c>
      <c r="J67" s="88"/>
      <c r="K67" s="41">
        <v>2.0338413275796441E-2</v>
      </c>
    </row>
    <row r="68" spans="3:11">
      <c r="C68" s="88">
        <f t="shared" si="14"/>
        <v>2019</v>
      </c>
      <c r="D68" s="41">
        <v>2.3023767536204609E-2</v>
      </c>
      <c r="E68" s="86"/>
      <c r="F68" s="88">
        <f t="shared" si="15"/>
        <v>2028</v>
      </c>
      <c r="G68" s="41">
        <v>2.1672038954803963E-2</v>
      </c>
      <c r="H68" s="86"/>
      <c r="I68" s="88">
        <f t="shared" si="16"/>
        <v>2037</v>
      </c>
      <c r="J68" s="88"/>
      <c r="K68" s="41">
        <v>2.0148107799243142E-2</v>
      </c>
    </row>
    <row r="69" spans="3:11">
      <c r="C69" s="88">
        <f t="shared" si="14"/>
        <v>2020</v>
      </c>
      <c r="D69" s="41">
        <v>2.6569957493475238E-2</v>
      </c>
      <c r="E69" s="86"/>
      <c r="F69" s="88">
        <f t="shared" si="15"/>
        <v>2029</v>
      </c>
      <c r="G69" s="41">
        <v>2.1882861611237647E-2</v>
      </c>
      <c r="H69" s="86"/>
      <c r="I69" s="88">
        <f t="shared" si="16"/>
        <v>2038</v>
      </c>
      <c r="J69" s="88"/>
      <c r="K69" s="41">
        <v>1.9981989666423283E-2</v>
      </c>
    </row>
    <row r="70" spans="3:11">
      <c r="C70" s="88">
        <f t="shared" si="14"/>
        <v>2021</v>
      </c>
      <c r="D70" s="41">
        <v>2.633678201148415E-2</v>
      </c>
      <c r="E70" s="86"/>
      <c r="F70" s="88">
        <f t="shared" si="15"/>
        <v>2030</v>
      </c>
      <c r="G70" s="41">
        <v>2.1716430930730724E-2</v>
      </c>
      <c r="H70" s="86"/>
      <c r="I70" s="88">
        <f t="shared" si="16"/>
        <v>2039</v>
      </c>
      <c r="J70" s="88"/>
      <c r="K70" s="41">
        <v>2.0091958569135482E-2</v>
      </c>
    </row>
    <row r="71" spans="3:11">
      <c r="C71" s="88">
        <f t="shared" si="14"/>
        <v>2022</v>
      </c>
      <c r="D71" s="41">
        <v>2.5190838317338926E-2</v>
      </c>
      <c r="E71" s="86"/>
      <c r="F71" s="88">
        <f t="shared" si="15"/>
        <v>2031</v>
      </c>
      <c r="G71" s="41">
        <v>2.1283257880358342E-2</v>
      </c>
      <c r="H71" s="86"/>
      <c r="I71" s="88">
        <f t="shared" si="16"/>
        <v>2040</v>
      </c>
      <c r="J71" s="88"/>
      <c r="K71" s="41">
        <v>2.016857640433245E-2</v>
      </c>
    </row>
    <row r="72" spans="3:11" s="124" customFormat="1">
      <c r="C72" s="88">
        <f t="shared" si="14"/>
        <v>2023</v>
      </c>
      <c r="D72" s="41">
        <v>2.3861027991437966E-2</v>
      </c>
      <c r="E72" s="87"/>
      <c r="F72" s="88">
        <f t="shared" si="15"/>
        <v>2032</v>
      </c>
      <c r="G72" s="41">
        <v>2.092650190640466E-2</v>
      </c>
      <c r="H72" s="87"/>
      <c r="I72" s="88">
        <f t="shared" si="16"/>
        <v>2041</v>
      </c>
      <c r="J72" s="88"/>
      <c r="K72" s="41">
        <v>2.0388834681983159E-2</v>
      </c>
    </row>
    <row r="73" spans="3:11" s="124" customFormat="1">
      <c r="C73" s="88">
        <f t="shared" si="14"/>
        <v>2024</v>
      </c>
      <c r="D73" s="41">
        <v>2.3386119938164196E-2</v>
      </c>
      <c r="E73" s="87"/>
      <c r="F73" s="88">
        <f t="shared" si="15"/>
        <v>2033</v>
      </c>
      <c r="G73" s="41">
        <v>2.0801762320284523E-2</v>
      </c>
      <c r="H73" s="87"/>
      <c r="I73" s="88">
        <f t="shared" si="16"/>
        <v>2042</v>
      </c>
      <c r="J73" s="88"/>
      <c r="K73" s="41">
        <v>2.0623380610534037E-2</v>
      </c>
    </row>
    <row r="74" spans="3:11" s="124" customFormat="1">
      <c r="C74" s="88">
        <f t="shared" si="14"/>
        <v>2025</v>
      </c>
      <c r="D74" s="41">
        <v>2.3124371179134462E-2</v>
      </c>
      <c r="E74" s="87"/>
      <c r="F74" s="88">
        <f t="shared" si="15"/>
        <v>2034</v>
      </c>
      <c r="G74" s="41">
        <v>2.065772177898717E-2</v>
      </c>
      <c r="H74" s="87"/>
      <c r="I74" s="88">
        <f t="shared" si="16"/>
        <v>2043</v>
      </c>
      <c r="J74" s="88"/>
      <c r="K74" s="41">
        <v>2.0893774761898909E-2</v>
      </c>
    </row>
    <row r="75" spans="3:11" s="124" customFormat="1"/>
    <row r="76" spans="3:11" s="124" customFormat="1"/>
    <row r="93" spans="3:4">
      <c r="C93" s="157"/>
      <c r="D93" s="161"/>
    </row>
    <row r="94" spans="3:4">
      <c r="C94" s="157"/>
      <c r="D94" s="161"/>
    </row>
    <row r="95" spans="3:4">
      <c r="C95" s="157"/>
      <c r="D95" s="161"/>
    </row>
    <row r="96" spans="3:4">
      <c r="C96" s="157"/>
      <c r="D96" s="161"/>
    </row>
    <row r="97" spans="3:4">
      <c r="C97" s="157"/>
      <c r="D97" s="161"/>
    </row>
    <row r="98" spans="3:4">
      <c r="C98" s="157"/>
      <c r="D98" s="161"/>
    </row>
    <row r="99" spans="3:4">
      <c r="C99" s="157"/>
      <c r="D99" s="161"/>
    </row>
    <row r="100" spans="3:4">
      <c r="C100" s="157"/>
      <c r="D100" s="161"/>
    </row>
    <row r="101" spans="3:4">
      <c r="C101" s="157"/>
      <c r="D101" s="161"/>
    </row>
    <row r="102" spans="3:4">
      <c r="C102" s="157"/>
      <c r="D102" s="161"/>
    </row>
  </sheetData>
  <printOptions horizontalCentered="1"/>
  <pageMargins left="0.8" right="0.3" top="0.4" bottom="0.4" header="0.5" footer="0.2"/>
  <pageSetup scale="75" orientation="portrait" r:id="rId1"/>
  <headerFooter alignWithMargins="0"/>
  <rowBreaks count="1" manualBreakCount="1">
    <brk id="49" max="16383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B1:X102"/>
  <sheetViews>
    <sheetView workbookViewId="0"/>
  </sheetViews>
  <sheetFormatPr defaultColWidth="9.33203125" defaultRowHeight="12.75"/>
  <cols>
    <col min="1" max="1" width="1.5" style="122" customWidth="1"/>
    <col min="2" max="2" width="10.83203125" style="122" customWidth="1"/>
    <col min="3" max="3" width="14.1640625" style="122" customWidth="1"/>
    <col min="4" max="4" width="12.33203125" style="122" customWidth="1"/>
    <col min="5" max="5" width="9.1640625" style="122" customWidth="1"/>
    <col min="6" max="6" width="9.83203125" style="122" bestFit="1" customWidth="1"/>
    <col min="7" max="7" width="9.83203125" style="122" customWidth="1"/>
    <col min="8" max="8" width="10.5" style="122" customWidth="1"/>
    <col min="9" max="10" width="12.5" style="122" customWidth="1"/>
    <col min="11" max="11" width="11.6640625" style="122" customWidth="1"/>
    <col min="12" max="15" width="9.33203125" style="122"/>
    <col min="16" max="16" width="9.33203125" style="122" customWidth="1"/>
    <col min="17" max="16384" width="9.33203125" style="122"/>
  </cols>
  <sheetData>
    <row r="1" spans="2:18" ht="15.75">
      <c r="B1" s="120" t="s">
        <v>59</v>
      </c>
      <c r="C1" s="121"/>
      <c r="D1" s="121"/>
      <c r="E1" s="121"/>
      <c r="F1" s="121"/>
      <c r="G1" s="121"/>
      <c r="H1" s="121"/>
      <c r="I1" s="121"/>
      <c r="J1" s="121"/>
    </row>
    <row r="2" spans="2:18" ht="15.75">
      <c r="B2" s="120" t="s">
        <v>139</v>
      </c>
      <c r="C2" s="121"/>
      <c r="D2" s="121"/>
      <c r="E2" s="121"/>
      <c r="F2" s="121"/>
      <c r="G2" s="121"/>
      <c r="H2" s="121"/>
      <c r="I2" s="121"/>
      <c r="J2" s="121"/>
    </row>
    <row r="3" spans="2:18" ht="15.75">
      <c r="B3" s="120" t="str">
        <f>TEXT($C$63,"0%")&amp;" Capacity Factor"</f>
        <v>31% Capacity Factor</v>
      </c>
      <c r="C3" s="121"/>
      <c r="D3" s="121"/>
      <c r="E3" s="121"/>
      <c r="F3" s="121"/>
      <c r="G3" s="121"/>
      <c r="H3" s="121"/>
      <c r="I3" s="121"/>
      <c r="J3" s="121"/>
    </row>
    <row r="4" spans="2:18">
      <c r="B4" s="123"/>
      <c r="C4" s="123"/>
      <c r="D4" s="123"/>
      <c r="E4" s="123"/>
      <c r="F4" s="123"/>
      <c r="G4" s="123"/>
      <c r="H4" s="123"/>
      <c r="I4" s="124"/>
      <c r="J4" s="124"/>
      <c r="K4" s="124"/>
      <c r="P4" s="124"/>
    </row>
    <row r="5" spans="2:18" ht="51.75" customHeight="1">
      <c r="B5" s="125" t="s">
        <v>0</v>
      </c>
      <c r="C5" s="126" t="s">
        <v>10</v>
      </c>
      <c r="D5" s="126" t="s">
        <v>11</v>
      </c>
      <c r="E5" s="126" t="s">
        <v>12</v>
      </c>
      <c r="F5" s="126" t="s">
        <v>70</v>
      </c>
      <c r="G5" s="17" t="s">
        <v>13</v>
      </c>
      <c r="H5" s="126" t="s">
        <v>71</v>
      </c>
      <c r="I5" s="17" t="s">
        <v>55</v>
      </c>
      <c r="J5" s="17" t="s">
        <v>55</v>
      </c>
      <c r="K5" s="126" t="s">
        <v>72</v>
      </c>
      <c r="P5" s="180"/>
    </row>
    <row r="6" spans="2:18" ht="24" customHeight="1">
      <c r="B6" s="127"/>
      <c r="C6" s="128" t="s">
        <v>8</v>
      </c>
      <c r="D6" s="129" t="s">
        <v>9</v>
      </c>
      <c r="E6" s="129" t="s">
        <v>9</v>
      </c>
      <c r="F6" s="128" t="s">
        <v>33</v>
      </c>
      <c r="G6" s="18" t="s">
        <v>33</v>
      </c>
      <c r="H6" s="128" t="s">
        <v>33</v>
      </c>
      <c r="I6" s="128" t="s">
        <v>33</v>
      </c>
      <c r="J6" s="19" t="s">
        <v>9</v>
      </c>
      <c r="K6" s="128" t="s">
        <v>33</v>
      </c>
    </row>
    <row r="7" spans="2:18">
      <c r="C7" s="130" t="s">
        <v>1</v>
      </c>
      <c r="D7" s="130" t="s">
        <v>2</v>
      </c>
      <c r="E7" s="130" t="s">
        <v>3</v>
      </c>
      <c r="F7" s="130" t="s">
        <v>4</v>
      </c>
      <c r="G7" s="130" t="s">
        <v>5</v>
      </c>
      <c r="H7" s="130" t="s">
        <v>7</v>
      </c>
      <c r="I7" s="130" t="s">
        <v>24</v>
      </c>
      <c r="J7" s="130" t="s">
        <v>25</v>
      </c>
      <c r="K7" s="130" t="s">
        <v>25</v>
      </c>
    </row>
    <row r="8" spans="2:18" ht="6" customHeight="1">
      <c r="K8" s="124"/>
    </row>
    <row r="9" spans="2:18" ht="15.75">
      <c r="B9" s="43" t="str">
        <f>C52</f>
        <v>2017 IRP Update Utah Solar Resource-2033 - 31% Capacity Factor</v>
      </c>
      <c r="C9" s="124"/>
      <c r="E9" s="124"/>
      <c r="F9" s="124"/>
      <c r="G9" s="124"/>
      <c r="H9" s="124"/>
      <c r="I9" s="124"/>
      <c r="J9" s="124"/>
      <c r="K9" s="124"/>
    </row>
    <row r="10" spans="2:18">
      <c r="B10" s="131">
        <v>2016</v>
      </c>
      <c r="C10" s="132"/>
      <c r="D10" s="133"/>
      <c r="E10" s="133"/>
      <c r="F10" s="134"/>
      <c r="G10" s="134"/>
      <c r="H10" s="177"/>
      <c r="I10" s="135"/>
      <c r="J10" s="135"/>
      <c r="K10" s="133"/>
      <c r="N10" s="136"/>
      <c r="P10" s="170"/>
    </row>
    <row r="11" spans="2:18">
      <c r="B11" s="131">
        <f t="shared" ref="B11:B36" si="0">B10+1</f>
        <v>2017</v>
      </c>
      <c r="C11" s="137"/>
      <c r="D11" s="133">
        <f>ROUND(D10*(1+$D66),2)</f>
        <v>0</v>
      </c>
      <c r="E11" s="133">
        <f>$C$56</f>
        <v>19.691768539314772</v>
      </c>
      <c r="F11" s="134">
        <f t="shared" ref="F11:F33" si="1">(D11+E11)/(8.76*$C$63)</f>
        <v>7.2280346721118987</v>
      </c>
      <c r="G11" s="134">
        <f>$C$58</f>
        <v>0</v>
      </c>
      <c r="H11" s="143">
        <f>$C$59</f>
        <v>0</v>
      </c>
      <c r="I11" s="135">
        <f t="shared" ref="I11:I36" si="2">F11+H11+G11</f>
        <v>7.2280346721118987</v>
      </c>
      <c r="J11" s="135">
        <f t="shared" ref="J11:J36" si="3">ROUND(I11*$C$63*8.76,2)</f>
        <v>19.690000000000001</v>
      </c>
      <c r="K11" s="133">
        <f>$C$57</f>
        <v>0.61668809999999996</v>
      </c>
      <c r="N11" s="136"/>
      <c r="P11" s="170"/>
    </row>
    <row r="12" spans="2:18">
      <c r="B12" s="141">
        <f t="shared" si="0"/>
        <v>2018</v>
      </c>
      <c r="C12" s="142"/>
      <c r="D12" s="133">
        <f t="shared" ref="D12:G19" si="4">ROUND(D11*(1+$D67),2)</f>
        <v>0</v>
      </c>
      <c r="E12" s="133">
        <f t="shared" si="4"/>
        <v>20.09</v>
      </c>
      <c r="F12" s="135">
        <f t="shared" si="1"/>
        <v>7.3742089885330868</v>
      </c>
      <c r="G12" s="133">
        <f t="shared" si="4"/>
        <v>0</v>
      </c>
      <c r="H12" s="143">
        <f t="shared" ref="H12" si="5">ROUND(H11*(1+$D67),2)</f>
        <v>0</v>
      </c>
      <c r="I12" s="135">
        <f t="shared" si="2"/>
        <v>7.3742089885330868</v>
      </c>
      <c r="J12" s="135">
        <f t="shared" si="3"/>
        <v>20.09</v>
      </c>
      <c r="K12" s="133">
        <f t="shared" ref="K12:K19" si="6">ROUND(K11*(1+$D67),2)</f>
        <v>0.63</v>
      </c>
      <c r="L12" s="124"/>
      <c r="N12" s="136"/>
      <c r="P12" s="170"/>
    </row>
    <row r="13" spans="2:18">
      <c r="B13" s="141">
        <f t="shared" si="0"/>
        <v>2019</v>
      </c>
      <c r="C13" s="142"/>
      <c r="D13" s="133">
        <f t="shared" si="4"/>
        <v>0</v>
      </c>
      <c r="E13" s="133">
        <f t="shared" si="4"/>
        <v>20.55</v>
      </c>
      <c r="F13" s="135">
        <f t="shared" si="1"/>
        <v>7.5430559837906888</v>
      </c>
      <c r="G13" s="133">
        <f t="shared" si="4"/>
        <v>0</v>
      </c>
      <c r="H13" s="143">
        <f t="shared" ref="H13" si="7">ROUND(H12*(1+$D68),2)</f>
        <v>0</v>
      </c>
      <c r="I13" s="135">
        <f t="shared" si="2"/>
        <v>7.5430559837906888</v>
      </c>
      <c r="J13" s="135">
        <f t="shared" si="3"/>
        <v>20.55</v>
      </c>
      <c r="K13" s="133">
        <f t="shared" si="6"/>
        <v>0.64</v>
      </c>
      <c r="L13" s="124"/>
      <c r="N13" s="136"/>
      <c r="P13" s="170"/>
    </row>
    <row r="14" spans="2:18">
      <c r="B14" s="141">
        <f t="shared" si="0"/>
        <v>2020</v>
      </c>
      <c r="C14" s="142"/>
      <c r="D14" s="133">
        <f t="shared" si="4"/>
        <v>0</v>
      </c>
      <c r="E14" s="133">
        <f t="shared" si="4"/>
        <v>21.1</v>
      </c>
      <c r="F14" s="135">
        <f t="shared" si="1"/>
        <v>7.7449382607291266</v>
      </c>
      <c r="G14" s="133">
        <f t="shared" si="4"/>
        <v>0</v>
      </c>
      <c r="H14" s="143">
        <f t="shared" ref="H14" si="8">ROUND(H13*(1+$D69),2)</f>
        <v>0</v>
      </c>
      <c r="I14" s="135">
        <f t="shared" si="2"/>
        <v>7.7449382607291266</v>
      </c>
      <c r="J14" s="135">
        <f t="shared" si="3"/>
        <v>21.1</v>
      </c>
      <c r="K14" s="133">
        <f t="shared" si="6"/>
        <v>0.66</v>
      </c>
      <c r="L14" s="124"/>
      <c r="N14" s="136"/>
      <c r="O14" s="138"/>
      <c r="P14" s="170"/>
      <c r="Q14" s="139"/>
      <c r="R14" s="140"/>
    </row>
    <row r="15" spans="2:18">
      <c r="B15" s="141">
        <f t="shared" si="0"/>
        <v>2021</v>
      </c>
      <c r="C15" s="142"/>
      <c r="D15" s="133">
        <f t="shared" si="4"/>
        <v>0</v>
      </c>
      <c r="E15" s="133">
        <f t="shared" si="4"/>
        <v>21.66</v>
      </c>
      <c r="F15" s="135">
        <f t="shared" si="1"/>
        <v>7.9504911245209886</v>
      </c>
      <c r="G15" s="133">
        <f t="shared" si="4"/>
        <v>0</v>
      </c>
      <c r="H15" s="143">
        <f t="shared" ref="H15" si="9">ROUND(H14*(1+$D70),2)</f>
        <v>0</v>
      </c>
      <c r="I15" s="135">
        <f t="shared" si="2"/>
        <v>7.9504911245209886</v>
      </c>
      <c r="J15" s="135">
        <f t="shared" si="3"/>
        <v>21.66</v>
      </c>
      <c r="K15" s="133">
        <f t="shared" si="6"/>
        <v>0.68</v>
      </c>
      <c r="L15" s="124"/>
      <c r="N15" s="139"/>
      <c r="O15" s="139"/>
      <c r="P15" s="170"/>
      <c r="Q15" s="139"/>
      <c r="R15" s="140"/>
    </row>
    <row r="16" spans="2:18">
      <c r="B16" s="141">
        <f t="shared" si="0"/>
        <v>2022</v>
      </c>
      <c r="C16" s="142"/>
      <c r="D16" s="133">
        <f t="shared" si="4"/>
        <v>0</v>
      </c>
      <c r="E16" s="133">
        <f t="shared" si="4"/>
        <v>22.21</v>
      </c>
      <c r="F16" s="135">
        <f t="shared" si="1"/>
        <v>8.1523734014594265</v>
      </c>
      <c r="G16" s="133">
        <f t="shared" si="4"/>
        <v>0</v>
      </c>
      <c r="H16" s="143">
        <f t="shared" ref="H16" si="10">ROUND(H15*(1+$D71),2)</f>
        <v>0</v>
      </c>
      <c r="I16" s="135">
        <f t="shared" si="2"/>
        <v>8.1523734014594265</v>
      </c>
      <c r="J16" s="135">
        <f t="shared" si="3"/>
        <v>22.21</v>
      </c>
      <c r="K16" s="133">
        <f t="shared" si="6"/>
        <v>0.7</v>
      </c>
      <c r="L16" s="124"/>
      <c r="N16" s="136"/>
      <c r="P16" s="170"/>
    </row>
    <row r="17" spans="2:17">
      <c r="B17" s="141">
        <f t="shared" si="0"/>
        <v>2023</v>
      </c>
      <c r="C17" s="142"/>
      <c r="D17" s="133">
        <f t="shared" si="4"/>
        <v>0</v>
      </c>
      <c r="E17" s="133">
        <f t="shared" si="4"/>
        <v>22.74</v>
      </c>
      <c r="F17" s="135">
        <f t="shared" si="1"/>
        <v>8.3469145046910089</v>
      </c>
      <c r="G17" s="133">
        <f t="shared" si="4"/>
        <v>0</v>
      </c>
      <c r="H17" s="143">
        <f t="shared" ref="H17" si="11">ROUND(H16*(1+$D72),2)</f>
        <v>0</v>
      </c>
      <c r="I17" s="135">
        <f t="shared" si="2"/>
        <v>8.3469145046910089</v>
      </c>
      <c r="J17" s="135">
        <f t="shared" si="3"/>
        <v>22.74</v>
      </c>
      <c r="K17" s="133">
        <f t="shared" si="6"/>
        <v>0.72</v>
      </c>
      <c r="L17" s="124"/>
      <c r="N17" s="136"/>
      <c r="O17" s="138"/>
      <c r="P17" s="170"/>
    </row>
    <row r="18" spans="2:17">
      <c r="B18" s="141">
        <f t="shared" si="0"/>
        <v>2024</v>
      </c>
      <c r="C18" s="142"/>
      <c r="D18" s="133">
        <f t="shared" si="4"/>
        <v>0</v>
      </c>
      <c r="E18" s="133">
        <f t="shared" si="4"/>
        <v>23.27</v>
      </c>
      <c r="F18" s="135">
        <f t="shared" si="1"/>
        <v>8.541455607922595</v>
      </c>
      <c r="G18" s="133">
        <f t="shared" si="4"/>
        <v>0</v>
      </c>
      <c r="H18" s="143">
        <f t="shared" ref="H18" si="12">ROUND(H17*(1+$D73),2)</f>
        <v>0</v>
      </c>
      <c r="I18" s="135">
        <f t="shared" si="2"/>
        <v>8.541455607922595</v>
      </c>
      <c r="J18" s="135">
        <f t="shared" si="3"/>
        <v>23.27</v>
      </c>
      <c r="K18" s="133">
        <f t="shared" si="6"/>
        <v>0.74</v>
      </c>
      <c r="L18" s="124"/>
      <c r="P18" s="170"/>
    </row>
    <row r="19" spans="2:17">
      <c r="B19" s="141">
        <f t="shared" si="0"/>
        <v>2025</v>
      </c>
      <c r="C19" s="142"/>
      <c r="D19" s="133">
        <f t="shared" si="4"/>
        <v>0</v>
      </c>
      <c r="E19" s="133">
        <f t="shared" si="4"/>
        <v>23.81</v>
      </c>
      <c r="F19" s="135">
        <f t="shared" si="1"/>
        <v>8.7396672980076051</v>
      </c>
      <c r="G19" s="133">
        <f t="shared" si="4"/>
        <v>0</v>
      </c>
      <c r="H19" s="143">
        <f t="shared" ref="H19" si="13">ROUND(H18*(1+$D74),2)</f>
        <v>0</v>
      </c>
      <c r="I19" s="135">
        <f t="shared" si="2"/>
        <v>8.7396672980076051</v>
      </c>
      <c r="J19" s="135">
        <f t="shared" si="3"/>
        <v>23.81</v>
      </c>
      <c r="K19" s="133">
        <f t="shared" si="6"/>
        <v>0.76</v>
      </c>
      <c r="L19" s="124"/>
      <c r="P19" s="170"/>
    </row>
    <row r="20" spans="2:17">
      <c r="B20" s="141">
        <f t="shared" si="0"/>
        <v>2026</v>
      </c>
      <c r="C20" s="142"/>
      <c r="D20" s="133">
        <f>ROUND(D19*(1+$G66),2)</f>
        <v>0</v>
      </c>
      <c r="E20" s="133">
        <f>ROUND(E19*(1+$G66),2)</f>
        <v>24.35</v>
      </c>
      <c r="F20" s="135">
        <f t="shared" si="1"/>
        <v>8.937878988092617</v>
      </c>
      <c r="G20" s="133">
        <f>ROUND(G19*(1+$G66),2)</f>
        <v>0</v>
      </c>
      <c r="H20" s="143">
        <f>ROUND(H19*(1+$G66),2)</f>
        <v>0</v>
      </c>
      <c r="I20" s="135">
        <f t="shared" si="2"/>
        <v>8.937878988092617</v>
      </c>
      <c r="J20" s="135">
        <f t="shared" si="3"/>
        <v>24.35</v>
      </c>
      <c r="K20" s="133">
        <f t="shared" ref="K20:K28" si="14">ROUND(K19*(1+$G66),2)</f>
        <v>0.78</v>
      </c>
      <c r="L20" s="124"/>
      <c r="P20" s="170"/>
      <c r="Q20" s="171"/>
    </row>
    <row r="21" spans="2:17">
      <c r="B21" s="141">
        <f t="shared" si="0"/>
        <v>2027</v>
      </c>
      <c r="C21" s="142"/>
      <c r="D21" s="133">
        <f t="shared" ref="D21:G28" si="15">ROUND(D20*(1+$G67),2)</f>
        <v>0</v>
      </c>
      <c r="E21" s="133">
        <f t="shared" si="15"/>
        <v>24.89</v>
      </c>
      <c r="F21" s="135">
        <f t="shared" si="1"/>
        <v>9.1360906781776272</v>
      </c>
      <c r="G21" s="133">
        <f t="shared" si="15"/>
        <v>0</v>
      </c>
      <c r="H21" s="143">
        <f t="shared" ref="H21" si="16">ROUND(H20*(1+$G67),2)</f>
        <v>0</v>
      </c>
      <c r="I21" s="135">
        <f t="shared" si="2"/>
        <v>9.1360906781776272</v>
      </c>
      <c r="J21" s="135">
        <f t="shared" si="3"/>
        <v>24.89</v>
      </c>
      <c r="K21" s="133">
        <f t="shared" si="14"/>
        <v>0.8</v>
      </c>
      <c r="L21" s="124"/>
      <c r="P21" s="170"/>
    </row>
    <row r="22" spans="2:17">
      <c r="B22" s="141">
        <f t="shared" si="0"/>
        <v>2028</v>
      </c>
      <c r="C22" s="142"/>
      <c r="D22" s="133">
        <f t="shared" si="15"/>
        <v>0</v>
      </c>
      <c r="E22" s="133">
        <f t="shared" si="15"/>
        <v>25.43</v>
      </c>
      <c r="F22" s="135">
        <f t="shared" si="1"/>
        <v>9.3343023682626374</v>
      </c>
      <c r="G22" s="133">
        <f t="shared" si="15"/>
        <v>0</v>
      </c>
      <c r="H22" s="143">
        <f t="shared" ref="H22" si="17">ROUND(H21*(1+$G68),2)</f>
        <v>0</v>
      </c>
      <c r="I22" s="135">
        <f t="shared" si="2"/>
        <v>9.3343023682626374</v>
      </c>
      <c r="J22" s="135">
        <f t="shared" si="3"/>
        <v>25.43</v>
      </c>
      <c r="K22" s="133">
        <f t="shared" si="14"/>
        <v>0.82</v>
      </c>
      <c r="L22" s="124"/>
      <c r="P22" s="170"/>
    </row>
    <row r="23" spans="2:17">
      <c r="B23" s="141">
        <f t="shared" si="0"/>
        <v>2029</v>
      </c>
      <c r="C23" s="142"/>
      <c r="D23" s="133">
        <f t="shared" si="15"/>
        <v>0</v>
      </c>
      <c r="E23" s="133">
        <f t="shared" si="15"/>
        <v>25.99</v>
      </c>
      <c r="F23" s="135">
        <f t="shared" si="1"/>
        <v>9.5398552320545011</v>
      </c>
      <c r="G23" s="133">
        <f t="shared" si="15"/>
        <v>0</v>
      </c>
      <c r="H23" s="143">
        <f t="shared" ref="H23" si="18">ROUND(H22*(1+$G69),2)</f>
        <v>0</v>
      </c>
      <c r="I23" s="135">
        <f t="shared" si="2"/>
        <v>9.5398552320545011</v>
      </c>
      <c r="J23" s="135">
        <f t="shared" si="3"/>
        <v>25.99</v>
      </c>
      <c r="K23" s="133">
        <f t="shared" si="14"/>
        <v>0.84</v>
      </c>
      <c r="L23" s="124"/>
      <c r="P23" s="170"/>
    </row>
    <row r="24" spans="2:17">
      <c r="B24" s="141">
        <f t="shared" si="0"/>
        <v>2030</v>
      </c>
      <c r="C24" s="142"/>
      <c r="D24" s="133">
        <f t="shared" si="15"/>
        <v>0</v>
      </c>
      <c r="E24" s="133">
        <f t="shared" si="15"/>
        <v>26.55</v>
      </c>
      <c r="F24" s="135">
        <f t="shared" si="1"/>
        <v>9.7454080958463649</v>
      </c>
      <c r="G24" s="133">
        <f t="shared" si="15"/>
        <v>0</v>
      </c>
      <c r="H24" s="143">
        <f t="shared" ref="H24" si="19">ROUND(H23*(1+$G70),2)</f>
        <v>0</v>
      </c>
      <c r="I24" s="135">
        <f t="shared" si="2"/>
        <v>9.7454080958463649</v>
      </c>
      <c r="J24" s="135">
        <f t="shared" si="3"/>
        <v>26.55</v>
      </c>
      <c r="K24" s="133">
        <f t="shared" si="14"/>
        <v>0.86</v>
      </c>
      <c r="L24" s="124"/>
      <c r="P24" s="170"/>
    </row>
    <row r="25" spans="2:17">
      <c r="B25" s="141">
        <f t="shared" si="0"/>
        <v>2031</v>
      </c>
      <c r="C25" s="142"/>
      <c r="D25" s="133">
        <f t="shared" si="15"/>
        <v>0</v>
      </c>
      <c r="E25" s="133">
        <f t="shared" si="15"/>
        <v>27.12</v>
      </c>
      <c r="F25" s="135">
        <f t="shared" si="1"/>
        <v>9.9546315464916546</v>
      </c>
      <c r="G25" s="133">
        <f t="shared" si="15"/>
        <v>0</v>
      </c>
      <c r="H25" s="143">
        <f t="shared" ref="H25" si="20">ROUND(H24*(1+$G71),2)</f>
        <v>0</v>
      </c>
      <c r="I25" s="135">
        <f t="shared" si="2"/>
        <v>9.9546315464916546</v>
      </c>
      <c r="J25" s="135">
        <f t="shared" si="3"/>
        <v>27.12</v>
      </c>
      <c r="K25" s="133">
        <f t="shared" si="14"/>
        <v>0.88</v>
      </c>
      <c r="L25" s="124"/>
      <c r="P25" s="170"/>
    </row>
    <row r="26" spans="2:17">
      <c r="B26" s="141">
        <f t="shared" si="0"/>
        <v>2032</v>
      </c>
      <c r="C26" s="142"/>
      <c r="D26" s="133">
        <f t="shared" si="15"/>
        <v>0</v>
      </c>
      <c r="E26" s="133">
        <f t="shared" si="15"/>
        <v>27.69</v>
      </c>
      <c r="F26" s="135">
        <f t="shared" si="1"/>
        <v>10.163854997136943</v>
      </c>
      <c r="G26" s="133">
        <f t="shared" si="15"/>
        <v>0</v>
      </c>
      <c r="H26" s="143">
        <f t="shared" ref="H26" si="21">ROUND(H25*(1+$G72),2)</f>
        <v>0</v>
      </c>
      <c r="I26" s="135">
        <f t="shared" si="2"/>
        <v>10.163854997136943</v>
      </c>
      <c r="J26" s="135">
        <f t="shared" si="3"/>
        <v>27.69</v>
      </c>
      <c r="K26" s="133">
        <f t="shared" si="14"/>
        <v>0.9</v>
      </c>
      <c r="L26" s="124"/>
      <c r="P26" s="170"/>
    </row>
    <row r="27" spans="2:17">
      <c r="B27" s="141">
        <f t="shared" si="0"/>
        <v>2033</v>
      </c>
      <c r="C27" s="132">
        <f>$C$55</f>
        <v>1165.8805905559132</v>
      </c>
      <c r="D27" s="133">
        <f>C27*$C$62</f>
        <v>90.002020403289137</v>
      </c>
      <c r="E27" s="133">
        <f t="shared" si="15"/>
        <v>28.27</v>
      </c>
      <c r="F27" s="135">
        <f t="shared" si="1"/>
        <v>43.41277232204596</v>
      </c>
      <c r="G27" s="133">
        <f t="shared" si="15"/>
        <v>0</v>
      </c>
      <c r="H27" s="143">
        <f t="shared" ref="H27" si="22">ROUND(H26*(1+$G73),2)</f>
        <v>0</v>
      </c>
      <c r="I27" s="135">
        <f t="shared" si="2"/>
        <v>43.41277232204596</v>
      </c>
      <c r="J27" s="135">
        <f t="shared" si="3"/>
        <v>118.27</v>
      </c>
      <c r="K27" s="133">
        <f t="shared" si="14"/>
        <v>0.92</v>
      </c>
      <c r="L27" s="124"/>
      <c r="P27" s="170"/>
    </row>
    <row r="28" spans="2:17">
      <c r="B28" s="141">
        <f t="shared" si="0"/>
        <v>2034</v>
      </c>
      <c r="C28" s="142"/>
      <c r="D28" s="133">
        <f t="shared" si="15"/>
        <v>91.86</v>
      </c>
      <c r="E28" s="133">
        <f t="shared" si="15"/>
        <v>28.85</v>
      </c>
      <c r="F28" s="135">
        <f t="shared" si="1"/>
        <v>44.307653907706772</v>
      </c>
      <c r="G28" s="133">
        <f t="shared" si="15"/>
        <v>0</v>
      </c>
      <c r="H28" s="143">
        <f t="shared" ref="H28" si="23">ROUND(H27*(1+$G74),2)</f>
        <v>0</v>
      </c>
      <c r="I28" s="135">
        <f t="shared" si="2"/>
        <v>44.307653907706772</v>
      </c>
      <c r="J28" s="135">
        <f t="shared" si="3"/>
        <v>120.71</v>
      </c>
      <c r="K28" s="133">
        <f t="shared" si="14"/>
        <v>0.94</v>
      </c>
      <c r="L28" s="124"/>
      <c r="P28" s="170"/>
    </row>
    <row r="29" spans="2:17">
      <c r="B29" s="141">
        <f t="shared" si="0"/>
        <v>2035</v>
      </c>
      <c r="C29" s="142"/>
      <c r="D29" s="133">
        <f t="shared" ref="D29:E36" si="24">ROUND(D28*(1+$K66),2)</f>
        <v>93.75</v>
      </c>
      <c r="E29" s="133">
        <f t="shared" si="24"/>
        <v>29.44</v>
      </c>
      <c r="F29" s="135">
        <f t="shared" si="1"/>
        <v>45.217959447356442</v>
      </c>
      <c r="G29" s="133">
        <f t="shared" ref="G29:H36" si="25">ROUND(G28*(1+$K66),2)</f>
        <v>0</v>
      </c>
      <c r="H29" s="143">
        <f t="shared" si="25"/>
        <v>0</v>
      </c>
      <c r="I29" s="135">
        <f t="shared" si="2"/>
        <v>45.217959447356442</v>
      </c>
      <c r="J29" s="135">
        <f t="shared" si="3"/>
        <v>123.19</v>
      </c>
      <c r="K29" s="133">
        <f t="shared" ref="K29:K36" si="26">ROUND(K28*(1+$K66),2)</f>
        <v>0.96</v>
      </c>
      <c r="L29" s="124"/>
      <c r="P29" s="170"/>
    </row>
    <row r="30" spans="2:17">
      <c r="B30" s="141">
        <f t="shared" si="0"/>
        <v>2036</v>
      </c>
      <c r="C30" s="142"/>
      <c r="D30" s="133">
        <f t="shared" si="24"/>
        <v>95.66</v>
      </c>
      <c r="E30" s="133">
        <f t="shared" si="24"/>
        <v>30.04</v>
      </c>
      <c r="F30" s="135">
        <f t="shared" si="1"/>
        <v>46.139276747566399</v>
      </c>
      <c r="G30" s="133">
        <f t="shared" si="25"/>
        <v>0</v>
      </c>
      <c r="H30" s="143">
        <f t="shared" si="25"/>
        <v>0</v>
      </c>
      <c r="I30" s="135">
        <f t="shared" si="2"/>
        <v>46.139276747566399</v>
      </c>
      <c r="J30" s="135">
        <f t="shared" si="3"/>
        <v>125.7</v>
      </c>
      <c r="K30" s="133">
        <f t="shared" si="26"/>
        <v>0.98</v>
      </c>
      <c r="L30" s="124"/>
      <c r="P30" s="170"/>
    </row>
    <row r="31" spans="2:17">
      <c r="B31" s="141">
        <f t="shared" si="0"/>
        <v>2037</v>
      </c>
      <c r="C31" s="142"/>
      <c r="D31" s="133">
        <f t="shared" si="24"/>
        <v>97.59</v>
      </c>
      <c r="E31" s="133">
        <f t="shared" si="24"/>
        <v>30.65</v>
      </c>
      <c r="F31" s="135">
        <f t="shared" si="1"/>
        <v>47.071605808336642</v>
      </c>
      <c r="G31" s="133">
        <f t="shared" si="25"/>
        <v>0</v>
      </c>
      <c r="H31" s="143">
        <f t="shared" si="25"/>
        <v>0</v>
      </c>
      <c r="I31" s="135">
        <f t="shared" si="2"/>
        <v>47.071605808336642</v>
      </c>
      <c r="J31" s="135">
        <f t="shared" si="3"/>
        <v>128.24</v>
      </c>
      <c r="K31" s="133">
        <f t="shared" si="26"/>
        <v>1</v>
      </c>
      <c r="L31" s="124"/>
      <c r="P31" s="170"/>
    </row>
    <row r="32" spans="2:17">
      <c r="B32" s="141">
        <f t="shared" si="0"/>
        <v>2038</v>
      </c>
      <c r="C32" s="142"/>
      <c r="D32" s="133">
        <f t="shared" si="24"/>
        <v>99.54</v>
      </c>
      <c r="E32" s="133">
        <f t="shared" si="24"/>
        <v>31.26</v>
      </c>
      <c r="F32" s="135">
        <f t="shared" si="1"/>
        <v>48.011276042813734</v>
      </c>
      <c r="G32" s="133">
        <f t="shared" si="25"/>
        <v>0</v>
      </c>
      <c r="H32" s="143">
        <f t="shared" si="25"/>
        <v>0</v>
      </c>
      <c r="I32" s="135">
        <f t="shared" si="2"/>
        <v>48.011276042813734</v>
      </c>
      <c r="J32" s="135">
        <f t="shared" si="3"/>
        <v>130.80000000000001</v>
      </c>
      <c r="K32" s="133">
        <f t="shared" si="26"/>
        <v>1.02</v>
      </c>
      <c r="L32" s="124"/>
      <c r="P32" s="170"/>
    </row>
    <row r="33" spans="2:16">
      <c r="B33" s="141">
        <f t="shared" si="0"/>
        <v>2039</v>
      </c>
      <c r="C33" s="142"/>
      <c r="D33" s="133">
        <f t="shared" si="24"/>
        <v>101.54</v>
      </c>
      <c r="E33" s="133">
        <f t="shared" si="24"/>
        <v>31.89</v>
      </c>
      <c r="F33" s="135">
        <f t="shared" si="1"/>
        <v>48.976640385264801</v>
      </c>
      <c r="G33" s="133">
        <f t="shared" si="25"/>
        <v>0</v>
      </c>
      <c r="H33" s="143">
        <f t="shared" si="25"/>
        <v>0</v>
      </c>
      <c r="I33" s="135">
        <f t="shared" si="2"/>
        <v>48.976640385264801</v>
      </c>
      <c r="J33" s="135">
        <f t="shared" si="3"/>
        <v>133.43</v>
      </c>
      <c r="K33" s="133">
        <f t="shared" si="26"/>
        <v>1.04</v>
      </c>
      <c r="L33" s="124"/>
      <c r="P33" s="170"/>
    </row>
    <row r="34" spans="2:16">
      <c r="B34" s="141">
        <f t="shared" si="0"/>
        <v>2040</v>
      </c>
      <c r="C34" s="142"/>
      <c r="D34" s="133">
        <f t="shared" si="24"/>
        <v>103.59</v>
      </c>
      <c r="E34" s="133">
        <f t="shared" si="24"/>
        <v>32.53</v>
      </c>
      <c r="F34" s="135">
        <f t="shared" ref="F34:F36" si="27">(D34+E34)/(8.76*$C$63)</f>
        <v>49.964028248836428</v>
      </c>
      <c r="G34" s="133">
        <f t="shared" si="25"/>
        <v>0</v>
      </c>
      <c r="H34" s="143">
        <f t="shared" si="25"/>
        <v>0</v>
      </c>
      <c r="I34" s="135">
        <f t="shared" si="2"/>
        <v>49.964028248836428</v>
      </c>
      <c r="J34" s="135">
        <f t="shared" si="3"/>
        <v>136.12</v>
      </c>
      <c r="K34" s="133">
        <f t="shared" si="26"/>
        <v>1.06</v>
      </c>
      <c r="L34" s="124"/>
      <c r="P34" s="170"/>
    </row>
    <row r="35" spans="2:16">
      <c r="B35" s="141">
        <f t="shared" si="0"/>
        <v>2041</v>
      </c>
      <c r="C35" s="142"/>
      <c r="D35" s="133">
        <f t="shared" si="24"/>
        <v>105.7</v>
      </c>
      <c r="E35" s="133">
        <f t="shared" si="24"/>
        <v>33.19</v>
      </c>
      <c r="F35" s="135">
        <f t="shared" si="27"/>
        <v>50.980780807235455</v>
      </c>
      <c r="G35" s="133">
        <f t="shared" si="25"/>
        <v>0</v>
      </c>
      <c r="H35" s="143">
        <f t="shared" si="25"/>
        <v>0</v>
      </c>
      <c r="I35" s="135">
        <f t="shared" si="2"/>
        <v>50.980780807235455</v>
      </c>
      <c r="J35" s="135">
        <f t="shared" si="3"/>
        <v>138.88999999999999</v>
      </c>
      <c r="K35" s="133">
        <f t="shared" si="26"/>
        <v>1.08</v>
      </c>
      <c r="L35" s="124"/>
      <c r="P35" s="170"/>
    </row>
    <row r="36" spans="2:16">
      <c r="B36" s="141">
        <f t="shared" si="0"/>
        <v>2042</v>
      </c>
      <c r="C36" s="142"/>
      <c r="D36" s="133">
        <f t="shared" si="24"/>
        <v>107.88</v>
      </c>
      <c r="E36" s="133">
        <f t="shared" si="24"/>
        <v>33.869999999999997</v>
      </c>
      <c r="F36" s="135">
        <f t="shared" si="27"/>
        <v>52.030568647315334</v>
      </c>
      <c r="G36" s="133">
        <f t="shared" si="25"/>
        <v>0</v>
      </c>
      <c r="H36" s="143">
        <f t="shared" si="25"/>
        <v>0</v>
      </c>
      <c r="I36" s="135">
        <f t="shared" si="2"/>
        <v>52.030568647315334</v>
      </c>
      <c r="J36" s="135">
        <f t="shared" si="3"/>
        <v>141.75</v>
      </c>
      <c r="K36" s="133">
        <f t="shared" si="26"/>
        <v>1.1000000000000001</v>
      </c>
      <c r="L36" s="124"/>
      <c r="P36" s="170"/>
    </row>
    <row r="37" spans="2:16">
      <c r="B37" s="141"/>
      <c r="C37" s="137"/>
      <c r="D37" s="133"/>
      <c r="E37" s="133"/>
      <c r="F37" s="134"/>
      <c r="G37" s="133"/>
      <c r="H37" s="133"/>
      <c r="I37" s="135"/>
      <c r="J37" s="135"/>
      <c r="K37" s="144"/>
    </row>
    <row r="38" spans="2:16" hidden="1">
      <c r="B38" s="131"/>
      <c r="C38" s="137"/>
      <c r="D38" s="133"/>
      <c r="E38" s="133"/>
      <c r="F38" s="134"/>
      <c r="G38" s="133"/>
      <c r="H38" s="133"/>
      <c r="I38" s="135"/>
      <c r="J38" s="135"/>
      <c r="K38" s="144"/>
    </row>
    <row r="39" spans="2:16" hidden="1">
      <c r="B39" s="131"/>
      <c r="C39" s="137"/>
      <c r="D39" s="133"/>
      <c r="E39" s="133"/>
      <c r="F39" s="134"/>
      <c r="G39" s="133"/>
      <c r="H39" s="133"/>
      <c r="I39" s="135"/>
      <c r="J39" s="135"/>
      <c r="K39" s="144"/>
    </row>
    <row r="40" spans="2:16" hidden="1">
      <c r="B40" s="131"/>
      <c r="C40" s="137"/>
      <c r="D40" s="133"/>
      <c r="E40" s="133"/>
      <c r="F40" s="134"/>
      <c r="G40" s="133"/>
      <c r="H40" s="133"/>
      <c r="I40" s="135"/>
      <c r="J40" s="135"/>
      <c r="K40" s="144"/>
    </row>
    <row r="42" spans="2:16" ht="14.25">
      <c r="B42" s="145" t="s">
        <v>27</v>
      </c>
      <c r="C42" s="146"/>
      <c r="D42" s="146"/>
      <c r="E42" s="146"/>
      <c r="F42" s="146"/>
      <c r="G42" s="146"/>
      <c r="H42" s="146"/>
    </row>
    <row r="44" spans="2:16">
      <c r="B44" s="122" t="s">
        <v>73</v>
      </c>
      <c r="C44" s="147" t="s">
        <v>74</v>
      </c>
      <c r="D44" s="148" t="str">
        <f>'Table 3 OR Solar 2033'!D44</f>
        <v>Plant Costs  - 2017 IRP Update - Table 5.4 &amp; 5.5</v>
      </c>
    </row>
    <row r="45" spans="2:16">
      <c r="C45" s="147" t="str">
        <f>C7</f>
        <v>(a)</v>
      </c>
      <c r="D45" s="122" t="s">
        <v>75</v>
      </c>
    </row>
    <row r="46" spans="2:16">
      <c r="C46" s="147" t="str">
        <f>D7</f>
        <v>(b)</v>
      </c>
      <c r="D46" s="135" t="str">
        <f>"= "&amp;C7&amp;" x "&amp;C62</f>
        <v>= (a) x 0.0771966024070909</v>
      </c>
    </row>
    <row r="47" spans="2:16">
      <c r="C47" s="147" t="str">
        <f>F7</f>
        <v>(d)</v>
      </c>
      <c r="D47" s="135" t="str">
        <f>"= ("&amp;$D$7&amp;" + "&amp;$E$7&amp;") /  (8.76 x "&amp;TEXT(C63,"0.0%")&amp;")"</f>
        <v>= ((b) + (c)) /  (8.76 x 31.1%)</v>
      </c>
    </row>
    <row r="48" spans="2:16">
      <c r="C48" s="147" t="str">
        <f>I7</f>
        <v>(g)</v>
      </c>
      <c r="D48" s="135" t="str">
        <f>"= "&amp;$F$7&amp;" + "&amp;$H$7</f>
        <v>= (d) + (f)</v>
      </c>
    </row>
    <row r="49" spans="2:24">
      <c r="C49" s="147" t="str">
        <f>K7</f>
        <v>(h)</v>
      </c>
      <c r="D49" s="86" t="str">
        <f>D44</f>
        <v>Plant Costs  - 2017 IRP Update - Table 5.4 &amp; 5.5</v>
      </c>
    </row>
    <row r="50" spans="2:24">
      <c r="C50" s="147"/>
      <c r="D50" s="135"/>
    </row>
    <row r="51" spans="2:24" ht="13.5" thickBot="1"/>
    <row r="52" spans="2:24" ht="13.5" thickBot="1">
      <c r="C52" s="42" t="str">
        <f>B2&amp;" - "&amp;B3</f>
        <v>2017 IRP Update Utah Solar Resource-2033 - 31% Capacity Factor</v>
      </c>
      <c r="D52" s="149"/>
      <c r="E52" s="149"/>
      <c r="F52" s="149"/>
      <c r="G52" s="149"/>
      <c r="H52" s="149"/>
      <c r="I52" s="150"/>
      <c r="J52" s="150"/>
      <c r="K52" s="151"/>
    </row>
    <row r="53" spans="2:24" ht="13.5" thickBot="1">
      <c r="C53" s="152" t="s">
        <v>76</v>
      </c>
      <c r="D53" s="153" t="s">
        <v>77</v>
      </c>
      <c r="E53" s="153"/>
      <c r="F53" s="153"/>
      <c r="G53" s="153"/>
      <c r="H53" s="154"/>
      <c r="I53" s="150"/>
      <c r="J53" s="150"/>
      <c r="K53" s="151"/>
    </row>
    <row r="55" spans="2:24">
      <c r="B55" s="86" t="s">
        <v>128</v>
      </c>
      <c r="C55" s="186">
        <v>1165.8805905559132</v>
      </c>
      <c r="D55" s="122" t="s">
        <v>75</v>
      </c>
      <c r="H55" s="122" t="s">
        <v>9</v>
      </c>
    </row>
    <row r="56" spans="2:24">
      <c r="B56" s="86" t="s">
        <v>115</v>
      </c>
      <c r="C56" s="155">
        <v>19.691768539314772</v>
      </c>
      <c r="D56" s="122" t="s">
        <v>78</v>
      </c>
      <c r="H56" s="122" t="s">
        <v>9</v>
      </c>
    </row>
    <row r="57" spans="2:24">
      <c r="B57" s="86" t="s">
        <v>115</v>
      </c>
      <c r="C57" s="160">
        <v>0.61668809999999996</v>
      </c>
      <c r="D57" s="122" t="s">
        <v>83</v>
      </c>
      <c r="H57" s="122" t="s">
        <v>80</v>
      </c>
    </row>
    <row r="58" spans="2:24">
      <c r="B58" s="86" t="s">
        <v>115</v>
      </c>
      <c r="C58" s="155">
        <v>0</v>
      </c>
      <c r="D58" s="122" t="s">
        <v>79</v>
      </c>
      <c r="H58" s="122" t="s">
        <v>80</v>
      </c>
      <c r="K58" s="124"/>
      <c r="L58" s="156"/>
      <c r="M58" s="52"/>
      <c r="N58" s="157"/>
      <c r="O58" s="52"/>
      <c r="P58" s="159"/>
      <c r="Q58" s="52"/>
      <c r="S58" s="124"/>
      <c r="T58" s="124"/>
      <c r="U58" s="124"/>
      <c r="V58" s="124"/>
      <c r="W58" s="124"/>
      <c r="X58" s="124"/>
    </row>
    <row r="59" spans="2:24">
      <c r="B59" s="86" t="s">
        <v>115</v>
      </c>
      <c r="C59" s="168"/>
      <c r="D59" s="122" t="s">
        <v>81</v>
      </c>
      <c r="H59" s="122" t="s">
        <v>80</v>
      </c>
      <c r="K59" s="158"/>
      <c r="L59" s="158"/>
      <c r="M59" s="159"/>
      <c r="N59" s="227"/>
      <c r="O59" s="228"/>
      <c r="P59" s="172"/>
      <c r="Q59" s="179"/>
      <c r="R59" s="160"/>
      <c r="S59" s="124"/>
      <c r="T59" s="124"/>
      <c r="U59" s="124"/>
      <c r="V59" s="124"/>
      <c r="W59" s="124"/>
      <c r="X59" s="124"/>
    </row>
    <row r="60" spans="2:24">
      <c r="K60" s="158"/>
      <c r="L60" s="158"/>
      <c r="M60" s="158"/>
      <c r="N60" s="227"/>
      <c r="O60" s="228"/>
      <c r="P60" s="124"/>
      <c r="Q60" s="179"/>
      <c r="R60" s="124"/>
      <c r="S60" s="124"/>
      <c r="T60" s="124"/>
      <c r="U60" s="124"/>
      <c r="V60" s="124"/>
      <c r="W60" s="124"/>
      <c r="X60" s="124"/>
    </row>
    <row r="61" spans="2:24">
      <c r="C61" s="162"/>
      <c r="K61" s="158"/>
      <c r="L61" s="158"/>
      <c r="M61" s="158"/>
      <c r="N61" s="165"/>
      <c r="O61" s="165"/>
      <c r="S61" s="124"/>
      <c r="T61" s="124"/>
      <c r="U61" s="124"/>
      <c r="V61" s="124"/>
      <c r="W61" s="124"/>
      <c r="X61" s="124"/>
    </row>
    <row r="62" spans="2:24">
      <c r="C62" s="163">
        <v>7.7196602407090878E-2</v>
      </c>
      <c r="D62" s="122" t="s">
        <v>38</v>
      </c>
      <c r="K62" s="164"/>
      <c r="L62" s="165"/>
      <c r="M62" s="165"/>
      <c r="N62" s="157"/>
      <c r="O62" s="52"/>
      <c r="P62" s="159"/>
    </row>
    <row r="63" spans="2:24">
      <c r="C63" s="169">
        <v>0.311</v>
      </c>
      <c r="D63" s="122" t="s">
        <v>39</v>
      </c>
      <c r="N63" s="227"/>
      <c r="O63" s="228"/>
      <c r="P63" s="172"/>
    </row>
    <row r="64" spans="2:24" ht="13.5" thickBot="1">
      <c r="D64" s="161"/>
      <c r="N64" s="227"/>
      <c r="O64" s="228"/>
      <c r="P64" s="124"/>
    </row>
    <row r="65" spans="3:11" ht="13.5" thickBot="1">
      <c r="C65" s="40" t="str">
        <f>"Company Official Inflation Forecast Dated "&amp;TEXT('Table 4'!$G$5,"mmmm dd, yyyy")</f>
        <v>Company Official Inflation Forecast Dated March 30, 2018</v>
      </c>
      <c r="D65" s="149"/>
      <c r="E65" s="149"/>
      <c r="F65" s="149"/>
      <c r="G65" s="149"/>
      <c r="H65" s="149"/>
      <c r="I65" s="149"/>
      <c r="J65" s="149"/>
      <c r="K65" s="151"/>
    </row>
    <row r="66" spans="3:11">
      <c r="C66" s="88">
        <v>2017</v>
      </c>
      <c r="D66" s="41">
        <v>1.7997379262064683E-2</v>
      </c>
      <c r="E66" s="86"/>
      <c r="F66" s="88">
        <f>C74+1</f>
        <v>2026</v>
      </c>
      <c r="G66" s="41">
        <v>2.275275626401263E-2</v>
      </c>
      <c r="H66" s="86"/>
      <c r="I66" s="88">
        <f>F74+1</f>
        <v>2035</v>
      </c>
      <c r="J66" s="88"/>
      <c r="K66" s="41">
        <v>2.0547727211939426E-2</v>
      </c>
    </row>
    <row r="67" spans="3:11">
      <c r="C67" s="88">
        <f t="shared" ref="C67:C74" si="28">C66+1</f>
        <v>2018</v>
      </c>
      <c r="D67" s="41">
        <v>2.00162222805087E-2</v>
      </c>
      <c r="E67" s="86"/>
      <c r="F67" s="88">
        <f t="shared" ref="F67:F74" si="29">F66+1</f>
        <v>2027</v>
      </c>
      <c r="G67" s="41">
        <v>2.2017580891201094E-2</v>
      </c>
      <c r="H67" s="86"/>
      <c r="I67" s="88">
        <f t="shared" ref="I67:I74" si="30">I66+1</f>
        <v>2036</v>
      </c>
      <c r="J67" s="88"/>
      <c r="K67" s="41">
        <v>2.0338413275796441E-2</v>
      </c>
    </row>
    <row r="68" spans="3:11">
      <c r="C68" s="88">
        <f t="shared" si="28"/>
        <v>2019</v>
      </c>
      <c r="D68" s="41">
        <v>2.3023767536204609E-2</v>
      </c>
      <c r="E68" s="86"/>
      <c r="F68" s="88">
        <f t="shared" si="29"/>
        <v>2028</v>
      </c>
      <c r="G68" s="41">
        <v>2.1672038954803963E-2</v>
      </c>
      <c r="H68" s="86"/>
      <c r="I68" s="88">
        <f t="shared" si="30"/>
        <v>2037</v>
      </c>
      <c r="J68" s="88"/>
      <c r="K68" s="41">
        <v>2.0148107799243142E-2</v>
      </c>
    </row>
    <row r="69" spans="3:11">
      <c r="C69" s="88">
        <f t="shared" si="28"/>
        <v>2020</v>
      </c>
      <c r="D69" s="41">
        <v>2.6569957493475238E-2</v>
      </c>
      <c r="E69" s="86"/>
      <c r="F69" s="88">
        <f t="shared" si="29"/>
        <v>2029</v>
      </c>
      <c r="G69" s="41">
        <v>2.1882861611237647E-2</v>
      </c>
      <c r="H69" s="86"/>
      <c r="I69" s="88">
        <f t="shared" si="30"/>
        <v>2038</v>
      </c>
      <c r="J69" s="88"/>
      <c r="K69" s="41">
        <v>1.9981989666423283E-2</v>
      </c>
    </row>
    <row r="70" spans="3:11">
      <c r="C70" s="88">
        <f t="shared" si="28"/>
        <v>2021</v>
      </c>
      <c r="D70" s="41">
        <v>2.633678201148415E-2</v>
      </c>
      <c r="E70" s="86"/>
      <c r="F70" s="88">
        <f t="shared" si="29"/>
        <v>2030</v>
      </c>
      <c r="G70" s="41">
        <v>2.1716430930730724E-2</v>
      </c>
      <c r="H70" s="86"/>
      <c r="I70" s="88">
        <f t="shared" si="30"/>
        <v>2039</v>
      </c>
      <c r="J70" s="88"/>
      <c r="K70" s="41">
        <v>2.0091958569135482E-2</v>
      </c>
    </row>
    <row r="71" spans="3:11">
      <c r="C71" s="88">
        <f t="shared" si="28"/>
        <v>2022</v>
      </c>
      <c r="D71" s="41">
        <v>2.5190838317338926E-2</v>
      </c>
      <c r="E71" s="86"/>
      <c r="F71" s="88">
        <f t="shared" si="29"/>
        <v>2031</v>
      </c>
      <c r="G71" s="41">
        <v>2.1283257880358342E-2</v>
      </c>
      <c r="H71" s="86"/>
      <c r="I71" s="88">
        <f t="shared" si="30"/>
        <v>2040</v>
      </c>
      <c r="J71" s="88"/>
      <c r="K71" s="41">
        <v>2.016857640433245E-2</v>
      </c>
    </row>
    <row r="72" spans="3:11" s="124" customFormat="1">
      <c r="C72" s="88">
        <f t="shared" si="28"/>
        <v>2023</v>
      </c>
      <c r="D72" s="41">
        <v>2.3861027991437966E-2</v>
      </c>
      <c r="E72" s="87"/>
      <c r="F72" s="88">
        <f t="shared" si="29"/>
        <v>2032</v>
      </c>
      <c r="G72" s="41">
        <v>2.092650190640466E-2</v>
      </c>
      <c r="H72" s="87"/>
      <c r="I72" s="88">
        <f t="shared" si="30"/>
        <v>2041</v>
      </c>
      <c r="J72" s="88"/>
      <c r="K72" s="41">
        <v>2.0388834681983159E-2</v>
      </c>
    </row>
    <row r="73" spans="3:11" s="124" customFormat="1">
      <c r="C73" s="88">
        <f t="shared" si="28"/>
        <v>2024</v>
      </c>
      <c r="D73" s="41">
        <v>2.3386119938164196E-2</v>
      </c>
      <c r="E73" s="87"/>
      <c r="F73" s="88">
        <f t="shared" si="29"/>
        <v>2033</v>
      </c>
      <c r="G73" s="41">
        <v>2.0801762320284523E-2</v>
      </c>
      <c r="H73" s="87"/>
      <c r="I73" s="88">
        <f t="shared" si="30"/>
        <v>2042</v>
      </c>
      <c r="J73" s="88"/>
      <c r="K73" s="41">
        <v>2.0623380610534037E-2</v>
      </c>
    </row>
    <row r="74" spans="3:11" s="124" customFormat="1">
      <c r="C74" s="88">
        <f t="shared" si="28"/>
        <v>2025</v>
      </c>
      <c r="D74" s="41">
        <v>2.3124371179134462E-2</v>
      </c>
      <c r="E74" s="87"/>
      <c r="F74" s="88">
        <f t="shared" si="29"/>
        <v>2034</v>
      </c>
      <c r="G74" s="41">
        <v>2.065772177898717E-2</v>
      </c>
      <c r="H74" s="87"/>
      <c r="I74" s="88">
        <f t="shared" si="30"/>
        <v>2043</v>
      </c>
      <c r="J74" s="88"/>
      <c r="K74" s="41">
        <v>2.0893774761898909E-2</v>
      </c>
    </row>
    <row r="75" spans="3:11" s="124" customFormat="1"/>
    <row r="76" spans="3:11" s="124" customFormat="1"/>
    <row r="93" spans="3:4">
      <c r="C93" s="157"/>
      <c r="D93" s="161"/>
    </row>
    <row r="94" spans="3:4">
      <c r="C94" s="157"/>
      <c r="D94" s="161"/>
    </row>
    <row r="95" spans="3:4">
      <c r="C95" s="157"/>
      <c r="D95" s="161"/>
    </row>
    <row r="96" spans="3:4">
      <c r="C96" s="157"/>
      <c r="D96" s="161"/>
    </row>
    <row r="97" spans="3:4">
      <c r="C97" s="157"/>
      <c r="D97" s="161"/>
    </row>
    <row r="98" spans="3:4">
      <c r="C98" s="157"/>
      <c r="D98" s="161"/>
    </row>
    <row r="99" spans="3:4">
      <c r="C99" s="157"/>
      <c r="D99" s="161"/>
    </row>
    <row r="100" spans="3:4">
      <c r="C100" s="157"/>
      <c r="D100" s="161"/>
    </row>
    <row r="101" spans="3:4">
      <c r="C101" s="157"/>
      <c r="D101" s="161"/>
    </row>
    <row r="102" spans="3:4">
      <c r="C102" s="157"/>
      <c r="D102" s="161"/>
    </row>
  </sheetData>
  <printOptions horizontalCentered="1"/>
  <pageMargins left="0.8" right="0.3" top="0.4" bottom="0.4" header="0.5" footer="0.2"/>
  <pageSetup scale="75" orientation="portrait" r:id="rId1"/>
  <headerFooter alignWithMargins="0"/>
  <rowBreaks count="1" manualBreakCount="1">
    <brk id="51" max="10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102"/>
  <sheetViews>
    <sheetView workbookViewId="0"/>
  </sheetViews>
  <sheetFormatPr defaultColWidth="9.33203125" defaultRowHeight="12.75"/>
  <cols>
    <col min="1" max="1" width="1.5" style="122" customWidth="1"/>
    <col min="2" max="2" width="10.83203125" style="122" customWidth="1"/>
    <col min="3" max="3" width="14.1640625" style="122" customWidth="1"/>
    <col min="4" max="4" width="12.33203125" style="122" customWidth="1"/>
    <col min="5" max="5" width="9.1640625" style="122" customWidth="1"/>
    <col min="6" max="6" width="9.83203125" style="122" bestFit="1" customWidth="1"/>
    <col min="7" max="7" width="9.83203125" style="122" customWidth="1"/>
    <col min="8" max="8" width="10.5" style="122" customWidth="1"/>
    <col min="9" max="10" width="12.5" style="122" customWidth="1"/>
    <col min="11" max="11" width="11.6640625" style="122" customWidth="1"/>
    <col min="12" max="15" width="9.33203125" style="122"/>
    <col min="16" max="16" width="9.33203125" style="122" customWidth="1"/>
    <col min="17" max="16384" width="9.33203125" style="122"/>
  </cols>
  <sheetData>
    <row r="1" spans="2:18" ht="15.75">
      <c r="B1" s="120" t="s">
        <v>59</v>
      </c>
      <c r="C1" s="121"/>
      <c r="D1" s="121"/>
      <c r="E1" s="121"/>
      <c r="F1" s="121"/>
      <c r="G1" s="121"/>
      <c r="H1" s="121"/>
      <c r="I1" s="121"/>
      <c r="J1" s="121"/>
    </row>
    <row r="2" spans="2:18" ht="15.75">
      <c r="B2" s="120" t="s">
        <v>139</v>
      </c>
      <c r="C2" s="121"/>
      <c r="D2" s="121"/>
      <c r="E2" s="121"/>
      <c r="F2" s="121"/>
      <c r="G2" s="121"/>
      <c r="H2" s="121"/>
      <c r="I2" s="121"/>
      <c r="J2" s="121"/>
    </row>
    <row r="3" spans="2:18" ht="15.75">
      <c r="B3" s="120" t="str">
        <f>TEXT($C$63,"0%")&amp;" Capacity Factor"</f>
        <v>31% Capacity Factor</v>
      </c>
      <c r="C3" s="121"/>
      <c r="D3" s="121"/>
      <c r="E3" s="121"/>
      <c r="F3" s="121"/>
      <c r="G3" s="121"/>
      <c r="H3" s="121"/>
      <c r="I3" s="121"/>
      <c r="J3" s="121"/>
    </row>
    <row r="4" spans="2:18">
      <c r="B4" s="123"/>
      <c r="C4" s="123"/>
      <c r="D4" s="123"/>
      <c r="E4" s="123"/>
      <c r="F4" s="123"/>
      <c r="G4" s="123"/>
      <c r="H4" s="123"/>
      <c r="I4" s="124"/>
      <c r="J4" s="124"/>
      <c r="K4" s="124"/>
      <c r="P4" s="124"/>
    </row>
    <row r="5" spans="2:18" ht="51.75" customHeight="1">
      <c r="B5" s="125" t="s">
        <v>0</v>
      </c>
      <c r="C5" s="126" t="s">
        <v>10</v>
      </c>
      <c r="D5" s="126" t="s">
        <v>11</v>
      </c>
      <c r="E5" s="126" t="s">
        <v>12</v>
      </c>
      <c r="F5" s="126" t="s">
        <v>70</v>
      </c>
      <c r="G5" s="17" t="s">
        <v>13</v>
      </c>
      <c r="H5" s="126" t="s">
        <v>71</v>
      </c>
      <c r="I5" s="17" t="s">
        <v>55</v>
      </c>
      <c r="J5" s="17" t="s">
        <v>55</v>
      </c>
      <c r="K5" s="126" t="s">
        <v>72</v>
      </c>
      <c r="P5" s="180"/>
    </row>
    <row r="6" spans="2:18" ht="24" customHeight="1">
      <c r="B6" s="127"/>
      <c r="C6" s="128" t="s">
        <v>8</v>
      </c>
      <c r="D6" s="129" t="s">
        <v>9</v>
      </c>
      <c r="E6" s="129" t="s">
        <v>9</v>
      </c>
      <c r="F6" s="128" t="s">
        <v>33</v>
      </c>
      <c r="G6" s="18" t="s">
        <v>33</v>
      </c>
      <c r="H6" s="128" t="s">
        <v>33</v>
      </c>
      <c r="I6" s="128" t="s">
        <v>33</v>
      </c>
      <c r="J6" s="19" t="s">
        <v>9</v>
      </c>
      <c r="K6" s="128" t="s">
        <v>33</v>
      </c>
    </row>
    <row r="7" spans="2:18">
      <c r="C7" s="130" t="s">
        <v>1</v>
      </c>
      <c r="D7" s="130" t="s">
        <v>2</v>
      </c>
      <c r="E7" s="130" t="s">
        <v>3</v>
      </c>
      <c r="F7" s="130" t="s">
        <v>4</v>
      </c>
      <c r="G7" s="130" t="s">
        <v>5</v>
      </c>
      <c r="H7" s="130" t="s">
        <v>7</v>
      </c>
      <c r="I7" s="130" t="s">
        <v>24</v>
      </c>
      <c r="J7" s="130" t="s">
        <v>25</v>
      </c>
      <c r="K7" s="130" t="s">
        <v>25</v>
      </c>
    </row>
    <row r="8" spans="2:18" ht="6" customHeight="1">
      <c r="K8" s="124"/>
    </row>
    <row r="9" spans="2:18" ht="15.75">
      <c r="B9" s="43" t="str">
        <f>C52</f>
        <v>2017 IRP Update Utah Solar Resource-2033 - 31% Capacity Factor</v>
      </c>
      <c r="C9" s="124"/>
      <c r="E9" s="124"/>
      <c r="F9" s="124"/>
      <c r="G9" s="124"/>
      <c r="H9" s="124"/>
      <c r="I9" s="124"/>
      <c r="J9" s="124"/>
      <c r="K9" s="124"/>
    </row>
    <row r="10" spans="2:18">
      <c r="B10" s="131">
        <v>2016</v>
      </c>
      <c r="C10" s="132"/>
      <c r="D10" s="133"/>
      <c r="E10" s="133"/>
      <c r="F10" s="134"/>
      <c r="G10" s="134"/>
      <c r="H10" s="177"/>
      <c r="I10" s="135"/>
      <c r="J10" s="135"/>
      <c r="K10" s="133"/>
      <c r="N10" s="136"/>
      <c r="P10" s="170"/>
    </row>
    <row r="11" spans="2:18">
      <c r="B11" s="131">
        <f t="shared" ref="B11:B36" si="0">B10+1</f>
        <v>2017</v>
      </c>
      <c r="C11" s="137"/>
      <c r="D11" s="133">
        <f>ROUND(D10*(1+$D66),2)</f>
        <v>0</v>
      </c>
      <c r="E11" s="133">
        <f>$C$56</f>
        <v>19.691768539314772</v>
      </c>
      <c r="F11" s="134">
        <f t="shared" ref="F11:F36" si="1">(D11+E11)/(8.76*$C$63)</f>
        <v>7.2280346721118987</v>
      </c>
      <c r="G11" s="134">
        <f>$C$58</f>
        <v>0</v>
      </c>
      <c r="H11" s="143">
        <f>$C$59</f>
        <v>0</v>
      </c>
      <c r="I11" s="135">
        <f t="shared" ref="I11:I36" si="2">F11+H11+G11</f>
        <v>7.2280346721118987</v>
      </c>
      <c r="J11" s="135">
        <f t="shared" ref="J11:J36" si="3">ROUND(I11*$C$63*8.76,2)</f>
        <v>19.690000000000001</v>
      </c>
      <c r="K11" s="133">
        <f>$C$57</f>
        <v>0.61668809999999996</v>
      </c>
      <c r="N11" s="136"/>
      <c r="P11" s="170"/>
    </row>
    <row r="12" spans="2:18">
      <c r="B12" s="141">
        <f t="shared" si="0"/>
        <v>2018</v>
      </c>
      <c r="C12" s="142"/>
      <c r="D12" s="133">
        <f t="shared" ref="D12:H19" si="4">ROUND(D11*(1+$D67),2)</f>
        <v>0</v>
      </c>
      <c r="E12" s="133">
        <f t="shared" si="4"/>
        <v>20.09</v>
      </c>
      <c r="F12" s="135">
        <f t="shared" si="1"/>
        <v>7.3742089885330868</v>
      </c>
      <c r="G12" s="133">
        <f t="shared" si="4"/>
        <v>0</v>
      </c>
      <c r="H12" s="143">
        <f t="shared" si="4"/>
        <v>0</v>
      </c>
      <c r="I12" s="135">
        <f t="shared" si="2"/>
        <v>7.3742089885330868</v>
      </c>
      <c r="J12" s="135">
        <f t="shared" si="3"/>
        <v>20.09</v>
      </c>
      <c r="K12" s="133">
        <f t="shared" ref="K12:K19" si="5">ROUND(K11*(1+$D67),2)</f>
        <v>0.63</v>
      </c>
      <c r="L12" s="124"/>
      <c r="N12" s="136"/>
      <c r="P12" s="170"/>
    </row>
    <row r="13" spans="2:18">
      <c r="B13" s="141">
        <f t="shared" si="0"/>
        <v>2019</v>
      </c>
      <c r="C13" s="142"/>
      <c r="D13" s="133">
        <f t="shared" si="4"/>
        <v>0</v>
      </c>
      <c r="E13" s="133">
        <f t="shared" si="4"/>
        <v>20.55</v>
      </c>
      <c r="F13" s="135">
        <f t="shared" si="1"/>
        <v>7.5430559837906888</v>
      </c>
      <c r="G13" s="133">
        <f t="shared" si="4"/>
        <v>0</v>
      </c>
      <c r="H13" s="143">
        <f t="shared" si="4"/>
        <v>0</v>
      </c>
      <c r="I13" s="135">
        <f t="shared" si="2"/>
        <v>7.5430559837906888</v>
      </c>
      <c r="J13" s="135">
        <f t="shared" si="3"/>
        <v>20.55</v>
      </c>
      <c r="K13" s="133">
        <f t="shared" si="5"/>
        <v>0.64</v>
      </c>
      <c r="L13" s="124"/>
      <c r="N13" s="136"/>
      <c r="P13" s="170"/>
    </row>
    <row r="14" spans="2:18">
      <c r="B14" s="141">
        <f t="shared" si="0"/>
        <v>2020</v>
      </c>
      <c r="C14" s="142"/>
      <c r="D14" s="133">
        <f t="shared" si="4"/>
        <v>0</v>
      </c>
      <c r="E14" s="133">
        <f t="shared" si="4"/>
        <v>21.1</v>
      </c>
      <c r="F14" s="135">
        <f t="shared" si="1"/>
        <v>7.7449382607291266</v>
      </c>
      <c r="G14" s="133">
        <f t="shared" si="4"/>
        <v>0</v>
      </c>
      <c r="H14" s="143">
        <f t="shared" si="4"/>
        <v>0</v>
      </c>
      <c r="I14" s="135">
        <f t="shared" si="2"/>
        <v>7.7449382607291266</v>
      </c>
      <c r="J14" s="135">
        <f t="shared" si="3"/>
        <v>21.1</v>
      </c>
      <c r="K14" s="133">
        <f t="shared" si="5"/>
        <v>0.66</v>
      </c>
      <c r="L14" s="124"/>
      <c r="N14" s="136"/>
      <c r="O14" s="138"/>
      <c r="P14" s="170"/>
      <c r="Q14" s="139"/>
      <c r="R14" s="140"/>
    </row>
    <row r="15" spans="2:18">
      <c r="B15" s="141">
        <f t="shared" si="0"/>
        <v>2021</v>
      </c>
      <c r="C15" s="142"/>
      <c r="D15" s="133">
        <f t="shared" si="4"/>
        <v>0</v>
      </c>
      <c r="E15" s="133">
        <f t="shared" si="4"/>
        <v>21.66</v>
      </c>
      <c r="F15" s="135">
        <f t="shared" si="1"/>
        <v>7.9504911245209886</v>
      </c>
      <c r="G15" s="133">
        <f t="shared" si="4"/>
        <v>0</v>
      </c>
      <c r="H15" s="143">
        <f t="shared" si="4"/>
        <v>0</v>
      </c>
      <c r="I15" s="135">
        <f t="shared" si="2"/>
        <v>7.9504911245209886</v>
      </c>
      <c r="J15" s="135">
        <f t="shared" si="3"/>
        <v>21.66</v>
      </c>
      <c r="K15" s="133">
        <f t="shared" si="5"/>
        <v>0.68</v>
      </c>
      <c r="L15" s="124"/>
      <c r="N15" s="139"/>
      <c r="O15" s="139"/>
      <c r="P15" s="170"/>
      <c r="Q15" s="139"/>
      <c r="R15" s="140"/>
    </row>
    <row r="16" spans="2:18">
      <c r="B16" s="141">
        <f t="shared" si="0"/>
        <v>2022</v>
      </c>
      <c r="C16" s="142"/>
      <c r="D16" s="133">
        <f t="shared" si="4"/>
        <v>0</v>
      </c>
      <c r="E16" s="133">
        <f t="shared" si="4"/>
        <v>22.21</v>
      </c>
      <c r="F16" s="135">
        <f t="shared" si="1"/>
        <v>8.1523734014594265</v>
      </c>
      <c r="G16" s="133">
        <f t="shared" si="4"/>
        <v>0</v>
      </c>
      <c r="H16" s="143">
        <f t="shared" si="4"/>
        <v>0</v>
      </c>
      <c r="I16" s="135">
        <f t="shared" si="2"/>
        <v>8.1523734014594265</v>
      </c>
      <c r="J16" s="135">
        <f t="shared" si="3"/>
        <v>22.21</v>
      </c>
      <c r="K16" s="133">
        <f t="shared" si="5"/>
        <v>0.7</v>
      </c>
      <c r="L16" s="124"/>
      <c r="N16" s="136"/>
      <c r="P16" s="170"/>
    </row>
    <row r="17" spans="2:17">
      <c r="B17" s="141">
        <f t="shared" si="0"/>
        <v>2023</v>
      </c>
      <c r="C17" s="142"/>
      <c r="D17" s="133">
        <f t="shared" si="4"/>
        <v>0</v>
      </c>
      <c r="E17" s="133">
        <f t="shared" si="4"/>
        <v>22.74</v>
      </c>
      <c r="F17" s="135">
        <f t="shared" si="1"/>
        <v>8.3469145046910089</v>
      </c>
      <c r="G17" s="133">
        <f t="shared" si="4"/>
        <v>0</v>
      </c>
      <c r="H17" s="143">
        <f t="shared" si="4"/>
        <v>0</v>
      </c>
      <c r="I17" s="135">
        <f t="shared" si="2"/>
        <v>8.3469145046910089</v>
      </c>
      <c r="J17" s="135">
        <f t="shared" si="3"/>
        <v>22.74</v>
      </c>
      <c r="K17" s="133">
        <f t="shared" si="5"/>
        <v>0.72</v>
      </c>
      <c r="L17" s="124"/>
      <c r="N17" s="136"/>
      <c r="O17" s="138"/>
      <c r="P17" s="170"/>
    </row>
    <row r="18" spans="2:17">
      <c r="B18" s="141">
        <f t="shared" si="0"/>
        <v>2024</v>
      </c>
      <c r="C18" s="142"/>
      <c r="D18" s="133">
        <f t="shared" si="4"/>
        <v>0</v>
      </c>
      <c r="E18" s="133">
        <f t="shared" si="4"/>
        <v>23.27</v>
      </c>
      <c r="F18" s="135">
        <f t="shared" si="1"/>
        <v>8.541455607922595</v>
      </c>
      <c r="G18" s="133">
        <f t="shared" si="4"/>
        <v>0</v>
      </c>
      <c r="H18" s="143">
        <f t="shared" si="4"/>
        <v>0</v>
      </c>
      <c r="I18" s="135">
        <f t="shared" si="2"/>
        <v>8.541455607922595</v>
      </c>
      <c r="J18" s="135">
        <f t="shared" si="3"/>
        <v>23.27</v>
      </c>
      <c r="K18" s="133">
        <f t="shared" si="5"/>
        <v>0.74</v>
      </c>
      <c r="L18" s="124"/>
      <c r="P18" s="170"/>
    </row>
    <row r="19" spans="2:17">
      <c r="B19" s="141">
        <f t="shared" si="0"/>
        <v>2025</v>
      </c>
      <c r="C19" s="142"/>
      <c r="D19" s="133">
        <f t="shared" si="4"/>
        <v>0</v>
      </c>
      <c r="E19" s="133">
        <f t="shared" si="4"/>
        <v>23.81</v>
      </c>
      <c r="F19" s="135">
        <f t="shared" si="1"/>
        <v>8.7396672980076051</v>
      </c>
      <c r="G19" s="133">
        <f t="shared" si="4"/>
        <v>0</v>
      </c>
      <c r="H19" s="143">
        <f t="shared" si="4"/>
        <v>0</v>
      </c>
      <c r="I19" s="135">
        <f t="shared" si="2"/>
        <v>8.7396672980076051</v>
      </c>
      <c r="J19" s="135">
        <f t="shared" si="3"/>
        <v>23.81</v>
      </c>
      <c r="K19" s="133">
        <f t="shared" si="5"/>
        <v>0.76</v>
      </c>
      <c r="L19" s="124"/>
      <c r="P19" s="170"/>
    </row>
    <row r="20" spans="2:17">
      <c r="B20" s="141">
        <f t="shared" si="0"/>
        <v>2026</v>
      </c>
      <c r="C20" s="142"/>
      <c r="D20" s="133">
        <f>ROUND(D19*(1+$G66),2)</f>
        <v>0</v>
      </c>
      <c r="E20" s="133">
        <f>ROUND(E19*(1+$G66),2)</f>
        <v>24.35</v>
      </c>
      <c r="F20" s="135">
        <f t="shared" si="1"/>
        <v>8.937878988092617</v>
      </c>
      <c r="G20" s="133">
        <f>ROUND(G19*(1+$G66),2)</f>
        <v>0</v>
      </c>
      <c r="H20" s="143">
        <f>ROUND(H19*(1+$G66),2)</f>
        <v>0</v>
      </c>
      <c r="I20" s="135">
        <f t="shared" si="2"/>
        <v>8.937878988092617</v>
      </c>
      <c r="J20" s="135">
        <f t="shared" si="3"/>
        <v>24.35</v>
      </c>
      <c r="K20" s="133">
        <f t="shared" ref="K20:K28" si="6">ROUND(K19*(1+$G66),2)</f>
        <v>0.78</v>
      </c>
      <c r="L20" s="124"/>
      <c r="P20" s="170"/>
      <c r="Q20" s="171"/>
    </row>
    <row r="21" spans="2:17">
      <c r="B21" s="141">
        <f t="shared" si="0"/>
        <v>2027</v>
      </c>
      <c r="C21" s="142"/>
      <c r="D21" s="133">
        <f t="shared" ref="D21:H28" si="7">ROUND(D20*(1+$G67),2)</f>
        <v>0</v>
      </c>
      <c r="E21" s="133">
        <f t="shared" si="7"/>
        <v>24.89</v>
      </c>
      <c r="F21" s="135">
        <f t="shared" si="1"/>
        <v>9.1360906781776272</v>
      </c>
      <c r="G21" s="133">
        <f t="shared" si="7"/>
        <v>0</v>
      </c>
      <c r="H21" s="143">
        <f t="shared" si="7"/>
        <v>0</v>
      </c>
      <c r="I21" s="135">
        <f t="shared" si="2"/>
        <v>9.1360906781776272</v>
      </c>
      <c r="J21" s="135">
        <f t="shared" si="3"/>
        <v>24.89</v>
      </c>
      <c r="K21" s="133">
        <f t="shared" si="6"/>
        <v>0.8</v>
      </c>
      <c r="L21" s="124"/>
      <c r="P21" s="170"/>
    </row>
    <row r="22" spans="2:17">
      <c r="B22" s="141">
        <f t="shared" si="0"/>
        <v>2028</v>
      </c>
      <c r="C22" s="142"/>
      <c r="D22" s="133">
        <f t="shared" si="7"/>
        <v>0</v>
      </c>
      <c r="E22" s="133">
        <f t="shared" si="7"/>
        <v>25.43</v>
      </c>
      <c r="F22" s="135">
        <f t="shared" si="1"/>
        <v>9.3343023682626374</v>
      </c>
      <c r="G22" s="133">
        <f t="shared" si="7"/>
        <v>0</v>
      </c>
      <c r="H22" s="143">
        <f t="shared" si="7"/>
        <v>0</v>
      </c>
      <c r="I22" s="135">
        <f t="shared" si="2"/>
        <v>9.3343023682626374</v>
      </c>
      <c r="J22" s="135">
        <f t="shared" si="3"/>
        <v>25.43</v>
      </c>
      <c r="K22" s="133">
        <f t="shared" si="6"/>
        <v>0.82</v>
      </c>
      <c r="L22" s="124"/>
      <c r="P22" s="170"/>
    </row>
    <row r="23" spans="2:17">
      <c r="B23" s="141">
        <f t="shared" si="0"/>
        <v>2029</v>
      </c>
      <c r="C23" s="142"/>
      <c r="D23" s="133">
        <f t="shared" si="7"/>
        <v>0</v>
      </c>
      <c r="E23" s="133">
        <f t="shared" si="7"/>
        <v>25.99</v>
      </c>
      <c r="F23" s="135">
        <f t="shared" si="1"/>
        <v>9.5398552320545011</v>
      </c>
      <c r="G23" s="133">
        <f t="shared" si="7"/>
        <v>0</v>
      </c>
      <c r="H23" s="143">
        <f t="shared" si="7"/>
        <v>0</v>
      </c>
      <c r="I23" s="135">
        <f t="shared" si="2"/>
        <v>9.5398552320545011</v>
      </c>
      <c r="J23" s="135">
        <f t="shared" si="3"/>
        <v>25.99</v>
      </c>
      <c r="K23" s="133">
        <f t="shared" si="6"/>
        <v>0.84</v>
      </c>
      <c r="L23" s="124"/>
      <c r="P23" s="170"/>
    </row>
    <row r="24" spans="2:17">
      <c r="B24" s="141">
        <f t="shared" si="0"/>
        <v>2030</v>
      </c>
      <c r="C24" s="142"/>
      <c r="D24" s="133">
        <f t="shared" si="7"/>
        <v>0</v>
      </c>
      <c r="E24" s="133">
        <f t="shared" si="7"/>
        <v>26.55</v>
      </c>
      <c r="F24" s="135">
        <f t="shared" si="1"/>
        <v>9.7454080958463649</v>
      </c>
      <c r="G24" s="133">
        <f t="shared" si="7"/>
        <v>0</v>
      </c>
      <c r="H24" s="143">
        <f t="shared" si="7"/>
        <v>0</v>
      </c>
      <c r="I24" s="135">
        <f t="shared" si="2"/>
        <v>9.7454080958463649</v>
      </c>
      <c r="J24" s="135">
        <f t="shared" si="3"/>
        <v>26.55</v>
      </c>
      <c r="K24" s="133">
        <f t="shared" si="6"/>
        <v>0.86</v>
      </c>
      <c r="L24" s="124"/>
      <c r="P24" s="170"/>
    </row>
    <row r="25" spans="2:17">
      <c r="B25" s="141">
        <f t="shared" si="0"/>
        <v>2031</v>
      </c>
      <c r="C25" s="142"/>
      <c r="D25" s="133">
        <f t="shared" si="7"/>
        <v>0</v>
      </c>
      <c r="E25" s="133">
        <f t="shared" si="7"/>
        <v>27.12</v>
      </c>
      <c r="F25" s="135">
        <f t="shared" si="1"/>
        <v>9.9546315464916546</v>
      </c>
      <c r="G25" s="133">
        <f t="shared" si="7"/>
        <v>0</v>
      </c>
      <c r="H25" s="143">
        <f t="shared" si="7"/>
        <v>0</v>
      </c>
      <c r="I25" s="135">
        <f t="shared" si="2"/>
        <v>9.9546315464916546</v>
      </c>
      <c r="J25" s="135">
        <f t="shared" si="3"/>
        <v>27.12</v>
      </c>
      <c r="K25" s="133">
        <f t="shared" si="6"/>
        <v>0.88</v>
      </c>
      <c r="L25" s="124"/>
      <c r="P25" s="170"/>
    </row>
    <row r="26" spans="2:17">
      <c r="B26" s="141">
        <f t="shared" si="0"/>
        <v>2032</v>
      </c>
      <c r="C26" s="142"/>
      <c r="D26" s="133">
        <f t="shared" si="7"/>
        <v>0</v>
      </c>
      <c r="E26" s="133">
        <f t="shared" si="7"/>
        <v>27.69</v>
      </c>
      <c r="F26" s="135">
        <f t="shared" si="1"/>
        <v>10.163854997136943</v>
      </c>
      <c r="G26" s="133">
        <f t="shared" si="7"/>
        <v>0</v>
      </c>
      <c r="H26" s="143">
        <f t="shared" si="7"/>
        <v>0</v>
      </c>
      <c r="I26" s="135">
        <f t="shared" si="2"/>
        <v>10.163854997136943</v>
      </c>
      <c r="J26" s="135">
        <f t="shared" si="3"/>
        <v>27.69</v>
      </c>
      <c r="K26" s="133">
        <f t="shared" si="6"/>
        <v>0.9</v>
      </c>
      <c r="L26" s="124"/>
      <c r="P26" s="170"/>
    </row>
    <row r="27" spans="2:17">
      <c r="B27" s="141">
        <f t="shared" si="0"/>
        <v>2033</v>
      </c>
      <c r="C27" s="132"/>
      <c r="D27" s="133">
        <f t="shared" ref="D27" si="8">ROUND(D26*(1+$G73),2)</f>
        <v>0</v>
      </c>
      <c r="E27" s="133">
        <f t="shared" si="7"/>
        <v>28.27</v>
      </c>
      <c r="F27" s="135">
        <f t="shared" si="1"/>
        <v>10.376749034635658</v>
      </c>
      <c r="G27" s="133">
        <f t="shared" si="7"/>
        <v>0</v>
      </c>
      <c r="H27" s="143">
        <f t="shared" si="7"/>
        <v>0</v>
      </c>
      <c r="I27" s="135">
        <f t="shared" si="2"/>
        <v>10.376749034635658</v>
      </c>
      <c r="J27" s="135">
        <f t="shared" si="3"/>
        <v>28.27</v>
      </c>
      <c r="K27" s="133">
        <f t="shared" si="6"/>
        <v>0.92</v>
      </c>
      <c r="L27" s="124"/>
      <c r="P27" s="170"/>
    </row>
    <row r="28" spans="2:17">
      <c r="B28" s="141">
        <f t="shared" si="0"/>
        <v>2034</v>
      </c>
      <c r="C28" s="142"/>
      <c r="D28" s="133">
        <f t="shared" ref="D28" si="9">ROUND(D27*(1+$G74),2)</f>
        <v>0</v>
      </c>
      <c r="E28" s="133">
        <f t="shared" si="7"/>
        <v>28.85</v>
      </c>
      <c r="F28" s="135">
        <f t="shared" si="1"/>
        <v>10.589643072134374</v>
      </c>
      <c r="G28" s="133">
        <f t="shared" si="7"/>
        <v>0</v>
      </c>
      <c r="H28" s="143">
        <f t="shared" si="7"/>
        <v>0</v>
      </c>
      <c r="I28" s="135">
        <f t="shared" si="2"/>
        <v>10.589643072134374</v>
      </c>
      <c r="J28" s="135">
        <f t="shared" si="3"/>
        <v>28.85</v>
      </c>
      <c r="K28" s="133">
        <f t="shared" si="6"/>
        <v>0.94</v>
      </c>
      <c r="L28" s="124"/>
      <c r="P28" s="170"/>
    </row>
    <row r="29" spans="2:17">
      <c r="B29" s="141">
        <f t="shared" si="0"/>
        <v>2035</v>
      </c>
      <c r="C29" s="132">
        <f>$C$55</f>
        <v>1152.6274312839628</v>
      </c>
      <c r="D29" s="133">
        <f>C29*$C$62</f>
        <v>88.978921536334539</v>
      </c>
      <c r="E29" s="133">
        <f t="shared" ref="D29:E36" si="10">ROUND(E28*(1+$K66),2)</f>
        <v>29.44</v>
      </c>
      <c r="F29" s="135">
        <f t="shared" si="1"/>
        <v>43.466693658816951</v>
      </c>
      <c r="G29" s="133">
        <f t="shared" ref="G29:H36" si="11">ROUND(G28*(1+$K66),2)</f>
        <v>0</v>
      </c>
      <c r="H29" s="143">
        <f t="shared" si="11"/>
        <v>0</v>
      </c>
      <c r="I29" s="135">
        <f t="shared" si="2"/>
        <v>43.466693658816951</v>
      </c>
      <c r="J29" s="135">
        <f t="shared" si="3"/>
        <v>118.42</v>
      </c>
      <c r="K29" s="133">
        <f t="shared" ref="K29:K36" si="12">ROUND(K28*(1+$K66),2)</f>
        <v>0.96</v>
      </c>
      <c r="L29" s="124"/>
      <c r="P29" s="170"/>
    </row>
    <row r="30" spans="2:17">
      <c r="B30" s="141">
        <f t="shared" si="0"/>
        <v>2036</v>
      </c>
      <c r="C30" s="142"/>
      <c r="D30" s="133">
        <f t="shared" si="10"/>
        <v>90.79</v>
      </c>
      <c r="E30" s="133">
        <f t="shared" si="10"/>
        <v>30.04</v>
      </c>
      <c r="F30" s="135">
        <f t="shared" si="1"/>
        <v>44.351700949947883</v>
      </c>
      <c r="G30" s="133">
        <f t="shared" si="11"/>
        <v>0</v>
      </c>
      <c r="H30" s="143">
        <f t="shared" si="11"/>
        <v>0</v>
      </c>
      <c r="I30" s="135">
        <f t="shared" si="2"/>
        <v>44.351700949947883</v>
      </c>
      <c r="J30" s="135">
        <f t="shared" si="3"/>
        <v>120.83</v>
      </c>
      <c r="K30" s="133">
        <f t="shared" si="12"/>
        <v>0.98</v>
      </c>
      <c r="L30" s="124"/>
      <c r="P30" s="170"/>
    </row>
    <row r="31" spans="2:17">
      <c r="B31" s="141">
        <f t="shared" si="0"/>
        <v>2037</v>
      </c>
      <c r="C31" s="142"/>
      <c r="D31" s="133">
        <f t="shared" si="10"/>
        <v>92.62</v>
      </c>
      <c r="E31" s="133">
        <f t="shared" si="10"/>
        <v>30.65</v>
      </c>
      <c r="F31" s="135">
        <f t="shared" si="1"/>
        <v>45.247324142183857</v>
      </c>
      <c r="G31" s="133">
        <f t="shared" si="11"/>
        <v>0</v>
      </c>
      <c r="H31" s="143">
        <f t="shared" si="11"/>
        <v>0</v>
      </c>
      <c r="I31" s="135">
        <f t="shared" si="2"/>
        <v>45.247324142183857</v>
      </c>
      <c r="J31" s="135">
        <f t="shared" si="3"/>
        <v>123.27</v>
      </c>
      <c r="K31" s="133">
        <f t="shared" si="12"/>
        <v>1</v>
      </c>
      <c r="L31" s="124"/>
      <c r="P31" s="170"/>
    </row>
    <row r="32" spans="2:17">
      <c r="B32" s="141">
        <f t="shared" si="0"/>
        <v>2038</v>
      </c>
      <c r="C32" s="142"/>
      <c r="D32" s="133">
        <f t="shared" si="10"/>
        <v>94.47</v>
      </c>
      <c r="E32" s="133">
        <f t="shared" si="10"/>
        <v>31.26</v>
      </c>
      <c r="F32" s="135">
        <f t="shared" si="1"/>
        <v>46.150288508126685</v>
      </c>
      <c r="G32" s="133">
        <f t="shared" si="11"/>
        <v>0</v>
      </c>
      <c r="H32" s="143">
        <f t="shared" si="11"/>
        <v>0</v>
      </c>
      <c r="I32" s="135">
        <f t="shared" si="2"/>
        <v>46.150288508126685</v>
      </c>
      <c r="J32" s="135">
        <f t="shared" si="3"/>
        <v>125.73</v>
      </c>
      <c r="K32" s="133">
        <f t="shared" si="12"/>
        <v>1.02</v>
      </c>
      <c r="L32" s="124"/>
      <c r="P32" s="170"/>
    </row>
    <row r="33" spans="2:16">
      <c r="B33" s="141">
        <f t="shared" si="0"/>
        <v>2039</v>
      </c>
      <c r="C33" s="142"/>
      <c r="D33" s="133">
        <f t="shared" si="10"/>
        <v>96.37</v>
      </c>
      <c r="E33" s="133">
        <f t="shared" si="10"/>
        <v>31.89</v>
      </c>
      <c r="F33" s="135">
        <f t="shared" si="1"/>
        <v>47.07894698204349</v>
      </c>
      <c r="G33" s="133">
        <f t="shared" si="11"/>
        <v>0</v>
      </c>
      <c r="H33" s="143">
        <f t="shared" si="11"/>
        <v>0</v>
      </c>
      <c r="I33" s="135">
        <f t="shared" si="2"/>
        <v>47.07894698204349</v>
      </c>
      <c r="J33" s="135">
        <f t="shared" si="3"/>
        <v>128.26</v>
      </c>
      <c r="K33" s="133">
        <f t="shared" si="12"/>
        <v>1.04</v>
      </c>
      <c r="L33" s="124"/>
      <c r="P33" s="170"/>
    </row>
    <row r="34" spans="2:16">
      <c r="B34" s="141">
        <f t="shared" si="0"/>
        <v>2040</v>
      </c>
      <c r="C34" s="142"/>
      <c r="D34" s="133">
        <f t="shared" si="10"/>
        <v>98.31</v>
      </c>
      <c r="E34" s="133">
        <f t="shared" si="10"/>
        <v>32.53</v>
      </c>
      <c r="F34" s="135">
        <f t="shared" si="1"/>
        <v>48.02595839022743</v>
      </c>
      <c r="G34" s="133">
        <f t="shared" si="11"/>
        <v>0</v>
      </c>
      <c r="H34" s="143">
        <f t="shared" si="11"/>
        <v>0</v>
      </c>
      <c r="I34" s="135">
        <f t="shared" si="2"/>
        <v>48.02595839022743</v>
      </c>
      <c r="J34" s="135">
        <f t="shared" si="3"/>
        <v>130.84</v>
      </c>
      <c r="K34" s="133">
        <f t="shared" si="12"/>
        <v>1.06</v>
      </c>
      <c r="L34" s="124"/>
      <c r="P34" s="170"/>
    </row>
    <row r="35" spans="2:16">
      <c r="B35" s="141">
        <f t="shared" si="0"/>
        <v>2041</v>
      </c>
      <c r="C35" s="142"/>
      <c r="D35" s="133">
        <f t="shared" si="10"/>
        <v>100.31</v>
      </c>
      <c r="E35" s="133">
        <f t="shared" si="10"/>
        <v>33.19</v>
      </c>
      <c r="F35" s="135">
        <f t="shared" si="1"/>
        <v>49.002334493238784</v>
      </c>
      <c r="G35" s="133">
        <f t="shared" si="11"/>
        <v>0</v>
      </c>
      <c r="H35" s="143">
        <f t="shared" si="11"/>
        <v>0</v>
      </c>
      <c r="I35" s="135">
        <f t="shared" si="2"/>
        <v>49.002334493238784</v>
      </c>
      <c r="J35" s="135">
        <f t="shared" si="3"/>
        <v>133.5</v>
      </c>
      <c r="K35" s="133">
        <f t="shared" si="12"/>
        <v>1.08</v>
      </c>
      <c r="L35" s="124"/>
      <c r="P35" s="170"/>
    </row>
    <row r="36" spans="2:16">
      <c r="B36" s="141">
        <f t="shared" si="0"/>
        <v>2042</v>
      </c>
      <c r="C36" s="142"/>
      <c r="D36" s="133">
        <f t="shared" si="10"/>
        <v>102.38</v>
      </c>
      <c r="E36" s="133">
        <f t="shared" si="10"/>
        <v>33.869999999999997</v>
      </c>
      <c r="F36" s="135">
        <f t="shared" si="1"/>
        <v>50.011745877930963</v>
      </c>
      <c r="G36" s="133">
        <f t="shared" si="11"/>
        <v>0</v>
      </c>
      <c r="H36" s="143">
        <f t="shared" si="11"/>
        <v>0</v>
      </c>
      <c r="I36" s="135">
        <f t="shared" si="2"/>
        <v>50.011745877930963</v>
      </c>
      <c r="J36" s="135">
        <f t="shared" si="3"/>
        <v>136.25</v>
      </c>
      <c r="K36" s="133">
        <f t="shared" si="12"/>
        <v>1.1000000000000001</v>
      </c>
      <c r="L36" s="124"/>
      <c r="P36" s="170"/>
    </row>
    <row r="37" spans="2:16">
      <c r="B37" s="141"/>
      <c r="C37" s="137"/>
      <c r="D37" s="133"/>
      <c r="E37" s="133"/>
      <c r="F37" s="134"/>
      <c r="G37" s="133"/>
      <c r="H37" s="133"/>
      <c r="I37" s="135"/>
      <c r="J37" s="135"/>
      <c r="K37" s="144"/>
    </row>
    <row r="38" spans="2:16" hidden="1">
      <c r="B38" s="131"/>
      <c r="C38" s="137"/>
      <c r="D38" s="133"/>
      <c r="E38" s="133"/>
      <c r="F38" s="134"/>
      <c r="G38" s="133"/>
      <c r="H38" s="133"/>
      <c r="I38" s="135"/>
      <c r="J38" s="135"/>
      <c r="K38" s="144"/>
    </row>
    <row r="39" spans="2:16" hidden="1">
      <c r="B39" s="131"/>
      <c r="C39" s="137"/>
      <c r="D39" s="133"/>
      <c r="E39" s="133"/>
      <c r="F39" s="134"/>
      <c r="G39" s="133"/>
      <c r="H39" s="133"/>
      <c r="I39" s="135"/>
      <c r="J39" s="135"/>
      <c r="K39" s="144"/>
    </row>
    <row r="40" spans="2:16" hidden="1">
      <c r="B40" s="131"/>
      <c r="C40" s="137"/>
      <c r="D40" s="133"/>
      <c r="E40" s="133"/>
      <c r="F40" s="134"/>
      <c r="G40" s="133"/>
      <c r="H40" s="133"/>
      <c r="I40" s="135"/>
      <c r="J40" s="135"/>
      <c r="K40" s="144"/>
    </row>
    <row r="42" spans="2:16" ht="14.25">
      <c r="B42" s="145" t="s">
        <v>27</v>
      </c>
      <c r="C42" s="146"/>
      <c r="D42" s="146"/>
      <c r="E42" s="146"/>
      <c r="F42" s="146"/>
      <c r="G42" s="146"/>
      <c r="H42" s="146"/>
    </row>
    <row r="44" spans="2:16">
      <c r="B44" s="122" t="s">
        <v>73</v>
      </c>
      <c r="C44" s="147" t="s">
        <v>74</v>
      </c>
      <c r="D44" s="148" t="str">
        <f>'Table 3 UT Solar 2033 ST'!D44</f>
        <v>Plant Costs  - 2017 IRP Update - Table 5.4 &amp; 5.5</v>
      </c>
    </row>
    <row r="45" spans="2:16">
      <c r="C45" s="147" t="str">
        <f>C7</f>
        <v>(a)</v>
      </c>
      <c r="D45" s="122" t="s">
        <v>75</v>
      </c>
    </row>
    <row r="46" spans="2:16">
      <c r="C46" s="147" t="str">
        <f>D7</f>
        <v>(b)</v>
      </c>
      <c r="D46" s="135" t="str">
        <f>"= "&amp;C7&amp;" x "&amp;C62</f>
        <v>= (a) x 0.0771966024070909</v>
      </c>
    </row>
    <row r="47" spans="2:16">
      <c r="C47" s="147" t="str">
        <f>F7</f>
        <v>(d)</v>
      </c>
      <c r="D47" s="135" t="str">
        <f>"= ("&amp;$D$7&amp;" + "&amp;$E$7&amp;") /  (8.76 x "&amp;TEXT(C63,"0.0%")&amp;")"</f>
        <v>= ((b) + (c)) /  (8.76 x 31.1%)</v>
      </c>
    </row>
    <row r="48" spans="2:16">
      <c r="C48" s="147" t="str">
        <f>I7</f>
        <v>(g)</v>
      </c>
      <c r="D48" s="135" t="str">
        <f>"= "&amp;$F$7&amp;" + "&amp;$H$7</f>
        <v>= (d) + (f)</v>
      </c>
    </row>
    <row r="49" spans="2:24">
      <c r="C49" s="147" t="str">
        <f>K7</f>
        <v>(h)</v>
      </c>
      <c r="D49" s="86" t="str">
        <f>D44</f>
        <v>Plant Costs  - 2017 IRP Update - Table 5.4 &amp; 5.5</v>
      </c>
    </row>
    <row r="50" spans="2:24">
      <c r="C50" s="147"/>
      <c r="D50" s="135"/>
    </row>
    <row r="51" spans="2:24" ht="13.5" thickBot="1"/>
    <row r="52" spans="2:24" ht="13.5" thickBot="1">
      <c r="C52" s="42" t="str">
        <f>B2&amp;" - "&amp;B3</f>
        <v>2017 IRP Update Utah Solar Resource-2033 - 31% Capacity Factor</v>
      </c>
      <c r="D52" s="149"/>
      <c r="E52" s="149"/>
      <c r="F52" s="149"/>
      <c r="G52" s="149"/>
      <c r="H52" s="149"/>
      <c r="I52" s="150"/>
      <c r="J52" s="150"/>
      <c r="K52" s="151"/>
    </row>
    <row r="53" spans="2:24" ht="13.5" thickBot="1">
      <c r="C53" s="152" t="s">
        <v>76</v>
      </c>
      <c r="D53" s="153" t="s">
        <v>77</v>
      </c>
      <c r="E53" s="153"/>
      <c r="F53" s="153"/>
      <c r="G53" s="153"/>
      <c r="H53" s="154"/>
      <c r="I53" s="150"/>
      <c r="J53" s="150"/>
      <c r="K53" s="151"/>
    </row>
    <row r="55" spans="2:24">
      <c r="B55" s="86" t="s">
        <v>128</v>
      </c>
      <c r="C55" s="186">
        <v>1152.6274312839628</v>
      </c>
      <c r="D55" s="122" t="s">
        <v>75</v>
      </c>
      <c r="H55" s="122" t="s">
        <v>9</v>
      </c>
    </row>
    <row r="56" spans="2:24">
      <c r="B56" s="86" t="s">
        <v>115</v>
      </c>
      <c r="C56" s="155">
        <v>19.691768539314772</v>
      </c>
      <c r="D56" s="122" t="s">
        <v>78</v>
      </c>
      <c r="H56" s="122" t="s">
        <v>9</v>
      </c>
    </row>
    <row r="57" spans="2:24">
      <c r="B57" s="86" t="s">
        <v>115</v>
      </c>
      <c r="C57" s="160">
        <v>0.61668809999999996</v>
      </c>
      <c r="D57" s="122" t="s">
        <v>83</v>
      </c>
      <c r="H57" s="122" t="s">
        <v>80</v>
      </c>
    </row>
    <row r="58" spans="2:24">
      <c r="B58" s="86" t="s">
        <v>115</v>
      </c>
      <c r="C58" s="155">
        <v>0</v>
      </c>
      <c r="D58" s="122" t="s">
        <v>79</v>
      </c>
      <c r="H58" s="122" t="s">
        <v>80</v>
      </c>
      <c r="K58" s="124"/>
      <c r="L58" s="156"/>
      <c r="M58" s="52"/>
      <c r="N58" s="157"/>
      <c r="O58" s="52"/>
      <c r="P58" s="159"/>
      <c r="Q58" s="52"/>
      <c r="S58" s="124"/>
      <c r="T58" s="124"/>
      <c r="U58" s="124"/>
      <c r="V58" s="124"/>
      <c r="W58" s="124"/>
      <c r="X58" s="124"/>
    </row>
    <row r="59" spans="2:24">
      <c r="B59" s="86" t="s">
        <v>115</v>
      </c>
      <c r="C59" s="168"/>
      <c r="D59" s="122" t="s">
        <v>81</v>
      </c>
      <c r="H59" s="122" t="s">
        <v>80</v>
      </c>
      <c r="K59" s="158"/>
      <c r="L59" s="158"/>
      <c r="M59" s="159"/>
      <c r="N59" s="227"/>
      <c r="O59" s="228"/>
      <c r="P59" s="172"/>
      <c r="Q59" s="179"/>
      <c r="R59" s="160"/>
      <c r="S59" s="124"/>
      <c r="T59" s="124"/>
      <c r="U59" s="124"/>
      <c r="V59" s="124"/>
      <c r="W59" s="124"/>
      <c r="X59" s="124"/>
    </row>
    <row r="60" spans="2:24">
      <c r="K60" s="158"/>
      <c r="L60" s="158"/>
      <c r="M60" s="158"/>
      <c r="N60" s="227"/>
      <c r="O60" s="228"/>
      <c r="P60" s="124"/>
      <c r="Q60" s="179"/>
      <c r="R60" s="124"/>
      <c r="S60" s="124"/>
      <c r="T60" s="124"/>
      <c r="U60" s="124"/>
      <c r="V60" s="124"/>
      <c r="W60" s="124"/>
      <c r="X60" s="124"/>
    </row>
    <row r="61" spans="2:24">
      <c r="C61" s="162"/>
      <c r="K61" s="158"/>
      <c r="L61" s="158"/>
      <c r="M61" s="158"/>
      <c r="N61" s="165"/>
      <c r="O61" s="165"/>
      <c r="S61" s="124"/>
      <c r="T61" s="124"/>
      <c r="U61" s="124"/>
      <c r="V61" s="124"/>
      <c r="W61" s="124"/>
      <c r="X61" s="124"/>
    </row>
    <row r="62" spans="2:24">
      <c r="C62" s="163">
        <v>7.7196602407090878E-2</v>
      </c>
      <c r="D62" s="122" t="s">
        <v>38</v>
      </c>
      <c r="K62" s="164"/>
      <c r="L62" s="165"/>
      <c r="M62" s="165"/>
      <c r="N62" s="157"/>
      <c r="O62" s="52"/>
      <c r="P62" s="159"/>
    </row>
    <row r="63" spans="2:24">
      <c r="C63" s="169">
        <v>0.311</v>
      </c>
      <c r="D63" s="122" t="s">
        <v>39</v>
      </c>
      <c r="N63" s="227"/>
      <c r="O63" s="228"/>
      <c r="P63" s="172"/>
    </row>
    <row r="64" spans="2:24" ht="13.5" thickBot="1">
      <c r="D64" s="161"/>
      <c r="N64" s="227"/>
      <c r="O64" s="228"/>
      <c r="P64" s="124"/>
    </row>
    <row r="65" spans="3:11" ht="13.5" thickBot="1">
      <c r="C65" s="40" t="str">
        <f>"Company Official Inflation Forecast Dated "&amp;TEXT('Table 4'!$G$5,"mmmm dd, yyyy")</f>
        <v>Company Official Inflation Forecast Dated March 30, 2018</v>
      </c>
      <c r="D65" s="149"/>
      <c r="E65" s="149"/>
      <c r="F65" s="149"/>
      <c r="G65" s="149"/>
      <c r="H65" s="149"/>
      <c r="I65" s="149"/>
      <c r="J65" s="149"/>
      <c r="K65" s="151"/>
    </row>
    <row r="66" spans="3:11">
      <c r="C66" s="88">
        <v>2017</v>
      </c>
      <c r="D66" s="41">
        <v>1.7997379262064683E-2</v>
      </c>
      <c r="E66" s="86"/>
      <c r="F66" s="88">
        <f>C74+1</f>
        <v>2026</v>
      </c>
      <c r="G66" s="41">
        <v>2.275275626401263E-2</v>
      </c>
      <c r="H66" s="86"/>
      <c r="I66" s="88">
        <f>F74+1</f>
        <v>2035</v>
      </c>
      <c r="J66" s="88"/>
      <c r="K66" s="41">
        <v>2.0547727211939426E-2</v>
      </c>
    </row>
    <row r="67" spans="3:11">
      <c r="C67" s="88">
        <f t="shared" ref="C67:C74" si="13">C66+1</f>
        <v>2018</v>
      </c>
      <c r="D67" s="41">
        <v>2.00162222805087E-2</v>
      </c>
      <c r="E67" s="86"/>
      <c r="F67" s="88">
        <f t="shared" ref="F67:F74" si="14">F66+1</f>
        <v>2027</v>
      </c>
      <c r="G67" s="41">
        <v>2.2017580891201094E-2</v>
      </c>
      <c r="H67" s="86"/>
      <c r="I67" s="88">
        <f t="shared" ref="I67:I74" si="15">I66+1</f>
        <v>2036</v>
      </c>
      <c r="J67" s="88"/>
      <c r="K67" s="41">
        <v>2.0338413275796441E-2</v>
      </c>
    </row>
    <row r="68" spans="3:11">
      <c r="C68" s="88">
        <f t="shared" si="13"/>
        <v>2019</v>
      </c>
      <c r="D68" s="41">
        <v>2.3023767536204609E-2</v>
      </c>
      <c r="E68" s="86"/>
      <c r="F68" s="88">
        <f t="shared" si="14"/>
        <v>2028</v>
      </c>
      <c r="G68" s="41">
        <v>2.1672038954803963E-2</v>
      </c>
      <c r="H68" s="86"/>
      <c r="I68" s="88">
        <f t="shared" si="15"/>
        <v>2037</v>
      </c>
      <c r="J68" s="88"/>
      <c r="K68" s="41">
        <v>2.0148107799243142E-2</v>
      </c>
    </row>
    <row r="69" spans="3:11">
      <c r="C69" s="88">
        <f t="shared" si="13"/>
        <v>2020</v>
      </c>
      <c r="D69" s="41">
        <v>2.6569957493475238E-2</v>
      </c>
      <c r="E69" s="86"/>
      <c r="F69" s="88">
        <f t="shared" si="14"/>
        <v>2029</v>
      </c>
      <c r="G69" s="41">
        <v>2.1882861611237647E-2</v>
      </c>
      <c r="H69" s="86"/>
      <c r="I69" s="88">
        <f t="shared" si="15"/>
        <v>2038</v>
      </c>
      <c r="J69" s="88"/>
      <c r="K69" s="41">
        <v>1.9981989666423283E-2</v>
      </c>
    </row>
    <row r="70" spans="3:11">
      <c r="C70" s="88">
        <f t="shared" si="13"/>
        <v>2021</v>
      </c>
      <c r="D70" s="41">
        <v>2.633678201148415E-2</v>
      </c>
      <c r="E70" s="86"/>
      <c r="F70" s="88">
        <f t="shared" si="14"/>
        <v>2030</v>
      </c>
      <c r="G70" s="41">
        <v>2.1716430930730724E-2</v>
      </c>
      <c r="H70" s="86"/>
      <c r="I70" s="88">
        <f t="shared" si="15"/>
        <v>2039</v>
      </c>
      <c r="J70" s="88"/>
      <c r="K70" s="41">
        <v>2.0091958569135482E-2</v>
      </c>
    </row>
    <row r="71" spans="3:11">
      <c r="C71" s="88">
        <f t="shared" si="13"/>
        <v>2022</v>
      </c>
      <c r="D71" s="41">
        <v>2.5190838317338926E-2</v>
      </c>
      <c r="E71" s="86"/>
      <c r="F71" s="88">
        <f t="shared" si="14"/>
        <v>2031</v>
      </c>
      <c r="G71" s="41">
        <v>2.1283257880358342E-2</v>
      </c>
      <c r="H71" s="86"/>
      <c r="I71" s="88">
        <f t="shared" si="15"/>
        <v>2040</v>
      </c>
      <c r="J71" s="88"/>
      <c r="K71" s="41">
        <v>2.016857640433245E-2</v>
      </c>
    </row>
    <row r="72" spans="3:11" s="124" customFormat="1">
      <c r="C72" s="88">
        <f t="shared" si="13"/>
        <v>2023</v>
      </c>
      <c r="D72" s="41">
        <v>2.3861027991437966E-2</v>
      </c>
      <c r="E72" s="87"/>
      <c r="F72" s="88">
        <f t="shared" si="14"/>
        <v>2032</v>
      </c>
      <c r="G72" s="41">
        <v>2.092650190640466E-2</v>
      </c>
      <c r="H72" s="87"/>
      <c r="I72" s="88">
        <f t="shared" si="15"/>
        <v>2041</v>
      </c>
      <c r="J72" s="88"/>
      <c r="K72" s="41">
        <v>2.0388834681983159E-2</v>
      </c>
    </row>
    <row r="73" spans="3:11" s="124" customFormat="1">
      <c r="C73" s="88">
        <f t="shared" si="13"/>
        <v>2024</v>
      </c>
      <c r="D73" s="41">
        <v>2.3386119938164196E-2</v>
      </c>
      <c r="E73" s="87"/>
      <c r="F73" s="88">
        <f t="shared" si="14"/>
        <v>2033</v>
      </c>
      <c r="G73" s="41">
        <v>2.0801762320284523E-2</v>
      </c>
      <c r="H73" s="87"/>
      <c r="I73" s="88">
        <f t="shared" si="15"/>
        <v>2042</v>
      </c>
      <c r="J73" s="88"/>
      <c r="K73" s="41">
        <v>2.0623380610534037E-2</v>
      </c>
    </row>
    <row r="74" spans="3:11" s="124" customFormat="1">
      <c r="C74" s="88">
        <f t="shared" si="13"/>
        <v>2025</v>
      </c>
      <c r="D74" s="41">
        <v>2.3124371179134462E-2</v>
      </c>
      <c r="E74" s="87"/>
      <c r="F74" s="88">
        <f t="shared" si="14"/>
        <v>2034</v>
      </c>
      <c r="G74" s="41">
        <v>2.065772177898717E-2</v>
      </c>
      <c r="H74" s="87"/>
      <c r="I74" s="88">
        <f t="shared" si="15"/>
        <v>2043</v>
      </c>
      <c r="J74" s="88"/>
      <c r="K74" s="41">
        <v>2.0893774761898909E-2</v>
      </c>
    </row>
    <row r="75" spans="3:11" s="124" customFormat="1"/>
    <row r="76" spans="3:11" s="124" customFormat="1"/>
    <row r="93" spans="3:4">
      <c r="C93" s="157"/>
      <c r="D93" s="161"/>
    </row>
    <row r="94" spans="3:4">
      <c r="C94" s="157"/>
      <c r="D94" s="161"/>
    </row>
    <row r="95" spans="3:4">
      <c r="C95" s="157"/>
      <c r="D95" s="161"/>
    </row>
    <row r="96" spans="3:4">
      <c r="C96" s="157"/>
      <c r="D96" s="161"/>
    </row>
    <row r="97" spans="3:4">
      <c r="C97" s="157"/>
      <c r="D97" s="161"/>
    </row>
    <row r="98" spans="3:4">
      <c r="C98" s="157"/>
      <c r="D98" s="161"/>
    </row>
    <row r="99" spans="3:4">
      <c r="C99" s="157"/>
      <c r="D99" s="161"/>
    </row>
    <row r="100" spans="3:4">
      <c r="C100" s="157"/>
      <c r="D100" s="161"/>
    </row>
    <row r="101" spans="3:4">
      <c r="C101" s="157"/>
      <c r="D101" s="161"/>
    </row>
    <row r="102" spans="3:4">
      <c r="C102" s="157"/>
      <c r="D102" s="161"/>
    </row>
  </sheetData>
  <printOptions horizontalCentered="1"/>
  <pageMargins left="0.8" right="0.3" top="0.4" bottom="0.4" header="0.5" footer="0.2"/>
  <pageSetup scale="75" orientation="portrait" r:id="rId1"/>
  <headerFooter alignWithMargins="0"/>
  <rowBreaks count="1" manualBreakCount="1">
    <brk id="51" max="10" man="1"/>
  </row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B1:X102"/>
  <sheetViews>
    <sheetView workbookViewId="0"/>
  </sheetViews>
  <sheetFormatPr defaultColWidth="9.33203125" defaultRowHeight="12.75"/>
  <cols>
    <col min="1" max="1" width="1.5" style="122" customWidth="1"/>
    <col min="2" max="2" width="10.83203125" style="122" customWidth="1"/>
    <col min="3" max="3" width="14.1640625" style="122" customWidth="1"/>
    <col min="4" max="4" width="12.33203125" style="122" customWidth="1"/>
    <col min="5" max="5" width="9.1640625" style="122" customWidth="1"/>
    <col min="6" max="6" width="9.83203125" style="122" bestFit="1" customWidth="1"/>
    <col min="7" max="7" width="9.83203125" style="122" customWidth="1"/>
    <col min="8" max="8" width="10.5" style="122" customWidth="1"/>
    <col min="9" max="10" width="12.5" style="122" customWidth="1"/>
    <col min="11" max="11" width="11.6640625" style="122" customWidth="1"/>
    <col min="12" max="15" width="9.33203125" style="122"/>
    <col min="16" max="16" width="9.33203125" style="122" customWidth="1"/>
    <col min="17" max="16384" width="9.33203125" style="122"/>
  </cols>
  <sheetData>
    <row r="1" spans="2:18" ht="15.75">
      <c r="B1" s="120" t="s">
        <v>59</v>
      </c>
      <c r="C1" s="121"/>
      <c r="D1" s="121"/>
      <c r="E1" s="121"/>
      <c r="F1" s="121"/>
      <c r="G1" s="121"/>
      <c r="H1" s="121"/>
      <c r="I1" s="121"/>
      <c r="J1" s="121"/>
    </row>
    <row r="2" spans="2:18" ht="15.75">
      <c r="B2" s="120" t="s">
        <v>138</v>
      </c>
      <c r="C2" s="121"/>
      <c r="D2" s="121"/>
      <c r="E2" s="121"/>
      <c r="F2" s="121"/>
      <c r="G2" s="121"/>
      <c r="H2" s="121"/>
      <c r="I2" s="121"/>
      <c r="J2" s="121"/>
    </row>
    <row r="3" spans="2:18" ht="15.75">
      <c r="B3" s="120" t="str">
        <f>TEXT($C$63,"0%")&amp;" Capacity Factor"</f>
        <v>27% Capacity Factor</v>
      </c>
      <c r="C3" s="121"/>
      <c r="D3" s="121"/>
      <c r="E3" s="121"/>
      <c r="F3" s="121"/>
      <c r="G3" s="121"/>
      <c r="H3" s="121"/>
      <c r="I3" s="121"/>
      <c r="J3" s="121"/>
    </row>
    <row r="4" spans="2:18">
      <c r="B4" s="123"/>
      <c r="C4" s="123"/>
      <c r="D4" s="123"/>
      <c r="E4" s="123"/>
      <c r="F4" s="123"/>
      <c r="G4" s="123"/>
      <c r="H4" s="123"/>
      <c r="I4" s="124"/>
      <c r="J4" s="124"/>
      <c r="K4" s="124"/>
      <c r="P4" s="124"/>
    </row>
    <row r="5" spans="2:18" ht="51.75" customHeight="1">
      <c r="B5" s="125" t="s">
        <v>0</v>
      </c>
      <c r="C5" s="126" t="s">
        <v>10</v>
      </c>
      <c r="D5" s="126" t="s">
        <v>11</v>
      </c>
      <c r="E5" s="126" t="s">
        <v>12</v>
      </c>
      <c r="F5" s="126" t="s">
        <v>70</v>
      </c>
      <c r="G5" s="17" t="s">
        <v>13</v>
      </c>
      <c r="H5" s="126" t="s">
        <v>71</v>
      </c>
      <c r="I5" s="17" t="s">
        <v>55</v>
      </c>
      <c r="J5" s="17" t="s">
        <v>55</v>
      </c>
      <c r="K5" s="126" t="s">
        <v>72</v>
      </c>
      <c r="P5" s="180"/>
    </row>
    <row r="6" spans="2:18" ht="24" customHeight="1">
      <c r="B6" s="127"/>
      <c r="C6" s="128" t="s">
        <v>8</v>
      </c>
      <c r="D6" s="129" t="s">
        <v>9</v>
      </c>
      <c r="E6" s="129" t="s">
        <v>9</v>
      </c>
      <c r="F6" s="128" t="s">
        <v>33</v>
      </c>
      <c r="G6" s="18" t="s">
        <v>33</v>
      </c>
      <c r="H6" s="128" t="s">
        <v>33</v>
      </c>
      <c r="I6" s="128" t="s">
        <v>33</v>
      </c>
      <c r="J6" s="19" t="s">
        <v>9</v>
      </c>
      <c r="K6" s="128" t="s">
        <v>33</v>
      </c>
    </row>
    <row r="7" spans="2:18">
      <c r="C7" s="130" t="s">
        <v>1</v>
      </c>
      <c r="D7" s="130" t="s">
        <v>2</v>
      </c>
      <c r="E7" s="130" t="s">
        <v>3</v>
      </c>
      <c r="F7" s="130" t="s">
        <v>4</v>
      </c>
      <c r="G7" s="130" t="s">
        <v>5</v>
      </c>
      <c r="H7" s="130" t="s">
        <v>7</v>
      </c>
      <c r="I7" s="130" t="s">
        <v>24</v>
      </c>
      <c r="J7" s="130" t="s">
        <v>25</v>
      </c>
      <c r="K7" s="130" t="s">
        <v>25</v>
      </c>
    </row>
    <row r="8" spans="2:18" ht="6" customHeight="1">
      <c r="K8" s="124"/>
    </row>
    <row r="9" spans="2:18" ht="15.75">
      <c r="B9" s="43" t="str">
        <f>C52</f>
        <v>2017 IRP Update Utah Solar Resource-2035 - 27% Capacity Factor</v>
      </c>
      <c r="C9" s="124"/>
      <c r="E9" s="124"/>
      <c r="F9" s="124"/>
      <c r="G9" s="124"/>
      <c r="H9" s="124"/>
      <c r="I9" s="124"/>
      <c r="J9" s="124"/>
      <c r="K9" s="124"/>
    </row>
    <row r="10" spans="2:18">
      <c r="B10" s="131">
        <v>2016</v>
      </c>
      <c r="C10" s="132"/>
      <c r="D10" s="133"/>
      <c r="E10" s="133"/>
      <c r="F10" s="134"/>
      <c r="G10" s="134"/>
      <c r="H10" s="177"/>
      <c r="I10" s="135"/>
      <c r="J10" s="135"/>
      <c r="K10" s="133"/>
      <c r="N10" s="136"/>
      <c r="P10" s="170"/>
    </row>
    <row r="11" spans="2:18">
      <c r="B11" s="131">
        <f t="shared" ref="B11:B36" si="0">B10+1</f>
        <v>2017</v>
      </c>
      <c r="C11" s="137"/>
      <c r="D11" s="133">
        <f>ROUND(D10*(1+$D66),2)</f>
        <v>0</v>
      </c>
      <c r="E11" s="133">
        <f>$C$56</f>
        <v>18.718009285501743</v>
      </c>
      <c r="F11" s="134">
        <f t="shared" ref="F11:F36" si="1">(D11+E11)/(8.76*$C$63)</f>
        <v>7.9729815330461324</v>
      </c>
      <c r="G11" s="134">
        <f>$C$58</f>
        <v>0</v>
      </c>
      <c r="H11" s="143">
        <f>$C$59</f>
        <v>0</v>
      </c>
      <c r="I11" s="135">
        <f t="shared" ref="I11:I36" si="2">F11+H11+G11</f>
        <v>7.9729815330461324</v>
      </c>
      <c r="J11" s="135">
        <f t="shared" ref="J11:J36" si="3">ROUND(I11*$C$63*8.76,2)</f>
        <v>18.72</v>
      </c>
      <c r="K11" s="133">
        <f>$C$57</f>
        <v>0.61668809999999996</v>
      </c>
      <c r="N11" s="136"/>
      <c r="P11" s="170"/>
    </row>
    <row r="12" spans="2:18">
      <c r="B12" s="141">
        <f t="shared" si="0"/>
        <v>2018</v>
      </c>
      <c r="C12" s="142"/>
      <c r="D12" s="133">
        <f t="shared" ref="D12:H19" si="4">ROUND(D11*(1+$D67),2)</f>
        <v>0</v>
      </c>
      <c r="E12" s="133">
        <f t="shared" si="4"/>
        <v>19.09</v>
      </c>
      <c r="F12" s="135">
        <f t="shared" si="1"/>
        <v>8.1314318816874529</v>
      </c>
      <c r="G12" s="133">
        <f t="shared" si="4"/>
        <v>0</v>
      </c>
      <c r="H12" s="143">
        <f t="shared" si="4"/>
        <v>0</v>
      </c>
      <c r="I12" s="135">
        <f t="shared" si="2"/>
        <v>8.1314318816874529</v>
      </c>
      <c r="J12" s="135">
        <f t="shared" si="3"/>
        <v>19.09</v>
      </c>
      <c r="K12" s="133">
        <f t="shared" ref="K12:K19" si="5">ROUND(K11*(1+$D67),2)</f>
        <v>0.63</v>
      </c>
      <c r="L12" s="124"/>
      <c r="N12" s="136"/>
      <c r="P12" s="170"/>
    </row>
    <row r="13" spans="2:18">
      <c r="B13" s="141">
        <f t="shared" si="0"/>
        <v>2019</v>
      </c>
      <c r="C13" s="142"/>
      <c r="D13" s="133">
        <f t="shared" si="4"/>
        <v>0</v>
      </c>
      <c r="E13" s="133">
        <f t="shared" si="4"/>
        <v>19.53</v>
      </c>
      <c r="F13" s="135">
        <f t="shared" si="1"/>
        <v>8.3188509507258228</v>
      </c>
      <c r="G13" s="133">
        <f t="shared" si="4"/>
        <v>0</v>
      </c>
      <c r="H13" s="143">
        <f t="shared" si="4"/>
        <v>0</v>
      </c>
      <c r="I13" s="135">
        <f t="shared" si="2"/>
        <v>8.3188509507258228</v>
      </c>
      <c r="J13" s="135">
        <f t="shared" si="3"/>
        <v>19.53</v>
      </c>
      <c r="K13" s="133">
        <f t="shared" si="5"/>
        <v>0.64</v>
      </c>
      <c r="L13" s="124"/>
      <c r="N13" s="136"/>
      <c r="P13" s="170"/>
    </row>
    <row r="14" spans="2:18">
      <c r="B14" s="141">
        <f t="shared" si="0"/>
        <v>2020</v>
      </c>
      <c r="C14" s="142"/>
      <c r="D14" s="133">
        <f t="shared" si="4"/>
        <v>0</v>
      </c>
      <c r="E14" s="133">
        <f t="shared" si="4"/>
        <v>20.05</v>
      </c>
      <c r="F14" s="135">
        <f t="shared" si="1"/>
        <v>8.5403462141348054</v>
      </c>
      <c r="G14" s="133">
        <f t="shared" si="4"/>
        <v>0</v>
      </c>
      <c r="H14" s="143">
        <f t="shared" si="4"/>
        <v>0</v>
      </c>
      <c r="I14" s="135">
        <f t="shared" si="2"/>
        <v>8.5403462141348054</v>
      </c>
      <c r="J14" s="135">
        <f t="shared" si="3"/>
        <v>20.05</v>
      </c>
      <c r="K14" s="133">
        <f t="shared" si="5"/>
        <v>0.66</v>
      </c>
      <c r="L14" s="124"/>
      <c r="N14" s="136"/>
      <c r="O14" s="138"/>
      <c r="P14" s="170"/>
      <c r="Q14" s="139"/>
      <c r="R14" s="140"/>
    </row>
    <row r="15" spans="2:18">
      <c r="B15" s="141">
        <f t="shared" si="0"/>
        <v>2021</v>
      </c>
      <c r="C15" s="142"/>
      <c r="D15" s="133">
        <f t="shared" si="4"/>
        <v>0</v>
      </c>
      <c r="E15" s="133">
        <f t="shared" si="4"/>
        <v>20.58</v>
      </c>
      <c r="F15" s="135">
        <f t="shared" si="1"/>
        <v>8.7661010018401146</v>
      </c>
      <c r="G15" s="133">
        <f t="shared" si="4"/>
        <v>0</v>
      </c>
      <c r="H15" s="143">
        <f t="shared" si="4"/>
        <v>0</v>
      </c>
      <c r="I15" s="135">
        <f t="shared" si="2"/>
        <v>8.7661010018401146</v>
      </c>
      <c r="J15" s="135">
        <f t="shared" si="3"/>
        <v>20.58</v>
      </c>
      <c r="K15" s="133">
        <f t="shared" si="5"/>
        <v>0.68</v>
      </c>
      <c r="L15" s="124"/>
      <c r="N15" s="139"/>
      <c r="O15" s="139"/>
      <c r="P15" s="170"/>
      <c r="Q15" s="139"/>
      <c r="R15" s="140"/>
    </row>
    <row r="16" spans="2:18">
      <c r="B16" s="141">
        <f t="shared" si="0"/>
        <v>2022</v>
      </c>
      <c r="C16" s="142"/>
      <c r="D16" s="133">
        <f t="shared" si="4"/>
        <v>0</v>
      </c>
      <c r="E16" s="133">
        <f t="shared" si="4"/>
        <v>21.1</v>
      </c>
      <c r="F16" s="135">
        <f t="shared" si="1"/>
        <v>8.9875962652490973</v>
      </c>
      <c r="G16" s="133">
        <f t="shared" si="4"/>
        <v>0</v>
      </c>
      <c r="H16" s="143">
        <f t="shared" si="4"/>
        <v>0</v>
      </c>
      <c r="I16" s="135">
        <f t="shared" si="2"/>
        <v>8.9875962652490973</v>
      </c>
      <c r="J16" s="135">
        <f t="shared" si="3"/>
        <v>21.1</v>
      </c>
      <c r="K16" s="133">
        <f t="shared" si="5"/>
        <v>0.7</v>
      </c>
      <c r="L16" s="124"/>
      <c r="N16" s="136"/>
      <c r="P16" s="170"/>
    </row>
    <row r="17" spans="2:17">
      <c r="B17" s="141">
        <f t="shared" si="0"/>
        <v>2023</v>
      </c>
      <c r="C17" s="142"/>
      <c r="D17" s="133">
        <f t="shared" si="4"/>
        <v>0</v>
      </c>
      <c r="E17" s="133">
        <f t="shared" si="4"/>
        <v>21.6</v>
      </c>
      <c r="F17" s="135">
        <f t="shared" si="1"/>
        <v>9.2005724800654267</v>
      </c>
      <c r="G17" s="133">
        <f t="shared" si="4"/>
        <v>0</v>
      </c>
      <c r="H17" s="143">
        <f t="shared" si="4"/>
        <v>0</v>
      </c>
      <c r="I17" s="135">
        <f t="shared" si="2"/>
        <v>9.2005724800654267</v>
      </c>
      <c r="J17" s="135">
        <f t="shared" si="3"/>
        <v>21.6</v>
      </c>
      <c r="K17" s="133">
        <f t="shared" si="5"/>
        <v>0.72</v>
      </c>
      <c r="L17" s="124"/>
      <c r="N17" s="136"/>
      <c r="O17" s="138"/>
      <c r="P17" s="170"/>
    </row>
    <row r="18" spans="2:17">
      <c r="B18" s="141">
        <f t="shared" si="0"/>
        <v>2024</v>
      </c>
      <c r="C18" s="142"/>
      <c r="D18" s="133">
        <f t="shared" si="4"/>
        <v>0</v>
      </c>
      <c r="E18" s="133">
        <f t="shared" si="4"/>
        <v>22.11</v>
      </c>
      <c r="F18" s="135">
        <f t="shared" si="1"/>
        <v>9.4178082191780828</v>
      </c>
      <c r="G18" s="133">
        <f t="shared" si="4"/>
        <v>0</v>
      </c>
      <c r="H18" s="143">
        <f t="shared" si="4"/>
        <v>0</v>
      </c>
      <c r="I18" s="135">
        <f t="shared" si="2"/>
        <v>9.4178082191780828</v>
      </c>
      <c r="J18" s="135">
        <f t="shared" si="3"/>
        <v>22.11</v>
      </c>
      <c r="K18" s="133">
        <f t="shared" si="5"/>
        <v>0.74</v>
      </c>
      <c r="L18" s="124"/>
      <c r="P18" s="170"/>
    </row>
    <row r="19" spans="2:17">
      <c r="B19" s="141">
        <f t="shared" si="0"/>
        <v>2025</v>
      </c>
      <c r="C19" s="142"/>
      <c r="D19" s="133">
        <f t="shared" si="4"/>
        <v>0</v>
      </c>
      <c r="E19" s="133">
        <f t="shared" si="4"/>
        <v>22.62</v>
      </c>
      <c r="F19" s="135">
        <f t="shared" si="1"/>
        <v>9.6350439582907388</v>
      </c>
      <c r="G19" s="133">
        <f t="shared" si="4"/>
        <v>0</v>
      </c>
      <c r="H19" s="143">
        <f t="shared" si="4"/>
        <v>0</v>
      </c>
      <c r="I19" s="135">
        <f t="shared" si="2"/>
        <v>9.6350439582907388</v>
      </c>
      <c r="J19" s="135">
        <f t="shared" si="3"/>
        <v>22.62</v>
      </c>
      <c r="K19" s="133">
        <f t="shared" si="5"/>
        <v>0.76</v>
      </c>
      <c r="L19" s="124"/>
      <c r="P19" s="170"/>
    </row>
    <row r="20" spans="2:17">
      <c r="B20" s="141">
        <f t="shared" si="0"/>
        <v>2026</v>
      </c>
      <c r="C20" s="142"/>
      <c r="D20" s="133">
        <f>ROUND(D19*(1+$G66),2)</f>
        <v>0</v>
      </c>
      <c r="E20" s="133">
        <f>ROUND(E19*(1+$G66),2)</f>
        <v>23.13</v>
      </c>
      <c r="F20" s="135">
        <f t="shared" si="1"/>
        <v>9.852279697403393</v>
      </c>
      <c r="G20" s="133">
        <f>ROUND(G19*(1+$G66),2)</f>
        <v>0</v>
      </c>
      <c r="H20" s="143">
        <f>ROUND(H19*(1+$G66),2)</f>
        <v>0</v>
      </c>
      <c r="I20" s="135">
        <f t="shared" si="2"/>
        <v>9.852279697403393</v>
      </c>
      <c r="J20" s="135">
        <f t="shared" si="3"/>
        <v>23.13</v>
      </c>
      <c r="K20" s="133">
        <f t="shared" ref="K20:K28" si="6">ROUND(K19*(1+$G66),2)</f>
        <v>0.78</v>
      </c>
      <c r="L20" s="124"/>
      <c r="P20" s="170"/>
      <c r="Q20" s="171"/>
    </row>
    <row r="21" spans="2:17">
      <c r="B21" s="141">
        <f t="shared" si="0"/>
        <v>2027</v>
      </c>
      <c r="C21" s="142"/>
      <c r="D21" s="133">
        <f t="shared" ref="D21:H28" si="7">ROUND(D20*(1+$G67),2)</f>
        <v>0</v>
      </c>
      <c r="E21" s="133">
        <f t="shared" si="7"/>
        <v>23.64</v>
      </c>
      <c r="F21" s="135">
        <f t="shared" si="1"/>
        <v>10.069515436516051</v>
      </c>
      <c r="G21" s="133">
        <f t="shared" si="7"/>
        <v>0</v>
      </c>
      <c r="H21" s="143">
        <f t="shared" si="7"/>
        <v>0</v>
      </c>
      <c r="I21" s="135">
        <f t="shared" si="2"/>
        <v>10.069515436516051</v>
      </c>
      <c r="J21" s="135">
        <f t="shared" si="3"/>
        <v>23.64</v>
      </c>
      <c r="K21" s="133">
        <f t="shared" si="6"/>
        <v>0.8</v>
      </c>
      <c r="L21" s="124"/>
      <c r="P21" s="170"/>
    </row>
    <row r="22" spans="2:17">
      <c r="B22" s="141">
        <f t="shared" si="0"/>
        <v>2028</v>
      </c>
      <c r="C22" s="142"/>
      <c r="D22" s="133">
        <f t="shared" si="7"/>
        <v>0</v>
      </c>
      <c r="E22" s="133">
        <f t="shared" si="7"/>
        <v>24.15</v>
      </c>
      <c r="F22" s="135">
        <f t="shared" si="1"/>
        <v>10.286751175628705</v>
      </c>
      <c r="G22" s="133">
        <f t="shared" si="7"/>
        <v>0</v>
      </c>
      <c r="H22" s="143">
        <f t="shared" si="7"/>
        <v>0</v>
      </c>
      <c r="I22" s="135">
        <f t="shared" si="2"/>
        <v>10.286751175628705</v>
      </c>
      <c r="J22" s="135">
        <f t="shared" si="3"/>
        <v>24.15</v>
      </c>
      <c r="K22" s="133">
        <f t="shared" si="6"/>
        <v>0.82</v>
      </c>
      <c r="L22" s="124"/>
      <c r="P22" s="170"/>
    </row>
    <row r="23" spans="2:17">
      <c r="B23" s="141">
        <f t="shared" si="0"/>
        <v>2029</v>
      </c>
      <c r="C23" s="142"/>
      <c r="D23" s="133">
        <f t="shared" si="7"/>
        <v>0</v>
      </c>
      <c r="E23" s="133">
        <f t="shared" si="7"/>
        <v>24.68</v>
      </c>
      <c r="F23" s="135">
        <f t="shared" si="1"/>
        <v>10.512505963334014</v>
      </c>
      <c r="G23" s="133">
        <f t="shared" si="7"/>
        <v>0</v>
      </c>
      <c r="H23" s="143">
        <f t="shared" si="7"/>
        <v>0</v>
      </c>
      <c r="I23" s="135">
        <f t="shared" si="2"/>
        <v>10.512505963334014</v>
      </c>
      <c r="J23" s="135">
        <f t="shared" si="3"/>
        <v>24.68</v>
      </c>
      <c r="K23" s="133">
        <f t="shared" si="6"/>
        <v>0.84</v>
      </c>
      <c r="L23" s="124"/>
      <c r="P23" s="170"/>
    </row>
    <row r="24" spans="2:17">
      <c r="B24" s="141">
        <f t="shared" si="0"/>
        <v>2030</v>
      </c>
      <c r="C24" s="142"/>
      <c r="D24" s="133">
        <f t="shared" si="7"/>
        <v>0</v>
      </c>
      <c r="E24" s="133">
        <f t="shared" si="7"/>
        <v>25.22</v>
      </c>
      <c r="F24" s="135">
        <f t="shared" si="1"/>
        <v>10.74252027533565</v>
      </c>
      <c r="G24" s="133">
        <f t="shared" si="7"/>
        <v>0</v>
      </c>
      <c r="H24" s="143">
        <f t="shared" si="7"/>
        <v>0</v>
      </c>
      <c r="I24" s="135">
        <f t="shared" si="2"/>
        <v>10.74252027533565</v>
      </c>
      <c r="J24" s="135">
        <f t="shared" si="3"/>
        <v>25.22</v>
      </c>
      <c r="K24" s="133">
        <f t="shared" si="6"/>
        <v>0.86</v>
      </c>
      <c r="L24" s="124"/>
      <c r="P24" s="170"/>
    </row>
    <row r="25" spans="2:17">
      <c r="B25" s="141">
        <f t="shared" si="0"/>
        <v>2031</v>
      </c>
      <c r="C25" s="142"/>
      <c r="D25" s="133">
        <f t="shared" si="7"/>
        <v>0</v>
      </c>
      <c r="E25" s="133">
        <f t="shared" si="7"/>
        <v>25.76</v>
      </c>
      <c r="F25" s="135">
        <f t="shared" si="1"/>
        <v>10.972534587337288</v>
      </c>
      <c r="G25" s="133">
        <f t="shared" si="7"/>
        <v>0</v>
      </c>
      <c r="H25" s="143">
        <f t="shared" si="7"/>
        <v>0</v>
      </c>
      <c r="I25" s="135">
        <f t="shared" si="2"/>
        <v>10.972534587337288</v>
      </c>
      <c r="J25" s="135">
        <f t="shared" si="3"/>
        <v>25.76</v>
      </c>
      <c r="K25" s="133">
        <f t="shared" si="6"/>
        <v>0.88</v>
      </c>
      <c r="L25" s="124"/>
      <c r="P25" s="170"/>
    </row>
    <row r="26" spans="2:17">
      <c r="B26" s="141">
        <f t="shared" si="0"/>
        <v>2032</v>
      </c>
      <c r="C26" s="142"/>
      <c r="D26" s="133">
        <f t="shared" si="7"/>
        <v>0</v>
      </c>
      <c r="E26" s="133">
        <f t="shared" si="7"/>
        <v>26.3</v>
      </c>
      <c r="F26" s="135">
        <f t="shared" si="1"/>
        <v>11.202548899338922</v>
      </c>
      <c r="G26" s="133">
        <f t="shared" si="7"/>
        <v>0</v>
      </c>
      <c r="H26" s="143">
        <f t="shared" si="7"/>
        <v>0</v>
      </c>
      <c r="I26" s="135">
        <f t="shared" si="2"/>
        <v>11.202548899338922</v>
      </c>
      <c r="J26" s="135">
        <f t="shared" si="3"/>
        <v>26.3</v>
      </c>
      <c r="K26" s="133">
        <f t="shared" si="6"/>
        <v>0.9</v>
      </c>
      <c r="L26" s="124"/>
      <c r="P26" s="170"/>
    </row>
    <row r="27" spans="2:17">
      <c r="B27" s="141">
        <f t="shared" si="0"/>
        <v>2033</v>
      </c>
      <c r="C27" s="132"/>
      <c r="D27" s="133">
        <f t="shared" si="7"/>
        <v>0</v>
      </c>
      <c r="E27" s="133">
        <f t="shared" si="7"/>
        <v>26.85</v>
      </c>
      <c r="F27" s="135">
        <f t="shared" si="1"/>
        <v>11.436822735636884</v>
      </c>
      <c r="G27" s="133">
        <f t="shared" si="7"/>
        <v>0</v>
      </c>
      <c r="H27" s="143">
        <f t="shared" si="7"/>
        <v>0</v>
      </c>
      <c r="I27" s="135">
        <f t="shared" si="2"/>
        <v>11.436822735636884</v>
      </c>
      <c r="J27" s="135">
        <f t="shared" si="3"/>
        <v>26.85</v>
      </c>
      <c r="K27" s="133">
        <f t="shared" si="6"/>
        <v>0.92</v>
      </c>
      <c r="L27" s="124"/>
      <c r="P27" s="170"/>
    </row>
    <row r="28" spans="2:17">
      <c r="B28" s="141">
        <f t="shared" si="0"/>
        <v>2034</v>
      </c>
      <c r="C28" s="142"/>
      <c r="D28" s="133">
        <f t="shared" si="7"/>
        <v>0</v>
      </c>
      <c r="E28" s="133">
        <f t="shared" si="7"/>
        <v>27.4</v>
      </c>
      <c r="F28" s="135">
        <f t="shared" si="1"/>
        <v>11.671096571934847</v>
      </c>
      <c r="G28" s="133">
        <f t="shared" si="7"/>
        <v>0</v>
      </c>
      <c r="H28" s="143">
        <f t="shared" si="7"/>
        <v>0</v>
      </c>
      <c r="I28" s="135">
        <f t="shared" si="2"/>
        <v>11.671096571934847</v>
      </c>
      <c r="J28" s="135">
        <f t="shared" si="3"/>
        <v>27.4</v>
      </c>
      <c r="K28" s="133">
        <f t="shared" si="6"/>
        <v>0.94</v>
      </c>
      <c r="L28" s="124"/>
      <c r="P28" s="170"/>
    </row>
    <row r="29" spans="2:17">
      <c r="B29" s="141">
        <f t="shared" si="0"/>
        <v>2035</v>
      </c>
      <c r="C29" s="132">
        <f>$C$55</f>
        <v>1129.0663267642597</v>
      </c>
      <c r="D29" s="133">
        <f>C29*$C$62</f>
        <v>87.160084318455105</v>
      </c>
      <c r="E29" s="133">
        <f t="shared" ref="D29:E36" si="8">ROUND(E28*(1+$K66),2)</f>
        <v>27.96</v>
      </c>
      <c r="F29" s="135">
        <f t="shared" si="1"/>
        <v>49.035679614962476</v>
      </c>
      <c r="G29" s="133">
        <f t="shared" ref="G29:H36" si="9">ROUND(G28*(1+$K66),2)</f>
        <v>0</v>
      </c>
      <c r="H29" s="143">
        <f t="shared" si="9"/>
        <v>0</v>
      </c>
      <c r="I29" s="135">
        <f t="shared" si="2"/>
        <v>49.035679614962476</v>
      </c>
      <c r="J29" s="135">
        <f t="shared" si="3"/>
        <v>115.12</v>
      </c>
      <c r="K29" s="133">
        <f t="shared" ref="K29:K36" si="10">ROUND(K28*(1+$K66),2)</f>
        <v>0.96</v>
      </c>
      <c r="L29" s="124"/>
      <c r="P29" s="170"/>
    </row>
    <row r="30" spans="2:17">
      <c r="B30" s="141">
        <f t="shared" si="0"/>
        <v>2036</v>
      </c>
      <c r="C30" s="142"/>
      <c r="D30" s="133">
        <f t="shared" si="8"/>
        <v>88.93</v>
      </c>
      <c r="E30" s="133">
        <f t="shared" si="8"/>
        <v>28.53</v>
      </c>
      <c r="F30" s="135">
        <f t="shared" si="1"/>
        <v>50.032372384652085</v>
      </c>
      <c r="G30" s="133">
        <f t="shared" si="9"/>
        <v>0</v>
      </c>
      <c r="H30" s="143">
        <f t="shared" si="9"/>
        <v>0</v>
      </c>
      <c r="I30" s="135">
        <f t="shared" si="2"/>
        <v>50.032372384652085</v>
      </c>
      <c r="J30" s="135">
        <f t="shared" si="3"/>
        <v>117.46</v>
      </c>
      <c r="K30" s="133">
        <f t="shared" si="10"/>
        <v>0.98</v>
      </c>
      <c r="L30" s="124"/>
      <c r="P30" s="170"/>
    </row>
    <row r="31" spans="2:17">
      <c r="B31" s="141">
        <f t="shared" si="0"/>
        <v>2037</v>
      </c>
      <c r="C31" s="142"/>
      <c r="D31" s="133">
        <f t="shared" si="8"/>
        <v>90.72</v>
      </c>
      <c r="E31" s="133">
        <f t="shared" si="8"/>
        <v>29.1</v>
      </c>
      <c r="F31" s="135">
        <f t="shared" si="1"/>
        <v>51.037620118585153</v>
      </c>
      <c r="G31" s="133">
        <f t="shared" si="9"/>
        <v>0</v>
      </c>
      <c r="H31" s="143">
        <f t="shared" si="9"/>
        <v>0</v>
      </c>
      <c r="I31" s="135">
        <f t="shared" si="2"/>
        <v>51.037620118585153</v>
      </c>
      <c r="J31" s="135">
        <f t="shared" si="3"/>
        <v>119.82</v>
      </c>
      <c r="K31" s="133">
        <f t="shared" si="10"/>
        <v>1</v>
      </c>
      <c r="L31" s="124"/>
      <c r="P31" s="170"/>
    </row>
    <row r="32" spans="2:17">
      <c r="B32" s="141">
        <f t="shared" si="0"/>
        <v>2038</v>
      </c>
      <c r="C32" s="142"/>
      <c r="D32" s="133">
        <f t="shared" si="8"/>
        <v>92.53</v>
      </c>
      <c r="E32" s="133">
        <f t="shared" si="8"/>
        <v>29.68</v>
      </c>
      <c r="F32" s="135">
        <f t="shared" si="1"/>
        <v>52.055646425407211</v>
      </c>
      <c r="G32" s="133">
        <f t="shared" si="9"/>
        <v>0</v>
      </c>
      <c r="H32" s="143">
        <f t="shared" si="9"/>
        <v>0</v>
      </c>
      <c r="I32" s="135">
        <f t="shared" si="2"/>
        <v>52.055646425407211</v>
      </c>
      <c r="J32" s="135">
        <f t="shared" si="3"/>
        <v>122.21</v>
      </c>
      <c r="K32" s="133">
        <f t="shared" si="10"/>
        <v>1.02</v>
      </c>
      <c r="L32" s="124"/>
      <c r="P32" s="170"/>
    </row>
    <row r="33" spans="2:16">
      <c r="B33" s="141">
        <f t="shared" si="0"/>
        <v>2039</v>
      </c>
      <c r="C33" s="142"/>
      <c r="D33" s="133">
        <f t="shared" si="8"/>
        <v>94.39</v>
      </c>
      <c r="E33" s="133">
        <f t="shared" si="8"/>
        <v>30.28</v>
      </c>
      <c r="F33" s="135">
        <f t="shared" si="1"/>
        <v>53.103489402303552</v>
      </c>
      <c r="G33" s="133">
        <f t="shared" si="9"/>
        <v>0</v>
      </c>
      <c r="H33" s="143">
        <f t="shared" si="9"/>
        <v>0</v>
      </c>
      <c r="I33" s="135">
        <f t="shared" si="2"/>
        <v>53.103489402303552</v>
      </c>
      <c r="J33" s="135">
        <f t="shared" si="3"/>
        <v>124.67</v>
      </c>
      <c r="K33" s="133">
        <f t="shared" si="10"/>
        <v>1.04</v>
      </c>
      <c r="L33" s="124"/>
      <c r="P33" s="170"/>
    </row>
    <row r="34" spans="2:16">
      <c r="B34" s="141">
        <f t="shared" si="0"/>
        <v>2040</v>
      </c>
      <c r="C34" s="142"/>
      <c r="D34" s="133">
        <f t="shared" si="8"/>
        <v>96.29</v>
      </c>
      <c r="E34" s="133">
        <f t="shared" si="8"/>
        <v>30.89</v>
      </c>
      <c r="F34" s="135">
        <f t="shared" si="1"/>
        <v>54.172630000681529</v>
      </c>
      <c r="G34" s="133">
        <f t="shared" si="9"/>
        <v>0</v>
      </c>
      <c r="H34" s="143">
        <f t="shared" si="9"/>
        <v>0</v>
      </c>
      <c r="I34" s="135">
        <f t="shared" si="2"/>
        <v>54.172630000681529</v>
      </c>
      <c r="J34" s="135">
        <f t="shared" si="3"/>
        <v>127.18</v>
      </c>
      <c r="K34" s="133">
        <f t="shared" si="10"/>
        <v>1.06</v>
      </c>
      <c r="L34" s="124"/>
      <c r="P34" s="170"/>
    </row>
    <row r="35" spans="2:16">
      <c r="B35" s="141">
        <f t="shared" si="0"/>
        <v>2041</v>
      </c>
      <c r="C35" s="142"/>
      <c r="D35" s="133">
        <f t="shared" si="8"/>
        <v>98.25</v>
      </c>
      <c r="E35" s="133">
        <f t="shared" si="8"/>
        <v>31.52</v>
      </c>
      <c r="F35" s="135">
        <f t="shared" si="1"/>
        <v>55.275846793430112</v>
      </c>
      <c r="G35" s="133">
        <f t="shared" si="9"/>
        <v>0</v>
      </c>
      <c r="H35" s="143">
        <f t="shared" si="9"/>
        <v>0</v>
      </c>
      <c r="I35" s="135">
        <f t="shared" si="2"/>
        <v>55.275846793430112</v>
      </c>
      <c r="J35" s="135">
        <f t="shared" si="3"/>
        <v>129.77000000000001</v>
      </c>
      <c r="K35" s="133">
        <f t="shared" si="10"/>
        <v>1.08</v>
      </c>
      <c r="L35" s="124"/>
      <c r="P35" s="170"/>
    </row>
    <row r="36" spans="2:16">
      <c r="B36" s="141">
        <f t="shared" si="0"/>
        <v>2042</v>
      </c>
      <c r="C36" s="142"/>
      <c r="D36" s="133">
        <f t="shared" si="8"/>
        <v>100.28</v>
      </c>
      <c r="E36" s="133">
        <f t="shared" si="8"/>
        <v>32.17</v>
      </c>
      <c r="F36" s="135">
        <f t="shared" si="1"/>
        <v>56.417399304845631</v>
      </c>
      <c r="G36" s="133">
        <f t="shared" si="9"/>
        <v>0</v>
      </c>
      <c r="H36" s="143">
        <f t="shared" si="9"/>
        <v>0</v>
      </c>
      <c r="I36" s="135">
        <f t="shared" si="2"/>
        <v>56.417399304845631</v>
      </c>
      <c r="J36" s="135">
        <f t="shared" si="3"/>
        <v>132.44999999999999</v>
      </c>
      <c r="K36" s="133">
        <f t="shared" si="10"/>
        <v>1.1000000000000001</v>
      </c>
      <c r="L36" s="124"/>
      <c r="P36" s="170"/>
    </row>
    <row r="37" spans="2:16">
      <c r="B37" s="141"/>
      <c r="C37" s="137"/>
      <c r="D37" s="133"/>
      <c r="E37" s="133"/>
      <c r="F37" s="134"/>
      <c r="G37" s="133"/>
      <c r="H37" s="133"/>
      <c r="I37" s="135"/>
      <c r="J37" s="135"/>
      <c r="K37" s="144"/>
    </row>
    <row r="38" spans="2:16" hidden="1">
      <c r="B38" s="131"/>
      <c r="C38" s="137"/>
      <c r="D38" s="133"/>
      <c r="E38" s="133"/>
      <c r="F38" s="134"/>
      <c r="G38" s="133"/>
      <c r="H38" s="133"/>
      <c r="I38" s="135"/>
      <c r="J38" s="135"/>
      <c r="K38" s="144"/>
    </row>
    <row r="39" spans="2:16" hidden="1">
      <c r="B39" s="131"/>
      <c r="C39" s="137"/>
      <c r="D39" s="133"/>
      <c r="E39" s="133"/>
      <c r="F39" s="134"/>
      <c r="G39" s="133"/>
      <c r="H39" s="133"/>
      <c r="I39" s="135"/>
      <c r="J39" s="135"/>
      <c r="K39" s="144"/>
    </row>
    <row r="40" spans="2:16" hidden="1">
      <c r="B40" s="131"/>
      <c r="C40" s="137"/>
      <c r="D40" s="133"/>
      <c r="E40" s="133"/>
      <c r="F40" s="134"/>
      <c r="G40" s="133"/>
      <c r="H40" s="133"/>
      <c r="I40" s="135"/>
      <c r="J40" s="135"/>
      <c r="K40" s="144"/>
    </row>
    <row r="42" spans="2:16" ht="14.25">
      <c r="B42" s="145" t="s">
        <v>27</v>
      </c>
      <c r="C42" s="146"/>
      <c r="D42" s="146"/>
      <c r="E42" s="146"/>
      <c r="F42" s="146"/>
      <c r="G42" s="146"/>
      <c r="H42" s="146"/>
    </row>
    <row r="44" spans="2:16">
      <c r="B44" s="122" t="s">
        <v>73</v>
      </c>
      <c r="C44" s="147" t="s">
        <v>74</v>
      </c>
      <c r="D44" s="148" t="str">
        <f>'Table 3 UT Solar 2035 ST'!D44</f>
        <v>Plant Costs  - 2017 IRP Update - Table 5.4 &amp; 5.5</v>
      </c>
    </row>
    <row r="45" spans="2:16">
      <c r="C45" s="147" t="str">
        <f>C7</f>
        <v>(a)</v>
      </c>
      <c r="D45" s="122" t="s">
        <v>75</v>
      </c>
    </row>
    <row r="46" spans="2:16">
      <c r="C46" s="147" t="str">
        <f>D7</f>
        <v>(b)</v>
      </c>
      <c r="D46" s="135" t="str">
        <f>"= "&amp;C7&amp;" x "&amp;C62</f>
        <v>= (a) x 0.0771966024070909</v>
      </c>
    </row>
    <row r="47" spans="2:16">
      <c r="C47" s="147" t="str">
        <f>F7</f>
        <v>(d)</v>
      </c>
      <c r="D47" s="135" t="str">
        <f>"= ("&amp;$D$7&amp;" + "&amp;$E$7&amp;") /  (8.76 x "&amp;TEXT(C63,"0.0%")&amp;")"</f>
        <v>= ((b) + (c)) /  (8.76 x 26.8%)</v>
      </c>
    </row>
    <row r="48" spans="2:16">
      <c r="C48" s="147" t="str">
        <f>I7</f>
        <v>(g)</v>
      </c>
      <c r="D48" s="135" t="str">
        <f>"= "&amp;$F$7&amp;" + "&amp;$H$7</f>
        <v>= (d) + (f)</v>
      </c>
    </row>
    <row r="49" spans="2:24">
      <c r="C49" s="147" t="str">
        <f>K7</f>
        <v>(h)</v>
      </c>
      <c r="D49" s="86" t="str">
        <f>D44</f>
        <v>Plant Costs  - 2017 IRP Update - Table 5.4 &amp; 5.5</v>
      </c>
    </row>
    <row r="50" spans="2:24">
      <c r="C50" s="147"/>
      <c r="D50" s="135"/>
    </row>
    <row r="51" spans="2:24" ht="13.5" thickBot="1"/>
    <row r="52" spans="2:24" ht="13.5" thickBot="1">
      <c r="C52" s="42" t="str">
        <f>B2&amp;" - "&amp;B3</f>
        <v>2017 IRP Update Utah Solar Resource-2035 - 27% Capacity Factor</v>
      </c>
      <c r="D52" s="149"/>
      <c r="E52" s="149"/>
      <c r="F52" s="149"/>
      <c r="G52" s="149"/>
      <c r="H52" s="149"/>
      <c r="I52" s="150"/>
      <c r="J52" s="150"/>
      <c r="K52" s="151"/>
    </row>
    <row r="53" spans="2:24" ht="13.5" thickBot="1">
      <c r="C53" s="152" t="s">
        <v>76</v>
      </c>
      <c r="D53" s="153" t="s">
        <v>77</v>
      </c>
      <c r="E53" s="153"/>
      <c r="F53" s="153"/>
      <c r="G53" s="153"/>
      <c r="H53" s="154"/>
      <c r="I53" s="150"/>
      <c r="J53" s="150"/>
      <c r="K53" s="151"/>
    </row>
    <row r="55" spans="2:24">
      <c r="B55" s="86" t="s">
        <v>130</v>
      </c>
      <c r="C55" s="186">
        <v>1129.0663267642597</v>
      </c>
      <c r="D55" s="122" t="s">
        <v>75</v>
      </c>
      <c r="H55" s="122" t="s">
        <v>9</v>
      </c>
    </row>
    <row r="56" spans="2:24">
      <c r="B56" s="86" t="s">
        <v>115</v>
      </c>
      <c r="C56" s="155">
        <v>18.718009285501743</v>
      </c>
      <c r="D56" s="122" t="s">
        <v>78</v>
      </c>
      <c r="H56" s="122" t="s">
        <v>9</v>
      </c>
    </row>
    <row r="57" spans="2:24">
      <c r="B57" s="86" t="s">
        <v>115</v>
      </c>
      <c r="C57" s="160">
        <v>0.61668809999999996</v>
      </c>
      <c r="D57" s="122" t="s">
        <v>83</v>
      </c>
      <c r="H57" s="122" t="s">
        <v>80</v>
      </c>
    </row>
    <row r="58" spans="2:24">
      <c r="B58" s="86" t="s">
        <v>115</v>
      </c>
      <c r="C58" s="155">
        <v>0</v>
      </c>
      <c r="D58" s="122" t="s">
        <v>79</v>
      </c>
      <c r="H58" s="122" t="s">
        <v>80</v>
      </c>
      <c r="K58" s="124"/>
      <c r="L58" s="156"/>
      <c r="M58" s="52"/>
      <c r="N58" s="157"/>
      <c r="O58" s="52"/>
      <c r="P58" s="159"/>
      <c r="Q58" s="52"/>
      <c r="S58" s="124"/>
      <c r="T58" s="124"/>
      <c r="U58" s="124"/>
      <c r="V58" s="124"/>
      <c r="W58" s="124"/>
      <c r="X58" s="124"/>
    </row>
    <row r="59" spans="2:24">
      <c r="B59" s="86" t="s">
        <v>115</v>
      </c>
      <c r="C59" s="168"/>
      <c r="D59" s="122" t="s">
        <v>81</v>
      </c>
      <c r="H59" s="122" t="s">
        <v>80</v>
      </c>
      <c r="K59" s="158"/>
      <c r="L59" s="158"/>
      <c r="M59" s="159"/>
      <c r="N59" s="227"/>
      <c r="O59" s="228"/>
      <c r="P59" s="172"/>
      <c r="Q59" s="179"/>
      <c r="R59" s="160"/>
      <c r="S59" s="124"/>
      <c r="T59" s="124"/>
      <c r="U59" s="124"/>
      <c r="V59" s="124"/>
      <c r="W59" s="124"/>
      <c r="X59" s="124"/>
    </row>
    <row r="60" spans="2:24">
      <c r="K60" s="158"/>
      <c r="L60" s="158"/>
      <c r="M60" s="158"/>
      <c r="N60" s="227"/>
      <c r="O60" s="228"/>
      <c r="P60" s="124"/>
      <c r="Q60" s="179"/>
      <c r="R60" s="124"/>
      <c r="S60" s="124"/>
      <c r="T60" s="124"/>
      <c r="U60" s="124"/>
      <c r="V60" s="124"/>
      <c r="W60" s="124"/>
      <c r="X60" s="124"/>
    </row>
    <row r="61" spans="2:24">
      <c r="C61" s="162"/>
      <c r="K61" s="158"/>
      <c r="L61" s="158"/>
      <c r="M61" s="158"/>
      <c r="N61" s="165"/>
      <c r="O61" s="165"/>
      <c r="S61" s="124"/>
      <c r="T61" s="124"/>
      <c r="U61" s="124"/>
      <c r="V61" s="124"/>
      <c r="W61" s="124"/>
      <c r="X61" s="124"/>
    </row>
    <row r="62" spans="2:24">
      <c r="C62" s="163">
        <v>7.7196602407090878E-2</v>
      </c>
      <c r="D62" s="122" t="s">
        <v>38</v>
      </c>
      <c r="K62" s="164"/>
      <c r="L62" s="165"/>
      <c r="M62" s="165"/>
      <c r="N62" s="157"/>
      <c r="O62" s="52"/>
      <c r="P62" s="159"/>
    </row>
    <row r="63" spans="2:24">
      <c r="C63" s="169">
        <v>0.26800000000000002</v>
      </c>
      <c r="D63" s="122" t="s">
        <v>39</v>
      </c>
      <c r="N63" s="227"/>
      <c r="O63" s="228"/>
      <c r="P63" s="172"/>
    </row>
    <row r="64" spans="2:24" ht="13.5" thickBot="1">
      <c r="D64" s="161"/>
      <c r="N64" s="227"/>
      <c r="O64" s="228"/>
      <c r="P64" s="124"/>
    </row>
    <row r="65" spans="3:11" ht="13.5" thickBot="1">
      <c r="C65" s="40" t="str">
        <f>"Company Official Inflation Forecast Dated "&amp;TEXT('Table 4'!$G$5,"mmmm dd, yyyy")</f>
        <v>Company Official Inflation Forecast Dated March 30, 2018</v>
      </c>
      <c r="D65" s="149"/>
      <c r="E65" s="149"/>
      <c r="F65" s="149"/>
      <c r="G65" s="149"/>
      <c r="H65" s="149"/>
      <c r="I65" s="149"/>
      <c r="J65" s="149"/>
      <c r="K65" s="151"/>
    </row>
    <row r="66" spans="3:11">
      <c r="C66" s="88">
        <v>2017</v>
      </c>
      <c r="D66" s="41">
        <v>1.7997379262064683E-2</v>
      </c>
      <c r="E66" s="86"/>
      <c r="F66" s="88">
        <f>C74+1</f>
        <v>2026</v>
      </c>
      <c r="G66" s="41">
        <v>2.275275626401263E-2</v>
      </c>
      <c r="H66" s="86"/>
      <c r="I66" s="88">
        <f>F74+1</f>
        <v>2035</v>
      </c>
      <c r="J66" s="88"/>
      <c r="K66" s="41">
        <v>2.0547727211939426E-2</v>
      </c>
    </row>
    <row r="67" spans="3:11">
      <c r="C67" s="88">
        <f t="shared" ref="C67:C74" si="11">C66+1</f>
        <v>2018</v>
      </c>
      <c r="D67" s="41">
        <v>2.00162222805087E-2</v>
      </c>
      <c r="E67" s="86"/>
      <c r="F67" s="88">
        <f t="shared" ref="F67:F74" si="12">F66+1</f>
        <v>2027</v>
      </c>
      <c r="G67" s="41">
        <v>2.2017580891201094E-2</v>
      </c>
      <c r="H67" s="86"/>
      <c r="I67" s="88">
        <f t="shared" ref="I67:I74" si="13">I66+1</f>
        <v>2036</v>
      </c>
      <c r="J67" s="88"/>
      <c r="K67" s="41">
        <v>2.0338413275796441E-2</v>
      </c>
    </row>
    <row r="68" spans="3:11">
      <c r="C68" s="88">
        <f t="shared" si="11"/>
        <v>2019</v>
      </c>
      <c r="D68" s="41">
        <v>2.3023767536204609E-2</v>
      </c>
      <c r="E68" s="86"/>
      <c r="F68" s="88">
        <f t="shared" si="12"/>
        <v>2028</v>
      </c>
      <c r="G68" s="41">
        <v>2.1672038954803963E-2</v>
      </c>
      <c r="H68" s="86"/>
      <c r="I68" s="88">
        <f t="shared" si="13"/>
        <v>2037</v>
      </c>
      <c r="J68" s="88"/>
      <c r="K68" s="41">
        <v>2.0148107799243142E-2</v>
      </c>
    </row>
    <row r="69" spans="3:11">
      <c r="C69" s="88">
        <f t="shared" si="11"/>
        <v>2020</v>
      </c>
      <c r="D69" s="41">
        <v>2.6569957493475238E-2</v>
      </c>
      <c r="E69" s="86"/>
      <c r="F69" s="88">
        <f t="shared" si="12"/>
        <v>2029</v>
      </c>
      <c r="G69" s="41">
        <v>2.1882861611237647E-2</v>
      </c>
      <c r="H69" s="86"/>
      <c r="I69" s="88">
        <f t="shared" si="13"/>
        <v>2038</v>
      </c>
      <c r="J69" s="88"/>
      <c r="K69" s="41">
        <v>1.9981989666423283E-2</v>
      </c>
    </row>
    <row r="70" spans="3:11">
      <c r="C70" s="88">
        <f t="shared" si="11"/>
        <v>2021</v>
      </c>
      <c r="D70" s="41">
        <v>2.633678201148415E-2</v>
      </c>
      <c r="E70" s="86"/>
      <c r="F70" s="88">
        <f t="shared" si="12"/>
        <v>2030</v>
      </c>
      <c r="G70" s="41">
        <v>2.1716430930730724E-2</v>
      </c>
      <c r="H70" s="86"/>
      <c r="I70" s="88">
        <f t="shared" si="13"/>
        <v>2039</v>
      </c>
      <c r="J70" s="88"/>
      <c r="K70" s="41">
        <v>2.0091958569135482E-2</v>
      </c>
    </row>
    <row r="71" spans="3:11">
      <c r="C71" s="88">
        <f t="shared" si="11"/>
        <v>2022</v>
      </c>
      <c r="D71" s="41">
        <v>2.5190838317338926E-2</v>
      </c>
      <c r="E71" s="86"/>
      <c r="F71" s="88">
        <f t="shared" si="12"/>
        <v>2031</v>
      </c>
      <c r="G71" s="41">
        <v>2.1283257880358342E-2</v>
      </c>
      <c r="H71" s="86"/>
      <c r="I71" s="88">
        <f t="shared" si="13"/>
        <v>2040</v>
      </c>
      <c r="J71" s="88"/>
      <c r="K71" s="41">
        <v>2.016857640433245E-2</v>
      </c>
    </row>
    <row r="72" spans="3:11" s="124" customFormat="1">
      <c r="C72" s="88">
        <f t="shared" si="11"/>
        <v>2023</v>
      </c>
      <c r="D72" s="41">
        <v>2.3861027991437966E-2</v>
      </c>
      <c r="E72" s="87"/>
      <c r="F72" s="88">
        <f t="shared" si="12"/>
        <v>2032</v>
      </c>
      <c r="G72" s="41">
        <v>2.092650190640466E-2</v>
      </c>
      <c r="H72" s="87"/>
      <c r="I72" s="88">
        <f t="shared" si="13"/>
        <v>2041</v>
      </c>
      <c r="J72" s="88"/>
      <c r="K72" s="41">
        <v>2.0388834681983159E-2</v>
      </c>
    </row>
    <row r="73" spans="3:11" s="124" customFormat="1">
      <c r="C73" s="88">
        <f t="shared" si="11"/>
        <v>2024</v>
      </c>
      <c r="D73" s="41">
        <v>2.3386119938164196E-2</v>
      </c>
      <c r="E73" s="87"/>
      <c r="F73" s="88">
        <f t="shared" si="12"/>
        <v>2033</v>
      </c>
      <c r="G73" s="41">
        <v>2.0801762320284523E-2</v>
      </c>
      <c r="H73" s="87"/>
      <c r="I73" s="88">
        <f t="shared" si="13"/>
        <v>2042</v>
      </c>
      <c r="J73" s="88"/>
      <c r="K73" s="41">
        <v>2.0623380610534037E-2</v>
      </c>
    </row>
    <row r="74" spans="3:11" s="124" customFormat="1">
      <c r="C74" s="88">
        <f t="shared" si="11"/>
        <v>2025</v>
      </c>
      <c r="D74" s="41">
        <v>2.3124371179134462E-2</v>
      </c>
      <c r="E74" s="87"/>
      <c r="F74" s="88">
        <f t="shared" si="12"/>
        <v>2034</v>
      </c>
      <c r="G74" s="41">
        <v>2.065772177898717E-2</v>
      </c>
      <c r="H74" s="87"/>
      <c r="I74" s="88">
        <f t="shared" si="13"/>
        <v>2043</v>
      </c>
      <c r="J74" s="88"/>
      <c r="K74" s="41">
        <v>2.0893774761898909E-2</v>
      </c>
    </row>
    <row r="75" spans="3:11" s="124" customFormat="1"/>
    <row r="76" spans="3:11" s="124" customFormat="1"/>
    <row r="93" spans="3:4">
      <c r="C93" s="157"/>
      <c r="D93" s="161"/>
    </row>
    <row r="94" spans="3:4">
      <c r="C94" s="157"/>
      <c r="D94" s="161"/>
    </row>
    <row r="95" spans="3:4">
      <c r="C95" s="157"/>
      <c r="D95" s="161"/>
    </row>
    <row r="96" spans="3:4">
      <c r="C96" s="157"/>
      <c r="D96" s="161"/>
    </row>
    <row r="97" spans="3:4">
      <c r="C97" s="157"/>
      <c r="D97" s="161"/>
    </row>
    <row r="98" spans="3:4">
      <c r="C98" s="157"/>
      <c r="D98" s="161"/>
    </row>
    <row r="99" spans="3:4">
      <c r="C99" s="157"/>
      <c r="D99" s="161"/>
    </row>
    <row r="100" spans="3:4">
      <c r="C100" s="157"/>
      <c r="D100" s="161"/>
    </row>
    <row r="101" spans="3:4">
      <c r="C101" s="157"/>
      <c r="D101" s="161"/>
    </row>
    <row r="102" spans="3:4">
      <c r="C102" s="157"/>
      <c r="D102" s="161"/>
    </row>
  </sheetData>
  <printOptions horizontalCentered="1"/>
  <pageMargins left="0.8" right="0.3" top="0.4" bottom="0.4" header="0.5" footer="0.2"/>
  <pageSetup scale="75" orientation="portrait" r:id="rId1"/>
  <headerFooter alignWithMargins="0"/>
  <rowBreaks count="1" manualBreakCount="1">
    <brk id="51" max="10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P33"/>
  <sheetViews>
    <sheetView view="pageBreakPreview" zoomScale="60" zoomScaleNormal="70" workbookViewId="0">
      <selection activeCell="C28" sqref="C28"/>
    </sheetView>
  </sheetViews>
  <sheetFormatPr defaultRowHeight="12.75"/>
  <sheetData>
    <row r="3" spans="2:16" ht="15.75">
      <c r="B3" s="1" t="s">
        <v>169</v>
      </c>
      <c r="C3" s="1"/>
      <c r="D3" s="1"/>
      <c r="E3" s="1"/>
      <c r="F3" s="1"/>
      <c r="G3" s="249"/>
      <c r="H3" s="1"/>
      <c r="I3" s="1"/>
      <c r="J3" s="1"/>
      <c r="K3" s="1"/>
      <c r="L3" s="250"/>
      <c r="M3" s="251"/>
      <c r="N3" s="251"/>
      <c r="O3" s="251"/>
      <c r="P3" s="251"/>
    </row>
    <row r="4" spans="2:16" ht="14.25">
      <c r="B4" s="4" t="s">
        <v>170</v>
      </c>
      <c r="C4" s="4"/>
      <c r="D4" s="4"/>
      <c r="E4" s="4"/>
      <c r="F4" s="4"/>
      <c r="G4" s="4"/>
      <c r="H4" s="4"/>
      <c r="I4" s="4"/>
      <c r="J4" s="4"/>
      <c r="K4" s="4"/>
      <c r="L4" s="4"/>
      <c r="M4" s="252"/>
      <c r="N4" s="252"/>
      <c r="O4" s="252"/>
      <c r="P4" s="252"/>
    </row>
    <row r="5" spans="2:16" ht="14.25">
      <c r="B5" s="4" t="str">
        <f ca="1">'Table 1'!B5</f>
        <v>QF - Sch37 - UT - Wind - 10.0 MW and 31.0% CF</v>
      </c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</row>
    <row r="6" spans="2:16" ht="14.25"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252"/>
      <c r="N6" s="252"/>
      <c r="O6" s="252"/>
      <c r="P6" s="252"/>
    </row>
    <row r="7" spans="2:16">
      <c r="B7" s="3"/>
      <c r="C7" s="3"/>
      <c r="D7" s="253"/>
      <c r="E7" s="253"/>
      <c r="F7" s="253"/>
      <c r="G7" s="254"/>
      <c r="H7" s="254"/>
      <c r="I7" s="254"/>
      <c r="J7" s="254"/>
      <c r="K7" s="254"/>
      <c r="L7" s="254"/>
      <c r="M7" s="255"/>
      <c r="N7" s="3"/>
      <c r="O7" s="3"/>
      <c r="P7" s="3"/>
    </row>
    <row r="8" spans="2:16">
      <c r="B8" s="256" t="s">
        <v>0</v>
      </c>
      <c r="C8" s="256"/>
      <c r="D8" s="257" t="s">
        <v>171</v>
      </c>
      <c r="E8" s="258"/>
      <c r="F8" s="258"/>
      <c r="G8" s="257"/>
      <c r="H8" s="257"/>
      <c r="I8" s="259" t="s">
        <v>172</v>
      </c>
      <c r="J8" s="260"/>
      <c r="K8" s="260"/>
      <c r="L8" s="261"/>
      <c r="M8" s="262" t="s">
        <v>171</v>
      </c>
      <c r="N8" s="263"/>
      <c r="O8" s="264"/>
      <c r="P8" s="3"/>
    </row>
    <row r="9" spans="2:16">
      <c r="B9" s="265"/>
      <c r="C9" s="265" t="s">
        <v>173</v>
      </c>
      <c r="D9" s="266" t="s">
        <v>174</v>
      </c>
      <c r="E9" s="267" t="s">
        <v>175</v>
      </c>
      <c r="F9" s="267" t="s">
        <v>176</v>
      </c>
      <c r="G9" s="267" t="s">
        <v>177</v>
      </c>
      <c r="H9" s="268" t="s">
        <v>178</v>
      </c>
      <c r="I9" s="189" t="s">
        <v>179</v>
      </c>
      <c r="J9" s="189" t="s">
        <v>180</v>
      </c>
      <c r="K9" s="189" t="s">
        <v>181</v>
      </c>
      <c r="L9" s="189" t="s">
        <v>182</v>
      </c>
      <c r="M9" s="266" t="s">
        <v>183</v>
      </c>
      <c r="N9" s="267" t="s">
        <v>184</v>
      </c>
      <c r="O9" s="268" t="s">
        <v>185</v>
      </c>
      <c r="P9" s="3"/>
    </row>
    <row r="10" spans="2:16">
      <c r="B10" s="248"/>
      <c r="C10" s="248"/>
      <c r="D10" s="269"/>
      <c r="E10" s="269"/>
      <c r="F10" s="269"/>
      <c r="G10" s="269"/>
      <c r="H10" s="269"/>
      <c r="I10" s="269"/>
      <c r="J10" s="269"/>
      <c r="K10" s="269"/>
      <c r="L10" s="269"/>
      <c r="M10" s="269"/>
      <c r="N10" s="269"/>
      <c r="O10" s="5"/>
      <c r="P10" s="3"/>
    </row>
    <row r="11" spans="2:16">
      <c r="B11" s="270" t="s">
        <v>186</v>
      </c>
      <c r="C11" s="270"/>
      <c r="D11" s="3"/>
      <c r="E11" s="253"/>
      <c r="F11" s="253"/>
      <c r="G11" s="253"/>
      <c r="H11" s="253"/>
      <c r="I11" s="253"/>
      <c r="J11" s="253"/>
      <c r="K11" s="253"/>
      <c r="L11" s="253"/>
      <c r="M11" s="253"/>
      <c r="N11" s="253"/>
      <c r="O11" s="5"/>
      <c r="P11" s="3"/>
    </row>
    <row r="12" spans="2:16">
      <c r="B12" s="271"/>
      <c r="C12" s="272"/>
      <c r="D12" s="8"/>
      <c r="E12" s="8"/>
      <c r="F12" s="8"/>
      <c r="G12" s="8"/>
      <c r="H12" s="13"/>
      <c r="I12" s="273"/>
      <c r="J12" s="274"/>
      <c r="K12" s="274"/>
      <c r="L12" s="275"/>
      <c r="M12" s="273"/>
      <c r="N12" s="274"/>
      <c r="O12" s="275"/>
      <c r="P12" s="3"/>
    </row>
    <row r="13" spans="2:16">
      <c r="B13" s="15">
        <f>YEAR('Table 5'!B13)</f>
        <v>2018</v>
      </c>
      <c r="C13" s="276">
        <f>'[7]Avoided Costs'!C7</f>
        <v>14.875964324643791</v>
      </c>
      <c r="D13" s="277">
        <f>'[7]Avoided Costs'!D7</f>
        <v>15.31293758286491</v>
      </c>
      <c r="E13" s="277">
        <f>'[7]Avoided Costs'!E7</f>
        <v>14.228602601232302</v>
      </c>
      <c r="F13" s="277">
        <f>'[7]Avoided Costs'!F7</f>
        <v>12.323546650124991</v>
      </c>
      <c r="G13" s="277">
        <f>'[7]Avoided Costs'!G7</f>
        <v>12.689061357996263</v>
      </c>
      <c r="H13" s="278">
        <f>'[7]Avoided Costs'!H7</f>
        <v>12.23023726119759</v>
      </c>
      <c r="I13" s="279">
        <f>'[7]Avoided Costs'!I7</f>
        <v>11.578551480305137</v>
      </c>
      <c r="J13" s="277">
        <f>'[7]Avoided Costs'!J7</f>
        <v>14.803377209546849</v>
      </c>
      <c r="K13" s="277">
        <f>'[7]Avoided Costs'!K7</f>
        <v>17.660482694379301</v>
      </c>
      <c r="L13" s="278">
        <f>'[7]Avoided Costs'!L7</f>
        <v>14.616669648821409</v>
      </c>
      <c r="M13" s="279">
        <f>'[7]Avoided Costs'!M7</f>
        <v>13.984205704463951</v>
      </c>
      <c r="N13" s="277">
        <f>'[7]Avoided Costs'!N7</f>
        <v>13.053767764051784</v>
      </c>
      <c r="O13" s="278">
        <f>'[7]Avoided Costs'!O7</f>
        <v>23.711250459050003</v>
      </c>
      <c r="P13" s="3"/>
    </row>
    <row r="14" spans="2:16">
      <c r="B14" s="15">
        <f>B13+1</f>
        <v>2019</v>
      </c>
      <c r="C14" s="276">
        <f>'[7]Avoided Costs'!C8</f>
        <v>15.700525175315967</v>
      </c>
      <c r="D14" s="277">
        <f>'[7]Avoided Costs'!D8</f>
        <v>16.598064865581325</v>
      </c>
      <c r="E14" s="277">
        <f>'[7]Avoided Costs'!E8</f>
        <v>18.052647275888308</v>
      </c>
      <c r="F14" s="277">
        <f>'[7]Avoided Costs'!F8</f>
        <v>13.845875189373229</v>
      </c>
      <c r="G14" s="277">
        <f>'[7]Avoided Costs'!G8</f>
        <v>12.502861479842654</v>
      </c>
      <c r="H14" s="278">
        <f>'[7]Avoided Costs'!H8</f>
        <v>13.336181283279286</v>
      </c>
      <c r="I14" s="279">
        <f>'[7]Avoided Costs'!I8</f>
        <v>12.922500198646256</v>
      </c>
      <c r="J14" s="277">
        <f>'[7]Avoided Costs'!J8</f>
        <v>15.69021130942358</v>
      </c>
      <c r="K14" s="277">
        <f>'[7]Avoided Costs'!K8</f>
        <v>18.512532611035187</v>
      </c>
      <c r="L14" s="278">
        <f>'[7]Avoided Costs'!L8</f>
        <v>15.328469143535424</v>
      </c>
      <c r="M14" s="279">
        <f>'[7]Avoided Costs'!M8</f>
        <v>13.909038242625387</v>
      </c>
      <c r="N14" s="277">
        <f>'[7]Avoided Costs'!N8</f>
        <v>13.505072079476641</v>
      </c>
      <c r="O14" s="278">
        <f>'[7]Avoided Costs'!O8</f>
        <v>22.858673218511839</v>
      </c>
      <c r="P14" s="3"/>
    </row>
    <row r="15" spans="2:16">
      <c r="B15" s="15">
        <f t="shared" ref="B15:B32" si="0">B14+1</f>
        <v>2020</v>
      </c>
      <c r="C15" s="276">
        <f>'[7]Avoided Costs'!C9</f>
        <v>11.080907976889511</v>
      </c>
      <c r="D15" s="277">
        <f>'[7]Avoided Costs'!D9</f>
        <v>15.511033030498655</v>
      </c>
      <c r="E15" s="277">
        <f>'[7]Avoided Costs'!E9</f>
        <v>15.515579162889734</v>
      </c>
      <c r="F15" s="277">
        <f>'[7]Avoided Costs'!F9</f>
        <v>13.772226051294647</v>
      </c>
      <c r="G15" s="277">
        <f>'[7]Avoided Costs'!G9</f>
        <v>12.997569036345743</v>
      </c>
      <c r="H15" s="278">
        <f>'[7]Avoided Costs'!H9</f>
        <v>11.412824149028811</v>
      </c>
      <c r="I15" s="279">
        <f>'[7]Avoided Costs'!I9</f>
        <v>12.109915080337551</v>
      </c>
      <c r="J15" s="277">
        <f>'[7]Avoided Costs'!J9</f>
        <v>19.368312996525482</v>
      </c>
      <c r="K15" s="277">
        <f>'[7]Avoided Costs'!K9</f>
        <v>17.843844246781323</v>
      </c>
      <c r="L15" s="278">
        <f>'[7]Avoided Costs'!L9</f>
        <v>15.254953226607263</v>
      </c>
      <c r="M15" s="279">
        <f>'[7]Avoided Costs'!M9</f>
        <v>12.210122050130172</v>
      </c>
      <c r="N15" s="277">
        <f>'[7]Avoided Costs'!N9</f>
        <v>-2.7244850510492791</v>
      </c>
      <c r="O15" s="278">
        <f>'[7]Avoided Costs'!O9</f>
        <v>-8.185843697185069</v>
      </c>
      <c r="P15" s="3"/>
    </row>
    <row r="16" spans="2:16">
      <c r="B16" s="15">
        <f t="shared" si="0"/>
        <v>2021</v>
      </c>
      <c r="C16" s="276">
        <f>'[7]Avoided Costs'!C10</f>
        <v>3.1888061992990004</v>
      </c>
      <c r="D16" s="277">
        <f>'[7]Avoided Costs'!D10</f>
        <v>6.3418685881728702</v>
      </c>
      <c r="E16" s="277">
        <f>'[7]Avoided Costs'!E10</f>
        <v>0.83700067831532377</v>
      </c>
      <c r="F16" s="277">
        <f>'[7]Avoided Costs'!F10</f>
        <v>4.1544867055213253</v>
      </c>
      <c r="G16" s="277">
        <f>'[7]Avoided Costs'!G10</f>
        <v>2.8463688887316483</v>
      </c>
      <c r="H16" s="278">
        <f>'[7]Avoided Costs'!H10</f>
        <v>-1.1170210073769136</v>
      </c>
      <c r="I16" s="279">
        <f>'[7]Avoided Costs'!I10</f>
        <v>5.4795693236619405</v>
      </c>
      <c r="J16" s="277">
        <f>'[7]Avoided Costs'!J10</f>
        <v>7.3123000499270487</v>
      </c>
      <c r="K16" s="277">
        <f>'[7]Avoided Costs'!K10</f>
        <v>7.9153099201738772</v>
      </c>
      <c r="L16" s="278">
        <f>'[7]Avoided Costs'!L10</f>
        <v>7.9958048465447646</v>
      </c>
      <c r="M16" s="279">
        <f>'[7]Avoided Costs'!M10</f>
        <v>-1.7710293446394876</v>
      </c>
      <c r="N16" s="277">
        <f>'[7]Avoided Costs'!N10</f>
        <v>1.8408099425124762</v>
      </c>
      <c r="O16" s="278">
        <f>'[7]Avoided Costs'!O10</f>
        <v>-5.4340228161581949</v>
      </c>
      <c r="P16" s="3"/>
    </row>
    <row r="17" spans="2:16">
      <c r="B17" s="15">
        <f t="shared" si="0"/>
        <v>2022</v>
      </c>
      <c r="C17" s="276">
        <f>'[7]Avoided Costs'!C11</f>
        <v>5.9671904819716053</v>
      </c>
      <c r="D17" s="277">
        <f>'[7]Avoided Costs'!D11</f>
        <v>3.9349458759869185</v>
      </c>
      <c r="E17" s="277">
        <f>'[7]Avoided Costs'!E11</f>
        <v>-1.1152571290182107</v>
      </c>
      <c r="F17" s="277">
        <f>'[7]Avoided Costs'!F11</f>
        <v>3.0886382637641483</v>
      </c>
      <c r="G17" s="277">
        <f>'[7]Avoided Costs'!G11</f>
        <v>55.727163148066531</v>
      </c>
      <c r="H17" s="278">
        <f>'[7]Avoided Costs'!H11</f>
        <v>-2.4978041147006551</v>
      </c>
      <c r="I17" s="279">
        <f>'[7]Avoided Costs'!I11</f>
        <v>5.1674413908535923</v>
      </c>
      <c r="J17" s="277">
        <f>'[7]Avoided Costs'!J11</f>
        <v>7.5827490413975882</v>
      </c>
      <c r="K17" s="277">
        <f>'[7]Avoided Costs'!K11</f>
        <v>7.3995161026837737</v>
      </c>
      <c r="L17" s="278">
        <f>'[7]Avoided Costs'!L11</f>
        <v>8.1250402144104683</v>
      </c>
      <c r="M17" s="279">
        <f>'[7]Avoided Costs'!M11</f>
        <v>-2.8343035608899068</v>
      </c>
      <c r="N17" s="277">
        <f>'[7]Avoided Costs'!N11</f>
        <v>1.2344400511707112</v>
      </c>
      <c r="O17" s="278">
        <f>'[7]Avoided Costs'!O11</f>
        <v>-6.2266702592173866</v>
      </c>
      <c r="P17" s="3"/>
    </row>
    <row r="18" spans="2:16">
      <c r="B18" s="15">
        <f t="shared" si="0"/>
        <v>2023</v>
      </c>
      <c r="C18" s="276">
        <f>'[7]Avoided Costs'!C12</f>
        <v>2.6061051763697307</v>
      </c>
      <c r="D18" s="277">
        <f>'[7]Avoided Costs'!D12</f>
        <v>4.4282663028585327</v>
      </c>
      <c r="E18" s="277">
        <f>'[7]Avoided Costs'!E12</f>
        <v>-0.7534492584007797</v>
      </c>
      <c r="F18" s="277">
        <f>'[7]Avoided Costs'!F12</f>
        <v>3.6502995969473533</v>
      </c>
      <c r="G18" s="277">
        <f>'[7]Avoided Costs'!G12</f>
        <v>2.4658144620547571</v>
      </c>
      <c r="H18" s="278">
        <f>'[7]Avoided Costs'!H12</f>
        <v>-2.278622698104102</v>
      </c>
      <c r="I18" s="279">
        <f>'[7]Avoided Costs'!I12</f>
        <v>5.7791090982215634</v>
      </c>
      <c r="J18" s="277">
        <f>'[7]Avoided Costs'!J12</f>
        <v>7.7662789656824396</v>
      </c>
      <c r="K18" s="277">
        <f>'[7]Avoided Costs'!K12</f>
        <v>7.5039616236581255</v>
      </c>
      <c r="L18" s="278">
        <f>'[7]Avoided Costs'!L12</f>
        <v>7.8452922865707775</v>
      </c>
      <c r="M18" s="279">
        <f>'[7]Avoided Costs'!M12</f>
        <v>-2.5979258622433536</v>
      </c>
      <c r="N18" s="277">
        <f>'[7]Avoided Costs'!N12</f>
        <v>1.3927950011558339</v>
      </c>
      <c r="O18" s="278">
        <f>'[7]Avoided Costs'!O12</f>
        <v>-6.4145332028657149</v>
      </c>
      <c r="P18" s="3"/>
    </row>
    <row r="19" spans="2:16">
      <c r="B19" s="15">
        <f t="shared" si="0"/>
        <v>2024</v>
      </c>
      <c r="C19" s="276">
        <f>'[7]Avoided Costs'!C13</f>
        <v>3.7089964990272328</v>
      </c>
      <c r="D19" s="277">
        <f>'[7]Avoided Costs'!D13</f>
        <v>5.2186912450227467</v>
      </c>
      <c r="E19" s="277">
        <f>'[7]Avoided Costs'!E13</f>
        <v>-2.4764422662115804E-2</v>
      </c>
      <c r="F19" s="277">
        <f>'[7]Avoided Costs'!F13</f>
        <v>1.9399053012504799</v>
      </c>
      <c r="G19" s="277">
        <f>'[7]Avoided Costs'!G13</f>
        <v>-4.286953663727016</v>
      </c>
      <c r="H19" s="278">
        <f>'[7]Avoided Costs'!H13</f>
        <v>-3.0175469777043191</v>
      </c>
      <c r="I19" s="279">
        <f>'[7]Avoided Costs'!I13</f>
        <v>6.7339685992516181</v>
      </c>
      <c r="J19" s="277">
        <f>'[7]Avoided Costs'!J13</f>
        <v>7.1357716785987337</v>
      </c>
      <c r="K19" s="277">
        <f>'[7]Avoided Costs'!K13</f>
        <v>7.9518456885916704</v>
      </c>
      <c r="L19" s="278">
        <f>'[7]Avoided Costs'!L13</f>
        <v>24.136342095129436</v>
      </c>
      <c r="M19" s="279">
        <f>'[7]Avoided Costs'!M13</f>
        <v>-2.6886667779851159</v>
      </c>
      <c r="N19" s="277">
        <f>'[7]Avoided Costs'!N13</f>
        <v>1.320079356161135</v>
      </c>
      <c r="O19" s="278">
        <f>'[7]Avoided Costs'!O13</f>
        <v>-6.2920683109561546</v>
      </c>
      <c r="P19" s="3"/>
    </row>
    <row r="20" spans="2:16">
      <c r="B20" s="15">
        <f t="shared" si="0"/>
        <v>2025</v>
      </c>
      <c r="C20" s="276">
        <f>'[7]Avoided Costs'!C14</f>
        <v>3.0748770126110219</v>
      </c>
      <c r="D20" s="277">
        <f>'[7]Avoided Costs'!D14</f>
        <v>5.7642001155250693</v>
      </c>
      <c r="E20" s="277">
        <f>'[7]Avoided Costs'!E14</f>
        <v>0.53260257720998394</v>
      </c>
      <c r="F20" s="277">
        <f>'[7]Avoided Costs'!F14</f>
        <v>5.0441497743085328</v>
      </c>
      <c r="G20" s="277">
        <f>'[7]Avoided Costs'!G14</f>
        <v>2.8404829640552482</v>
      </c>
      <c r="H20" s="278">
        <f>'[7]Avoided Costs'!H14</f>
        <v>-2.2661067504891776</v>
      </c>
      <c r="I20" s="279">
        <f>'[7]Avoided Costs'!I14</f>
        <v>8.4400857085668282</v>
      </c>
      <c r="J20" s="277">
        <f>'[7]Avoided Costs'!J14</f>
        <v>7.9984334135365458</v>
      </c>
      <c r="K20" s="277">
        <f>'[7]Avoided Costs'!K14</f>
        <v>4.66281337037148</v>
      </c>
      <c r="L20" s="278">
        <f>'[7]Avoided Costs'!L14</f>
        <v>9.6030529012364685</v>
      </c>
      <c r="M20" s="279">
        <f>'[7]Avoided Costs'!M14</f>
        <v>-3.562989778770203</v>
      </c>
      <c r="N20" s="277">
        <f>'[7]Avoided Costs'!N14</f>
        <v>2.5114433894686736</v>
      </c>
      <c r="O20" s="278">
        <f>'[7]Avoided Costs'!O14</f>
        <v>-6.3450530213941283</v>
      </c>
      <c r="P20" s="3"/>
    </row>
    <row r="21" spans="2:16">
      <c r="B21" s="15">
        <f t="shared" si="0"/>
        <v>2026</v>
      </c>
      <c r="C21" s="276">
        <f>'[7]Avoided Costs'!C15</f>
        <v>3.6215456244860209</v>
      </c>
      <c r="D21" s="277">
        <f>'[7]Avoided Costs'!D15</f>
        <v>9.39143446447647</v>
      </c>
      <c r="E21" s="277">
        <f>'[7]Avoided Costs'!E15</f>
        <v>-0.90189471742222171</v>
      </c>
      <c r="F21" s="277">
        <f>'[7]Avoided Costs'!F15</f>
        <v>5.0050866407081811</v>
      </c>
      <c r="G21" s="277">
        <f>'[7]Avoided Costs'!G15</f>
        <v>2.5774212698154795</v>
      </c>
      <c r="H21" s="278">
        <f>'[7]Avoided Costs'!H15</f>
        <v>-2.10754183277382</v>
      </c>
      <c r="I21" s="279">
        <f>'[7]Avoided Costs'!I15</f>
        <v>8.1010738200035668</v>
      </c>
      <c r="J21" s="277">
        <f>'[7]Avoided Costs'!J15</f>
        <v>8.7881291317490948</v>
      </c>
      <c r="K21" s="277">
        <f>'[7]Avoided Costs'!K15</f>
        <v>9.088871507672259</v>
      </c>
      <c r="L21" s="278">
        <f>'[7]Avoided Costs'!L15</f>
        <v>8.9743067837802304</v>
      </c>
      <c r="M21" s="279">
        <f>'[7]Avoided Costs'!M15</f>
        <v>-3.4675366755521435</v>
      </c>
      <c r="N21" s="277">
        <f>'[7]Avoided Costs'!N15</f>
        <v>2.7543239951298752</v>
      </c>
      <c r="O21" s="278">
        <f>'[7]Avoided Costs'!O15</f>
        <v>-7.2522205528860679</v>
      </c>
      <c r="P21" s="3"/>
    </row>
    <row r="22" spans="2:16">
      <c r="B22" s="15">
        <f t="shared" si="0"/>
        <v>2027</v>
      </c>
      <c r="C22" s="276">
        <f>'[7]Avoided Costs'!C16</f>
        <v>4.0188720985024773</v>
      </c>
      <c r="D22" s="277">
        <f>'[7]Avoided Costs'!D16</f>
        <v>10.184351940459958</v>
      </c>
      <c r="E22" s="277">
        <f>'[7]Avoided Costs'!E16</f>
        <v>2.8800086971221304</v>
      </c>
      <c r="F22" s="277">
        <f>'[7]Avoided Costs'!F16</f>
        <v>5.4258473394906517</v>
      </c>
      <c r="G22" s="277">
        <f>'[7]Avoided Costs'!G16</f>
        <v>2.7416591038060218</v>
      </c>
      <c r="H22" s="278">
        <f>'[7]Avoided Costs'!H16</f>
        <v>-1.0081157655507054</v>
      </c>
      <c r="I22" s="279">
        <f>'[7]Avoided Costs'!I16</f>
        <v>8.5065224038058957</v>
      </c>
      <c r="J22" s="277">
        <f>'[7]Avoided Costs'!J16</f>
        <v>8.8268878258760317</v>
      </c>
      <c r="K22" s="277">
        <f>'[7]Avoided Costs'!K16</f>
        <v>9.2671185706145955</v>
      </c>
      <c r="L22" s="278">
        <f>'[7]Avoided Costs'!L16</f>
        <v>8.8443260905733379</v>
      </c>
      <c r="M22" s="279">
        <f>'[7]Avoided Costs'!M16</f>
        <v>-3.7879537210362924</v>
      </c>
      <c r="N22" s="277">
        <f>'[7]Avoided Costs'!N16</f>
        <v>1.7630099654687093</v>
      </c>
      <c r="O22" s="278">
        <f>'[7]Avoided Costs'!O16</f>
        <v>-6.5891468050955249</v>
      </c>
      <c r="P22" s="3"/>
    </row>
    <row r="23" spans="2:16">
      <c r="B23" s="15">
        <f t="shared" si="0"/>
        <v>2028</v>
      </c>
      <c r="C23" s="276">
        <f>'[7]Avoided Costs'!C17</f>
        <v>-2.2828065143623189</v>
      </c>
      <c r="D23" s="277">
        <f>'[7]Avoided Costs'!D17</f>
        <v>-19.072906747804169</v>
      </c>
      <c r="E23" s="277">
        <f>'[7]Avoided Costs'!E17</f>
        <v>-14.613368594563449</v>
      </c>
      <c r="F23" s="277">
        <f>'[7]Avoided Costs'!F17</f>
        <v>-1.6086780534748293</v>
      </c>
      <c r="G23" s="277">
        <f>'[7]Avoided Costs'!G17</f>
        <v>0.11342418704913526</v>
      </c>
      <c r="H23" s="278">
        <f>'[7]Avoided Costs'!H17</f>
        <v>-4.874446030231157</v>
      </c>
      <c r="I23" s="279">
        <f>'[7]Avoided Costs'!I17</f>
        <v>5.1228665286985811</v>
      </c>
      <c r="J23" s="277">
        <f>'[7]Avoided Costs'!J17</f>
        <v>11.392971624038434</v>
      </c>
      <c r="K23" s="277">
        <f>'[7]Avoided Costs'!K17</f>
        <v>12.348924445680773</v>
      </c>
      <c r="L23" s="278">
        <f>'[7]Avoided Costs'!L17</f>
        <v>10.303726145042663</v>
      </c>
      <c r="M23" s="279">
        <f>'[7]Avoided Costs'!M17</f>
        <v>-8.330833379291791</v>
      </c>
      <c r="N23" s="277">
        <f>'[7]Avoided Costs'!N17</f>
        <v>-7.4089916439609</v>
      </c>
      <c r="O23" s="278">
        <f>'[7]Avoided Costs'!O17</f>
        <v>-18.565556957999618</v>
      </c>
      <c r="P23" s="3"/>
    </row>
    <row r="24" spans="2:16">
      <c r="B24" s="15">
        <f t="shared" si="0"/>
        <v>2029</v>
      </c>
      <c r="C24" s="276">
        <f>'[7]Avoided Costs'!C18</f>
        <v>-3.9967752414446305</v>
      </c>
      <c r="D24" s="277">
        <f>'[7]Avoided Costs'!D18</f>
        <v>-42.110146656875109</v>
      </c>
      <c r="E24" s="277">
        <f>'[7]Avoided Costs'!E18</f>
        <v>-13.408271331806567</v>
      </c>
      <c r="F24" s="277">
        <f>'[7]Avoided Costs'!F18</f>
        <v>-3.2757900383467251</v>
      </c>
      <c r="G24" s="277">
        <f>'[7]Avoided Costs'!G18</f>
        <v>0.42461329249991009</v>
      </c>
      <c r="H24" s="278">
        <f>'[7]Avoided Costs'!H18</f>
        <v>-6.701700273171574</v>
      </c>
      <c r="I24" s="279">
        <f>'[7]Avoided Costs'!I18</f>
        <v>5.2866391081272592</v>
      </c>
      <c r="J24" s="277">
        <f>'[7]Avoided Costs'!J18</f>
        <v>14.995519277895813</v>
      </c>
      <c r="K24" s="277">
        <f>'[7]Avoided Costs'!K18</f>
        <v>15.320282507334204</v>
      </c>
      <c r="L24" s="278">
        <f>'[7]Avoided Costs'!L18</f>
        <v>13.465699688810771</v>
      </c>
      <c r="M24" s="279">
        <f>'[7]Avoided Costs'!M18</f>
        <v>-10.207976760062444</v>
      </c>
      <c r="N24" s="277">
        <f>'[7]Avoided Costs'!N18</f>
        <v>-8.8516149616054385</v>
      </c>
      <c r="O24" s="278">
        <f>'[7]Avoided Costs'!O18</f>
        <v>-23.997334495605426</v>
      </c>
      <c r="P24" s="3"/>
    </row>
    <row r="25" spans="2:16">
      <c r="B25" s="15">
        <f t="shared" si="0"/>
        <v>2030</v>
      </c>
      <c r="C25" s="276">
        <f>'[7]Avoided Costs'!C19</f>
        <v>-3.288982014567321</v>
      </c>
      <c r="D25" s="277">
        <f>'[7]Avoided Costs'!D19</f>
        <v>-23.214876385546901</v>
      </c>
      <c r="E25" s="277">
        <f>'[7]Avoided Costs'!E19</f>
        <v>-21.63867358638166</v>
      </c>
      <c r="F25" s="277">
        <f>'[7]Avoided Costs'!F19</f>
        <v>-4.2838496555570256</v>
      </c>
      <c r="G25" s="277">
        <f>'[7]Avoided Costs'!G19</f>
        <v>-3.0154741308271245</v>
      </c>
      <c r="H25" s="278">
        <f>'[7]Avoided Costs'!H19</f>
        <v>-6.1223706748846745</v>
      </c>
      <c r="I25" s="279">
        <f>'[7]Avoided Costs'!I19</f>
        <v>6.0946161895691846</v>
      </c>
      <c r="J25" s="277">
        <f>'[7]Avoided Costs'!J19</f>
        <v>16.686385250465413</v>
      </c>
      <c r="K25" s="277">
        <f>'[7]Avoided Costs'!K19</f>
        <v>18.852580612936819</v>
      </c>
      <c r="L25" s="278">
        <f>'[7]Avoided Costs'!L19</f>
        <v>16.803606139229814</v>
      </c>
      <c r="M25" s="279">
        <f>'[7]Avoided Costs'!M19</f>
        <v>-11.277953870465343</v>
      </c>
      <c r="N25" s="277">
        <f>'[7]Avoided Costs'!N19</f>
        <v>-11.944916997217376</v>
      </c>
      <c r="O25" s="278">
        <f>'[7]Avoided Costs'!O19</f>
        <v>-28.916160491572128</v>
      </c>
      <c r="P25" s="3"/>
    </row>
    <row r="26" spans="2:16">
      <c r="B26" s="15">
        <f t="shared" si="0"/>
        <v>2031</v>
      </c>
      <c r="C26" s="276">
        <f>'[7]Avoided Costs'!C20</f>
        <v>-4.9376878422243848</v>
      </c>
      <c r="D26" s="277">
        <f>'[7]Avoided Costs'!D20</f>
        <v>-36.842011551576917</v>
      </c>
      <c r="E26" s="277">
        <f>'[7]Avoided Costs'!E20</f>
        <v>-24.137844895996125</v>
      </c>
      <c r="F26" s="277">
        <f>'[7]Avoided Costs'!F20</f>
        <v>-7.3873647758401342</v>
      </c>
      <c r="G26" s="277">
        <f>'[7]Avoided Costs'!G20</f>
        <v>-2.623730762926979</v>
      </c>
      <c r="H26" s="278">
        <f>'[7]Avoided Costs'!H20</f>
        <v>-5.097224556531474</v>
      </c>
      <c r="I26" s="279">
        <f>'[7]Avoided Costs'!I20</f>
        <v>6.3636590680411027</v>
      </c>
      <c r="J26" s="277">
        <f>'[7]Avoided Costs'!J20</f>
        <v>17.411407605028124</v>
      </c>
      <c r="K26" s="277">
        <f>'[7]Avoided Costs'!K20</f>
        <v>17.79356641946185</v>
      </c>
      <c r="L26" s="278">
        <f>'[7]Avoided Costs'!L20</f>
        <v>16.693070335575982</v>
      </c>
      <c r="M26" s="279">
        <f>'[7]Avoided Costs'!M20</f>
        <v>-10.907883249036507</v>
      </c>
      <c r="N26" s="277">
        <f>'[7]Avoided Costs'!N20</f>
        <v>-13.379350547832715</v>
      </c>
      <c r="O26" s="278">
        <f>'[7]Avoided Costs'!O20</f>
        <v>-30.935651236174046</v>
      </c>
      <c r="P26" s="3"/>
    </row>
    <row r="27" spans="2:16">
      <c r="B27" s="15">
        <f t="shared" si="0"/>
        <v>2032</v>
      </c>
      <c r="C27" s="276">
        <f>'[7]Avoided Costs'!C21</f>
        <v>-4.9880089416249112</v>
      </c>
      <c r="D27" s="277">
        <f>'[7]Avoided Costs'!D21</f>
        <v>-36.677660267984777</v>
      </c>
      <c r="E27" s="277">
        <f>'[7]Avoided Costs'!E21</f>
        <v>-23.960144224542923</v>
      </c>
      <c r="F27" s="277">
        <f>'[7]Avoided Costs'!F21</f>
        <v>-7.8366606449758933</v>
      </c>
      <c r="G27" s="277">
        <f>'[7]Avoided Costs'!G21</f>
        <v>-4.7335398694194977</v>
      </c>
      <c r="H27" s="278">
        <f>'[7]Avoided Costs'!H21</f>
        <v>-5.9046255621434849</v>
      </c>
      <c r="I27" s="279">
        <f>'[7]Avoided Costs'!I21</f>
        <v>7.1435372280378591</v>
      </c>
      <c r="J27" s="277">
        <f>'[7]Avoided Costs'!J21</f>
        <v>18.28213114674309</v>
      </c>
      <c r="K27" s="277">
        <f>'[7]Avoided Costs'!K21</f>
        <v>19.749325226640291</v>
      </c>
      <c r="L27" s="278">
        <f>'[7]Avoided Costs'!L21</f>
        <v>18.645980835494118</v>
      </c>
      <c r="M27" s="279">
        <f>'[7]Avoided Costs'!M21</f>
        <v>-11.965194232715364</v>
      </c>
      <c r="N27" s="277">
        <f>'[7]Avoided Costs'!N21</f>
        <v>-12.974212704148435</v>
      </c>
      <c r="O27" s="278">
        <f>'[7]Avoided Costs'!O21</f>
        <v>-33.770339618484478</v>
      </c>
      <c r="P27" s="3"/>
    </row>
    <row r="28" spans="2:16">
      <c r="B28" s="15">
        <f t="shared" si="0"/>
        <v>2033</v>
      </c>
      <c r="C28" s="276">
        <f>'[7]Avoided Costs'!C22</f>
        <v>-3.5241155316801596</v>
      </c>
      <c r="D28" s="277">
        <f>'[7]Avoided Costs'!D22</f>
        <v>-37.632882961473598</v>
      </c>
      <c r="E28" s="277">
        <f>'[7]Avoided Costs'!E22</f>
        <v>-19.65308818003194</v>
      </c>
      <c r="F28" s="277">
        <f>'[7]Avoided Costs'!F22</f>
        <v>-5.8600363808519731</v>
      </c>
      <c r="G28" s="277">
        <f>'[7]Avoided Costs'!G22</f>
        <v>-2.0406676860230628</v>
      </c>
      <c r="H28" s="278">
        <f>'[7]Avoided Costs'!H22</f>
        <v>-5.9268550120730827</v>
      </c>
      <c r="I28" s="279">
        <f>'[7]Avoided Costs'!I22</f>
        <v>10.651303434650822</v>
      </c>
      <c r="J28" s="277">
        <f>'[7]Avoided Costs'!J22</f>
        <v>19.762213698333326</v>
      </c>
      <c r="K28" s="277">
        <f>'[7]Avoided Costs'!K22</f>
        <v>20.885832345950153</v>
      </c>
      <c r="L28" s="278">
        <f>'[7]Avoided Costs'!L22</f>
        <v>21.625807601015797</v>
      </c>
      <c r="M28" s="279">
        <f>'[7]Avoided Costs'!M22</f>
        <v>-10.74757707975122</v>
      </c>
      <c r="N28" s="277">
        <f>'[7]Avoided Costs'!N22</f>
        <v>-13.366378159526167</v>
      </c>
      <c r="O28" s="278">
        <f>'[7]Avoided Costs'!O22</f>
        <v>-34.1281149725639</v>
      </c>
      <c r="P28" s="3"/>
    </row>
    <row r="29" spans="2:16">
      <c r="B29" s="15">
        <f t="shared" si="0"/>
        <v>2034</v>
      </c>
      <c r="C29" s="276">
        <f>'[7]Avoided Costs'!C23</f>
        <v>-3.8158177658958405</v>
      </c>
      <c r="D29" s="277">
        <f>'[7]Avoided Costs'!D23</f>
        <v>-37.719352594794636</v>
      </c>
      <c r="E29" s="277">
        <f>'[7]Avoided Costs'!E23</f>
        <v>-24.206089725019286</v>
      </c>
      <c r="F29" s="277">
        <f>'[7]Avoided Costs'!F23</f>
        <v>-6.158913805096617</v>
      </c>
      <c r="G29" s="277">
        <f>'[7]Avoided Costs'!G23</f>
        <v>-1.5040918556803022</v>
      </c>
      <c r="H29" s="278">
        <f>'[7]Avoided Costs'!H23</f>
        <v>-5.8318875908635501</v>
      </c>
      <c r="I29" s="279">
        <f>'[7]Avoided Costs'!I23</f>
        <v>10.69113715499971</v>
      </c>
      <c r="J29" s="277">
        <f>'[7]Avoided Costs'!J23</f>
        <v>19.853023969226317</v>
      </c>
      <c r="K29" s="277">
        <f>'[7]Avoided Costs'!K23</f>
        <v>21.522098064165188</v>
      </c>
      <c r="L29" s="278">
        <f>'[7]Avoided Costs'!L23</f>
        <v>20.693969512904768</v>
      </c>
      <c r="M29" s="279">
        <f>'[7]Avoided Costs'!M23</f>
        <v>-9.5728863481544746</v>
      </c>
      <c r="N29" s="277">
        <f>'[7]Avoided Costs'!N23</f>
        <v>-13.658138051747102</v>
      </c>
      <c r="O29" s="278">
        <f>'[7]Avoided Costs'!O23</f>
        <v>-35.018365156457186</v>
      </c>
      <c r="P29" s="3"/>
    </row>
    <row r="30" spans="2:16">
      <c r="B30" s="15">
        <f t="shared" si="0"/>
        <v>2035</v>
      </c>
      <c r="C30" s="276">
        <f>'[7]Avoided Costs'!C24</f>
        <v>-5.3585252319761123</v>
      </c>
      <c r="D30" s="277">
        <f>'[7]Avoided Costs'!D24</f>
        <v>-37.370310530312352</v>
      </c>
      <c r="E30" s="277">
        <f>'[7]Avoided Costs'!E24</f>
        <v>-58.196973562835183</v>
      </c>
      <c r="F30" s="277">
        <f>'[7]Avoided Costs'!F24</f>
        <v>-7.0208430029625584</v>
      </c>
      <c r="G30" s="277">
        <f>'[7]Avoided Costs'!G24</f>
        <v>0.24016686370958826</v>
      </c>
      <c r="H30" s="278">
        <f>'[7]Avoided Costs'!H24</f>
        <v>-5.5044260547297119</v>
      </c>
      <c r="I30" s="279">
        <f>'[7]Avoided Costs'!I24</f>
        <v>11.750800526288232</v>
      </c>
      <c r="J30" s="277">
        <f>'[7]Avoided Costs'!J24</f>
        <v>21.226364653967938</v>
      </c>
      <c r="K30" s="277">
        <f>'[7]Avoided Costs'!K24</f>
        <v>21.782535652111363</v>
      </c>
      <c r="L30" s="278">
        <f>'[7]Avoided Costs'!L24</f>
        <v>22.18961411296517</v>
      </c>
      <c r="M30" s="279">
        <f>'[7]Avoided Costs'!M24</f>
        <v>-10.518147033969621</v>
      </c>
      <c r="N30" s="277">
        <f>'[7]Avoided Costs'!N24</f>
        <v>-13.013397386028936</v>
      </c>
      <c r="O30" s="278">
        <f>'[7]Avoided Costs'!O24</f>
        <v>-33.283968886995865</v>
      </c>
      <c r="P30" s="3"/>
    </row>
    <row r="31" spans="2:16">
      <c r="B31" s="15">
        <f t="shared" si="0"/>
        <v>2036</v>
      </c>
      <c r="C31" s="276">
        <f>'[7]Avoided Costs'!C25</f>
        <v>-4.8820439633612125</v>
      </c>
      <c r="D31" s="277">
        <f>'[7]Avoided Costs'!D25</f>
        <v>-39.17758624476992</v>
      </c>
      <c r="E31" s="277">
        <f>'[7]Avoided Costs'!E25</f>
        <v>-27.941137970993839</v>
      </c>
      <c r="F31" s="277">
        <f>'[7]Avoided Costs'!F25</f>
        <v>-7.2416672937637081</v>
      </c>
      <c r="G31" s="277">
        <f>'[7]Avoided Costs'!G25</f>
        <v>-2.3104654415417865</v>
      </c>
      <c r="H31" s="278">
        <f>'[7]Avoided Costs'!H25</f>
        <v>-6.8538346534558663</v>
      </c>
      <c r="I31" s="279">
        <f>'[7]Avoided Costs'!I25</f>
        <v>9.6002206333445095</v>
      </c>
      <c r="J31" s="277">
        <f>'[7]Avoided Costs'!J25</f>
        <v>19.640134260920117</v>
      </c>
      <c r="K31" s="277">
        <f>'[7]Avoided Costs'!K25</f>
        <v>22.658090672861537</v>
      </c>
      <c r="L31" s="278">
        <f>'[7]Avoided Costs'!L25</f>
        <v>22.009080765038942</v>
      </c>
      <c r="M31" s="279">
        <f>'[7]Avoided Costs'!M25</f>
        <v>-11.902249328141876</v>
      </c>
      <c r="N31" s="277">
        <f>'[7]Avoided Costs'!N25</f>
        <v>-16.16286557397796</v>
      </c>
      <c r="O31" s="278">
        <f>'[7]Avoided Costs'!O25</f>
        <v>-36.397316282376991</v>
      </c>
      <c r="P31" s="3"/>
    </row>
    <row r="32" spans="2:16" hidden="1">
      <c r="B32" s="280">
        <f t="shared" si="0"/>
        <v>2037</v>
      </c>
      <c r="C32" s="281">
        <f>'[7]Avoided Costs'!C26</f>
        <v>0</v>
      </c>
      <c r="D32" s="282">
        <f>'[7]Avoided Costs'!D26</f>
        <v>0</v>
      </c>
      <c r="E32" s="282">
        <f>'[7]Avoided Costs'!E26</f>
        <v>0</v>
      </c>
      <c r="F32" s="282">
        <f>'[7]Avoided Costs'!F26</f>
        <v>0</v>
      </c>
      <c r="G32" s="282">
        <f>'[7]Avoided Costs'!G26</f>
        <v>0</v>
      </c>
      <c r="H32" s="283">
        <f>'[7]Avoided Costs'!H26</f>
        <v>0</v>
      </c>
      <c r="I32" s="284">
        <f>'[7]Avoided Costs'!I26</f>
        <v>0</v>
      </c>
      <c r="J32" s="282">
        <f>'[7]Avoided Costs'!J26</f>
        <v>0</v>
      </c>
      <c r="K32" s="282">
        <f>'[7]Avoided Costs'!K26</f>
        <v>0</v>
      </c>
      <c r="L32" s="283">
        <f>'[7]Avoided Costs'!L26</f>
        <v>0</v>
      </c>
      <c r="M32" s="284">
        <f>'[7]Avoided Costs'!M26</f>
        <v>0</v>
      </c>
      <c r="N32" s="282">
        <f>'[7]Avoided Costs'!N26</f>
        <v>0</v>
      </c>
      <c r="O32" s="283">
        <f>'[7]Avoided Costs'!O26</f>
        <v>0</v>
      </c>
      <c r="P32" s="3"/>
    </row>
    <row r="33" spans="2:16">
      <c r="B33" s="3"/>
      <c r="C33" s="3"/>
      <c r="D33" s="10"/>
      <c r="E33" s="10"/>
      <c r="F33" s="10"/>
      <c r="G33" s="3"/>
      <c r="H33" s="3"/>
      <c r="I33" s="3"/>
      <c r="J33" s="3"/>
      <c r="K33" s="3"/>
      <c r="L33" s="3"/>
      <c r="M33" s="285"/>
      <c r="N33" s="3"/>
      <c r="O33" s="3"/>
      <c r="P33" s="3"/>
    </row>
  </sheetData>
  <conditionalFormatting sqref="C29:O31">
    <cfRule type="cellIs" dxfId="0" priority="1" stopIfTrue="1" operator="equal">
      <formula>#REF!</formula>
    </cfRule>
  </conditionalFormatting>
  <pageMargins left="0.7" right="0.7" top="0.75" bottom="0.75" header="0.3" footer="0.3"/>
  <pageSetup scale="67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B1:X102"/>
  <sheetViews>
    <sheetView workbookViewId="0"/>
  </sheetViews>
  <sheetFormatPr defaultColWidth="9.33203125" defaultRowHeight="12.75"/>
  <cols>
    <col min="1" max="1" width="1.5" style="122" customWidth="1"/>
    <col min="2" max="2" width="10.83203125" style="122" customWidth="1"/>
    <col min="3" max="3" width="14.1640625" style="122" customWidth="1"/>
    <col min="4" max="4" width="12.33203125" style="122" customWidth="1"/>
    <col min="5" max="5" width="9.1640625" style="122" customWidth="1"/>
    <col min="6" max="6" width="9.83203125" style="122" bestFit="1" customWidth="1"/>
    <col min="7" max="7" width="9.83203125" style="122" customWidth="1"/>
    <col min="8" max="8" width="10.5" style="122" customWidth="1"/>
    <col min="9" max="10" width="12.5" style="122" customWidth="1"/>
    <col min="11" max="11" width="11.6640625" style="122" customWidth="1"/>
    <col min="12" max="12" width="9.33203125" style="122"/>
    <col min="13" max="13" width="9.6640625" style="122" bestFit="1" customWidth="1"/>
    <col min="14" max="15" width="17" style="122" customWidth="1"/>
    <col min="16" max="16" width="9.33203125" style="122" customWidth="1"/>
    <col min="17" max="16384" width="9.33203125" style="122"/>
  </cols>
  <sheetData>
    <row r="1" spans="2:18" ht="15.75">
      <c r="B1" s="120" t="s">
        <v>59</v>
      </c>
      <c r="C1" s="121"/>
      <c r="D1" s="121"/>
      <c r="E1" s="121"/>
      <c r="F1" s="121"/>
      <c r="G1" s="121"/>
      <c r="H1" s="121"/>
      <c r="I1" s="121"/>
      <c r="J1" s="121"/>
    </row>
    <row r="2" spans="2:18" ht="15.75">
      <c r="B2" s="120" t="s">
        <v>140</v>
      </c>
      <c r="C2" s="121"/>
      <c r="D2" s="121"/>
      <c r="E2" s="121"/>
      <c r="F2" s="121"/>
      <c r="G2" s="121"/>
      <c r="H2" s="121"/>
      <c r="I2" s="121"/>
      <c r="J2" s="121"/>
    </row>
    <row r="3" spans="2:18" ht="15.75">
      <c r="B3" s="120" t="str">
        <f>TEXT($C$63,"0%")&amp;" Capacity Factor"</f>
        <v>29% Capacity Factor</v>
      </c>
      <c r="C3" s="121"/>
      <c r="D3" s="121"/>
      <c r="E3" s="121"/>
      <c r="F3" s="121"/>
      <c r="G3" s="121"/>
      <c r="H3" s="121"/>
      <c r="I3" s="121"/>
      <c r="J3" s="121"/>
    </row>
    <row r="4" spans="2:18">
      <c r="B4" s="123"/>
      <c r="C4" s="123"/>
      <c r="D4" s="123"/>
      <c r="E4" s="123"/>
      <c r="F4" s="123"/>
      <c r="G4" s="123"/>
      <c r="H4" s="123"/>
      <c r="I4" s="124"/>
      <c r="J4" s="124"/>
      <c r="K4" s="124"/>
    </row>
    <row r="5" spans="2:18" ht="51.75" customHeight="1">
      <c r="B5" s="125" t="s">
        <v>0</v>
      </c>
      <c r="C5" s="126" t="s">
        <v>10</v>
      </c>
      <c r="D5" s="126" t="s">
        <v>11</v>
      </c>
      <c r="E5" s="126" t="s">
        <v>12</v>
      </c>
      <c r="F5" s="126" t="s">
        <v>70</v>
      </c>
      <c r="G5" s="17" t="s">
        <v>13</v>
      </c>
      <c r="H5" s="126" t="s">
        <v>71</v>
      </c>
      <c r="I5" s="126" t="s">
        <v>84</v>
      </c>
      <c r="J5" s="17" t="s">
        <v>55</v>
      </c>
      <c r="K5" s="126" t="s">
        <v>72</v>
      </c>
      <c r="P5" s="126"/>
    </row>
    <row r="6" spans="2:18" ht="24" customHeight="1">
      <c r="B6" s="127"/>
      <c r="C6" s="128" t="s">
        <v>8</v>
      </c>
      <c r="D6" s="129" t="s">
        <v>9</v>
      </c>
      <c r="E6" s="129" t="s">
        <v>9</v>
      </c>
      <c r="F6" s="128" t="s">
        <v>33</v>
      </c>
      <c r="G6" s="18" t="s">
        <v>33</v>
      </c>
      <c r="H6" s="128" t="s">
        <v>33</v>
      </c>
      <c r="I6" s="128" t="s">
        <v>33</v>
      </c>
      <c r="J6" s="19" t="s">
        <v>9</v>
      </c>
      <c r="K6" s="128" t="s">
        <v>33</v>
      </c>
    </row>
    <row r="7" spans="2:18">
      <c r="C7" s="130" t="s">
        <v>1</v>
      </c>
      <c r="D7" s="130" t="s">
        <v>2</v>
      </c>
      <c r="E7" s="130" t="s">
        <v>3</v>
      </c>
      <c r="F7" s="130" t="s">
        <v>4</v>
      </c>
      <c r="G7" s="130" t="s">
        <v>5</v>
      </c>
      <c r="H7" s="130" t="s">
        <v>7</v>
      </c>
      <c r="I7" s="130" t="s">
        <v>24</v>
      </c>
      <c r="J7" s="130" t="s">
        <v>25</v>
      </c>
      <c r="K7" s="130" t="s">
        <v>25</v>
      </c>
    </row>
    <row r="8" spans="2:18" ht="6" customHeight="1">
      <c r="K8" s="124"/>
    </row>
    <row r="9" spans="2:18" ht="15.75">
      <c r="B9" s="43" t="str">
        <f>C52</f>
        <v>2017 IRP Oregon Solar Resource-2030 - 29% Capacity Factor</v>
      </c>
      <c r="C9" s="124"/>
      <c r="E9" s="124"/>
      <c r="F9" s="124"/>
      <c r="G9" s="124"/>
      <c r="H9" s="124"/>
      <c r="I9" s="124"/>
      <c r="J9" s="124"/>
      <c r="K9" s="124"/>
    </row>
    <row r="10" spans="2:18">
      <c r="B10" s="131">
        <v>2016</v>
      </c>
      <c r="C10" s="132"/>
      <c r="D10" s="133"/>
      <c r="E10" s="133"/>
      <c r="F10" s="134"/>
      <c r="G10" s="134"/>
      <c r="H10" s="133"/>
      <c r="I10" s="135"/>
      <c r="J10" s="135"/>
      <c r="K10" s="133"/>
      <c r="N10" s="136"/>
      <c r="P10" s="170"/>
    </row>
    <row r="11" spans="2:18">
      <c r="B11" s="131">
        <f t="shared" ref="B11:B36" si="0">B10+1</f>
        <v>2017</v>
      </c>
      <c r="C11" s="137"/>
      <c r="D11" s="133"/>
      <c r="E11" s="133">
        <f>$C$56</f>
        <v>19.720289118454605</v>
      </c>
      <c r="F11" s="134">
        <f t="shared" ref="F11:F36" si="1">(D11+E11)/(8.76*$C$63)</f>
        <v>7.8165783225736485</v>
      </c>
      <c r="G11" s="134">
        <f>$C$58</f>
        <v>0</v>
      </c>
      <c r="H11" s="133">
        <f>$C$59</f>
        <v>0</v>
      </c>
      <c r="I11" s="135">
        <f t="shared" ref="I11:I36" si="2">F11+H11+G11</f>
        <v>7.8165783225736485</v>
      </c>
      <c r="J11" s="135">
        <f t="shared" ref="J11:J36" si="3">ROUND(I11*$C$63*8.76,2)</f>
        <v>19.72</v>
      </c>
      <c r="K11" s="133">
        <f>$C$57</f>
        <v>0.61668809999999996</v>
      </c>
      <c r="N11" s="136"/>
      <c r="P11" s="170"/>
    </row>
    <row r="12" spans="2:18">
      <c r="B12" s="141">
        <f t="shared" si="0"/>
        <v>2018</v>
      </c>
      <c r="C12" s="142"/>
      <c r="D12" s="133"/>
      <c r="E12" s="133">
        <f t="shared" ref="E12:E19" si="4">ROUND(E11*(1+$D67),2)</f>
        <v>20.12</v>
      </c>
      <c r="F12" s="135">
        <f t="shared" si="1"/>
        <v>7.9750126839167947</v>
      </c>
      <c r="G12" s="133">
        <f t="shared" ref="G12:H19" si="5">ROUND(G11*(1+$D67),2)</f>
        <v>0</v>
      </c>
      <c r="H12" s="143">
        <f t="shared" si="5"/>
        <v>0</v>
      </c>
      <c r="I12" s="135">
        <f t="shared" si="2"/>
        <v>7.9750126839167947</v>
      </c>
      <c r="J12" s="135">
        <f t="shared" si="3"/>
        <v>20.12</v>
      </c>
      <c r="K12" s="133">
        <f t="shared" ref="K12:K19" si="6">ROUND(K11*(1+$D67),2)</f>
        <v>0.63</v>
      </c>
      <c r="L12" s="124"/>
      <c r="N12" s="136"/>
      <c r="P12" s="170"/>
    </row>
    <row r="13" spans="2:18">
      <c r="B13" s="141">
        <f t="shared" si="0"/>
        <v>2019</v>
      </c>
      <c r="C13" s="142"/>
      <c r="D13" s="133"/>
      <c r="E13" s="133">
        <f t="shared" si="4"/>
        <v>20.58</v>
      </c>
      <c r="F13" s="135">
        <f t="shared" si="1"/>
        <v>8.1573439878234399</v>
      </c>
      <c r="G13" s="133">
        <f t="shared" si="5"/>
        <v>0</v>
      </c>
      <c r="H13" s="143">
        <f t="shared" si="5"/>
        <v>0</v>
      </c>
      <c r="I13" s="135">
        <f t="shared" si="2"/>
        <v>8.1573439878234399</v>
      </c>
      <c r="J13" s="135">
        <f t="shared" si="3"/>
        <v>20.58</v>
      </c>
      <c r="K13" s="133">
        <f t="shared" si="6"/>
        <v>0.64</v>
      </c>
      <c r="L13" s="124"/>
      <c r="N13" s="136"/>
      <c r="P13" s="170"/>
    </row>
    <row r="14" spans="2:18">
      <c r="B14" s="141">
        <f t="shared" si="0"/>
        <v>2020</v>
      </c>
      <c r="C14" s="142"/>
      <c r="D14" s="133"/>
      <c r="E14" s="133">
        <f t="shared" si="4"/>
        <v>21.13</v>
      </c>
      <c r="F14" s="135">
        <f t="shared" si="1"/>
        <v>8.3753488077118217</v>
      </c>
      <c r="G14" s="133">
        <f t="shared" si="5"/>
        <v>0</v>
      </c>
      <c r="H14" s="143">
        <f t="shared" si="5"/>
        <v>0</v>
      </c>
      <c r="I14" s="135">
        <f t="shared" si="2"/>
        <v>8.3753488077118217</v>
      </c>
      <c r="J14" s="135">
        <f t="shared" si="3"/>
        <v>21.13</v>
      </c>
      <c r="K14" s="133">
        <f t="shared" si="6"/>
        <v>0.66</v>
      </c>
      <c r="L14" s="124"/>
      <c r="N14" s="136"/>
      <c r="O14" s="138"/>
      <c r="P14" s="170"/>
      <c r="Q14" s="139"/>
      <c r="R14" s="140"/>
    </row>
    <row r="15" spans="2:18">
      <c r="B15" s="141">
        <f t="shared" si="0"/>
        <v>2021</v>
      </c>
      <c r="C15" s="142"/>
      <c r="D15" s="133"/>
      <c r="E15" s="133">
        <f t="shared" si="4"/>
        <v>21.69</v>
      </c>
      <c r="F15" s="135">
        <f t="shared" si="1"/>
        <v>8.5973173515981749</v>
      </c>
      <c r="G15" s="133">
        <f t="shared" si="5"/>
        <v>0</v>
      </c>
      <c r="H15" s="143">
        <f t="shared" si="5"/>
        <v>0</v>
      </c>
      <c r="I15" s="135">
        <f t="shared" si="2"/>
        <v>8.5973173515981749</v>
      </c>
      <c r="J15" s="135">
        <f t="shared" si="3"/>
        <v>21.69</v>
      </c>
      <c r="K15" s="133">
        <f t="shared" si="6"/>
        <v>0.68</v>
      </c>
      <c r="L15" s="124"/>
      <c r="N15" s="139"/>
      <c r="O15" s="139"/>
      <c r="P15" s="170"/>
      <c r="Q15" s="139"/>
      <c r="R15" s="140"/>
    </row>
    <row r="16" spans="2:18">
      <c r="B16" s="141">
        <f t="shared" si="0"/>
        <v>2022</v>
      </c>
      <c r="C16" s="142"/>
      <c r="D16" s="133"/>
      <c r="E16" s="133">
        <f t="shared" si="4"/>
        <v>22.24</v>
      </c>
      <c r="F16" s="135">
        <f t="shared" si="1"/>
        <v>8.8153221714865548</v>
      </c>
      <c r="G16" s="133">
        <f t="shared" si="5"/>
        <v>0</v>
      </c>
      <c r="H16" s="143">
        <f t="shared" si="5"/>
        <v>0</v>
      </c>
      <c r="I16" s="135">
        <f t="shared" si="2"/>
        <v>8.8153221714865548</v>
      </c>
      <c r="J16" s="135">
        <f t="shared" si="3"/>
        <v>22.24</v>
      </c>
      <c r="K16" s="133">
        <f t="shared" si="6"/>
        <v>0.7</v>
      </c>
      <c r="L16" s="124"/>
      <c r="N16" s="136"/>
      <c r="P16" s="170"/>
    </row>
    <row r="17" spans="2:17">
      <c r="B17" s="141">
        <f t="shared" si="0"/>
        <v>2023</v>
      </c>
      <c r="C17" s="142"/>
      <c r="D17" s="133"/>
      <c r="E17" s="133">
        <f t="shared" si="4"/>
        <v>22.77</v>
      </c>
      <c r="F17" s="135">
        <f t="shared" si="1"/>
        <v>9.0253995433789953</v>
      </c>
      <c r="G17" s="133">
        <f t="shared" si="5"/>
        <v>0</v>
      </c>
      <c r="H17" s="143">
        <f t="shared" si="5"/>
        <v>0</v>
      </c>
      <c r="I17" s="135">
        <f t="shared" si="2"/>
        <v>9.0253995433789953</v>
      </c>
      <c r="J17" s="135">
        <f t="shared" si="3"/>
        <v>22.77</v>
      </c>
      <c r="K17" s="133">
        <f t="shared" si="6"/>
        <v>0.72</v>
      </c>
      <c r="L17" s="124"/>
      <c r="N17" s="136"/>
      <c r="O17" s="138"/>
      <c r="P17" s="170"/>
    </row>
    <row r="18" spans="2:17">
      <c r="B18" s="141">
        <f t="shared" si="0"/>
        <v>2024</v>
      </c>
      <c r="C18" s="142"/>
      <c r="D18" s="133"/>
      <c r="E18" s="133">
        <f t="shared" si="4"/>
        <v>23.3</v>
      </c>
      <c r="F18" s="135">
        <f t="shared" si="1"/>
        <v>9.2354769152714375</v>
      </c>
      <c r="G18" s="133">
        <f t="shared" si="5"/>
        <v>0</v>
      </c>
      <c r="H18" s="143">
        <f t="shared" si="5"/>
        <v>0</v>
      </c>
      <c r="I18" s="135">
        <f t="shared" si="2"/>
        <v>9.2354769152714375</v>
      </c>
      <c r="J18" s="135">
        <f t="shared" si="3"/>
        <v>23.3</v>
      </c>
      <c r="K18" s="133">
        <f t="shared" si="6"/>
        <v>0.74</v>
      </c>
      <c r="L18" s="124"/>
      <c r="P18" s="170"/>
    </row>
    <row r="19" spans="2:17">
      <c r="B19" s="141">
        <f t="shared" si="0"/>
        <v>2025</v>
      </c>
      <c r="C19" s="142"/>
      <c r="D19" s="133"/>
      <c r="E19" s="133">
        <f t="shared" si="4"/>
        <v>23.84</v>
      </c>
      <c r="F19" s="135">
        <f t="shared" si="1"/>
        <v>9.4495180111618478</v>
      </c>
      <c r="G19" s="133">
        <f t="shared" si="5"/>
        <v>0</v>
      </c>
      <c r="H19" s="143">
        <f t="shared" si="5"/>
        <v>0</v>
      </c>
      <c r="I19" s="135">
        <f t="shared" si="2"/>
        <v>9.4495180111618478</v>
      </c>
      <c r="J19" s="135">
        <f t="shared" si="3"/>
        <v>23.84</v>
      </c>
      <c r="K19" s="133">
        <f t="shared" si="6"/>
        <v>0.76</v>
      </c>
      <c r="L19" s="124"/>
      <c r="P19" s="170"/>
    </row>
    <row r="20" spans="2:17">
      <c r="B20" s="141">
        <f t="shared" si="0"/>
        <v>2026</v>
      </c>
      <c r="C20" s="142"/>
      <c r="D20" s="133"/>
      <c r="E20" s="133">
        <f t="shared" ref="E20:E28" si="7">ROUND(E19*(1+$G66),2)</f>
        <v>24.38</v>
      </c>
      <c r="F20" s="135">
        <f t="shared" si="1"/>
        <v>9.663559107052258</v>
      </c>
      <c r="G20" s="133">
        <f t="shared" ref="G20:H28" si="8">ROUND(G19*(1+$G66),2)</f>
        <v>0</v>
      </c>
      <c r="H20" s="143">
        <f t="shared" si="8"/>
        <v>0</v>
      </c>
      <c r="I20" s="135">
        <f t="shared" si="2"/>
        <v>9.663559107052258</v>
      </c>
      <c r="J20" s="135">
        <f t="shared" si="3"/>
        <v>24.38</v>
      </c>
      <c r="K20" s="133">
        <f t="shared" ref="K20:K28" si="9">ROUND(K19*(1+$G66),2)</f>
        <v>0.78</v>
      </c>
      <c r="L20" s="124"/>
      <c r="P20" s="170"/>
      <c r="Q20" s="171"/>
    </row>
    <row r="21" spans="2:17">
      <c r="B21" s="141">
        <f t="shared" si="0"/>
        <v>2027</v>
      </c>
      <c r="C21" s="142"/>
      <c r="D21" s="133"/>
      <c r="E21" s="133">
        <f t="shared" si="7"/>
        <v>24.92</v>
      </c>
      <c r="F21" s="135">
        <f t="shared" si="1"/>
        <v>9.8776002029426699</v>
      </c>
      <c r="G21" s="133">
        <f t="shared" si="8"/>
        <v>0</v>
      </c>
      <c r="H21" s="143">
        <f t="shared" si="8"/>
        <v>0</v>
      </c>
      <c r="I21" s="135">
        <f t="shared" si="2"/>
        <v>9.8776002029426699</v>
      </c>
      <c r="J21" s="135">
        <f t="shared" si="3"/>
        <v>24.92</v>
      </c>
      <c r="K21" s="133">
        <f t="shared" si="9"/>
        <v>0.8</v>
      </c>
      <c r="L21" s="124"/>
      <c r="P21" s="170"/>
    </row>
    <row r="22" spans="2:17">
      <c r="B22" s="141">
        <f t="shared" si="0"/>
        <v>2028</v>
      </c>
      <c r="C22" s="142"/>
      <c r="D22" s="133"/>
      <c r="E22" s="133">
        <f t="shared" si="7"/>
        <v>25.46</v>
      </c>
      <c r="F22" s="135">
        <f t="shared" si="1"/>
        <v>10.09164129883308</v>
      </c>
      <c r="G22" s="133">
        <f t="shared" si="8"/>
        <v>0</v>
      </c>
      <c r="H22" s="143">
        <f t="shared" si="8"/>
        <v>0</v>
      </c>
      <c r="I22" s="135">
        <f t="shared" si="2"/>
        <v>10.09164129883308</v>
      </c>
      <c r="J22" s="135">
        <f t="shared" si="3"/>
        <v>25.46</v>
      </c>
      <c r="K22" s="133">
        <f t="shared" si="9"/>
        <v>0.82</v>
      </c>
      <c r="L22" s="124"/>
      <c r="P22" s="170"/>
    </row>
    <row r="23" spans="2:17">
      <c r="B23" s="141">
        <f t="shared" si="0"/>
        <v>2029</v>
      </c>
      <c r="C23" s="142"/>
      <c r="D23" s="133"/>
      <c r="E23" s="133">
        <f t="shared" si="7"/>
        <v>26.02</v>
      </c>
      <c r="F23" s="135">
        <f t="shared" si="1"/>
        <v>10.313609842719432</v>
      </c>
      <c r="G23" s="133">
        <f t="shared" si="8"/>
        <v>0</v>
      </c>
      <c r="H23" s="143">
        <f t="shared" si="8"/>
        <v>0</v>
      </c>
      <c r="I23" s="135">
        <f t="shared" si="2"/>
        <v>10.313609842719432</v>
      </c>
      <c r="J23" s="135">
        <f t="shared" si="3"/>
        <v>26.02</v>
      </c>
      <c r="K23" s="133">
        <f t="shared" si="9"/>
        <v>0.84</v>
      </c>
      <c r="L23" s="124"/>
      <c r="P23" s="170"/>
    </row>
    <row r="24" spans="2:17">
      <c r="B24" s="141">
        <f t="shared" si="0"/>
        <v>2030</v>
      </c>
      <c r="C24" s="132">
        <f>$C$55</f>
        <v>1215.4108609806308</v>
      </c>
      <c r="D24" s="133">
        <f>C24*$C$62</f>
        <v>93.825588996381754</v>
      </c>
      <c r="E24" s="133">
        <f t="shared" si="7"/>
        <v>26.59</v>
      </c>
      <c r="F24" s="135">
        <f t="shared" si="1"/>
        <v>47.729415983471974</v>
      </c>
      <c r="G24" s="133">
        <f t="shared" si="8"/>
        <v>0</v>
      </c>
      <c r="H24" s="143">
        <f t="shared" si="8"/>
        <v>0</v>
      </c>
      <c r="I24" s="135">
        <f t="shared" si="2"/>
        <v>47.729415983471974</v>
      </c>
      <c r="J24" s="135">
        <f t="shared" si="3"/>
        <v>120.42</v>
      </c>
      <c r="K24" s="133">
        <f t="shared" si="9"/>
        <v>0.86</v>
      </c>
      <c r="L24" s="124"/>
      <c r="P24" s="170"/>
    </row>
    <row r="25" spans="2:17">
      <c r="B25" s="141">
        <f t="shared" si="0"/>
        <v>2031</v>
      </c>
      <c r="C25" s="142"/>
      <c r="D25" s="133">
        <f t="shared" ref="D25:D28" si="10">ROUND(D24*(1+$G71),2)</f>
        <v>95.82</v>
      </c>
      <c r="E25" s="133">
        <f t="shared" si="7"/>
        <v>27.16</v>
      </c>
      <c r="F25" s="135">
        <f t="shared" si="1"/>
        <v>48.745877727042114</v>
      </c>
      <c r="G25" s="133">
        <f t="shared" si="8"/>
        <v>0</v>
      </c>
      <c r="H25" s="143">
        <f t="shared" si="8"/>
        <v>0</v>
      </c>
      <c r="I25" s="135">
        <f t="shared" si="2"/>
        <v>48.745877727042114</v>
      </c>
      <c r="J25" s="135">
        <f t="shared" si="3"/>
        <v>122.98</v>
      </c>
      <c r="K25" s="133">
        <f t="shared" si="9"/>
        <v>0.88</v>
      </c>
      <c r="L25" s="124"/>
      <c r="P25" s="170"/>
    </row>
    <row r="26" spans="2:17">
      <c r="B26" s="141">
        <f t="shared" si="0"/>
        <v>2032</v>
      </c>
      <c r="C26" s="142"/>
      <c r="D26" s="133">
        <f t="shared" si="10"/>
        <v>97.83</v>
      </c>
      <c r="E26" s="133">
        <f t="shared" si="7"/>
        <v>27.73</v>
      </c>
      <c r="F26" s="135">
        <f t="shared" si="1"/>
        <v>49.768518518518526</v>
      </c>
      <c r="G26" s="133">
        <f t="shared" si="8"/>
        <v>0</v>
      </c>
      <c r="H26" s="143">
        <f t="shared" si="8"/>
        <v>0</v>
      </c>
      <c r="I26" s="135">
        <f t="shared" si="2"/>
        <v>49.768518518518526</v>
      </c>
      <c r="J26" s="135">
        <f t="shared" si="3"/>
        <v>125.56</v>
      </c>
      <c r="K26" s="133">
        <f t="shared" si="9"/>
        <v>0.9</v>
      </c>
      <c r="L26" s="124"/>
      <c r="P26" s="170"/>
    </row>
    <row r="27" spans="2:17">
      <c r="B27" s="141">
        <f t="shared" si="0"/>
        <v>2033</v>
      </c>
      <c r="C27" s="142"/>
      <c r="D27" s="133">
        <f t="shared" si="10"/>
        <v>99.87</v>
      </c>
      <c r="E27" s="133">
        <f t="shared" si="7"/>
        <v>28.31</v>
      </c>
      <c r="F27" s="135">
        <f t="shared" si="1"/>
        <v>50.807014205986818</v>
      </c>
      <c r="G27" s="133">
        <f t="shared" si="8"/>
        <v>0</v>
      </c>
      <c r="H27" s="143">
        <f t="shared" si="8"/>
        <v>0</v>
      </c>
      <c r="I27" s="135">
        <f t="shared" si="2"/>
        <v>50.807014205986818</v>
      </c>
      <c r="J27" s="135">
        <f t="shared" si="3"/>
        <v>128.18</v>
      </c>
      <c r="K27" s="133">
        <f t="shared" si="9"/>
        <v>0.92</v>
      </c>
      <c r="L27" s="124"/>
      <c r="P27" s="170"/>
    </row>
    <row r="28" spans="2:17">
      <c r="B28" s="141">
        <f t="shared" si="0"/>
        <v>2034</v>
      </c>
      <c r="C28" s="142"/>
      <c r="D28" s="133">
        <f t="shared" si="10"/>
        <v>101.93</v>
      </c>
      <c r="E28" s="133">
        <f t="shared" si="7"/>
        <v>28.89</v>
      </c>
      <c r="F28" s="135">
        <f t="shared" si="1"/>
        <v>51.853437341451041</v>
      </c>
      <c r="G28" s="133">
        <f t="shared" si="8"/>
        <v>0</v>
      </c>
      <c r="H28" s="143">
        <f t="shared" si="8"/>
        <v>0</v>
      </c>
      <c r="I28" s="135">
        <f t="shared" si="2"/>
        <v>51.853437341451041</v>
      </c>
      <c r="J28" s="135">
        <f t="shared" si="3"/>
        <v>130.82</v>
      </c>
      <c r="K28" s="133">
        <f t="shared" si="9"/>
        <v>0.94</v>
      </c>
      <c r="L28" s="124"/>
      <c r="P28" s="170"/>
    </row>
    <row r="29" spans="2:17">
      <c r="B29" s="141">
        <f t="shared" si="0"/>
        <v>2035</v>
      </c>
      <c r="C29" s="142"/>
      <c r="D29" s="133">
        <f t="shared" ref="D29:E36" si="11">ROUND(D28*(1+$K66),2)</f>
        <v>104.02</v>
      </c>
      <c r="E29" s="133">
        <f t="shared" si="11"/>
        <v>29.48</v>
      </c>
      <c r="F29" s="135">
        <f t="shared" si="1"/>
        <v>52.915715372907158</v>
      </c>
      <c r="G29" s="133">
        <f t="shared" ref="G29:H36" si="12">ROUND(G28*(1+$K66),2)</f>
        <v>0</v>
      </c>
      <c r="H29" s="143">
        <f t="shared" si="12"/>
        <v>0</v>
      </c>
      <c r="I29" s="135">
        <f t="shared" si="2"/>
        <v>52.915715372907158</v>
      </c>
      <c r="J29" s="135">
        <f t="shared" si="3"/>
        <v>133.5</v>
      </c>
      <c r="K29" s="133">
        <f>ROUND(K28*(1+$K66),2)</f>
        <v>0.96</v>
      </c>
      <c r="L29" s="124"/>
      <c r="P29" s="170"/>
    </row>
    <row r="30" spans="2:17">
      <c r="B30" s="141">
        <f t="shared" si="0"/>
        <v>2036</v>
      </c>
      <c r="C30" s="142"/>
      <c r="D30" s="133">
        <f t="shared" si="11"/>
        <v>106.14</v>
      </c>
      <c r="E30" s="133">
        <f t="shared" si="11"/>
        <v>30.08</v>
      </c>
      <c r="F30" s="135">
        <f t="shared" si="1"/>
        <v>53.993848300355154</v>
      </c>
      <c r="G30" s="133">
        <f t="shared" si="12"/>
        <v>0</v>
      </c>
      <c r="H30" s="143">
        <f t="shared" si="12"/>
        <v>0</v>
      </c>
      <c r="I30" s="135">
        <f t="shared" si="2"/>
        <v>53.993848300355154</v>
      </c>
      <c r="J30" s="135">
        <f t="shared" si="3"/>
        <v>136.22</v>
      </c>
      <c r="K30" s="133">
        <f t="shared" ref="K30:K36" si="13">ROUND(K29*(1+$K67),2)</f>
        <v>0.98</v>
      </c>
      <c r="L30" s="124"/>
      <c r="P30" s="170"/>
    </row>
    <row r="31" spans="2:17">
      <c r="B31" s="141">
        <f t="shared" si="0"/>
        <v>2037</v>
      </c>
      <c r="C31" s="142"/>
      <c r="D31" s="133">
        <f t="shared" si="11"/>
        <v>108.28</v>
      </c>
      <c r="E31" s="133">
        <f t="shared" si="11"/>
        <v>30.69</v>
      </c>
      <c r="F31" s="135">
        <f t="shared" si="1"/>
        <v>55.083872399797059</v>
      </c>
      <c r="G31" s="133">
        <f t="shared" si="12"/>
        <v>0</v>
      </c>
      <c r="H31" s="143">
        <f t="shared" si="12"/>
        <v>0</v>
      </c>
      <c r="I31" s="135">
        <f t="shared" si="2"/>
        <v>55.083872399797059</v>
      </c>
      <c r="J31" s="135">
        <f t="shared" si="3"/>
        <v>138.97</v>
      </c>
      <c r="K31" s="133">
        <f t="shared" si="13"/>
        <v>1</v>
      </c>
      <c r="L31" s="124"/>
      <c r="P31" s="170"/>
    </row>
    <row r="32" spans="2:17">
      <c r="B32" s="141">
        <f t="shared" si="0"/>
        <v>2038</v>
      </c>
      <c r="C32" s="142"/>
      <c r="D32" s="133">
        <f t="shared" si="11"/>
        <v>110.44</v>
      </c>
      <c r="E32" s="133">
        <f t="shared" si="11"/>
        <v>31.3</v>
      </c>
      <c r="F32" s="135">
        <f t="shared" si="1"/>
        <v>56.181823947234918</v>
      </c>
      <c r="G32" s="133">
        <f t="shared" si="12"/>
        <v>0</v>
      </c>
      <c r="H32" s="143">
        <f t="shared" si="12"/>
        <v>0</v>
      </c>
      <c r="I32" s="135">
        <f t="shared" si="2"/>
        <v>56.181823947234918</v>
      </c>
      <c r="J32" s="135">
        <f t="shared" si="3"/>
        <v>141.74</v>
      </c>
      <c r="K32" s="133">
        <f t="shared" si="13"/>
        <v>1.02</v>
      </c>
      <c r="L32" s="124"/>
      <c r="P32" s="170"/>
    </row>
    <row r="33" spans="2:16">
      <c r="B33" s="141">
        <f t="shared" si="0"/>
        <v>2039</v>
      </c>
      <c r="C33" s="142"/>
      <c r="D33" s="133">
        <f t="shared" si="11"/>
        <v>112.66</v>
      </c>
      <c r="E33" s="133">
        <f t="shared" si="11"/>
        <v>31.93</v>
      </c>
      <c r="F33" s="135">
        <f t="shared" si="1"/>
        <v>57.311485286656527</v>
      </c>
      <c r="G33" s="133">
        <f t="shared" si="12"/>
        <v>0</v>
      </c>
      <c r="H33" s="143">
        <f t="shared" si="12"/>
        <v>0</v>
      </c>
      <c r="I33" s="135">
        <f t="shared" si="2"/>
        <v>57.311485286656527</v>
      </c>
      <c r="J33" s="135">
        <f t="shared" si="3"/>
        <v>144.59</v>
      </c>
      <c r="K33" s="133">
        <f t="shared" si="13"/>
        <v>1.04</v>
      </c>
      <c r="L33" s="124"/>
      <c r="P33" s="170"/>
    </row>
    <row r="34" spans="2:16">
      <c r="B34" s="141">
        <f t="shared" si="0"/>
        <v>2040</v>
      </c>
      <c r="C34" s="142"/>
      <c r="D34" s="133">
        <f t="shared" si="11"/>
        <v>114.93</v>
      </c>
      <c r="E34" s="133">
        <f t="shared" si="11"/>
        <v>32.57</v>
      </c>
      <c r="F34" s="135">
        <f t="shared" si="1"/>
        <v>58.464928970065962</v>
      </c>
      <c r="G34" s="133">
        <f t="shared" si="12"/>
        <v>0</v>
      </c>
      <c r="H34" s="143">
        <f t="shared" si="12"/>
        <v>0</v>
      </c>
      <c r="I34" s="135">
        <f t="shared" si="2"/>
        <v>58.464928970065962</v>
      </c>
      <c r="J34" s="135">
        <f t="shared" si="3"/>
        <v>147.5</v>
      </c>
      <c r="K34" s="133">
        <f t="shared" si="13"/>
        <v>1.06</v>
      </c>
      <c r="L34" s="124"/>
      <c r="P34" s="170"/>
    </row>
    <row r="35" spans="2:16">
      <c r="B35" s="141">
        <f t="shared" si="0"/>
        <v>2041</v>
      </c>
      <c r="C35" s="142"/>
      <c r="D35" s="133">
        <f t="shared" si="11"/>
        <v>117.27</v>
      </c>
      <c r="E35" s="133">
        <f t="shared" si="11"/>
        <v>33.229999999999997</v>
      </c>
      <c r="F35" s="135">
        <f t="shared" si="1"/>
        <v>59.654046169457132</v>
      </c>
      <c r="G35" s="133">
        <f t="shared" si="12"/>
        <v>0</v>
      </c>
      <c r="H35" s="143">
        <f t="shared" si="12"/>
        <v>0</v>
      </c>
      <c r="I35" s="135">
        <f t="shared" si="2"/>
        <v>59.654046169457132</v>
      </c>
      <c r="J35" s="135">
        <f t="shared" si="3"/>
        <v>150.5</v>
      </c>
      <c r="K35" s="133">
        <f t="shared" si="13"/>
        <v>1.08</v>
      </c>
      <c r="L35" s="124"/>
      <c r="P35" s="170"/>
    </row>
    <row r="36" spans="2:16">
      <c r="B36" s="141">
        <f t="shared" si="0"/>
        <v>2042</v>
      </c>
      <c r="C36" s="142"/>
      <c r="D36" s="133">
        <f t="shared" si="11"/>
        <v>119.69</v>
      </c>
      <c r="E36" s="133">
        <f t="shared" si="11"/>
        <v>33.92</v>
      </c>
      <c r="F36" s="135">
        <f t="shared" si="1"/>
        <v>60.88676433282599</v>
      </c>
      <c r="G36" s="133">
        <f t="shared" si="12"/>
        <v>0</v>
      </c>
      <c r="H36" s="143">
        <f t="shared" si="12"/>
        <v>0</v>
      </c>
      <c r="I36" s="135">
        <f t="shared" si="2"/>
        <v>60.88676433282599</v>
      </c>
      <c r="J36" s="135">
        <f t="shared" si="3"/>
        <v>153.61000000000001</v>
      </c>
      <c r="K36" s="133">
        <f t="shared" si="13"/>
        <v>1.1000000000000001</v>
      </c>
      <c r="L36" s="124"/>
      <c r="P36" s="170"/>
    </row>
    <row r="37" spans="2:16">
      <c r="B37" s="141"/>
      <c r="C37" s="137"/>
      <c r="D37" s="133"/>
      <c r="E37" s="133"/>
      <c r="F37" s="134"/>
      <c r="G37" s="133"/>
      <c r="H37" s="133"/>
      <c r="I37" s="135"/>
      <c r="J37" s="135"/>
      <c r="K37" s="144"/>
    </row>
    <row r="38" spans="2:16" hidden="1">
      <c r="B38" s="131"/>
      <c r="C38" s="137"/>
      <c r="D38" s="133"/>
      <c r="E38" s="133"/>
      <c r="F38" s="134"/>
      <c r="G38" s="133"/>
      <c r="H38" s="133"/>
      <c r="I38" s="135"/>
      <c r="J38" s="135"/>
      <c r="K38" s="144"/>
    </row>
    <row r="39" spans="2:16" hidden="1">
      <c r="B39" s="131"/>
      <c r="C39" s="137"/>
      <c r="D39" s="133"/>
      <c r="E39" s="133"/>
      <c r="F39" s="134"/>
      <c r="G39" s="133"/>
      <c r="H39" s="133"/>
      <c r="I39" s="135"/>
      <c r="J39" s="135"/>
      <c r="K39" s="144"/>
    </row>
    <row r="40" spans="2:16" hidden="1">
      <c r="B40" s="131"/>
      <c r="C40" s="137"/>
      <c r="D40" s="133"/>
      <c r="E40" s="133"/>
      <c r="F40" s="134"/>
      <c r="G40" s="133"/>
      <c r="H40" s="133"/>
      <c r="I40" s="135"/>
      <c r="J40" s="135"/>
      <c r="K40" s="144"/>
    </row>
    <row r="42" spans="2:16" ht="14.25">
      <c r="B42" s="145" t="s">
        <v>27</v>
      </c>
      <c r="C42" s="146"/>
      <c r="D42" s="146"/>
      <c r="E42" s="146"/>
      <c r="F42" s="146"/>
      <c r="G42" s="146"/>
      <c r="H42" s="146"/>
    </row>
    <row r="44" spans="2:16">
      <c r="B44" s="122" t="s">
        <v>73</v>
      </c>
      <c r="C44" s="147" t="s">
        <v>74</v>
      </c>
      <c r="D44" s="148" t="str">
        <f>'Table 3 YK Solar 2033'!D44</f>
        <v>Plant Costs  - 2017 IRP Update - Table 5.4 &amp; 5.5</v>
      </c>
    </row>
    <row r="45" spans="2:16">
      <c r="C45" s="147" t="str">
        <f>C7</f>
        <v>(a)</v>
      </c>
      <c r="D45" s="122" t="s">
        <v>75</v>
      </c>
    </row>
    <row r="46" spans="2:16">
      <c r="C46" s="147" t="str">
        <f>D7</f>
        <v>(b)</v>
      </c>
      <c r="D46" s="135" t="str">
        <f>"= "&amp;C7&amp;" x "&amp;C62</f>
        <v>= (a) x 0.0771966024070909</v>
      </c>
    </row>
    <row r="47" spans="2:16">
      <c r="C47" s="147" t="str">
        <f>F7</f>
        <v>(d)</v>
      </c>
      <c r="D47" s="135" t="str">
        <f>"= ("&amp;$D$7&amp;" + "&amp;$E$7&amp;") /  (8.76 x "&amp;TEXT(C63,"0.0%")&amp;")"</f>
        <v>= ((b) + (c)) /  (8.76 x 28.8%)</v>
      </c>
    </row>
    <row r="48" spans="2:16">
      <c r="C48" s="147" t="str">
        <f>I7</f>
        <v>(g)</v>
      </c>
      <c r="D48" s="135" t="str">
        <f>"= "&amp;$F$7&amp;" + "&amp;$H$7</f>
        <v>= (d) + (f)</v>
      </c>
    </row>
    <row r="49" spans="2:24">
      <c r="C49" s="147" t="str">
        <f>K7</f>
        <v>(h)</v>
      </c>
      <c r="D49" s="86" t="str">
        <f>D44</f>
        <v>Plant Costs  - 2017 IRP Update - Table 5.4 &amp; 5.5</v>
      </c>
    </row>
    <row r="50" spans="2:24">
      <c r="C50" s="147"/>
      <c r="D50" s="135"/>
    </row>
    <row r="51" spans="2:24" ht="13.5" thickBot="1"/>
    <row r="52" spans="2:24" ht="13.5" thickBot="1">
      <c r="C52" s="42" t="str">
        <f>B2&amp;" - "&amp;B3</f>
        <v>2017 IRP Oregon Solar Resource-2030 - 29% Capacity Factor</v>
      </c>
      <c r="D52" s="149"/>
      <c r="E52" s="149"/>
      <c r="F52" s="149"/>
      <c r="G52" s="149"/>
      <c r="H52" s="149"/>
      <c r="I52" s="150"/>
      <c r="J52" s="150"/>
      <c r="K52" s="151"/>
    </row>
    <row r="53" spans="2:24" ht="13.5" thickBot="1">
      <c r="C53" s="152" t="s">
        <v>82</v>
      </c>
      <c r="D53" s="153" t="s">
        <v>77</v>
      </c>
      <c r="E53" s="153"/>
      <c r="F53" s="153"/>
      <c r="G53" s="153"/>
      <c r="H53" s="154"/>
      <c r="I53" s="150"/>
      <c r="J53" s="150"/>
      <c r="K53" s="151"/>
    </row>
    <row r="55" spans="2:24">
      <c r="B55" s="86" t="s">
        <v>123</v>
      </c>
      <c r="C55" s="186">
        <v>1215.4108609806308</v>
      </c>
      <c r="D55" s="122" t="s">
        <v>75</v>
      </c>
      <c r="H55" s="122" t="s">
        <v>9</v>
      </c>
    </row>
    <row r="56" spans="2:24">
      <c r="B56" s="86" t="s">
        <v>115</v>
      </c>
      <c r="C56" s="155">
        <v>19.720289118454605</v>
      </c>
      <c r="D56" s="122" t="s">
        <v>78</v>
      </c>
      <c r="H56" s="122" t="s">
        <v>9</v>
      </c>
    </row>
    <row r="57" spans="2:24">
      <c r="B57" s="86" t="s">
        <v>115</v>
      </c>
      <c r="C57" s="160">
        <v>0.61668809999999996</v>
      </c>
      <c r="D57" s="122" t="s">
        <v>83</v>
      </c>
      <c r="H57" s="122" t="s">
        <v>80</v>
      </c>
    </row>
    <row r="58" spans="2:24">
      <c r="B58" s="86" t="s">
        <v>115</v>
      </c>
      <c r="C58" s="155">
        <v>0</v>
      </c>
      <c r="D58" s="122" t="s">
        <v>79</v>
      </c>
      <c r="H58" s="122" t="s">
        <v>80</v>
      </c>
      <c r="K58" s="124"/>
      <c r="L58" s="156"/>
      <c r="M58" s="52"/>
      <c r="N58" s="157"/>
      <c r="O58" s="52"/>
      <c r="P58" s="159"/>
      <c r="Q58" s="52"/>
      <c r="S58" s="124"/>
      <c r="T58" s="124"/>
      <c r="U58" s="124"/>
      <c r="V58" s="124"/>
      <c r="W58" s="124"/>
      <c r="X58" s="124"/>
    </row>
    <row r="59" spans="2:24">
      <c r="B59" s="86" t="s">
        <v>115</v>
      </c>
      <c r="C59" s="168"/>
      <c r="D59" s="122" t="s">
        <v>81</v>
      </c>
      <c r="H59" s="122" t="s">
        <v>80</v>
      </c>
      <c r="K59" s="158"/>
      <c r="L59" s="158"/>
      <c r="N59" s="158"/>
      <c r="O59" s="178"/>
      <c r="P59" s="172"/>
      <c r="Q59" s="179"/>
      <c r="R59" s="160"/>
      <c r="S59" s="124"/>
      <c r="T59" s="124"/>
      <c r="U59" s="124"/>
      <c r="V59" s="124"/>
      <c r="W59" s="124"/>
      <c r="X59" s="124"/>
    </row>
    <row r="60" spans="2:24">
      <c r="K60" s="158"/>
      <c r="N60" s="158"/>
      <c r="O60" s="178"/>
      <c r="P60" s="124"/>
      <c r="Q60" s="179"/>
      <c r="R60" s="124"/>
      <c r="S60" s="124"/>
      <c r="T60" s="124"/>
      <c r="U60" s="124"/>
      <c r="V60" s="124"/>
      <c r="W60" s="124"/>
      <c r="X60" s="124"/>
    </row>
    <row r="61" spans="2:24">
      <c r="C61" s="162"/>
      <c r="K61" s="158"/>
      <c r="N61" s="165"/>
      <c r="O61" s="165"/>
      <c r="S61" s="124"/>
      <c r="T61" s="124"/>
      <c r="U61" s="124"/>
      <c r="V61" s="124"/>
      <c r="W61" s="124"/>
      <c r="X61" s="124"/>
    </row>
    <row r="62" spans="2:24">
      <c r="C62" s="163">
        <v>7.7196602407090878E-2</v>
      </c>
      <c r="D62" s="122" t="s">
        <v>38</v>
      </c>
      <c r="K62" s="164"/>
      <c r="N62" s="157"/>
      <c r="O62" s="52"/>
      <c r="P62" s="159"/>
    </row>
    <row r="63" spans="2:24">
      <c r="C63" s="169">
        <v>0.28799999999999998</v>
      </c>
      <c r="D63" s="122" t="s">
        <v>39</v>
      </c>
      <c r="N63" s="158"/>
      <c r="O63" s="178"/>
      <c r="P63" s="172"/>
    </row>
    <row r="64" spans="2:24" ht="13.5" thickBot="1">
      <c r="D64" s="161"/>
      <c r="N64" s="158"/>
      <c r="O64" s="178"/>
      <c r="P64" s="124"/>
    </row>
    <row r="65" spans="3:11" ht="13.5" thickBot="1">
      <c r="C65" s="40" t="str">
        <f>"Company Official Inflation Forecast Dated "&amp;TEXT('Table 4'!$G$5,"mmmm dd, yyyy")</f>
        <v>Company Official Inflation Forecast Dated March 30, 2018</v>
      </c>
      <c r="D65" s="149"/>
      <c r="E65" s="149"/>
      <c r="F65" s="149"/>
      <c r="G65" s="149"/>
      <c r="H65" s="149"/>
      <c r="I65" s="149"/>
      <c r="J65" s="149"/>
      <c r="K65" s="151"/>
    </row>
    <row r="66" spans="3:11">
      <c r="C66" s="88">
        <v>2017</v>
      </c>
      <c r="D66" s="41">
        <v>1.7997379262064683E-2</v>
      </c>
      <c r="E66" s="86"/>
      <c r="F66" s="88">
        <f>C74+1</f>
        <v>2026</v>
      </c>
      <c r="G66" s="41">
        <v>2.275275626401263E-2</v>
      </c>
      <c r="H66" s="86"/>
      <c r="I66" s="88">
        <f>F74+1</f>
        <v>2035</v>
      </c>
      <c r="J66" s="88"/>
      <c r="K66" s="41">
        <v>2.0547727211939426E-2</v>
      </c>
    </row>
    <row r="67" spans="3:11">
      <c r="C67" s="88">
        <f t="shared" ref="C67:C74" si="14">C66+1</f>
        <v>2018</v>
      </c>
      <c r="D67" s="41">
        <v>2.00162222805087E-2</v>
      </c>
      <c r="E67" s="86"/>
      <c r="F67" s="88">
        <f t="shared" ref="F67:F74" si="15">F66+1</f>
        <v>2027</v>
      </c>
      <c r="G67" s="41">
        <v>2.2017580891201094E-2</v>
      </c>
      <c r="H67" s="86"/>
      <c r="I67" s="88">
        <f t="shared" ref="I67:I74" si="16">I66+1</f>
        <v>2036</v>
      </c>
      <c r="J67" s="88"/>
      <c r="K67" s="41">
        <v>2.0338413275796441E-2</v>
      </c>
    </row>
    <row r="68" spans="3:11">
      <c r="C68" s="88">
        <f t="shared" si="14"/>
        <v>2019</v>
      </c>
      <c r="D68" s="41">
        <v>2.3023767536204609E-2</v>
      </c>
      <c r="E68" s="86"/>
      <c r="F68" s="88">
        <f t="shared" si="15"/>
        <v>2028</v>
      </c>
      <c r="G68" s="41">
        <v>2.1672038954803963E-2</v>
      </c>
      <c r="H68" s="86"/>
      <c r="I68" s="88">
        <f t="shared" si="16"/>
        <v>2037</v>
      </c>
      <c r="J68" s="88"/>
      <c r="K68" s="41">
        <v>2.0148107799243142E-2</v>
      </c>
    </row>
    <row r="69" spans="3:11">
      <c r="C69" s="88">
        <f t="shared" si="14"/>
        <v>2020</v>
      </c>
      <c r="D69" s="41">
        <v>2.6569957493475238E-2</v>
      </c>
      <c r="E69" s="86"/>
      <c r="F69" s="88">
        <f t="shared" si="15"/>
        <v>2029</v>
      </c>
      <c r="G69" s="41">
        <v>2.1882861611237647E-2</v>
      </c>
      <c r="H69" s="86"/>
      <c r="I69" s="88">
        <f t="shared" si="16"/>
        <v>2038</v>
      </c>
      <c r="J69" s="88"/>
      <c r="K69" s="41">
        <v>1.9981989666423283E-2</v>
      </c>
    </row>
    <row r="70" spans="3:11">
      <c r="C70" s="88">
        <f t="shared" si="14"/>
        <v>2021</v>
      </c>
      <c r="D70" s="41">
        <v>2.633678201148415E-2</v>
      </c>
      <c r="E70" s="86"/>
      <c r="F70" s="88">
        <f t="shared" si="15"/>
        <v>2030</v>
      </c>
      <c r="G70" s="41">
        <v>2.1716430930730724E-2</v>
      </c>
      <c r="H70" s="86"/>
      <c r="I70" s="88">
        <f t="shared" si="16"/>
        <v>2039</v>
      </c>
      <c r="J70" s="88"/>
      <c r="K70" s="41">
        <v>2.0091958569135482E-2</v>
      </c>
    </row>
    <row r="71" spans="3:11">
      <c r="C71" s="88">
        <f t="shared" si="14"/>
        <v>2022</v>
      </c>
      <c r="D71" s="41">
        <v>2.5190838317338926E-2</v>
      </c>
      <c r="E71" s="86"/>
      <c r="F71" s="88">
        <f t="shared" si="15"/>
        <v>2031</v>
      </c>
      <c r="G71" s="41">
        <v>2.1283257880358342E-2</v>
      </c>
      <c r="H71" s="86"/>
      <c r="I71" s="88">
        <f t="shared" si="16"/>
        <v>2040</v>
      </c>
      <c r="J71" s="88"/>
      <c r="K71" s="41">
        <v>2.016857640433245E-2</v>
      </c>
    </row>
    <row r="72" spans="3:11" s="124" customFormat="1">
      <c r="C72" s="88">
        <f t="shared" si="14"/>
        <v>2023</v>
      </c>
      <c r="D72" s="41">
        <v>2.3861027991437966E-2</v>
      </c>
      <c r="E72" s="87"/>
      <c r="F72" s="88">
        <f t="shared" si="15"/>
        <v>2032</v>
      </c>
      <c r="G72" s="41">
        <v>2.092650190640466E-2</v>
      </c>
      <c r="H72" s="87"/>
      <c r="I72" s="88">
        <f t="shared" si="16"/>
        <v>2041</v>
      </c>
      <c r="J72" s="88"/>
      <c r="K72" s="41">
        <v>2.0388834681983159E-2</v>
      </c>
    </row>
    <row r="73" spans="3:11" s="124" customFormat="1">
      <c r="C73" s="88">
        <f t="shared" si="14"/>
        <v>2024</v>
      </c>
      <c r="D73" s="41">
        <v>2.3386119938164196E-2</v>
      </c>
      <c r="E73" s="87"/>
      <c r="F73" s="88">
        <f t="shared" si="15"/>
        <v>2033</v>
      </c>
      <c r="G73" s="41">
        <v>2.0801762320284523E-2</v>
      </c>
      <c r="H73" s="87"/>
      <c r="I73" s="88">
        <f t="shared" si="16"/>
        <v>2042</v>
      </c>
      <c r="J73" s="88"/>
      <c r="K73" s="41">
        <v>2.0623380610534037E-2</v>
      </c>
    </row>
    <row r="74" spans="3:11" s="124" customFormat="1">
      <c r="C74" s="88">
        <f t="shared" si="14"/>
        <v>2025</v>
      </c>
      <c r="D74" s="41">
        <v>2.3124371179134462E-2</v>
      </c>
      <c r="E74" s="87"/>
      <c r="F74" s="88">
        <f t="shared" si="15"/>
        <v>2034</v>
      </c>
      <c r="G74" s="41">
        <v>2.065772177898717E-2</v>
      </c>
      <c r="H74" s="87"/>
      <c r="I74" s="88">
        <f t="shared" si="16"/>
        <v>2043</v>
      </c>
      <c r="J74" s="88"/>
      <c r="K74" s="41">
        <v>2.0893774761898909E-2</v>
      </c>
    </row>
    <row r="75" spans="3:11" s="124" customFormat="1"/>
    <row r="76" spans="3:11" s="124" customFormat="1"/>
    <row r="93" spans="3:4">
      <c r="C93" s="157"/>
      <c r="D93" s="161"/>
    </row>
    <row r="94" spans="3:4">
      <c r="C94" s="157"/>
      <c r="D94" s="161"/>
    </row>
    <row r="95" spans="3:4">
      <c r="C95" s="157"/>
      <c r="D95" s="161"/>
    </row>
    <row r="96" spans="3:4">
      <c r="C96" s="157"/>
      <c r="D96" s="161"/>
    </row>
    <row r="97" spans="3:4">
      <c r="C97" s="157"/>
      <c r="D97" s="161"/>
    </row>
    <row r="98" spans="3:4">
      <c r="C98" s="157"/>
      <c r="D98" s="161"/>
    </row>
    <row r="99" spans="3:4">
      <c r="C99" s="157"/>
      <c r="D99" s="161"/>
    </row>
    <row r="100" spans="3:4">
      <c r="C100" s="157"/>
      <c r="D100" s="161"/>
    </row>
    <row r="101" spans="3:4">
      <c r="C101" s="157"/>
      <c r="D101" s="161"/>
    </row>
    <row r="102" spans="3:4">
      <c r="C102" s="157"/>
      <c r="D102" s="161"/>
    </row>
  </sheetData>
  <printOptions horizontalCentered="1"/>
  <pageMargins left="0.8" right="0.3" top="0.4" bottom="0.4" header="0.5" footer="0.2"/>
  <pageSetup scale="75" orientation="portrait" r:id="rId1"/>
  <headerFooter alignWithMargins="0"/>
  <rowBreaks count="1" manualBreakCount="1">
    <brk id="49" max="16383" man="1"/>
  </row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B1:X102"/>
  <sheetViews>
    <sheetView topLeftCell="A6" workbookViewId="0"/>
  </sheetViews>
  <sheetFormatPr defaultColWidth="9.33203125" defaultRowHeight="12.75"/>
  <cols>
    <col min="1" max="1" width="1.5" style="122" customWidth="1"/>
    <col min="2" max="2" width="10.83203125" style="122" customWidth="1"/>
    <col min="3" max="3" width="14.1640625" style="122" customWidth="1"/>
    <col min="4" max="4" width="12.33203125" style="122" customWidth="1"/>
    <col min="5" max="5" width="9.1640625" style="122" customWidth="1"/>
    <col min="6" max="6" width="9.83203125" style="122" bestFit="1" customWidth="1"/>
    <col min="7" max="7" width="9.83203125" style="122" customWidth="1"/>
    <col min="8" max="8" width="10.5" style="122" customWidth="1"/>
    <col min="9" max="10" width="12.5" style="122" customWidth="1"/>
    <col min="11" max="11" width="11.6640625" style="122" customWidth="1"/>
    <col min="12" max="12" width="9.33203125" style="122"/>
    <col min="13" max="13" width="9.6640625" style="122" bestFit="1" customWidth="1"/>
    <col min="14" max="15" width="17" style="122" customWidth="1"/>
    <col min="16" max="16" width="9.33203125" style="122" customWidth="1"/>
    <col min="17" max="16384" width="9.33203125" style="122"/>
  </cols>
  <sheetData>
    <row r="1" spans="2:18" ht="15.75">
      <c r="B1" s="120" t="s">
        <v>59</v>
      </c>
      <c r="C1" s="121"/>
      <c r="D1" s="121"/>
      <c r="E1" s="121"/>
      <c r="F1" s="121"/>
      <c r="G1" s="121"/>
      <c r="H1" s="121"/>
      <c r="I1" s="121"/>
      <c r="J1" s="121"/>
    </row>
    <row r="2" spans="2:18" ht="15.75">
      <c r="B2" s="120" t="s">
        <v>141</v>
      </c>
      <c r="C2" s="121"/>
      <c r="D2" s="121"/>
      <c r="E2" s="121"/>
      <c r="F2" s="121"/>
      <c r="G2" s="121"/>
      <c r="H2" s="121"/>
      <c r="I2" s="121"/>
      <c r="J2" s="121"/>
    </row>
    <row r="3" spans="2:18" ht="15.75">
      <c r="B3" s="120" t="str">
        <f>TEXT($C$63,"0%")&amp;" Capacity Factor"</f>
        <v>29% Capacity Factor</v>
      </c>
      <c r="C3" s="121"/>
      <c r="D3" s="121"/>
      <c r="E3" s="121"/>
      <c r="F3" s="121"/>
      <c r="G3" s="121"/>
      <c r="H3" s="121"/>
      <c r="I3" s="121"/>
      <c r="J3" s="121"/>
    </row>
    <row r="4" spans="2:18">
      <c r="B4" s="123"/>
      <c r="C4" s="123"/>
      <c r="D4" s="123"/>
      <c r="E4" s="123"/>
      <c r="F4" s="123"/>
      <c r="G4" s="123"/>
      <c r="H4" s="123"/>
      <c r="I4" s="124"/>
      <c r="J4" s="124"/>
      <c r="K4" s="124"/>
    </row>
    <row r="5" spans="2:18" ht="51.75" customHeight="1">
      <c r="B5" s="125" t="s">
        <v>0</v>
      </c>
      <c r="C5" s="126" t="s">
        <v>10</v>
      </c>
      <c r="D5" s="126" t="s">
        <v>11</v>
      </c>
      <c r="E5" s="126" t="s">
        <v>12</v>
      </c>
      <c r="F5" s="126" t="s">
        <v>70</v>
      </c>
      <c r="G5" s="17" t="s">
        <v>13</v>
      </c>
      <c r="H5" s="126" t="s">
        <v>71</v>
      </c>
      <c r="I5" s="126" t="s">
        <v>84</v>
      </c>
      <c r="J5" s="17" t="s">
        <v>55</v>
      </c>
      <c r="K5" s="126" t="s">
        <v>72</v>
      </c>
      <c r="P5" s="126"/>
    </row>
    <row r="6" spans="2:18" ht="24" customHeight="1">
      <c r="B6" s="127"/>
      <c r="C6" s="128" t="s">
        <v>8</v>
      </c>
      <c r="D6" s="129" t="s">
        <v>9</v>
      </c>
      <c r="E6" s="129" t="s">
        <v>9</v>
      </c>
      <c r="F6" s="128" t="s">
        <v>33</v>
      </c>
      <c r="G6" s="18" t="s">
        <v>33</v>
      </c>
      <c r="H6" s="128" t="s">
        <v>33</v>
      </c>
      <c r="I6" s="128" t="s">
        <v>33</v>
      </c>
      <c r="J6" s="19" t="s">
        <v>9</v>
      </c>
      <c r="K6" s="128" t="s">
        <v>33</v>
      </c>
    </row>
    <row r="7" spans="2:18">
      <c r="C7" s="130" t="s">
        <v>1</v>
      </c>
      <c r="D7" s="130" t="s">
        <v>2</v>
      </c>
      <c r="E7" s="130" t="s">
        <v>3</v>
      </c>
      <c r="F7" s="130" t="s">
        <v>4</v>
      </c>
      <c r="G7" s="130" t="s">
        <v>5</v>
      </c>
      <c r="H7" s="130" t="s">
        <v>7</v>
      </c>
      <c r="I7" s="130" t="s">
        <v>24</v>
      </c>
      <c r="J7" s="130" t="s">
        <v>25</v>
      </c>
      <c r="K7" s="130" t="s">
        <v>25</v>
      </c>
    </row>
    <row r="8" spans="2:18" ht="6" customHeight="1">
      <c r="K8" s="124"/>
    </row>
    <row r="9" spans="2:18" ht="15.75">
      <c r="B9" s="43" t="str">
        <f>C52</f>
        <v>2017 IRP Oregon Solar Resource-2031 - 29% Capacity Factor</v>
      </c>
      <c r="C9" s="124"/>
      <c r="E9" s="124"/>
      <c r="F9" s="124"/>
      <c r="G9" s="124"/>
      <c r="H9" s="124"/>
      <c r="I9" s="124"/>
      <c r="J9" s="124"/>
      <c r="K9" s="124"/>
    </row>
    <row r="10" spans="2:18">
      <c r="B10" s="131">
        <v>2016</v>
      </c>
      <c r="C10" s="132"/>
      <c r="D10" s="133"/>
      <c r="E10" s="133"/>
      <c r="F10" s="134"/>
      <c r="G10" s="134"/>
      <c r="H10" s="133"/>
      <c r="I10" s="135"/>
      <c r="J10" s="135"/>
      <c r="K10" s="133"/>
      <c r="N10" s="136"/>
      <c r="P10" s="170"/>
    </row>
    <row r="11" spans="2:18">
      <c r="B11" s="131">
        <f t="shared" ref="B11:B36" si="0">B10+1</f>
        <v>2017</v>
      </c>
      <c r="C11" s="137"/>
      <c r="D11" s="133"/>
      <c r="E11" s="133">
        <f>$C$56</f>
        <v>19.720289118454605</v>
      </c>
      <c r="F11" s="134">
        <f t="shared" ref="F11:F36" si="1">(D11+E11)/(8.76*$C$63)</f>
        <v>7.8165783225736485</v>
      </c>
      <c r="G11" s="134">
        <f>$C$58</f>
        <v>0</v>
      </c>
      <c r="H11" s="133">
        <f>$C$59</f>
        <v>0</v>
      </c>
      <c r="I11" s="135">
        <f t="shared" ref="I11:I36" si="2">F11+H11+G11</f>
        <v>7.8165783225736485</v>
      </c>
      <c r="J11" s="135">
        <f t="shared" ref="J11:J36" si="3">ROUND(I11*$C$63*8.76,2)</f>
        <v>19.72</v>
      </c>
      <c r="K11" s="133">
        <f>$C$57</f>
        <v>0.61668809999999996</v>
      </c>
      <c r="N11" s="136"/>
      <c r="P11" s="170"/>
    </row>
    <row r="12" spans="2:18">
      <c r="B12" s="141">
        <f t="shared" si="0"/>
        <v>2018</v>
      </c>
      <c r="C12" s="142"/>
      <c r="D12" s="133"/>
      <c r="E12" s="133">
        <f t="shared" ref="E12:E19" si="4">ROUND(E11*(1+$D67),2)</f>
        <v>20.12</v>
      </c>
      <c r="F12" s="135">
        <f t="shared" si="1"/>
        <v>7.9750126839167947</v>
      </c>
      <c r="G12" s="133">
        <f t="shared" ref="G12:H19" si="5">ROUND(G11*(1+$D67),2)</f>
        <v>0</v>
      </c>
      <c r="H12" s="143">
        <f t="shared" si="5"/>
        <v>0</v>
      </c>
      <c r="I12" s="135">
        <f t="shared" si="2"/>
        <v>7.9750126839167947</v>
      </c>
      <c r="J12" s="135">
        <f t="shared" si="3"/>
        <v>20.12</v>
      </c>
      <c r="K12" s="133">
        <f t="shared" ref="K12:K19" si="6">ROUND(K11*(1+$D67),2)</f>
        <v>0.63</v>
      </c>
      <c r="L12" s="124"/>
      <c r="N12" s="136"/>
      <c r="P12" s="170"/>
    </row>
    <row r="13" spans="2:18">
      <c r="B13" s="141">
        <f t="shared" si="0"/>
        <v>2019</v>
      </c>
      <c r="C13" s="142"/>
      <c r="D13" s="133"/>
      <c r="E13" s="133">
        <f t="shared" si="4"/>
        <v>20.58</v>
      </c>
      <c r="F13" s="135">
        <f t="shared" si="1"/>
        <v>8.1573439878234399</v>
      </c>
      <c r="G13" s="133">
        <f t="shared" si="5"/>
        <v>0</v>
      </c>
      <c r="H13" s="143">
        <f t="shared" si="5"/>
        <v>0</v>
      </c>
      <c r="I13" s="135">
        <f t="shared" si="2"/>
        <v>8.1573439878234399</v>
      </c>
      <c r="J13" s="135">
        <f t="shared" si="3"/>
        <v>20.58</v>
      </c>
      <c r="K13" s="133">
        <f t="shared" si="6"/>
        <v>0.64</v>
      </c>
      <c r="L13" s="124"/>
      <c r="N13" s="136"/>
      <c r="P13" s="170"/>
    </row>
    <row r="14" spans="2:18">
      <c r="B14" s="141">
        <f t="shared" si="0"/>
        <v>2020</v>
      </c>
      <c r="C14" s="142"/>
      <c r="D14" s="133"/>
      <c r="E14" s="133">
        <f t="shared" si="4"/>
        <v>21.13</v>
      </c>
      <c r="F14" s="135">
        <f t="shared" si="1"/>
        <v>8.3753488077118217</v>
      </c>
      <c r="G14" s="133">
        <f t="shared" si="5"/>
        <v>0</v>
      </c>
      <c r="H14" s="143">
        <f t="shared" si="5"/>
        <v>0</v>
      </c>
      <c r="I14" s="135">
        <f t="shared" si="2"/>
        <v>8.3753488077118217</v>
      </c>
      <c r="J14" s="135">
        <f t="shared" si="3"/>
        <v>21.13</v>
      </c>
      <c r="K14" s="133">
        <f t="shared" si="6"/>
        <v>0.66</v>
      </c>
      <c r="L14" s="124"/>
      <c r="N14" s="136"/>
      <c r="O14" s="138"/>
      <c r="P14" s="170"/>
      <c r="Q14" s="139"/>
      <c r="R14" s="140"/>
    </row>
    <row r="15" spans="2:18">
      <c r="B15" s="141">
        <f t="shared" si="0"/>
        <v>2021</v>
      </c>
      <c r="C15" s="142"/>
      <c r="D15" s="133"/>
      <c r="E15" s="133">
        <f t="shared" si="4"/>
        <v>21.69</v>
      </c>
      <c r="F15" s="135">
        <f t="shared" si="1"/>
        <v>8.5973173515981749</v>
      </c>
      <c r="G15" s="133">
        <f t="shared" si="5"/>
        <v>0</v>
      </c>
      <c r="H15" s="143">
        <f t="shared" si="5"/>
        <v>0</v>
      </c>
      <c r="I15" s="135">
        <f t="shared" si="2"/>
        <v>8.5973173515981749</v>
      </c>
      <c r="J15" s="135">
        <f t="shared" si="3"/>
        <v>21.69</v>
      </c>
      <c r="K15" s="133">
        <f t="shared" si="6"/>
        <v>0.68</v>
      </c>
      <c r="L15" s="124"/>
      <c r="N15" s="139"/>
      <c r="O15" s="139"/>
      <c r="P15" s="170"/>
      <c r="Q15" s="139"/>
      <c r="R15" s="140"/>
    </row>
    <row r="16" spans="2:18">
      <c r="B16" s="141">
        <f t="shared" si="0"/>
        <v>2022</v>
      </c>
      <c r="C16" s="142"/>
      <c r="D16" s="133"/>
      <c r="E16" s="133">
        <f t="shared" si="4"/>
        <v>22.24</v>
      </c>
      <c r="F16" s="135">
        <f t="shared" si="1"/>
        <v>8.8153221714865548</v>
      </c>
      <c r="G16" s="133">
        <f t="shared" si="5"/>
        <v>0</v>
      </c>
      <c r="H16" s="143">
        <f t="shared" si="5"/>
        <v>0</v>
      </c>
      <c r="I16" s="135">
        <f t="shared" si="2"/>
        <v>8.8153221714865548</v>
      </c>
      <c r="J16" s="135">
        <f t="shared" si="3"/>
        <v>22.24</v>
      </c>
      <c r="K16" s="133">
        <f t="shared" si="6"/>
        <v>0.7</v>
      </c>
      <c r="L16" s="124"/>
      <c r="N16" s="136"/>
      <c r="P16" s="170"/>
    </row>
    <row r="17" spans="2:17">
      <c r="B17" s="141">
        <f t="shared" si="0"/>
        <v>2023</v>
      </c>
      <c r="C17" s="142"/>
      <c r="D17" s="133"/>
      <c r="E17" s="133">
        <f t="shared" si="4"/>
        <v>22.77</v>
      </c>
      <c r="F17" s="135">
        <f t="shared" si="1"/>
        <v>9.0253995433789953</v>
      </c>
      <c r="G17" s="133">
        <f t="shared" si="5"/>
        <v>0</v>
      </c>
      <c r="H17" s="143">
        <f t="shared" si="5"/>
        <v>0</v>
      </c>
      <c r="I17" s="135">
        <f t="shared" si="2"/>
        <v>9.0253995433789953</v>
      </c>
      <c r="J17" s="135">
        <f t="shared" si="3"/>
        <v>22.77</v>
      </c>
      <c r="K17" s="133">
        <f t="shared" si="6"/>
        <v>0.72</v>
      </c>
      <c r="L17" s="124"/>
      <c r="N17" s="136"/>
      <c r="O17" s="138"/>
      <c r="P17" s="170"/>
    </row>
    <row r="18" spans="2:17">
      <c r="B18" s="141">
        <f t="shared" si="0"/>
        <v>2024</v>
      </c>
      <c r="C18" s="142"/>
      <c r="D18" s="133"/>
      <c r="E18" s="133">
        <f t="shared" si="4"/>
        <v>23.3</v>
      </c>
      <c r="F18" s="135">
        <f t="shared" si="1"/>
        <v>9.2354769152714375</v>
      </c>
      <c r="G18" s="133">
        <f t="shared" si="5"/>
        <v>0</v>
      </c>
      <c r="H18" s="143">
        <f t="shared" si="5"/>
        <v>0</v>
      </c>
      <c r="I18" s="135">
        <f t="shared" si="2"/>
        <v>9.2354769152714375</v>
      </c>
      <c r="J18" s="135">
        <f t="shared" si="3"/>
        <v>23.3</v>
      </c>
      <c r="K18" s="133">
        <f t="shared" si="6"/>
        <v>0.74</v>
      </c>
      <c r="L18" s="124"/>
      <c r="P18" s="170"/>
    </row>
    <row r="19" spans="2:17">
      <c r="B19" s="141">
        <f t="shared" si="0"/>
        <v>2025</v>
      </c>
      <c r="C19" s="142"/>
      <c r="D19" s="133"/>
      <c r="E19" s="133">
        <f t="shared" si="4"/>
        <v>23.84</v>
      </c>
      <c r="F19" s="135">
        <f t="shared" si="1"/>
        <v>9.4495180111618478</v>
      </c>
      <c r="G19" s="133">
        <f t="shared" si="5"/>
        <v>0</v>
      </c>
      <c r="H19" s="143">
        <f t="shared" si="5"/>
        <v>0</v>
      </c>
      <c r="I19" s="135">
        <f t="shared" si="2"/>
        <v>9.4495180111618478</v>
      </c>
      <c r="J19" s="135">
        <f t="shared" si="3"/>
        <v>23.84</v>
      </c>
      <c r="K19" s="133">
        <f t="shared" si="6"/>
        <v>0.76</v>
      </c>
      <c r="L19" s="124"/>
      <c r="P19" s="170"/>
    </row>
    <row r="20" spans="2:17">
      <c r="B20" s="141">
        <f t="shared" si="0"/>
        <v>2026</v>
      </c>
      <c r="C20" s="142"/>
      <c r="D20" s="133"/>
      <c r="E20" s="133">
        <f t="shared" ref="E20:E28" si="7">ROUND(E19*(1+$G66),2)</f>
        <v>24.38</v>
      </c>
      <c r="F20" s="135">
        <f t="shared" si="1"/>
        <v>9.663559107052258</v>
      </c>
      <c r="G20" s="133">
        <f t="shared" ref="G20:H28" si="8">ROUND(G19*(1+$G66),2)</f>
        <v>0</v>
      </c>
      <c r="H20" s="143">
        <f t="shared" si="8"/>
        <v>0</v>
      </c>
      <c r="I20" s="135">
        <f t="shared" si="2"/>
        <v>9.663559107052258</v>
      </c>
      <c r="J20" s="135">
        <f t="shared" si="3"/>
        <v>24.38</v>
      </c>
      <c r="K20" s="133">
        <f t="shared" ref="K20:K28" si="9">ROUND(K19*(1+$G66),2)</f>
        <v>0.78</v>
      </c>
      <c r="L20" s="124"/>
      <c r="P20" s="170"/>
      <c r="Q20" s="171"/>
    </row>
    <row r="21" spans="2:17">
      <c r="B21" s="141">
        <f t="shared" si="0"/>
        <v>2027</v>
      </c>
      <c r="C21" s="142"/>
      <c r="D21" s="133"/>
      <c r="E21" s="133">
        <f t="shared" si="7"/>
        <v>24.92</v>
      </c>
      <c r="F21" s="135">
        <f t="shared" si="1"/>
        <v>9.8776002029426699</v>
      </c>
      <c r="G21" s="133">
        <f t="shared" si="8"/>
        <v>0</v>
      </c>
      <c r="H21" s="143">
        <f t="shared" si="8"/>
        <v>0</v>
      </c>
      <c r="I21" s="135">
        <f t="shared" si="2"/>
        <v>9.8776002029426699</v>
      </c>
      <c r="J21" s="135">
        <f t="shared" si="3"/>
        <v>24.92</v>
      </c>
      <c r="K21" s="133">
        <f t="shared" si="9"/>
        <v>0.8</v>
      </c>
      <c r="L21" s="124"/>
      <c r="P21" s="170"/>
    </row>
    <row r="22" spans="2:17">
      <c r="B22" s="141">
        <f t="shared" si="0"/>
        <v>2028</v>
      </c>
      <c r="C22" s="142"/>
      <c r="D22" s="133"/>
      <c r="E22" s="133">
        <f t="shared" si="7"/>
        <v>25.46</v>
      </c>
      <c r="F22" s="135">
        <f t="shared" si="1"/>
        <v>10.09164129883308</v>
      </c>
      <c r="G22" s="133">
        <f t="shared" si="8"/>
        <v>0</v>
      </c>
      <c r="H22" s="143">
        <f t="shared" si="8"/>
        <v>0</v>
      </c>
      <c r="I22" s="135">
        <f t="shared" si="2"/>
        <v>10.09164129883308</v>
      </c>
      <c r="J22" s="135">
        <f t="shared" si="3"/>
        <v>25.46</v>
      </c>
      <c r="K22" s="133">
        <f t="shared" si="9"/>
        <v>0.82</v>
      </c>
      <c r="L22" s="124"/>
      <c r="P22" s="170"/>
    </row>
    <row r="23" spans="2:17">
      <c r="B23" s="141">
        <f t="shared" si="0"/>
        <v>2029</v>
      </c>
      <c r="C23" s="142"/>
      <c r="D23" s="133"/>
      <c r="E23" s="133">
        <f t="shared" si="7"/>
        <v>26.02</v>
      </c>
      <c r="F23" s="135">
        <f t="shared" si="1"/>
        <v>10.313609842719432</v>
      </c>
      <c r="G23" s="133">
        <f t="shared" si="8"/>
        <v>0</v>
      </c>
      <c r="H23" s="143">
        <f t="shared" si="8"/>
        <v>0</v>
      </c>
      <c r="I23" s="135">
        <f t="shared" si="2"/>
        <v>10.313609842719432</v>
      </c>
      <c r="J23" s="135">
        <f t="shared" si="3"/>
        <v>26.02</v>
      </c>
      <c r="K23" s="133">
        <f t="shared" si="9"/>
        <v>0.84</v>
      </c>
      <c r="L23" s="124"/>
      <c r="P23" s="170"/>
    </row>
    <row r="24" spans="2:17">
      <c r="B24" s="141">
        <f t="shared" si="0"/>
        <v>2030</v>
      </c>
      <c r="C24" s="132"/>
      <c r="D24" s="133"/>
      <c r="E24" s="133">
        <f t="shared" si="7"/>
        <v>26.59</v>
      </c>
      <c r="F24" s="135">
        <f t="shared" si="1"/>
        <v>10.539542110603755</v>
      </c>
      <c r="G24" s="133">
        <f t="shared" si="8"/>
        <v>0</v>
      </c>
      <c r="H24" s="143">
        <f t="shared" si="8"/>
        <v>0</v>
      </c>
      <c r="I24" s="135">
        <f t="shared" si="2"/>
        <v>10.539542110603755</v>
      </c>
      <c r="J24" s="135">
        <f t="shared" si="3"/>
        <v>26.59</v>
      </c>
      <c r="K24" s="133">
        <f t="shared" si="9"/>
        <v>0.86</v>
      </c>
      <c r="L24" s="124"/>
      <c r="P24" s="170"/>
    </row>
    <row r="25" spans="2:17">
      <c r="B25" s="141">
        <f t="shared" si="0"/>
        <v>2031</v>
      </c>
      <c r="C25" s="132">
        <f>$C$55</f>
        <v>1208.4830190730411</v>
      </c>
      <c r="D25" s="133">
        <f>C25*$C$62</f>
        <v>93.290783139102373</v>
      </c>
      <c r="E25" s="133">
        <f t="shared" si="7"/>
        <v>27.16</v>
      </c>
      <c r="F25" s="135">
        <f t="shared" si="1"/>
        <v>47.743365970280941</v>
      </c>
      <c r="G25" s="133">
        <f t="shared" si="8"/>
        <v>0</v>
      </c>
      <c r="H25" s="143">
        <f t="shared" si="8"/>
        <v>0</v>
      </c>
      <c r="I25" s="135">
        <f t="shared" si="2"/>
        <v>47.743365970280941</v>
      </c>
      <c r="J25" s="135">
        <f t="shared" si="3"/>
        <v>120.45</v>
      </c>
      <c r="K25" s="133">
        <f t="shared" si="9"/>
        <v>0.88</v>
      </c>
      <c r="L25" s="124"/>
      <c r="P25" s="170"/>
    </row>
    <row r="26" spans="2:17">
      <c r="B26" s="141">
        <f t="shared" si="0"/>
        <v>2032</v>
      </c>
      <c r="C26" s="142"/>
      <c r="D26" s="133">
        <f t="shared" ref="D26:D28" si="10">ROUND(D25*(1+$G72),2)</f>
        <v>95.24</v>
      </c>
      <c r="E26" s="133">
        <f t="shared" si="7"/>
        <v>27.73</v>
      </c>
      <c r="F26" s="135">
        <f t="shared" si="1"/>
        <v>48.741914003044144</v>
      </c>
      <c r="G26" s="133">
        <f t="shared" si="8"/>
        <v>0</v>
      </c>
      <c r="H26" s="143">
        <f t="shared" si="8"/>
        <v>0</v>
      </c>
      <c r="I26" s="135">
        <f t="shared" si="2"/>
        <v>48.741914003044144</v>
      </c>
      <c r="J26" s="135">
        <f t="shared" si="3"/>
        <v>122.97</v>
      </c>
      <c r="K26" s="133">
        <f t="shared" si="9"/>
        <v>0.9</v>
      </c>
      <c r="L26" s="124"/>
      <c r="P26" s="170"/>
    </row>
    <row r="27" spans="2:17">
      <c r="B27" s="141">
        <f t="shared" si="0"/>
        <v>2033</v>
      </c>
      <c r="C27" s="142"/>
      <c r="D27" s="133">
        <f t="shared" si="10"/>
        <v>97.22</v>
      </c>
      <c r="E27" s="133">
        <f t="shared" si="7"/>
        <v>28.31</v>
      </c>
      <c r="F27" s="135">
        <f t="shared" si="1"/>
        <v>49.75662734652461</v>
      </c>
      <c r="G27" s="133">
        <f t="shared" si="8"/>
        <v>0</v>
      </c>
      <c r="H27" s="143">
        <f t="shared" si="8"/>
        <v>0</v>
      </c>
      <c r="I27" s="135">
        <f t="shared" si="2"/>
        <v>49.75662734652461</v>
      </c>
      <c r="J27" s="135">
        <f t="shared" si="3"/>
        <v>125.53</v>
      </c>
      <c r="K27" s="133">
        <f t="shared" si="9"/>
        <v>0.92</v>
      </c>
      <c r="L27" s="124"/>
      <c r="P27" s="170"/>
    </row>
    <row r="28" spans="2:17">
      <c r="B28" s="141">
        <f t="shared" si="0"/>
        <v>2034</v>
      </c>
      <c r="C28" s="142"/>
      <c r="D28" s="133">
        <f t="shared" si="10"/>
        <v>99.23</v>
      </c>
      <c r="E28" s="133">
        <f t="shared" si="7"/>
        <v>28.89</v>
      </c>
      <c r="F28" s="135">
        <f t="shared" si="1"/>
        <v>50.783231861998992</v>
      </c>
      <c r="G28" s="133">
        <f t="shared" si="8"/>
        <v>0</v>
      </c>
      <c r="H28" s="143">
        <f t="shared" si="8"/>
        <v>0</v>
      </c>
      <c r="I28" s="135">
        <f t="shared" si="2"/>
        <v>50.783231861998992</v>
      </c>
      <c r="J28" s="135">
        <f t="shared" si="3"/>
        <v>128.12</v>
      </c>
      <c r="K28" s="133">
        <f t="shared" si="9"/>
        <v>0.94</v>
      </c>
      <c r="L28" s="124"/>
      <c r="P28" s="170"/>
    </row>
    <row r="29" spans="2:17">
      <c r="B29" s="141">
        <f t="shared" si="0"/>
        <v>2035</v>
      </c>
      <c r="C29" s="142"/>
      <c r="D29" s="133">
        <f t="shared" ref="D29:E36" si="11">ROUND(D28*(1+$K66),2)</f>
        <v>101.27</v>
      </c>
      <c r="E29" s="133">
        <f t="shared" si="11"/>
        <v>29.48</v>
      </c>
      <c r="F29" s="135">
        <f t="shared" si="1"/>
        <v>51.825691273465253</v>
      </c>
      <c r="G29" s="133">
        <f t="shared" ref="G29:H36" si="12">ROUND(G28*(1+$K66),2)</f>
        <v>0</v>
      </c>
      <c r="H29" s="143">
        <f t="shared" si="12"/>
        <v>0</v>
      </c>
      <c r="I29" s="135">
        <f t="shared" si="2"/>
        <v>51.825691273465253</v>
      </c>
      <c r="J29" s="135">
        <f t="shared" si="3"/>
        <v>130.75</v>
      </c>
      <c r="K29" s="133">
        <f>ROUND(K28*(1+$K66),2)</f>
        <v>0.96</v>
      </c>
      <c r="L29" s="124"/>
      <c r="P29" s="170"/>
    </row>
    <row r="30" spans="2:17">
      <c r="B30" s="141">
        <f t="shared" si="0"/>
        <v>2036</v>
      </c>
      <c r="C30" s="142"/>
      <c r="D30" s="133">
        <f t="shared" si="11"/>
        <v>103.33</v>
      </c>
      <c r="E30" s="133">
        <f t="shared" si="11"/>
        <v>30.08</v>
      </c>
      <c r="F30" s="135">
        <f t="shared" si="1"/>
        <v>52.880041856925423</v>
      </c>
      <c r="G30" s="133">
        <f t="shared" si="12"/>
        <v>0</v>
      </c>
      <c r="H30" s="143">
        <f t="shared" si="12"/>
        <v>0</v>
      </c>
      <c r="I30" s="135">
        <f t="shared" si="2"/>
        <v>52.880041856925423</v>
      </c>
      <c r="J30" s="135">
        <f t="shared" si="3"/>
        <v>133.41</v>
      </c>
      <c r="K30" s="133">
        <f t="shared" ref="K30:K36" si="13">ROUND(K29*(1+$K67),2)</f>
        <v>0.98</v>
      </c>
      <c r="L30" s="124"/>
      <c r="P30" s="170"/>
    </row>
    <row r="31" spans="2:17">
      <c r="B31" s="141">
        <f t="shared" si="0"/>
        <v>2037</v>
      </c>
      <c r="C31" s="142"/>
      <c r="D31" s="133">
        <f t="shared" si="11"/>
        <v>105.41</v>
      </c>
      <c r="E31" s="133">
        <f t="shared" si="11"/>
        <v>30.69</v>
      </c>
      <c r="F31" s="135">
        <f t="shared" si="1"/>
        <v>53.946283612379503</v>
      </c>
      <c r="G31" s="133">
        <f t="shared" si="12"/>
        <v>0</v>
      </c>
      <c r="H31" s="143">
        <f t="shared" si="12"/>
        <v>0</v>
      </c>
      <c r="I31" s="135">
        <f t="shared" si="2"/>
        <v>53.946283612379503</v>
      </c>
      <c r="J31" s="135">
        <f t="shared" si="3"/>
        <v>136.1</v>
      </c>
      <c r="K31" s="133">
        <f t="shared" si="13"/>
        <v>1</v>
      </c>
      <c r="L31" s="124"/>
      <c r="P31" s="170"/>
    </row>
    <row r="32" spans="2:17">
      <c r="B32" s="141">
        <f t="shared" si="0"/>
        <v>2038</v>
      </c>
      <c r="C32" s="142"/>
      <c r="D32" s="133">
        <f t="shared" si="11"/>
        <v>107.52</v>
      </c>
      <c r="E32" s="133">
        <f t="shared" si="11"/>
        <v>31.3</v>
      </c>
      <c r="F32" s="135">
        <f t="shared" si="1"/>
        <v>55.024416539827499</v>
      </c>
      <c r="G32" s="133">
        <f t="shared" si="12"/>
        <v>0</v>
      </c>
      <c r="H32" s="143">
        <f t="shared" si="12"/>
        <v>0</v>
      </c>
      <c r="I32" s="135">
        <f t="shared" si="2"/>
        <v>55.024416539827499</v>
      </c>
      <c r="J32" s="135">
        <f t="shared" si="3"/>
        <v>138.82</v>
      </c>
      <c r="K32" s="133">
        <f t="shared" si="13"/>
        <v>1.02</v>
      </c>
      <c r="L32" s="124"/>
      <c r="P32" s="170"/>
    </row>
    <row r="33" spans="2:16">
      <c r="B33" s="141">
        <f t="shared" si="0"/>
        <v>2039</v>
      </c>
      <c r="C33" s="142"/>
      <c r="D33" s="133">
        <f t="shared" si="11"/>
        <v>109.68</v>
      </c>
      <c r="E33" s="133">
        <f t="shared" si="11"/>
        <v>31.93</v>
      </c>
      <c r="F33" s="135">
        <f t="shared" si="1"/>
        <v>56.130295535261297</v>
      </c>
      <c r="G33" s="133">
        <f t="shared" si="12"/>
        <v>0</v>
      </c>
      <c r="H33" s="143">
        <f t="shared" si="12"/>
        <v>0</v>
      </c>
      <c r="I33" s="135">
        <f t="shared" si="2"/>
        <v>56.130295535261297</v>
      </c>
      <c r="J33" s="135">
        <f t="shared" si="3"/>
        <v>141.61000000000001</v>
      </c>
      <c r="K33" s="133">
        <f t="shared" si="13"/>
        <v>1.04</v>
      </c>
      <c r="L33" s="124"/>
      <c r="P33" s="170"/>
    </row>
    <row r="34" spans="2:16">
      <c r="B34" s="141">
        <f t="shared" si="0"/>
        <v>2040</v>
      </c>
      <c r="C34" s="142"/>
      <c r="D34" s="133">
        <f t="shared" si="11"/>
        <v>111.89</v>
      </c>
      <c r="E34" s="133">
        <f t="shared" si="11"/>
        <v>32.57</v>
      </c>
      <c r="F34" s="135">
        <f t="shared" si="1"/>
        <v>57.259956874682914</v>
      </c>
      <c r="G34" s="133">
        <f t="shared" si="12"/>
        <v>0</v>
      </c>
      <c r="H34" s="143">
        <f t="shared" si="12"/>
        <v>0</v>
      </c>
      <c r="I34" s="135">
        <f t="shared" si="2"/>
        <v>57.259956874682914</v>
      </c>
      <c r="J34" s="135">
        <f t="shared" si="3"/>
        <v>144.46</v>
      </c>
      <c r="K34" s="133">
        <f t="shared" si="13"/>
        <v>1.06</v>
      </c>
      <c r="L34" s="124"/>
      <c r="P34" s="170"/>
    </row>
    <row r="35" spans="2:16">
      <c r="B35" s="141">
        <f t="shared" si="0"/>
        <v>2041</v>
      </c>
      <c r="C35" s="142"/>
      <c r="D35" s="133">
        <f t="shared" si="11"/>
        <v>114.17</v>
      </c>
      <c r="E35" s="133">
        <f t="shared" si="11"/>
        <v>33.229999999999997</v>
      </c>
      <c r="F35" s="135">
        <f t="shared" si="1"/>
        <v>58.425291730086258</v>
      </c>
      <c r="G35" s="133">
        <f t="shared" si="12"/>
        <v>0</v>
      </c>
      <c r="H35" s="143">
        <f t="shared" si="12"/>
        <v>0</v>
      </c>
      <c r="I35" s="135">
        <f t="shared" si="2"/>
        <v>58.425291730086258</v>
      </c>
      <c r="J35" s="135">
        <f t="shared" si="3"/>
        <v>147.4</v>
      </c>
      <c r="K35" s="133">
        <f t="shared" si="13"/>
        <v>1.08</v>
      </c>
      <c r="L35" s="124"/>
      <c r="P35" s="170"/>
    </row>
    <row r="36" spans="2:16">
      <c r="B36" s="141">
        <f t="shared" si="0"/>
        <v>2042</v>
      </c>
      <c r="C36" s="142"/>
      <c r="D36" s="133">
        <f t="shared" si="11"/>
        <v>116.52</v>
      </c>
      <c r="E36" s="133">
        <f t="shared" si="11"/>
        <v>33.92</v>
      </c>
      <c r="F36" s="135">
        <f t="shared" si="1"/>
        <v>59.630263825469306</v>
      </c>
      <c r="G36" s="133">
        <f t="shared" si="12"/>
        <v>0</v>
      </c>
      <c r="H36" s="143">
        <f t="shared" si="12"/>
        <v>0</v>
      </c>
      <c r="I36" s="135">
        <f t="shared" si="2"/>
        <v>59.630263825469306</v>
      </c>
      <c r="J36" s="135">
        <f t="shared" si="3"/>
        <v>150.44</v>
      </c>
      <c r="K36" s="133">
        <f t="shared" si="13"/>
        <v>1.1000000000000001</v>
      </c>
      <c r="L36" s="124"/>
      <c r="P36" s="170"/>
    </row>
    <row r="37" spans="2:16">
      <c r="B37" s="141"/>
      <c r="C37" s="137"/>
      <c r="D37" s="133"/>
      <c r="E37" s="133"/>
      <c r="F37" s="134"/>
      <c r="G37" s="133"/>
      <c r="H37" s="133"/>
      <c r="I37" s="135"/>
      <c r="J37" s="135"/>
      <c r="K37" s="144"/>
    </row>
    <row r="38" spans="2:16" hidden="1">
      <c r="B38" s="131"/>
      <c r="C38" s="137"/>
      <c r="D38" s="133"/>
      <c r="E38" s="133"/>
      <c r="F38" s="134"/>
      <c r="G38" s="133"/>
      <c r="H38" s="133"/>
      <c r="I38" s="135"/>
      <c r="J38" s="135"/>
      <c r="K38" s="144"/>
    </row>
    <row r="39" spans="2:16" hidden="1">
      <c r="B39" s="131"/>
      <c r="C39" s="137"/>
      <c r="D39" s="133"/>
      <c r="E39" s="133"/>
      <c r="F39" s="134"/>
      <c r="G39" s="133"/>
      <c r="H39" s="133"/>
      <c r="I39" s="135"/>
      <c r="J39" s="135"/>
      <c r="K39" s="144"/>
    </row>
    <row r="40" spans="2:16" hidden="1">
      <c r="B40" s="131"/>
      <c r="C40" s="137"/>
      <c r="D40" s="133"/>
      <c r="E40" s="133"/>
      <c r="F40" s="134"/>
      <c r="G40" s="133"/>
      <c r="H40" s="133"/>
      <c r="I40" s="135"/>
      <c r="J40" s="135"/>
      <c r="K40" s="144"/>
    </row>
    <row r="42" spans="2:16" ht="14.25">
      <c r="B42" s="145" t="s">
        <v>27</v>
      </c>
      <c r="C42" s="146"/>
      <c r="D42" s="146"/>
      <c r="E42" s="146"/>
      <c r="F42" s="146"/>
      <c r="G42" s="146"/>
      <c r="H42" s="146"/>
    </row>
    <row r="44" spans="2:16">
      <c r="B44" s="122" t="s">
        <v>73</v>
      </c>
      <c r="C44" s="147" t="s">
        <v>74</v>
      </c>
      <c r="D44" s="148" t="str">
        <f>'Table 3 OR Solar 2030'!D44</f>
        <v>Plant Costs  - 2017 IRP Update - Table 5.4 &amp; 5.5</v>
      </c>
    </row>
    <row r="45" spans="2:16">
      <c r="C45" s="147" t="str">
        <f>C7</f>
        <v>(a)</v>
      </c>
      <c r="D45" s="122" t="s">
        <v>75</v>
      </c>
    </row>
    <row r="46" spans="2:16">
      <c r="C46" s="147" t="str">
        <f>D7</f>
        <v>(b)</v>
      </c>
      <c r="D46" s="135" t="str">
        <f>"= "&amp;C7&amp;" x "&amp;C62</f>
        <v>= (a) x 0.0771966024070909</v>
      </c>
    </row>
    <row r="47" spans="2:16">
      <c r="C47" s="147" t="str">
        <f>F7</f>
        <v>(d)</v>
      </c>
      <c r="D47" s="135" t="str">
        <f>"= ("&amp;$D$7&amp;" + "&amp;$E$7&amp;") /  (8.76 x "&amp;TEXT(C63,"0.0%")&amp;")"</f>
        <v>= ((b) + (c)) /  (8.76 x 28.8%)</v>
      </c>
    </row>
    <row r="48" spans="2:16">
      <c r="C48" s="147" t="str">
        <f>I7</f>
        <v>(g)</v>
      </c>
      <c r="D48" s="135" t="str">
        <f>"= "&amp;$F$7&amp;" + "&amp;$H$7</f>
        <v>= (d) + (f)</v>
      </c>
    </row>
    <row r="49" spans="2:24">
      <c r="C49" s="147" t="str">
        <f>K7</f>
        <v>(h)</v>
      </c>
      <c r="D49" s="86" t="str">
        <f>D44</f>
        <v>Plant Costs  - 2017 IRP Update - Table 5.4 &amp; 5.5</v>
      </c>
    </row>
    <row r="50" spans="2:24">
      <c r="C50" s="147"/>
      <c r="D50" s="135"/>
    </row>
    <row r="51" spans="2:24" ht="13.5" thickBot="1"/>
    <row r="52" spans="2:24" ht="13.5" thickBot="1">
      <c r="C52" s="42" t="str">
        <f>B2&amp;" - "&amp;B3</f>
        <v>2017 IRP Oregon Solar Resource-2031 - 29% Capacity Factor</v>
      </c>
      <c r="D52" s="149"/>
      <c r="E52" s="149"/>
      <c r="F52" s="149"/>
      <c r="G52" s="149"/>
      <c r="H52" s="149"/>
      <c r="I52" s="150"/>
      <c r="J52" s="150"/>
      <c r="K52" s="151"/>
    </row>
    <row r="53" spans="2:24" ht="13.5" thickBot="1">
      <c r="C53" s="152" t="s">
        <v>82</v>
      </c>
      <c r="D53" s="153" t="s">
        <v>77</v>
      </c>
      <c r="E53" s="153"/>
      <c r="F53" s="153"/>
      <c r="G53" s="153"/>
      <c r="H53" s="154"/>
      <c r="I53" s="150"/>
      <c r="J53" s="150"/>
      <c r="K53" s="151"/>
    </row>
    <row r="55" spans="2:24">
      <c r="B55" s="86" t="s">
        <v>142</v>
      </c>
      <c r="C55" s="186">
        <v>1208.4830190730411</v>
      </c>
      <c r="D55" s="122" t="s">
        <v>75</v>
      </c>
      <c r="H55" s="122" t="s">
        <v>9</v>
      </c>
    </row>
    <row r="56" spans="2:24">
      <c r="B56" s="86" t="s">
        <v>115</v>
      </c>
      <c r="C56" s="155">
        <v>19.720289118454605</v>
      </c>
      <c r="D56" s="122" t="s">
        <v>78</v>
      </c>
      <c r="H56" s="122" t="s">
        <v>9</v>
      </c>
    </row>
    <row r="57" spans="2:24">
      <c r="B57" s="86" t="s">
        <v>115</v>
      </c>
      <c r="C57" s="160">
        <v>0.61668809999999996</v>
      </c>
      <c r="D57" s="122" t="s">
        <v>83</v>
      </c>
      <c r="H57" s="122" t="s">
        <v>80</v>
      </c>
    </row>
    <row r="58" spans="2:24">
      <c r="B58" s="86" t="s">
        <v>115</v>
      </c>
      <c r="C58" s="155">
        <v>0</v>
      </c>
      <c r="D58" s="122" t="s">
        <v>79</v>
      </c>
      <c r="H58" s="122" t="s">
        <v>80</v>
      </c>
      <c r="K58" s="124"/>
      <c r="L58" s="156"/>
      <c r="M58" s="52"/>
      <c r="N58" s="157"/>
      <c r="O58" s="52"/>
      <c r="P58" s="159"/>
      <c r="Q58" s="52"/>
      <c r="S58" s="124"/>
      <c r="T58" s="124"/>
      <c r="U58" s="124"/>
      <c r="V58" s="124"/>
      <c r="W58" s="124"/>
      <c r="X58" s="124"/>
    </row>
    <row r="59" spans="2:24">
      <c r="B59" s="86" t="s">
        <v>115</v>
      </c>
      <c r="C59" s="168"/>
      <c r="D59" s="122" t="s">
        <v>81</v>
      </c>
      <c r="H59" s="122" t="s">
        <v>80</v>
      </c>
      <c r="K59" s="158"/>
      <c r="L59" s="158"/>
      <c r="N59" s="158"/>
      <c r="O59" s="178"/>
      <c r="P59" s="172"/>
      <c r="Q59" s="179"/>
      <c r="R59" s="160"/>
      <c r="S59" s="124"/>
      <c r="T59" s="124"/>
      <c r="U59" s="124"/>
      <c r="V59" s="124"/>
      <c r="W59" s="124"/>
      <c r="X59" s="124"/>
    </row>
    <row r="60" spans="2:24">
      <c r="K60" s="158"/>
      <c r="N60" s="158"/>
      <c r="O60" s="178"/>
      <c r="P60" s="124"/>
      <c r="Q60" s="179"/>
      <c r="R60" s="124"/>
      <c r="S60" s="124"/>
      <c r="T60" s="124"/>
      <c r="U60" s="124"/>
      <c r="V60" s="124"/>
      <c r="W60" s="124"/>
      <c r="X60" s="124"/>
    </row>
    <row r="61" spans="2:24">
      <c r="C61" s="162"/>
      <c r="K61" s="158"/>
      <c r="N61" s="165"/>
      <c r="O61" s="165"/>
      <c r="S61" s="124"/>
      <c r="T61" s="124"/>
      <c r="U61" s="124"/>
      <c r="V61" s="124"/>
      <c r="W61" s="124"/>
      <c r="X61" s="124"/>
    </row>
    <row r="62" spans="2:24">
      <c r="C62" s="163">
        <v>7.7196602407090878E-2</v>
      </c>
      <c r="D62" s="122" t="s">
        <v>38</v>
      </c>
      <c r="K62" s="164"/>
      <c r="N62" s="157"/>
      <c r="O62" s="52"/>
      <c r="P62" s="159"/>
    </row>
    <row r="63" spans="2:24">
      <c r="C63" s="169">
        <v>0.28799999999999998</v>
      </c>
      <c r="D63" s="122" t="s">
        <v>39</v>
      </c>
      <c r="N63" s="158"/>
      <c r="O63" s="178"/>
      <c r="P63" s="172"/>
    </row>
    <row r="64" spans="2:24" ht="13.5" thickBot="1">
      <c r="D64" s="161"/>
      <c r="N64" s="158"/>
      <c r="O64" s="178"/>
      <c r="P64" s="124"/>
    </row>
    <row r="65" spans="3:11" ht="13.5" thickBot="1">
      <c r="C65" s="40" t="str">
        <f>"Company Official Inflation Forecast Dated "&amp;TEXT('Table 4'!$G$5,"mmmm dd, yyyy")</f>
        <v>Company Official Inflation Forecast Dated March 30, 2018</v>
      </c>
      <c r="D65" s="149"/>
      <c r="E65" s="149"/>
      <c r="F65" s="149"/>
      <c r="G65" s="149"/>
      <c r="H65" s="149"/>
      <c r="I65" s="149"/>
      <c r="J65" s="149"/>
      <c r="K65" s="151"/>
    </row>
    <row r="66" spans="3:11">
      <c r="C66" s="88">
        <v>2017</v>
      </c>
      <c r="D66" s="41">
        <v>1.7997379262064683E-2</v>
      </c>
      <c r="E66" s="86"/>
      <c r="F66" s="88">
        <f>C74+1</f>
        <v>2026</v>
      </c>
      <c r="G66" s="41">
        <v>2.275275626401263E-2</v>
      </c>
      <c r="H66" s="86"/>
      <c r="I66" s="88">
        <f>F74+1</f>
        <v>2035</v>
      </c>
      <c r="J66" s="88"/>
      <c r="K66" s="41">
        <v>2.0547727211939426E-2</v>
      </c>
    </row>
    <row r="67" spans="3:11">
      <c r="C67" s="88">
        <f t="shared" ref="C67:C74" si="14">C66+1</f>
        <v>2018</v>
      </c>
      <c r="D67" s="41">
        <v>2.00162222805087E-2</v>
      </c>
      <c r="E67" s="86"/>
      <c r="F67" s="88">
        <f t="shared" ref="F67:F74" si="15">F66+1</f>
        <v>2027</v>
      </c>
      <c r="G67" s="41">
        <v>2.2017580891201094E-2</v>
      </c>
      <c r="H67" s="86"/>
      <c r="I67" s="88">
        <f t="shared" ref="I67:I74" si="16">I66+1</f>
        <v>2036</v>
      </c>
      <c r="J67" s="88"/>
      <c r="K67" s="41">
        <v>2.0338413275796441E-2</v>
      </c>
    </row>
    <row r="68" spans="3:11">
      <c r="C68" s="88">
        <f t="shared" si="14"/>
        <v>2019</v>
      </c>
      <c r="D68" s="41">
        <v>2.3023767536204609E-2</v>
      </c>
      <c r="E68" s="86"/>
      <c r="F68" s="88">
        <f t="shared" si="15"/>
        <v>2028</v>
      </c>
      <c r="G68" s="41">
        <v>2.1672038954803963E-2</v>
      </c>
      <c r="H68" s="86"/>
      <c r="I68" s="88">
        <f t="shared" si="16"/>
        <v>2037</v>
      </c>
      <c r="J68" s="88"/>
      <c r="K68" s="41">
        <v>2.0148107799243142E-2</v>
      </c>
    </row>
    <row r="69" spans="3:11">
      <c r="C69" s="88">
        <f t="shared" si="14"/>
        <v>2020</v>
      </c>
      <c r="D69" s="41">
        <v>2.6569957493475238E-2</v>
      </c>
      <c r="E69" s="86"/>
      <c r="F69" s="88">
        <f t="shared" si="15"/>
        <v>2029</v>
      </c>
      <c r="G69" s="41">
        <v>2.1882861611237647E-2</v>
      </c>
      <c r="H69" s="86"/>
      <c r="I69" s="88">
        <f t="shared" si="16"/>
        <v>2038</v>
      </c>
      <c r="J69" s="88"/>
      <c r="K69" s="41">
        <v>1.9981989666423283E-2</v>
      </c>
    </row>
    <row r="70" spans="3:11">
      <c r="C70" s="88">
        <f t="shared" si="14"/>
        <v>2021</v>
      </c>
      <c r="D70" s="41">
        <v>2.633678201148415E-2</v>
      </c>
      <c r="E70" s="86"/>
      <c r="F70" s="88">
        <f t="shared" si="15"/>
        <v>2030</v>
      </c>
      <c r="G70" s="41">
        <v>2.1716430930730724E-2</v>
      </c>
      <c r="H70" s="86"/>
      <c r="I70" s="88">
        <f t="shared" si="16"/>
        <v>2039</v>
      </c>
      <c r="J70" s="88"/>
      <c r="K70" s="41">
        <v>2.0091958569135482E-2</v>
      </c>
    </row>
    <row r="71" spans="3:11">
      <c r="C71" s="88">
        <f t="shared" si="14"/>
        <v>2022</v>
      </c>
      <c r="D71" s="41">
        <v>2.5190838317338926E-2</v>
      </c>
      <c r="E71" s="86"/>
      <c r="F71" s="88">
        <f t="shared" si="15"/>
        <v>2031</v>
      </c>
      <c r="G71" s="41">
        <v>2.1283257880358342E-2</v>
      </c>
      <c r="H71" s="86"/>
      <c r="I71" s="88">
        <f t="shared" si="16"/>
        <v>2040</v>
      </c>
      <c r="J71" s="88"/>
      <c r="K71" s="41">
        <v>2.016857640433245E-2</v>
      </c>
    </row>
    <row r="72" spans="3:11" s="124" customFormat="1">
      <c r="C72" s="88">
        <f t="shared" si="14"/>
        <v>2023</v>
      </c>
      <c r="D72" s="41">
        <v>2.3861027991437966E-2</v>
      </c>
      <c r="E72" s="87"/>
      <c r="F72" s="88">
        <f t="shared" si="15"/>
        <v>2032</v>
      </c>
      <c r="G72" s="41">
        <v>2.092650190640466E-2</v>
      </c>
      <c r="H72" s="87"/>
      <c r="I72" s="88">
        <f t="shared" si="16"/>
        <v>2041</v>
      </c>
      <c r="J72" s="88"/>
      <c r="K72" s="41">
        <v>2.0388834681983159E-2</v>
      </c>
    </row>
    <row r="73" spans="3:11" s="124" customFormat="1">
      <c r="C73" s="88">
        <f t="shared" si="14"/>
        <v>2024</v>
      </c>
      <c r="D73" s="41">
        <v>2.3386119938164196E-2</v>
      </c>
      <c r="E73" s="87"/>
      <c r="F73" s="88">
        <f t="shared" si="15"/>
        <v>2033</v>
      </c>
      <c r="G73" s="41">
        <v>2.0801762320284523E-2</v>
      </c>
      <c r="H73" s="87"/>
      <c r="I73" s="88">
        <f t="shared" si="16"/>
        <v>2042</v>
      </c>
      <c r="J73" s="88"/>
      <c r="K73" s="41">
        <v>2.0623380610534037E-2</v>
      </c>
    </row>
    <row r="74" spans="3:11" s="124" customFormat="1">
      <c r="C74" s="88">
        <f t="shared" si="14"/>
        <v>2025</v>
      </c>
      <c r="D74" s="41">
        <v>2.3124371179134462E-2</v>
      </c>
      <c r="E74" s="87"/>
      <c r="F74" s="88">
        <f t="shared" si="15"/>
        <v>2034</v>
      </c>
      <c r="G74" s="41">
        <v>2.065772177898717E-2</v>
      </c>
      <c r="H74" s="87"/>
      <c r="I74" s="88">
        <f t="shared" si="16"/>
        <v>2043</v>
      </c>
      <c r="J74" s="88"/>
      <c r="K74" s="41">
        <v>2.0893774761898909E-2</v>
      </c>
    </row>
    <row r="75" spans="3:11" s="124" customFormat="1"/>
    <row r="76" spans="3:11" s="124" customFormat="1"/>
    <row r="93" spans="3:4">
      <c r="C93" s="157"/>
      <c r="D93" s="161"/>
    </row>
    <row r="94" spans="3:4">
      <c r="C94" s="157"/>
      <c r="D94" s="161"/>
    </row>
    <row r="95" spans="3:4">
      <c r="C95" s="157"/>
      <c r="D95" s="161"/>
    </row>
    <row r="96" spans="3:4">
      <c r="C96" s="157"/>
      <c r="D96" s="161"/>
    </row>
    <row r="97" spans="3:4">
      <c r="C97" s="157"/>
      <c r="D97" s="161"/>
    </row>
    <row r="98" spans="3:4">
      <c r="C98" s="157"/>
      <c r="D98" s="161"/>
    </row>
    <row r="99" spans="3:4">
      <c r="C99" s="157"/>
      <c r="D99" s="161"/>
    </row>
    <row r="100" spans="3:4">
      <c r="C100" s="157"/>
      <c r="D100" s="161"/>
    </row>
    <row r="101" spans="3:4">
      <c r="C101" s="157"/>
      <c r="D101" s="161"/>
    </row>
    <row r="102" spans="3:4">
      <c r="C102" s="157"/>
      <c r="D102" s="161"/>
    </row>
  </sheetData>
  <printOptions horizontalCentered="1"/>
  <pageMargins left="0.8" right="0.3" top="0.4" bottom="0.4" header="0.5" footer="0.2"/>
  <pageSetup scale="75" orientation="portrait" r:id="rId1"/>
  <headerFooter alignWithMargins="0"/>
  <rowBreaks count="1" manualBreakCount="1">
    <brk id="49" max="16383" man="1"/>
  </row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B1:X102"/>
  <sheetViews>
    <sheetView workbookViewId="0"/>
  </sheetViews>
  <sheetFormatPr defaultColWidth="9.33203125" defaultRowHeight="12.75"/>
  <cols>
    <col min="1" max="1" width="1.5" style="122" customWidth="1"/>
    <col min="2" max="2" width="10.83203125" style="122" customWidth="1"/>
    <col min="3" max="3" width="14.1640625" style="122" customWidth="1"/>
    <col min="4" max="4" width="12.33203125" style="122" customWidth="1"/>
    <col min="5" max="5" width="9.1640625" style="122" customWidth="1"/>
    <col min="6" max="6" width="9.83203125" style="122" bestFit="1" customWidth="1"/>
    <col min="7" max="7" width="9.83203125" style="122" customWidth="1"/>
    <col min="8" max="8" width="10.5" style="122" customWidth="1"/>
    <col min="9" max="10" width="12.5" style="122" customWidth="1"/>
    <col min="11" max="11" width="11.6640625" style="122" customWidth="1"/>
    <col min="12" max="12" width="9.33203125" style="122"/>
    <col min="13" max="13" width="9.6640625" style="122" bestFit="1" customWidth="1"/>
    <col min="14" max="15" width="17" style="122" customWidth="1"/>
    <col min="16" max="16" width="9.33203125" style="122" customWidth="1"/>
    <col min="17" max="16384" width="9.33203125" style="122"/>
  </cols>
  <sheetData>
    <row r="1" spans="2:18" ht="15.75">
      <c r="B1" s="120" t="s">
        <v>59</v>
      </c>
      <c r="C1" s="121"/>
      <c r="D1" s="121"/>
      <c r="E1" s="121"/>
      <c r="F1" s="121"/>
      <c r="G1" s="121"/>
      <c r="H1" s="121"/>
      <c r="I1" s="121"/>
      <c r="J1" s="121"/>
    </row>
    <row r="2" spans="2:18" ht="15.75">
      <c r="B2" s="120" t="s">
        <v>141</v>
      </c>
      <c r="C2" s="121"/>
      <c r="D2" s="121"/>
      <c r="E2" s="121"/>
      <c r="F2" s="121"/>
      <c r="G2" s="121"/>
      <c r="H2" s="121"/>
      <c r="I2" s="121"/>
      <c r="J2" s="121"/>
    </row>
    <row r="3" spans="2:18" ht="15.75">
      <c r="B3" s="120" t="str">
        <f>TEXT($C$63,"0%")&amp;" Capacity Factor"</f>
        <v>29% Capacity Factor</v>
      </c>
      <c r="C3" s="121"/>
      <c r="D3" s="121"/>
      <c r="E3" s="121"/>
      <c r="F3" s="121"/>
      <c r="G3" s="121"/>
      <c r="H3" s="121"/>
      <c r="I3" s="121"/>
      <c r="J3" s="121"/>
    </row>
    <row r="4" spans="2:18">
      <c r="B4" s="123"/>
      <c r="C4" s="123"/>
      <c r="D4" s="123"/>
      <c r="E4" s="123"/>
      <c r="F4" s="123"/>
      <c r="G4" s="123"/>
      <c r="H4" s="123"/>
      <c r="I4" s="124"/>
      <c r="J4" s="124"/>
      <c r="K4" s="124"/>
    </row>
    <row r="5" spans="2:18" ht="51.75" customHeight="1">
      <c r="B5" s="125" t="s">
        <v>0</v>
      </c>
      <c r="C5" s="126" t="s">
        <v>10</v>
      </c>
      <c r="D5" s="126" t="s">
        <v>11</v>
      </c>
      <c r="E5" s="126" t="s">
        <v>12</v>
      </c>
      <c r="F5" s="126" t="s">
        <v>70</v>
      </c>
      <c r="G5" s="17" t="s">
        <v>13</v>
      </c>
      <c r="H5" s="126" t="s">
        <v>71</v>
      </c>
      <c r="I5" s="126" t="s">
        <v>84</v>
      </c>
      <c r="J5" s="17" t="s">
        <v>55</v>
      </c>
      <c r="K5" s="126" t="s">
        <v>72</v>
      </c>
      <c r="P5" s="126"/>
    </row>
    <row r="6" spans="2:18" ht="24" customHeight="1">
      <c r="B6" s="127"/>
      <c r="C6" s="128" t="s">
        <v>8</v>
      </c>
      <c r="D6" s="129" t="s">
        <v>9</v>
      </c>
      <c r="E6" s="129" t="s">
        <v>9</v>
      </c>
      <c r="F6" s="128" t="s">
        <v>33</v>
      </c>
      <c r="G6" s="18" t="s">
        <v>33</v>
      </c>
      <c r="H6" s="128" t="s">
        <v>33</v>
      </c>
      <c r="I6" s="128" t="s">
        <v>33</v>
      </c>
      <c r="J6" s="19" t="s">
        <v>9</v>
      </c>
      <c r="K6" s="128" t="s">
        <v>33</v>
      </c>
    </row>
    <row r="7" spans="2:18">
      <c r="C7" s="130" t="s">
        <v>1</v>
      </c>
      <c r="D7" s="130" t="s">
        <v>2</v>
      </c>
      <c r="E7" s="130" t="s">
        <v>3</v>
      </c>
      <c r="F7" s="130" t="s">
        <v>4</v>
      </c>
      <c r="G7" s="130" t="s">
        <v>5</v>
      </c>
      <c r="H7" s="130" t="s">
        <v>7</v>
      </c>
      <c r="I7" s="130" t="s">
        <v>24</v>
      </c>
      <c r="J7" s="130" t="s">
        <v>25</v>
      </c>
      <c r="K7" s="130" t="s">
        <v>25</v>
      </c>
    </row>
    <row r="8" spans="2:18" ht="6" customHeight="1">
      <c r="K8" s="124"/>
    </row>
    <row r="9" spans="2:18" ht="15.75">
      <c r="B9" s="43" t="str">
        <f>C52</f>
        <v>2017 IRP Oregon Solar Resource-2031 - 29% Capacity Factor</v>
      </c>
      <c r="C9" s="124"/>
      <c r="E9" s="124"/>
      <c r="F9" s="124"/>
      <c r="G9" s="124"/>
      <c r="H9" s="124"/>
      <c r="I9" s="124"/>
      <c r="J9" s="124"/>
      <c r="K9" s="124"/>
    </row>
    <row r="10" spans="2:18">
      <c r="B10" s="131">
        <v>2016</v>
      </c>
      <c r="C10" s="132"/>
      <c r="D10" s="133"/>
      <c r="E10" s="133"/>
      <c r="F10" s="134"/>
      <c r="G10" s="134"/>
      <c r="H10" s="133"/>
      <c r="I10" s="135"/>
      <c r="J10" s="135"/>
      <c r="K10" s="133"/>
      <c r="N10" s="136"/>
      <c r="P10" s="170"/>
    </row>
    <row r="11" spans="2:18">
      <c r="B11" s="131">
        <f t="shared" ref="B11:B36" si="0">B10+1</f>
        <v>2017</v>
      </c>
      <c r="C11" s="137"/>
      <c r="D11" s="133"/>
      <c r="E11" s="133">
        <f>$C$56</f>
        <v>19.720289118454605</v>
      </c>
      <c r="F11" s="134">
        <f t="shared" ref="F11:F36" si="1">(D11+E11)/(8.76*$C$63)</f>
        <v>7.8165783225736485</v>
      </c>
      <c r="G11" s="134">
        <f>$C$58</f>
        <v>0</v>
      </c>
      <c r="H11" s="133">
        <f>$C$59</f>
        <v>0</v>
      </c>
      <c r="I11" s="135">
        <f t="shared" ref="I11:I36" si="2">F11+H11+G11</f>
        <v>7.8165783225736485</v>
      </c>
      <c r="J11" s="135">
        <f t="shared" ref="J11:J36" si="3">ROUND(I11*$C$63*8.76,2)</f>
        <v>19.72</v>
      </c>
      <c r="K11" s="133">
        <f>$C$57</f>
        <v>0.61668809999999996</v>
      </c>
      <c r="N11" s="136"/>
      <c r="P11" s="170"/>
    </row>
    <row r="12" spans="2:18">
      <c r="B12" s="141">
        <f t="shared" si="0"/>
        <v>2018</v>
      </c>
      <c r="C12" s="142"/>
      <c r="D12" s="133"/>
      <c r="E12" s="133">
        <f t="shared" ref="E12:E19" si="4">ROUND(E11*(1+$D67),2)</f>
        <v>20.12</v>
      </c>
      <c r="F12" s="135">
        <f t="shared" si="1"/>
        <v>7.9750126839167947</v>
      </c>
      <c r="G12" s="133">
        <f t="shared" ref="G12:H19" si="5">ROUND(G11*(1+$D67),2)</f>
        <v>0</v>
      </c>
      <c r="H12" s="143">
        <f t="shared" si="5"/>
        <v>0</v>
      </c>
      <c r="I12" s="135">
        <f t="shared" si="2"/>
        <v>7.9750126839167947</v>
      </c>
      <c r="J12" s="135">
        <f t="shared" si="3"/>
        <v>20.12</v>
      </c>
      <c r="K12" s="133">
        <f t="shared" ref="K12:K19" si="6">ROUND(K11*(1+$D67),2)</f>
        <v>0.63</v>
      </c>
      <c r="L12" s="124"/>
      <c r="N12" s="136"/>
      <c r="P12" s="170"/>
    </row>
    <row r="13" spans="2:18">
      <c r="B13" s="141">
        <f t="shared" si="0"/>
        <v>2019</v>
      </c>
      <c r="C13" s="142"/>
      <c r="D13" s="133"/>
      <c r="E13" s="133">
        <f t="shared" si="4"/>
        <v>20.58</v>
      </c>
      <c r="F13" s="135">
        <f t="shared" si="1"/>
        <v>8.1573439878234399</v>
      </c>
      <c r="G13" s="133">
        <f t="shared" si="5"/>
        <v>0</v>
      </c>
      <c r="H13" s="143">
        <f t="shared" si="5"/>
        <v>0</v>
      </c>
      <c r="I13" s="135">
        <f t="shared" si="2"/>
        <v>8.1573439878234399</v>
      </c>
      <c r="J13" s="135">
        <f t="shared" si="3"/>
        <v>20.58</v>
      </c>
      <c r="K13" s="133">
        <f t="shared" si="6"/>
        <v>0.64</v>
      </c>
      <c r="L13" s="124"/>
      <c r="N13" s="136"/>
      <c r="P13" s="170"/>
    </row>
    <row r="14" spans="2:18">
      <c r="B14" s="141">
        <f t="shared" si="0"/>
        <v>2020</v>
      </c>
      <c r="C14" s="142"/>
      <c r="D14" s="133"/>
      <c r="E14" s="133">
        <f t="shared" si="4"/>
        <v>21.13</v>
      </c>
      <c r="F14" s="135">
        <f t="shared" si="1"/>
        <v>8.3753488077118217</v>
      </c>
      <c r="G14" s="133">
        <f t="shared" si="5"/>
        <v>0</v>
      </c>
      <c r="H14" s="143">
        <f t="shared" si="5"/>
        <v>0</v>
      </c>
      <c r="I14" s="135">
        <f t="shared" si="2"/>
        <v>8.3753488077118217</v>
      </c>
      <c r="J14" s="135">
        <f t="shared" si="3"/>
        <v>21.13</v>
      </c>
      <c r="K14" s="133">
        <f t="shared" si="6"/>
        <v>0.66</v>
      </c>
      <c r="L14" s="124"/>
      <c r="N14" s="136"/>
      <c r="O14" s="138"/>
      <c r="P14" s="170"/>
      <c r="Q14" s="139"/>
      <c r="R14" s="140"/>
    </row>
    <row r="15" spans="2:18">
      <c r="B15" s="141">
        <f t="shared" si="0"/>
        <v>2021</v>
      </c>
      <c r="C15" s="142"/>
      <c r="D15" s="133"/>
      <c r="E15" s="133">
        <f t="shared" si="4"/>
        <v>21.69</v>
      </c>
      <c r="F15" s="135">
        <f t="shared" si="1"/>
        <v>8.5973173515981749</v>
      </c>
      <c r="G15" s="133">
        <f t="shared" si="5"/>
        <v>0</v>
      </c>
      <c r="H15" s="143">
        <f t="shared" si="5"/>
        <v>0</v>
      </c>
      <c r="I15" s="135">
        <f t="shared" si="2"/>
        <v>8.5973173515981749</v>
      </c>
      <c r="J15" s="135">
        <f t="shared" si="3"/>
        <v>21.69</v>
      </c>
      <c r="K15" s="133">
        <f t="shared" si="6"/>
        <v>0.68</v>
      </c>
      <c r="L15" s="124"/>
      <c r="N15" s="139"/>
      <c r="O15" s="139"/>
      <c r="P15" s="170"/>
      <c r="Q15" s="139"/>
      <c r="R15" s="140"/>
    </row>
    <row r="16" spans="2:18">
      <c r="B16" s="141">
        <f t="shared" si="0"/>
        <v>2022</v>
      </c>
      <c r="C16" s="142"/>
      <c r="D16" s="133"/>
      <c r="E16" s="133">
        <f t="shared" si="4"/>
        <v>22.24</v>
      </c>
      <c r="F16" s="135">
        <f t="shared" si="1"/>
        <v>8.8153221714865548</v>
      </c>
      <c r="G16" s="133">
        <f t="shared" si="5"/>
        <v>0</v>
      </c>
      <c r="H16" s="143">
        <f t="shared" si="5"/>
        <v>0</v>
      </c>
      <c r="I16" s="135">
        <f t="shared" si="2"/>
        <v>8.8153221714865548</v>
      </c>
      <c r="J16" s="135">
        <f t="shared" si="3"/>
        <v>22.24</v>
      </c>
      <c r="K16" s="133">
        <f t="shared" si="6"/>
        <v>0.7</v>
      </c>
      <c r="L16" s="124"/>
      <c r="N16" s="136"/>
      <c r="P16" s="170"/>
    </row>
    <row r="17" spans="2:17">
      <c r="B17" s="141">
        <f t="shared" si="0"/>
        <v>2023</v>
      </c>
      <c r="C17" s="142"/>
      <c r="D17" s="133"/>
      <c r="E17" s="133">
        <f t="shared" si="4"/>
        <v>22.77</v>
      </c>
      <c r="F17" s="135">
        <f t="shared" si="1"/>
        <v>9.0253995433789953</v>
      </c>
      <c r="G17" s="133">
        <f t="shared" si="5"/>
        <v>0</v>
      </c>
      <c r="H17" s="143">
        <f t="shared" si="5"/>
        <v>0</v>
      </c>
      <c r="I17" s="135">
        <f t="shared" si="2"/>
        <v>9.0253995433789953</v>
      </c>
      <c r="J17" s="135">
        <f t="shared" si="3"/>
        <v>22.77</v>
      </c>
      <c r="K17" s="133">
        <f t="shared" si="6"/>
        <v>0.72</v>
      </c>
      <c r="L17" s="124"/>
      <c r="N17" s="136"/>
      <c r="O17" s="138"/>
      <c r="P17" s="170"/>
    </row>
    <row r="18" spans="2:17">
      <c r="B18" s="141">
        <f t="shared" si="0"/>
        <v>2024</v>
      </c>
      <c r="C18" s="142"/>
      <c r="D18" s="133"/>
      <c r="E18" s="133">
        <f t="shared" si="4"/>
        <v>23.3</v>
      </c>
      <c r="F18" s="135">
        <f t="shared" si="1"/>
        <v>9.2354769152714375</v>
      </c>
      <c r="G18" s="133">
        <f t="shared" si="5"/>
        <v>0</v>
      </c>
      <c r="H18" s="143">
        <f t="shared" si="5"/>
        <v>0</v>
      </c>
      <c r="I18" s="135">
        <f t="shared" si="2"/>
        <v>9.2354769152714375</v>
      </c>
      <c r="J18" s="135">
        <f t="shared" si="3"/>
        <v>23.3</v>
      </c>
      <c r="K18" s="133">
        <f t="shared" si="6"/>
        <v>0.74</v>
      </c>
      <c r="L18" s="124"/>
      <c r="P18" s="170"/>
    </row>
    <row r="19" spans="2:17">
      <c r="B19" s="141">
        <f t="shared" si="0"/>
        <v>2025</v>
      </c>
      <c r="C19" s="142"/>
      <c r="D19" s="133"/>
      <c r="E19" s="133">
        <f t="shared" si="4"/>
        <v>23.84</v>
      </c>
      <c r="F19" s="135">
        <f t="shared" si="1"/>
        <v>9.4495180111618478</v>
      </c>
      <c r="G19" s="133">
        <f t="shared" si="5"/>
        <v>0</v>
      </c>
      <c r="H19" s="143">
        <f t="shared" si="5"/>
        <v>0</v>
      </c>
      <c r="I19" s="135">
        <f t="shared" si="2"/>
        <v>9.4495180111618478</v>
      </c>
      <c r="J19" s="135">
        <f t="shared" si="3"/>
        <v>23.84</v>
      </c>
      <c r="K19" s="133">
        <f t="shared" si="6"/>
        <v>0.76</v>
      </c>
      <c r="L19" s="124"/>
      <c r="P19" s="170"/>
    </row>
    <row r="20" spans="2:17">
      <c r="B20" s="141">
        <f t="shared" si="0"/>
        <v>2026</v>
      </c>
      <c r="C20" s="142"/>
      <c r="D20" s="133"/>
      <c r="E20" s="133">
        <f t="shared" ref="E20:E28" si="7">ROUND(E19*(1+$G66),2)</f>
        <v>24.38</v>
      </c>
      <c r="F20" s="135">
        <f t="shared" si="1"/>
        <v>9.663559107052258</v>
      </c>
      <c r="G20" s="133">
        <f t="shared" ref="G20:H28" si="8">ROUND(G19*(1+$G66),2)</f>
        <v>0</v>
      </c>
      <c r="H20" s="143">
        <f t="shared" si="8"/>
        <v>0</v>
      </c>
      <c r="I20" s="135">
        <f t="shared" si="2"/>
        <v>9.663559107052258</v>
      </c>
      <c r="J20" s="135">
        <f t="shared" si="3"/>
        <v>24.38</v>
      </c>
      <c r="K20" s="133">
        <f t="shared" ref="K20:K28" si="9">ROUND(K19*(1+$G66),2)</f>
        <v>0.78</v>
      </c>
      <c r="L20" s="124"/>
      <c r="P20" s="170"/>
      <c r="Q20" s="171"/>
    </row>
    <row r="21" spans="2:17">
      <c r="B21" s="141">
        <f t="shared" si="0"/>
        <v>2027</v>
      </c>
      <c r="C21" s="142"/>
      <c r="D21" s="133"/>
      <c r="E21" s="133">
        <f t="shared" si="7"/>
        <v>24.92</v>
      </c>
      <c r="F21" s="135">
        <f t="shared" si="1"/>
        <v>9.8776002029426699</v>
      </c>
      <c r="G21" s="133">
        <f t="shared" si="8"/>
        <v>0</v>
      </c>
      <c r="H21" s="143">
        <f t="shared" si="8"/>
        <v>0</v>
      </c>
      <c r="I21" s="135">
        <f t="shared" si="2"/>
        <v>9.8776002029426699</v>
      </c>
      <c r="J21" s="135">
        <f t="shared" si="3"/>
        <v>24.92</v>
      </c>
      <c r="K21" s="133">
        <f t="shared" si="9"/>
        <v>0.8</v>
      </c>
      <c r="L21" s="124"/>
      <c r="P21" s="170"/>
    </row>
    <row r="22" spans="2:17">
      <c r="B22" s="141">
        <f t="shared" si="0"/>
        <v>2028</v>
      </c>
      <c r="C22" s="142"/>
      <c r="D22" s="133"/>
      <c r="E22" s="133">
        <f t="shared" si="7"/>
        <v>25.46</v>
      </c>
      <c r="F22" s="135">
        <f t="shared" si="1"/>
        <v>10.09164129883308</v>
      </c>
      <c r="G22" s="133">
        <f t="shared" si="8"/>
        <v>0</v>
      </c>
      <c r="H22" s="143">
        <f t="shared" si="8"/>
        <v>0</v>
      </c>
      <c r="I22" s="135">
        <f t="shared" si="2"/>
        <v>10.09164129883308</v>
      </c>
      <c r="J22" s="135">
        <f t="shared" si="3"/>
        <v>25.46</v>
      </c>
      <c r="K22" s="133">
        <f t="shared" si="9"/>
        <v>0.82</v>
      </c>
      <c r="L22" s="124"/>
      <c r="P22" s="170"/>
    </row>
    <row r="23" spans="2:17">
      <c r="B23" s="141">
        <f t="shared" si="0"/>
        <v>2029</v>
      </c>
      <c r="C23" s="142"/>
      <c r="D23" s="133"/>
      <c r="E23" s="133">
        <f t="shared" si="7"/>
        <v>26.02</v>
      </c>
      <c r="F23" s="135">
        <f t="shared" si="1"/>
        <v>10.313609842719432</v>
      </c>
      <c r="G23" s="133">
        <f t="shared" si="8"/>
        <v>0</v>
      </c>
      <c r="H23" s="143">
        <f t="shared" si="8"/>
        <v>0</v>
      </c>
      <c r="I23" s="135">
        <f t="shared" si="2"/>
        <v>10.313609842719432</v>
      </c>
      <c r="J23" s="135">
        <f t="shared" si="3"/>
        <v>26.02</v>
      </c>
      <c r="K23" s="133">
        <f t="shared" si="9"/>
        <v>0.84</v>
      </c>
      <c r="L23" s="124"/>
      <c r="P23" s="170"/>
    </row>
    <row r="24" spans="2:17">
      <c r="B24" s="141">
        <f t="shared" si="0"/>
        <v>2030</v>
      </c>
      <c r="C24" s="132"/>
      <c r="D24" s="133"/>
      <c r="E24" s="133">
        <f t="shared" si="7"/>
        <v>26.59</v>
      </c>
      <c r="F24" s="135">
        <f t="shared" si="1"/>
        <v>10.539542110603755</v>
      </c>
      <c r="G24" s="133">
        <f t="shared" si="8"/>
        <v>0</v>
      </c>
      <c r="H24" s="143">
        <f t="shared" si="8"/>
        <v>0</v>
      </c>
      <c r="I24" s="135">
        <f t="shared" si="2"/>
        <v>10.539542110603755</v>
      </c>
      <c r="J24" s="135">
        <f t="shared" si="3"/>
        <v>26.59</v>
      </c>
      <c r="K24" s="133">
        <f t="shared" si="9"/>
        <v>0.86</v>
      </c>
      <c r="L24" s="124"/>
      <c r="P24" s="170"/>
    </row>
    <row r="25" spans="2:17">
      <c r="B25" s="141">
        <f t="shared" si="0"/>
        <v>2031</v>
      </c>
      <c r="C25" s="132"/>
      <c r="D25" s="133"/>
      <c r="E25" s="133">
        <f t="shared" si="7"/>
        <v>27.16</v>
      </c>
      <c r="F25" s="135">
        <f t="shared" si="1"/>
        <v>10.765474378488078</v>
      </c>
      <c r="G25" s="133">
        <f t="shared" si="8"/>
        <v>0</v>
      </c>
      <c r="H25" s="143">
        <f t="shared" si="8"/>
        <v>0</v>
      </c>
      <c r="I25" s="135">
        <f t="shared" si="2"/>
        <v>10.765474378488078</v>
      </c>
      <c r="J25" s="135">
        <f t="shared" si="3"/>
        <v>27.16</v>
      </c>
      <c r="K25" s="133">
        <f t="shared" si="9"/>
        <v>0.88</v>
      </c>
      <c r="L25" s="124"/>
      <c r="P25" s="170"/>
    </row>
    <row r="26" spans="2:17">
      <c r="B26" s="141">
        <f t="shared" si="0"/>
        <v>2032</v>
      </c>
      <c r="C26" s="132">
        <f>$C$55</f>
        <v>1201.5946658643247</v>
      </c>
      <c r="D26" s="133">
        <f>C26*$C$62</f>
        <v>92.759025675209486</v>
      </c>
      <c r="E26" s="133">
        <f t="shared" si="7"/>
        <v>27.73</v>
      </c>
      <c r="F26" s="135">
        <f t="shared" si="1"/>
        <v>47.758524256092045</v>
      </c>
      <c r="G26" s="133">
        <f t="shared" si="8"/>
        <v>0</v>
      </c>
      <c r="H26" s="143">
        <f t="shared" si="8"/>
        <v>0</v>
      </c>
      <c r="I26" s="135">
        <f t="shared" si="2"/>
        <v>47.758524256092045</v>
      </c>
      <c r="J26" s="135">
        <f t="shared" si="3"/>
        <v>120.49</v>
      </c>
      <c r="K26" s="133">
        <f t="shared" si="9"/>
        <v>0.9</v>
      </c>
      <c r="L26" s="124"/>
      <c r="P26" s="170"/>
    </row>
    <row r="27" spans="2:17">
      <c r="B27" s="141">
        <f t="shared" si="0"/>
        <v>2033</v>
      </c>
      <c r="C27" s="142"/>
      <c r="D27" s="133">
        <f t="shared" ref="D27:D28" si="10">ROUND(D26*(1+$G73),2)</f>
        <v>94.69</v>
      </c>
      <c r="E27" s="133">
        <f t="shared" si="7"/>
        <v>28.31</v>
      </c>
      <c r="F27" s="135">
        <f t="shared" si="1"/>
        <v>48.753805175038053</v>
      </c>
      <c r="G27" s="133">
        <f t="shared" si="8"/>
        <v>0</v>
      </c>
      <c r="H27" s="143">
        <f t="shared" si="8"/>
        <v>0</v>
      </c>
      <c r="I27" s="135">
        <f t="shared" si="2"/>
        <v>48.753805175038053</v>
      </c>
      <c r="J27" s="135">
        <f t="shared" si="3"/>
        <v>123</v>
      </c>
      <c r="K27" s="133">
        <f t="shared" si="9"/>
        <v>0.92</v>
      </c>
      <c r="L27" s="124"/>
      <c r="P27" s="170"/>
    </row>
    <row r="28" spans="2:17">
      <c r="B28" s="141">
        <f t="shared" si="0"/>
        <v>2034</v>
      </c>
      <c r="C28" s="142"/>
      <c r="D28" s="133">
        <f t="shared" si="10"/>
        <v>96.65</v>
      </c>
      <c r="E28" s="133">
        <f t="shared" si="7"/>
        <v>28.89</v>
      </c>
      <c r="F28" s="135">
        <f t="shared" si="1"/>
        <v>49.760591070522587</v>
      </c>
      <c r="G28" s="133">
        <f t="shared" si="8"/>
        <v>0</v>
      </c>
      <c r="H28" s="143">
        <f t="shared" si="8"/>
        <v>0</v>
      </c>
      <c r="I28" s="135">
        <f t="shared" si="2"/>
        <v>49.760591070522587</v>
      </c>
      <c r="J28" s="135">
        <f t="shared" si="3"/>
        <v>125.54</v>
      </c>
      <c r="K28" s="133">
        <f t="shared" si="9"/>
        <v>0.94</v>
      </c>
      <c r="L28" s="124"/>
      <c r="P28" s="170"/>
    </row>
    <row r="29" spans="2:17">
      <c r="B29" s="141">
        <f t="shared" si="0"/>
        <v>2035</v>
      </c>
      <c r="C29" s="142"/>
      <c r="D29" s="133">
        <f t="shared" ref="D29:E36" si="11">ROUND(D28*(1+$K66),2)</f>
        <v>98.64</v>
      </c>
      <c r="E29" s="133">
        <f t="shared" si="11"/>
        <v>29.48</v>
      </c>
      <c r="F29" s="135">
        <f t="shared" si="1"/>
        <v>50.783231861998992</v>
      </c>
      <c r="G29" s="133">
        <f t="shared" ref="G29:H36" si="12">ROUND(G28*(1+$K66),2)</f>
        <v>0</v>
      </c>
      <c r="H29" s="143">
        <f t="shared" si="12"/>
        <v>0</v>
      </c>
      <c r="I29" s="135">
        <f t="shared" si="2"/>
        <v>50.783231861998992</v>
      </c>
      <c r="J29" s="135">
        <f t="shared" si="3"/>
        <v>128.12</v>
      </c>
      <c r="K29" s="133">
        <f>ROUND(K28*(1+$K66),2)</f>
        <v>0.96</v>
      </c>
      <c r="L29" s="124"/>
      <c r="P29" s="170"/>
    </row>
    <row r="30" spans="2:17">
      <c r="B30" s="141">
        <f t="shared" si="0"/>
        <v>2036</v>
      </c>
      <c r="C30" s="142"/>
      <c r="D30" s="133">
        <f t="shared" si="11"/>
        <v>100.65</v>
      </c>
      <c r="E30" s="133">
        <f t="shared" si="11"/>
        <v>30.08</v>
      </c>
      <c r="F30" s="135">
        <f t="shared" si="1"/>
        <v>51.817763825469314</v>
      </c>
      <c r="G30" s="133">
        <f t="shared" si="12"/>
        <v>0</v>
      </c>
      <c r="H30" s="143">
        <f t="shared" si="12"/>
        <v>0</v>
      </c>
      <c r="I30" s="135">
        <f t="shared" si="2"/>
        <v>51.817763825469314</v>
      </c>
      <c r="J30" s="135">
        <f t="shared" si="3"/>
        <v>130.72999999999999</v>
      </c>
      <c r="K30" s="133">
        <f t="shared" ref="K30:K36" si="13">ROUND(K29*(1+$K67),2)</f>
        <v>0.98</v>
      </c>
      <c r="L30" s="124"/>
      <c r="P30" s="170"/>
    </row>
    <row r="31" spans="2:17">
      <c r="B31" s="141">
        <f t="shared" si="0"/>
        <v>2037</v>
      </c>
      <c r="C31" s="142"/>
      <c r="D31" s="133">
        <f t="shared" si="11"/>
        <v>102.68</v>
      </c>
      <c r="E31" s="133">
        <f t="shared" si="11"/>
        <v>30.69</v>
      </c>
      <c r="F31" s="135">
        <f t="shared" si="1"/>
        <v>52.864186960933544</v>
      </c>
      <c r="G31" s="133">
        <f t="shared" si="12"/>
        <v>0</v>
      </c>
      <c r="H31" s="143">
        <f t="shared" si="12"/>
        <v>0</v>
      </c>
      <c r="I31" s="135">
        <f t="shared" si="2"/>
        <v>52.864186960933544</v>
      </c>
      <c r="J31" s="135">
        <f t="shared" si="3"/>
        <v>133.37</v>
      </c>
      <c r="K31" s="133">
        <f t="shared" si="13"/>
        <v>1</v>
      </c>
      <c r="L31" s="124"/>
      <c r="P31" s="170"/>
    </row>
    <row r="32" spans="2:17">
      <c r="B32" s="141">
        <f t="shared" si="0"/>
        <v>2038</v>
      </c>
      <c r="C32" s="142"/>
      <c r="D32" s="133">
        <f t="shared" si="11"/>
        <v>104.73</v>
      </c>
      <c r="E32" s="133">
        <f t="shared" si="11"/>
        <v>31.3</v>
      </c>
      <c r="F32" s="135">
        <f t="shared" si="1"/>
        <v>53.918537544393715</v>
      </c>
      <c r="G32" s="133">
        <f t="shared" si="12"/>
        <v>0</v>
      </c>
      <c r="H32" s="143">
        <f t="shared" si="12"/>
        <v>0</v>
      </c>
      <c r="I32" s="135">
        <f t="shared" si="2"/>
        <v>53.918537544393715</v>
      </c>
      <c r="J32" s="135">
        <f t="shared" si="3"/>
        <v>136.03</v>
      </c>
      <c r="K32" s="133">
        <f t="shared" si="13"/>
        <v>1.02</v>
      </c>
      <c r="L32" s="124"/>
      <c r="P32" s="170"/>
    </row>
    <row r="33" spans="2:16">
      <c r="B33" s="141">
        <f t="shared" si="0"/>
        <v>2039</v>
      </c>
      <c r="C33" s="142"/>
      <c r="D33" s="133">
        <f t="shared" si="11"/>
        <v>106.83</v>
      </c>
      <c r="E33" s="133">
        <f t="shared" si="11"/>
        <v>31.93</v>
      </c>
      <c r="F33" s="135">
        <f t="shared" si="1"/>
        <v>55.000634195839673</v>
      </c>
      <c r="G33" s="133">
        <f t="shared" si="12"/>
        <v>0</v>
      </c>
      <c r="H33" s="143">
        <f t="shared" si="12"/>
        <v>0</v>
      </c>
      <c r="I33" s="135">
        <f t="shared" si="2"/>
        <v>55.000634195839673</v>
      </c>
      <c r="J33" s="135">
        <f t="shared" si="3"/>
        <v>138.76</v>
      </c>
      <c r="K33" s="133">
        <f t="shared" si="13"/>
        <v>1.04</v>
      </c>
      <c r="L33" s="124"/>
      <c r="P33" s="170"/>
    </row>
    <row r="34" spans="2:16">
      <c r="B34" s="141">
        <f t="shared" si="0"/>
        <v>2040</v>
      </c>
      <c r="C34" s="142"/>
      <c r="D34" s="133">
        <f t="shared" si="11"/>
        <v>108.98</v>
      </c>
      <c r="E34" s="133">
        <f t="shared" si="11"/>
        <v>32.57</v>
      </c>
      <c r="F34" s="135">
        <f t="shared" si="1"/>
        <v>56.106513191273471</v>
      </c>
      <c r="G34" s="133">
        <f t="shared" si="12"/>
        <v>0</v>
      </c>
      <c r="H34" s="143">
        <f t="shared" si="12"/>
        <v>0</v>
      </c>
      <c r="I34" s="135">
        <f t="shared" si="2"/>
        <v>56.106513191273471</v>
      </c>
      <c r="J34" s="135">
        <f t="shared" si="3"/>
        <v>141.55000000000001</v>
      </c>
      <c r="K34" s="133">
        <f t="shared" si="13"/>
        <v>1.06</v>
      </c>
      <c r="L34" s="124"/>
      <c r="P34" s="170"/>
    </row>
    <row r="35" spans="2:16">
      <c r="B35" s="141">
        <f t="shared" si="0"/>
        <v>2041</v>
      </c>
      <c r="C35" s="142"/>
      <c r="D35" s="133">
        <f t="shared" si="11"/>
        <v>111.2</v>
      </c>
      <c r="E35" s="133">
        <f t="shared" si="11"/>
        <v>33.229999999999997</v>
      </c>
      <c r="F35" s="135">
        <f t="shared" si="1"/>
        <v>57.248065702688997</v>
      </c>
      <c r="G35" s="133">
        <f t="shared" si="12"/>
        <v>0</v>
      </c>
      <c r="H35" s="143">
        <f t="shared" si="12"/>
        <v>0</v>
      </c>
      <c r="I35" s="135">
        <f t="shared" si="2"/>
        <v>57.248065702688997</v>
      </c>
      <c r="J35" s="135">
        <f t="shared" si="3"/>
        <v>144.43</v>
      </c>
      <c r="K35" s="133">
        <f t="shared" si="13"/>
        <v>1.08</v>
      </c>
      <c r="L35" s="124"/>
      <c r="P35" s="170"/>
    </row>
    <row r="36" spans="2:16">
      <c r="B36" s="141">
        <f t="shared" si="0"/>
        <v>2042</v>
      </c>
      <c r="C36" s="142"/>
      <c r="D36" s="133">
        <f t="shared" si="11"/>
        <v>113.49</v>
      </c>
      <c r="E36" s="133">
        <f t="shared" si="11"/>
        <v>33.92</v>
      </c>
      <c r="F36" s="135">
        <f t="shared" si="1"/>
        <v>58.429255454084227</v>
      </c>
      <c r="G36" s="133">
        <f t="shared" si="12"/>
        <v>0</v>
      </c>
      <c r="H36" s="143">
        <f t="shared" si="12"/>
        <v>0</v>
      </c>
      <c r="I36" s="135">
        <f t="shared" si="2"/>
        <v>58.429255454084227</v>
      </c>
      <c r="J36" s="135">
        <f t="shared" si="3"/>
        <v>147.41</v>
      </c>
      <c r="K36" s="133">
        <f t="shared" si="13"/>
        <v>1.1000000000000001</v>
      </c>
      <c r="L36" s="124"/>
      <c r="P36" s="170"/>
    </row>
    <row r="37" spans="2:16">
      <c r="B37" s="141"/>
      <c r="C37" s="137"/>
      <c r="D37" s="133"/>
      <c r="E37" s="133"/>
      <c r="F37" s="134"/>
      <c r="G37" s="133"/>
      <c r="H37" s="133"/>
      <c r="I37" s="135"/>
      <c r="J37" s="135"/>
      <c r="K37" s="144"/>
    </row>
    <row r="38" spans="2:16" hidden="1">
      <c r="B38" s="131"/>
      <c r="C38" s="137"/>
      <c r="D38" s="133"/>
      <c r="E38" s="133"/>
      <c r="F38" s="134"/>
      <c r="G38" s="133"/>
      <c r="H38" s="133"/>
      <c r="I38" s="135"/>
      <c r="J38" s="135"/>
      <c r="K38" s="144"/>
    </row>
    <row r="39" spans="2:16" hidden="1">
      <c r="B39" s="131"/>
      <c r="C39" s="137"/>
      <c r="D39" s="133"/>
      <c r="E39" s="133"/>
      <c r="F39" s="134"/>
      <c r="G39" s="133"/>
      <c r="H39" s="133"/>
      <c r="I39" s="135"/>
      <c r="J39" s="135"/>
      <c r="K39" s="144"/>
    </row>
    <row r="40" spans="2:16" hidden="1">
      <c r="B40" s="131"/>
      <c r="C40" s="137"/>
      <c r="D40" s="133"/>
      <c r="E40" s="133"/>
      <c r="F40" s="134"/>
      <c r="G40" s="133"/>
      <c r="H40" s="133"/>
      <c r="I40" s="135"/>
      <c r="J40" s="135"/>
      <c r="K40" s="144"/>
    </row>
    <row r="42" spans="2:16" ht="14.25">
      <c r="B42" s="145" t="s">
        <v>27</v>
      </c>
      <c r="C42" s="146"/>
      <c r="D42" s="146"/>
      <c r="E42" s="146"/>
      <c r="F42" s="146"/>
      <c r="G42" s="146"/>
      <c r="H42" s="146"/>
    </row>
    <row r="44" spans="2:16">
      <c r="B44" s="122" t="s">
        <v>73</v>
      </c>
      <c r="C44" s="147" t="s">
        <v>74</v>
      </c>
      <c r="D44" s="148" t="str">
        <f>'Table 3 OR Solar 2031'!D44</f>
        <v>Plant Costs  - 2017 IRP Update - Table 5.4 &amp; 5.5</v>
      </c>
    </row>
    <row r="45" spans="2:16">
      <c r="C45" s="147" t="str">
        <f>C7</f>
        <v>(a)</v>
      </c>
      <c r="D45" s="122" t="s">
        <v>75</v>
      </c>
    </row>
    <row r="46" spans="2:16">
      <c r="C46" s="147" t="str">
        <f>D7</f>
        <v>(b)</v>
      </c>
      <c r="D46" s="135" t="str">
        <f>"= "&amp;C7&amp;" x "&amp;C62</f>
        <v>= (a) x 0.0771966024070909</v>
      </c>
    </row>
    <row r="47" spans="2:16">
      <c r="C47" s="147" t="str">
        <f>F7</f>
        <v>(d)</v>
      </c>
      <c r="D47" s="135" t="str">
        <f>"= ("&amp;$D$7&amp;" + "&amp;$E$7&amp;") /  (8.76 x "&amp;TEXT(C63,"0.0%")&amp;")"</f>
        <v>= ((b) + (c)) /  (8.76 x 28.8%)</v>
      </c>
    </row>
    <row r="48" spans="2:16">
      <c r="C48" s="147" t="str">
        <f>I7</f>
        <v>(g)</v>
      </c>
      <c r="D48" s="135" t="str">
        <f>"= "&amp;$F$7&amp;" + "&amp;$H$7</f>
        <v>= (d) + (f)</v>
      </c>
    </row>
    <row r="49" spans="2:24">
      <c r="C49" s="147" t="str">
        <f>K7</f>
        <v>(h)</v>
      </c>
      <c r="D49" s="86" t="str">
        <f>D44</f>
        <v>Plant Costs  - 2017 IRP Update - Table 5.4 &amp; 5.5</v>
      </c>
    </row>
    <row r="50" spans="2:24">
      <c r="C50" s="147"/>
      <c r="D50" s="135"/>
    </row>
    <row r="51" spans="2:24" ht="13.5" thickBot="1"/>
    <row r="52" spans="2:24" ht="13.5" thickBot="1">
      <c r="C52" s="42" t="str">
        <f>B2&amp;" - "&amp;B3</f>
        <v>2017 IRP Oregon Solar Resource-2031 - 29% Capacity Factor</v>
      </c>
      <c r="D52" s="149"/>
      <c r="E52" s="149"/>
      <c r="F52" s="149"/>
      <c r="G52" s="149"/>
      <c r="H52" s="149"/>
      <c r="I52" s="150"/>
      <c r="J52" s="150"/>
      <c r="K52" s="151"/>
    </row>
    <row r="53" spans="2:24" ht="13.5" thickBot="1">
      <c r="C53" s="152" t="s">
        <v>82</v>
      </c>
      <c r="D53" s="153" t="s">
        <v>77</v>
      </c>
      <c r="E53" s="153"/>
      <c r="F53" s="153"/>
      <c r="G53" s="153"/>
      <c r="H53" s="154"/>
      <c r="I53" s="150"/>
      <c r="J53" s="150"/>
      <c r="K53" s="151"/>
    </row>
    <row r="55" spans="2:24">
      <c r="B55" s="86" t="s">
        <v>134</v>
      </c>
      <c r="C55" s="186">
        <v>1201.5946658643247</v>
      </c>
      <c r="D55" s="122" t="s">
        <v>75</v>
      </c>
      <c r="H55" s="122" t="s">
        <v>9</v>
      </c>
    </row>
    <row r="56" spans="2:24">
      <c r="B56" s="86" t="s">
        <v>115</v>
      </c>
      <c r="C56" s="155">
        <v>19.720289118454605</v>
      </c>
      <c r="D56" s="122" t="s">
        <v>78</v>
      </c>
      <c r="H56" s="122" t="s">
        <v>9</v>
      </c>
    </row>
    <row r="57" spans="2:24">
      <c r="B57" s="86" t="s">
        <v>115</v>
      </c>
      <c r="C57" s="160">
        <v>0.61668809999999996</v>
      </c>
      <c r="D57" s="122" t="s">
        <v>83</v>
      </c>
      <c r="H57" s="122" t="s">
        <v>80</v>
      </c>
    </row>
    <row r="58" spans="2:24">
      <c r="B58" s="86" t="s">
        <v>115</v>
      </c>
      <c r="C58" s="155">
        <v>0</v>
      </c>
      <c r="D58" s="122" t="s">
        <v>79</v>
      </c>
      <c r="H58" s="122" t="s">
        <v>80</v>
      </c>
      <c r="K58" s="124"/>
      <c r="L58" s="156"/>
      <c r="M58" s="52"/>
      <c r="N58" s="157"/>
      <c r="O58" s="52"/>
      <c r="P58" s="159"/>
      <c r="Q58" s="52"/>
      <c r="S58" s="124"/>
      <c r="T58" s="124"/>
      <c r="U58" s="124"/>
      <c r="V58" s="124"/>
      <c r="W58" s="124"/>
      <c r="X58" s="124"/>
    </row>
    <row r="59" spans="2:24">
      <c r="B59" s="86" t="s">
        <v>115</v>
      </c>
      <c r="C59" s="168"/>
      <c r="D59" s="122" t="s">
        <v>81</v>
      </c>
      <c r="H59" s="122" t="s">
        <v>80</v>
      </c>
      <c r="K59" s="158"/>
      <c r="L59" s="158"/>
      <c r="N59" s="158"/>
      <c r="O59" s="178"/>
      <c r="P59" s="172"/>
      <c r="Q59" s="179"/>
      <c r="R59" s="160"/>
      <c r="S59" s="124"/>
      <c r="T59" s="124"/>
      <c r="U59" s="124"/>
      <c r="V59" s="124"/>
      <c r="W59" s="124"/>
      <c r="X59" s="124"/>
    </row>
    <row r="60" spans="2:24">
      <c r="K60" s="158"/>
      <c r="N60" s="158"/>
      <c r="O60" s="178"/>
      <c r="P60" s="124"/>
      <c r="Q60" s="179"/>
      <c r="R60" s="124"/>
      <c r="S60" s="124"/>
      <c r="T60" s="124"/>
      <c r="U60" s="124"/>
      <c r="V60" s="124"/>
      <c r="W60" s="124"/>
      <c r="X60" s="124"/>
    </row>
    <row r="61" spans="2:24">
      <c r="C61" s="162"/>
      <c r="K61" s="158"/>
      <c r="N61" s="165"/>
      <c r="O61" s="165"/>
      <c r="S61" s="124"/>
      <c r="T61" s="124"/>
      <c r="U61" s="124"/>
      <c r="V61" s="124"/>
      <c r="W61" s="124"/>
      <c r="X61" s="124"/>
    </row>
    <row r="62" spans="2:24">
      <c r="C62" s="163">
        <v>7.7196602407090878E-2</v>
      </c>
      <c r="D62" s="122" t="s">
        <v>38</v>
      </c>
      <c r="K62" s="164"/>
      <c r="N62" s="157"/>
      <c r="O62" s="52"/>
      <c r="P62" s="159"/>
    </row>
    <row r="63" spans="2:24">
      <c r="C63" s="169">
        <v>0.28799999999999998</v>
      </c>
      <c r="D63" s="122" t="s">
        <v>39</v>
      </c>
      <c r="N63" s="158"/>
      <c r="O63" s="178"/>
      <c r="P63" s="172"/>
    </row>
    <row r="64" spans="2:24" ht="13.5" thickBot="1">
      <c r="D64" s="161"/>
      <c r="N64" s="158"/>
      <c r="O64" s="178"/>
      <c r="P64" s="124"/>
    </row>
    <row r="65" spans="3:11" ht="13.5" thickBot="1">
      <c r="C65" s="40" t="str">
        <f>"Company Official Inflation Forecast Dated "&amp;TEXT('Table 4'!$G$5,"mmmm dd, yyyy")</f>
        <v>Company Official Inflation Forecast Dated March 30, 2018</v>
      </c>
      <c r="D65" s="149"/>
      <c r="E65" s="149"/>
      <c r="F65" s="149"/>
      <c r="G65" s="149"/>
      <c r="H65" s="149"/>
      <c r="I65" s="149"/>
      <c r="J65" s="149"/>
      <c r="K65" s="151"/>
    </row>
    <row r="66" spans="3:11">
      <c r="C66" s="88">
        <v>2017</v>
      </c>
      <c r="D66" s="41">
        <v>1.7997379262064683E-2</v>
      </c>
      <c r="E66" s="86"/>
      <c r="F66" s="88">
        <f>C74+1</f>
        <v>2026</v>
      </c>
      <c r="G66" s="41">
        <v>2.275275626401263E-2</v>
      </c>
      <c r="H66" s="86"/>
      <c r="I66" s="88">
        <f>F74+1</f>
        <v>2035</v>
      </c>
      <c r="J66" s="88"/>
      <c r="K66" s="41">
        <v>2.0547727211939426E-2</v>
      </c>
    </row>
    <row r="67" spans="3:11">
      <c r="C67" s="88">
        <f t="shared" ref="C67:C74" si="14">C66+1</f>
        <v>2018</v>
      </c>
      <c r="D67" s="41">
        <v>2.00162222805087E-2</v>
      </c>
      <c r="E67" s="86"/>
      <c r="F67" s="88">
        <f t="shared" ref="F67:F74" si="15">F66+1</f>
        <v>2027</v>
      </c>
      <c r="G67" s="41">
        <v>2.2017580891201094E-2</v>
      </c>
      <c r="H67" s="86"/>
      <c r="I67" s="88">
        <f t="shared" ref="I67:I74" si="16">I66+1</f>
        <v>2036</v>
      </c>
      <c r="J67" s="88"/>
      <c r="K67" s="41">
        <v>2.0338413275796441E-2</v>
      </c>
    </row>
    <row r="68" spans="3:11">
      <c r="C68" s="88">
        <f t="shared" si="14"/>
        <v>2019</v>
      </c>
      <c r="D68" s="41">
        <v>2.3023767536204609E-2</v>
      </c>
      <c r="E68" s="86"/>
      <c r="F68" s="88">
        <f t="shared" si="15"/>
        <v>2028</v>
      </c>
      <c r="G68" s="41">
        <v>2.1672038954803963E-2</v>
      </c>
      <c r="H68" s="86"/>
      <c r="I68" s="88">
        <f t="shared" si="16"/>
        <v>2037</v>
      </c>
      <c r="J68" s="88"/>
      <c r="K68" s="41">
        <v>2.0148107799243142E-2</v>
      </c>
    </row>
    <row r="69" spans="3:11">
      <c r="C69" s="88">
        <f t="shared" si="14"/>
        <v>2020</v>
      </c>
      <c r="D69" s="41">
        <v>2.6569957493475238E-2</v>
      </c>
      <c r="E69" s="86"/>
      <c r="F69" s="88">
        <f t="shared" si="15"/>
        <v>2029</v>
      </c>
      <c r="G69" s="41">
        <v>2.1882861611237647E-2</v>
      </c>
      <c r="H69" s="86"/>
      <c r="I69" s="88">
        <f t="shared" si="16"/>
        <v>2038</v>
      </c>
      <c r="J69" s="88"/>
      <c r="K69" s="41">
        <v>1.9981989666423283E-2</v>
      </c>
    </row>
    <row r="70" spans="3:11">
      <c r="C70" s="88">
        <f t="shared" si="14"/>
        <v>2021</v>
      </c>
      <c r="D70" s="41">
        <v>2.633678201148415E-2</v>
      </c>
      <c r="E70" s="86"/>
      <c r="F70" s="88">
        <f t="shared" si="15"/>
        <v>2030</v>
      </c>
      <c r="G70" s="41">
        <v>2.1716430930730724E-2</v>
      </c>
      <c r="H70" s="86"/>
      <c r="I70" s="88">
        <f t="shared" si="16"/>
        <v>2039</v>
      </c>
      <c r="J70" s="88"/>
      <c r="K70" s="41">
        <v>2.0091958569135482E-2</v>
      </c>
    </row>
    <row r="71" spans="3:11">
      <c r="C71" s="88">
        <f t="shared" si="14"/>
        <v>2022</v>
      </c>
      <c r="D71" s="41">
        <v>2.5190838317338926E-2</v>
      </c>
      <c r="E71" s="86"/>
      <c r="F71" s="88">
        <f t="shared" si="15"/>
        <v>2031</v>
      </c>
      <c r="G71" s="41">
        <v>2.1283257880358342E-2</v>
      </c>
      <c r="H71" s="86"/>
      <c r="I71" s="88">
        <f t="shared" si="16"/>
        <v>2040</v>
      </c>
      <c r="J71" s="88"/>
      <c r="K71" s="41">
        <v>2.016857640433245E-2</v>
      </c>
    </row>
    <row r="72" spans="3:11" s="124" customFormat="1">
      <c r="C72" s="88">
        <f t="shared" si="14"/>
        <v>2023</v>
      </c>
      <c r="D72" s="41">
        <v>2.3861027991437966E-2</v>
      </c>
      <c r="E72" s="87"/>
      <c r="F72" s="88">
        <f t="shared" si="15"/>
        <v>2032</v>
      </c>
      <c r="G72" s="41">
        <v>2.092650190640466E-2</v>
      </c>
      <c r="H72" s="87"/>
      <c r="I72" s="88">
        <f t="shared" si="16"/>
        <v>2041</v>
      </c>
      <c r="J72" s="88"/>
      <c r="K72" s="41">
        <v>2.0388834681983159E-2</v>
      </c>
    </row>
    <row r="73" spans="3:11" s="124" customFormat="1">
      <c r="C73" s="88">
        <f t="shared" si="14"/>
        <v>2024</v>
      </c>
      <c r="D73" s="41">
        <v>2.3386119938164196E-2</v>
      </c>
      <c r="E73" s="87"/>
      <c r="F73" s="88">
        <f t="shared" si="15"/>
        <v>2033</v>
      </c>
      <c r="G73" s="41">
        <v>2.0801762320284523E-2</v>
      </c>
      <c r="H73" s="87"/>
      <c r="I73" s="88">
        <f t="shared" si="16"/>
        <v>2042</v>
      </c>
      <c r="J73" s="88"/>
      <c r="K73" s="41">
        <v>2.0623380610534037E-2</v>
      </c>
    </row>
    <row r="74" spans="3:11" s="124" customFormat="1">
      <c r="C74" s="88">
        <f t="shared" si="14"/>
        <v>2025</v>
      </c>
      <c r="D74" s="41">
        <v>2.3124371179134462E-2</v>
      </c>
      <c r="E74" s="87"/>
      <c r="F74" s="88">
        <f t="shared" si="15"/>
        <v>2034</v>
      </c>
      <c r="G74" s="41">
        <v>2.065772177898717E-2</v>
      </c>
      <c r="H74" s="87"/>
      <c r="I74" s="88">
        <f t="shared" si="16"/>
        <v>2043</v>
      </c>
      <c r="J74" s="88"/>
      <c r="K74" s="41">
        <v>2.0893774761898909E-2</v>
      </c>
    </row>
    <row r="75" spans="3:11" s="124" customFormat="1"/>
    <row r="76" spans="3:11" s="124" customFormat="1"/>
    <row r="93" spans="3:4">
      <c r="C93" s="157"/>
      <c r="D93" s="161"/>
    </row>
    <row r="94" spans="3:4">
      <c r="C94" s="157"/>
      <c r="D94" s="161"/>
    </row>
    <row r="95" spans="3:4">
      <c r="C95" s="157"/>
      <c r="D95" s="161"/>
    </row>
    <row r="96" spans="3:4">
      <c r="C96" s="157"/>
      <c r="D96" s="161"/>
    </row>
    <row r="97" spans="3:4">
      <c r="C97" s="157"/>
      <c r="D97" s="161"/>
    </row>
    <row r="98" spans="3:4">
      <c r="C98" s="157"/>
      <c r="D98" s="161"/>
    </row>
    <row r="99" spans="3:4">
      <c r="C99" s="157"/>
      <c r="D99" s="161"/>
    </row>
    <row r="100" spans="3:4">
      <c r="C100" s="157"/>
      <c r="D100" s="161"/>
    </row>
    <row r="101" spans="3:4">
      <c r="C101" s="157"/>
      <c r="D101" s="161"/>
    </row>
    <row r="102" spans="3:4">
      <c r="C102" s="157"/>
      <c r="D102" s="161"/>
    </row>
  </sheetData>
  <printOptions horizontalCentered="1"/>
  <pageMargins left="0.8" right="0.3" top="0.4" bottom="0.4" header="0.5" footer="0.2"/>
  <pageSetup scale="75" orientation="portrait" r:id="rId1"/>
  <headerFooter alignWithMargins="0"/>
  <rowBreaks count="1" manualBreakCount="1">
    <brk id="49" max="16383" man="1"/>
  </row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B1:X102"/>
  <sheetViews>
    <sheetView workbookViewId="0"/>
  </sheetViews>
  <sheetFormatPr defaultColWidth="9.33203125" defaultRowHeight="12.75"/>
  <cols>
    <col min="1" max="1" width="1.5" style="122" customWidth="1"/>
    <col min="2" max="2" width="10.83203125" style="122" customWidth="1"/>
    <col min="3" max="3" width="14.1640625" style="122" customWidth="1"/>
    <col min="4" max="4" width="12.33203125" style="122" customWidth="1"/>
    <col min="5" max="5" width="9.1640625" style="122" customWidth="1"/>
    <col min="6" max="6" width="9.83203125" style="122" bestFit="1" customWidth="1"/>
    <col min="7" max="7" width="9.83203125" style="122" customWidth="1"/>
    <col min="8" max="8" width="10.5" style="122" customWidth="1"/>
    <col min="9" max="10" width="12.5" style="122" customWidth="1"/>
    <col min="11" max="11" width="11.6640625" style="122" customWidth="1"/>
    <col min="12" max="12" width="9.33203125" style="122"/>
    <col min="13" max="13" width="9.6640625" style="122" bestFit="1" customWidth="1"/>
    <col min="14" max="15" width="17" style="122" customWidth="1"/>
    <col min="16" max="16" width="9.33203125" style="122" customWidth="1"/>
    <col min="17" max="16384" width="9.33203125" style="122"/>
  </cols>
  <sheetData>
    <row r="1" spans="2:18" ht="15.75">
      <c r="B1" s="120" t="s">
        <v>59</v>
      </c>
      <c r="C1" s="121"/>
      <c r="D1" s="121"/>
      <c r="E1" s="121"/>
      <c r="F1" s="121"/>
      <c r="G1" s="121"/>
      <c r="H1" s="121"/>
      <c r="I1" s="121"/>
      <c r="J1" s="121"/>
    </row>
    <row r="2" spans="2:18" ht="15.75">
      <c r="B2" s="120" t="s">
        <v>141</v>
      </c>
      <c r="C2" s="121"/>
      <c r="D2" s="121"/>
      <c r="E2" s="121"/>
      <c r="F2" s="121"/>
      <c r="G2" s="121"/>
      <c r="H2" s="121"/>
      <c r="I2" s="121"/>
      <c r="J2" s="121"/>
    </row>
    <row r="3" spans="2:18" ht="15.75">
      <c r="B3" s="120" t="str">
        <f>TEXT($C$63,"0%")&amp;" Capacity Factor"</f>
        <v>29% Capacity Factor</v>
      </c>
      <c r="C3" s="121"/>
      <c r="D3" s="121"/>
      <c r="E3" s="121"/>
      <c r="F3" s="121"/>
      <c r="G3" s="121"/>
      <c r="H3" s="121"/>
      <c r="I3" s="121"/>
      <c r="J3" s="121"/>
    </row>
    <row r="4" spans="2:18">
      <c r="B4" s="123"/>
      <c r="C4" s="123"/>
      <c r="D4" s="123"/>
      <c r="E4" s="123"/>
      <c r="F4" s="123"/>
      <c r="G4" s="123"/>
      <c r="H4" s="123"/>
      <c r="I4" s="124"/>
      <c r="J4" s="124"/>
      <c r="K4" s="124"/>
    </row>
    <row r="5" spans="2:18" ht="51.75" customHeight="1">
      <c r="B5" s="125" t="s">
        <v>0</v>
      </c>
      <c r="C5" s="126" t="s">
        <v>10</v>
      </c>
      <c r="D5" s="126" t="s">
        <v>11</v>
      </c>
      <c r="E5" s="126" t="s">
        <v>12</v>
      </c>
      <c r="F5" s="126" t="s">
        <v>70</v>
      </c>
      <c r="G5" s="17" t="s">
        <v>13</v>
      </c>
      <c r="H5" s="126" t="s">
        <v>71</v>
      </c>
      <c r="I5" s="126" t="s">
        <v>84</v>
      </c>
      <c r="J5" s="17" t="s">
        <v>55</v>
      </c>
      <c r="K5" s="126" t="s">
        <v>72</v>
      </c>
      <c r="P5" s="126"/>
    </row>
    <row r="6" spans="2:18" ht="24" customHeight="1">
      <c r="B6" s="127"/>
      <c r="C6" s="128" t="s">
        <v>8</v>
      </c>
      <c r="D6" s="129" t="s">
        <v>9</v>
      </c>
      <c r="E6" s="129" t="s">
        <v>9</v>
      </c>
      <c r="F6" s="128" t="s">
        <v>33</v>
      </c>
      <c r="G6" s="18" t="s">
        <v>33</v>
      </c>
      <c r="H6" s="128" t="s">
        <v>33</v>
      </c>
      <c r="I6" s="128" t="s">
        <v>33</v>
      </c>
      <c r="J6" s="19" t="s">
        <v>9</v>
      </c>
      <c r="K6" s="128" t="s">
        <v>33</v>
      </c>
    </row>
    <row r="7" spans="2:18">
      <c r="C7" s="130" t="s">
        <v>1</v>
      </c>
      <c r="D7" s="130" t="s">
        <v>2</v>
      </c>
      <c r="E7" s="130" t="s">
        <v>3</v>
      </c>
      <c r="F7" s="130" t="s">
        <v>4</v>
      </c>
      <c r="G7" s="130" t="s">
        <v>5</v>
      </c>
      <c r="H7" s="130" t="s">
        <v>7</v>
      </c>
      <c r="I7" s="130" t="s">
        <v>24</v>
      </c>
      <c r="J7" s="130" t="s">
        <v>25</v>
      </c>
      <c r="K7" s="130" t="s">
        <v>25</v>
      </c>
    </row>
    <row r="8" spans="2:18" ht="6" customHeight="1">
      <c r="K8" s="124"/>
    </row>
    <row r="9" spans="2:18" ht="15.75">
      <c r="B9" s="43" t="str">
        <f>C52</f>
        <v>2017 IRP Oregon Solar Resource-2031 - 29% Capacity Factor</v>
      </c>
      <c r="C9" s="124"/>
      <c r="E9" s="124"/>
      <c r="F9" s="124"/>
      <c r="G9" s="124"/>
      <c r="H9" s="124"/>
      <c r="I9" s="124"/>
      <c r="J9" s="124"/>
      <c r="K9" s="124"/>
    </row>
    <row r="10" spans="2:18">
      <c r="B10" s="131">
        <v>2016</v>
      </c>
      <c r="C10" s="132"/>
      <c r="D10" s="133"/>
      <c r="E10" s="133"/>
      <c r="F10" s="134"/>
      <c r="G10" s="134"/>
      <c r="H10" s="133"/>
      <c r="I10" s="135"/>
      <c r="J10" s="135"/>
      <c r="K10" s="133"/>
      <c r="N10" s="136"/>
      <c r="P10" s="170"/>
    </row>
    <row r="11" spans="2:18">
      <c r="B11" s="131">
        <f t="shared" ref="B11:B36" si="0">B10+1</f>
        <v>2017</v>
      </c>
      <c r="C11" s="137"/>
      <c r="D11" s="133"/>
      <c r="E11" s="133">
        <f>$C$56</f>
        <v>19.720289118454605</v>
      </c>
      <c r="F11" s="134">
        <f t="shared" ref="F11:F36" si="1">(D11+E11)/(8.76*$C$63)</f>
        <v>7.8165783225736485</v>
      </c>
      <c r="G11" s="134">
        <f>$C$58</f>
        <v>0</v>
      </c>
      <c r="H11" s="133">
        <f>$C$59</f>
        <v>0</v>
      </c>
      <c r="I11" s="135">
        <f t="shared" ref="I11:I36" si="2">F11+H11+G11</f>
        <v>7.8165783225736485</v>
      </c>
      <c r="J11" s="135">
        <f t="shared" ref="J11:J36" si="3">ROUND(I11*$C$63*8.76,2)</f>
        <v>19.72</v>
      </c>
      <c r="K11" s="133">
        <f>$C$57</f>
        <v>0.61668809999999996</v>
      </c>
      <c r="N11" s="136"/>
      <c r="P11" s="170"/>
    </row>
    <row r="12" spans="2:18">
      <c r="B12" s="141">
        <f t="shared" si="0"/>
        <v>2018</v>
      </c>
      <c r="C12" s="142"/>
      <c r="D12" s="133"/>
      <c r="E12" s="133">
        <f t="shared" ref="E12:E19" si="4">ROUND(E11*(1+$D67),2)</f>
        <v>20.12</v>
      </c>
      <c r="F12" s="135">
        <f t="shared" si="1"/>
        <v>7.9750126839167947</v>
      </c>
      <c r="G12" s="133">
        <f t="shared" ref="G12:H19" si="5">ROUND(G11*(1+$D67),2)</f>
        <v>0</v>
      </c>
      <c r="H12" s="143">
        <f t="shared" si="5"/>
        <v>0</v>
      </c>
      <c r="I12" s="135">
        <f t="shared" si="2"/>
        <v>7.9750126839167947</v>
      </c>
      <c r="J12" s="135">
        <f t="shared" si="3"/>
        <v>20.12</v>
      </c>
      <c r="K12" s="133">
        <f t="shared" ref="K12:K19" si="6">ROUND(K11*(1+$D67),2)</f>
        <v>0.63</v>
      </c>
      <c r="L12" s="124"/>
      <c r="N12" s="136"/>
      <c r="P12" s="170"/>
    </row>
    <row r="13" spans="2:18">
      <c r="B13" s="141">
        <f t="shared" si="0"/>
        <v>2019</v>
      </c>
      <c r="C13" s="142"/>
      <c r="D13" s="133"/>
      <c r="E13" s="133">
        <f t="shared" si="4"/>
        <v>20.58</v>
      </c>
      <c r="F13" s="135">
        <f t="shared" si="1"/>
        <v>8.1573439878234399</v>
      </c>
      <c r="G13" s="133">
        <f t="shared" si="5"/>
        <v>0</v>
      </c>
      <c r="H13" s="143">
        <f t="shared" si="5"/>
        <v>0</v>
      </c>
      <c r="I13" s="135">
        <f t="shared" si="2"/>
        <v>8.1573439878234399</v>
      </c>
      <c r="J13" s="135">
        <f t="shared" si="3"/>
        <v>20.58</v>
      </c>
      <c r="K13" s="133">
        <f t="shared" si="6"/>
        <v>0.64</v>
      </c>
      <c r="L13" s="124"/>
      <c r="N13" s="136"/>
      <c r="P13" s="170"/>
    </row>
    <row r="14" spans="2:18">
      <c r="B14" s="141">
        <f t="shared" si="0"/>
        <v>2020</v>
      </c>
      <c r="C14" s="142"/>
      <c r="D14" s="133"/>
      <c r="E14" s="133">
        <f t="shared" si="4"/>
        <v>21.13</v>
      </c>
      <c r="F14" s="135">
        <f t="shared" si="1"/>
        <v>8.3753488077118217</v>
      </c>
      <c r="G14" s="133">
        <f t="shared" si="5"/>
        <v>0</v>
      </c>
      <c r="H14" s="143">
        <f t="shared" si="5"/>
        <v>0</v>
      </c>
      <c r="I14" s="135">
        <f t="shared" si="2"/>
        <v>8.3753488077118217</v>
      </c>
      <c r="J14" s="135">
        <f t="shared" si="3"/>
        <v>21.13</v>
      </c>
      <c r="K14" s="133">
        <f t="shared" si="6"/>
        <v>0.66</v>
      </c>
      <c r="L14" s="124"/>
      <c r="N14" s="136"/>
      <c r="O14" s="138"/>
      <c r="P14" s="170"/>
      <c r="Q14" s="139"/>
      <c r="R14" s="140"/>
    </row>
    <row r="15" spans="2:18">
      <c r="B15" s="141">
        <f t="shared" si="0"/>
        <v>2021</v>
      </c>
      <c r="C15" s="142"/>
      <c r="D15" s="133"/>
      <c r="E15" s="133">
        <f t="shared" si="4"/>
        <v>21.69</v>
      </c>
      <c r="F15" s="135">
        <f t="shared" si="1"/>
        <v>8.5973173515981749</v>
      </c>
      <c r="G15" s="133">
        <f t="shared" si="5"/>
        <v>0</v>
      </c>
      <c r="H15" s="143">
        <f t="shared" si="5"/>
        <v>0</v>
      </c>
      <c r="I15" s="135">
        <f t="shared" si="2"/>
        <v>8.5973173515981749</v>
      </c>
      <c r="J15" s="135">
        <f t="shared" si="3"/>
        <v>21.69</v>
      </c>
      <c r="K15" s="133">
        <f t="shared" si="6"/>
        <v>0.68</v>
      </c>
      <c r="L15" s="124"/>
      <c r="N15" s="139"/>
      <c r="O15" s="139"/>
      <c r="P15" s="170"/>
      <c r="Q15" s="139"/>
      <c r="R15" s="140"/>
    </row>
    <row r="16" spans="2:18">
      <c r="B16" s="141">
        <f t="shared" si="0"/>
        <v>2022</v>
      </c>
      <c r="C16" s="142"/>
      <c r="D16" s="133"/>
      <c r="E16" s="133">
        <f t="shared" si="4"/>
        <v>22.24</v>
      </c>
      <c r="F16" s="135">
        <f t="shared" si="1"/>
        <v>8.8153221714865548</v>
      </c>
      <c r="G16" s="133">
        <f t="shared" si="5"/>
        <v>0</v>
      </c>
      <c r="H16" s="143">
        <f t="shared" si="5"/>
        <v>0</v>
      </c>
      <c r="I16" s="135">
        <f t="shared" si="2"/>
        <v>8.8153221714865548</v>
      </c>
      <c r="J16" s="135">
        <f t="shared" si="3"/>
        <v>22.24</v>
      </c>
      <c r="K16" s="133">
        <f t="shared" si="6"/>
        <v>0.7</v>
      </c>
      <c r="L16" s="124"/>
      <c r="N16" s="136"/>
      <c r="P16" s="170"/>
    </row>
    <row r="17" spans="2:17">
      <c r="B17" s="141">
        <f t="shared" si="0"/>
        <v>2023</v>
      </c>
      <c r="C17" s="142"/>
      <c r="D17" s="133"/>
      <c r="E17" s="133">
        <f t="shared" si="4"/>
        <v>22.77</v>
      </c>
      <c r="F17" s="135">
        <f t="shared" si="1"/>
        <v>9.0253995433789953</v>
      </c>
      <c r="G17" s="133">
        <f t="shared" si="5"/>
        <v>0</v>
      </c>
      <c r="H17" s="143">
        <f t="shared" si="5"/>
        <v>0</v>
      </c>
      <c r="I17" s="135">
        <f t="shared" si="2"/>
        <v>9.0253995433789953</v>
      </c>
      <c r="J17" s="135">
        <f t="shared" si="3"/>
        <v>22.77</v>
      </c>
      <c r="K17" s="133">
        <f t="shared" si="6"/>
        <v>0.72</v>
      </c>
      <c r="L17" s="124"/>
      <c r="N17" s="136"/>
      <c r="O17" s="138"/>
      <c r="P17" s="170"/>
    </row>
    <row r="18" spans="2:17">
      <c r="B18" s="141">
        <f t="shared" si="0"/>
        <v>2024</v>
      </c>
      <c r="C18" s="142"/>
      <c r="D18" s="133"/>
      <c r="E18" s="133">
        <f t="shared" si="4"/>
        <v>23.3</v>
      </c>
      <c r="F18" s="135">
        <f t="shared" si="1"/>
        <v>9.2354769152714375</v>
      </c>
      <c r="G18" s="133">
        <f t="shared" si="5"/>
        <v>0</v>
      </c>
      <c r="H18" s="143">
        <f t="shared" si="5"/>
        <v>0</v>
      </c>
      <c r="I18" s="135">
        <f t="shared" si="2"/>
        <v>9.2354769152714375</v>
      </c>
      <c r="J18" s="135">
        <f t="shared" si="3"/>
        <v>23.3</v>
      </c>
      <c r="K18" s="133">
        <f t="shared" si="6"/>
        <v>0.74</v>
      </c>
      <c r="L18" s="124"/>
      <c r="P18" s="170"/>
    </row>
    <row r="19" spans="2:17">
      <c r="B19" s="141">
        <f t="shared" si="0"/>
        <v>2025</v>
      </c>
      <c r="C19" s="142"/>
      <c r="D19" s="133"/>
      <c r="E19" s="133">
        <f t="shared" si="4"/>
        <v>23.84</v>
      </c>
      <c r="F19" s="135">
        <f t="shared" si="1"/>
        <v>9.4495180111618478</v>
      </c>
      <c r="G19" s="133">
        <f t="shared" si="5"/>
        <v>0</v>
      </c>
      <c r="H19" s="143">
        <f t="shared" si="5"/>
        <v>0</v>
      </c>
      <c r="I19" s="135">
        <f t="shared" si="2"/>
        <v>9.4495180111618478</v>
      </c>
      <c r="J19" s="135">
        <f t="shared" si="3"/>
        <v>23.84</v>
      </c>
      <c r="K19" s="133">
        <f t="shared" si="6"/>
        <v>0.76</v>
      </c>
      <c r="L19" s="124"/>
      <c r="P19" s="170"/>
    </row>
    <row r="20" spans="2:17">
      <c r="B20" s="141">
        <f t="shared" si="0"/>
        <v>2026</v>
      </c>
      <c r="C20" s="142"/>
      <c r="D20" s="133"/>
      <c r="E20" s="133">
        <f t="shared" ref="E20:E28" si="7">ROUND(E19*(1+$G66),2)</f>
        <v>24.38</v>
      </c>
      <c r="F20" s="135">
        <f t="shared" si="1"/>
        <v>9.663559107052258</v>
      </c>
      <c r="G20" s="133">
        <f t="shared" ref="G20:H28" si="8">ROUND(G19*(1+$G66),2)</f>
        <v>0</v>
      </c>
      <c r="H20" s="143">
        <f t="shared" si="8"/>
        <v>0</v>
      </c>
      <c r="I20" s="135">
        <f t="shared" si="2"/>
        <v>9.663559107052258</v>
      </c>
      <c r="J20" s="135">
        <f t="shared" si="3"/>
        <v>24.38</v>
      </c>
      <c r="K20" s="133">
        <f t="shared" ref="K20:K28" si="9">ROUND(K19*(1+$G66),2)</f>
        <v>0.78</v>
      </c>
      <c r="L20" s="124"/>
      <c r="P20" s="170"/>
      <c r="Q20" s="171"/>
    </row>
    <row r="21" spans="2:17">
      <c r="B21" s="141">
        <f t="shared" si="0"/>
        <v>2027</v>
      </c>
      <c r="C21" s="142"/>
      <c r="D21" s="133"/>
      <c r="E21" s="133">
        <f t="shared" si="7"/>
        <v>24.92</v>
      </c>
      <c r="F21" s="135">
        <f t="shared" si="1"/>
        <v>9.8776002029426699</v>
      </c>
      <c r="G21" s="133">
        <f t="shared" si="8"/>
        <v>0</v>
      </c>
      <c r="H21" s="143">
        <f t="shared" si="8"/>
        <v>0</v>
      </c>
      <c r="I21" s="135">
        <f t="shared" si="2"/>
        <v>9.8776002029426699</v>
      </c>
      <c r="J21" s="135">
        <f t="shared" si="3"/>
        <v>24.92</v>
      </c>
      <c r="K21" s="133">
        <f t="shared" si="9"/>
        <v>0.8</v>
      </c>
      <c r="L21" s="124"/>
      <c r="P21" s="170"/>
    </row>
    <row r="22" spans="2:17">
      <c r="B22" s="141">
        <f t="shared" si="0"/>
        <v>2028</v>
      </c>
      <c r="C22" s="142"/>
      <c r="D22" s="133"/>
      <c r="E22" s="133">
        <f t="shared" si="7"/>
        <v>25.46</v>
      </c>
      <c r="F22" s="135">
        <f t="shared" si="1"/>
        <v>10.09164129883308</v>
      </c>
      <c r="G22" s="133">
        <f t="shared" si="8"/>
        <v>0</v>
      </c>
      <c r="H22" s="143">
        <f t="shared" si="8"/>
        <v>0</v>
      </c>
      <c r="I22" s="135">
        <f t="shared" si="2"/>
        <v>10.09164129883308</v>
      </c>
      <c r="J22" s="135">
        <f t="shared" si="3"/>
        <v>25.46</v>
      </c>
      <c r="K22" s="133">
        <f t="shared" si="9"/>
        <v>0.82</v>
      </c>
      <c r="L22" s="124"/>
      <c r="P22" s="170"/>
    </row>
    <row r="23" spans="2:17">
      <c r="B23" s="141">
        <f t="shared" si="0"/>
        <v>2029</v>
      </c>
      <c r="C23" s="142"/>
      <c r="D23" s="133"/>
      <c r="E23" s="133">
        <f t="shared" si="7"/>
        <v>26.02</v>
      </c>
      <c r="F23" s="135">
        <f t="shared" si="1"/>
        <v>10.313609842719432</v>
      </c>
      <c r="G23" s="133">
        <f t="shared" si="8"/>
        <v>0</v>
      </c>
      <c r="H23" s="143">
        <f t="shared" si="8"/>
        <v>0</v>
      </c>
      <c r="I23" s="135">
        <f t="shared" si="2"/>
        <v>10.313609842719432</v>
      </c>
      <c r="J23" s="135">
        <f t="shared" si="3"/>
        <v>26.02</v>
      </c>
      <c r="K23" s="133">
        <f t="shared" si="9"/>
        <v>0.84</v>
      </c>
      <c r="L23" s="124"/>
      <c r="P23" s="170"/>
    </row>
    <row r="24" spans="2:17">
      <c r="B24" s="141">
        <f t="shared" si="0"/>
        <v>2030</v>
      </c>
      <c r="C24" s="132"/>
      <c r="D24" s="133"/>
      <c r="E24" s="133">
        <f t="shared" si="7"/>
        <v>26.59</v>
      </c>
      <c r="F24" s="135">
        <f t="shared" si="1"/>
        <v>10.539542110603755</v>
      </c>
      <c r="G24" s="133">
        <f t="shared" si="8"/>
        <v>0</v>
      </c>
      <c r="H24" s="143">
        <f t="shared" si="8"/>
        <v>0</v>
      </c>
      <c r="I24" s="135">
        <f t="shared" si="2"/>
        <v>10.539542110603755</v>
      </c>
      <c r="J24" s="135">
        <f t="shared" si="3"/>
        <v>26.59</v>
      </c>
      <c r="K24" s="133">
        <f t="shared" si="9"/>
        <v>0.86</v>
      </c>
      <c r="L24" s="124"/>
      <c r="P24" s="170"/>
    </row>
    <row r="25" spans="2:17">
      <c r="B25" s="141">
        <f t="shared" si="0"/>
        <v>2031</v>
      </c>
      <c r="C25" s="132"/>
      <c r="D25" s="133"/>
      <c r="E25" s="133">
        <f t="shared" si="7"/>
        <v>27.16</v>
      </c>
      <c r="F25" s="135">
        <f t="shared" si="1"/>
        <v>10.765474378488078</v>
      </c>
      <c r="G25" s="133">
        <f t="shared" si="8"/>
        <v>0</v>
      </c>
      <c r="H25" s="143">
        <f t="shared" si="8"/>
        <v>0</v>
      </c>
      <c r="I25" s="135">
        <f t="shared" si="2"/>
        <v>10.765474378488078</v>
      </c>
      <c r="J25" s="135">
        <f t="shared" si="3"/>
        <v>27.16</v>
      </c>
      <c r="K25" s="133">
        <f t="shared" si="9"/>
        <v>0.88</v>
      </c>
      <c r="L25" s="124"/>
      <c r="P25" s="170"/>
    </row>
    <row r="26" spans="2:17">
      <c r="B26" s="141">
        <f t="shared" si="0"/>
        <v>2032</v>
      </c>
      <c r="C26" s="132"/>
      <c r="D26" s="133"/>
      <c r="E26" s="133">
        <f t="shared" si="7"/>
        <v>27.73</v>
      </c>
      <c r="F26" s="135">
        <f t="shared" si="1"/>
        <v>10.991406646372401</v>
      </c>
      <c r="G26" s="133">
        <f t="shared" si="8"/>
        <v>0</v>
      </c>
      <c r="H26" s="143">
        <f t="shared" si="8"/>
        <v>0</v>
      </c>
      <c r="I26" s="135">
        <f t="shared" si="2"/>
        <v>10.991406646372401</v>
      </c>
      <c r="J26" s="135">
        <f t="shared" si="3"/>
        <v>27.73</v>
      </c>
      <c r="K26" s="133">
        <f t="shared" si="9"/>
        <v>0.9</v>
      </c>
      <c r="L26" s="124"/>
      <c r="P26" s="170"/>
    </row>
    <row r="27" spans="2:17">
      <c r="B27" s="141">
        <f t="shared" si="0"/>
        <v>2033</v>
      </c>
      <c r="C27" s="132">
        <f>$C$55</f>
        <v>1194.745576268898</v>
      </c>
      <c r="D27" s="133">
        <f>C27*$C$62</f>
        <v>92.230299228860787</v>
      </c>
      <c r="E27" s="133">
        <f t="shared" si="7"/>
        <v>28.31</v>
      </c>
      <c r="F27" s="135">
        <f t="shared" si="1"/>
        <v>47.778847677598932</v>
      </c>
      <c r="G27" s="133">
        <f t="shared" si="8"/>
        <v>0</v>
      </c>
      <c r="H27" s="143">
        <f t="shared" si="8"/>
        <v>0</v>
      </c>
      <c r="I27" s="135">
        <f t="shared" si="2"/>
        <v>47.778847677598932</v>
      </c>
      <c r="J27" s="135">
        <f t="shared" si="3"/>
        <v>120.54</v>
      </c>
      <c r="K27" s="133">
        <f t="shared" si="9"/>
        <v>0.92</v>
      </c>
      <c r="L27" s="124"/>
      <c r="P27" s="170"/>
    </row>
    <row r="28" spans="2:17">
      <c r="B28" s="141">
        <f t="shared" si="0"/>
        <v>2034</v>
      </c>
      <c r="C28" s="142"/>
      <c r="D28" s="133">
        <f t="shared" ref="D28" si="10">ROUND(D27*(1+$G74),2)</f>
        <v>94.14</v>
      </c>
      <c r="E28" s="133">
        <f t="shared" si="7"/>
        <v>28.89</v>
      </c>
      <c r="F28" s="135">
        <f t="shared" si="1"/>
        <v>48.76569634703197</v>
      </c>
      <c r="G28" s="133">
        <f t="shared" si="8"/>
        <v>0</v>
      </c>
      <c r="H28" s="143">
        <f t="shared" si="8"/>
        <v>0</v>
      </c>
      <c r="I28" s="135">
        <f t="shared" si="2"/>
        <v>48.76569634703197</v>
      </c>
      <c r="J28" s="135">
        <f t="shared" si="3"/>
        <v>123.03</v>
      </c>
      <c r="K28" s="133">
        <f t="shared" si="9"/>
        <v>0.94</v>
      </c>
      <c r="L28" s="124"/>
      <c r="P28" s="170"/>
    </row>
    <row r="29" spans="2:17">
      <c r="B29" s="141">
        <f t="shared" si="0"/>
        <v>2035</v>
      </c>
      <c r="C29" s="142"/>
      <c r="D29" s="133">
        <f t="shared" ref="D29:E36" si="11">ROUND(D28*(1+$K66),2)</f>
        <v>96.07</v>
      </c>
      <c r="E29" s="133">
        <f t="shared" si="11"/>
        <v>29.48</v>
      </c>
      <c r="F29" s="135">
        <f t="shared" si="1"/>
        <v>49.764554794520549</v>
      </c>
      <c r="G29" s="133">
        <f t="shared" ref="G29:H36" si="12">ROUND(G28*(1+$K66),2)</f>
        <v>0</v>
      </c>
      <c r="H29" s="143">
        <f t="shared" si="12"/>
        <v>0</v>
      </c>
      <c r="I29" s="135">
        <f t="shared" si="2"/>
        <v>49.764554794520549</v>
      </c>
      <c r="J29" s="135">
        <f t="shared" si="3"/>
        <v>125.55</v>
      </c>
      <c r="K29" s="133">
        <f>ROUND(K28*(1+$K66),2)</f>
        <v>0.96</v>
      </c>
      <c r="L29" s="124"/>
      <c r="P29" s="170"/>
    </row>
    <row r="30" spans="2:17">
      <c r="B30" s="141">
        <f t="shared" si="0"/>
        <v>2036</v>
      </c>
      <c r="C30" s="142"/>
      <c r="D30" s="133">
        <f t="shared" si="11"/>
        <v>98.02</v>
      </c>
      <c r="E30" s="133">
        <f t="shared" si="11"/>
        <v>30.08</v>
      </c>
      <c r="F30" s="135">
        <f t="shared" si="1"/>
        <v>50.775304414003045</v>
      </c>
      <c r="G30" s="133">
        <f t="shared" si="12"/>
        <v>0</v>
      </c>
      <c r="H30" s="143">
        <f t="shared" si="12"/>
        <v>0</v>
      </c>
      <c r="I30" s="135">
        <f t="shared" si="2"/>
        <v>50.775304414003045</v>
      </c>
      <c r="J30" s="135">
        <f t="shared" si="3"/>
        <v>128.1</v>
      </c>
      <c r="K30" s="133">
        <f t="shared" ref="K30:K36" si="13">ROUND(K29*(1+$K67),2)</f>
        <v>0.98</v>
      </c>
      <c r="L30" s="124"/>
      <c r="P30" s="170"/>
    </row>
    <row r="31" spans="2:17">
      <c r="B31" s="141">
        <f t="shared" si="0"/>
        <v>2037</v>
      </c>
      <c r="C31" s="142"/>
      <c r="D31" s="133">
        <f t="shared" si="11"/>
        <v>99.99</v>
      </c>
      <c r="E31" s="133">
        <f t="shared" si="11"/>
        <v>30.69</v>
      </c>
      <c r="F31" s="135">
        <f t="shared" si="1"/>
        <v>51.797945205479458</v>
      </c>
      <c r="G31" s="133">
        <f t="shared" si="12"/>
        <v>0</v>
      </c>
      <c r="H31" s="143">
        <f t="shared" si="12"/>
        <v>0</v>
      </c>
      <c r="I31" s="135">
        <f t="shared" si="2"/>
        <v>51.797945205479458</v>
      </c>
      <c r="J31" s="135">
        <f t="shared" si="3"/>
        <v>130.68</v>
      </c>
      <c r="K31" s="133">
        <f t="shared" si="13"/>
        <v>1</v>
      </c>
      <c r="L31" s="124"/>
      <c r="P31" s="170"/>
    </row>
    <row r="32" spans="2:17">
      <c r="B32" s="141">
        <f t="shared" si="0"/>
        <v>2038</v>
      </c>
      <c r="C32" s="142"/>
      <c r="D32" s="133">
        <f t="shared" si="11"/>
        <v>101.99</v>
      </c>
      <c r="E32" s="133">
        <f t="shared" si="11"/>
        <v>31.3</v>
      </c>
      <c r="F32" s="135">
        <f t="shared" si="1"/>
        <v>52.832477168949772</v>
      </c>
      <c r="G32" s="133">
        <f t="shared" si="12"/>
        <v>0</v>
      </c>
      <c r="H32" s="143">
        <f t="shared" si="12"/>
        <v>0</v>
      </c>
      <c r="I32" s="135">
        <f t="shared" si="2"/>
        <v>52.832477168949772</v>
      </c>
      <c r="J32" s="135">
        <f t="shared" si="3"/>
        <v>133.29</v>
      </c>
      <c r="K32" s="133">
        <f t="shared" si="13"/>
        <v>1.02</v>
      </c>
      <c r="L32" s="124"/>
      <c r="P32" s="170"/>
    </row>
    <row r="33" spans="2:16">
      <c r="B33" s="141">
        <f t="shared" si="0"/>
        <v>2039</v>
      </c>
      <c r="C33" s="142"/>
      <c r="D33" s="133">
        <f t="shared" si="11"/>
        <v>104.04</v>
      </c>
      <c r="E33" s="133">
        <f t="shared" si="11"/>
        <v>31.93</v>
      </c>
      <c r="F33" s="135">
        <f t="shared" si="1"/>
        <v>53.894755200405889</v>
      </c>
      <c r="G33" s="133">
        <f t="shared" si="12"/>
        <v>0</v>
      </c>
      <c r="H33" s="143">
        <f t="shared" si="12"/>
        <v>0</v>
      </c>
      <c r="I33" s="135">
        <f t="shared" si="2"/>
        <v>53.894755200405889</v>
      </c>
      <c r="J33" s="135">
        <f t="shared" si="3"/>
        <v>135.97</v>
      </c>
      <c r="K33" s="133">
        <f t="shared" si="13"/>
        <v>1.04</v>
      </c>
      <c r="L33" s="124"/>
      <c r="P33" s="170"/>
    </row>
    <row r="34" spans="2:16">
      <c r="B34" s="141">
        <f t="shared" si="0"/>
        <v>2040</v>
      </c>
      <c r="C34" s="142"/>
      <c r="D34" s="133">
        <f t="shared" si="11"/>
        <v>106.14</v>
      </c>
      <c r="E34" s="133">
        <f t="shared" si="11"/>
        <v>32.57</v>
      </c>
      <c r="F34" s="135">
        <f t="shared" si="1"/>
        <v>54.980815575849832</v>
      </c>
      <c r="G34" s="133">
        <f t="shared" si="12"/>
        <v>0</v>
      </c>
      <c r="H34" s="143">
        <f t="shared" si="12"/>
        <v>0</v>
      </c>
      <c r="I34" s="135">
        <f t="shared" si="2"/>
        <v>54.980815575849832</v>
      </c>
      <c r="J34" s="135">
        <f t="shared" si="3"/>
        <v>138.71</v>
      </c>
      <c r="K34" s="133">
        <f t="shared" si="13"/>
        <v>1.06</v>
      </c>
      <c r="L34" s="124"/>
      <c r="P34" s="170"/>
    </row>
    <row r="35" spans="2:16">
      <c r="B35" s="141">
        <f t="shared" si="0"/>
        <v>2041</v>
      </c>
      <c r="C35" s="142"/>
      <c r="D35" s="133">
        <f t="shared" si="11"/>
        <v>108.3</v>
      </c>
      <c r="E35" s="133">
        <f t="shared" si="11"/>
        <v>33.229999999999997</v>
      </c>
      <c r="F35" s="135">
        <f t="shared" si="1"/>
        <v>56.098585743277532</v>
      </c>
      <c r="G35" s="133">
        <f t="shared" si="12"/>
        <v>0</v>
      </c>
      <c r="H35" s="143">
        <f t="shared" si="12"/>
        <v>0</v>
      </c>
      <c r="I35" s="135">
        <f t="shared" si="2"/>
        <v>56.098585743277532</v>
      </c>
      <c r="J35" s="135">
        <f t="shared" si="3"/>
        <v>141.53</v>
      </c>
      <c r="K35" s="133">
        <f t="shared" si="13"/>
        <v>1.08</v>
      </c>
      <c r="L35" s="124"/>
      <c r="P35" s="170"/>
    </row>
    <row r="36" spans="2:16">
      <c r="B36" s="141">
        <f t="shared" si="0"/>
        <v>2042</v>
      </c>
      <c r="C36" s="142"/>
      <c r="D36" s="133">
        <f t="shared" si="11"/>
        <v>110.53</v>
      </c>
      <c r="E36" s="133">
        <f t="shared" si="11"/>
        <v>33.92</v>
      </c>
      <c r="F36" s="135">
        <f t="shared" si="1"/>
        <v>57.25599315068493</v>
      </c>
      <c r="G36" s="133">
        <f t="shared" si="12"/>
        <v>0</v>
      </c>
      <c r="H36" s="143">
        <f t="shared" si="12"/>
        <v>0</v>
      </c>
      <c r="I36" s="135">
        <f t="shared" si="2"/>
        <v>57.25599315068493</v>
      </c>
      <c r="J36" s="135">
        <f t="shared" si="3"/>
        <v>144.44999999999999</v>
      </c>
      <c r="K36" s="133">
        <f t="shared" si="13"/>
        <v>1.1000000000000001</v>
      </c>
      <c r="L36" s="124"/>
      <c r="P36" s="170"/>
    </row>
    <row r="37" spans="2:16">
      <c r="B37" s="141"/>
      <c r="C37" s="137"/>
      <c r="D37" s="133"/>
      <c r="E37" s="133"/>
      <c r="F37" s="134"/>
      <c r="G37" s="133"/>
      <c r="H37" s="133"/>
      <c r="I37" s="135"/>
      <c r="J37" s="135"/>
      <c r="K37" s="144"/>
    </row>
    <row r="38" spans="2:16" hidden="1">
      <c r="B38" s="131"/>
      <c r="C38" s="137"/>
      <c r="D38" s="133"/>
      <c r="E38" s="133"/>
      <c r="F38" s="134"/>
      <c r="G38" s="133"/>
      <c r="H38" s="133"/>
      <c r="I38" s="135"/>
      <c r="J38" s="135"/>
      <c r="K38" s="144"/>
    </row>
    <row r="39" spans="2:16" hidden="1">
      <c r="B39" s="131"/>
      <c r="C39" s="137"/>
      <c r="D39" s="133"/>
      <c r="E39" s="133"/>
      <c r="F39" s="134"/>
      <c r="G39" s="133"/>
      <c r="H39" s="133"/>
      <c r="I39" s="135"/>
      <c r="J39" s="135"/>
      <c r="K39" s="144"/>
    </row>
    <row r="40" spans="2:16" hidden="1">
      <c r="B40" s="131"/>
      <c r="C40" s="137"/>
      <c r="D40" s="133"/>
      <c r="E40" s="133"/>
      <c r="F40" s="134"/>
      <c r="G40" s="133"/>
      <c r="H40" s="133"/>
      <c r="I40" s="135"/>
      <c r="J40" s="135"/>
      <c r="K40" s="144"/>
    </row>
    <row r="42" spans="2:16" ht="14.25">
      <c r="B42" s="145" t="s">
        <v>27</v>
      </c>
      <c r="C42" s="146"/>
      <c r="D42" s="146"/>
      <c r="E42" s="146"/>
      <c r="F42" s="146"/>
      <c r="G42" s="146"/>
      <c r="H42" s="146"/>
    </row>
    <row r="44" spans="2:16">
      <c r="B44" s="122" t="s">
        <v>73</v>
      </c>
      <c r="C44" s="147" t="s">
        <v>74</v>
      </c>
      <c r="D44" s="148" t="str">
        <f>'Table 3 OR Solar 2032'!D44</f>
        <v>Plant Costs  - 2017 IRP Update - Table 5.4 &amp; 5.5</v>
      </c>
    </row>
    <row r="45" spans="2:16">
      <c r="C45" s="147" t="str">
        <f>C7</f>
        <v>(a)</v>
      </c>
      <c r="D45" s="122" t="s">
        <v>75</v>
      </c>
    </row>
    <row r="46" spans="2:16">
      <c r="C46" s="147" t="str">
        <f>D7</f>
        <v>(b)</v>
      </c>
      <c r="D46" s="135" t="str">
        <f>"= "&amp;C7&amp;" x "&amp;C62</f>
        <v>= (a) x 0.0771966024070909</v>
      </c>
    </row>
    <row r="47" spans="2:16">
      <c r="C47" s="147" t="str">
        <f>F7</f>
        <v>(d)</v>
      </c>
      <c r="D47" s="135" t="str">
        <f>"= ("&amp;$D$7&amp;" + "&amp;$E$7&amp;") /  (8.76 x "&amp;TEXT(C63,"0.0%")&amp;")"</f>
        <v>= ((b) + (c)) /  (8.76 x 28.8%)</v>
      </c>
    </row>
    <row r="48" spans="2:16">
      <c r="C48" s="147" t="str">
        <f>I7</f>
        <v>(g)</v>
      </c>
      <c r="D48" s="135" t="str">
        <f>"= "&amp;$F$7&amp;" + "&amp;$H$7</f>
        <v>= (d) + (f)</v>
      </c>
    </row>
    <row r="49" spans="2:24">
      <c r="C49" s="147" t="str">
        <f>K7</f>
        <v>(h)</v>
      </c>
      <c r="D49" s="86" t="str">
        <f>D44</f>
        <v>Plant Costs  - 2017 IRP Update - Table 5.4 &amp; 5.5</v>
      </c>
    </row>
    <row r="50" spans="2:24">
      <c r="C50" s="147"/>
      <c r="D50" s="135"/>
    </row>
    <row r="51" spans="2:24" ht="13.5" thickBot="1"/>
    <row r="52" spans="2:24" ht="13.5" thickBot="1">
      <c r="C52" s="42" t="str">
        <f>B2&amp;" - "&amp;B3</f>
        <v>2017 IRP Oregon Solar Resource-2031 - 29% Capacity Factor</v>
      </c>
      <c r="D52" s="149"/>
      <c r="E52" s="149"/>
      <c r="F52" s="149"/>
      <c r="G52" s="149"/>
      <c r="H52" s="149"/>
      <c r="I52" s="150"/>
      <c r="J52" s="150"/>
      <c r="K52" s="151"/>
    </row>
    <row r="53" spans="2:24" ht="13.5" thickBot="1">
      <c r="C53" s="152" t="s">
        <v>82</v>
      </c>
      <c r="D53" s="153" t="s">
        <v>77</v>
      </c>
      <c r="E53" s="153"/>
      <c r="F53" s="153"/>
      <c r="G53" s="153"/>
      <c r="H53" s="154"/>
      <c r="I53" s="150"/>
      <c r="J53" s="150"/>
      <c r="K53" s="151"/>
    </row>
    <row r="55" spans="2:24">
      <c r="B55" s="86" t="s">
        <v>128</v>
      </c>
      <c r="C55" s="186">
        <v>1194.745576268898</v>
      </c>
      <c r="D55" s="122" t="s">
        <v>75</v>
      </c>
      <c r="H55" s="122" t="s">
        <v>9</v>
      </c>
    </row>
    <row r="56" spans="2:24">
      <c r="B56" s="86" t="s">
        <v>115</v>
      </c>
      <c r="C56" s="155">
        <v>19.720289118454605</v>
      </c>
      <c r="D56" s="122" t="s">
        <v>78</v>
      </c>
      <c r="H56" s="122" t="s">
        <v>9</v>
      </c>
    </row>
    <row r="57" spans="2:24">
      <c r="B57" s="86" t="s">
        <v>115</v>
      </c>
      <c r="C57" s="160">
        <v>0.61668809999999996</v>
      </c>
      <c r="D57" s="122" t="s">
        <v>83</v>
      </c>
      <c r="H57" s="122" t="s">
        <v>80</v>
      </c>
    </row>
    <row r="58" spans="2:24">
      <c r="B58" s="86" t="s">
        <v>115</v>
      </c>
      <c r="C58" s="155">
        <v>0</v>
      </c>
      <c r="D58" s="122" t="s">
        <v>79</v>
      </c>
      <c r="H58" s="122" t="s">
        <v>80</v>
      </c>
      <c r="K58" s="124"/>
      <c r="L58" s="156"/>
      <c r="M58" s="52"/>
      <c r="N58" s="157"/>
      <c r="O58" s="52"/>
      <c r="P58" s="159"/>
      <c r="Q58" s="52"/>
      <c r="S58" s="124"/>
      <c r="T58" s="124"/>
      <c r="U58" s="124"/>
      <c r="V58" s="124"/>
      <c r="W58" s="124"/>
      <c r="X58" s="124"/>
    </row>
    <row r="59" spans="2:24">
      <c r="B59" s="86" t="s">
        <v>115</v>
      </c>
      <c r="C59" s="168"/>
      <c r="D59" s="122" t="s">
        <v>81</v>
      </c>
      <c r="H59" s="122" t="s">
        <v>80</v>
      </c>
      <c r="K59" s="158"/>
      <c r="L59" s="158"/>
      <c r="N59" s="158"/>
      <c r="O59" s="178"/>
      <c r="P59" s="172"/>
      <c r="Q59" s="179"/>
      <c r="R59" s="160"/>
      <c r="S59" s="124"/>
      <c r="T59" s="124"/>
      <c r="U59" s="124"/>
      <c r="V59" s="124"/>
      <c r="W59" s="124"/>
      <c r="X59" s="124"/>
    </row>
    <row r="60" spans="2:24">
      <c r="K60" s="158"/>
      <c r="N60" s="158"/>
      <c r="O60" s="178"/>
      <c r="P60" s="124"/>
      <c r="Q60" s="179"/>
      <c r="R60" s="124"/>
      <c r="S60" s="124"/>
      <c r="T60" s="124"/>
      <c r="U60" s="124"/>
      <c r="V60" s="124"/>
      <c r="W60" s="124"/>
      <c r="X60" s="124"/>
    </row>
    <row r="61" spans="2:24">
      <c r="C61" s="162"/>
      <c r="K61" s="158"/>
      <c r="N61" s="165"/>
      <c r="O61" s="165"/>
      <c r="S61" s="124"/>
      <c r="T61" s="124"/>
      <c r="U61" s="124"/>
      <c r="V61" s="124"/>
      <c r="W61" s="124"/>
      <c r="X61" s="124"/>
    </row>
    <row r="62" spans="2:24">
      <c r="C62" s="163">
        <v>7.7196602407090878E-2</v>
      </c>
      <c r="D62" s="122" t="s">
        <v>38</v>
      </c>
      <c r="K62" s="164"/>
      <c r="N62" s="157"/>
      <c r="O62" s="52"/>
      <c r="P62" s="159"/>
    </row>
    <row r="63" spans="2:24">
      <c r="C63" s="169">
        <v>0.28799999999999998</v>
      </c>
      <c r="D63" s="122" t="s">
        <v>39</v>
      </c>
      <c r="N63" s="158"/>
      <c r="O63" s="178"/>
      <c r="P63" s="172"/>
    </row>
    <row r="64" spans="2:24" ht="13.5" thickBot="1">
      <c r="D64" s="161"/>
      <c r="N64" s="158"/>
      <c r="O64" s="178"/>
      <c r="P64" s="124"/>
    </row>
    <row r="65" spans="3:11" ht="13.5" thickBot="1">
      <c r="C65" s="40" t="str">
        <f>"Company Official Inflation Forecast Dated "&amp;TEXT('Table 4'!$G$5,"mmmm dd, yyyy")</f>
        <v>Company Official Inflation Forecast Dated March 30, 2018</v>
      </c>
      <c r="D65" s="149"/>
      <c r="E65" s="149"/>
      <c r="F65" s="149"/>
      <c r="G65" s="149"/>
      <c r="H65" s="149"/>
      <c r="I65" s="149"/>
      <c r="J65" s="149"/>
      <c r="K65" s="151"/>
    </row>
    <row r="66" spans="3:11">
      <c r="C66" s="88">
        <v>2017</v>
      </c>
      <c r="D66" s="41">
        <v>1.7997379262064683E-2</v>
      </c>
      <c r="E66" s="86"/>
      <c r="F66" s="88">
        <f>C74+1</f>
        <v>2026</v>
      </c>
      <c r="G66" s="41">
        <v>2.275275626401263E-2</v>
      </c>
      <c r="H66" s="86"/>
      <c r="I66" s="88">
        <f>F74+1</f>
        <v>2035</v>
      </c>
      <c r="J66" s="88"/>
      <c r="K66" s="41">
        <v>2.0547727211939426E-2</v>
      </c>
    </row>
    <row r="67" spans="3:11">
      <c r="C67" s="88">
        <f t="shared" ref="C67:C74" si="14">C66+1</f>
        <v>2018</v>
      </c>
      <c r="D67" s="41">
        <v>2.00162222805087E-2</v>
      </c>
      <c r="E67" s="86"/>
      <c r="F67" s="88">
        <f t="shared" ref="F67:F74" si="15">F66+1</f>
        <v>2027</v>
      </c>
      <c r="G67" s="41">
        <v>2.2017580891201094E-2</v>
      </c>
      <c r="H67" s="86"/>
      <c r="I67" s="88">
        <f t="shared" ref="I67:I74" si="16">I66+1</f>
        <v>2036</v>
      </c>
      <c r="J67" s="88"/>
      <c r="K67" s="41">
        <v>2.0338413275796441E-2</v>
      </c>
    </row>
    <row r="68" spans="3:11">
      <c r="C68" s="88">
        <f t="shared" si="14"/>
        <v>2019</v>
      </c>
      <c r="D68" s="41">
        <v>2.3023767536204609E-2</v>
      </c>
      <c r="E68" s="86"/>
      <c r="F68" s="88">
        <f t="shared" si="15"/>
        <v>2028</v>
      </c>
      <c r="G68" s="41">
        <v>2.1672038954803963E-2</v>
      </c>
      <c r="H68" s="86"/>
      <c r="I68" s="88">
        <f t="shared" si="16"/>
        <v>2037</v>
      </c>
      <c r="J68" s="88"/>
      <c r="K68" s="41">
        <v>2.0148107799243142E-2</v>
      </c>
    </row>
    <row r="69" spans="3:11">
      <c r="C69" s="88">
        <f t="shared" si="14"/>
        <v>2020</v>
      </c>
      <c r="D69" s="41">
        <v>2.6569957493475238E-2</v>
      </c>
      <c r="E69" s="86"/>
      <c r="F69" s="88">
        <f t="shared" si="15"/>
        <v>2029</v>
      </c>
      <c r="G69" s="41">
        <v>2.1882861611237647E-2</v>
      </c>
      <c r="H69" s="86"/>
      <c r="I69" s="88">
        <f t="shared" si="16"/>
        <v>2038</v>
      </c>
      <c r="J69" s="88"/>
      <c r="K69" s="41">
        <v>1.9981989666423283E-2</v>
      </c>
    </row>
    <row r="70" spans="3:11">
      <c r="C70" s="88">
        <f t="shared" si="14"/>
        <v>2021</v>
      </c>
      <c r="D70" s="41">
        <v>2.633678201148415E-2</v>
      </c>
      <c r="E70" s="86"/>
      <c r="F70" s="88">
        <f t="shared" si="15"/>
        <v>2030</v>
      </c>
      <c r="G70" s="41">
        <v>2.1716430930730724E-2</v>
      </c>
      <c r="H70" s="86"/>
      <c r="I70" s="88">
        <f t="shared" si="16"/>
        <v>2039</v>
      </c>
      <c r="J70" s="88"/>
      <c r="K70" s="41">
        <v>2.0091958569135482E-2</v>
      </c>
    </row>
    <row r="71" spans="3:11">
      <c r="C71" s="88">
        <f t="shared" si="14"/>
        <v>2022</v>
      </c>
      <c r="D71" s="41">
        <v>2.5190838317338926E-2</v>
      </c>
      <c r="E71" s="86"/>
      <c r="F71" s="88">
        <f t="shared" si="15"/>
        <v>2031</v>
      </c>
      <c r="G71" s="41">
        <v>2.1283257880358342E-2</v>
      </c>
      <c r="H71" s="86"/>
      <c r="I71" s="88">
        <f t="shared" si="16"/>
        <v>2040</v>
      </c>
      <c r="J71" s="88"/>
      <c r="K71" s="41">
        <v>2.016857640433245E-2</v>
      </c>
    </row>
    <row r="72" spans="3:11" s="124" customFormat="1">
      <c r="C72" s="88">
        <f t="shared" si="14"/>
        <v>2023</v>
      </c>
      <c r="D72" s="41">
        <v>2.3861027991437966E-2</v>
      </c>
      <c r="E72" s="87"/>
      <c r="F72" s="88">
        <f t="shared" si="15"/>
        <v>2032</v>
      </c>
      <c r="G72" s="41">
        <v>2.092650190640466E-2</v>
      </c>
      <c r="H72" s="87"/>
      <c r="I72" s="88">
        <f t="shared" si="16"/>
        <v>2041</v>
      </c>
      <c r="J72" s="88"/>
      <c r="K72" s="41">
        <v>2.0388834681983159E-2</v>
      </c>
    </row>
    <row r="73" spans="3:11" s="124" customFormat="1">
      <c r="C73" s="88">
        <f t="shared" si="14"/>
        <v>2024</v>
      </c>
      <c r="D73" s="41">
        <v>2.3386119938164196E-2</v>
      </c>
      <c r="E73" s="87"/>
      <c r="F73" s="88">
        <f t="shared" si="15"/>
        <v>2033</v>
      </c>
      <c r="G73" s="41">
        <v>2.0801762320284523E-2</v>
      </c>
      <c r="H73" s="87"/>
      <c r="I73" s="88">
        <f t="shared" si="16"/>
        <v>2042</v>
      </c>
      <c r="J73" s="88"/>
      <c r="K73" s="41">
        <v>2.0623380610534037E-2</v>
      </c>
    </row>
    <row r="74" spans="3:11" s="124" customFormat="1">
      <c r="C74" s="88">
        <f t="shared" si="14"/>
        <v>2025</v>
      </c>
      <c r="D74" s="41">
        <v>2.3124371179134462E-2</v>
      </c>
      <c r="E74" s="87"/>
      <c r="F74" s="88">
        <f t="shared" si="15"/>
        <v>2034</v>
      </c>
      <c r="G74" s="41">
        <v>2.065772177898717E-2</v>
      </c>
      <c r="H74" s="87"/>
      <c r="I74" s="88">
        <f t="shared" si="16"/>
        <v>2043</v>
      </c>
      <c r="J74" s="88"/>
      <c r="K74" s="41">
        <v>2.0893774761898909E-2</v>
      </c>
    </row>
    <row r="75" spans="3:11" s="124" customFormat="1"/>
    <row r="76" spans="3:11" s="124" customFormat="1"/>
    <row r="93" spans="3:4">
      <c r="C93" s="157"/>
      <c r="D93" s="161"/>
    </row>
    <row r="94" spans="3:4">
      <c r="C94" s="157"/>
      <c r="D94" s="161"/>
    </row>
    <row r="95" spans="3:4">
      <c r="C95" s="157"/>
      <c r="D95" s="161"/>
    </row>
    <row r="96" spans="3:4">
      <c r="C96" s="157"/>
      <c r="D96" s="161"/>
    </row>
    <row r="97" spans="3:4">
      <c r="C97" s="157"/>
      <c r="D97" s="161"/>
    </row>
    <row r="98" spans="3:4">
      <c r="C98" s="157"/>
      <c r="D98" s="161"/>
    </row>
    <row r="99" spans="3:4">
      <c r="C99" s="157"/>
      <c r="D99" s="161"/>
    </row>
    <row r="100" spans="3:4">
      <c r="C100" s="157"/>
      <c r="D100" s="161"/>
    </row>
    <row r="101" spans="3:4">
      <c r="C101" s="157"/>
      <c r="D101" s="161"/>
    </row>
    <row r="102" spans="3:4">
      <c r="C102" s="157"/>
      <c r="D102" s="161"/>
    </row>
  </sheetData>
  <printOptions horizontalCentered="1"/>
  <pageMargins left="0.8" right="0.3" top="0.4" bottom="0.4" header="0.5" footer="0.2"/>
  <pageSetup scale="75" orientation="portrait" r:id="rId1"/>
  <headerFooter alignWithMargins="0"/>
  <rowBreaks count="1" manualBreakCount="1">
    <brk id="49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7">
    <pageSetUpPr fitToPage="1"/>
  </sheetPr>
  <dimension ref="B1:O345"/>
  <sheetViews>
    <sheetView view="pageBreakPreview" topLeftCell="C2" zoomScale="60" zoomScaleNormal="80" workbookViewId="0">
      <selection activeCell="W10" sqref="W10"/>
    </sheetView>
  </sheetViews>
  <sheetFormatPr defaultColWidth="9.33203125" defaultRowHeight="12.75"/>
  <cols>
    <col min="1" max="1" width="9.33203125" style="3"/>
    <col min="2" max="2" width="15" style="3" customWidth="1"/>
    <col min="3" max="3" width="27" style="3" customWidth="1"/>
    <col min="4" max="4" width="19.5" style="3" customWidth="1"/>
    <col min="5" max="5" width="17" style="3" customWidth="1"/>
    <col min="6" max="6" width="9.33203125" style="3"/>
    <col min="7" max="7" width="15" style="46" hidden="1" customWidth="1"/>
    <col min="8" max="8" width="16.6640625" style="32" hidden="1" customWidth="1"/>
    <col min="9" max="9" width="11.1640625" style="3" hidden="1" customWidth="1"/>
    <col min="10" max="10" width="9.33203125" style="3" hidden="1" customWidth="1"/>
    <col min="11" max="11" width="9.33203125" style="95" hidden="1" customWidth="1"/>
    <col min="12" max="12" width="10.33203125" style="95" hidden="1" customWidth="1"/>
    <col min="13" max="13" width="13.83203125" style="95" hidden="1" customWidth="1"/>
    <col min="14" max="14" width="12.83203125" style="3" hidden="1" customWidth="1"/>
    <col min="15" max="15" width="13.33203125" style="3" hidden="1" customWidth="1"/>
    <col min="16" max="16" width="9.33203125" style="3" customWidth="1"/>
    <col min="17" max="16384" width="9.33203125" style="3"/>
  </cols>
  <sheetData>
    <row r="1" spans="2:15" ht="15.75" hidden="1">
      <c r="B1" s="1" t="s">
        <v>37</v>
      </c>
      <c r="C1" s="1"/>
      <c r="G1" s="29"/>
    </row>
    <row r="2" spans="2:15" ht="5.25" customHeight="1">
      <c r="B2" s="1"/>
      <c r="C2" s="1"/>
      <c r="G2" s="29"/>
    </row>
    <row r="3" spans="2:15" ht="15.75">
      <c r="B3" s="1" t="s">
        <v>58</v>
      </c>
      <c r="C3" s="1"/>
      <c r="G3" s="29"/>
    </row>
    <row r="4" spans="2:15" ht="15.75">
      <c r="B4" s="1" t="s">
        <v>32</v>
      </c>
      <c r="C4" s="1"/>
      <c r="G4" s="96" t="s">
        <v>31</v>
      </c>
    </row>
    <row r="5" spans="2:15" ht="15.75">
      <c r="B5" s="1" t="str">
        <f ca="1">'Table 1'!$B$5</f>
        <v>QF - Sch37 - UT - Wind - 10.0 MW and 31.0% CF</v>
      </c>
      <c r="C5" s="1"/>
      <c r="G5" s="97">
        <v>43189</v>
      </c>
    </row>
    <row r="6" spans="2:15">
      <c r="B6" s="11"/>
      <c r="C6" s="11"/>
      <c r="G6" s="29"/>
    </row>
    <row r="7" spans="2:15" ht="14.25">
      <c r="B7" s="21"/>
      <c r="C7" s="28" t="s">
        <v>28</v>
      </c>
      <c r="G7" s="29"/>
    </row>
    <row r="8" spans="2:15">
      <c r="B8" s="22"/>
      <c r="C8" s="16" t="s">
        <v>29</v>
      </c>
      <c r="D8" s="16" t="s">
        <v>29</v>
      </c>
      <c r="E8" s="16" t="s">
        <v>29</v>
      </c>
      <c r="G8" s="29"/>
    </row>
    <row r="9" spans="2:15">
      <c r="B9" s="22" t="s">
        <v>0</v>
      </c>
      <c r="C9" s="22" t="str">
        <f>M16</f>
        <v>IRP - Utah Greenfield</v>
      </c>
      <c r="D9" s="22" t="str">
        <f>N15</f>
        <v>IRP West Side</v>
      </c>
      <c r="E9" s="22" t="str">
        <f>O16</f>
        <v>IRP - Wyo NE</v>
      </c>
      <c r="G9" s="29"/>
    </row>
    <row r="10" spans="2:15">
      <c r="B10" s="23"/>
      <c r="C10" s="24" t="s">
        <v>23</v>
      </c>
      <c r="D10" s="24" t="s">
        <v>23</v>
      </c>
      <c r="E10" s="24" t="s">
        <v>23</v>
      </c>
      <c r="G10" s="98"/>
      <c r="H10" s="99"/>
    </row>
    <row r="11" spans="2:15" hidden="1">
      <c r="C11" s="12"/>
      <c r="G11" s="98"/>
      <c r="H11" s="99"/>
    </row>
    <row r="12" spans="2:15" hidden="1">
      <c r="C12" s="25"/>
      <c r="G12" s="98"/>
      <c r="H12" s="99"/>
    </row>
    <row r="13" spans="2:15" ht="6" customHeight="1">
      <c r="G13" s="100"/>
      <c r="H13" s="101"/>
    </row>
    <row r="14" spans="2:15">
      <c r="B14" s="26">
        <v>2016</v>
      </c>
      <c r="C14" s="27">
        <f>ROUND(SUMIF($K$17:$K$340,$B14,$H$17:$H$340)/COUNTIF($K$17:$K$340,$B14),2)</f>
        <v>2.3199999999999998</v>
      </c>
      <c r="D14" s="27">
        <f>ROUND(SUMIF($K$17:$K$340,$B14,$I$17:$I$340)/COUNTIF($K$17:$K$340,$B14),2)</f>
        <v>2.2999999999999998</v>
      </c>
      <c r="E14" s="27">
        <f>ROUND(SUMIF($K$17:$K$340,$B14,$J$17:$J$340)/COUNTIF($K$17:$K$340,$B14),2)</f>
        <v>2.35</v>
      </c>
      <c r="G14" s="102"/>
      <c r="H14" s="33"/>
    </row>
    <row r="15" spans="2:15" ht="13.5" thickBot="1">
      <c r="B15" s="26">
        <f t="shared" ref="B15:B40" si="0">B14+1</f>
        <v>2017</v>
      </c>
      <c r="C15" s="27">
        <f t="shared" ref="C15:C39" si="1">ROUND(SUMIF($K$17:$K$340,$B15,$H$17:$H$340)/COUNTIF($K$17:$K$340,$B15),2)</f>
        <v>2.71</v>
      </c>
      <c r="D15" s="27">
        <f t="shared" ref="D15:D40" si="2">ROUND(SUMIF($K$17:$K$340,$B15,$I$17:$I$340)/COUNTIF($K$17:$K$340,$B15),2)</f>
        <v>2.77</v>
      </c>
      <c r="E15" s="27">
        <f t="shared" ref="E15:E40" si="3">ROUND(SUMIF($K$17:$K$340,$B15,$J$17:$J$340)/COUNTIF($K$17:$K$340,$B15),2)</f>
        <v>2.76</v>
      </c>
      <c r="G15" s="30"/>
      <c r="H15" s="34" t="s">
        <v>67</v>
      </c>
      <c r="I15" s="3" t="s">
        <v>68</v>
      </c>
      <c r="J15" s="3" t="s">
        <v>69</v>
      </c>
      <c r="N15" s="3" t="s">
        <v>68</v>
      </c>
    </row>
    <row r="16" spans="2:15" ht="13.5" thickBot="1">
      <c r="B16" s="26">
        <f t="shared" si="0"/>
        <v>2018</v>
      </c>
      <c r="C16" s="27">
        <f t="shared" si="1"/>
        <v>2.21</v>
      </c>
      <c r="D16" s="27">
        <f t="shared" si="2"/>
        <v>2.09</v>
      </c>
      <c r="E16" s="27">
        <f t="shared" si="3"/>
        <v>2.21</v>
      </c>
      <c r="G16" s="30" t="s">
        <v>30</v>
      </c>
      <c r="H16" s="34" t="s">
        <v>29</v>
      </c>
      <c r="I16" s="34" t="s">
        <v>29</v>
      </c>
      <c r="J16" s="34" t="s">
        <v>29</v>
      </c>
      <c r="K16" s="103" t="s">
        <v>0</v>
      </c>
      <c r="M16" s="104" t="str">
        <f>IF(_30_Geo_West&gt;0,"IRP - Wyo NE",IF(_436_CCCT_WestMain&gt;0,"West Side","IRP - Utah Greenfield"))</f>
        <v>IRP - Utah Greenfield</v>
      </c>
      <c r="N16" s="104" t="s">
        <v>117</v>
      </c>
      <c r="O16" s="104" t="s">
        <v>69</v>
      </c>
    </row>
    <row r="17" spans="2:15" ht="13.5" thickBot="1">
      <c r="B17" s="26">
        <f t="shared" si="0"/>
        <v>2019</v>
      </c>
      <c r="C17" s="27">
        <f t="shared" si="1"/>
        <v>2.06</v>
      </c>
      <c r="D17" s="27">
        <f t="shared" si="2"/>
        <v>1.95</v>
      </c>
      <c r="E17" s="27">
        <f t="shared" si="3"/>
        <v>2.0299999999999998</v>
      </c>
      <c r="G17" s="31">
        <v>42370</v>
      </c>
      <c r="H17" s="35">
        <v>2.2763825364431489</v>
      </c>
      <c r="I17" s="35">
        <v>2.3748742653912789</v>
      </c>
      <c r="J17" s="35">
        <v>2.2757987901986261</v>
      </c>
      <c r="K17" s="105">
        <f t="shared" ref="K17:K64" si="4">YEAR(G17)</f>
        <v>2016</v>
      </c>
      <c r="M17" s="106">
        <v>47</v>
      </c>
      <c r="N17" s="106">
        <v>43</v>
      </c>
      <c r="O17" s="106">
        <v>46</v>
      </c>
    </row>
    <row r="18" spans="2:15">
      <c r="B18" s="26">
        <f t="shared" si="0"/>
        <v>2020</v>
      </c>
      <c r="C18" s="27">
        <f t="shared" si="1"/>
        <v>2.15</v>
      </c>
      <c r="D18" s="27">
        <f t="shared" si="2"/>
        <v>2.02</v>
      </c>
      <c r="E18" s="27">
        <f t="shared" si="3"/>
        <v>2.13</v>
      </c>
      <c r="G18" s="31">
        <v>42401</v>
      </c>
      <c r="H18" s="35">
        <v>1.8452064945978397</v>
      </c>
      <c r="I18" s="35">
        <v>1.7746276302006363</v>
      </c>
      <c r="J18" s="35">
        <v>1.8289735727586562</v>
      </c>
      <c r="K18" s="105">
        <f t="shared" si="4"/>
        <v>2016</v>
      </c>
    </row>
    <row r="19" spans="2:15">
      <c r="B19" s="26">
        <f t="shared" si="0"/>
        <v>2021</v>
      </c>
      <c r="C19" s="27">
        <f t="shared" si="1"/>
        <v>2.2400000000000002</v>
      </c>
      <c r="D19" s="27">
        <f t="shared" si="2"/>
        <v>2.15</v>
      </c>
      <c r="E19" s="27">
        <f t="shared" si="3"/>
        <v>2.23</v>
      </c>
      <c r="G19" s="31">
        <v>42430</v>
      </c>
      <c r="H19" s="35">
        <v>1.5253593249607535</v>
      </c>
      <c r="I19" s="35">
        <v>1.4851256469456469</v>
      </c>
      <c r="J19" s="35">
        <v>1.5765269848510393</v>
      </c>
      <c r="K19" s="105">
        <f t="shared" si="4"/>
        <v>2016</v>
      </c>
    </row>
    <row r="20" spans="2:15">
      <c r="B20" s="26">
        <f t="shared" si="0"/>
        <v>2022</v>
      </c>
      <c r="C20" s="27">
        <f t="shared" si="1"/>
        <v>2.33</v>
      </c>
      <c r="D20" s="27">
        <f t="shared" si="2"/>
        <v>2.23</v>
      </c>
      <c r="E20" s="27">
        <f t="shared" si="3"/>
        <v>2.34</v>
      </c>
      <c r="G20" s="31">
        <v>42461</v>
      </c>
      <c r="H20" s="35">
        <v>1.6910448299319725</v>
      </c>
      <c r="I20" s="35">
        <v>1.4973848492599942</v>
      </c>
      <c r="J20" s="35">
        <v>1.7513146360624383</v>
      </c>
      <c r="K20" s="105">
        <f t="shared" si="4"/>
        <v>2016</v>
      </c>
    </row>
    <row r="21" spans="2:15">
      <c r="B21" s="26">
        <f t="shared" si="0"/>
        <v>2023</v>
      </c>
      <c r="C21" s="27">
        <f t="shared" si="1"/>
        <v>2.42</v>
      </c>
      <c r="D21" s="27">
        <f t="shared" si="2"/>
        <v>2.38</v>
      </c>
      <c r="E21" s="27">
        <f t="shared" si="3"/>
        <v>2.42</v>
      </c>
      <c r="G21" s="31">
        <v>42491</v>
      </c>
      <c r="H21" s="35">
        <v>1.7310108163265305</v>
      </c>
      <c r="I21" s="35">
        <v>1.5718715629148743</v>
      </c>
      <c r="J21" s="35">
        <v>1.8004724578470166</v>
      </c>
      <c r="K21" s="105">
        <f t="shared" si="4"/>
        <v>2016</v>
      </c>
    </row>
    <row r="22" spans="2:15">
      <c r="B22" s="26">
        <f t="shared" si="0"/>
        <v>2024</v>
      </c>
      <c r="C22" s="27">
        <f t="shared" si="1"/>
        <v>2.88</v>
      </c>
      <c r="D22" s="27">
        <f t="shared" si="2"/>
        <v>2.86</v>
      </c>
      <c r="E22" s="27">
        <f t="shared" si="3"/>
        <v>2.91</v>
      </c>
      <c r="G22" s="31">
        <v>42522</v>
      </c>
      <c r="H22" s="35">
        <v>2.3388150491307629</v>
      </c>
      <c r="I22" s="35">
        <v>2.1751230113991165</v>
      </c>
      <c r="J22" s="35">
        <v>2.3647654677733372</v>
      </c>
      <c r="K22" s="105">
        <f t="shared" si="4"/>
        <v>2016</v>
      </c>
    </row>
    <row r="23" spans="2:15">
      <c r="B23" s="26">
        <f t="shared" si="0"/>
        <v>2025</v>
      </c>
      <c r="C23" s="27">
        <f t="shared" si="1"/>
        <v>3.56</v>
      </c>
      <c r="D23" s="27">
        <f t="shared" si="2"/>
        <v>3.54</v>
      </c>
      <c r="E23" s="27">
        <f t="shared" si="3"/>
        <v>3.59</v>
      </c>
      <c r="G23" s="31">
        <v>42552</v>
      </c>
      <c r="H23" s="35">
        <v>2.58101081632653</v>
      </c>
      <c r="I23" s="35">
        <v>2.5037871798230165</v>
      </c>
      <c r="J23" s="35">
        <v>2.6063456138089238</v>
      </c>
      <c r="K23" s="105">
        <f t="shared" si="4"/>
        <v>2016</v>
      </c>
    </row>
    <row r="24" spans="2:15">
      <c r="B24" s="26">
        <f t="shared" si="0"/>
        <v>2026</v>
      </c>
      <c r="C24" s="27">
        <f t="shared" si="1"/>
        <v>3.82</v>
      </c>
      <c r="D24" s="27">
        <f t="shared" si="2"/>
        <v>3.8</v>
      </c>
      <c r="E24" s="27">
        <f t="shared" si="3"/>
        <v>3.85</v>
      </c>
      <c r="G24" s="31">
        <v>42583</v>
      </c>
      <c r="H24" s="35">
        <v>2.6353985714285706</v>
      </c>
      <c r="I24" s="35">
        <v>2.6477537958754924</v>
      </c>
      <c r="J24" s="35">
        <v>2.6355990076984344</v>
      </c>
      <c r="K24" s="105">
        <f t="shared" si="4"/>
        <v>2016</v>
      </c>
    </row>
    <row r="25" spans="2:15">
      <c r="B25" s="26">
        <f t="shared" si="0"/>
        <v>2027</v>
      </c>
      <c r="C25" s="27">
        <f t="shared" si="1"/>
        <v>3.94</v>
      </c>
      <c r="D25" s="27">
        <f t="shared" si="2"/>
        <v>3.93</v>
      </c>
      <c r="E25" s="27">
        <f t="shared" si="3"/>
        <v>3.97</v>
      </c>
      <c r="G25" s="31">
        <v>42614</v>
      </c>
      <c r="H25" s="35">
        <v>2.7123373469387757</v>
      </c>
      <c r="I25" s="35">
        <v>2.7714741535603351</v>
      </c>
      <c r="J25" s="35">
        <v>2.7681537930798932</v>
      </c>
      <c r="K25" s="105">
        <f t="shared" si="4"/>
        <v>2016</v>
      </c>
    </row>
    <row r="26" spans="2:15">
      <c r="B26" s="26">
        <f t="shared" si="0"/>
        <v>2028</v>
      </c>
      <c r="C26" s="27">
        <f t="shared" si="1"/>
        <v>4.1500000000000004</v>
      </c>
      <c r="D26" s="27">
        <f t="shared" si="2"/>
        <v>4.1900000000000004</v>
      </c>
      <c r="E26" s="27">
        <f t="shared" si="3"/>
        <v>4.18</v>
      </c>
      <c r="G26" s="31">
        <v>42644</v>
      </c>
      <c r="H26" s="35">
        <v>2.6862698430141281</v>
      </c>
      <c r="I26" s="35">
        <v>2.6942040298820258</v>
      </c>
      <c r="J26" s="35">
        <v>2.7499682086675996</v>
      </c>
      <c r="K26" s="105">
        <f t="shared" si="4"/>
        <v>2016</v>
      </c>
    </row>
    <row r="27" spans="2:15">
      <c r="B27" s="26">
        <f t="shared" si="0"/>
        <v>2029</v>
      </c>
      <c r="C27" s="27">
        <f t="shared" si="1"/>
        <v>4.53</v>
      </c>
      <c r="D27" s="27">
        <f t="shared" si="2"/>
        <v>4.6399999999999997</v>
      </c>
      <c r="E27" s="27">
        <f t="shared" si="3"/>
        <v>4.5599999999999996</v>
      </c>
      <c r="G27" s="31">
        <v>42675</v>
      </c>
      <c r="H27" s="35">
        <v>2.269616258503401</v>
      </c>
      <c r="I27" s="35">
        <v>2.2676824839611038</v>
      </c>
      <c r="J27" s="35">
        <v>2.3066994090924613</v>
      </c>
      <c r="K27" s="105">
        <f t="shared" si="4"/>
        <v>2016</v>
      </c>
    </row>
    <row r="28" spans="2:15">
      <c r="B28" s="26">
        <f t="shared" si="0"/>
        <v>2030</v>
      </c>
      <c r="C28" s="27">
        <f t="shared" si="1"/>
        <v>4.9800000000000004</v>
      </c>
      <c r="D28" s="27">
        <f t="shared" si="2"/>
        <v>5.0999999999999996</v>
      </c>
      <c r="E28" s="27">
        <f t="shared" si="3"/>
        <v>5.0199999999999996</v>
      </c>
      <c r="G28" s="31">
        <v>42705</v>
      </c>
      <c r="H28" s="35">
        <v>3.5123636800526663</v>
      </c>
      <c r="I28" s="35">
        <v>3.8167860057158185</v>
      </c>
      <c r="J28" s="35">
        <v>3.5518748027461844</v>
      </c>
      <c r="K28" s="105">
        <f t="shared" si="4"/>
        <v>2016</v>
      </c>
    </row>
    <row r="29" spans="2:15">
      <c r="B29" s="26">
        <f t="shared" si="0"/>
        <v>2031</v>
      </c>
      <c r="C29" s="27">
        <f t="shared" si="1"/>
        <v>5.01</v>
      </c>
      <c r="D29" s="27">
        <f t="shared" si="2"/>
        <v>5.09</v>
      </c>
      <c r="E29" s="27">
        <f t="shared" si="3"/>
        <v>5.05</v>
      </c>
      <c r="G29" s="31">
        <v>42736</v>
      </c>
      <c r="H29" s="35">
        <v>3.2524393877551017</v>
      </c>
      <c r="I29" s="35">
        <v>3.5318468800105713</v>
      </c>
      <c r="J29" s="35">
        <v>3.2801653137385181</v>
      </c>
      <c r="K29" s="105">
        <f t="shared" si="4"/>
        <v>2017</v>
      </c>
    </row>
    <row r="30" spans="2:15">
      <c r="B30" s="26">
        <f t="shared" si="0"/>
        <v>2032</v>
      </c>
      <c r="C30" s="27">
        <f t="shared" si="1"/>
        <v>5.39</v>
      </c>
      <c r="D30" s="27">
        <f t="shared" si="2"/>
        <v>5.48</v>
      </c>
      <c r="E30" s="27">
        <f t="shared" si="3"/>
        <v>5.43</v>
      </c>
      <c r="G30" s="31">
        <v>42767</v>
      </c>
      <c r="H30" s="35">
        <v>2.6306099416909614</v>
      </c>
      <c r="I30" s="35">
        <v>2.6903633755419278</v>
      </c>
      <c r="J30" s="35">
        <v>2.6686241769502144</v>
      </c>
      <c r="K30" s="105">
        <f t="shared" si="4"/>
        <v>2017</v>
      </c>
    </row>
    <row r="31" spans="2:15">
      <c r="B31" s="26">
        <f t="shared" si="0"/>
        <v>2033</v>
      </c>
      <c r="C31" s="27">
        <f t="shared" si="1"/>
        <v>5.67</v>
      </c>
      <c r="D31" s="27">
        <f t="shared" si="2"/>
        <v>5.78</v>
      </c>
      <c r="E31" s="27">
        <f t="shared" si="3"/>
        <v>5.71</v>
      </c>
      <c r="G31" s="31">
        <v>42795</v>
      </c>
      <c r="H31" s="35">
        <v>2.5701319486504275</v>
      </c>
      <c r="I31" s="35">
        <v>2.5432095807524639</v>
      </c>
      <c r="J31" s="35">
        <v>2.6203938538123621</v>
      </c>
      <c r="K31" s="105">
        <f t="shared" si="4"/>
        <v>2017</v>
      </c>
    </row>
    <row r="32" spans="2:15">
      <c r="B32" s="26">
        <f t="shared" si="0"/>
        <v>2034</v>
      </c>
      <c r="C32" s="27">
        <f t="shared" si="1"/>
        <v>5.61</v>
      </c>
      <c r="D32" s="27">
        <f t="shared" si="2"/>
        <v>5.67</v>
      </c>
      <c r="E32" s="27">
        <f t="shared" si="3"/>
        <v>5.65</v>
      </c>
      <c r="G32" s="31">
        <v>42826</v>
      </c>
      <c r="H32" s="35">
        <v>2.7337319047619042</v>
      </c>
      <c r="I32" s="35">
        <v>2.7294485434555877</v>
      </c>
      <c r="J32" s="35">
        <v>2.8173391604331051</v>
      </c>
      <c r="K32" s="105">
        <f t="shared" si="4"/>
        <v>2017</v>
      </c>
    </row>
    <row r="33" spans="2:11">
      <c r="B33" s="26">
        <f t="shared" si="0"/>
        <v>2035</v>
      </c>
      <c r="C33" s="27">
        <f t="shared" si="1"/>
        <v>5.8</v>
      </c>
      <c r="D33" s="27">
        <f t="shared" si="2"/>
        <v>5.82</v>
      </c>
      <c r="E33" s="27">
        <f t="shared" si="3"/>
        <v>5.84</v>
      </c>
      <c r="G33" s="31">
        <v>42856</v>
      </c>
      <c r="H33" s="35">
        <v>2.793469670836076</v>
      </c>
      <c r="I33" s="35">
        <v>2.7211925722904748</v>
      </c>
      <c r="J33" s="35">
        <v>2.8496280759861037</v>
      </c>
      <c r="K33" s="105">
        <f t="shared" si="4"/>
        <v>2017</v>
      </c>
    </row>
    <row r="34" spans="2:11">
      <c r="B34" s="26">
        <f t="shared" si="0"/>
        <v>2036</v>
      </c>
      <c r="C34" s="27">
        <f t="shared" si="1"/>
        <v>5.75</v>
      </c>
      <c r="D34" s="27">
        <f t="shared" si="2"/>
        <v>5.77</v>
      </c>
      <c r="E34" s="27">
        <f t="shared" si="3"/>
        <v>5.79</v>
      </c>
      <c r="G34" s="31">
        <v>42887</v>
      </c>
      <c r="H34" s="35">
        <v>2.8754985714285715</v>
      </c>
      <c r="I34" s="35">
        <v>2.8528564316455696</v>
      </c>
      <c r="J34" s="35">
        <v>2.9027304231990985</v>
      </c>
      <c r="K34" s="105">
        <f t="shared" si="4"/>
        <v>2017</v>
      </c>
    </row>
    <row r="35" spans="2:11">
      <c r="B35" s="26">
        <f t="shared" si="0"/>
        <v>2037</v>
      </c>
      <c r="C35" s="27">
        <f t="shared" si="1"/>
        <v>6.09</v>
      </c>
      <c r="D35" s="27">
        <f t="shared" si="2"/>
        <v>6.15</v>
      </c>
      <c r="E35" s="27">
        <f t="shared" si="3"/>
        <v>6.13</v>
      </c>
      <c r="G35" s="31">
        <v>42917</v>
      </c>
      <c r="H35" s="35">
        <v>2.6189359863945567</v>
      </c>
      <c r="I35" s="35">
        <v>2.4945553517572598</v>
      </c>
      <c r="J35" s="35">
        <v>2.6888170462996945</v>
      </c>
      <c r="K35" s="105">
        <f t="shared" si="4"/>
        <v>2017</v>
      </c>
    </row>
    <row r="36" spans="2:11">
      <c r="B36" s="26">
        <f t="shared" si="0"/>
        <v>2038</v>
      </c>
      <c r="C36" s="27">
        <f t="shared" si="1"/>
        <v>6.5</v>
      </c>
      <c r="D36" s="27">
        <f t="shared" si="2"/>
        <v>6.59</v>
      </c>
      <c r="E36" s="27">
        <f t="shared" si="3"/>
        <v>6.54</v>
      </c>
      <c r="G36" s="31">
        <v>42948</v>
      </c>
      <c r="H36" s="35">
        <v>2.6204058600583098</v>
      </c>
      <c r="I36" s="35">
        <v>2.6662174520070065</v>
      </c>
      <c r="J36" s="35">
        <v>2.6400613898171748</v>
      </c>
      <c r="K36" s="105">
        <f t="shared" si="4"/>
        <v>2017</v>
      </c>
    </row>
    <row r="37" spans="2:11">
      <c r="B37" s="26">
        <f t="shared" si="0"/>
        <v>2039</v>
      </c>
      <c r="C37" s="27">
        <f t="shared" si="1"/>
        <v>6.74</v>
      </c>
      <c r="D37" s="27">
        <f t="shared" si="2"/>
        <v>6.86</v>
      </c>
      <c r="E37" s="27">
        <f t="shared" si="3"/>
        <v>6.78</v>
      </c>
      <c r="G37" s="31">
        <v>42979</v>
      </c>
      <c r="H37" s="35">
        <v>2.6225484658691061</v>
      </c>
      <c r="I37" s="35">
        <v>2.6887120624951599</v>
      </c>
      <c r="J37" s="35">
        <v>2.6856658332479428</v>
      </c>
      <c r="K37" s="105">
        <f t="shared" si="4"/>
        <v>2017</v>
      </c>
    </row>
    <row r="38" spans="2:11">
      <c r="B38" s="26">
        <f t="shared" si="0"/>
        <v>2040</v>
      </c>
      <c r="C38" s="27">
        <f t="shared" si="1"/>
        <v>7.13</v>
      </c>
      <c r="D38" s="27">
        <f t="shared" si="2"/>
        <v>7.27</v>
      </c>
      <c r="E38" s="27">
        <f t="shared" si="3"/>
        <v>7.17</v>
      </c>
      <c r="G38" s="31">
        <v>43009</v>
      </c>
      <c r="H38" s="35">
        <v>2.5740380272108854</v>
      </c>
      <c r="I38" s="35">
        <v>2.6534093301860455</v>
      </c>
      <c r="J38" s="35">
        <v>2.6111385427512732</v>
      </c>
      <c r="K38" s="105">
        <f t="shared" si="4"/>
        <v>2017</v>
      </c>
    </row>
    <row r="39" spans="2:11">
      <c r="B39" s="26">
        <f t="shared" si="0"/>
        <v>2041</v>
      </c>
      <c r="C39" s="27">
        <f t="shared" si="1"/>
        <v>7.28</v>
      </c>
      <c r="D39" s="27">
        <f t="shared" si="2"/>
        <v>7.42</v>
      </c>
      <c r="E39" s="27">
        <f t="shared" si="3"/>
        <v>7.32</v>
      </c>
      <c r="G39" s="31">
        <v>43040</v>
      </c>
      <c r="H39" s="35">
        <v>2.7398543537414972</v>
      </c>
      <c r="I39" s="35">
        <v>2.7910689165539582</v>
      </c>
      <c r="J39" s="35">
        <v>2.7824995252245799</v>
      </c>
      <c r="K39" s="105">
        <f t="shared" si="4"/>
        <v>2017</v>
      </c>
    </row>
    <row r="40" spans="2:11">
      <c r="B40" s="26">
        <f t="shared" si="0"/>
        <v>2042</v>
      </c>
      <c r="C40" s="27">
        <f>ROUND(SUMIF($K$17:$K$340,$B40,$H$17:$H$340)/COUNTIF($K$17:$K$340,$B40),2)</f>
        <v>4.8600000000000003</v>
      </c>
      <c r="D40" s="27">
        <f t="shared" si="2"/>
        <v>4.9400000000000004</v>
      </c>
      <c r="E40" s="27">
        <f t="shared" si="3"/>
        <v>4.9000000000000004</v>
      </c>
      <c r="G40" s="31">
        <v>43070</v>
      </c>
      <c r="H40" s="35">
        <v>2.5383676300197497</v>
      </c>
      <c r="I40" s="35">
        <v>2.822493172147158</v>
      </c>
      <c r="J40" s="35">
        <v>2.5594079648562609</v>
      </c>
      <c r="K40" s="105">
        <f t="shared" si="4"/>
        <v>2017</v>
      </c>
    </row>
    <row r="41" spans="2:11">
      <c r="B41" s="26"/>
      <c r="C41" s="27"/>
      <c r="G41" s="31">
        <v>43101</v>
      </c>
      <c r="H41" s="35">
        <v>2.9554183212639882</v>
      </c>
      <c r="I41" s="35">
        <v>2.8239902253470102</v>
      </c>
      <c r="J41" s="35">
        <v>3.1439800224110743</v>
      </c>
      <c r="K41" s="105">
        <f t="shared" si="4"/>
        <v>2018</v>
      </c>
    </row>
    <row r="42" spans="2:11">
      <c r="B42" s="26"/>
      <c r="C42" s="27"/>
      <c r="G42" s="31">
        <v>43132</v>
      </c>
      <c r="H42" s="35">
        <v>2.2568854518950432</v>
      </c>
      <c r="I42" s="35">
        <v>2.2686339840438139</v>
      </c>
      <c r="J42" s="35">
        <v>2.2929636145389605</v>
      </c>
      <c r="K42" s="105">
        <f t="shared" si="4"/>
        <v>2018</v>
      </c>
    </row>
    <row r="43" spans="2:11">
      <c r="G43" s="31">
        <v>43160</v>
      </c>
      <c r="H43" s="35">
        <v>2.1272418894009211</v>
      </c>
      <c r="I43" s="35">
        <v>2.1973902915865509</v>
      </c>
      <c r="J43" s="35">
        <v>2.2034090358279701</v>
      </c>
      <c r="K43" s="105">
        <f t="shared" si="4"/>
        <v>2018</v>
      </c>
    </row>
    <row r="44" spans="2:11">
      <c r="B44" s="107" t="str">
        <f>"Official Forward Price Curve Forecast dated   "&amp;TEXT(G5,"MMM dd, YYYY")</f>
        <v>Official Forward Price Curve Forecast dated   Mar 30, 2018</v>
      </c>
      <c r="G44" s="31">
        <v>43191</v>
      </c>
      <c r="H44" s="35">
        <v>1.9121332653061227</v>
      </c>
      <c r="I44" s="35">
        <v>1.8212140903125191</v>
      </c>
      <c r="J44" s="35">
        <v>1.8867451788093046</v>
      </c>
      <c r="K44" s="105">
        <f t="shared" si="4"/>
        <v>2018</v>
      </c>
    </row>
    <row r="45" spans="2:11">
      <c r="G45" s="31">
        <v>43221</v>
      </c>
      <c r="H45" s="35">
        <v>1.9662148979591838</v>
      </c>
      <c r="I45" s="35">
        <v>1.7263341852907605</v>
      </c>
      <c r="J45" s="35">
        <v>1.9564244492263554</v>
      </c>
      <c r="K45" s="105">
        <f t="shared" si="4"/>
        <v>2018</v>
      </c>
    </row>
    <row r="46" spans="2:11">
      <c r="G46" s="31">
        <v>43252</v>
      </c>
      <c r="H46" s="35">
        <v>2.0631536734693876</v>
      </c>
      <c r="I46" s="35">
        <v>1.7546950264657426</v>
      </c>
      <c r="J46" s="35">
        <v>2.053770488779588</v>
      </c>
      <c r="K46" s="105">
        <f t="shared" si="4"/>
        <v>2018</v>
      </c>
    </row>
    <row r="47" spans="2:11">
      <c r="G47" s="31">
        <v>43282</v>
      </c>
      <c r="H47" s="35">
        <v>2.1437659183673468</v>
      </c>
      <c r="I47" s="35">
        <v>1.8580831838399963</v>
      </c>
      <c r="J47" s="35">
        <v>2.1219127164668512</v>
      </c>
      <c r="K47" s="105">
        <f t="shared" si="4"/>
        <v>2018</v>
      </c>
    </row>
    <row r="48" spans="2:11">
      <c r="G48" s="31">
        <v>43313</v>
      </c>
      <c r="H48" s="35">
        <v>2.1973373469387756</v>
      </c>
      <c r="I48" s="35">
        <v>1.9560569988081169</v>
      </c>
      <c r="J48" s="35">
        <v>2.1731474741264472</v>
      </c>
      <c r="K48" s="105">
        <f t="shared" si="4"/>
        <v>2018</v>
      </c>
    </row>
    <row r="49" spans="7:13">
      <c r="G49" s="31">
        <v>43344</v>
      </c>
      <c r="H49" s="35">
        <v>2.152439387755102</v>
      </c>
      <c r="I49" s="35">
        <v>1.91325791121678</v>
      </c>
      <c r="J49" s="35">
        <v>2.1306226252689822</v>
      </c>
      <c r="K49" s="105">
        <f t="shared" si="4"/>
        <v>2018</v>
      </c>
      <c r="L49" s="3"/>
      <c r="M49" s="3"/>
    </row>
    <row r="50" spans="7:13">
      <c r="G50" s="31">
        <v>43374</v>
      </c>
      <c r="H50" s="35">
        <v>2.07897</v>
      </c>
      <c r="I50" s="35">
        <v>1.9434235331938066</v>
      </c>
      <c r="J50" s="35">
        <v>2.054282836356184</v>
      </c>
      <c r="K50" s="105">
        <f t="shared" si="4"/>
        <v>2018</v>
      </c>
      <c r="L50" s="3"/>
      <c r="M50" s="3"/>
    </row>
    <row r="51" spans="7:13">
      <c r="G51" s="31">
        <v>43405</v>
      </c>
      <c r="H51" s="35">
        <v>2.1356026530612242</v>
      </c>
      <c r="I51" s="35">
        <v>2.2056324011479607</v>
      </c>
      <c r="J51" s="35">
        <v>2.0855360385285375</v>
      </c>
      <c r="K51" s="105">
        <f t="shared" si="4"/>
        <v>2018</v>
      </c>
      <c r="L51" s="3"/>
      <c r="M51" s="3"/>
    </row>
    <row r="52" spans="7:13">
      <c r="G52" s="31">
        <v>43435</v>
      </c>
      <c r="H52" s="35">
        <v>2.5034597959183671</v>
      </c>
      <c r="I52" s="35">
        <v>2.6360468398526464</v>
      </c>
      <c r="J52" s="35">
        <v>2.4523769033712468</v>
      </c>
      <c r="K52" s="105">
        <f t="shared" si="4"/>
        <v>2018</v>
      </c>
      <c r="L52" s="3"/>
      <c r="M52" s="3"/>
    </row>
    <row r="53" spans="7:13">
      <c r="G53" s="31">
        <v>43466</v>
      </c>
      <c r="H53" s="35">
        <v>2.5907046938775511</v>
      </c>
      <c r="I53" s="35">
        <v>2.530235119687076</v>
      </c>
      <c r="J53" s="35">
        <v>2.5681674556819347</v>
      </c>
      <c r="K53" s="105">
        <f t="shared" si="4"/>
        <v>2019</v>
      </c>
      <c r="L53" s="3"/>
      <c r="M53" s="3"/>
    </row>
    <row r="54" spans="7:13">
      <c r="G54" s="31">
        <v>43497</v>
      </c>
      <c r="H54" s="35">
        <v>2.4825414285714285</v>
      </c>
      <c r="I54" s="35">
        <v>2.3635249387439528</v>
      </c>
      <c r="J54" s="35">
        <v>2.4313706527308128</v>
      </c>
      <c r="K54" s="105">
        <f t="shared" si="4"/>
        <v>2019</v>
      </c>
      <c r="L54" s="3"/>
      <c r="M54" s="3"/>
    </row>
    <row r="55" spans="7:13">
      <c r="G55" s="31">
        <v>43525</v>
      </c>
      <c r="H55" s="35">
        <v>2.1927455102040816</v>
      </c>
      <c r="I55" s="35">
        <v>2.0809993954753572</v>
      </c>
      <c r="J55" s="35">
        <v>2.1710980838200635</v>
      </c>
      <c r="K55" s="105">
        <f t="shared" si="4"/>
        <v>2019</v>
      </c>
      <c r="L55" s="3"/>
      <c r="M55" s="3"/>
    </row>
    <row r="56" spans="7:13">
      <c r="G56" s="31">
        <v>43556</v>
      </c>
      <c r="H56" s="35">
        <v>1.782031224489796</v>
      </c>
      <c r="I56" s="35">
        <v>1.5292005565417468</v>
      </c>
      <c r="J56" s="35">
        <v>1.7484113331283946</v>
      </c>
      <c r="K56" s="105">
        <f t="shared" si="4"/>
        <v>2019</v>
      </c>
      <c r="L56" s="3"/>
      <c r="M56" s="3"/>
    </row>
    <row r="57" spans="7:13">
      <c r="G57" s="31">
        <v>43586</v>
      </c>
      <c r="H57" s="35">
        <v>1.7657046938775509</v>
      </c>
      <c r="I57" s="35">
        <v>1.578445289854671</v>
      </c>
      <c r="J57" s="35">
        <v>1.7243309970283842</v>
      </c>
      <c r="K57" s="105">
        <f t="shared" si="4"/>
        <v>2019</v>
      </c>
      <c r="L57" s="3"/>
      <c r="M57" s="3"/>
    </row>
    <row r="58" spans="7:13">
      <c r="G58" s="31">
        <v>43617</v>
      </c>
      <c r="H58" s="35">
        <v>1.7871332653061225</v>
      </c>
      <c r="I58" s="35">
        <v>1.5814360694694871</v>
      </c>
      <c r="J58" s="35">
        <v>1.7484113331283946</v>
      </c>
      <c r="K58" s="105">
        <f t="shared" si="4"/>
        <v>2019</v>
      </c>
      <c r="L58" s="3"/>
      <c r="M58" s="3"/>
    </row>
    <row r="59" spans="7:13">
      <c r="G59" s="31">
        <v>43647</v>
      </c>
      <c r="H59" s="35">
        <v>1.9442761224489797</v>
      </c>
      <c r="I59" s="35">
        <v>1.749899466048882</v>
      </c>
      <c r="J59" s="35">
        <v>1.9087761246029307</v>
      </c>
      <c r="K59" s="105">
        <f t="shared" si="4"/>
        <v>2019</v>
      </c>
      <c r="L59" s="3"/>
      <c r="M59" s="3"/>
    </row>
    <row r="60" spans="7:13">
      <c r="G60" s="31">
        <v>43678</v>
      </c>
      <c r="H60" s="35">
        <v>1.9493781632653062</v>
      </c>
      <c r="I60" s="35">
        <v>1.7467024257709747</v>
      </c>
      <c r="J60" s="35">
        <v>1.9138996003688906</v>
      </c>
      <c r="K60" s="105">
        <f t="shared" si="4"/>
        <v>2019</v>
      </c>
      <c r="L60" s="3"/>
      <c r="M60" s="3"/>
    </row>
    <row r="61" spans="7:13">
      <c r="G61" s="31">
        <v>43709</v>
      </c>
      <c r="H61" s="35">
        <v>1.8340720408163267</v>
      </c>
      <c r="I61" s="35">
        <v>1.7403599103809331</v>
      </c>
      <c r="J61" s="35">
        <v>1.8057942617071425</v>
      </c>
      <c r="K61" s="105">
        <f t="shared" si="4"/>
        <v>2019</v>
      </c>
      <c r="L61" s="3"/>
      <c r="M61" s="3"/>
    </row>
    <row r="62" spans="7:13">
      <c r="G62" s="31">
        <v>43739</v>
      </c>
      <c r="H62" s="35">
        <v>1.8361128571428573</v>
      </c>
      <c r="I62" s="35">
        <v>1.7695457942082791</v>
      </c>
      <c r="J62" s="35">
        <v>1.8155288656624655</v>
      </c>
      <c r="K62" s="105">
        <f t="shared" si="4"/>
        <v>2019</v>
      </c>
      <c r="L62" s="3"/>
      <c r="M62" s="3"/>
    </row>
    <row r="63" spans="7:13">
      <c r="G63" s="31">
        <v>43770</v>
      </c>
      <c r="H63" s="35">
        <v>2.1794802040816328</v>
      </c>
      <c r="I63" s="35">
        <v>2.2319306356920356</v>
      </c>
      <c r="J63" s="35">
        <v>2.13984488164771</v>
      </c>
      <c r="K63" s="105">
        <f t="shared" si="4"/>
        <v>2019</v>
      </c>
      <c r="L63" s="3"/>
      <c r="M63" s="3"/>
    </row>
    <row r="64" spans="7:13">
      <c r="G64" s="31">
        <v>43800</v>
      </c>
      <c r="H64" s="35">
        <v>2.3922353061224491</v>
      </c>
      <c r="I64" s="35">
        <v>2.4914581150260098</v>
      </c>
      <c r="J64" s="35">
        <v>2.3586172968541859</v>
      </c>
      <c r="K64" s="105">
        <f t="shared" si="4"/>
        <v>2019</v>
      </c>
      <c r="L64" s="3"/>
      <c r="M64" s="3"/>
    </row>
    <row r="65" spans="7:13">
      <c r="G65" s="31">
        <v>43831</v>
      </c>
      <c r="H65" s="35">
        <v>2.4896842857142856</v>
      </c>
      <c r="I65" s="35">
        <v>2.4320034788900924</v>
      </c>
      <c r="J65" s="35">
        <v>2.4897782764627525</v>
      </c>
      <c r="K65" s="105">
        <f t="shared" ref="K65:K112" si="5">YEAR(G65)</f>
        <v>2020</v>
      </c>
      <c r="L65" s="3"/>
      <c r="M65" s="3"/>
    </row>
    <row r="66" spans="7:13">
      <c r="G66" s="31">
        <v>43862</v>
      </c>
      <c r="H66" s="35">
        <v>2.4519291836734691</v>
      </c>
      <c r="I66" s="35">
        <v>2.3848213522080766</v>
      </c>
      <c r="J66" s="35">
        <v>2.4800436725074291</v>
      </c>
      <c r="K66" s="105">
        <f t="shared" si="5"/>
        <v>2020</v>
      </c>
      <c r="L66" s="3"/>
      <c r="M66" s="3"/>
    </row>
    <row r="67" spans="7:13">
      <c r="G67" s="31">
        <v>43891</v>
      </c>
      <c r="H67" s="35">
        <v>2.3279495918367346</v>
      </c>
      <c r="I67" s="35">
        <v>2.3039671722764905</v>
      </c>
      <c r="J67" s="35">
        <v>2.286376288554155</v>
      </c>
      <c r="K67" s="105">
        <f t="shared" si="5"/>
        <v>2020</v>
      </c>
      <c r="L67" s="3"/>
      <c r="M67" s="3"/>
    </row>
    <row r="68" spans="7:13">
      <c r="G68" s="31">
        <v>43922</v>
      </c>
      <c r="H68" s="35">
        <v>1.9646842857142859</v>
      </c>
      <c r="I68" s="35">
        <v>1.6551742565244409</v>
      </c>
      <c r="J68" s="35">
        <v>1.8754735321241933</v>
      </c>
      <c r="K68" s="105">
        <f t="shared" si="5"/>
        <v>2020</v>
      </c>
      <c r="L68" s="3"/>
      <c r="M68" s="3"/>
    </row>
    <row r="69" spans="7:13">
      <c r="G69" s="31">
        <v>43952</v>
      </c>
      <c r="H69" s="35">
        <v>1.8820312244897961</v>
      </c>
      <c r="I69" s="35">
        <v>1.6392921854664508</v>
      </c>
      <c r="J69" s="35">
        <v>1.8616401475561024</v>
      </c>
      <c r="K69" s="105">
        <f t="shared" si="5"/>
        <v>2020</v>
      </c>
      <c r="L69" s="3"/>
      <c r="M69" s="3"/>
    </row>
    <row r="70" spans="7:13">
      <c r="G70" s="31">
        <v>43983</v>
      </c>
      <c r="H70" s="35">
        <v>1.9055006122448979</v>
      </c>
      <c r="I70" s="35">
        <v>1.6630121617218907</v>
      </c>
      <c r="J70" s="35">
        <v>1.890331611845476</v>
      </c>
      <c r="K70" s="105">
        <f t="shared" si="5"/>
        <v>2020</v>
      </c>
      <c r="L70" s="3"/>
      <c r="M70" s="3"/>
    </row>
    <row r="71" spans="7:13">
      <c r="G71" s="31">
        <v>44013</v>
      </c>
      <c r="H71" s="35">
        <v>1.9958067346938775</v>
      </c>
      <c r="I71" s="35">
        <v>1.8019802834793042</v>
      </c>
      <c r="J71" s="35">
        <v>1.975893657137002</v>
      </c>
      <c r="K71" s="105">
        <f t="shared" si="5"/>
        <v>2020</v>
      </c>
      <c r="L71" s="3"/>
      <c r="M71" s="3"/>
    </row>
    <row r="72" spans="7:13">
      <c r="G72" s="31">
        <v>44044</v>
      </c>
      <c r="H72" s="35">
        <v>1.9988679591836735</v>
      </c>
      <c r="I72" s="35">
        <v>1.8115198391472527</v>
      </c>
      <c r="J72" s="35">
        <v>1.9789677425965777</v>
      </c>
      <c r="K72" s="105">
        <f t="shared" si="5"/>
        <v>2020</v>
      </c>
      <c r="L72" s="3"/>
      <c r="M72" s="3"/>
    </row>
    <row r="73" spans="7:13">
      <c r="G73" s="31">
        <v>44075</v>
      </c>
      <c r="H73" s="35">
        <v>1.9810108163265308</v>
      </c>
      <c r="I73" s="35">
        <v>1.8160575737352498</v>
      </c>
      <c r="J73" s="35">
        <v>1.9661590531816786</v>
      </c>
      <c r="K73" s="105">
        <f t="shared" si="5"/>
        <v>2020</v>
      </c>
      <c r="L73" s="3"/>
      <c r="M73" s="3"/>
    </row>
    <row r="74" spans="7:13">
      <c r="G74" s="31">
        <v>44105</v>
      </c>
      <c r="H74" s="35">
        <v>2.0544802040816328</v>
      </c>
      <c r="I74" s="35">
        <v>1.8799983792933914</v>
      </c>
      <c r="J74" s="35">
        <v>2.0348136284455376</v>
      </c>
      <c r="K74" s="105">
        <f t="shared" si="5"/>
        <v>2020</v>
      </c>
      <c r="L74" s="3"/>
      <c r="M74" s="3"/>
    </row>
    <row r="75" spans="7:13">
      <c r="G75" s="31">
        <v>44136</v>
      </c>
      <c r="H75" s="35">
        <v>2.2611128571428574</v>
      </c>
      <c r="I75" s="35">
        <v>2.2854037125983204</v>
      </c>
      <c r="J75" s="35">
        <v>2.2320674454349834</v>
      </c>
      <c r="K75" s="105">
        <f t="shared" si="5"/>
        <v>2020</v>
      </c>
      <c r="L75" s="3"/>
      <c r="M75" s="3"/>
    </row>
    <row r="76" spans="7:13">
      <c r="G76" s="31">
        <v>44166</v>
      </c>
      <c r="H76" s="35">
        <v>2.4743781632653059</v>
      </c>
      <c r="I76" s="35">
        <v>2.5512221421565631</v>
      </c>
      <c r="J76" s="35">
        <v>2.4513522082180552</v>
      </c>
      <c r="K76" s="105">
        <f t="shared" si="5"/>
        <v>2020</v>
      </c>
      <c r="L76" s="3"/>
      <c r="M76" s="3"/>
    </row>
    <row r="77" spans="7:13">
      <c r="G77" s="31">
        <v>44197</v>
      </c>
      <c r="H77" s="35">
        <v>2.6090720408163262</v>
      </c>
      <c r="I77" s="35">
        <v>2.5745811622515942</v>
      </c>
      <c r="J77" s="35">
        <v>2.5994206578542882</v>
      </c>
      <c r="K77" s="105">
        <f t="shared" si="5"/>
        <v>2021</v>
      </c>
      <c r="L77" s="3"/>
      <c r="M77" s="3"/>
    </row>
    <row r="78" spans="7:13">
      <c r="G78" s="31">
        <v>44228</v>
      </c>
      <c r="H78" s="35">
        <v>2.6116230612244897</v>
      </c>
      <c r="I78" s="35">
        <v>2.5036790593141385</v>
      </c>
      <c r="J78" s="35">
        <v>2.6122293472691873</v>
      </c>
      <c r="K78" s="105">
        <f t="shared" si="5"/>
        <v>2021</v>
      </c>
      <c r="L78" s="3"/>
      <c r="M78" s="3"/>
    </row>
    <row r="79" spans="7:13">
      <c r="G79" s="31">
        <v>44256</v>
      </c>
      <c r="H79" s="35">
        <v>2.5146842857142859</v>
      </c>
      <c r="I79" s="35">
        <v>2.4102429789340154</v>
      </c>
      <c r="J79" s="35">
        <v>2.5174450455989348</v>
      </c>
      <c r="K79" s="105">
        <f t="shared" si="5"/>
        <v>2021</v>
      </c>
      <c r="L79" s="3"/>
      <c r="M79" s="3"/>
    </row>
    <row r="80" spans="7:13">
      <c r="G80" s="31">
        <v>44287</v>
      </c>
      <c r="H80" s="35">
        <v>2.027439387755102</v>
      </c>
      <c r="I80" s="35">
        <v>1.7707833581868233</v>
      </c>
      <c r="J80" s="35">
        <v>2.0204678963008504</v>
      </c>
      <c r="K80" s="105">
        <f t="shared" si="5"/>
        <v>2021</v>
      </c>
      <c r="L80" s="3"/>
      <c r="M80" s="3"/>
    </row>
    <row r="81" spans="7:13">
      <c r="G81" s="31">
        <v>44317</v>
      </c>
      <c r="H81" s="35">
        <v>1.9310108163265307</v>
      </c>
      <c r="I81" s="35">
        <v>1.7442272978138855</v>
      </c>
      <c r="J81" s="35">
        <v>1.9236342043242138</v>
      </c>
      <c r="K81" s="105">
        <f t="shared" si="5"/>
        <v>2021</v>
      </c>
      <c r="L81" s="3"/>
      <c r="M81" s="3"/>
    </row>
    <row r="82" spans="7:13">
      <c r="G82" s="31">
        <v>44348</v>
      </c>
      <c r="H82" s="35">
        <v>1.9692761224489796</v>
      </c>
      <c r="I82" s="35">
        <v>1.7758367444325476</v>
      </c>
      <c r="J82" s="35">
        <v>1.9620602725689109</v>
      </c>
      <c r="K82" s="105">
        <f t="shared" si="5"/>
        <v>2021</v>
      </c>
      <c r="L82" s="3"/>
      <c r="M82" s="3"/>
    </row>
    <row r="83" spans="7:13">
      <c r="G83" s="31">
        <v>44378</v>
      </c>
      <c r="H83" s="35">
        <v>2.0401944897959181</v>
      </c>
      <c r="I83" s="35">
        <v>1.8919614977526571</v>
      </c>
      <c r="J83" s="35">
        <v>2.0332765857157495</v>
      </c>
      <c r="K83" s="105">
        <f t="shared" si="5"/>
        <v>2021</v>
      </c>
      <c r="L83" s="3"/>
      <c r="M83" s="3"/>
    </row>
    <row r="84" spans="7:13">
      <c r="G84" s="31">
        <v>44409</v>
      </c>
      <c r="H84" s="35">
        <v>2.0503985714285715</v>
      </c>
      <c r="I84" s="35">
        <v>1.9093905237838278</v>
      </c>
      <c r="J84" s="35">
        <v>2.043523537247669</v>
      </c>
      <c r="K84" s="105">
        <f t="shared" si="5"/>
        <v>2021</v>
      </c>
      <c r="L84" s="3"/>
      <c r="M84" s="3"/>
    </row>
    <row r="85" spans="7:13">
      <c r="G85" s="31">
        <v>44440</v>
      </c>
      <c r="H85" s="35">
        <v>2.0600924489795918</v>
      </c>
      <c r="I85" s="35">
        <v>1.9314088495687687</v>
      </c>
      <c r="J85" s="35">
        <v>2.053258141202992</v>
      </c>
      <c r="K85" s="105">
        <f t="shared" si="5"/>
        <v>2021</v>
      </c>
      <c r="L85" s="3"/>
      <c r="M85" s="3"/>
    </row>
    <row r="86" spans="7:13">
      <c r="G86" s="31">
        <v>44470</v>
      </c>
      <c r="H86" s="35">
        <v>2.1003985714285713</v>
      </c>
      <c r="I86" s="35">
        <v>2.1307082152802352</v>
      </c>
      <c r="J86" s="35">
        <v>2.0937335997540729</v>
      </c>
      <c r="K86" s="105">
        <f t="shared" si="5"/>
        <v>2021</v>
      </c>
      <c r="L86" s="3"/>
      <c r="M86" s="3"/>
    </row>
    <row r="87" spans="7:13">
      <c r="G87" s="31">
        <v>44501</v>
      </c>
      <c r="H87" s="35">
        <v>2.3815210204081634</v>
      </c>
      <c r="I87" s="35">
        <v>2.4973365439240967</v>
      </c>
      <c r="J87" s="35">
        <v>2.3709136386924889</v>
      </c>
      <c r="K87" s="105">
        <f t="shared" si="5"/>
        <v>2021</v>
      </c>
      <c r="L87" s="3"/>
      <c r="M87" s="3"/>
    </row>
    <row r="88" spans="7:13">
      <c r="G88" s="31">
        <v>44531</v>
      </c>
      <c r="H88" s="35">
        <v>2.584582244897959</v>
      </c>
      <c r="I88" s="35">
        <v>2.6735862805351687</v>
      </c>
      <c r="J88" s="35">
        <v>2.5799514499436418</v>
      </c>
      <c r="K88" s="105">
        <f t="shared" si="5"/>
        <v>2021</v>
      </c>
      <c r="L88" s="3"/>
      <c r="M88" s="3"/>
    </row>
    <row r="89" spans="7:13">
      <c r="G89" s="31">
        <v>44562</v>
      </c>
      <c r="H89" s="35">
        <v>2.7009087755102037</v>
      </c>
      <c r="I89" s="35">
        <v>2.6351702320345112</v>
      </c>
      <c r="J89" s="35">
        <v>2.6942049595245416</v>
      </c>
      <c r="K89" s="105">
        <f t="shared" si="5"/>
        <v>2022</v>
      </c>
      <c r="L89" s="3"/>
      <c r="M89" s="3"/>
    </row>
    <row r="90" spans="7:13">
      <c r="G90" s="31">
        <v>44593</v>
      </c>
      <c r="H90" s="35">
        <v>2.6856026530612245</v>
      </c>
      <c r="I90" s="35">
        <v>2.5700434276635971</v>
      </c>
      <c r="J90" s="35">
        <v>2.6942049595245416</v>
      </c>
      <c r="K90" s="105">
        <f t="shared" si="5"/>
        <v>2022</v>
      </c>
      <c r="L90" s="3"/>
      <c r="M90" s="3"/>
    </row>
    <row r="91" spans="7:13">
      <c r="G91" s="31">
        <v>44621</v>
      </c>
      <c r="H91" s="35">
        <v>2.6320312244897957</v>
      </c>
      <c r="I91" s="35">
        <v>2.48630159844874</v>
      </c>
      <c r="J91" s="35">
        <v>2.6378467260989855</v>
      </c>
      <c r="K91" s="105">
        <f t="shared" si="5"/>
        <v>2022</v>
      </c>
      <c r="L91" s="3"/>
      <c r="M91" s="3"/>
    </row>
    <row r="92" spans="7:13">
      <c r="G92" s="31">
        <v>44652</v>
      </c>
      <c r="H92" s="35">
        <v>2.1243781632653058</v>
      </c>
      <c r="I92" s="35">
        <v>1.8681383911656719</v>
      </c>
      <c r="J92" s="35">
        <v>2.1280608873860025</v>
      </c>
      <c r="K92" s="105">
        <f t="shared" si="5"/>
        <v>2022</v>
      </c>
      <c r="L92" s="3"/>
      <c r="M92" s="3"/>
    </row>
    <row r="93" spans="7:13">
      <c r="G93" s="31">
        <v>44682</v>
      </c>
      <c r="H93" s="35">
        <v>2.033051632653061</v>
      </c>
      <c r="I93" s="35">
        <v>1.8499358876479104</v>
      </c>
      <c r="J93" s="35">
        <v>2.044035884824265</v>
      </c>
      <c r="K93" s="105">
        <f t="shared" si="5"/>
        <v>2022</v>
      </c>
      <c r="L93" s="3"/>
      <c r="M93" s="3"/>
    </row>
    <row r="94" spans="7:13">
      <c r="G94" s="31">
        <v>44713</v>
      </c>
      <c r="H94" s="35">
        <v>2.0611128571428572</v>
      </c>
      <c r="I94" s="35">
        <v>1.8718510831013058</v>
      </c>
      <c r="J94" s="35">
        <v>2.0645297878881035</v>
      </c>
      <c r="K94" s="105">
        <f t="shared" si="5"/>
        <v>2022</v>
      </c>
      <c r="L94" s="3"/>
      <c r="M94" s="3"/>
    </row>
    <row r="95" spans="7:13">
      <c r="G95" s="31">
        <v>44743</v>
      </c>
      <c r="H95" s="35">
        <v>2.1269291836734689</v>
      </c>
      <c r="I95" s="35">
        <v>1.9950918292980468</v>
      </c>
      <c r="J95" s="35">
        <v>2.138307838917922</v>
      </c>
      <c r="K95" s="105">
        <f t="shared" si="5"/>
        <v>2022</v>
      </c>
      <c r="L95" s="3"/>
      <c r="M95" s="3"/>
    </row>
    <row r="96" spans="7:13">
      <c r="G96" s="31">
        <v>44774</v>
      </c>
      <c r="H96" s="35">
        <v>2.1452965306122449</v>
      </c>
      <c r="I96" s="35">
        <v>2.0188118055534869</v>
      </c>
      <c r="J96" s="35">
        <v>2.1567523516753764</v>
      </c>
      <c r="K96" s="105">
        <f t="shared" si="5"/>
        <v>2022</v>
      </c>
      <c r="L96" s="3"/>
      <c r="M96" s="3"/>
    </row>
    <row r="97" spans="7:13">
      <c r="G97" s="31">
        <v>44805</v>
      </c>
      <c r="H97" s="35">
        <v>2.148867959183673</v>
      </c>
      <c r="I97" s="35">
        <v>2.0359830057557939</v>
      </c>
      <c r="J97" s="35">
        <v>2.1526535710626087</v>
      </c>
      <c r="K97" s="105">
        <f t="shared" si="5"/>
        <v>2022</v>
      </c>
      <c r="L97" s="3"/>
      <c r="M97" s="3"/>
    </row>
    <row r="98" spans="7:13">
      <c r="G98" s="31">
        <v>44835</v>
      </c>
      <c r="H98" s="35">
        <v>2.199378163265306</v>
      </c>
      <c r="I98" s="35">
        <v>2.2327041131786256</v>
      </c>
      <c r="J98" s="35">
        <v>2.2110611947945484</v>
      </c>
      <c r="K98" s="105">
        <f t="shared" si="5"/>
        <v>2022</v>
      </c>
      <c r="L98" s="3"/>
      <c r="M98" s="3"/>
    </row>
    <row r="99" spans="7:13">
      <c r="G99" s="31">
        <v>44866</v>
      </c>
      <c r="H99" s="35">
        <v>2.4799904081632649</v>
      </c>
      <c r="I99" s="35">
        <v>2.4924378531756908</v>
      </c>
      <c r="J99" s="35">
        <v>2.4595497694435906</v>
      </c>
      <c r="K99" s="105">
        <f t="shared" si="5"/>
        <v>2022</v>
      </c>
      <c r="L99" s="3"/>
      <c r="M99" s="3"/>
    </row>
    <row r="100" spans="7:13">
      <c r="G100" s="31">
        <v>44896</v>
      </c>
      <c r="H100" s="35">
        <v>2.6636638775510204</v>
      </c>
      <c r="I100" s="35">
        <v>2.7219028408641837</v>
      </c>
      <c r="J100" s="35">
        <v>2.649118372784097</v>
      </c>
      <c r="K100" s="105">
        <f t="shared" si="5"/>
        <v>2022</v>
      </c>
      <c r="L100" s="3"/>
      <c r="M100" s="3"/>
    </row>
    <row r="101" spans="7:13">
      <c r="G101" s="31">
        <v>44927</v>
      </c>
      <c r="H101" s="35">
        <v>2.7697863265306122</v>
      </c>
      <c r="I101" s="35">
        <v>2.7492323787237125</v>
      </c>
      <c r="J101" s="35">
        <v>2.7531249308330774</v>
      </c>
      <c r="K101" s="105">
        <f t="shared" si="5"/>
        <v>2023</v>
      </c>
      <c r="L101" s="3"/>
      <c r="M101" s="3"/>
    </row>
    <row r="102" spans="7:13">
      <c r="G102" s="31">
        <v>44958</v>
      </c>
      <c r="H102" s="35">
        <v>2.7662148979591832</v>
      </c>
      <c r="I102" s="35">
        <v>2.6721424558935332</v>
      </c>
      <c r="J102" s="35">
        <v>2.7623471872118048</v>
      </c>
      <c r="K102" s="105">
        <f t="shared" si="5"/>
        <v>2023</v>
      </c>
      <c r="L102" s="3"/>
      <c r="M102" s="3"/>
    </row>
    <row r="103" spans="7:13">
      <c r="G103" s="31">
        <v>44986</v>
      </c>
      <c r="H103" s="35">
        <v>2.6871332653061226</v>
      </c>
      <c r="I103" s="35">
        <v>2.6057780875440741</v>
      </c>
      <c r="J103" s="35">
        <v>2.6829333128394302</v>
      </c>
      <c r="K103" s="105">
        <f t="shared" si="5"/>
        <v>2023</v>
      </c>
      <c r="L103" s="3"/>
      <c r="M103" s="3"/>
    </row>
    <row r="104" spans="7:13">
      <c r="G104" s="31">
        <v>45017</v>
      </c>
      <c r="H104" s="35">
        <v>2.2177455102040815</v>
      </c>
      <c r="I104" s="35">
        <v>2.0514525554876024</v>
      </c>
      <c r="J104" s="35">
        <v>2.2269439696690236</v>
      </c>
      <c r="K104" s="105">
        <f t="shared" si="5"/>
        <v>2023</v>
      </c>
      <c r="L104" s="3"/>
      <c r="M104" s="3"/>
    </row>
    <row r="105" spans="7:13">
      <c r="G105" s="31">
        <v>45047</v>
      </c>
      <c r="H105" s="35">
        <v>2.1340720408163265</v>
      </c>
      <c r="I105" s="35">
        <v>2.0358283102584762</v>
      </c>
      <c r="J105" s="35">
        <v>2.1454807049902653</v>
      </c>
      <c r="K105" s="105">
        <f t="shared" si="5"/>
        <v>2023</v>
      </c>
      <c r="L105" s="3"/>
      <c r="M105" s="3"/>
    </row>
    <row r="106" spans="7:13">
      <c r="G106" s="31">
        <v>45078</v>
      </c>
      <c r="H106" s="35">
        <v>2.1646842857142858</v>
      </c>
      <c r="I106" s="35">
        <v>2.0512978599902842</v>
      </c>
      <c r="J106" s="35">
        <v>2.1736598217030436</v>
      </c>
      <c r="K106" s="105">
        <f t="shared" si="5"/>
        <v>2023</v>
      </c>
      <c r="L106" s="3"/>
      <c r="M106" s="3"/>
    </row>
    <row r="107" spans="7:13">
      <c r="G107" s="31">
        <v>45108</v>
      </c>
      <c r="H107" s="35">
        <v>2.204990408163265</v>
      </c>
      <c r="I107" s="35">
        <v>2.1848516393415647</v>
      </c>
      <c r="J107" s="35">
        <v>2.2166970181371042</v>
      </c>
      <c r="K107" s="105">
        <f t="shared" si="5"/>
        <v>2023</v>
      </c>
      <c r="L107" s="3"/>
      <c r="M107" s="3"/>
    </row>
    <row r="108" spans="7:13">
      <c r="G108" s="31">
        <v>45139</v>
      </c>
      <c r="H108" s="35">
        <v>2.2284597959183672</v>
      </c>
      <c r="I108" s="35">
        <v>2.2124390030299566</v>
      </c>
      <c r="J108" s="35">
        <v>2.2402650066605188</v>
      </c>
      <c r="K108" s="105">
        <f t="shared" si="5"/>
        <v>2023</v>
      </c>
      <c r="L108" s="3"/>
      <c r="M108" s="3"/>
    </row>
    <row r="109" spans="7:13">
      <c r="G109" s="31">
        <v>45170</v>
      </c>
      <c r="H109" s="35">
        <v>2.2356026530612243</v>
      </c>
      <c r="I109" s="35">
        <v>2.2280632482590832</v>
      </c>
      <c r="J109" s="35">
        <v>2.2448761348498825</v>
      </c>
      <c r="K109" s="105">
        <f t="shared" si="5"/>
        <v>2023</v>
      </c>
      <c r="L109" s="3"/>
      <c r="M109" s="3"/>
    </row>
    <row r="110" spans="7:13">
      <c r="G110" s="31">
        <v>45200</v>
      </c>
      <c r="H110" s="35">
        <v>2.2947863265306121</v>
      </c>
      <c r="I110" s="35">
        <v>2.4064787218326082</v>
      </c>
      <c r="J110" s="35">
        <v>2.3068701916179934</v>
      </c>
      <c r="K110" s="105">
        <f t="shared" si="5"/>
        <v>2023</v>
      </c>
      <c r="L110" s="3"/>
      <c r="M110" s="3"/>
    </row>
    <row r="111" spans="7:13">
      <c r="G111" s="31">
        <v>45231</v>
      </c>
      <c r="H111" s="35">
        <v>2.5524393877551019</v>
      </c>
      <c r="I111" s="35">
        <v>2.5508611859961547</v>
      </c>
      <c r="J111" s="35">
        <v>2.5553587662670356</v>
      </c>
      <c r="K111" s="105">
        <f t="shared" si="5"/>
        <v>2023</v>
      </c>
      <c r="L111" s="3"/>
      <c r="M111" s="3"/>
    </row>
    <row r="112" spans="7:13">
      <c r="G112" s="31">
        <v>45261</v>
      </c>
      <c r="H112" s="35">
        <v>2.7259087755102041</v>
      </c>
      <c r="I112" s="35">
        <v>2.8073978857153126</v>
      </c>
      <c r="J112" s="35">
        <v>2.7218717286607235</v>
      </c>
      <c r="K112" s="105">
        <f t="shared" si="5"/>
        <v>2023</v>
      </c>
      <c r="L112" s="3"/>
      <c r="M112" s="3"/>
    </row>
    <row r="113" spans="7:13">
      <c r="G113" s="31">
        <v>45292</v>
      </c>
      <c r="H113" s="35">
        <v>2.7348883673469384</v>
      </c>
      <c r="I113" s="35">
        <v>2.8224549141209399</v>
      </c>
      <c r="J113" s="35">
        <v>2.8156313351777849</v>
      </c>
      <c r="K113" s="105">
        <f t="shared" ref="K113:K159" si="6">YEAR(G113)</f>
        <v>2024</v>
      </c>
      <c r="L113" s="3"/>
      <c r="M113" s="3"/>
    </row>
    <row r="114" spans="7:13">
      <c r="G114" s="31">
        <v>45323</v>
      </c>
      <c r="H114" s="35">
        <v>2.8464189795918369</v>
      </c>
      <c r="I114" s="35">
        <v>2.7433539498256243</v>
      </c>
      <c r="J114" s="35">
        <v>2.8228042012501282</v>
      </c>
      <c r="K114" s="105">
        <f t="shared" si="6"/>
        <v>2024</v>
      </c>
      <c r="L114" s="3"/>
      <c r="M114" s="3"/>
    </row>
    <row r="115" spans="7:13">
      <c r="G115" s="31">
        <v>45352</v>
      </c>
      <c r="H115" s="35">
        <v>2.6623373469387754</v>
      </c>
      <c r="I115" s="35">
        <v>2.6769380163103942</v>
      </c>
      <c r="J115" s="35">
        <v>2.743390326877754</v>
      </c>
      <c r="K115" s="105">
        <f t="shared" si="6"/>
        <v>2024</v>
      </c>
      <c r="L115" s="3"/>
      <c r="M115" s="3"/>
    </row>
    <row r="116" spans="7:13">
      <c r="G116" s="31">
        <v>45383</v>
      </c>
      <c r="H116" s="35">
        <v>2.1916230612244894</v>
      </c>
      <c r="I116" s="35">
        <v>2.1122994510993829</v>
      </c>
      <c r="J116" s="35">
        <v>2.277154032175428</v>
      </c>
      <c r="K116" s="105">
        <f t="shared" si="6"/>
        <v>2024</v>
      </c>
      <c r="L116" s="3"/>
      <c r="M116" s="3"/>
    </row>
    <row r="117" spans="7:13">
      <c r="G117" s="31">
        <v>45413</v>
      </c>
      <c r="H117" s="35">
        <v>2.809990408163265</v>
      </c>
      <c r="I117" s="35">
        <v>2.7078255506082378</v>
      </c>
      <c r="J117" s="35">
        <v>2.8242387744645971</v>
      </c>
      <c r="K117" s="105">
        <f t="shared" si="6"/>
        <v>2024</v>
      </c>
      <c r="L117" s="3"/>
      <c r="M117" s="3"/>
    </row>
    <row r="118" spans="7:13">
      <c r="G118" s="31">
        <v>45444</v>
      </c>
      <c r="H118" s="35">
        <v>2.8385618367346934</v>
      </c>
      <c r="I118" s="35">
        <v>2.7389193455691734</v>
      </c>
      <c r="J118" s="35">
        <v>2.8503685008709914</v>
      </c>
      <c r="K118" s="105">
        <f t="shared" si="6"/>
        <v>2024</v>
      </c>
      <c r="L118" s="3"/>
      <c r="M118" s="3"/>
    </row>
    <row r="119" spans="7:13">
      <c r="G119" s="31">
        <v>45474</v>
      </c>
      <c r="H119" s="35">
        <v>2.9246842857142856</v>
      </c>
      <c r="I119" s="35">
        <v>2.8890771082992606</v>
      </c>
      <c r="J119" s="35">
        <v>2.9394145096833695</v>
      </c>
      <c r="K119" s="105">
        <f t="shared" si="6"/>
        <v>2024</v>
      </c>
      <c r="L119" s="3"/>
      <c r="M119" s="3"/>
    </row>
    <row r="120" spans="7:13">
      <c r="G120" s="31">
        <v>45505</v>
      </c>
      <c r="H120" s="35">
        <v>2.9562148979591836</v>
      </c>
      <c r="I120" s="35">
        <v>2.9128486497204742</v>
      </c>
      <c r="J120" s="35">
        <v>2.9710775899169999</v>
      </c>
      <c r="K120" s="105">
        <f t="shared" si="6"/>
        <v>2024</v>
      </c>
      <c r="L120" s="3"/>
      <c r="M120" s="3"/>
    </row>
    <row r="121" spans="7:13">
      <c r="G121" s="31">
        <v>45536</v>
      </c>
      <c r="H121" s="35">
        <v>2.9597863265306121</v>
      </c>
      <c r="I121" s="35">
        <v>2.9272868961368284</v>
      </c>
      <c r="J121" s="35">
        <v>2.9721022850701919</v>
      </c>
      <c r="K121" s="105">
        <f t="shared" si="6"/>
        <v>2024</v>
      </c>
      <c r="L121" s="3"/>
      <c r="M121" s="3"/>
    </row>
    <row r="122" spans="7:13">
      <c r="G122" s="31">
        <v>45566</v>
      </c>
      <c r="H122" s="35">
        <v>2.9695822448979587</v>
      </c>
      <c r="I122" s="35">
        <v>3.0198463686988157</v>
      </c>
      <c r="J122" s="35">
        <v>2.9845010964238141</v>
      </c>
      <c r="K122" s="105">
        <f t="shared" si="6"/>
        <v>2024</v>
      </c>
      <c r="L122" s="3"/>
      <c r="M122" s="3"/>
    </row>
    <row r="123" spans="7:13">
      <c r="G123" s="31">
        <v>45597</v>
      </c>
      <c r="H123" s="35">
        <v>3.2633577551020405</v>
      </c>
      <c r="I123" s="35">
        <v>3.2687514238836153</v>
      </c>
      <c r="J123" s="35">
        <v>3.26926387949585</v>
      </c>
      <c r="K123" s="105">
        <f t="shared" si="6"/>
        <v>2024</v>
      </c>
      <c r="L123" s="3"/>
      <c r="M123" s="3"/>
    </row>
    <row r="124" spans="7:13">
      <c r="G124" s="31">
        <v>45627</v>
      </c>
      <c r="H124" s="35">
        <v>3.4226434693877548</v>
      </c>
      <c r="I124" s="35">
        <v>3.5403967171741724</v>
      </c>
      <c r="J124" s="35">
        <v>3.4215335792601702</v>
      </c>
      <c r="K124" s="105">
        <f t="shared" si="6"/>
        <v>2024</v>
      </c>
      <c r="L124" s="3"/>
      <c r="M124" s="3"/>
    </row>
    <row r="125" spans="7:13">
      <c r="G125" s="31">
        <v>45658</v>
      </c>
      <c r="H125" s="35">
        <v>3.4679495918367342</v>
      </c>
      <c r="I125" s="35">
        <v>3.5626213036222047</v>
      </c>
      <c r="J125" s="35">
        <v>3.5517723332308639</v>
      </c>
      <c r="K125" s="105">
        <f t="shared" si="6"/>
        <v>2025</v>
      </c>
      <c r="L125" s="3"/>
      <c r="M125" s="3"/>
    </row>
    <row r="126" spans="7:13">
      <c r="G126" s="31">
        <v>45689</v>
      </c>
      <c r="H126" s="35">
        <v>3.5034597959183671</v>
      </c>
      <c r="I126" s="35">
        <v>3.4616567090392674</v>
      </c>
      <c r="J126" s="35">
        <v>3.4826054103904092</v>
      </c>
      <c r="K126" s="105">
        <f t="shared" si="6"/>
        <v>2025</v>
      </c>
      <c r="L126" s="3"/>
      <c r="M126" s="3"/>
    </row>
    <row r="127" spans="7:13">
      <c r="G127" s="31">
        <v>45717</v>
      </c>
      <c r="H127" s="35">
        <v>3.2088679591836735</v>
      </c>
      <c r="I127" s="35">
        <v>3.1999119275770673</v>
      </c>
      <c r="J127" s="35">
        <v>3.2922170509273494</v>
      </c>
      <c r="K127" s="105">
        <f t="shared" si="6"/>
        <v>2025</v>
      </c>
      <c r="L127" s="3"/>
      <c r="M127" s="3"/>
    </row>
    <row r="128" spans="7:13">
      <c r="G128" s="31">
        <v>45748</v>
      </c>
      <c r="H128" s="35">
        <v>2.8317251020408163</v>
      </c>
      <c r="I128" s="35">
        <v>2.7197371039017306</v>
      </c>
      <c r="J128" s="35">
        <v>2.9199453017727226</v>
      </c>
      <c r="K128" s="105">
        <f t="shared" si="6"/>
        <v>2025</v>
      </c>
      <c r="L128" s="3"/>
      <c r="M128" s="3"/>
    </row>
    <row r="129" spans="7:13">
      <c r="G129" s="31">
        <v>45778</v>
      </c>
      <c r="H129" s="35">
        <v>3.4859087755102043</v>
      </c>
      <c r="I129" s="35">
        <v>3.3797712257922274</v>
      </c>
      <c r="J129" s="35">
        <v>3.5029968439389285</v>
      </c>
      <c r="K129" s="105">
        <f t="shared" si="6"/>
        <v>2025</v>
      </c>
      <c r="L129" s="3"/>
      <c r="M129" s="3"/>
    </row>
    <row r="130" spans="7:13">
      <c r="G130" s="31">
        <v>45809</v>
      </c>
      <c r="H130" s="35">
        <v>3.5123373469387755</v>
      </c>
      <c r="I130" s="35">
        <v>3.4264892659822892</v>
      </c>
      <c r="J130" s="35">
        <v>3.5269747105236195</v>
      </c>
      <c r="K130" s="105">
        <f t="shared" si="6"/>
        <v>2025</v>
      </c>
      <c r="L130" s="3"/>
      <c r="M130" s="3"/>
    </row>
    <row r="131" spans="7:13">
      <c r="G131" s="31">
        <v>45839</v>
      </c>
      <c r="H131" s="35">
        <v>3.6442761224489795</v>
      </c>
      <c r="I131" s="35">
        <v>3.593199446925412</v>
      </c>
      <c r="J131" s="35">
        <v>3.6620295317143152</v>
      </c>
      <c r="K131" s="105">
        <f t="shared" si="6"/>
        <v>2025</v>
      </c>
      <c r="L131" s="3"/>
      <c r="M131" s="3"/>
    </row>
    <row r="132" spans="7:13">
      <c r="G132" s="31">
        <v>45870</v>
      </c>
      <c r="H132" s="35">
        <v>3.6838679591836736</v>
      </c>
      <c r="I132" s="35">
        <v>3.6132067312452185</v>
      </c>
      <c r="J132" s="35">
        <v>3.7017877036581619</v>
      </c>
      <c r="K132" s="105">
        <f t="shared" si="6"/>
        <v>2025</v>
      </c>
      <c r="L132" s="3"/>
      <c r="M132" s="3"/>
    </row>
    <row r="133" spans="7:13">
      <c r="G133" s="31">
        <v>45901</v>
      </c>
      <c r="H133" s="35">
        <v>3.6838679591836736</v>
      </c>
      <c r="I133" s="35">
        <v>3.6265621091803464</v>
      </c>
      <c r="J133" s="35">
        <v>3.6992259657751823</v>
      </c>
      <c r="K133" s="105">
        <f t="shared" si="6"/>
        <v>2025</v>
      </c>
      <c r="L133" s="3"/>
      <c r="M133" s="3"/>
    </row>
    <row r="134" spans="7:13">
      <c r="G134" s="31">
        <v>45931</v>
      </c>
      <c r="H134" s="35">
        <v>3.6442761224489795</v>
      </c>
      <c r="I134" s="35">
        <v>3.6332140155650237</v>
      </c>
      <c r="J134" s="35">
        <v>3.6620295317143152</v>
      </c>
      <c r="K134" s="105">
        <f t="shared" si="6"/>
        <v>2025</v>
      </c>
      <c r="L134" s="3"/>
      <c r="M134" s="3"/>
    </row>
    <row r="135" spans="7:13">
      <c r="G135" s="31">
        <v>45962</v>
      </c>
      <c r="H135" s="35">
        <v>3.9742761224489791</v>
      </c>
      <c r="I135" s="35">
        <v>3.9866932269368487</v>
      </c>
      <c r="J135" s="35">
        <v>3.9831689927246643</v>
      </c>
      <c r="K135" s="105">
        <f t="shared" si="6"/>
        <v>2025</v>
      </c>
      <c r="L135" s="3"/>
      <c r="M135" s="3"/>
    </row>
    <row r="136" spans="7:13">
      <c r="G136" s="31">
        <v>45992</v>
      </c>
      <c r="H136" s="35">
        <v>4.1193781632653064</v>
      </c>
      <c r="I136" s="35">
        <v>4.2734471137988059</v>
      </c>
      <c r="J136" s="35">
        <v>4.1211954298596174</v>
      </c>
      <c r="K136" s="105">
        <f t="shared" si="6"/>
        <v>2025</v>
      </c>
      <c r="L136" s="3"/>
      <c r="M136" s="3"/>
    </row>
    <row r="137" spans="7:13">
      <c r="G137" s="31">
        <v>46023</v>
      </c>
      <c r="H137" s="35">
        <v>4.2009087755102046</v>
      </c>
      <c r="I137" s="35">
        <v>4.3027876931234692</v>
      </c>
      <c r="J137" s="35">
        <v>4.2878108617686239</v>
      </c>
      <c r="K137" s="105">
        <f t="shared" ref="K137:K148" si="7">YEAR(G137)</f>
        <v>2026</v>
      </c>
      <c r="L137" s="3"/>
      <c r="M137" s="3"/>
    </row>
    <row r="138" spans="7:13">
      <c r="G138" s="31">
        <v>46054</v>
      </c>
      <c r="H138" s="35">
        <v>4.1603985714285709</v>
      </c>
      <c r="I138" s="35">
        <v>4.1799594682529104</v>
      </c>
      <c r="J138" s="35">
        <v>4.142304150015371</v>
      </c>
      <c r="K138" s="105">
        <f t="shared" si="7"/>
        <v>2026</v>
      </c>
      <c r="L138" s="3"/>
      <c r="M138" s="3"/>
    </row>
    <row r="139" spans="7:13">
      <c r="G139" s="31">
        <v>46082</v>
      </c>
      <c r="H139" s="35">
        <v>3.7553985714285716</v>
      </c>
      <c r="I139" s="35">
        <v>3.7228858388437405</v>
      </c>
      <c r="J139" s="35">
        <v>3.8410437749769444</v>
      </c>
      <c r="K139" s="105">
        <f t="shared" si="7"/>
        <v>2026</v>
      </c>
      <c r="L139" s="3"/>
      <c r="M139" s="3"/>
    </row>
    <row r="140" spans="7:13">
      <c r="G140" s="31">
        <v>46113</v>
      </c>
      <c r="H140" s="35">
        <v>3.4719291836734691</v>
      </c>
      <c r="I140" s="35">
        <v>3.3271747567040784</v>
      </c>
      <c r="J140" s="35">
        <v>3.5627365713700176</v>
      </c>
      <c r="K140" s="105">
        <f t="shared" si="7"/>
        <v>2026</v>
      </c>
      <c r="L140" s="3"/>
      <c r="M140" s="3"/>
    </row>
    <row r="141" spans="7:13">
      <c r="G141" s="31">
        <v>46143</v>
      </c>
      <c r="H141" s="35">
        <v>3.5123373469387755</v>
      </c>
      <c r="I141" s="35">
        <v>3.374924100209594</v>
      </c>
      <c r="J141" s="35">
        <v>3.5295364484065992</v>
      </c>
      <c r="K141" s="105">
        <f t="shared" si="7"/>
        <v>2026</v>
      </c>
      <c r="L141" s="3"/>
      <c r="M141" s="3"/>
    </row>
    <row r="142" spans="7:13">
      <c r="G142" s="31">
        <v>46174</v>
      </c>
      <c r="H142" s="35">
        <v>3.5393781632653063</v>
      </c>
      <c r="I142" s="35">
        <v>3.4431448145268697</v>
      </c>
      <c r="J142" s="35">
        <v>3.5541291320832054</v>
      </c>
      <c r="K142" s="105">
        <f t="shared" si="7"/>
        <v>2026</v>
      </c>
      <c r="L142" s="3"/>
      <c r="M142" s="3"/>
    </row>
    <row r="143" spans="7:13">
      <c r="G143" s="31">
        <v>46204</v>
      </c>
      <c r="H143" s="35">
        <v>3.7148883673469384</v>
      </c>
      <c r="I143" s="35">
        <v>3.6750849301724529</v>
      </c>
      <c r="J143" s="35">
        <v>3.7329384363151967</v>
      </c>
      <c r="K143" s="105">
        <f t="shared" si="7"/>
        <v>2026</v>
      </c>
      <c r="L143" s="3"/>
      <c r="M143" s="3"/>
    </row>
    <row r="144" spans="7:13">
      <c r="G144" s="31">
        <v>46235</v>
      </c>
      <c r="H144" s="35">
        <v>3.7283577551020408</v>
      </c>
      <c r="I144" s="35">
        <v>3.668278328290457</v>
      </c>
      <c r="J144" s="35">
        <v>3.7464644123373296</v>
      </c>
      <c r="K144" s="105">
        <f t="shared" si="7"/>
        <v>2026</v>
      </c>
      <c r="L144" s="3"/>
      <c r="M144" s="3"/>
    </row>
    <row r="145" spans="7:13">
      <c r="G145" s="31">
        <v>46266</v>
      </c>
      <c r="H145" s="35">
        <v>3.7283577551020408</v>
      </c>
      <c r="I145" s="35">
        <v>3.6546651245264647</v>
      </c>
      <c r="J145" s="35">
        <v>3.74390267445435</v>
      </c>
      <c r="K145" s="105">
        <f t="shared" si="7"/>
        <v>2026</v>
      </c>
      <c r="L145" s="3"/>
      <c r="M145" s="3"/>
    </row>
    <row r="146" spans="7:13">
      <c r="G146" s="31">
        <v>46296</v>
      </c>
      <c r="H146" s="35">
        <v>3.6878475510204081</v>
      </c>
      <c r="I146" s="35">
        <v>3.6819430972202207</v>
      </c>
      <c r="J146" s="35">
        <v>3.7057840147556105</v>
      </c>
      <c r="K146" s="105">
        <f t="shared" si="7"/>
        <v>2026</v>
      </c>
      <c r="L146" s="3"/>
      <c r="M146" s="3"/>
    </row>
    <row r="147" spans="7:13">
      <c r="G147" s="31">
        <v>46327</v>
      </c>
      <c r="H147" s="35">
        <v>4.0524393877551015</v>
      </c>
      <c r="I147" s="35">
        <v>4.0844607812418792</v>
      </c>
      <c r="J147" s="35">
        <v>4.0616606414591656</v>
      </c>
      <c r="K147" s="105">
        <f t="shared" si="7"/>
        <v>2026</v>
      </c>
      <c r="L147" s="3"/>
      <c r="M147" s="3"/>
    </row>
    <row r="148" spans="7:13">
      <c r="G148" s="31">
        <v>46357</v>
      </c>
      <c r="H148" s="35">
        <v>4.2414189795918373</v>
      </c>
      <c r="I148" s="35">
        <v>4.4528938906877862</v>
      </c>
      <c r="J148" s="35">
        <v>4.2437489701813709</v>
      </c>
      <c r="K148" s="105">
        <f t="shared" si="7"/>
        <v>2026</v>
      </c>
      <c r="L148" s="3"/>
      <c r="M148" s="3"/>
    </row>
    <row r="149" spans="7:13">
      <c r="G149" s="31">
        <v>46388</v>
      </c>
      <c r="H149" s="35">
        <v>4.2935618367346944</v>
      </c>
      <c r="I149" s="35">
        <v>4.4455200719822887</v>
      </c>
      <c r="J149" s="35">
        <v>4.3808531816784502</v>
      </c>
      <c r="K149" s="105">
        <f t="shared" si="6"/>
        <v>2027</v>
      </c>
      <c r="L149" s="3"/>
      <c r="M149" s="3"/>
    </row>
    <row r="150" spans="7:13">
      <c r="G150" s="31">
        <v>46419</v>
      </c>
      <c r="H150" s="35">
        <v>4.2384597959183674</v>
      </c>
      <c r="I150" s="35">
        <v>4.2991781315193798</v>
      </c>
      <c r="J150" s="35">
        <v>4.2206933292345523</v>
      </c>
      <c r="K150" s="105">
        <f t="shared" si="6"/>
        <v>2027</v>
      </c>
      <c r="L150" s="3"/>
      <c r="M150" s="3"/>
    </row>
    <row r="151" spans="7:13">
      <c r="G151" s="31">
        <v>46447</v>
      </c>
      <c r="H151" s="35">
        <v>3.8520312244897958</v>
      </c>
      <c r="I151" s="35">
        <v>3.8598429191360188</v>
      </c>
      <c r="J151" s="35">
        <v>3.9381848754995392</v>
      </c>
      <c r="K151" s="105">
        <f t="shared" si="6"/>
        <v>2027</v>
      </c>
      <c r="L151" s="3"/>
      <c r="M151" s="3"/>
    </row>
    <row r="152" spans="7:13">
      <c r="G152" s="31">
        <v>46478</v>
      </c>
      <c r="H152" s="35">
        <v>3.6036638775510199</v>
      </c>
      <c r="I152" s="35">
        <v>3.5112108333468273</v>
      </c>
      <c r="J152" s="35">
        <v>3.6951271851624146</v>
      </c>
      <c r="K152" s="105">
        <f t="shared" si="6"/>
        <v>2027</v>
      </c>
      <c r="L152" s="3"/>
      <c r="M152" s="3"/>
    </row>
    <row r="153" spans="7:13">
      <c r="G153" s="31">
        <v>46508</v>
      </c>
      <c r="H153" s="35">
        <v>3.6450924489795917</v>
      </c>
      <c r="I153" s="35">
        <v>3.5321462906505414</v>
      </c>
      <c r="J153" s="35">
        <v>3.662849287836869</v>
      </c>
      <c r="K153" s="105">
        <f t="shared" si="6"/>
        <v>2027</v>
      </c>
      <c r="L153" s="3"/>
      <c r="M153" s="3"/>
    </row>
    <row r="154" spans="7:13">
      <c r="G154" s="31">
        <v>46539</v>
      </c>
      <c r="H154" s="35">
        <v>3.6727455102040816</v>
      </c>
      <c r="I154" s="35">
        <v>3.5042495359675137</v>
      </c>
      <c r="J154" s="35">
        <v>3.6880567886053903</v>
      </c>
      <c r="K154" s="105">
        <f t="shared" si="6"/>
        <v>2027</v>
      </c>
      <c r="L154" s="3"/>
      <c r="M154" s="3"/>
    </row>
    <row r="155" spans="7:13">
      <c r="G155" s="31">
        <v>46569</v>
      </c>
      <c r="H155" s="35">
        <v>3.8659087755102037</v>
      </c>
      <c r="I155" s="35">
        <v>3.7831655176320216</v>
      </c>
      <c r="J155" s="35">
        <v>3.8845933189876014</v>
      </c>
      <c r="K155" s="105">
        <f t="shared" si="6"/>
        <v>2027</v>
      </c>
      <c r="L155" s="3"/>
      <c r="M155" s="3"/>
    </row>
    <row r="156" spans="7:13">
      <c r="G156" s="31">
        <v>46600</v>
      </c>
      <c r="H156" s="35">
        <v>3.8796842857142857</v>
      </c>
      <c r="I156" s="35">
        <v>3.7970881123906488</v>
      </c>
      <c r="J156" s="35">
        <v>3.8984267035556921</v>
      </c>
      <c r="K156" s="105">
        <f t="shared" si="6"/>
        <v>2027</v>
      </c>
      <c r="L156" s="3"/>
      <c r="M156" s="3"/>
    </row>
    <row r="157" spans="7:13">
      <c r="G157" s="31">
        <v>46631</v>
      </c>
      <c r="H157" s="35">
        <v>3.8520312244897958</v>
      </c>
      <c r="I157" s="35">
        <v>3.7692429228733935</v>
      </c>
      <c r="J157" s="35">
        <v>3.8680957270212115</v>
      </c>
      <c r="K157" s="105">
        <f t="shared" si="6"/>
        <v>2027</v>
      </c>
      <c r="L157" s="3"/>
      <c r="M157" s="3"/>
    </row>
    <row r="158" spans="7:13">
      <c r="G158" s="31">
        <v>46661</v>
      </c>
      <c r="H158" s="35">
        <v>3.8244802040816324</v>
      </c>
      <c r="I158" s="35">
        <v>3.7970881123906488</v>
      </c>
      <c r="J158" s="35">
        <v>3.8429906957680089</v>
      </c>
      <c r="K158" s="105">
        <f t="shared" si="6"/>
        <v>2027</v>
      </c>
      <c r="L158" s="3"/>
      <c r="M158" s="3"/>
    </row>
    <row r="159" spans="7:13">
      <c r="G159" s="31">
        <v>46692</v>
      </c>
      <c r="H159" s="35">
        <v>4.1556026530612247</v>
      </c>
      <c r="I159" s="35">
        <v>4.250294354366865</v>
      </c>
      <c r="J159" s="35">
        <v>4.1652573214468696</v>
      </c>
      <c r="K159" s="105">
        <f t="shared" si="6"/>
        <v>2027</v>
      </c>
      <c r="L159" s="3"/>
      <c r="M159" s="3"/>
    </row>
    <row r="160" spans="7:13">
      <c r="G160" s="31">
        <v>46722</v>
      </c>
      <c r="H160" s="35">
        <v>4.3901944897959178</v>
      </c>
      <c r="I160" s="35">
        <v>4.6407973547634853</v>
      </c>
      <c r="J160" s="35">
        <v>4.3931495235167537</v>
      </c>
      <c r="K160" s="105">
        <f t="shared" ref="K160:K223" si="8">YEAR(G160)</f>
        <v>2027</v>
      </c>
      <c r="L160" s="3"/>
      <c r="M160" s="3"/>
    </row>
    <row r="161" spans="7:13">
      <c r="G161" s="31">
        <v>46753</v>
      </c>
      <c r="H161" s="35">
        <v>4.4446842857142856</v>
      </c>
      <c r="I161" s="35">
        <v>4.6495118677790712</v>
      </c>
      <c r="J161" s="35">
        <v>4.5326105338661753</v>
      </c>
      <c r="K161" s="105">
        <f t="shared" si="8"/>
        <v>2028</v>
      </c>
      <c r="L161" s="3"/>
      <c r="M161" s="3"/>
    </row>
    <row r="162" spans="7:13">
      <c r="G162" s="31">
        <v>46784</v>
      </c>
      <c r="H162" s="35">
        <v>4.360092448979592</v>
      </c>
      <c r="I162" s="35">
        <v>4.4500062414045143</v>
      </c>
      <c r="J162" s="35">
        <v>4.3428369914950302</v>
      </c>
      <c r="K162" s="105">
        <f t="shared" si="8"/>
        <v>2028</v>
      </c>
      <c r="L162" s="3"/>
      <c r="M162" s="3"/>
    </row>
    <row r="163" spans="7:13">
      <c r="G163" s="31">
        <v>46813</v>
      </c>
      <c r="H163" s="35">
        <v>4.0780516326530609</v>
      </c>
      <c r="I163" s="35">
        <v>4.1364384683407556</v>
      </c>
      <c r="J163" s="35">
        <v>4.1651548519315504</v>
      </c>
      <c r="K163" s="105">
        <f t="shared" si="8"/>
        <v>2028</v>
      </c>
      <c r="L163" s="3"/>
      <c r="M163" s="3"/>
    </row>
    <row r="164" spans="7:13">
      <c r="G164" s="31">
        <v>46844</v>
      </c>
      <c r="H164" s="35">
        <v>3.8101944897959186</v>
      </c>
      <c r="I164" s="35">
        <v>3.7089116789193399</v>
      </c>
      <c r="J164" s="35">
        <v>3.9024230146531411</v>
      </c>
      <c r="K164" s="105">
        <f t="shared" si="8"/>
        <v>2028</v>
      </c>
      <c r="L164" s="3"/>
      <c r="M164" s="3"/>
    </row>
    <row r="165" spans="7:13">
      <c r="G165" s="31">
        <v>46874</v>
      </c>
      <c r="H165" s="35">
        <v>3.8101944897959186</v>
      </c>
      <c r="I165" s="35">
        <v>3.7160276717959722</v>
      </c>
      <c r="J165" s="35">
        <v>3.8286449636233222</v>
      </c>
      <c r="K165" s="105">
        <f t="shared" si="8"/>
        <v>2028</v>
      </c>
      <c r="L165" s="3"/>
      <c r="M165" s="3"/>
    </row>
    <row r="166" spans="7:13">
      <c r="G166" s="31">
        <v>46905</v>
      </c>
      <c r="H166" s="35">
        <v>3.8383577551020407</v>
      </c>
      <c r="I166" s="35">
        <v>3.7445432084682726</v>
      </c>
      <c r="J166" s="35">
        <v>3.8543648119684399</v>
      </c>
      <c r="K166" s="105">
        <f t="shared" si="8"/>
        <v>2028</v>
      </c>
      <c r="L166" s="3"/>
      <c r="M166" s="3"/>
    </row>
    <row r="167" spans="7:13">
      <c r="G167" s="31">
        <v>46935</v>
      </c>
      <c r="H167" s="35">
        <v>4.0075414285714288</v>
      </c>
      <c r="I167" s="35">
        <v>4.0580594163662589</v>
      </c>
      <c r="J167" s="35">
        <v>4.0268210062506409</v>
      </c>
      <c r="K167" s="105">
        <f t="shared" si="8"/>
        <v>2028</v>
      </c>
      <c r="L167" s="3"/>
      <c r="M167" s="3"/>
    </row>
    <row r="168" spans="7:13">
      <c r="G168" s="31">
        <v>46966</v>
      </c>
      <c r="H168" s="35">
        <v>4.0780516326530609</v>
      </c>
      <c r="I168" s="35">
        <v>4.0936909459151911</v>
      </c>
      <c r="J168" s="35">
        <v>4.0976274413362024</v>
      </c>
      <c r="K168" s="105">
        <f t="shared" si="8"/>
        <v>2028</v>
      </c>
      <c r="L168" s="3"/>
      <c r="M168" s="3"/>
    </row>
    <row r="169" spans="7:13">
      <c r="G169" s="31">
        <v>46997</v>
      </c>
      <c r="H169" s="35">
        <v>4.0639700000000003</v>
      </c>
      <c r="I169" s="35">
        <v>4.0295954448597318</v>
      </c>
      <c r="J169" s="35">
        <v>4.0809249103391743</v>
      </c>
      <c r="K169" s="105">
        <f t="shared" si="8"/>
        <v>2028</v>
      </c>
      <c r="L169" s="3"/>
      <c r="M169" s="3"/>
    </row>
    <row r="170" spans="7:13">
      <c r="G170" s="31">
        <v>47027</v>
      </c>
      <c r="H170" s="35">
        <v>4.1485618367346939</v>
      </c>
      <c r="I170" s="35">
        <v>4.1364900335065276</v>
      </c>
      <c r="J170" s="35">
        <v>4.1684338764217648</v>
      </c>
      <c r="K170" s="105">
        <f t="shared" si="8"/>
        <v>2028</v>
      </c>
      <c r="L170" s="3"/>
      <c r="M170" s="3"/>
    </row>
    <row r="171" spans="7:13">
      <c r="G171" s="31">
        <v>47058</v>
      </c>
      <c r="H171" s="35">
        <v>4.3883577551020414</v>
      </c>
      <c r="I171" s="35">
        <v>4.5070373147491143</v>
      </c>
      <c r="J171" s="35">
        <v>4.3989902858899477</v>
      </c>
      <c r="K171" s="105">
        <f t="shared" si="8"/>
        <v>2028</v>
      </c>
      <c r="L171" s="3"/>
      <c r="M171" s="3"/>
    </row>
    <row r="172" spans="7:13">
      <c r="G172" s="31">
        <v>47088</v>
      </c>
      <c r="H172" s="35">
        <v>4.7972353061224489</v>
      </c>
      <c r="I172" s="35">
        <v>5.0201107141874308</v>
      </c>
      <c r="J172" s="35">
        <v>4.8019004201250137</v>
      </c>
      <c r="K172" s="105">
        <f t="shared" si="8"/>
        <v>2028</v>
      </c>
      <c r="L172" s="3"/>
      <c r="M172" s="3"/>
    </row>
    <row r="173" spans="7:13">
      <c r="G173" s="31">
        <v>47119</v>
      </c>
      <c r="H173" s="35">
        <v>4.6724393877551016</v>
      </c>
      <c r="I173" s="35">
        <v>4.9842213588096351</v>
      </c>
      <c r="J173" s="35">
        <v>4.7613224920586132</v>
      </c>
      <c r="K173" s="105">
        <f t="shared" si="8"/>
        <v>2029</v>
      </c>
      <c r="L173" s="3"/>
      <c r="M173" s="3"/>
    </row>
    <row r="174" spans="7:13">
      <c r="G174" s="31">
        <v>47150</v>
      </c>
      <c r="H174" s="35">
        <v>4.658051632653061</v>
      </c>
      <c r="I174" s="35">
        <v>4.8166861352141481</v>
      </c>
      <c r="J174" s="35">
        <v>4.6420479762270723</v>
      </c>
      <c r="K174" s="105">
        <f t="shared" si="8"/>
        <v>2029</v>
      </c>
      <c r="L174" s="3"/>
      <c r="M174" s="3"/>
    </row>
    <row r="175" spans="7:13">
      <c r="G175" s="31">
        <v>47178</v>
      </c>
      <c r="H175" s="35">
        <v>4.4130516326530609</v>
      </c>
      <c r="I175" s="35">
        <v>4.5399358905120941</v>
      </c>
      <c r="J175" s="35">
        <v>4.5014598012091405</v>
      </c>
      <c r="K175" s="105">
        <f t="shared" si="8"/>
        <v>2029</v>
      </c>
      <c r="L175" s="3"/>
      <c r="M175" s="3"/>
    </row>
    <row r="176" spans="7:13">
      <c r="G176" s="31">
        <v>47209</v>
      </c>
      <c r="H176" s="35">
        <v>4.1247863265306126</v>
      </c>
      <c r="I176" s="35">
        <v>4.1029726757542759</v>
      </c>
      <c r="J176" s="35">
        <v>4.2184389998975309</v>
      </c>
      <c r="K176" s="105">
        <f t="shared" si="8"/>
        <v>2029</v>
      </c>
      <c r="L176" s="3"/>
      <c r="M176" s="3"/>
    </row>
    <row r="177" spans="7:13">
      <c r="G177" s="31">
        <v>47239</v>
      </c>
      <c r="H177" s="35">
        <v>4.1247863265306126</v>
      </c>
      <c r="I177" s="35">
        <v>4.1175656176679487</v>
      </c>
      <c r="J177" s="35">
        <v>4.1445584793523924</v>
      </c>
      <c r="K177" s="105">
        <f t="shared" si="8"/>
        <v>2029</v>
      </c>
      <c r="L177" s="3"/>
      <c r="M177" s="3"/>
    </row>
    <row r="178" spans="7:13">
      <c r="G178" s="31">
        <v>47270</v>
      </c>
      <c r="H178" s="35">
        <v>4.2400924489795919</v>
      </c>
      <c r="I178" s="35">
        <v>4.2049685736526676</v>
      </c>
      <c r="J178" s="35">
        <v>4.2577872937801002</v>
      </c>
      <c r="K178" s="105">
        <f t="shared" si="8"/>
        <v>2029</v>
      </c>
      <c r="L178" s="3"/>
      <c r="M178" s="3"/>
    </row>
    <row r="179" spans="7:13">
      <c r="G179" s="31">
        <v>47300</v>
      </c>
      <c r="H179" s="35">
        <v>4.5139700000000005</v>
      </c>
      <c r="I179" s="35">
        <v>4.5982045278352386</v>
      </c>
      <c r="J179" s="35">
        <v>4.5353772107797932</v>
      </c>
      <c r="K179" s="105">
        <f t="shared" si="8"/>
        <v>2029</v>
      </c>
      <c r="L179" s="3"/>
      <c r="M179" s="3"/>
    </row>
    <row r="180" spans="7:13">
      <c r="G180" s="31">
        <v>47331</v>
      </c>
      <c r="H180" s="35">
        <v>4.6003985714285713</v>
      </c>
      <c r="I180" s="35">
        <v>4.6418802232447121</v>
      </c>
      <c r="J180" s="35">
        <v>4.622168890255149</v>
      </c>
      <c r="K180" s="105">
        <f t="shared" si="8"/>
        <v>2029</v>
      </c>
      <c r="L180" s="3"/>
      <c r="M180" s="3"/>
    </row>
    <row r="181" spans="7:13">
      <c r="G181" s="31">
        <v>47362</v>
      </c>
      <c r="H181" s="35">
        <v>4.4563169387755099</v>
      </c>
      <c r="I181" s="35">
        <v>4.4889379415628987</v>
      </c>
      <c r="J181" s="35">
        <v>4.4749201967414693</v>
      </c>
      <c r="K181" s="105">
        <f t="shared" si="8"/>
        <v>2029</v>
      </c>
      <c r="L181" s="3"/>
      <c r="M181" s="3"/>
    </row>
    <row r="182" spans="7:13">
      <c r="G182" s="31">
        <v>47392</v>
      </c>
      <c r="H182" s="35">
        <v>4.5283577551020411</v>
      </c>
      <c r="I182" s="35">
        <v>4.5909338394612895</v>
      </c>
      <c r="J182" s="35">
        <v>4.549825412439799</v>
      </c>
      <c r="K182" s="105">
        <f t="shared" si="8"/>
        <v>2029</v>
      </c>
      <c r="L182" s="3"/>
      <c r="M182" s="3"/>
    </row>
    <row r="183" spans="7:13">
      <c r="G183" s="31">
        <v>47423</v>
      </c>
      <c r="H183" s="35">
        <v>4.8165210204081639</v>
      </c>
      <c r="I183" s="35">
        <v>5.0206263658451578</v>
      </c>
      <c r="J183" s="35">
        <v>4.8289523721692795</v>
      </c>
      <c r="K183" s="105">
        <f t="shared" si="8"/>
        <v>2029</v>
      </c>
      <c r="L183" s="3"/>
      <c r="M183" s="3"/>
    </row>
    <row r="184" spans="7:13">
      <c r="G184" s="31">
        <v>47453</v>
      </c>
      <c r="H184" s="35">
        <v>5.2057046938775509</v>
      </c>
      <c r="I184" s="35">
        <v>5.5158066527603484</v>
      </c>
      <c r="J184" s="35">
        <v>5.2120858899477405</v>
      </c>
      <c r="K184" s="105">
        <f t="shared" si="8"/>
        <v>2029</v>
      </c>
      <c r="L184" s="3"/>
      <c r="M184" s="3"/>
    </row>
    <row r="185" spans="7:13">
      <c r="G185" s="31">
        <v>47484</v>
      </c>
      <c r="H185" s="35">
        <v>5.1289699999999998</v>
      </c>
      <c r="I185" s="35">
        <v>5.4950258909539524</v>
      </c>
      <c r="J185" s="35">
        <v>5.2197711035966803</v>
      </c>
      <c r="K185" s="105">
        <f t="shared" si="8"/>
        <v>2030</v>
      </c>
      <c r="L185" s="3"/>
      <c r="M185" s="3"/>
    </row>
    <row r="186" spans="7:13">
      <c r="G186" s="31">
        <v>47515</v>
      </c>
      <c r="H186" s="35">
        <v>5.055296530612245</v>
      </c>
      <c r="I186" s="35">
        <v>5.2792256721952242</v>
      </c>
      <c r="J186" s="35">
        <v>5.0410642688800085</v>
      </c>
      <c r="K186" s="105">
        <f t="shared" si="8"/>
        <v>2030</v>
      </c>
      <c r="L186" s="3"/>
      <c r="M186" s="3"/>
    </row>
    <row r="187" spans="7:13">
      <c r="G187" s="31">
        <v>47543</v>
      </c>
      <c r="H187" s="35">
        <v>4.8049904081632651</v>
      </c>
      <c r="I187" s="35">
        <v>4.9294075875932597</v>
      </c>
      <c r="J187" s="35">
        <v>4.8950452095501591</v>
      </c>
      <c r="K187" s="105">
        <f t="shared" si="8"/>
        <v>2030</v>
      </c>
      <c r="L187" s="3"/>
      <c r="M187" s="3"/>
    </row>
    <row r="188" spans="7:13">
      <c r="G188" s="31">
        <v>47574</v>
      </c>
      <c r="H188" s="35">
        <v>4.5250924489795912</v>
      </c>
      <c r="I188" s="35">
        <v>4.5348825042663705</v>
      </c>
      <c r="J188" s="35">
        <v>4.6204269084947232</v>
      </c>
      <c r="K188" s="105">
        <f t="shared" si="8"/>
        <v>2030</v>
      </c>
      <c r="L188" s="3"/>
      <c r="M188" s="3"/>
    </row>
    <row r="189" spans="7:13">
      <c r="G189" s="31">
        <v>47604</v>
      </c>
      <c r="H189" s="35">
        <v>4.5397863265306126</v>
      </c>
      <c r="I189" s="35">
        <v>4.5572102210459473</v>
      </c>
      <c r="J189" s="35">
        <v>4.5613019981555496</v>
      </c>
      <c r="K189" s="105">
        <f t="shared" si="8"/>
        <v>2030</v>
      </c>
      <c r="L189" s="3"/>
      <c r="M189" s="3"/>
    </row>
    <row r="190" spans="7:13">
      <c r="G190" s="31">
        <v>47635</v>
      </c>
      <c r="H190" s="35">
        <v>4.6134597959183665</v>
      </c>
      <c r="I190" s="35">
        <v>4.61676798751341</v>
      </c>
      <c r="J190" s="35">
        <v>4.6327232503330258</v>
      </c>
      <c r="K190" s="105">
        <f t="shared" si="8"/>
        <v>2030</v>
      </c>
      <c r="L190" s="3"/>
      <c r="M190" s="3"/>
    </row>
    <row r="191" spans="7:13">
      <c r="G191" s="31">
        <v>47665</v>
      </c>
      <c r="H191" s="35">
        <v>4.9964189795918363</v>
      </c>
      <c r="I191" s="35">
        <v>5.1005523727928352</v>
      </c>
      <c r="J191" s="35">
        <v>5.0198530792089358</v>
      </c>
      <c r="K191" s="105">
        <f t="shared" si="8"/>
        <v>2030</v>
      </c>
      <c r="L191" s="3"/>
      <c r="M191" s="3"/>
    </row>
    <row r="192" spans="7:13">
      <c r="G192" s="31">
        <v>47696</v>
      </c>
      <c r="H192" s="35">
        <v>5.0406026530612245</v>
      </c>
      <c r="I192" s="35">
        <v>5.1452593715177617</v>
      </c>
      <c r="J192" s="35">
        <v>5.0642223793421453</v>
      </c>
      <c r="K192" s="105">
        <f t="shared" si="8"/>
        <v>2030</v>
      </c>
      <c r="L192" s="3"/>
      <c r="M192" s="3"/>
    </row>
    <row r="193" spans="7:13">
      <c r="G193" s="31">
        <v>47727</v>
      </c>
      <c r="H193" s="35">
        <v>4.9817251020408158</v>
      </c>
      <c r="I193" s="35">
        <v>5.0261438385828363</v>
      </c>
      <c r="J193" s="35">
        <v>5.0025357311199921</v>
      </c>
      <c r="K193" s="105">
        <f t="shared" si="8"/>
        <v>2030</v>
      </c>
      <c r="L193" s="3"/>
      <c r="M193" s="3"/>
    </row>
    <row r="194" spans="7:13">
      <c r="G194" s="31">
        <v>47757</v>
      </c>
      <c r="H194" s="35">
        <v>5.0111128571428569</v>
      </c>
      <c r="I194" s="35">
        <v>5.0633738882707213</v>
      </c>
      <c r="J194" s="35">
        <v>5.0346086894148998</v>
      </c>
      <c r="K194" s="105">
        <f t="shared" si="8"/>
        <v>2030</v>
      </c>
      <c r="L194" s="3"/>
      <c r="M194" s="3"/>
    </row>
    <row r="195" spans="7:13">
      <c r="G195" s="31">
        <v>47788</v>
      </c>
      <c r="H195" s="35">
        <v>5.4088679591836737</v>
      </c>
      <c r="I195" s="35">
        <v>5.5248305567705698</v>
      </c>
      <c r="J195" s="35">
        <v>5.4237879085971921</v>
      </c>
      <c r="K195" s="105">
        <f t="shared" si="8"/>
        <v>2030</v>
      </c>
      <c r="L195" s="3"/>
      <c r="M195" s="3"/>
    </row>
    <row r="196" spans="7:13">
      <c r="G196" s="31">
        <v>47818</v>
      </c>
      <c r="H196" s="35">
        <v>5.6739700000000006</v>
      </c>
      <c r="I196" s="35">
        <v>5.9193040749316861</v>
      </c>
      <c r="J196" s="35">
        <v>5.6823184957475155</v>
      </c>
      <c r="K196" s="105">
        <f t="shared" si="8"/>
        <v>2030</v>
      </c>
      <c r="L196" s="3"/>
      <c r="M196" s="3"/>
    </row>
    <row r="197" spans="7:13">
      <c r="G197" s="31">
        <v>47849</v>
      </c>
      <c r="H197" s="35">
        <v>5.6880516326530612</v>
      </c>
      <c r="I197" s="35">
        <v>5.9289467609311819</v>
      </c>
      <c r="J197" s="35">
        <v>5.7812015780305357</v>
      </c>
      <c r="K197" s="105">
        <f t="shared" si="8"/>
        <v>2031</v>
      </c>
      <c r="L197" s="3"/>
      <c r="M197" s="3"/>
    </row>
    <row r="198" spans="7:13">
      <c r="G198" s="31">
        <v>47880</v>
      </c>
      <c r="H198" s="35">
        <v>5.5226434693877549</v>
      </c>
      <c r="I198" s="35">
        <v>5.7085572424186832</v>
      </c>
      <c r="J198" s="35">
        <v>5.5102721795265914</v>
      </c>
      <c r="K198" s="105">
        <f t="shared" si="8"/>
        <v>2031</v>
      </c>
      <c r="L198" s="3"/>
      <c r="M198" s="3"/>
    </row>
    <row r="199" spans="7:13">
      <c r="G199" s="31">
        <v>47908</v>
      </c>
      <c r="H199" s="35">
        <v>4.8309087755102045</v>
      </c>
      <c r="I199" s="35">
        <v>4.9410613150578895</v>
      </c>
      <c r="J199" s="35">
        <v>4.9210724664412338</v>
      </c>
      <c r="K199" s="105">
        <f t="shared" si="8"/>
        <v>2031</v>
      </c>
      <c r="L199" s="3"/>
      <c r="M199" s="3"/>
    </row>
    <row r="200" spans="7:13">
      <c r="G200" s="31">
        <v>47939</v>
      </c>
      <c r="H200" s="35">
        <v>4.545194489795918</v>
      </c>
      <c r="I200" s="35">
        <v>4.4850705541299458</v>
      </c>
      <c r="J200" s="35">
        <v>4.6406134030126047</v>
      </c>
      <c r="K200" s="105">
        <f t="shared" si="8"/>
        <v>2031</v>
      </c>
      <c r="L200" s="3"/>
      <c r="M200" s="3"/>
    </row>
    <row r="201" spans="7:13">
      <c r="G201" s="31">
        <v>47969</v>
      </c>
      <c r="H201" s="35">
        <v>4.545194489795918</v>
      </c>
      <c r="I201" s="35">
        <v>4.492702198664305</v>
      </c>
      <c r="J201" s="35">
        <v>4.5667328824674653</v>
      </c>
      <c r="K201" s="105">
        <f t="shared" si="8"/>
        <v>2031</v>
      </c>
      <c r="L201" s="3"/>
      <c r="M201" s="3"/>
    </row>
    <row r="202" spans="7:13">
      <c r="G202" s="31">
        <v>48000</v>
      </c>
      <c r="H202" s="35">
        <v>4.6052965306122449</v>
      </c>
      <c r="I202" s="35">
        <v>4.5154940019358358</v>
      </c>
      <c r="J202" s="35">
        <v>4.6245256891074904</v>
      </c>
      <c r="K202" s="105">
        <f t="shared" si="8"/>
        <v>2031</v>
      </c>
      <c r="L202" s="3"/>
      <c r="M202" s="3"/>
    </row>
    <row r="203" spans="7:13">
      <c r="G203" s="31">
        <v>48030</v>
      </c>
      <c r="H203" s="35">
        <v>4.800806734693877</v>
      </c>
      <c r="I203" s="35">
        <v>4.8574741813403506</v>
      </c>
      <c r="J203" s="35">
        <v>4.8234190183420438</v>
      </c>
      <c r="K203" s="105">
        <f t="shared" si="8"/>
        <v>2031</v>
      </c>
      <c r="L203" s="3"/>
      <c r="M203" s="3"/>
    </row>
    <row r="204" spans="7:13">
      <c r="G204" s="31">
        <v>48061</v>
      </c>
      <c r="H204" s="35">
        <v>4.9211128571428571</v>
      </c>
      <c r="I204" s="35">
        <v>4.9334296705235303</v>
      </c>
      <c r="J204" s="35">
        <v>4.9442305769033714</v>
      </c>
      <c r="K204" s="105">
        <f t="shared" si="8"/>
        <v>2031</v>
      </c>
      <c r="L204" s="3"/>
      <c r="M204" s="3"/>
    </row>
    <row r="205" spans="7:13">
      <c r="G205" s="31">
        <v>48092</v>
      </c>
      <c r="H205" s="35">
        <v>4.9061128571428574</v>
      </c>
      <c r="I205" s="35">
        <v>4.9106378672519995</v>
      </c>
      <c r="J205" s="35">
        <v>4.9266058202684704</v>
      </c>
      <c r="K205" s="105">
        <f t="shared" si="8"/>
        <v>2031</v>
      </c>
      <c r="L205" s="3"/>
      <c r="M205" s="3"/>
    </row>
    <row r="206" spans="7:13">
      <c r="G206" s="31">
        <v>48122</v>
      </c>
      <c r="H206" s="35">
        <v>4.9662148979591842</v>
      </c>
      <c r="I206" s="35">
        <v>4.9790132770665929</v>
      </c>
      <c r="J206" s="35">
        <v>4.9895221026744547</v>
      </c>
      <c r="K206" s="105">
        <f t="shared" si="8"/>
        <v>2031</v>
      </c>
      <c r="L206" s="3"/>
      <c r="M206" s="3"/>
    </row>
    <row r="207" spans="7:13">
      <c r="G207" s="31">
        <v>48153</v>
      </c>
      <c r="H207" s="35">
        <v>5.2068271428571427</v>
      </c>
      <c r="I207" s="35">
        <v>5.3665770630141694</v>
      </c>
      <c r="J207" s="35">
        <v>5.2208982682651914</v>
      </c>
      <c r="K207" s="105">
        <f t="shared" si="8"/>
        <v>2031</v>
      </c>
      <c r="L207" s="3"/>
      <c r="M207" s="3"/>
    </row>
    <row r="208" spans="7:13">
      <c r="G208" s="31">
        <v>48183</v>
      </c>
      <c r="H208" s="35">
        <v>5.5978475510204087</v>
      </c>
      <c r="I208" s="35">
        <v>5.9061549576596502</v>
      </c>
      <c r="J208" s="35">
        <v>5.6058762373193973</v>
      </c>
      <c r="K208" s="105">
        <f t="shared" si="8"/>
        <v>2031</v>
      </c>
      <c r="L208" s="3"/>
      <c r="M208" s="3"/>
    </row>
    <row r="209" spans="7:13">
      <c r="G209" s="31">
        <v>48214</v>
      </c>
      <c r="H209" s="35">
        <v>5.5621332653061222</v>
      </c>
      <c r="I209" s="35">
        <v>5.8278274708509263</v>
      </c>
      <c r="J209" s="35">
        <v>5.6547541961266532</v>
      </c>
      <c r="K209" s="105">
        <f t="shared" si="8"/>
        <v>2032</v>
      </c>
      <c r="L209" s="3"/>
      <c r="M209" s="3"/>
    </row>
    <row r="210" spans="7:13">
      <c r="G210" s="31">
        <v>48245</v>
      </c>
      <c r="H210" s="35">
        <v>5.3932557142857149</v>
      </c>
      <c r="I210" s="35">
        <v>5.5872759725213044</v>
      </c>
      <c r="J210" s="35">
        <v>5.3803408341018555</v>
      </c>
      <c r="K210" s="105">
        <f t="shared" si="8"/>
        <v>2032</v>
      </c>
      <c r="L210" s="3"/>
      <c r="M210" s="3"/>
    </row>
    <row r="211" spans="7:13">
      <c r="G211" s="31">
        <v>48274</v>
      </c>
      <c r="H211" s="35">
        <v>5.2242761224489795</v>
      </c>
      <c r="I211" s="35">
        <v>5.3312033592940997</v>
      </c>
      <c r="J211" s="35">
        <v>5.3161949175120409</v>
      </c>
      <c r="K211" s="105">
        <f t="shared" si="8"/>
        <v>2032</v>
      </c>
      <c r="L211" s="3"/>
      <c r="M211" s="3"/>
    </row>
    <row r="212" spans="7:13">
      <c r="G212" s="31">
        <v>48305</v>
      </c>
      <c r="H212" s="35">
        <v>4.9479495918367347</v>
      </c>
      <c r="I212" s="35">
        <v>4.9122363873909531</v>
      </c>
      <c r="J212" s="35">
        <v>5.0450605799774566</v>
      </c>
      <c r="K212" s="105">
        <f t="shared" si="8"/>
        <v>2032</v>
      </c>
      <c r="L212" s="3"/>
      <c r="M212" s="3"/>
    </row>
    <row r="213" spans="7:13">
      <c r="G213" s="31">
        <v>48335</v>
      </c>
      <c r="H213" s="35">
        <v>4.9479495918367347</v>
      </c>
      <c r="I213" s="35">
        <v>4.92002272742263</v>
      </c>
      <c r="J213" s="35">
        <v>4.971180059432319</v>
      </c>
      <c r="K213" s="105">
        <f t="shared" si="8"/>
        <v>2032</v>
      </c>
      <c r="L213" s="3"/>
      <c r="M213" s="3"/>
    </row>
    <row r="214" spans="7:13">
      <c r="G214" s="31">
        <v>48366</v>
      </c>
      <c r="H214" s="35">
        <v>5.0246842857142857</v>
      </c>
      <c r="I214" s="35">
        <v>4.9897903967130857</v>
      </c>
      <c r="J214" s="35">
        <v>5.0456753970693722</v>
      </c>
      <c r="K214" s="105">
        <f t="shared" si="8"/>
        <v>2032</v>
      </c>
      <c r="L214" s="3"/>
      <c r="M214" s="3"/>
    </row>
    <row r="215" spans="7:13">
      <c r="G215" s="31">
        <v>48396</v>
      </c>
      <c r="H215" s="35">
        <v>5.3164189795918366</v>
      </c>
      <c r="I215" s="35">
        <v>5.3932878188844251</v>
      </c>
      <c r="J215" s="35">
        <v>5.3411974792499235</v>
      </c>
      <c r="K215" s="105">
        <f t="shared" si="8"/>
        <v>2032</v>
      </c>
      <c r="L215" s="3"/>
      <c r="M215" s="3"/>
    </row>
    <row r="216" spans="7:13">
      <c r="G216" s="31">
        <v>48427</v>
      </c>
      <c r="H216" s="35">
        <v>5.4545822448979591</v>
      </c>
      <c r="I216" s="35">
        <v>5.4864145082699123</v>
      </c>
      <c r="J216" s="35">
        <v>5.4799412029921104</v>
      </c>
      <c r="K216" s="105">
        <f t="shared" si="8"/>
        <v>2032</v>
      </c>
      <c r="L216" s="3"/>
      <c r="M216" s="3"/>
    </row>
    <row r="217" spans="7:13">
      <c r="G217" s="31">
        <v>48458</v>
      </c>
      <c r="H217" s="35">
        <v>5.4392761224489794</v>
      </c>
      <c r="I217" s="35">
        <v>5.4475859384430727</v>
      </c>
      <c r="J217" s="35">
        <v>5.4620090378112511</v>
      </c>
      <c r="K217" s="105">
        <f t="shared" si="8"/>
        <v>2032</v>
      </c>
      <c r="L217" s="3"/>
      <c r="M217" s="3"/>
    </row>
    <row r="218" spans="7:13">
      <c r="G218" s="31">
        <v>48488</v>
      </c>
      <c r="H218" s="35">
        <v>5.4852965306122448</v>
      </c>
      <c r="I218" s="35">
        <v>5.5407126278285608</v>
      </c>
      <c r="J218" s="35">
        <v>5.510784527103187</v>
      </c>
      <c r="K218" s="105">
        <f t="shared" si="8"/>
        <v>2032</v>
      </c>
      <c r="L218" s="3"/>
      <c r="M218" s="3"/>
    </row>
    <row r="219" spans="7:13">
      <c r="G219" s="31">
        <v>48519</v>
      </c>
      <c r="H219" s="35">
        <v>5.7310108163265303</v>
      </c>
      <c r="I219" s="35">
        <v>5.8976467053071557</v>
      </c>
      <c r="J219" s="35">
        <v>5.7472841684598839</v>
      </c>
      <c r="K219" s="105">
        <f t="shared" si="8"/>
        <v>2032</v>
      </c>
      <c r="L219" s="3"/>
      <c r="M219" s="3"/>
    </row>
    <row r="220" spans="7:13">
      <c r="G220" s="31">
        <v>48549</v>
      </c>
      <c r="H220" s="35">
        <v>6.1762148979591833</v>
      </c>
      <c r="I220" s="35">
        <v>6.4329446911935033</v>
      </c>
      <c r="J220" s="35">
        <v>6.1866734501485814</v>
      </c>
      <c r="K220" s="105">
        <f t="shared" si="8"/>
        <v>2032</v>
      </c>
      <c r="L220" s="3"/>
      <c r="M220" s="3"/>
    </row>
    <row r="221" spans="7:13">
      <c r="G221" s="31">
        <v>48580</v>
      </c>
      <c r="H221" s="35">
        <v>6.1493781632653057</v>
      </c>
      <c r="I221" s="35">
        <v>6.4089153239434262</v>
      </c>
      <c r="J221" s="35">
        <v>6.2445687263039247</v>
      </c>
      <c r="K221" s="105">
        <f t="shared" si="8"/>
        <v>2033</v>
      </c>
      <c r="L221" s="3"/>
      <c r="M221" s="3"/>
    </row>
    <row r="222" spans="7:13">
      <c r="G222" s="31">
        <v>48611</v>
      </c>
      <c r="H222" s="35">
        <v>6.0553985714285714</v>
      </c>
      <c r="I222" s="35">
        <v>6.2267355932684954</v>
      </c>
      <c r="J222" s="35">
        <v>6.0452655190080957</v>
      </c>
      <c r="K222" s="105">
        <f t="shared" si="8"/>
        <v>2033</v>
      </c>
      <c r="L222" s="3"/>
      <c r="M222" s="3"/>
    </row>
    <row r="223" spans="7:13">
      <c r="G223" s="31">
        <v>48639</v>
      </c>
      <c r="H223" s="35">
        <v>5.5067251020408161</v>
      </c>
      <c r="I223" s="35">
        <v>5.6484838242934936</v>
      </c>
      <c r="J223" s="35">
        <v>5.5997280664002469</v>
      </c>
      <c r="K223" s="105">
        <f t="shared" si="8"/>
        <v>2033</v>
      </c>
      <c r="L223" s="3"/>
      <c r="M223" s="3"/>
    </row>
    <row r="224" spans="7:13">
      <c r="G224" s="31">
        <v>48670</v>
      </c>
      <c r="H224" s="35">
        <v>5.1775414285714287</v>
      </c>
      <c r="I224" s="35">
        <v>5.1810455965640125</v>
      </c>
      <c r="J224" s="35">
        <v>5.2755145199303213</v>
      </c>
      <c r="K224" s="105">
        <f t="shared" ref="K224:K311" si="9">YEAR(G224)</f>
        <v>2033</v>
      </c>
      <c r="L224" s="3"/>
      <c r="M224" s="3"/>
    </row>
    <row r="225" spans="7:13">
      <c r="G225" s="31">
        <v>48700</v>
      </c>
      <c r="H225" s="35">
        <v>5.1461128571428567</v>
      </c>
      <c r="I225" s="35">
        <v>5.1493845847795772</v>
      </c>
      <c r="J225" s="35">
        <v>5.1701758581821915</v>
      </c>
      <c r="K225" s="105">
        <f t="shared" si="9"/>
        <v>2033</v>
      </c>
      <c r="L225" s="3"/>
      <c r="M225" s="3"/>
    </row>
    <row r="226" spans="7:13">
      <c r="G226" s="31">
        <v>48731</v>
      </c>
      <c r="H226" s="35">
        <v>5.2244802040816332</v>
      </c>
      <c r="I226" s="35">
        <v>5.212758173514219</v>
      </c>
      <c r="J226" s="35">
        <v>5.2463107080643514</v>
      </c>
      <c r="K226" s="105">
        <f t="shared" si="9"/>
        <v>2033</v>
      </c>
      <c r="L226" s="3"/>
      <c r="M226" s="3"/>
    </row>
    <row r="227" spans="7:13">
      <c r="G227" s="31">
        <v>48761</v>
      </c>
      <c r="H227" s="35">
        <v>5.5537659183673469</v>
      </c>
      <c r="I227" s="35">
        <v>5.66431433018571</v>
      </c>
      <c r="J227" s="35">
        <v>5.5795415718823653</v>
      </c>
      <c r="K227" s="105">
        <f t="shared" si="9"/>
        <v>2033</v>
      </c>
      <c r="L227" s="3"/>
      <c r="M227" s="3"/>
    </row>
    <row r="228" spans="7:13">
      <c r="G228" s="31">
        <v>48792</v>
      </c>
      <c r="H228" s="35">
        <v>5.6791740816326532</v>
      </c>
      <c r="I228" s="35">
        <v>5.7514078951757925</v>
      </c>
      <c r="J228" s="35">
        <v>5.7054766062096531</v>
      </c>
      <c r="K228" s="105">
        <f t="shared" si="9"/>
        <v>2033</v>
      </c>
      <c r="L228" s="3"/>
      <c r="M228" s="3"/>
    </row>
    <row r="229" spans="7:13">
      <c r="G229" s="31">
        <v>48823</v>
      </c>
      <c r="H229" s="35">
        <v>5.6008067346938768</v>
      </c>
      <c r="I229" s="35">
        <v>5.6326017532355035</v>
      </c>
      <c r="J229" s="35">
        <v>5.6242182805615331</v>
      </c>
      <c r="K229" s="105">
        <f t="shared" si="9"/>
        <v>2033</v>
      </c>
      <c r="L229" s="3"/>
      <c r="M229" s="3"/>
    </row>
    <row r="230" spans="7:13">
      <c r="G230" s="31">
        <v>48853</v>
      </c>
      <c r="H230" s="35">
        <v>5.6321332653061225</v>
      </c>
      <c r="I230" s="35">
        <v>5.6801448360779272</v>
      </c>
      <c r="J230" s="35">
        <v>5.6582381596475058</v>
      </c>
      <c r="K230" s="105">
        <f t="shared" si="9"/>
        <v>2033</v>
      </c>
      <c r="L230" s="3"/>
      <c r="M230" s="3"/>
    </row>
    <row r="231" spans="7:13">
      <c r="G231" s="31">
        <v>48884</v>
      </c>
      <c r="H231" s="35">
        <v>5.9770312244897958</v>
      </c>
      <c r="I231" s="35">
        <v>6.1237599572204227</v>
      </c>
      <c r="J231" s="35">
        <v>5.9943381698944567</v>
      </c>
      <c r="K231" s="105">
        <f t="shared" si="9"/>
        <v>2033</v>
      </c>
      <c r="L231" s="3"/>
      <c r="M231" s="3"/>
    </row>
    <row r="232" spans="7:13">
      <c r="G232" s="31">
        <v>48914</v>
      </c>
      <c r="H232" s="35">
        <v>6.353255714285714</v>
      </c>
      <c r="I232" s="35">
        <v>6.6386897026265563</v>
      </c>
      <c r="J232" s="35">
        <v>6.3644580592273803</v>
      </c>
      <c r="K232" s="105">
        <f t="shared" si="9"/>
        <v>2033</v>
      </c>
      <c r="L232" s="3"/>
      <c r="M232" s="3"/>
    </row>
    <row r="233" spans="7:13">
      <c r="G233" s="31">
        <v>48945</v>
      </c>
      <c r="H233" s="35">
        <v>6.3108067346938777</v>
      </c>
      <c r="I233" s="35">
        <v>6.5995001766393075</v>
      </c>
      <c r="J233" s="35">
        <v>6.4065730300235684</v>
      </c>
      <c r="K233" s="105">
        <f t="shared" si="9"/>
        <v>2034</v>
      </c>
      <c r="L233" s="3"/>
      <c r="M233" s="3"/>
    </row>
    <row r="234" spans="7:13">
      <c r="G234" s="31">
        <v>48976</v>
      </c>
      <c r="H234" s="35">
        <v>6.2468271428571436</v>
      </c>
      <c r="I234" s="35">
        <v>6.4215487895577379</v>
      </c>
      <c r="J234" s="35">
        <v>6.2374983297469004</v>
      </c>
      <c r="K234" s="105">
        <f t="shared" si="9"/>
        <v>2034</v>
      </c>
      <c r="L234" s="3"/>
      <c r="M234" s="3"/>
    </row>
    <row r="235" spans="7:13">
      <c r="G235" s="31">
        <v>49004</v>
      </c>
      <c r="H235" s="35">
        <v>5.4144802040816327</v>
      </c>
      <c r="I235" s="35">
        <v>5.5156519572630298</v>
      </c>
      <c r="J235" s="35">
        <v>5.5071980940670153</v>
      </c>
      <c r="K235" s="105">
        <f t="shared" si="9"/>
        <v>2034</v>
      </c>
      <c r="L235" s="3"/>
      <c r="M235" s="3"/>
    </row>
    <row r="236" spans="7:13">
      <c r="G236" s="31">
        <v>49035</v>
      </c>
      <c r="H236" s="35">
        <v>5.0783577551020409</v>
      </c>
      <c r="I236" s="35">
        <v>5.0061365542630307</v>
      </c>
      <c r="J236" s="35">
        <v>5.1760166205553855</v>
      </c>
      <c r="K236" s="105">
        <f t="shared" si="9"/>
        <v>2034</v>
      </c>
      <c r="L236" s="3"/>
      <c r="M236" s="3"/>
    </row>
    <row r="237" spans="7:13">
      <c r="G237" s="31">
        <v>49065</v>
      </c>
      <c r="H237" s="35">
        <v>5.0624393877551022</v>
      </c>
      <c r="I237" s="35">
        <v>5.0141807201235711</v>
      </c>
      <c r="J237" s="35">
        <v>5.0861508556204535</v>
      </c>
      <c r="K237" s="105">
        <f t="shared" si="9"/>
        <v>2034</v>
      </c>
      <c r="L237" s="3"/>
      <c r="M237" s="3"/>
    </row>
    <row r="238" spans="7:13">
      <c r="G238" s="31">
        <v>49096</v>
      </c>
      <c r="H238" s="35">
        <v>5.1264189795918362</v>
      </c>
      <c r="I238" s="35">
        <v>5.0627551062814495</v>
      </c>
      <c r="J238" s="35">
        <v>5.1478375038426076</v>
      </c>
      <c r="K238" s="105">
        <f t="shared" si="9"/>
        <v>2034</v>
      </c>
      <c r="L238" s="3"/>
      <c r="M238" s="3"/>
    </row>
    <row r="239" spans="7:13">
      <c r="G239" s="31">
        <v>49126</v>
      </c>
      <c r="H239" s="35">
        <v>5.4465210204081638</v>
      </c>
      <c r="I239" s="35">
        <v>5.4833205983235507</v>
      </c>
      <c r="J239" s="35">
        <v>5.4718461112818941</v>
      </c>
      <c r="K239" s="105">
        <f t="shared" si="9"/>
        <v>2034</v>
      </c>
      <c r="L239" s="3"/>
      <c r="M239" s="3"/>
    </row>
    <row r="240" spans="7:13">
      <c r="G240" s="31">
        <v>49157</v>
      </c>
      <c r="H240" s="35">
        <v>5.5745822448979592</v>
      </c>
      <c r="I240" s="35">
        <v>5.5722705092814486</v>
      </c>
      <c r="J240" s="35">
        <v>5.6004453530074807</v>
      </c>
      <c r="K240" s="105">
        <f t="shared" si="9"/>
        <v>2034</v>
      </c>
      <c r="L240" s="3"/>
      <c r="M240" s="3"/>
    </row>
    <row r="241" spans="7:13">
      <c r="G241" s="31">
        <v>49188</v>
      </c>
      <c r="H241" s="35">
        <v>5.4945822448979591</v>
      </c>
      <c r="I241" s="35">
        <v>5.4509892393840707</v>
      </c>
      <c r="J241" s="35">
        <v>5.5175475151142539</v>
      </c>
      <c r="K241" s="105">
        <f t="shared" si="9"/>
        <v>2034</v>
      </c>
      <c r="L241" s="3"/>
      <c r="M241" s="3"/>
    </row>
    <row r="242" spans="7:13">
      <c r="G242" s="31">
        <v>49218</v>
      </c>
      <c r="H242" s="35">
        <v>5.526521020408163</v>
      </c>
      <c r="I242" s="35">
        <v>5.4833205983235498</v>
      </c>
      <c r="J242" s="35">
        <v>5.5521822112921413</v>
      </c>
      <c r="K242" s="105">
        <f t="shared" si="9"/>
        <v>2034</v>
      </c>
      <c r="L242" s="3"/>
      <c r="M242" s="3"/>
    </row>
    <row r="243" spans="7:13">
      <c r="G243" s="31">
        <v>49249</v>
      </c>
      <c r="H243" s="35">
        <v>5.8626434693877556</v>
      </c>
      <c r="I243" s="35">
        <v>5.9605046423840706</v>
      </c>
      <c r="J243" s="35">
        <v>5.8794698432216421</v>
      </c>
      <c r="K243" s="105">
        <f t="shared" si="9"/>
        <v>2034</v>
      </c>
      <c r="L243" s="3"/>
      <c r="M243" s="3"/>
    </row>
    <row r="244" spans="7:13">
      <c r="G244" s="31">
        <v>49279</v>
      </c>
      <c r="H244" s="35">
        <v>6.2147863265306116</v>
      </c>
      <c r="I244" s="35">
        <v>6.4862630726024708</v>
      </c>
      <c r="J244" s="35">
        <v>6.225406926939236</v>
      </c>
      <c r="K244" s="105">
        <f t="shared" si="9"/>
        <v>2034</v>
      </c>
      <c r="L244" s="3"/>
      <c r="M244" s="3"/>
    </row>
    <row r="245" spans="7:13">
      <c r="G245" s="31">
        <v>49310</v>
      </c>
      <c r="H245" s="35">
        <v>6.1984597959183674</v>
      </c>
      <c r="I245" s="35">
        <v>6.4318618227122766</v>
      </c>
      <c r="J245" s="35">
        <v>6.293754093657137</v>
      </c>
      <c r="K245" s="105">
        <f t="shared" si="9"/>
        <v>2035</v>
      </c>
      <c r="L245" s="3"/>
      <c r="M245" s="3"/>
    </row>
    <row r="246" spans="7:13">
      <c r="G246" s="31">
        <v>49341</v>
      </c>
      <c r="H246" s="35">
        <v>6.1821332653061223</v>
      </c>
      <c r="I246" s="35">
        <v>6.3162527210498949</v>
      </c>
      <c r="J246" s="35">
        <v>6.1725326570345329</v>
      </c>
      <c r="K246" s="105">
        <f t="shared" si="9"/>
        <v>2035</v>
      </c>
      <c r="L246" s="3"/>
      <c r="M246" s="3"/>
    </row>
    <row r="247" spans="7:13">
      <c r="G247" s="31">
        <v>49369</v>
      </c>
      <c r="H247" s="35">
        <v>5.7082557142857144</v>
      </c>
      <c r="I247" s="35">
        <v>5.7712604839982795</v>
      </c>
      <c r="J247" s="35">
        <v>5.802105359155652</v>
      </c>
      <c r="K247" s="105">
        <f t="shared" si="9"/>
        <v>2035</v>
      </c>
      <c r="L247" s="3"/>
      <c r="M247" s="3"/>
    </row>
    <row r="248" spans="7:13">
      <c r="G248" s="31">
        <v>49400</v>
      </c>
      <c r="H248" s="35">
        <v>5.4140720408163263</v>
      </c>
      <c r="I248" s="35">
        <v>5.3666286281799414</v>
      </c>
      <c r="J248" s="35">
        <v>5.5131413259555284</v>
      </c>
      <c r="K248" s="105">
        <f t="shared" si="9"/>
        <v>2035</v>
      </c>
      <c r="L248" s="3"/>
      <c r="M248" s="3"/>
    </row>
    <row r="249" spans="7:13">
      <c r="G249" s="31">
        <v>49430</v>
      </c>
      <c r="H249" s="35">
        <v>5.4303985714285714</v>
      </c>
      <c r="I249" s="35">
        <v>5.32527336523024</v>
      </c>
      <c r="J249" s="35">
        <v>5.4556559278614616</v>
      </c>
      <c r="K249" s="105">
        <f t="shared" si="9"/>
        <v>2035</v>
      </c>
      <c r="L249" s="3"/>
      <c r="M249" s="3"/>
    </row>
    <row r="250" spans="7:13">
      <c r="G250" s="31">
        <v>49461</v>
      </c>
      <c r="H250" s="35">
        <v>5.4303985714285714</v>
      </c>
      <c r="I250" s="35">
        <v>5.32527336523024</v>
      </c>
      <c r="J250" s="35">
        <v>5.4530941899784819</v>
      </c>
      <c r="K250" s="105">
        <f t="shared" si="9"/>
        <v>2035</v>
      </c>
      <c r="L250" s="3"/>
      <c r="M250" s="3"/>
    </row>
    <row r="251" spans="7:13">
      <c r="G251" s="31">
        <v>49491</v>
      </c>
      <c r="H251" s="35">
        <v>5.6428475510204077</v>
      </c>
      <c r="I251" s="35">
        <v>5.6803510967410178</v>
      </c>
      <c r="J251" s="35">
        <v>5.6689974587560199</v>
      </c>
      <c r="K251" s="105">
        <f t="shared" si="9"/>
        <v>2035</v>
      </c>
      <c r="L251" s="3"/>
      <c r="M251" s="3"/>
    </row>
    <row r="252" spans="7:13">
      <c r="G252" s="31">
        <v>49522</v>
      </c>
      <c r="H252" s="35">
        <v>5.8062148979591841</v>
      </c>
      <c r="I252" s="35">
        <v>5.7629584923088757</v>
      </c>
      <c r="J252" s="35">
        <v>5.8330511527820477</v>
      </c>
      <c r="K252" s="105">
        <f t="shared" si="9"/>
        <v>2035</v>
      </c>
      <c r="L252" s="3"/>
      <c r="M252" s="3"/>
    </row>
    <row r="253" spans="7:13">
      <c r="G253" s="31">
        <v>49553</v>
      </c>
      <c r="H253" s="35">
        <v>5.7082557142857144</v>
      </c>
      <c r="I253" s="35">
        <v>5.6225981110756003</v>
      </c>
      <c r="J253" s="35">
        <v>5.7321186801926434</v>
      </c>
      <c r="K253" s="105">
        <f t="shared" si="9"/>
        <v>2035</v>
      </c>
      <c r="L253" s="3"/>
      <c r="M253" s="3"/>
    </row>
    <row r="254" spans="7:13">
      <c r="G254" s="31">
        <v>49583</v>
      </c>
      <c r="H254" s="35">
        <v>5.7572353061224488</v>
      </c>
      <c r="I254" s="35">
        <v>5.6308485375992312</v>
      </c>
      <c r="J254" s="35">
        <v>5.7838657854288353</v>
      </c>
      <c r="K254" s="105">
        <f t="shared" si="9"/>
        <v>2035</v>
      </c>
      <c r="L254" s="3"/>
      <c r="M254" s="3"/>
    </row>
    <row r="255" spans="7:13">
      <c r="G255" s="31">
        <v>49614</v>
      </c>
      <c r="H255" s="35">
        <v>6.0186638775510204</v>
      </c>
      <c r="I255" s="35">
        <v>6.0602316729884631</v>
      </c>
      <c r="J255" s="35">
        <v>6.0361457321446874</v>
      </c>
      <c r="K255" s="105">
        <f t="shared" si="9"/>
        <v>2035</v>
      </c>
      <c r="L255" s="3"/>
      <c r="M255" s="3"/>
    </row>
    <row r="256" spans="7:13">
      <c r="G256" s="31">
        <v>49644</v>
      </c>
      <c r="H256" s="35">
        <v>6.3291740816326527</v>
      </c>
      <c r="I256" s="35">
        <v>6.5392204978510273</v>
      </c>
      <c r="J256" s="35">
        <v>6.3402752536120506</v>
      </c>
      <c r="K256" s="105">
        <f t="shared" si="9"/>
        <v>2035</v>
      </c>
      <c r="L256" s="3"/>
      <c r="M256" s="3"/>
    </row>
    <row r="257" spans="7:13">
      <c r="G257" s="31">
        <v>49675</v>
      </c>
      <c r="H257" s="35">
        <v>6.2453985714285718</v>
      </c>
      <c r="I257" s="35">
        <v>6.4397512930754992</v>
      </c>
      <c r="J257" s="35">
        <v>6.3408900707039662</v>
      </c>
      <c r="K257" s="105">
        <f t="shared" si="9"/>
        <v>2036</v>
      </c>
      <c r="L257" s="3"/>
      <c r="M257" s="3"/>
    </row>
    <row r="258" spans="7:13">
      <c r="G258" s="31">
        <v>49706</v>
      </c>
      <c r="H258" s="35">
        <v>6.2453985714285718</v>
      </c>
      <c r="I258" s="35">
        <v>6.3638989342238643</v>
      </c>
      <c r="J258" s="35">
        <v>6.2361662260477519</v>
      </c>
      <c r="K258" s="105">
        <f t="shared" si="9"/>
        <v>2036</v>
      </c>
      <c r="L258" s="3"/>
      <c r="M258" s="3"/>
    </row>
    <row r="259" spans="7:13">
      <c r="G259" s="31">
        <v>49735</v>
      </c>
      <c r="H259" s="35">
        <v>5.5279495918367347</v>
      </c>
      <c r="I259" s="35">
        <v>5.5291620306954776</v>
      </c>
      <c r="J259" s="35">
        <v>5.6211441951019578</v>
      </c>
      <c r="K259" s="105">
        <f t="shared" si="9"/>
        <v>2036</v>
      </c>
      <c r="L259" s="3"/>
      <c r="M259" s="3"/>
    </row>
    <row r="260" spans="7:13">
      <c r="G260" s="31">
        <v>49766</v>
      </c>
      <c r="H260" s="35">
        <v>5.2610108163265306</v>
      </c>
      <c r="I260" s="35">
        <v>5.1835207245211006</v>
      </c>
      <c r="J260" s="35">
        <v>5.3594370529767392</v>
      </c>
      <c r="K260" s="105">
        <f t="shared" si="9"/>
        <v>2036</v>
      </c>
      <c r="L260" s="3"/>
      <c r="M260" s="3"/>
    </row>
    <row r="261" spans="7:13">
      <c r="G261" s="31">
        <v>49796</v>
      </c>
      <c r="H261" s="35">
        <v>5.2443781632653064</v>
      </c>
      <c r="I261" s="35">
        <v>5.1329352968980881</v>
      </c>
      <c r="J261" s="35">
        <v>5.2688540014345735</v>
      </c>
      <c r="K261" s="105">
        <f t="shared" si="9"/>
        <v>2036</v>
      </c>
      <c r="L261" s="3"/>
      <c r="M261" s="3"/>
    </row>
    <row r="262" spans="7:13">
      <c r="G262" s="31">
        <v>49827</v>
      </c>
      <c r="H262" s="35">
        <v>5.2610108163265306</v>
      </c>
      <c r="I262" s="35">
        <v>5.1666589153134304</v>
      </c>
      <c r="J262" s="35">
        <v>5.282994794548622</v>
      </c>
      <c r="K262" s="105">
        <f t="shared" si="9"/>
        <v>2036</v>
      </c>
      <c r="L262" s="3"/>
      <c r="M262" s="3"/>
    </row>
    <row r="263" spans="7:13">
      <c r="G263" s="31">
        <v>49857</v>
      </c>
      <c r="H263" s="35">
        <v>5.6615210204081636</v>
      </c>
      <c r="I263" s="35">
        <v>5.6472462603149491</v>
      </c>
      <c r="J263" s="35">
        <v>5.687749380059433</v>
      </c>
      <c r="K263" s="105">
        <f t="shared" si="9"/>
        <v>2036</v>
      </c>
      <c r="L263" s="3"/>
      <c r="M263" s="3"/>
    </row>
    <row r="264" spans="7:13">
      <c r="G264" s="31">
        <v>49888</v>
      </c>
      <c r="H264" s="35">
        <v>5.7616230612244896</v>
      </c>
      <c r="I264" s="35">
        <v>5.7400119935400262</v>
      </c>
      <c r="J264" s="35">
        <v>5.7882719745875608</v>
      </c>
      <c r="K264" s="105">
        <f t="shared" si="9"/>
        <v>2036</v>
      </c>
      <c r="L264" s="3"/>
      <c r="M264" s="3"/>
    </row>
    <row r="265" spans="7:13">
      <c r="G265" s="31">
        <v>49919</v>
      </c>
      <c r="H265" s="35">
        <v>5.6447863265306122</v>
      </c>
      <c r="I265" s="35">
        <v>5.6219277639205547</v>
      </c>
      <c r="J265" s="35">
        <v>5.6683826416641061</v>
      </c>
      <c r="K265" s="105">
        <f t="shared" si="9"/>
        <v>2036</v>
      </c>
      <c r="L265" s="3"/>
      <c r="M265" s="3"/>
    </row>
    <row r="266" spans="7:13">
      <c r="G266" s="31">
        <v>49949</v>
      </c>
      <c r="H266" s="35">
        <v>5.7115210204081635</v>
      </c>
      <c r="I266" s="35">
        <v>5.6809698787302896</v>
      </c>
      <c r="J266" s="35">
        <v>5.7379594425658373</v>
      </c>
      <c r="K266" s="105">
        <f t="shared" si="9"/>
        <v>2036</v>
      </c>
      <c r="L266" s="3"/>
      <c r="M266" s="3"/>
    </row>
    <row r="267" spans="7:13">
      <c r="G267" s="31">
        <v>49980</v>
      </c>
      <c r="H267" s="35">
        <v>6.0619291836734694</v>
      </c>
      <c r="I267" s="35">
        <v>6.1278336053164661</v>
      </c>
      <c r="J267" s="35">
        <v>6.0795928066400258</v>
      </c>
      <c r="K267" s="105">
        <f t="shared" si="9"/>
        <v>2036</v>
      </c>
      <c r="L267" s="3"/>
      <c r="M267" s="3"/>
    </row>
    <row r="268" spans="7:13">
      <c r="G268" s="31">
        <v>50010</v>
      </c>
      <c r="H268" s="35">
        <v>6.395602653061224</v>
      </c>
      <c r="I268" s="35">
        <v>6.6253343246914289</v>
      </c>
      <c r="J268" s="35">
        <v>6.4069829080848448</v>
      </c>
      <c r="K268" s="105">
        <f t="shared" si="9"/>
        <v>2036</v>
      </c>
      <c r="L268" s="3"/>
      <c r="M268" s="3"/>
    </row>
    <row r="269" spans="7:13">
      <c r="G269" s="31">
        <v>50041</v>
      </c>
      <c r="H269" s="35">
        <v>6.4216230612244898</v>
      </c>
      <c r="I269" s="35">
        <v>6.628170408808927</v>
      </c>
      <c r="J269" s="35">
        <v>6.5178549236602112</v>
      </c>
      <c r="K269" s="105">
        <f t="shared" si="9"/>
        <v>2037</v>
      </c>
      <c r="L269" s="3"/>
      <c r="M269" s="3"/>
    </row>
    <row r="270" spans="7:13">
      <c r="G270" s="31">
        <v>50072</v>
      </c>
      <c r="H270" s="35">
        <v>6.4045822448979592</v>
      </c>
      <c r="I270" s="35">
        <v>6.5335483296160302</v>
      </c>
      <c r="J270" s="35">
        <v>6.3959162004303725</v>
      </c>
      <c r="K270" s="105">
        <f t="shared" si="9"/>
        <v>2037</v>
      </c>
      <c r="L270" s="3"/>
      <c r="M270" s="3"/>
    </row>
    <row r="271" spans="7:13">
      <c r="G271" s="31">
        <v>50100</v>
      </c>
      <c r="H271" s="35">
        <v>5.8599904081632657</v>
      </c>
      <c r="I271" s="35">
        <v>5.8885712361311615</v>
      </c>
      <c r="J271" s="35">
        <v>5.95457999795061</v>
      </c>
      <c r="K271" s="105">
        <f t="shared" si="9"/>
        <v>2037</v>
      </c>
      <c r="L271" s="3"/>
      <c r="M271" s="3"/>
    </row>
    <row r="272" spans="7:13">
      <c r="G272" s="31">
        <v>50131</v>
      </c>
      <c r="H272" s="35">
        <v>5.6558067346938774</v>
      </c>
      <c r="I272" s="35">
        <v>5.5961451810342071</v>
      </c>
      <c r="J272" s="35">
        <v>5.7558916077466957</v>
      </c>
      <c r="K272" s="105">
        <f t="shared" si="9"/>
        <v>2037</v>
      </c>
      <c r="L272" s="3"/>
      <c r="M272" s="3"/>
    </row>
    <row r="273" spans="7:13">
      <c r="G273" s="31">
        <v>50161</v>
      </c>
      <c r="H273" s="35">
        <v>5.6387659183673469</v>
      </c>
      <c r="I273" s="35">
        <v>5.5875337983501669</v>
      </c>
      <c r="J273" s="35">
        <v>5.6648986781432527</v>
      </c>
      <c r="K273" s="105">
        <f t="shared" si="9"/>
        <v>2037</v>
      </c>
      <c r="L273" s="3"/>
      <c r="M273" s="3"/>
    </row>
    <row r="274" spans="7:13">
      <c r="G274" s="31">
        <v>50192</v>
      </c>
      <c r="H274" s="35">
        <v>5.6898883673469385</v>
      </c>
      <c r="I274" s="35">
        <v>5.630539146604594</v>
      </c>
      <c r="J274" s="35">
        <v>5.7136741674351885</v>
      </c>
      <c r="K274" s="105">
        <f t="shared" si="9"/>
        <v>2037</v>
      </c>
      <c r="L274" s="3"/>
      <c r="M274" s="3"/>
    </row>
    <row r="275" spans="7:13">
      <c r="G275" s="31">
        <v>50222</v>
      </c>
      <c r="H275" s="35">
        <v>5.9962148979591836</v>
      </c>
      <c r="I275" s="35">
        <v>6.0605926291488723</v>
      </c>
      <c r="J275" s="35">
        <v>6.0238493903063848</v>
      </c>
      <c r="K275" s="105">
        <f t="shared" si="9"/>
        <v>2037</v>
      </c>
      <c r="L275" s="3"/>
      <c r="M275" s="3"/>
    </row>
    <row r="276" spans="7:13">
      <c r="G276" s="31">
        <v>50253</v>
      </c>
      <c r="H276" s="35">
        <v>6.1323373469387752</v>
      </c>
      <c r="I276" s="35">
        <v>6.180945726062343</v>
      </c>
      <c r="J276" s="35">
        <v>6.1605437237421876</v>
      </c>
      <c r="K276" s="105">
        <f t="shared" si="9"/>
        <v>2037</v>
      </c>
      <c r="L276" s="3"/>
      <c r="M276" s="3"/>
    </row>
    <row r="277" spans="7:13">
      <c r="G277" s="31">
        <v>50284</v>
      </c>
      <c r="H277" s="35">
        <v>5.9962148979591836</v>
      </c>
      <c r="I277" s="35">
        <v>6.0433182986150191</v>
      </c>
      <c r="J277" s="35">
        <v>6.0212876524234042</v>
      </c>
      <c r="K277" s="105">
        <f t="shared" si="9"/>
        <v>2037</v>
      </c>
      <c r="L277" s="3"/>
      <c r="M277" s="3"/>
    </row>
    <row r="278" spans="7:13">
      <c r="G278" s="31">
        <v>50314</v>
      </c>
      <c r="H278" s="35">
        <v>6.0642761224489794</v>
      </c>
      <c r="I278" s="35">
        <v>6.0605410639830994</v>
      </c>
      <c r="J278" s="35">
        <v>6.0921965570242858</v>
      </c>
      <c r="K278" s="105">
        <f t="shared" si="9"/>
        <v>2037</v>
      </c>
      <c r="L278" s="3"/>
      <c r="M278" s="3"/>
    </row>
    <row r="279" spans="7:13">
      <c r="G279" s="31">
        <v>50345</v>
      </c>
      <c r="H279" s="35">
        <v>6.4045822448979592</v>
      </c>
      <c r="I279" s="35">
        <v>6.4991543640456442</v>
      </c>
      <c r="J279" s="35">
        <v>6.4236854390818738</v>
      </c>
      <c r="K279" s="105">
        <f t="shared" si="9"/>
        <v>2037</v>
      </c>
      <c r="L279" s="3"/>
      <c r="M279" s="3"/>
    </row>
    <row r="280" spans="7:13">
      <c r="G280" s="31">
        <v>50375</v>
      </c>
      <c r="H280" s="35">
        <v>6.7960108163265307</v>
      </c>
      <c r="I280" s="35">
        <v>7.1097374919601268</v>
      </c>
      <c r="J280" s="35">
        <v>6.8090732861973571</v>
      </c>
      <c r="K280" s="105">
        <f t="shared" si="9"/>
        <v>2037</v>
      </c>
      <c r="L280" s="3"/>
      <c r="M280" s="3"/>
    </row>
    <row r="281" spans="7:13">
      <c r="G281" s="31">
        <v>50406</v>
      </c>
      <c r="H281" s="35">
        <v>6.7585618367346942</v>
      </c>
      <c r="I281" s="35">
        <v>7.031977221974901</v>
      </c>
      <c r="J281" s="35">
        <v>6.8562092632441853</v>
      </c>
      <c r="K281" s="105">
        <f t="shared" ref="K281:K304" si="10">YEAR(G281)</f>
        <v>2038</v>
      </c>
      <c r="L281" s="3"/>
      <c r="M281" s="3"/>
    </row>
    <row r="282" spans="7:13">
      <c r="G282" s="31">
        <v>50437</v>
      </c>
      <c r="H282" s="35">
        <v>6.7585618367346942</v>
      </c>
      <c r="I282" s="35">
        <v>6.9004344840887573</v>
      </c>
      <c r="J282" s="35">
        <v>6.7513829490726511</v>
      </c>
      <c r="K282" s="105">
        <f t="shared" si="10"/>
        <v>2038</v>
      </c>
      <c r="L282" s="3"/>
      <c r="M282" s="3"/>
    </row>
    <row r="283" spans="7:13">
      <c r="G283" s="31">
        <v>50465</v>
      </c>
      <c r="H283" s="35">
        <v>6.2378475510204083</v>
      </c>
      <c r="I283" s="35">
        <v>6.2863964900675038</v>
      </c>
      <c r="J283" s="35">
        <v>6.333922143662261</v>
      </c>
      <c r="K283" s="105">
        <f t="shared" si="10"/>
        <v>2038</v>
      </c>
      <c r="L283" s="3"/>
      <c r="M283" s="3"/>
    </row>
    <row r="284" spans="7:13">
      <c r="G284" s="31">
        <v>50496</v>
      </c>
      <c r="H284" s="35">
        <v>6.0642761224489794</v>
      </c>
      <c r="I284" s="35">
        <v>6.0319739621450266</v>
      </c>
      <c r="J284" s="35">
        <v>6.1660770775694234</v>
      </c>
      <c r="K284" s="105">
        <f t="shared" si="10"/>
        <v>2038</v>
      </c>
      <c r="L284" s="3"/>
      <c r="M284" s="3"/>
    </row>
    <row r="285" spans="7:13">
      <c r="G285" s="31">
        <v>50526</v>
      </c>
      <c r="H285" s="35">
        <v>6.0294802040816329</v>
      </c>
      <c r="I285" s="35">
        <v>6.005675727600952</v>
      </c>
      <c r="J285" s="35">
        <v>6.057254452300441</v>
      </c>
      <c r="K285" s="105">
        <f t="shared" si="10"/>
        <v>2038</v>
      </c>
      <c r="L285" s="3"/>
      <c r="M285" s="3"/>
    </row>
    <row r="286" spans="7:13">
      <c r="G286" s="31">
        <v>50557</v>
      </c>
      <c r="H286" s="35">
        <v>6.0816230612244899</v>
      </c>
      <c r="I286" s="35">
        <v>6.0758559182175897</v>
      </c>
      <c r="J286" s="35">
        <v>6.1070546367455689</v>
      </c>
      <c r="K286" s="105">
        <f t="shared" si="10"/>
        <v>2038</v>
      </c>
      <c r="L286" s="3"/>
      <c r="M286" s="3"/>
    </row>
    <row r="287" spans="7:13">
      <c r="G287" s="31">
        <v>50587</v>
      </c>
      <c r="H287" s="35">
        <v>6.4808067346938776</v>
      </c>
      <c r="I287" s="35">
        <v>6.5583511743526977</v>
      </c>
      <c r="J287" s="35">
        <v>6.5104771185572297</v>
      </c>
      <c r="K287" s="105">
        <f t="shared" si="10"/>
        <v>2038</v>
      </c>
      <c r="L287" s="3"/>
      <c r="M287" s="3"/>
    </row>
    <row r="288" spans="7:13">
      <c r="G288" s="31">
        <v>50618</v>
      </c>
      <c r="H288" s="35">
        <v>6.5329495918367346</v>
      </c>
      <c r="I288" s="35">
        <v>6.6284797998035625</v>
      </c>
      <c r="J288" s="35">
        <v>6.5628390408853372</v>
      </c>
      <c r="K288" s="105">
        <f t="shared" si="10"/>
        <v>2038</v>
      </c>
      <c r="L288" s="3"/>
      <c r="M288" s="3"/>
    </row>
    <row r="289" spans="7:13">
      <c r="G289" s="31">
        <v>50649</v>
      </c>
      <c r="H289" s="35">
        <v>6.4114189795918364</v>
      </c>
      <c r="I289" s="35">
        <v>6.4881709837360599</v>
      </c>
      <c r="J289" s="35">
        <v>6.4382361102571988</v>
      </c>
      <c r="K289" s="105">
        <f t="shared" si="10"/>
        <v>2038</v>
      </c>
      <c r="L289" s="3"/>
      <c r="M289" s="3"/>
    </row>
    <row r="290" spans="7:13">
      <c r="G290" s="31">
        <v>50679</v>
      </c>
      <c r="H290" s="35">
        <v>6.4982557142857145</v>
      </c>
      <c r="I290" s="35">
        <v>6.5144692182801336</v>
      </c>
      <c r="J290" s="35">
        <v>6.5279994056768116</v>
      </c>
      <c r="K290" s="105">
        <f t="shared" si="10"/>
        <v>2038</v>
      </c>
      <c r="L290" s="3"/>
      <c r="M290" s="3"/>
    </row>
    <row r="291" spans="7:13">
      <c r="G291" s="31">
        <v>50710</v>
      </c>
      <c r="H291" s="35">
        <v>6.8627455102040811</v>
      </c>
      <c r="I291" s="35">
        <v>6.9881468310681107</v>
      </c>
      <c r="J291" s="35">
        <v>6.8837735628650485</v>
      </c>
      <c r="K291" s="105">
        <f t="shared" si="10"/>
        <v>2038</v>
      </c>
      <c r="L291" s="3"/>
      <c r="M291" s="3"/>
    </row>
    <row r="292" spans="7:13">
      <c r="G292" s="31">
        <v>50740</v>
      </c>
      <c r="H292" s="35">
        <v>7.262031224489796</v>
      </c>
      <c r="I292" s="35">
        <v>7.5758865905452897</v>
      </c>
      <c r="J292" s="35">
        <v>7.2770515626601089</v>
      </c>
      <c r="K292" s="105">
        <f t="shared" si="10"/>
        <v>2038</v>
      </c>
      <c r="L292" s="3"/>
      <c r="M292" s="3"/>
    </row>
    <row r="293" spans="7:13">
      <c r="G293" s="31">
        <v>50771</v>
      </c>
      <c r="H293" s="35">
        <v>7.2127455102040816</v>
      </c>
      <c r="I293" s="35">
        <v>7.529890462676045</v>
      </c>
      <c r="J293" s="35">
        <v>7.312301075929911</v>
      </c>
      <c r="K293" s="105">
        <f t="shared" si="10"/>
        <v>2039</v>
      </c>
      <c r="L293" s="3"/>
      <c r="M293" s="3"/>
    </row>
    <row r="294" spans="7:13">
      <c r="G294" s="31">
        <v>50802</v>
      </c>
      <c r="H294" s="35">
        <v>7.2303985714285712</v>
      </c>
      <c r="I294" s="35">
        <v>7.3599316762892428</v>
      </c>
      <c r="J294" s="35">
        <v>7.2252019879085978</v>
      </c>
      <c r="K294" s="105">
        <f t="shared" si="10"/>
        <v>2039</v>
      </c>
      <c r="L294" s="3"/>
      <c r="M294" s="3"/>
    </row>
    <row r="295" spans="7:13">
      <c r="G295" s="31">
        <v>50830</v>
      </c>
      <c r="H295" s="35">
        <v>6.380500612244898</v>
      </c>
      <c r="I295" s="35">
        <v>6.4472798072783117</v>
      </c>
      <c r="J295" s="35">
        <v>6.4772769955938116</v>
      </c>
      <c r="K295" s="105">
        <f t="shared" si="10"/>
        <v>2039</v>
      </c>
      <c r="L295" s="3"/>
      <c r="M295" s="3"/>
    </row>
    <row r="296" spans="7:13">
      <c r="G296" s="31">
        <v>50861</v>
      </c>
      <c r="H296" s="35">
        <v>6.1502965306122448</v>
      </c>
      <c r="I296" s="35">
        <v>6.1699107805869859</v>
      </c>
      <c r="J296" s="35">
        <v>6.2524588789835027</v>
      </c>
      <c r="K296" s="105">
        <f t="shared" si="10"/>
        <v>2039</v>
      </c>
      <c r="L296" s="3"/>
      <c r="M296" s="3"/>
    </row>
    <row r="297" spans="7:13">
      <c r="G297" s="31">
        <v>50891</v>
      </c>
      <c r="H297" s="35">
        <v>6.1680516326530608</v>
      </c>
      <c r="I297" s="35">
        <v>6.2325108918350391</v>
      </c>
      <c r="J297" s="35">
        <v>6.1964080541039044</v>
      </c>
      <c r="K297" s="105">
        <f t="shared" si="10"/>
        <v>2039</v>
      </c>
      <c r="L297" s="3"/>
      <c r="M297" s="3"/>
    </row>
    <row r="298" spans="7:13">
      <c r="G298" s="31">
        <v>50922</v>
      </c>
      <c r="H298" s="35">
        <v>6.2388679591836729</v>
      </c>
      <c r="I298" s="35">
        <v>6.2682971168812891</v>
      </c>
      <c r="J298" s="35">
        <v>6.2649601598524445</v>
      </c>
      <c r="K298" s="105">
        <f t="shared" si="10"/>
        <v>2039</v>
      </c>
      <c r="L298" s="3"/>
      <c r="M298" s="3"/>
    </row>
    <row r="299" spans="7:13">
      <c r="G299" s="31">
        <v>50952</v>
      </c>
      <c r="H299" s="35">
        <v>6.6992761224489792</v>
      </c>
      <c r="I299" s="35">
        <v>6.7425419464927643</v>
      </c>
      <c r="J299" s="35">
        <v>6.7298643508556211</v>
      </c>
      <c r="K299" s="105">
        <f t="shared" si="10"/>
        <v>2039</v>
      </c>
      <c r="L299" s="3"/>
      <c r="M299" s="3"/>
    </row>
    <row r="300" spans="7:13">
      <c r="G300" s="31">
        <v>50983</v>
      </c>
      <c r="H300" s="35">
        <v>6.8231536734693883</v>
      </c>
      <c r="I300" s="35">
        <v>6.9304454105684652</v>
      </c>
      <c r="J300" s="35">
        <v>6.8542623424531204</v>
      </c>
      <c r="K300" s="105">
        <f t="shared" si="10"/>
        <v>2039</v>
      </c>
      <c r="L300" s="3"/>
      <c r="M300" s="3"/>
    </row>
    <row r="301" spans="7:13">
      <c r="G301" s="31">
        <v>51014</v>
      </c>
      <c r="H301" s="35">
        <v>6.6107046938775502</v>
      </c>
      <c r="I301" s="35">
        <v>6.7604350590158893</v>
      </c>
      <c r="J301" s="35">
        <v>6.6383590736755815</v>
      </c>
      <c r="K301" s="105">
        <f t="shared" si="10"/>
        <v>2039</v>
      </c>
      <c r="L301" s="3"/>
      <c r="M301" s="3"/>
    </row>
    <row r="302" spans="7:13">
      <c r="G302" s="31">
        <v>51044</v>
      </c>
      <c r="H302" s="35">
        <v>6.6815210204081632</v>
      </c>
      <c r="I302" s="35">
        <v>6.7962212840621392</v>
      </c>
      <c r="J302" s="35">
        <v>6.7120346551900809</v>
      </c>
      <c r="K302" s="105">
        <f t="shared" si="10"/>
        <v>2039</v>
      </c>
      <c r="L302" s="3"/>
      <c r="M302" s="3"/>
    </row>
    <row r="303" spans="7:13">
      <c r="G303" s="31">
        <v>51075</v>
      </c>
      <c r="H303" s="35">
        <v>7.1241740816326535</v>
      </c>
      <c r="I303" s="35">
        <v>7.2525730011504912</v>
      </c>
      <c r="J303" s="35">
        <v>7.1463004611128191</v>
      </c>
      <c r="K303" s="105">
        <f t="shared" si="10"/>
        <v>2039</v>
      </c>
      <c r="L303" s="3"/>
      <c r="M303" s="3"/>
    </row>
    <row r="304" spans="7:13">
      <c r="G304" s="31">
        <v>51105</v>
      </c>
      <c r="H304" s="35">
        <v>7.5136638775510205</v>
      </c>
      <c r="I304" s="35">
        <v>7.834124940734946</v>
      </c>
      <c r="J304" s="35">
        <v>7.5297413874372383</v>
      </c>
      <c r="K304" s="105">
        <f t="shared" si="10"/>
        <v>2039</v>
      </c>
      <c r="L304" s="3"/>
      <c r="M304" s="3"/>
    </row>
    <row r="305" spans="7:13">
      <c r="G305" s="31">
        <v>51136</v>
      </c>
      <c r="H305" s="35">
        <v>7.4474393877551019</v>
      </c>
      <c r="I305" s="35">
        <v>7.7802393425024805</v>
      </c>
      <c r="J305" s="35">
        <v>7.5480834306793732</v>
      </c>
      <c r="K305" s="105">
        <f t="shared" si="9"/>
        <v>2040</v>
      </c>
      <c r="L305" s="3"/>
      <c r="M305" s="3"/>
    </row>
    <row r="306" spans="7:13">
      <c r="G306" s="31">
        <v>51167</v>
      </c>
      <c r="H306" s="35">
        <v>7.4835618367346939</v>
      </c>
      <c r="I306" s="35">
        <v>7.6342067930342079</v>
      </c>
      <c r="J306" s="35">
        <v>7.4795313249308331</v>
      </c>
      <c r="K306" s="105">
        <f t="shared" si="9"/>
        <v>2040</v>
      </c>
      <c r="L306" s="3"/>
      <c r="M306" s="3"/>
    </row>
    <row r="307" spans="7:13">
      <c r="G307" s="31">
        <v>51196</v>
      </c>
      <c r="H307" s="35">
        <v>6.8695822448979591</v>
      </c>
      <c r="I307" s="35">
        <v>6.9954175194420607</v>
      </c>
      <c r="J307" s="35">
        <v>6.968310913003382</v>
      </c>
      <c r="K307" s="105">
        <f t="shared" si="9"/>
        <v>2040</v>
      </c>
      <c r="L307" s="3"/>
      <c r="M307" s="3"/>
    </row>
    <row r="308" spans="7:13">
      <c r="G308" s="31">
        <v>51227</v>
      </c>
      <c r="H308" s="35">
        <v>6.5625414285714276</v>
      </c>
      <c r="I308" s="35">
        <v>6.6120820770878463</v>
      </c>
      <c r="J308" s="35">
        <v>6.6664357208730403</v>
      </c>
      <c r="K308" s="105">
        <f t="shared" si="9"/>
        <v>2040</v>
      </c>
      <c r="L308" s="3"/>
      <c r="M308" s="3"/>
    </row>
    <row r="309" spans="7:13">
      <c r="G309" s="31">
        <v>51257</v>
      </c>
      <c r="H309" s="35">
        <v>6.5625414285714276</v>
      </c>
      <c r="I309" s="35">
        <v>6.6120820770878455</v>
      </c>
      <c r="J309" s="35">
        <v>6.5925552003279027</v>
      </c>
      <c r="K309" s="105">
        <f t="shared" si="9"/>
        <v>2040</v>
      </c>
      <c r="L309" s="3"/>
      <c r="M309" s="3"/>
    </row>
    <row r="310" spans="7:13">
      <c r="G310" s="31">
        <v>51288</v>
      </c>
      <c r="H310" s="35">
        <v>6.6347863265306115</v>
      </c>
      <c r="I310" s="35">
        <v>6.6029550427460784</v>
      </c>
      <c r="J310" s="35">
        <v>6.6625418792909112</v>
      </c>
      <c r="K310" s="105">
        <f t="shared" si="9"/>
        <v>2040</v>
      </c>
      <c r="L310" s="3"/>
      <c r="M310" s="3"/>
    </row>
    <row r="311" spans="7:13">
      <c r="G311" s="31">
        <v>51318</v>
      </c>
      <c r="H311" s="35">
        <v>7.1585618367346937</v>
      </c>
      <c r="I311" s="35">
        <v>7.2601015153533046</v>
      </c>
      <c r="J311" s="35">
        <v>7.1910796393073069</v>
      </c>
      <c r="K311" s="105">
        <f t="shared" si="9"/>
        <v>2040</v>
      </c>
      <c r="L311" s="3"/>
      <c r="M311" s="3"/>
    </row>
    <row r="312" spans="7:13">
      <c r="G312" s="31">
        <v>51349</v>
      </c>
      <c r="H312" s="35">
        <v>7.2127455102040816</v>
      </c>
      <c r="I312" s="35">
        <v>7.3513718587709764</v>
      </c>
      <c r="J312" s="35">
        <v>7.2454909519417976</v>
      </c>
      <c r="K312" s="105">
        <f t="shared" ref="K312:K328" si="11">YEAR(G312)</f>
        <v>2040</v>
      </c>
      <c r="L312" s="3"/>
      <c r="M312" s="3"/>
    </row>
    <row r="313" spans="7:13">
      <c r="G313" s="31">
        <v>51380</v>
      </c>
      <c r="H313" s="35">
        <v>7.0682557142857139</v>
      </c>
      <c r="I313" s="35">
        <v>7.2235933779862371</v>
      </c>
      <c r="J313" s="35">
        <v>7.0978323803668415</v>
      </c>
      <c r="K313" s="105">
        <f t="shared" si="11"/>
        <v>2040</v>
      </c>
      <c r="L313" s="3"/>
      <c r="M313" s="3"/>
    </row>
    <row r="314" spans="7:13">
      <c r="G314" s="31">
        <v>51410</v>
      </c>
      <c r="H314" s="35">
        <v>7.0501944897959188</v>
      </c>
      <c r="I314" s="35">
        <v>7.1779582062774008</v>
      </c>
      <c r="J314" s="35">
        <v>7.0822570140383236</v>
      </c>
      <c r="K314" s="105">
        <f t="shared" si="11"/>
        <v>2040</v>
      </c>
      <c r="L314" s="3"/>
      <c r="M314" s="3"/>
    </row>
    <row r="315" spans="7:13">
      <c r="G315" s="31">
        <v>51441</v>
      </c>
      <c r="H315" s="35">
        <v>7.5919291836734697</v>
      </c>
      <c r="I315" s="35">
        <v>7.734604170793645</v>
      </c>
      <c r="J315" s="35">
        <v>7.6160207193359977</v>
      </c>
      <c r="K315" s="105">
        <f t="shared" si="11"/>
        <v>2040</v>
      </c>
      <c r="L315" s="3"/>
      <c r="M315" s="3"/>
    </row>
    <row r="316" spans="7:13">
      <c r="G316" s="31">
        <v>51471</v>
      </c>
      <c r="H316" s="35">
        <v>7.8628475510204083</v>
      </c>
      <c r="I316" s="35">
        <v>8.2639721626161347</v>
      </c>
      <c r="J316" s="35">
        <v>7.880392068859515</v>
      </c>
      <c r="K316" s="105">
        <f t="shared" si="11"/>
        <v>2040</v>
      </c>
      <c r="L316" s="3"/>
      <c r="M316" s="3"/>
    </row>
    <row r="317" spans="7:13">
      <c r="G317" s="31">
        <v>51502</v>
      </c>
      <c r="H317" s="35">
        <v>7.6040720408163267</v>
      </c>
      <c r="I317" s="35">
        <v>7.9430305708468776</v>
      </c>
      <c r="J317" s="35">
        <v>7.705374136694334</v>
      </c>
      <c r="K317" s="105">
        <f t="shared" si="11"/>
        <v>2041</v>
      </c>
      <c r="L317" s="3"/>
      <c r="M317" s="3"/>
    </row>
    <row r="318" spans="7:13">
      <c r="G318" s="31">
        <v>51533</v>
      </c>
      <c r="H318" s="35">
        <v>7.6410108163265305</v>
      </c>
      <c r="I318" s="35">
        <v>7.7939041114322443</v>
      </c>
      <c r="J318" s="35">
        <v>7.6375393175530286</v>
      </c>
      <c r="K318" s="105">
        <f t="shared" si="11"/>
        <v>2041</v>
      </c>
      <c r="L318" s="3"/>
      <c r="M318" s="3"/>
    </row>
    <row r="319" spans="7:13">
      <c r="G319" s="31">
        <v>51561</v>
      </c>
      <c r="H319" s="35">
        <v>7.0140720408163268</v>
      </c>
      <c r="I319" s="35">
        <v>7.1416047644076519</v>
      </c>
      <c r="J319" s="35">
        <v>7.1134077466953585</v>
      </c>
      <c r="K319" s="105">
        <f t="shared" si="11"/>
        <v>2041</v>
      </c>
      <c r="L319" s="3"/>
      <c r="M319" s="3"/>
    </row>
    <row r="320" spans="7:13">
      <c r="G320" s="31">
        <v>51592</v>
      </c>
      <c r="H320" s="35">
        <v>6.7006026530612246</v>
      </c>
      <c r="I320" s="35">
        <v>6.7502251561928963</v>
      </c>
      <c r="J320" s="35">
        <v>6.8050769750999081</v>
      </c>
      <c r="K320" s="105">
        <f t="shared" si="11"/>
        <v>2041</v>
      </c>
      <c r="L320" s="3"/>
      <c r="M320" s="3"/>
    </row>
    <row r="321" spans="7:13">
      <c r="G321" s="31">
        <v>51622</v>
      </c>
      <c r="H321" s="35">
        <v>6.7006026530612246</v>
      </c>
      <c r="I321" s="35">
        <v>6.7502767213586692</v>
      </c>
      <c r="J321" s="35">
        <v>6.7311964545547704</v>
      </c>
      <c r="K321" s="105">
        <f t="shared" si="11"/>
        <v>2041</v>
      </c>
      <c r="L321" s="3"/>
      <c r="M321" s="3"/>
    </row>
    <row r="322" spans="7:13">
      <c r="G322" s="31">
        <v>51653</v>
      </c>
      <c r="H322" s="35">
        <v>6.7743781632653057</v>
      </c>
      <c r="I322" s="35">
        <v>6.7409949915195835</v>
      </c>
      <c r="J322" s="35">
        <v>6.8027201762475666</v>
      </c>
      <c r="K322" s="105">
        <f t="shared" si="11"/>
        <v>2041</v>
      </c>
      <c r="L322" s="3"/>
      <c r="M322" s="3"/>
    </row>
    <row r="323" spans="7:13">
      <c r="G323" s="31">
        <v>51683</v>
      </c>
      <c r="H323" s="35">
        <v>7.3090720408163259</v>
      </c>
      <c r="I323" s="35">
        <v>7.4118577982223472</v>
      </c>
      <c r="J323" s="35">
        <v>7.3422221744031155</v>
      </c>
      <c r="K323" s="105">
        <f t="shared" si="11"/>
        <v>2041</v>
      </c>
      <c r="L323" s="3"/>
      <c r="M323" s="3"/>
    </row>
    <row r="324" spans="7:13">
      <c r="G324" s="31">
        <v>51714</v>
      </c>
      <c r="H324" s="35">
        <v>7.3643781632653056</v>
      </c>
      <c r="I324" s="35">
        <v>7.5050360527736064</v>
      </c>
      <c r="J324" s="35">
        <v>7.3977606517061183</v>
      </c>
      <c r="K324" s="105">
        <f t="shared" si="11"/>
        <v>2041</v>
      </c>
      <c r="L324" s="3"/>
      <c r="M324" s="3"/>
    </row>
    <row r="325" spans="7:13">
      <c r="G325" s="31">
        <v>51745</v>
      </c>
      <c r="H325" s="35">
        <v>7.2169291836734688</v>
      </c>
      <c r="I325" s="35">
        <v>7.3745761833686885</v>
      </c>
      <c r="J325" s="35">
        <v>7.2471304641869043</v>
      </c>
      <c r="K325" s="105">
        <f t="shared" si="11"/>
        <v>2041</v>
      </c>
      <c r="L325" s="3"/>
      <c r="M325" s="3"/>
    </row>
    <row r="326" spans="7:13">
      <c r="G326" s="31">
        <v>51775</v>
      </c>
      <c r="H326" s="35">
        <v>7.1984597959183674</v>
      </c>
      <c r="I326" s="35">
        <v>7.3279612735101711</v>
      </c>
      <c r="J326" s="35">
        <v>7.2311452197971109</v>
      </c>
      <c r="K326" s="105">
        <f t="shared" si="11"/>
        <v>2041</v>
      </c>
      <c r="L326" s="3"/>
      <c r="M326" s="3"/>
    </row>
    <row r="327" spans="7:13">
      <c r="G327" s="31">
        <v>51806</v>
      </c>
      <c r="H327" s="35">
        <v>7.7516230612244899</v>
      </c>
      <c r="I327" s="35">
        <v>7.8963640958225891</v>
      </c>
      <c r="J327" s="35">
        <v>7.7763855108105346</v>
      </c>
      <c r="K327" s="105">
        <f t="shared" si="11"/>
        <v>2041</v>
      </c>
      <c r="L327" s="3"/>
      <c r="M327" s="3"/>
    </row>
    <row r="328" spans="7:13">
      <c r="G328" s="31">
        <v>51836</v>
      </c>
      <c r="H328" s="35">
        <v>8.0282557142857147</v>
      </c>
      <c r="I328" s="35">
        <v>8.436870163451978</v>
      </c>
      <c r="J328" s="35">
        <v>8.0464951531919269</v>
      </c>
      <c r="K328" s="105">
        <f t="shared" si="11"/>
        <v>2041</v>
      </c>
      <c r="L328" s="3"/>
      <c r="M328" s="3"/>
    </row>
    <row r="329" spans="7:13">
      <c r="G329" s="31">
        <v>51867</v>
      </c>
      <c r="H329" s="35">
        <v>7.764072040816326</v>
      </c>
      <c r="I329" s="35">
        <v>8.1091219698007286</v>
      </c>
      <c r="J329" s="35">
        <v>7.8659438671995083</v>
      </c>
      <c r="K329" s="105">
        <f t="shared" ref="K329:K340" si="12">YEAR(G329)</f>
        <v>2042</v>
      </c>
    </row>
    <row r="330" spans="7:13">
      <c r="G330" s="31">
        <v>51898</v>
      </c>
      <c r="H330" s="35">
        <v>7.801725102040816</v>
      </c>
      <c r="I330" s="35">
        <v>7.9569016004397337</v>
      </c>
      <c r="J330" s="35">
        <v>7.7989288041807567</v>
      </c>
      <c r="K330" s="105">
        <f t="shared" si="12"/>
        <v>2042</v>
      </c>
    </row>
    <row r="331" spans="7:13">
      <c r="G331" s="31">
        <v>51926</v>
      </c>
      <c r="H331" s="35">
        <v>7.16162306122449</v>
      </c>
      <c r="I331" s="35">
        <v>7.2909374844853767</v>
      </c>
      <c r="J331" s="35">
        <v>7.261578665846911</v>
      </c>
      <c r="K331" s="105">
        <f t="shared" si="12"/>
        <v>2042</v>
      </c>
    </row>
    <row r="332" spans="7:13">
      <c r="G332" s="31">
        <v>51957</v>
      </c>
      <c r="H332" s="35">
        <v>6.8415210204081633</v>
      </c>
      <c r="I332" s="35">
        <v>6.8913590149127621</v>
      </c>
      <c r="J332" s="35">
        <v>6.9465873757557137</v>
      </c>
      <c r="K332" s="105">
        <f t="shared" si="12"/>
        <v>2042</v>
      </c>
    </row>
    <row r="333" spans="7:13">
      <c r="G333" s="31">
        <v>51987</v>
      </c>
      <c r="H333" s="35">
        <v>6.8415210204081633</v>
      </c>
      <c r="I333" s="35">
        <v>6.8913590149127621</v>
      </c>
      <c r="J333" s="35">
        <v>6.8727068552105761</v>
      </c>
      <c r="K333" s="105">
        <f t="shared" si="12"/>
        <v>2042</v>
      </c>
    </row>
    <row r="334" spans="7:13">
      <c r="G334" s="31">
        <v>52018</v>
      </c>
      <c r="H334" s="35">
        <v>6.9168271428571435</v>
      </c>
      <c r="I334" s="35">
        <v>6.8818710244105867</v>
      </c>
      <c r="J334" s="35">
        <v>6.9457676196331599</v>
      </c>
      <c r="K334" s="105">
        <f t="shared" si="12"/>
        <v>2042</v>
      </c>
    </row>
    <row r="335" spans="7:13">
      <c r="G335" s="31">
        <v>52048</v>
      </c>
      <c r="H335" s="35">
        <v>7.4628475510204089</v>
      </c>
      <c r="I335" s="35">
        <v>7.5668626865350683</v>
      </c>
      <c r="J335" s="35">
        <v>7.4966437339891385</v>
      </c>
      <c r="K335" s="105">
        <f t="shared" si="12"/>
        <v>2042</v>
      </c>
    </row>
    <row r="336" spans="7:13">
      <c r="G336" s="31">
        <v>52079</v>
      </c>
      <c r="H336" s="35">
        <v>7.5192761224489795</v>
      </c>
      <c r="I336" s="35">
        <v>7.6619488522199175</v>
      </c>
      <c r="J336" s="35">
        <v>7.5533093759606516</v>
      </c>
      <c r="K336" s="105">
        <f t="shared" si="12"/>
        <v>2042</v>
      </c>
    </row>
    <row r="337" spans="7:11">
      <c r="G337" s="31">
        <v>52110</v>
      </c>
      <c r="H337" s="35">
        <v>0</v>
      </c>
      <c r="I337" s="35">
        <v>0</v>
      </c>
      <c r="J337" s="35">
        <v>0</v>
      </c>
      <c r="K337" s="105">
        <f t="shared" si="12"/>
        <v>2042</v>
      </c>
    </row>
    <row r="338" spans="7:11">
      <c r="G338" s="31">
        <v>52140</v>
      </c>
      <c r="H338" s="35">
        <v>0</v>
      </c>
      <c r="I338" s="35">
        <v>0</v>
      </c>
      <c r="J338" s="35">
        <v>0</v>
      </c>
      <c r="K338" s="105">
        <f t="shared" si="12"/>
        <v>2042</v>
      </c>
    </row>
    <row r="339" spans="7:11">
      <c r="G339" s="31">
        <v>52171</v>
      </c>
      <c r="H339" s="35">
        <v>0</v>
      </c>
      <c r="I339" s="35">
        <v>0</v>
      </c>
      <c r="J339" s="35">
        <v>0</v>
      </c>
      <c r="K339" s="105">
        <f t="shared" si="12"/>
        <v>2042</v>
      </c>
    </row>
    <row r="340" spans="7:11">
      <c r="G340" s="31">
        <v>52201</v>
      </c>
      <c r="H340" s="35">
        <v>0</v>
      </c>
      <c r="I340" s="35">
        <v>0</v>
      </c>
      <c r="J340" s="35">
        <v>0</v>
      </c>
      <c r="K340" s="105">
        <f t="shared" si="12"/>
        <v>2042</v>
      </c>
    </row>
    <row r="341" spans="7:11">
      <c r="G341" s="31">
        <v>0</v>
      </c>
      <c r="H341" s="35" t="e">
        <v>#N/A</v>
      </c>
      <c r="I341" s="35" t="e">
        <v>#N/A</v>
      </c>
      <c r="J341" s="35" t="e">
        <v>#N/A</v>
      </c>
      <c r="K341" s="105">
        <f t="shared" ref="K341:K343" si="13">YEAR(G341)</f>
        <v>1900</v>
      </c>
    </row>
    <row r="342" spans="7:11">
      <c r="G342" s="31">
        <v>0</v>
      </c>
      <c r="H342" s="35" t="e">
        <v>#N/A</v>
      </c>
      <c r="I342" s="35" t="e">
        <v>#N/A</v>
      </c>
      <c r="J342" s="35" t="e">
        <v>#N/A</v>
      </c>
      <c r="K342" s="105">
        <f t="shared" si="13"/>
        <v>1900</v>
      </c>
    </row>
    <row r="343" spans="7:11">
      <c r="G343" s="31">
        <v>0</v>
      </c>
      <c r="H343" s="35" t="e">
        <v>#N/A</v>
      </c>
      <c r="I343" s="35" t="e">
        <v>#N/A</v>
      </c>
      <c r="J343" s="35" t="e">
        <v>#N/A</v>
      </c>
      <c r="K343" s="105">
        <f t="shared" si="13"/>
        <v>1900</v>
      </c>
    </row>
    <row r="344" spans="7:11">
      <c r="G344" s="31"/>
      <c r="H344" s="35"/>
      <c r="K344" s="105"/>
    </row>
    <row r="345" spans="7:11">
      <c r="G345" s="31"/>
      <c r="H345" s="35"/>
      <c r="K345" s="105"/>
    </row>
  </sheetData>
  <phoneticPr fontId="8" type="noConversion"/>
  <printOptions horizontalCentered="1"/>
  <pageMargins left="0.25" right="0.25" top="0.75" bottom="0.75" header="0.3" footer="0.3"/>
  <pageSetup orientation="portrait" r:id="rId1"/>
  <headerFooter alignWithMargins="0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fitToPage="1"/>
  </sheetPr>
  <dimension ref="A1:T266"/>
  <sheetViews>
    <sheetView topLeftCell="A2" zoomScale="70" zoomScaleNormal="70" workbookViewId="0">
      <selection activeCell="C239" sqref="C239"/>
    </sheetView>
  </sheetViews>
  <sheetFormatPr defaultColWidth="9.33203125" defaultRowHeight="12.75" outlineLevelRow="1"/>
  <cols>
    <col min="1" max="1" width="18.5" style="56" customWidth="1"/>
    <col min="2" max="2" width="22.83203125" style="56" customWidth="1"/>
    <col min="3" max="3" width="18.1640625" style="56" customWidth="1"/>
    <col min="4" max="4" width="16.1640625" style="56" customWidth="1"/>
    <col min="5" max="5" width="18.5" style="56" customWidth="1"/>
    <col min="6" max="7" width="16.1640625" style="56" customWidth="1"/>
    <col min="8" max="8" width="3.83203125" style="56" customWidth="1"/>
    <col min="9" max="9" width="9.5" style="56" customWidth="1"/>
    <col min="10" max="11" width="10" style="56" customWidth="1"/>
    <col min="12" max="12" width="9.33203125" style="56" customWidth="1"/>
    <col min="13" max="13" width="21.1640625" style="56" customWidth="1"/>
    <col min="14" max="14" width="13.83203125" style="56" customWidth="1"/>
    <col min="15" max="15" width="16" style="56" customWidth="1"/>
    <col min="16" max="16" width="28.6640625" style="56" customWidth="1"/>
    <col min="17" max="17" width="28" style="56" customWidth="1"/>
    <col min="18" max="18" width="13.6640625" style="56" customWidth="1"/>
    <col min="19" max="19" width="16" style="56" customWidth="1"/>
    <col min="20" max="20" width="15.1640625" style="56" bestFit="1" customWidth="1"/>
    <col min="21" max="16384" width="9.33203125" style="56"/>
  </cols>
  <sheetData>
    <row r="1" spans="1:18" s="3" customFormat="1" ht="15.75" hidden="1">
      <c r="B1" s="1" t="s">
        <v>37</v>
      </c>
      <c r="C1" s="1"/>
      <c r="D1" s="11"/>
      <c r="E1" s="11"/>
      <c r="F1" s="11"/>
      <c r="G1" s="11"/>
      <c r="H1" s="32"/>
      <c r="I1" s="95"/>
      <c r="J1" s="95"/>
      <c r="K1" s="95"/>
    </row>
    <row r="2" spans="1:18" ht="5.25" customHeight="1"/>
    <row r="3" spans="1:18" ht="15.75">
      <c r="B3" s="1" t="str">
        <f>"Table "&amp;RIGHT('Table 4'!B3,1)+1</f>
        <v>Table 5</v>
      </c>
      <c r="C3" s="84"/>
      <c r="D3" s="84"/>
      <c r="E3" s="84"/>
      <c r="F3" s="84"/>
      <c r="G3" s="84"/>
      <c r="M3" s="56" t="s">
        <v>57</v>
      </c>
      <c r="O3" s="119"/>
    </row>
    <row r="4" spans="1:18">
      <c r="B4" s="84" t="str">
        <f ca="1">'Table 1'!B5</f>
        <v>QF - Sch37 - UT - Wind - 10.0 MW and 31.0% CF</v>
      </c>
      <c r="C4" s="84"/>
      <c r="D4" s="84"/>
      <c r="E4" s="84"/>
      <c r="F4" s="84"/>
      <c r="G4" s="84"/>
      <c r="M4" s="57" t="s">
        <v>168</v>
      </c>
      <c r="P4" s="108" t="s">
        <v>106</v>
      </c>
      <c r="Q4" s="108" t="s">
        <v>107</v>
      </c>
      <c r="R4" s="108" t="s">
        <v>108</v>
      </c>
    </row>
    <row r="5" spans="1:18">
      <c r="B5" s="84" t="str">
        <f>TEXT($K$5,"MMMM YYYY")&amp;"  through  "&amp;TEXT($K$6,"MMMM YYYY")</f>
        <v>January 2018  through  December 2037</v>
      </c>
      <c r="C5" s="84"/>
      <c r="D5" s="84"/>
      <c r="E5" s="84"/>
      <c r="F5" s="84"/>
      <c r="G5" s="84"/>
      <c r="J5" s="56" t="s">
        <v>40</v>
      </c>
      <c r="K5" s="211">
        <f>MIN(K13:K24)</f>
        <v>43101</v>
      </c>
      <c r="M5" s="56" t="s">
        <v>41</v>
      </c>
      <c r="O5" s="3" t="s">
        <v>100</v>
      </c>
      <c r="P5" s="5">
        <f>MATCH('Table 5'!K5,'Table 5'!$B$12:$B$264,FALSE)+ROW('Table 5'!$B$11)</f>
        <v>13</v>
      </c>
      <c r="Q5" s="5">
        <f>P5+12</f>
        <v>25</v>
      </c>
      <c r="R5" s="5">
        <f>Q5</f>
        <v>25</v>
      </c>
    </row>
    <row r="6" spans="1:18">
      <c r="B6" s="84" t="s">
        <v>42</v>
      </c>
      <c r="C6" s="84"/>
      <c r="D6" s="84"/>
      <c r="E6" s="84"/>
      <c r="F6" s="84"/>
      <c r="G6" s="84"/>
      <c r="J6" s="56" t="s">
        <v>43</v>
      </c>
      <c r="K6" s="211">
        <f>EDATE(K5,239)</f>
        <v>50375</v>
      </c>
      <c r="M6" s="57">
        <v>10</v>
      </c>
      <c r="N6" s="56" t="s">
        <v>34</v>
      </c>
      <c r="O6" s="5" t="s">
        <v>101</v>
      </c>
      <c r="P6">
        <f>P5+179</f>
        <v>192</v>
      </c>
      <c r="Q6" s="56">
        <f>P6+12</f>
        <v>204</v>
      </c>
      <c r="R6" s="56">
        <f>Q6+5*12</f>
        <v>264</v>
      </c>
    </row>
    <row r="7" spans="1:18">
      <c r="A7" s="108" t="str">
        <f>"15 Year Starting "&amp;YEAR($K$5)+1</f>
        <v>15 Year Starting 2019</v>
      </c>
      <c r="B7" s="191"/>
      <c r="C7" s="58">
        <f ca="1">NPV($K$9,INDIRECT("C"&amp;$Q$5&amp;":C"&amp;$Q$6))</f>
        <v>905895.90973710932</v>
      </c>
      <c r="D7" s="58">
        <f ca="1">NPV($K$9,INDIRECT("d"&amp;$Q$5&amp;":d"&amp;$Q$6))</f>
        <v>3809522.4158193911</v>
      </c>
      <c r="E7" s="58">
        <f ca="1">NPV($K$9,INDIRECT("e"&amp;$Q$5&amp;":e"&amp;$Q$6))</f>
        <v>4715418.3255565008</v>
      </c>
      <c r="F7" s="58">
        <f ca="1">NPV($K$9,INDIRECT("f"&amp;$Q$5&amp;":f"&amp;$Q$6))</f>
        <v>256191.7102906497</v>
      </c>
      <c r="G7" s="92">
        <f ca="1">($C7+D7)/$F7</f>
        <v>18.405819299175821</v>
      </c>
      <c r="M7" s="112">
        <f ca="1">SUM(OFFSET(F12,MATCH(K5,B13:B24,0),0,12))/(EDATE(K5,12)-K5)/24/Study_MW</f>
        <v>0.31003504566210044</v>
      </c>
      <c r="N7" s="89" t="s">
        <v>36</v>
      </c>
    </row>
    <row r="8" spans="1:18">
      <c r="A8" s="108"/>
      <c r="B8" s="108" t="str">
        <f>"Nominal NPV at "&amp;TEXT(J9,"0.00%")&amp;" Discount Rate"</f>
        <v>Nominal NPV at 6.91% Discount Rate</v>
      </c>
      <c r="J8" s="56" t="str">
        <f>'Table 1'!I38</f>
        <v>Discount Rate - 2017 IRP</v>
      </c>
    </row>
    <row r="9" spans="1:18">
      <c r="A9" s="108" t="str">
        <f>"15 Year Starting "&amp;YEAR($K$5)</f>
        <v>15 Year Starting 2018</v>
      </c>
      <c r="C9" s="58">
        <f ca="1">NPV($K$9,INDIRECT("C"&amp;$P$5&amp;":C"&amp;$P$6))</f>
        <v>1269714.1905092336</v>
      </c>
      <c r="D9" s="58">
        <f ca="1">NPV($K$9,INDIRECT("d"&amp;$P$5&amp;":d"&amp;$P$6))</f>
        <v>2934348.9412281676</v>
      </c>
      <c r="E9" s="58">
        <f ca="1">NPV($K$9,INDIRECT("e"&amp;$P$5&amp;":e"&amp;$P$6))</f>
        <v>4204063.1317374017</v>
      </c>
      <c r="F9" s="58">
        <f ca="1">NPV($K$9,INDIRECT("f"&amp;$P$5&amp;":f"&amp;$P$6))</f>
        <v>256178.31506373474</v>
      </c>
      <c r="G9" s="92">
        <f ca="1">($C9+D9)/$F9</f>
        <v>16.410690852937613</v>
      </c>
      <c r="J9" s="111">
        <f>'Table 1'!I39</f>
        <v>6.9099999999999995E-2</v>
      </c>
      <c r="K9" s="94">
        <f>((1+J9)^(1/12))-1</f>
        <v>5.5836284214501042E-3</v>
      </c>
    </row>
    <row r="10" spans="1:18">
      <c r="A10" s="108" t="str">
        <f>"20 Year Starting "&amp;YEAR($K$5)+1</f>
        <v>20 Year Starting 2019</v>
      </c>
      <c r="C10" s="58">
        <f ca="1">NPV($K$9,INDIRECT("C"&amp;$R$5&amp;":C"&amp;$R$6))</f>
        <v>701494.28175061604</v>
      </c>
      <c r="D10" s="58">
        <f ca="1">NPV($K$9,INDIRECT("d"&amp;$R$5&amp;":d"&amp;$R$6))</f>
        <v>6738608.2390001742</v>
      </c>
      <c r="E10" s="58">
        <f ca="1">NPV($K$9,INDIRECT("e"&amp;$R$5&amp;":e"&amp;$R$6))</f>
        <v>7440102.5207507899</v>
      </c>
      <c r="F10" s="58">
        <f ca="1">NPV($K$9,INDIRECT("f"&amp;$R$5&amp;":f"&amp;$R$6))</f>
        <v>298387.20972820162</v>
      </c>
      <c r="G10" s="92">
        <f ca="1">($C10+D10)/$F10</f>
        <v>24.934388198233819</v>
      </c>
      <c r="N10" s="59"/>
    </row>
    <row r="11" spans="1:18">
      <c r="B11" s="93"/>
      <c r="C11" s="61" t="s">
        <v>19</v>
      </c>
      <c r="D11" s="62" t="s">
        <v>44</v>
      </c>
      <c r="E11" s="62" t="s">
        <v>45</v>
      </c>
      <c r="F11" s="62" t="s">
        <v>45</v>
      </c>
      <c r="G11" s="63" t="s">
        <v>53</v>
      </c>
    </row>
    <row r="12" spans="1:18">
      <c r="B12" s="67" t="s">
        <v>46</v>
      </c>
      <c r="C12" s="61" t="s">
        <v>47</v>
      </c>
      <c r="D12" s="65" t="str">
        <f>TEXT((SUM(F25:F72)/(8760*3+8784))/Study_MW,"0.0%")&amp;" CF"</f>
        <v>31.0% CF</v>
      </c>
      <c r="E12" s="66" t="s">
        <v>52</v>
      </c>
      <c r="F12" s="67" t="s">
        <v>48</v>
      </c>
      <c r="G12" s="65" t="str">
        <f>D12</f>
        <v>31.0% CF</v>
      </c>
      <c r="I12" s="62" t="s">
        <v>49</v>
      </c>
      <c r="J12" s="68" t="s">
        <v>0</v>
      </c>
      <c r="K12" s="68" t="s">
        <v>50</v>
      </c>
      <c r="L12" s="68" t="s">
        <v>49</v>
      </c>
      <c r="M12" s="68"/>
      <c r="N12" s="63"/>
      <c r="P12" s="56" t="s">
        <v>45</v>
      </c>
      <c r="Q12" s="56" t="s">
        <v>85</v>
      </c>
      <c r="R12" s="56" t="s">
        <v>86</v>
      </c>
    </row>
    <row r="13" spans="1:18">
      <c r="B13" s="74">
        <f>[7]NPC!$F$3</f>
        <v>43101</v>
      </c>
      <c r="C13" s="69">
        <f>IF(F13="","",-INDEX([7]Delta!$F$1:$EE$997,$L$13,$I13))</f>
        <v>31591.815268456936</v>
      </c>
      <c r="D13" s="70">
        <f>IF(ISNUMBER($F13),VLOOKUP($J13,'Table 1'!$B$13:$C$33,2,FALSE)/12*1000*Study_MW,"")</f>
        <v>0</v>
      </c>
      <c r="E13" s="71">
        <f>IF(ISNUMBER(C13+D13),C13+D13,"")</f>
        <v>31591.815268456936</v>
      </c>
      <c r="F13" s="69">
        <f>IF(INDEX([7]Delta!$F$1:$EE$997,$L$14,$I13)=0,"",INDEX([7]Delta!$F$1:$EE$997,$L$14,$I13))</f>
        <v>2063.08</v>
      </c>
      <c r="G13" s="72">
        <f>IF(ISNUMBER($F13),E13/$F13,"")</f>
        <v>15.31293758286491</v>
      </c>
      <c r="I13" s="60">
        <v>1</v>
      </c>
      <c r="J13" s="73">
        <f>YEAR(B13)</f>
        <v>2018</v>
      </c>
      <c r="K13" s="74">
        <f t="shared" ref="K13:K24" si="0">IF(ISNUMBER(F13),B13,"")</f>
        <v>43101</v>
      </c>
      <c r="L13" s="56">
        <f>MATCH(M13,[7]Delta!$A$1:$A$997,FALSE)</f>
        <v>275</v>
      </c>
      <c r="M13" s="56" t="s">
        <v>51</v>
      </c>
    </row>
    <row r="14" spans="1:18">
      <c r="B14" s="78">
        <f t="shared" ref="B14:B77" si="1">EDATE(B13,1)</f>
        <v>43132</v>
      </c>
      <c r="C14" s="75">
        <f>IF(F14="","",-INDEX([7]Delta!$F$1:$EE$997,$L$13,$I14))</f>
        <v>24547.754351750016</v>
      </c>
      <c r="D14" s="71">
        <f>IF(ISNUMBER($F14),VLOOKUP($J14,'Table 1'!$B$13:$C$33,2,FALSE)/12*1000*Study_MW,"")</f>
        <v>0</v>
      </c>
      <c r="E14" s="71">
        <f t="shared" ref="E14:E23" si="2">IF(ISNUMBER(C14+D14),C14+D14,"")</f>
        <v>24547.754351750016</v>
      </c>
      <c r="F14" s="75">
        <f>IF(INDEX([7]Delta!$F$1:$EE$997,$L$14,$I14)=0,"",INDEX([7]Delta!$F$1:$EE$997,$L$14,$I14))</f>
        <v>1725.24</v>
      </c>
      <c r="G14" s="76">
        <f t="shared" ref="G14:G77" si="3">IF(ISNUMBER($F14),E14/$F14,"")</f>
        <v>14.228602601232302</v>
      </c>
      <c r="I14" s="77">
        <f>I13+1</f>
        <v>2</v>
      </c>
      <c r="J14" s="73">
        <f t="shared" ref="J14:J77" si="4">YEAR(B14)</f>
        <v>2018</v>
      </c>
      <c r="K14" s="78">
        <f t="shared" si="0"/>
        <v>43132</v>
      </c>
      <c r="L14" s="56">
        <f>MATCH(M14,[7]Delta!$C$304:$C$507,FALSE)+ROW([7]Delta!$C$303)+2</f>
        <v>363</v>
      </c>
      <c r="M14" s="91" t="str">
        <f>CHOOSE([7]NPC!$EQ$77,[7]NPC!$EI$77,[7]NPC!$EK$77,[7]NPC!$EM$77,[7]NPC!$EO$77)</f>
        <v>QF - Sch37 - UT - Wind</v>
      </c>
    </row>
    <row r="15" spans="1:18">
      <c r="B15" s="78">
        <f t="shared" si="1"/>
        <v>43160</v>
      </c>
      <c r="C15" s="75">
        <f>IF(F15="","",-INDEX([7]Delta!$F$1:$EE$997,$L$13,$I15))</f>
        <v>25974.216039001942</v>
      </c>
      <c r="D15" s="71">
        <f>IF(ISNUMBER($F15),VLOOKUP($J15,'Table 1'!$B$13:$C$33,2,FALSE)/12*1000*Study_MW,"")</f>
        <v>0</v>
      </c>
      <c r="E15" s="71">
        <f t="shared" si="2"/>
        <v>25974.216039001942</v>
      </c>
      <c r="F15" s="75">
        <f>IF(INDEX([7]Delta!$F$1:$EE$997,$L$14,$I15)=0,"",INDEX([7]Delta!$F$1:$EE$997,$L$14,$I15))</f>
        <v>2107.69</v>
      </c>
      <c r="G15" s="76">
        <f t="shared" si="3"/>
        <v>12.323546650124991</v>
      </c>
      <c r="I15" s="77">
        <f t="shared" ref="I15:I24" si="5">I14+1</f>
        <v>3</v>
      </c>
      <c r="J15" s="73">
        <f t="shared" si="4"/>
        <v>2018</v>
      </c>
      <c r="K15" s="78">
        <f t="shared" si="0"/>
        <v>43160</v>
      </c>
    </row>
    <row r="16" spans="1:18">
      <c r="B16" s="78">
        <f t="shared" si="1"/>
        <v>43191</v>
      </c>
      <c r="C16" s="75">
        <f>IF(F16="","",-INDEX([7]Delta!$F$1:$EE$997,$L$13,$I16))</f>
        <v>22971.134666994214</v>
      </c>
      <c r="D16" s="71">
        <f>IF(ISNUMBER($F16),VLOOKUP($J16,'Table 1'!$B$13:$C$33,2,FALSE)/12*1000*Study_MW,"")</f>
        <v>0</v>
      </c>
      <c r="E16" s="71">
        <f t="shared" si="2"/>
        <v>22971.134666994214</v>
      </c>
      <c r="F16" s="75">
        <f>IF(INDEX([7]Delta!$F$1:$EE$997,$L$14,$I16)=0,"",INDEX([7]Delta!$F$1:$EE$997,$L$14,$I16))</f>
        <v>1810.31</v>
      </c>
      <c r="G16" s="76">
        <f t="shared" si="3"/>
        <v>12.689061357996263</v>
      </c>
      <c r="I16" s="77">
        <f t="shared" si="5"/>
        <v>4</v>
      </c>
      <c r="J16" s="73">
        <f t="shared" si="4"/>
        <v>2018</v>
      </c>
      <c r="K16" s="78">
        <f t="shared" si="0"/>
        <v>43191</v>
      </c>
      <c r="L16" s="73">
        <f>YEAR(B13)</f>
        <v>2018</v>
      </c>
      <c r="M16" s="56">
        <f>SUMIF($J$13:$J$264,L16,$C$13:$C$264)</f>
        <v>404017.35641041398</v>
      </c>
      <c r="N16" s="56">
        <f>SUMIF($J$13:$J$264,L16,$D$13:$D$264)</f>
        <v>0</v>
      </c>
      <c r="O16" s="56">
        <f t="shared" ref="O16:O25" si="6">SUMIF($J$13:$J$264,L16,$F$13:$F$264)</f>
        <v>27159.069999999996</v>
      </c>
      <c r="P16" s="118">
        <f t="shared" ref="P16:P25" si="7">(M16+N16)/O16</f>
        <v>14.875964324640499</v>
      </c>
      <c r="Q16" s="181">
        <f>M16/O16</f>
        <v>14.875964324640499</v>
      </c>
      <c r="R16" s="181">
        <f>IFERROR(N16/O16,0)</f>
        <v>0</v>
      </c>
    </row>
    <row r="17" spans="2:18">
      <c r="B17" s="78">
        <f t="shared" si="1"/>
        <v>43221</v>
      </c>
      <c r="C17" s="75">
        <f>IF(F17="","",-INDEX([7]Delta!$F$1:$EE$997,$L$13,$I17))</f>
        <v>21857.390823721886</v>
      </c>
      <c r="D17" s="71">
        <f>IF(ISNUMBER($F17),VLOOKUP($J17,'Table 1'!$B$13:$C$33,2,FALSE)/12*1000*Study_MW,"")</f>
        <v>0</v>
      </c>
      <c r="E17" s="71">
        <f t="shared" si="2"/>
        <v>21857.390823721886</v>
      </c>
      <c r="F17" s="75">
        <f>IF(INDEX([7]Delta!$F$1:$EE$997,$L$14,$I17)=0,"",INDEX([7]Delta!$F$1:$EE$997,$L$14,$I17))</f>
        <v>1787.16</v>
      </c>
      <c r="G17" s="76">
        <f t="shared" si="3"/>
        <v>12.23023726119759</v>
      </c>
      <c r="I17" s="77">
        <f t="shared" si="5"/>
        <v>5</v>
      </c>
      <c r="J17" s="73">
        <f t="shared" si="4"/>
        <v>2018</v>
      </c>
      <c r="K17" s="78">
        <f t="shared" si="0"/>
        <v>43221</v>
      </c>
      <c r="L17" s="73">
        <f>L16+1</f>
        <v>2019</v>
      </c>
      <c r="M17" s="56">
        <f>SUMIF($J$13:$J$264,L17,$C$13:$C$264)</f>
        <v>426411.66227351129</v>
      </c>
      <c r="N17" s="56">
        <f t="shared" ref="N17:N36" si="8">SUMIF($J$13:$J$264,L17,$D$13:$D$264)</f>
        <v>0</v>
      </c>
      <c r="O17" s="56">
        <f t="shared" si="6"/>
        <v>27159.069999999996</v>
      </c>
      <c r="P17" s="118">
        <f t="shared" si="7"/>
        <v>15.700525175328586</v>
      </c>
      <c r="Q17" s="181">
        <f t="shared" ref="Q17:Q33" si="9">M17/O17</f>
        <v>15.700525175328586</v>
      </c>
      <c r="R17" s="181">
        <f t="shared" ref="R17:R33" si="10">IFERROR(N17/O17,0)</f>
        <v>0</v>
      </c>
    </row>
    <row r="18" spans="2:18">
      <c r="B18" s="78">
        <f t="shared" si="1"/>
        <v>43252</v>
      </c>
      <c r="C18" s="75">
        <f>IF(F18="","",-INDEX([7]Delta!$F$1:$EE$997,$L$13,$I18))</f>
        <v>25949.965363174677</v>
      </c>
      <c r="D18" s="71">
        <f>IF(ISNUMBER($F18),VLOOKUP($J18,'Table 1'!$B$13:$C$33,2,FALSE)/12*1000*Study_MW,"")</f>
        <v>0</v>
      </c>
      <c r="E18" s="71">
        <f t="shared" si="2"/>
        <v>25949.965363174677</v>
      </c>
      <c r="F18" s="75">
        <f>IF(INDEX([7]Delta!$F$1:$EE$997,$L$14,$I18)=0,"",INDEX([7]Delta!$F$1:$EE$997,$L$14,$I18))</f>
        <v>2241.21</v>
      </c>
      <c r="G18" s="76">
        <f t="shared" si="3"/>
        <v>11.578551480305137</v>
      </c>
      <c r="I18" s="77">
        <f t="shared" si="5"/>
        <v>6</v>
      </c>
      <c r="J18" s="73">
        <f t="shared" si="4"/>
        <v>2018</v>
      </c>
      <c r="K18" s="78">
        <f t="shared" si="0"/>
        <v>43252</v>
      </c>
      <c r="L18" s="73">
        <f t="shared" ref="L18:L36" si="11">L17+1</f>
        <v>2020</v>
      </c>
      <c r="M18" s="56">
        <f t="shared" ref="M18:M36" si="12">SUMIF($J$13:$J$264,L18,$C$13:$C$264)</f>
        <v>301833.84966431558</v>
      </c>
      <c r="N18" s="56">
        <f t="shared" si="8"/>
        <v>42353.720230993138</v>
      </c>
      <c r="O18" s="56">
        <f t="shared" si="6"/>
        <v>27239.089999999997</v>
      </c>
      <c r="P18" s="118">
        <f t="shared" si="7"/>
        <v>12.635795465094786</v>
      </c>
      <c r="Q18" s="181">
        <f t="shared" si="9"/>
        <v>11.080907976893341</v>
      </c>
      <c r="R18" s="181">
        <f t="shared" si="10"/>
        <v>1.5548874882014467</v>
      </c>
    </row>
    <row r="19" spans="2:18">
      <c r="B19" s="78">
        <f t="shared" si="1"/>
        <v>43282</v>
      </c>
      <c r="C19" s="75">
        <f>IF(F19="","",-INDEX([7]Delta!$F$1:$EE$997,$L$13,$I19))</f>
        <v>38195.821909844875</v>
      </c>
      <c r="D19" s="71">
        <f>IF(ISNUMBER($F19),VLOOKUP($J19,'Table 1'!$B$13:$C$33,2,FALSE)/12*1000*Study_MW,"")</f>
        <v>0</v>
      </c>
      <c r="E19" s="71">
        <f t="shared" si="2"/>
        <v>38195.821909844875</v>
      </c>
      <c r="F19" s="75">
        <f>IF(INDEX([7]Delta!$F$1:$EE$997,$L$14,$I19)=0,"",INDEX([7]Delta!$F$1:$EE$997,$L$14,$I19))</f>
        <v>2580.21</v>
      </c>
      <c r="G19" s="76">
        <f t="shared" si="3"/>
        <v>14.803377209546849</v>
      </c>
      <c r="I19" s="77">
        <f t="shared" si="5"/>
        <v>7</v>
      </c>
      <c r="J19" s="73">
        <f t="shared" si="4"/>
        <v>2018</v>
      </c>
      <c r="K19" s="78">
        <f t="shared" si="0"/>
        <v>43282</v>
      </c>
      <c r="L19" s="73">
        <f t="shared" si="11"/>
        <v>2021</v>
      </c>
      <c r="M19" s="56">
        <f t="shared" si="12"/>
        <v>86605.010783284903</v>
      </c>
      <c r="N19" s="56">
        <f t="shared" si="8"/>
        <v>190892.9214319305</v>
      </c>
      <c r="O19" s="56">
        <f t="shared" si="6"/>
        <v>27159.069999999996</v>
      </c>
      <c r="P19" s="118">
        <f t="shared" si="7"/>
        <v>10.2175049519448</v>
      </c>
      <c r="Q19" s="181">
        <f t="shared" si="9"/>
        <v>3.1888061993022925</v>
      </c>
      <c r="R19" s="181">
        <f t="shared" si="10"/>
        <v>7.0286987526425069</v>
      </c>
    </row>
    <row r="20" spans="2:18">
      <c r="B20" s="78">
        <f t="shared" si="1"/>
        <v>43313</v>
      </c>
      <c r="C20" s="75">
        <f>IF(F20="","",-INDEX([7]Delta!$F$1:$EE$997,$L$13,$I20))</f>
        <v>47435.173492968082</v>
      </c>
      <c r="D20" s="71">
        <f>IF(ISNUMBER($F20),VLOOKUP($J20,'Table 1'!$B$13:$C$33,2,FALSE)/12*1000*Study_MW,"")</f>
        <v>0</v>
      </c>
      <c r="E20" s="71">
        <f t="shared" si="2"/>
        <v>47435.173492968082</v>
      </c>
      <c r="F20" s="75">
        <f>IF(INDEX([7]Delta!$F$1:$EE$997,$L$14,$I20)=0,"",INDEX([7]Delta!$F$1:$EE$997,$L$14,$I20))</f>
        <v>2685.95</v>
      </c>
      <c r="G20" s="76">
        <f t="shared" si="3"/>
        <v>17.660482694379301</v>
      </c>
      <c r="I20" s="77">
        <f t="shared" si="5"/>
        <v>8</v>
      </c>
      <c r="J20" s="73">
        <f t="shared" si="4"/>
        <v>2018</v>
      </c>
      <c r="K20" s="78">
        <f t="shared" si="0"/>
        <v>43313</v>
      </c>
      <c r="L20" s="73">
        <f t="shared" si="11"/>
        <v>2022</v>
      </c>
      <c r="M20" s="56">
        <f t="shared" si="12"/>
        <v>162063.34400312603</v>
      </c>
      <c r="N20" s="56">
        <f t="shared" si="8"/>
        <v>225291.52865938019</v>
      </c>
      <c r="O20" s="56">
        <f t="shared" si="6"/>
        <v>27159.069999999996</v>
      </c>
      <c r="P20" s="118">
        <f t="shared" si="7"/>
        <v>14.262449806363261</v>
      </c>
      <c r="Q20" s="181">
        <f t="shared" si="9"/>
        <v>5.9671904819688617</v>
      </c>
      <c r="R20" s="181">
        <f t="shared" si="10"/>
        <v>8.2952593243944008</v>
      </c>
    </row>
    <row r="21" spans="2:18">
      <c r="B21" s="78">
        <f t="shared" si="1"/>
        <v>43344</v>
      </c>
      <c r="C21" s="75">
        <f>IF(F21="","",-INDEX([7]Delta!$F$1:$EE$997,$L$13,$I21))</f>
        <v>38497.092187672853</v>
      </c>
      <c r="D21" s="71">
        <f>IF(ISNUMBER($F21),VLOOKUP($J21,'Table 1'!$B$13:$C$33,2,FALSE)/12*1000*Study_MW,"")</f>
        <v>0</v>
      </c>
      <c r="E21" s="71">
        <f t="shared" si="2"/>
        <v>38497.092187672853</v>
      </c>
      <c r="F21" s="75">
        <f>IF(INDEX([7]Delta!$F$1:$EE$997,$L$14,$I21)=0,"",INDEX([7]Delta!$F$1:$EE$997,$L$14,$I21))</f>
        <v>2633.78</v>
      </c>
      <c r="G21" s="76">
        <f t="shared" si="3"/>
        <v>14.616669648821409</v>
      </c>
      <c r="I21" s="77">
        <f t="shared" si="5"/>
        <v>9</v>
      </c>
      <c r="J21" s="73">
        <f t="shared" si="4"/>
        <v>2018</v>
      </c>
      <c r="K21" s="78">
        <f t="shared" si="0"/>
        <v>43344</v>
      </c>
      <c r="L21" s="73">
        <f t="shared" si="11"/>
        <v>2023</v>
      </c>
      <c r="M21" s="56">
        <f t="shared" si="12"/>
        <v>70779.392912581563</v>
      </c>
      <c r="N21" s="56">
        <f t="shared" si="8"/>
        <v>213780.82852097522</v>
      </c>
      <c r="O21" s="56">
        <f t="shared" si="6"/>
        <v>27159.069999999996</v>
      </c>
      <c r="P21" s="118">
        <f t="shared" si="7"/>
        <v>10.477539232144428</v>
      </c>
      <c r="Q21" s="181">
        <f t="shared" si="9"/>
        <v>2.6061051763768632</v>
      </c>
      <c r="R21" s="181">
        <f t="shared" si="10"/>
        <v>7.8714340557675673</v>
      </c>
    </row>
    <row r="22" spans="2:18">
      <c r="B22" s="78">
        <f t="shared" si="1"/>
        <v>43374</v>
      </c>
      <c r="C22" s="75">
        <f>IF(F22="","",-INDEX([7]Delta!$F$1:$EE$997,$L$13,$I22))</f>
        <v>35292.639146640897</v>
      </c>
      <c r="D22" s="71">
        <f>IF(ISNUMBER($F22),VLOOKUP($J22,'Table 1'!$B$13:$C$33,2,FALSE)/12*1000*Study_MW,"")</f>
        <v>0</v>
      </c>
      <c r="E22" s="71">
        <f t="shared" si="2"/>
        <v>35292.639146640897</v>
      </c>
      <c r="F22" s="75">
        <f>IF(INDEX([7]Delta!$F$1:$EE$997,$L$14,$I22)=0,"",INDEX([7]Delta!$F$1:$EE$997,$L$14,$I22))</f>
        <v>2523.75</v>
      </c>
      <c r="G22" s="76">
        <f t="shared" si="3"/>
        <v>13.984205704463951</v>
      </c>
      <c r="I22" s="77">
        <f t="shared" si="5"/>
        <v>10</v>
      </c>
      <c r="J22" s="73">
        <f t="shared" si="4"/>
        <v>2018</v>
      </c>
      <c r="K22" s="78">
        <f t="shared" si="0"/>
        <v>43374</v>
      </c>
      <c r="L22" s="73">
        <f t="shared" si="11"/>
        <v>2024</v>
      </c>
      <c r="M22" s="56">
        <f t="shared" si="12"/>
        <v>101029.68944689631</v>
      </c>
      <c r="N22" s="56">
        <f t="shared" si="8"/>
        <v>247170.12838257031</v>
      </c>
      <c r="O22" s="56">
        <f t="shared" si="6"/>
        <v>27239.089999999997</v>
      </c>
      <c r="P22" s="118">
        <f t="shared" si="7"/>
        <v>12.783092894419994</v>
      </c>
      <c r="Q22" s="181">
        <f t="shared" si="9"/>
        <v>3.7089964990348916</v>
      </c>
      <c r="R22" s="181">
        <f t="shared" si="10"/>
        <v>9.0740963953851015</v>
      </c>
    </row>
    <row r="23" spans="2:18">
      <c r="B23" s="78">
        <f t="shared" si="1"/>
        <v>43405</v>
      </c>
      <c r="C23" s="75">
        <f>IF(F23="","",-INDEX([7]Delta!$F$1:$EE$997,$L$13,$I23))</f>
        <v>32909.462296918035</v>
      </c>
      <c r="D23" s="71">
        <f>IF(F23&lt;&gt;0,VLOOKUP($J23,'Table 1'!$B$13:$C$33,2,FALSE)/12*1000*Study_MW,0)</f>
        <v>0</v>
      </c>
      <c r="E23" s="71">
        <f t="shared" si="2"/>
        <v>32909.462296918035</v>
      </c>
      <c r="F23" s="75">
        <f>IF(INDEX([7]Delta!$F$1:$EE$997,$L$14,$I23)=0,"",INDEX([7]Delta!$F$1:$EE$997,$L$14,$I23))</f>
        <v>2521.0700000000002</v>
      </c>
      <c r="G23" s="76">
        <f t="shared" si="3"/>
        <v>13.053767764051784</v>
      </c>
      <c r="I23" s="77">
        <f t="shared" si="5"/>
        <v>11</v>
      </c>
      <c r="J23" s="73">
        <f t="shared" si="4"/>
        <v>2018</v>
      </c>
      <c r="K23" s="78">
        <f t="shared" si="0"/>
        <v>43405</v>
      </c>
      <c r="L23" s="73">
        <f t="shared" si="11"/>
        <v>2025</v>
      </c>
      <c r="M23" s="56">
        <f t="shared" si="12"/>
        <v>83510.800026923418</v>
      </c>
      <c r="N23" s="56">
        <f t="shared" si="8"/>
        <v>235766.81143511631</v>
      </c>
      <c r="O23" s="56">
        <f t="shared" si="6"/>
        <v>27159.069999999996</v>
      </c>
      <c r="P23" s="118">
        <f t="shared" si="7"/>
        <v>11.755837422343246</v>
      </c>
      <c r="Q23" s="181">
        <f t="shared" si="9"/>
        <v>3.0748770126121192</v>
      </c>
      <c r="R23" s="181">
        <f t="shared" si="10"/>
        <v>8.6809604097311261</v>
      </c>
    </row>
    <row r="24" spans="2:18">
      <c r="B24" s="82">
        <f t="shared" si="1"/>
        <v>43435</v>
      </c>
      <c r="C24" s="79">
        <f>IF(F24="","",-INDEX([7]Delta!$F$1:$EE$997,$L$13,$I24))</f>
        <v>58794.890863269567</v>
      </c>
      <c r="D24" s="80">
        <f>IF(F24&lt;&gt;0,VLOOKUP($J24,'Table 1'!$B$13:$C$33,2,FALSE)/12*1000*Study_MW,0)</f>
        <v>0</v>
      </c>
      <c r="E24" s="80">
        <f t="shared" ref="E24" si="13">IF(ISNUMBER(C24+D24),C24+D24,"")</f>
        <v>58794.890863269567</v>
      </c>
      <c r="F24" s="79">
        <f>IF(INDEX([7]Delta!$F$1:$EE$997,$L$14,$I24)=0,"",INDEX([7]Delta!$F$1:$EE$997,$L$14,$I24))</f>
        <v>2479.62</v>
      </c>
      <c r="G24" s="81">
        <f t="shared" ref="G24" si="14">IF(ISNUMBER($F24),E24/$F24,"")</f>
        <v>23.711250459050003</v>
      </c>
      <c r="I24" s="64">
        <f t="shared" si="5"/>
        <v>12</v>
      </c>
      <c r="J24" s="73">
        <f t="shared" si="4"/>
        <v>2018</v>
      </c>
      <c r="K24" s="82">
        <f t="shared" si="0"/>
        <v>43435</v>
      </c>
      <c r="L24" s="73">
        <f t="shared" si="11"/>
        <v>2026</v>
      </c>
      <c r="M24" s="56">
        <f t="shared" si="12"/>
        <v>98357.811123847961</v>
      </c>
      <c r="N24" s="56">
        <f t="shared" si="8"/>
        <v>269817.18608313811</v>
      </c>
      <c r="O24" s="56">
        <f t="shared" si="6"/>
        <v>27159.069999999996</v>
      </c>
      <c r="P24" s="118">
        <f t="shared" si="7"/>
        <v>13.556244643391182</v>
      </c>
      <c r="Q24" s="181">
        <f t="shared" si="9"/>
        <v>3.6215456244947997</v>
      </c>
      <c r="R24" s="181">
        <f t="shared" si="10"/>
        <v>9.9346990188963815</v>
      </c>
    </row>
    <row r="25" spans="2:18">
      <c r="B25" s="74">
        <f t="shared" si="1"/>
        <v>43466</v>
      </c>
      <c r="C25" s="69">
        <f>IF(F25&lt;&gt;0,-INDEX([7]Delta!$F$1:$EE$997,$L$13,$I25),0)</f>
        <v>34243.13566288352</v>
      </c>
      <c r="D25" s="70">
        <f>IF(F25&lt;&gt;0,VLOOKUP($J25,'Table 1'!$B$13:$C$33,2,FALSE)/12*1000*Study_MW,0)</f>
        <v>0</v>
      </c>
      <c r="E25" s="70">
        <f t="shared" ref="E25:E77" si="15">C25+D25</f>
        <v>34243.13566288352</v>
      </c>
      <c r="F25" s="69">
        <f>INDEX([7]Delta!$F$1:$EE$997,$L$14,$I25)</f>
        <v>2063.08</v>
      </c>
      <c r="G25" s="72">
        <f t="shared" si="3"/>
        <v>16.598064865581325</v>
      </c>
      <c r="I25" s="60">
        <f>I13+13</f>
        <v>14</v>
      </c>
      <c r="J25" s="73">
        <f t="shared" si="4"/>
        <v>2019</v>
      </c>
      <c r="K25" s="74">
        <f>IF(ISNUMBER(F25),IF(F25&lt;&gt;0,B25,""),"")</f>
        <v>43466</v>
      </c>
      <c r="L25" s="73">
        <f t="shared" si="11"/>
        <v>2027</v>
      </c>
      <c r="M25" s="56">
        <f t="shared" si="12"/>
        <v>109148.82864430547</v>
      </c>
      <c r="N25" s="56">
        <f t="shared" si="8"/>
        <v>258660.17754020856</v>
      </c>
      <c r="O25" s="56">
        <f t="shared" si="6"/>
        <v>27159.069999999996</v>
      </c>
      <c r="P25" s="118">
        <f t="shared" si="7"/>
        <v>13.542768812942199</v>
      </c>
      <c r="Q25" s="181">
        <f t="shared" si="9"/>
        <v>4.0188720985035751</v>
      </c>
      <c r="R25" s="181">
        <f t="shared" si="10"/>
        <v>9.5238967144386244</v>
      </c>
    </row>
    <row r="26" spans="2:18">
      <c r="B26" s="78">
        <f t="shared" si="1"/>
        <v>43497</v>
      </c>
      <c r="C26" s="75">
        <f>IF(F26&lt;&gt;0,-INDEX([7]Delta!$F$1:$EE$997,$L$13,$I26),0)</f>
        <v>31145.149186253548</v>
      </c>
      <c r="D26" s="71">
        <f>IF(F26&lt;&gt;0,VLOOKUP($J26,'Table 1'!$B$13:$C$33,2,FALSE)/12*1000*Study_MW,0)</f>
        <v>0</v>
      </c>
      <c r="E26" s="71">
        <f t="shared" si="15"/>
        <v>31145.149186253548</v>
      </c>
      <c r="F26" s="75">
        <f>INDEX([7]Delta!$F$1:$EE$997,$L$14,$I26)</f>
        <v>1725.24</v>
      </c>
      <c r="G26" s="76">
        <f t="shared" si="3"/>
        <v>18.052647275888308</v>
      </c>
      <c r="I26" s="77">
        <f t="shared" ref="I26:I89" si="16">I14+13</f>
        <v>15</v>
      </c>
      <c r="J26" s="73">
        <f t="shared" si="4"/>
        <v>2019</v>
      </c>
      <c r="K26" s="78">
        <f t="shared" ref="K26:K89" si="17">IF(ISNUMBER(F26),IF(F26&lt;&gt;0,B26,""),"")</f>
        <v>43497</v>
      </c>
      <c r="L26" s="73">
        <f t="shared" si="11"/>
        <v>2028</v>
      </c>
      <c r="M26" s="56">
        <f t="shared" si="12"/>
        <v>-62181.572097152472</v>
      </c>
      <c r="N26" s="56">
        <f t="shared" si="8"/>
        <v>292556.86059275491</v>
      </c>
      <c r="O26" s="56">
        <f>SUMIF($J$13:$J$264,L26,$F$13:$F$264)</f>
        <v>27239.089999999997</v>
      </c>
      <c r="P26" s="118">
        <f>(M26+N26)/O26</f>
        <v>8.4575251410969479</v>
      </c>
      <c r="Q26" s="181">
        <f t="shared" si="9"/>
        <v>-2.2828065143568481</v>
      </c>
      <c r="R26" s="181">
        <f t="shared" si="10"/>
        <v>10.740331655453796</v>
      </c>
    </row>
    <row r="27" spans="2:18">
      <c r="B27" s="78">
        <f t="shared" si="1"/>
        <v>43525</v>
      </c>
      <c r="C27" s="75">
        <f>IF(F27&lt;&gt;0,-INDEX([7]Delta!$F$1:$EE$997,$L$13,$I27),0)</f>
        <v>29182.812677890062</v>
      </c>
      <c r="D27" s="71">
        <f>IF(F27&lt;&gt;0,VLOOKUP($J27,'Table 1'!$B$13:$C$33,2,FALSE)/12*1000*Study_MW,0)</f>
        <v>0</v>
      </c>
      <c r="E27" s="71">
        <f t="shared" si="15"/>
        <v>29182.812677890062</v>
      </c>
      <c r="F27" s="75">
        <f>INDEX([7]Delta!$F$1:$EE$997,$L$14,$I27)</f>
        <v>2107.69</v>
      </c>
      <c r="G27" s="76">
        <f t="shared" si="3"/>
        <v>13.845875189373229</v>
      </c>
      <c r="I27" s="77">
        <f t="shared" si="16"/>
        <v>16</v>
      </c>
      <c r="J27" s="73">
        <f t="shared" si="4"/>
        <v>2019</v>
      </c>
      <c r="K27" s="78">
        <f t="shared" si="17"/>
        <v>43525</v>
      </c>
      <c r="L27" s="73">
        <f t="shared" si="11"/>
        <v>2029</v>
      </c>
      <c r="M27" s="56">
        <f t="shared" si="12"/>
        <v>-108548.69855687022</v>
      </c>
      <c r="N27" s="56">
        <f t="shared" si="8"/>
        <v>282268.31002720341</v>
      </c>
      <c r="O27" s="56">
        <f t="shared" ref="O27:O31" si="18">SUMIF($J$13:$J$264,L27,$F$13:$F$264)</f>
        <v>27159.069999999996</v>
      </c>
      <c r="P27" s="118">
        <f t="shared" ref="P27:P31" si="19">(M27+N27)/O27</f>
        <v>6.3963755559499349</v>
      </c>
      <c r="Q27" s="181">
        <f t="shared" si="9"/>
        <v>-3.9967752414523119</v>
      </c>
      <c r="R27" s="181">
        <f t="shared" si="10"/>
        <v>10.393150797402248</v>
      </c>
    </row>
    <row r="28" spans="2:18">
      <c r="B28" s="78">
        <f t="shared" si="1"/>
        <v>43556</v>
      </c>
      <c r="C28" s="75">
        <f>IF(F28&lt;&gt;0,-INDEX([7]Delta!$F$1:$EE$997,$L$13,$I28),0)</f>
        <v>22634.055165573955</v>
      </c>
      <c r="D28" s="71">
        <f>IF(F28&lt;&gt;0,VLOOKUP($J28,'Table 1'!$B$13:$C$33,2,FALSE)/12*1000*Study_MW,0)</f>
        <v>0</v>
      </c>
      <c r="E28" s="71">
        <f t="shared" si="15"/>
        <v>22634.055165573955</v>
      </c>
      <c r="F28" s="75">
        <f>INDEX([7]Delta!$F$1:$EE$997,$L$14,$I28)</f>
        <v>1810.31</v>
      </c>
      <c r="G28" s="76">
        <f t="shared" si="3"/>
        <v>12.502861479842654</v>
      </c>
      <c r="I28" s="77">
        <f t="shared" si="16"/>
        <v>17</v>
      </c>
      <c r="J28" s="73">
        <f t="shared" si="4"/>
        <v>2019</v>
      </c>
      <c r="K28" s="78">
        <f t="shared" si="17"/>
        <v>43556</v>
      </c>
      <c r="L28" s="73">
        <f t="shared" si="11"/>
        <v>2030</v>
      </c>
      <c r="M28" s="56">
        <f t="shared" si="12"/>
        <v>-89325.692762136459</v>
      </c>
      <c r="N28" s="56">
        <f t="shared" si="8"/>
        <v>505187.14265260304</v>
      </c>
      <c r="O28" s="56">
        <f t="shared" si="18"/>
        <v>27159.069999999996</v>
      </c>
      <c r="P28" s="118">
        <f t="shared" si="19"/>
        <v>15.312065173456478</v>
      </c>
      <c r="Q28" s="181">
        <f t="shared" si="9"/>
        <v>-3.2889820145585422</v>
      </c>
      <c r="R28" s="181">
        <f t="shared" si="10"/>
        <v>18.60104718801502</v>
      </c>
    </row>
    <row r="29" spans="2:18">
      <c r="B29" s="78">
        <f t="shared" si="1"/>
        <v>43586</v>
      </c>
      <c r="C29" s="75">
        <f>IF(F29&lt;&gt;0,-INDEX([7]Delta!$F$1:$EE$997,$L$13,$I29),0)</f>
        <v>23833.889742225409</v>
      </c>
      <c r="D29" s="71">
        <f>IF(F29&lt;&gt;0,VLOOKUP($J29,'Table 1'!$B$13:$C$33,2,FALSE)/12*1000*Study_MW,0)</f>
        <v>0</v>
      </c>
      <c r="E29" s="71">
        <f t="shared" si="15"/>
        <v>23833.889742225409</v>
      </c>
      <c r="F29" s="75">
        <f>INDEX([7]Delta!$F$1:$EE$997,$L$14,$I29)</f>
        <v>1787.16</v>
      </c>
      <c r="G29" s="76">
        <f t="shared" si="3"/>
        <v>13.336181283279286</v>
      </c>
      <c r="I29" s="77">
        <f t="shared" si="16"/>
        <v>18</v>
      </c>
      <c r="J29" s="73">
        <f t="shared" si="4"/>
        <v>2019</v>
      </c>
      <c r="K29" s="78">
        <f t="shared" si="17"/>
        <v>43586</v>
      </c>
      <c r="L29" s="73">
        <f t="shared" si="11"/>
        <v>2031</v>
      </c>
      <c r="M29" s="56">
        <f t="shared" si="12"/>
        <v>-134103.00974485278</v>
      </c>
      <c r="N29" s="56">
        <f t="shared" si="8"/>
        <v>1704805.9752780024</v>
      </c>
      <c r="O29" s="56">
        <f t="shared" si="18"/>
        <v>27159.069999999996</v>
      </c>
      <c r="P29" s="118">
        <f t="shared" si="19"/>
        <v>57.833459155013401</v>
      </c>
      <c r="Q29" s="181">
        <f t="shared" si="9"/>
        <v>-4.9376878422145092</v>
      </c>
      <c r="R29" s="181">
        <f t="shared" si="10"/>
        <v>62.771146997227916</v>
      </c>
    </row>
    <row r="30" spans="2:18">
      <c r="B30" s="78">
        <f t="shared" si="1"/>
        <v>43617</v>
      </c>
      <c r="C30" s="75">
        <f>IF(F30&lt;&gt;0,-INDEX([7]Delta!$F$1:$EE$997,$L$13,$I30),0)</f>
        <v>28962.036670207977</v>
      </c>
      <c r="D30" s="71">
        <f>IF(F30&lt;&gt;0,VLOOKUP($J30,'Table 1'!$B$13:$C$33,2,FALSE)/12*1000*Study_MW,0)</f>
        <v>0</v>
      </c>
      <c r="E30" s="71">
        <f t="shared" si="15"/>
        <v>28962.036670207977</v>
      </c>
      <c r="F30" s="75">
        <f>INDEX([7]Delta!$F$1:$EE$997,$L$14,$I30)</f>
        <v>2241.21</v>
      </c>
      <c r="G30" s="76">
        <f t="shared" si="3"/>
        <v>12.922500198646256</v>
      </c>
      <c r="I30" s="77">
        <f t="shared" si="16"/>
        <v>19</v>
      </c>
      <c r="J30" s="73">
        <f t="shared" si="4"/>
        <v>2019</v>
      </c>
      <c r="K30" s="78">
        <f t="shared" si="17"/>
        <v>43617</v>
      </c>
      <c r="L30" s="73">
        <f t="shared" si="11"/>
        <v>2032</v>
      </c>
      <c r="M30" s="56">
        <f t="shared" si="12"/>
        <v>-135868.82448118925</v>
      </c>
      <c r="N30" s="56">
        <f t="shared" si="8"/>
        <v>1740324.8079034025</v>
      </c>
      <c r="O30" s="56">
        <f t="shared" si="18"/>
        <v>27239.089999999997</v>
      </c>
      <c r="P30" s="118">
        <f t="shared" si="19"/>
        <v>58.902701353907688</v>
      </c>
      <c r="Q30" s="181">
        <f t="shared" si="9"/>
        <v>-4.9880089416052176</v>
      </c>
      <c r="R30" s="181">
        <f t="shared" si="10"/>
        <v>63.89071029551291</v>
      </c>
    </row>
    <row r="31" spans="2:18">
      <c r="B31" s="78">
        <f t="shared" si="1"/>
        <v>43647</v>
      </c>
      <c r="C31" s="75">
        <f>IF(F31&lt;&gt;0,-INDEX([7]Delta!$F$1:$EE$997,$L$13,$I31),0)</f>
        <v>40484.040122687817</v>
      </c>
      <c r="D31" s="71">
        <f>IF(F31&lt;&gt;0,VLOOKUP($J31,'Table 1'!$B$13:$C$33,2,FALSE)/12*1000*Study_MW,0)</f>
        <v>0</v>
      </c>
      <c r="E31" s="71">
        <f t="shared" si="15"/>
        <v>40484.040122687817</v>
      </c>
      <c r="F31" s="75">
        <f>INDEX([7]Delta!$F$1:$EE$997,$L$14,$I31)</f>
        <v>2580.21</v>
      </c>
      <c r="G31" s="76">
        <f t="shared" si="3"/>
        <v>15.69021130942358</v>
      </c>
      <c r="I31" s="77">
        <f t="shared" si="16"/>
        <v>20</v>
      </c>
      <c r="J31" s="73">
        <f t="shared" si="4"/>
        <v>2019</v>
      </c>
      <c r="K31" s="78">
        <f t="shared" si="17"/>
        <v>43647</v>
      </c>
      <c r="L31" s="73">
        <f t="shared" si="11"/>
        <v>2033</v>
      </c>
      <c r="M31" s="56">
        <f t="shared" si="12"/>
        <v>-95711.700413063169</v>
      </c>
      <c r="N31" s="56">
        <f t="shared" si="8"/>
        <v>1776351.0237197531</v>
      </c>
      <c r="O31" s="56">
        <f t="shared" si="18"/>
        <v>27159.069999999996</v>
      </c>
      <c r="P31" s="118">
        <f t="shared" si="19"/>
        <v>61.881328164281406</v>
      </c>
      <c r="Q31" s="181">
        <f t="shared" si="9"/>
        <v>-3.5241155316829031</v>
      </c>
      <c r="R31" s="181">
        <f t="shared" si="10"/>
        <v>65.405443695964308</v>
      </c>
    </row>
    <row r="32" spans="2:18">
      <c r="B32" s="78">
        <f t="shared" si="1"/>
        <v>43678</v>
      </c>
      <c r="C32" s="75">
        <f>IF(F32&lt;&gt;0,-INDEX([7]Delta!$F$1:$EE$997,$L$13,$I32),0)</f>
        <v>49723.736966609955</v>
      </c>
      <c r="D32" s="71">
        <f>IF(F32&lt;&gt;0,VLOOKUP($J32,'Table 1'!$B$13:$C$33,2,FALSE)/12*1000*Study_MW,0)</f>
        <v>0</v>
      </c>
      <c r="E32" s="71">
        <f t="shared" si="15"/>
        <v>49723.736966609955</v>
      </c>
      <c r="F32" s="75">
        <f>INDEX([7]Delta!$F$1:$EE$997,$L$14,$I32)</f>
        <v>2685.95</v>
      </c>
      <c r="G32" s="76">
        <f t="shared" si="3"/>
        <v>18.512532611035187</v>
      </c>
      <c r="I32" s="77">
        <f t="shared" si="16"/>
        <v>21</v>
      </c>
      <c r="J32" s="73">
        <f t="shared" si="4"/>
        <v>2019</v>
      </c>
      <c r="K32" s="78">
        <f t="shared" si="17"/>
        <v>43678</v>
      </c>
      <c r="L32" s="73">
        <f t="shared" si="11"/>
        <v>2034</v>
      </c>
      <c r="M32" s="56">
        <f t="shared" si="12"/>
        <v>-103634.06181105971</v>
      </c>
      <c r="N32" s="56">
        <f t="shared" si="8"/>
        <v>1812784.6227270551</v>
      </c>
      <c r="O32" s="56">
        <f t="shared" ref="O32:O35" si="20">SUMIF($J$13:$J$264,L32,$F$13:$F$264)</f>
        <v>27159.069999999996</v>
      </c>
      <c r="P32" s="118">
        <f t="shared" ref="P32:P34" si="21">(M32+N32)/O32</f>
        <v>62.931115127137844</v>
      </c>
      <c r="Q32" s="181">
        <f t="shared" si="9"/>
        <v>-3.8158177658903538</v>
      </c>
      <c r="R32" s="181">
        <f t="shared" si="10"/>
        <v>66.746932893028202</v>
      </c>
    </row>
    <row r="33" spans="2:20">
      <c r="B33" s="78">
        <f t="shared" si="1"/>
        <v>43709</v>
      </c>
      <c r="C33" s="75">
        <f>IF(F33&lt;&gt;0,-INDEX([7]Delta!$F$1:$EE$997,$L$13,$I33),0)</f>
        <v>40371.815460860729</v>
      </c>
      <c r="D33" s="71">
        <f>IF(F33&lt;&gt;0,VLOOKUP($J33,'Table 1'!$B$13:$C$33,2,FALSE)/12*1000*Study_MW,0)</f>
        <v>0</v>
      </c>
      <c r="E33" s="71">
        <f t="shared" si="15"/>
        <v>40371.815460860729</v>
      </c>
      <c r="F33" s="75">
        <f>INDEX([7]Delta!$F$1:$EE$997,$L$14,$I33)</f>
        <v>2633.78</v>
      </c>
      <c r="G33" s="76">
        <f t="shared" si="3"/>
        <v>15.328469143535424</v>
      </c>
      <c r="I33" s="77">
        <f t="shared" si="16"/>
        <v>22</v>
      </c>
      <c r="J33" s="73">
        <f t="shared" si="4"/>
        <v>2019</v>
      </c>
      <c r="K33" s="78">
        <f t="shared" si="17"/>
        <v>43709</v>
      </c>
      <c r="L33" s="73">
        <f t="shared" si="11"/>
        <v>2035</v>
      </c>
      <c r="M33" s="56">
        <f t="shared" si="12"/>
        <v>-145532.56187224388</v>
      </c>
      <c r="N33" s="56">
        <f t="shared" si="8"/>
        <v>1849725.6049253093</v>
      </c>
      <c r="O33" s="56">
        <f t="shared" si="20"/>
        <v>27159.069999999996</v>
      </c>
      <c r="P33" s="118">
        <f t="shared" si="21"/>
        <v>62.748578764039628</v>
      </c>
      <c r="Q33" s="181">
        <f t="shared" si="9"/>
        <v>-5.3585252319848911</v>
      </c>
      <c r="R33" s="181">
        <f t="shared" si="10"/>
        <v>68.10710399602452</v>
      </c>
    </row>
    <row r="34" spans="2:20">
      <c r="B34" s="78">
        <f t="shared" si="1"/>
        <v>43739</v>
      </c>
      <c r="C34" s="75">
        <f>IF(F34&lt;&gt;0,-INDEX([7]Delta!$F$1:$EE$997,$L$13,$I34),0)</f>
        <v>35102.935264825821</v>
      </c>
      <c r="D34" s="71">
        <f>IF(F34&lt;&gt;0,VLOOKUP($J34,'Table 1'!$B$13:$C$33,2,FALSE)/12*1000*Study_MW,0)</f>
        <v>0</v>
      </c>
      <c r="E34" s="71">
        <f t="shared" si="15"/>
        <v>35102.935264825821</v>
      </c>
      <c r="F34" s="75">
        <f>INDEX([7]Delta!$F$1:$EE$997,$L$14,$I34)</f>
        <v>2523.75</v>
      </c>
      <c r="G34" s="76">
        <f t="shared" si="3"/>
        <v>13.909038242625387</v>
      </c>
      <c r="I34" s="77">
        <f t="shared" si="16"/>
        <v>23</v>
      </c>
      <c r="J34" s="73">
        <f t="shared" si="4"/>
        <v>2019</v>
      </c>
      <c r="K34" s="78">
        <f t="shared" si="17"/>
        <v>43739</v>
      </c>
      <c r="L34" s="73">
        <f t="shared" si="11"/>
        <v>2036</v>
      </c>
      <c r="M34" s="56">
        <f t="shared" si="12"/>
        <v>-132982.43490196764</v>
      </c>
      <c r="N34" s="56">
        <f t="shared" si="8"/>
        <v>1887020.2787190375</v>
      </c>
      <c r="O34" s="56">
        <f t="shared" si="20"/>
        <v>27239.089999999997</v>
      </c>
      <c r="P34" s="118">
        <f t="shared" si="21"/>
        <v>64.394142528882938</v>
      </c>
      <c r="Q34" s="181">
        <f t="shared" ref="Q34" si="22">M34/O34</f>
        <v>-4.8820439633617596</v>
      </c>
      <c r="R34" s="181">
        <f t="shared" ref="R34" si="23">IFERROR(N34/O34,0)</f>
        <v>69.276186492244705</v>
      </c>
    </row>
    <row r="35" spans="2:20">
      <c r="B35" s="78">
        <f t="shared" si="1"/>
        <v>43770</v>
      </c>
      <c r="C35" s="75">
        <f>IF(F35&lt;&gt;0,-INDEX([7]Delta!$F$1:$EE$997,$L$13,$I35),0)</f>
        <v>34047.232067406178</v>
      </c>
      <c r="D35" s="71">
        <f>IF(F35&lt;&gt;0,VLOOKUP($J35,'Table 1'!$B$13:$C$33,2,FALSE)/12*1000*Study_MW,0)</f>
        <v>0</v>
      </c>
      <c r="E35" s="71">
        <f t="shared" si="15"/>
        <v>34047.232067406178</v>
      </c>
      <c r="F35" s="75">
        <f>INDEX([7]Delta!$F$1:$EE$997,$L$14,$I35)</f>
        <v>2521.0700000000002</v>
      </c>
      <c r="G35" s="76">
        <f t="shared" si="3"/>
        <v>13.505072079476641</v>
      </c>
      <c r="I35" s="77">
        <f t="shared" si="16"/>
        <v>24</v>
      </c>
      <c r="J35" s="73">
        <f t="shared" si="4"/>
        <v>2019</v>
      </c>
      <c r="K35" s="78">
        <f t="shared" si="17"/>
        <v>43770</v>
      </c>
      <c r="L35" s="73">
        <f t="shared" si="11"/>
        <v>2037</v>
      </c>
      <c r="M35" s="56">
        <f t="shared" si="12"/>
        <v>-133887.38934210723</v>
      </c>
      <c r="N35" s="56">
        <f t="shared" si="8"/>
        <v>1925122.3357037173</v>
      </c>
      <c r="O35" s="56">
        <f t="shared" si="20"/>
        <v>27176.839655172411</v>
      </c>
      <c r="P35" s="118">
        <f t="shared" ref="P35" si="24">(M35+N35)/O35</f>
        <v>65.910347527134007</v>
      </c>
      <c r="Q35" s="181">
        <f t="shared" ref="Q35" si="25">M35/O35</f>
        <v>-4.9265253444075574</v>
      </c>
      <c r="R35" s="181">
        <f t="shared" ref="R35" si="26">IFERROR(N35/O35,0)</f>
        <v>70.836872871541559</v>
      </c>
    </row>
    <row r="36" spans="2:20">
      <c r="B36" s="82">
        <f t="shared" si="1"/>
        <v>43800</v>
      </c>
      <c r="C36" s="79">
        <f>IF(F36&lt;&gt;0,-INDEX([7]Delta!$F$1:$EE$997,$L$13,$I36),0)</f>
        <v>56680.823286086321</v>
      </c>
      <c r="D36" s="80">
        <f>IF(F36&lt;&gt;0,VLOOKUP($J36,'Table 1'!$B$13:$C$33,2,FALSE)/12*1000*Study_MW,0)</f>
        <v>0</v>
      </c>
      <c r="E36" s="80">
        <f t="shared" si="15"/>
        <v>56680.823286086321</v>
      </c>
      <c r="F36" s="79">
        <f>INDEX([7]Delta!$F$1:$EE$997,$L$14,$I36)</f>
        <v>2479.62</v>
      </c>
      <c r="G36" s="81">
        <f t="shared" si="3"/>
        <v>22.858673218511839</v>
      </c>
      <c r="I36" s="64">
        <f t="shared" si="16"/>
        <v>25</v>
      </c>
      <c r="J36" s="73">
        <f t="shared" si="4"/>
        <v>2019</v>
      </c>
      <c r="K36" s="82">
        <f t="shared" si="17"/>
        <v>43800</v>
      </c>
      <c r="L36" s="73">
        <f t="shared" si="11"/>
        <v>2038</v>
      </c>
      <c r="M36" s="56">
        <f t="shared" si="12"/>
        <v>-136562.7257724056</v>
      </c>
      <c r="N36" s="56">
        <f t="shared" si="8"/>
        <v>1963878.0842838727</v>
      </c>
      <c r="O36" s="56">
        <f t="shared" ref="O36" si="27">SUMIF($J$13:$J$264,L36,$F$13:$F$264)</f>
        <v>27176.839655172411</v>
      </c>
      <c r="P36" s="118">
        <f t="shared" ref="P36" si="28">(M36+N36)/O36</f>
        <v>67.23796371090134</v>
      </c>
      <c r="Q36" s="181">
        <f t="shared" ref="Q36" si="29">M36/O36</f>
        <v>-5.0249671229308817</v>
      </c>
      <c r="R36" s="181">
        <f t="shared" ref="R36" si="30">IFERROR(N36/O36,0)</f>
        <v>72.262930833832229</v>
      </c>
    </row>
    <row r="37" spans="2:20" outlineLevel="1">
      <c r="B37" s="74">
        <f t="shared" si="1"/>
        <v>43831</v>
      </c>
      <c r="C37" s="69">
        <f>IF(F37&lt;&gt;0,-INDEX([7]Delta!$F$1:$EE$997,$L$13,$I37),0)</f>
        <v>32000.502024561167</v>
      </c>
      <c r="D37" s="70">
        <f>IF(F37&lt;&gt;0,VLOOKUP($J37,'Table 1'!$B$13:$C$33,2,FALSE)/12*1000*Study_MW,0)</f>
        <v>3529.4766859160936</v>
      </c>
      <c r="E37" s="70">
        <f t="shared" si="15"/>
        <v>35529.978710477262</v>
      </c>
      <c r="F37" s="69">
        <f>INDEX([7]Delta!$F$1:$EE$997,$L$14,$I37)</f>
        <v>2063.08</v>
      </c>
      <c r="G37" s="72">
        <f t="shared" si="3"/>
        <v>17.221813361807232</v>
      </c>
      <c r="I37" s="60">
        <f>I25+13</f>
        <v>27</v>
      </c>
      <c r="J37" s="73">
        <f t="shared" si="4"/>
        <v>2020</v>
      </c>
      <c r="K37" s="74">
        <f t="shared" si="17"/>
        <v>43831</v>
      </c>
      <c r="M37" s="192"/>
    </row>
    <row r="38" spans="2:20" outlineLevel="1">
      <c r="B38" s="78">
        <f t="shared" si="1"/>
        <v>43862</v>
      </c>
      <c r="C38" s="75">
        <f>IF(F38&lt;&gt;0,-INDEX([7]Delta!$F$1:$EE$997,$L$13,$I38),0)</f>
        <v>28009.654439598322</v>
      </c>
      <c r="D38" s="71">
        <f>IF(F38&lt;&gt;0,VLOOKUP($J38,'Table 1'!$B$13:$C$33,2,FALSE)/12*1000*Study_MW,0)</f>
        <v>3529.4766859160936</v>
      </c>
      <c r="E38" s="71">
        <f t="shared" si="15"/>
        <v>31539.131125514417</v>
      </c>
      <c r="F38" s="75">
        <f>INDEX([7]Delta!$F$1:$EE$997,$L$14,$I38)</f>
        <v>1805.26</v>
      </c>
      <c r="G38" s="76">
        <f t="shared" si="3"/>
        <v>17.47068628647088</v>
      </c>
      <c r="I38" s="77">
        <f t="shared" si="16"/>
        <v>28</v>
      </c>
      <c r="J38" s="73">
        <f t="shared" si="4"/>
        <v>2020</v>
      </c>
      <c r="K38" s="78">
        <f t="shared" si="17"/>
        <v>43862</v>
      </c>
      <c r="M38" s="192"/>
    </row>
    <row r="39" spans="2:20" outlineLevel="1">
      <c r="B39" s="78">
        <f t="shared" si="1"/>
        <v>43891</v>
      </c>
      <c r="C39" s="75">
        <f>IF(F39&lt;&gt;0,-INDEX([7]Delta!$F$1:$EE$997,$L$13,$I39),0)</f>
        <v>29027.583126053214</v>
      </c>
      <c r="D39" s="71">
        <f>IF(F39&lt;&gt;0,VLOOKUP($J39,'Table 1'!$B$13:$C$33,2,FALSE)/12*1000*Study_MW,0)</f>
        <v>3529.4766859160936</v>
      </c>
      <c r="E39" s="71">
        <f t="shared" si="15"/>
        <v>32557.05981196931</v>
      </c>
      <c r="F39" s="75">
        <f>INDEX([7]Delta!$F$1:$EE$997,$L$14,$I39)</f>
        <v>2107.69</v>
      </c>
      <c r="G39" s="76">
        <f t="shared" si="3"/>
        <v>15.446797115310748</v>
      </c>
      <c r="I39" s="77">
        <f t="shared" si="16"/>
        <v>29</v>
      </c>
      <c r="J39" s="73">
        <f t="shared" si="4"/>
        <v>2020</v>
      </c>
      <c r="K39" s="78">
        <f t="shared" si="17"/>
        <v>43891</v>
      </c>
    </row>
    <row r="40" spans="2:20" outlineLevel="1">
      <c r="B40" s="78">
        <f t="shared" si="1"/>
        <v>43922</v>
      </c>
      <c r="C40" s="75">
        <f>IF(F40&lt;&gt;0,-INDEX([7]Delta!$F$1:$EE$997,$L$13,$I40),0)</f>
        <v>23529.629202187061</v>
      </c>
      <c r="D40" s="71">
        <f>IF(F40&lt;&gt;0,VLOOKUP($J40,'Table 1'!$B$13:$C$33,2,FALSE)/12*1000*Study_MW,0)</f>
        <v>3529.4766859160936</v>
      </c>
      <c r="E40" s="71">
        <f t="shared" si="15"/>
        <v>27059.105888103157</v>
      </c>
      <c r="F40" s="75">
        <f>INDEX([7]Delta!$F$1:$EE$997,$L$14,$I40)</f>
        <v>1810.31</v>
      </c>
      <c r="G40" s="76">
        <f t="shared" si="3"/>
        <v>14.947222237132401</v>
      </c>
      <c r="I40" s="77">
        <f t="shared" si="16"/>
        <v>30</v>
      </c>
      <c r="J40" s="73">
        <f t="shared" si="4"/>
        <v>2020</v>
      </c>
      <c r="K40" s="78">
        <f t="shared" si="17"/>
        <v>43922</v>
      </c>
      <c r="O40" s="219" t="str">
        <f>"15 Year Starting "&amp;YEAR($K$5)+2</f>
        <v>15 Year Starting 2020</v>
      </c>
      <c r="P40" s="58">
        <f ca="1">NPV($K$9,INDIRECT("C"&amp;$P$5+24&amp;":C"&amp;$P$6+24))</f>
        <v>490458.74891868583</v>
      </c>
      <c r="Q40" s="58">
        <f ca="1">NPV($K$9,INDIRECT("D"&amp;$P$5+24&amp;":D"&amp;$P$6+24))</f>
        <v>4758961.7479177564</v>
      </c>
      <c r="R40" s="58">
        <f ca="1">NPV($K$9,INDIRECT("E"&amp;$P$5+24&amp;":E"&amp;$P$6+24))</f>
        <v>5249420.4968364434</v>
      </c>
      <c r="S40" s="58">
        <f ca="1">NPV($K$9,INDIRECT("F"&amp;$P$5+24&amp;":F"&amp;$P$6+24))</f>
        <v>256206.0311277445</v>
      </c>
      <c r="T40" s="92">
        <f ca="1">R40/S40</f>
        <v>20.489059034754256</v>
      </c>
    </row>
    <row r="41" spans="2:20" outlineLevel="1">
      <c r="B41" s="78">
        <f t="shared" si="1"/>
        <v>43952</v>
      </c>
      <c r="C41" s="75">
        <f>IF(F41&lt;&gt;0,-INDEX([7]Delta!$F$1:$EE$997,$L$13,$I41),0)</f>
        <v>20396.542806178331</v>
      </c>
      <c r="D41" s="71">
        <f>IF(F41&lt;&gt;0,VLOOKUP($J41,'Table 1'!$B$13:$C$33,2,FALSE)/12*1000*Study_MW,0)</f>
        <v>3529.4766859160936</v>
      </c>
      <c r="E41" s="71">
        <f t="shared" si="15"/>
        <v>23926.019492094427</v>
      </c>
      <c r="F41" s="75">
        <f>INDEX([7]Delta!$F$1:$EE$997,$L$14,$I41)</f>
        <v>1787.16</v>
      </c>
      <c r="G41" s="76">
        <f t="shared" si="3"/>
        <v>13.387732207577624</v>
      </c>
      <c r="I41" s="77">
        <f t="shared" si="16"/>
        <v>31</v>
      </c>
      <c r="J41" s="73">
        <f t="shared" si="4"/>
        <v>2020</v>
      </c>
      <c r="K41" s="78">
        <f t="shared" si="17"/>
        <v>43952</v>
      </c>
      <c r="O41" s="219" t="str">
        <f>"15 Year Starting "&amp;YEAR($K$5)+3</f>
        <v>15 Year Starting 2021</v>
      </c>
      <c r="P41" s="58">
        <f ca="1">NPV($K$9,INDIRECT("C"&amp;$P$5+36&amp;":C"&amp;$P$6+36))</f>
        <v>154954.22896925776</v>
      </c>
      <c r="Q41" s="58">
        <f ca="1">NPV($K$9,INDIRECT("D"&amp;$P$5+36&amp;":D"&amp;$P$6+36))</f>
        <v>5744311.8538727919</v>
      </c>
      <c r="R41" s="58">
        <f ca="1">NPV($K$9,INDIRECT("E"&amp;$P$5+36&amp;":E"&amp;$P$6+36))</f>
        <v>5899266.0828420511</v>
      </c>
      <c r="S41" s="58">
        <f ca="1">NPV($K$9,INDIRECT("F"&amp;$P$5+36&amp;":F"&amp;$P$6+36))</f>
        <v>256136.73956226575</v>
      </c>
      <c r="T41" s="92">
        <f ca="1">R41/S41</f>
        <v>23.031706005642992</v>
      </c>
    </row>
    <row r="42" spans="2:20" outlineLevel="1">
      <c r="B42" s="78">
        <f t="shared" si="1"/>
        <v>43983</v>
      </c>
      <c r="C42" s="75">
        <f>IF(F42&lt;&gt;0,-INDEX([7]Delta!$F$1:$EE$997,$L$13,$I42),0)</f>
        <v>27140.862777203321</v>
      </c>
      <c r="D42" s="71">
        <f>IF(F42&lt;&gt;0,VLOOKUP($J42,'Table 1'!$B$13:$C$33,2,FALSE)/12*1000*Study_MW,0)</f>
        <v>3529.4766859160936</v>
      </c>
      <c r="E42" s="71">
        <f t="shared" si="15"/>
        <v>30670.339463119417</v>
      </c>
      <c r="F42" s="75">
        <f>INDEX([7]Delta!$F$1:$EE$997,$L$14,$I42)</f>
        <v>2241.21</v>
      </c>
      <c r="G42" s="76">
        <f t="shared" si="3"/>
        <v>13.684723637284955</v>
      </c>
      <c r="I42" s="77">
        <f t="shared" si="16"/>
        <v>32</v>
      </c>
      <c r="J42" s="73">
        <f t="shared" si="4"/>
        <v>2020</v>
      </c>
      <c r="K42" s="78">
        <f t="shared" si="17"/>
        <v>43983</v>
      </c>
    </row>
    <row r="43" spans="2:20" outlineLevel="1">
      <c r="B43" s="78">
        <f t="shared" si="1"/>
        <v>44013</v>
      </c>
      <c r="C43" s="75">
        <f>IF(F43&lt;&gt;0,-INDEX([7]Delta!$F$1:$EE$997,$L$13,$I43),0)</f>
        <v>49974.314876765013</v>
      </c>
      <c r="D43" s="71">
        <f>IF(F43&lt;&gt;0,VLOOKUP($J43,'Table 1'!$B$13:$C$33,2,FALSE)/12*1000*Study_MW,0)</f>
        <v>3529.4766859160936</v>
      </c>
      <c r="E43" s="71">
        <f t="shared" si="15"/>
        <v>53503.791562681108</v>
      </c>
      <c r="F43" s="75">
        <f>INDEX([7]Delta!$F$1:$EE$997,$L$14,$I43)</f>
        <v>2580.21</v>
      </c>
      <c r="G43" s="76">
        <f t="shared" si="3"/>
        <v>20.736215874940839</v>
      </c>
      <c r="I43" s="77">
        <f t="shared" si="16"/>
        <v>33</v>
      </c>
      <c r="J43" s="73">
        <f t="shared" si="4"/>
        <v>2020</v>
      </c>
      <c r="K43" s="78">
        <f t="shared" si="17"/>
        <v>44013</v>
      </c>
    </row>
    <row r="44" spans="2:20" outlineLevel="1">
      <c r="B44" s="78">
        <f t="shared" si="1"/>
        <v>44044</v>
      </c>
      <c r="C44" s="75">
        <f>IF(F44&lt;&gt;0,-INDEX([7]Delta!$F$1:$EE$997,$L$13,$I44),0)</f>
        <v>47927.673454642296</v>
      </c>
      <c r="D44" s="71">
        <f>IF(F44&lt;&gt;0,VLOOKUP($J44,'Table 1'!$B$13:$C$33,2,FALSE)/12*1000*Study_MW,0)</f>
        <v>3529.4766859160936</v>
      </c>
      <c r="E44" s="71">
        <f t="shared" si="15"/>
        <v>51457.150140558391</v>
      </c>
      <c r="F44" s="75">
        <f>INDEX([7]Delta!$F$1:$EE$997,$L$14,$I44)</f>
        <v>2685.95</v>
      </c>
      <c r="G44" s="76">
        <f t="shared" si="3"/>
        <v>19.15789576893032</v>
      </c>
      <c r="I44" s="77">
        <f t="shared" si="16"/>
        <v>34</v>
      </c>
      <c r="J44" s="73">
        <f t="shared" si="4"/>
        <v>2020</v>
      </c>
      <c r="K44" s="78">
        <f t="shared" si="17"/>
        <v>44044</v>
      </c>
    </row>
    <row r="45" spans="2:20" outlineLevel="1">
      <c r="B45" s="78">
        <f t="shared" si="1"/>
        <v>44075</v>
      </c>
      <c r="C45" s="75">
        <f>IF(F45&lt;&gt;0,-INDEX([7]Delta!$F$1:$EE$997,$L$13,$I45),0)</f>
        <v>40178.190709173679</v>
      </c>
      <c r="D45" s="71">
        <f>IF(F45&lt;&gt;0,VLOOKUP($J45,'Table 1'!$B$13:$C$33,2,FALSE)/12*1000*Study_MW,0)</f>
        <v>3529.4766859160936</v>
      </c>
      <c r="E45" s="71">
        <f t="shared" si="15"/>
        <v>43707.667395089775</v>
      </c>
      <c r="F45" s="75">
        <f>INDEX([7]Delta!$F$1:$EE$997,$L$14,$I45)</f>
        <v>2633.78</v>
      </c>
      <c r="G45" s="76">
        <f t="shared" si="3"/>
        <v>16.595033524094561</v>
      </c>
      <c r="I45" s="77">
        <f t="shared" si="16"/>
        <v>35</v>
      </c>
      <c r="J45" s="73">
        <f t="shared" si="4"/>
        <v>2020</v>
      </c>
      <c r="K45" s="78">
        <f t="shared" si="17"/>
        <v>44075</v>
      </c>
    </row>
    <row r="46" spans="2:20" outlineLevel="1">
      <c r="B46" s="78">
        <f t="shared" si="1"/>
        <v>44105</v>
      </c>
      <c r="C46" s="75">
        <f>IF(F46&lt;&gt;0,-INDEX([7]Delta!$F$1:$EE$997,$L$13,$I46),0)</f>
        <v>30815.295524016023</v>
      </c>
      <c r="D46" s="71">
        <f>IF(F46&lt;&gt;0,VLOOKUP($J46,'Table 1'!$B$13:$C$33,2,FALSE)/12*1000*Study_MW,0)</f>
        <v>3529.4766859160936</v>
      </c>
      <c r="E46" s="71">
        <f t="shared" si="15"/>
        <v>34344.772209932118</v>
      </c>
      <c r="F46" s="75">
        <f>INDEX([7]Delta!$F$1:$EE$997,$L$14,$I46)</f>
        <v>2523.75</v>
      </c>
      <c r="G46" s="76">
        <f t="shared" si="3"/>
        <v>13.60862692815537</v>
      </c>
      <c r="I46" s="77">
        <f t="shared" si="16"/>
        <v>36</v>
      </c>
      <c r="J46" s="73">
        <f t="shared" si="4"/>
        <v>2020</v>
      </c>
      <c r="K46" s="78">
        <f t="shared" si="17"/>
        <v>44105</v>
      </c>
    </row>
    <row r="47" spans="2:20" outlineLevel="1">
      <c r="B47" s="78">
        <f t="shared" si="1"/>
        <v>44136</v>
      </c>
      <c r="C47" s="75">
        <f>IF(F47&lt;&gt;0,-INDEX([7]Delta!$F$1:$EE$997,$L$13,$I47),0)</f>
        <v>-6868.6175276488066</v>
      </c>
      <c r="D47" s="71">
        <f>IF(F47&lt;&gt;0,VLOOKUP($J47,'Table 1'!$B$13:$C$33,2,FALSE)/12*1000*Study_MW,0)</f>
        <v>3529.4766859160936</v>
      </c>
      <c r="E47" s="71">
        <f t="shared" si="15"/>
        <v>-3339.1408417327129</v>
      </c>
      <c r="F47" s="75">
        <f>INDEX([7]Delta!$F$1:$EE$997,$L$14,$I47)</f>
        <v>2521.0700000000002</v>
      </c>
      <c r="G47" s="76">
        <f t="shared" si="3"/>
        <v>-1.3244935054293268</v>
      </c>
      <c r="I47" s="77">
        <f t="shared" si="16"/>
        <v>37</v>
      </c>
      <c r="J47" s="73">
        <f t="shared" si="4"/>
        <v>2020</v>
      </c>
      <c r="K47" s="78">
        <f t="shared" si="17"/>
        <v>44136</v>
      </c>
    </row>
    <row r="48" spans="2:20" outlineLevel="1">
      <c r="B48" s="82">
        <f t="shared" si="1"/>
        <v>44166</v>
      </c>
      <c r="C48" s="79">
        <f>IF(F48&lt;&gt;0,-INDEX([7]Delta!$F$1:$EE$997,$L$13,$I48),0)</f>
        <v>-20297.78174841404</v>
      </c>
      <c r="D48" s="80">
        <f>IF(F48&lt;&gt;0,VLOOKUP($J48,'Table 1'!$B$13:$C$33,2,FALSE)/12*1000*Study_MW,0)</f>
        <v>3529.4766859160936</v>
      </c>
      <c r="E48" s="80">
        <f t="shared" si="15"/>
        <v>-16768.305062497944</v>
      </c>
      <c r="F48" s="79">
        <f>INDEX([7]Delta!$F$1:$EE$997,$L$14,$I48)</f>
        <v>2479.62</v>
      </c>
      <c r="G48" s="81">
        <f t="shared" si="3"/>
        <v>-6.7624495134326814</v>
      </c>
      <c r="I48" s="64">
        <f t="shared" si="16"/>
        <v>38</v>
      </c>
      <c r="J48" s="73">
        <f t="shared" si="4"/>
        <v>2020</v>
      </c>
      <c r="K48" s="82">
        <f t="shared" si="17"/>
        <v>44166</v>
      </c>
    </row>
    <row r="49" spans="2:11" outlineLevel="1">
      <c r="B49" s="74">
        <f t="shared" si="1"/>
        <v>44197</v>
      </c>
      <c r="C49" s="69">
        <f>IF(F49&lt;&gt;0,-INDEX([7]Delta!$F$1:$EE$997,$L$13,$I49),0)</f>
        <v>13083.782246887684</v>
      </c>
      <c r="D49" s="70">
        <f>IF(F49&lt;&gt;0,VLOOKUP($J49,'Table 1'!$B$13:$C$33,2,FALSE)/12*1000*Study_MW,0)</f>
        <v>15907.743452660874</v>
      </c>
      <c r="E49" s="70">
        <f t="shared" si="15"/>
        <v>28991.525699548558</v>
      </c>
      <c r="F49" s="69">
        <f>INDEX([7]Delta!$F$1:$EE$997,$L$14,$I49)</f>
        <v>2063.08</v>
      </c>
      <c r="G49" s="72">
        <f t="shared" si="3"/>
        <v>14.052545562725905</v>
      </c>
      <c r="I49" s="60">
        <f>I37+13</f>
        <v>40</v>
      </c>
      <c r="J49" s="73">
        <f t="shared" si="4"/>
        <v>2021</v>
      </c>
      <c r="K49" s="74">
        <f t="shared" si="17"/>
        <v>44197</v>
      </c>
    </row>
    <row r="50" spans="2:11" outlineLevel="1">
      <c r="B50" s="78">
        <f t="shared" si="1"/>
        <v>44228</v>
      </c>
      <c r="C50" s="75">
        <f>IF(F50&lt;&gt;0,-INDEX([7]Delta!$F$1:$EE$997,$L$13,$I50),0)</f>
        <v>1444.0270502567291</v>
      </c>
      <c r="D50" s="71">
        <f>IF(F50&lt;&gt;0,VLOOKUP($J50,'Table 1'!$B$13:$C$33,2,FALSE)/12*1000*Study_MW,0)</f>
        <v>15907.743452660874</v>
      </c>
      <c r="E50" s="71">
        <f t="shared" si="15"/>
        <v>17351.770502917603</v>
      </c>
      <c r="F50" s="75">
        <f>INDEX([7]Delta!$F$1:$EE$997,$L$14,$I50)</f>
        <v>1725.24</v>
      </c>
      <c r="G50" s="76">
        <f t="shared" si="3"/>
        <v>10.057598075002668</v>
      </c>
      <c r="I50" s="77">
        <f t="shared" si="16"/>
        <v>41</v>
      </c>
      <c r="J50" s="73">
        <f t="shared" si="4"/>
        <v>2021</v>
      </c>
      <c r="K50" s="78">
        <f t="shared" si="17"/>
        <v>44228</v>
      </c>
    </row>
    <row r="51" spans="2:11" outlineLevel="1">
      <c r="B51" s="78">
        <f t="shared" si="1"/>
        <v>44256</v>
      </c>
      <c r="C51" s="75">
        <f>IF(F51&lt;&gt;0,-INDEX([7]Delta!$F$1:$EE$997,$L$13,$I51),0)</f>
        <v>8756.3700843602419</v>
      </c>
      <c r="D51" s="71">
        <f>IF(F51&lt;&gt;0,VLOOKUP($J51,'Table 1'!$B$13:$C$33,2,FALSE)/12*1000*Study_MW,0)</f>
        <v>15907.743452660874</v>
      </c>
      <c r="E51" s="71">
        <f t="shared" si="15"/>
        <v>24664.113537021116</v>
      </c>
      <c r="F51" s="75">
        <f>INDEX([7]Delta!$F$1:$EE$997,$L$14,$I51)</f>
        <v>2107.69</v>
      </c>
      <c r="G51" s="76">
        <f t="shared" si="3"/>
        <v>11.701964490518584</v>
      </c>
      <c r="I51" s="77">
        <f t="shared" si="16"/>
        <v>42</v>
      </c>
      <c r="J51" s="73">
        <f t="shared" si="4"/>
        <v>2021</v>
      </c>
      <c r="K51" s="78">
        <f t="shared" si="17"/>
        <v>44256</v>
      </c>
    </row>
    <row r="52" spans="2:11" outlineLevel="1">
      <c r="B52" s="78">
        <f t="shared" si="1"/>
        <v>44287</v>
      </c>
      <c r="C52" s="75">
        <f>IF(F52&lt;&gt;0,-INDEX([7]Delta!$F$1:$EE$997,$L$13,$I52),0)</f>
        <v>5152.8100629597902</v>
      </c>
      <c r="D52" s="71">
        <f>IF(F52&lt;&gt;0,VLOOKUP($J52,'Table 1'!$B$13:$C$33,2,FALSE)/12*1000*Study_MW,0)</f>
        <v>15907.743452660874</v>
      </c>
      <c r="E52" s="71">
        <f t="shared" si="15"/>
        <v>21060.553515620664</v>
      </c>
      <c r="F52" s="75">
        <f>INDEX([7]Delta!$F$1:$EE$997,$L$14,$I52)</f>
        <v>1810.31</v>
      </c>
      <c r="G52" s="76">
        <f t="shared" si="3"/>
        <v>11.63367241832651</v>
      </c>
      <c r="I52" s="77">
        <f t="shared" si="16"/>
        <v>43</v>
      </c>
      <c r="J52" s="73">
        <f t="shared" si="4"/>
        <v>2021</v>
      </c>
      <c r="K52" s="78">
        <f t="shared" si="17"/>
        <v>44287</v>
      </c>
    </row>
    <row r="53" spans="2:11" outlineLevel="1">
      <c r="B53" s="78">
        <f t="shared" si="1"/>
        <v>44317</v>
      </c>
      <c r="C53" s="75">
        <f>IF(F53&lt;&gt;0,-INDEX([7]Delta!$F$1:$EE$997,$L$13,$I53),0)</f>
        <v>-1996.295263543725</v>
      </c>
      <c r="D53" s="71">
        <f>IF(F53&lt;&gt;0,VLOOKUP($J53,'Table 1'!$B$13:$C$33,2,FALSE)/12*1000*Study_MW,0)</f>
        <v>15907.743452660874</v>
      </c>
      <c r="E53" s="71">
        <f t="shared" si="15"/>
        <v>13911.448189117149</v>
      </c>
      <c r="F53" s="75">
        <f>INDEX([7]Delta!$F$1:$EE$997,$L$14,$I53)</f>
        <v>1787.16</v>
      </c>
      <c r="G53" s="76">
        <f t="shared" si="3"/>
        <v>7.7841089712824525</v>
      </c>
      <c r="I53" s="77">
        <f t="shared" si="16"/>
        <v>44</v>
      </c>
      <c r="J53" s="73">
        <f t="shared" si="4"/>
        <v>2021</v>
      </c>
      <c r="K53" s="78">
        <f t="shared" si="17"/>
        <v>44317</v>
      </c>
    </row>
    <row r="54" spans="2:11" outlineLevel="1">
      <c r="B54" s="78">
        <f t="shared" si="1"/>
        <v>44348</v>
      </c>
      <c r="C54" s="75">
        <f>IF(F54&lt;&gt;0,-INDEX([7]Delta!$F$1:$EE$997,$L$13,$I54),0)</f>
        <v>12280.865563884377</v>
      </c>
      <c r="D54" s="71">
        <f>IF(F54&lt;&gt;0,VLOOKUP($J54,'Table 1'!$B$13:$C$33,2,FALSE)/12*1000*Study_MW,0)</f>
        <v>15907.743452660874</v>
      </c>
      <c r="E54" s="71">
        <f t="shared" si="15"/>
        <v>28188.609016545252</v>
      </c>
      <c r="F54" s="75">
        <f>INDEX([7]Delta!$F$1:$EE$997,$L$14,$I54)</f>
        <v>2241.21</v>
      </c>
      <c r="G54" s="76">
        <f t="shared" si="3"/>
        <v>12.577406408388883</v>
      </c>
      <c r="I54" s="77">
        <f t="shared" si="16"/>
        <v>45</v>
      </c>
      <c r="J54" s="73">
        <f t="shared" si="4"/>
        <v>2021</v>
      </c>
      <c r="K54" s="78">
        <f t="shared" si="17"/>
        <v>44348</v>
      </c>
    </row>
    <row r="55" spans="2:11" outlineLevel="1">
      <c r="B55" s="78">
        <f t="shared" si="1"/>
        <v>44378</v>
      </c>
      <c r="C55" s="75">
        <f>IF(F55&lt;&gt;0,-INDEX([7]Delta!$F$1:$EE$997,$L$13,$I55),0)</f>
        <v>18867.269711822271</v>
      </c>
      <c r="D55" s="71">
        <f>IF(F55&lt;&gt;0,VLOOKUP($J55,'Table 1'!$B$13:$C$33,2,FALSE)/12*1000*Study_MW,0)</f>
        <v>15907.743452660874</v>
      </c>
      <c r="E55" s="71">
        <f t="shared" si="15"/>
        <v>34775.013164483142</v>
      </c>
      <c r="F55" s="75">
        <f>INDEX([7]Delta!$F$1:$EE$997,$L$14,$I55)</f>
        <v>2580.21</v>
      </c>
      <c r="G55" s="76">
        <f t="shared" si="3"/>
        <v>13.477590259894791</v>
      </c>
      <c r="I55" s="77">
        <f t="shared" si="16"/>
        <v>46</v>
      </c>
      <c r="J55" s="73">
        <f t="shared" si="4"/>
        <v>2021</v>
      </c>
      <c r="K55" s="78">
        <f t="shared" si="17"/>
        <v>44378</v>
      </c>
    </row>
    <row r="56" spans="2:11" outlineLevel="1">
      <c r="B56" s="78">
        <f t="shared" si="1"/>
        <v>44409</v>
      </c>
      <c r="C56" s="75">
        <f>IF(F56&lt;&gt;0,-INDEX([7]Delta!$F$1:$EE$997,$L$13,$I56),0)</f>
        <v>21260.126680091023</v>
      </c>
      <c r="D56" s="71">
        <f>IF(F56&lt;&gt;0,VLOOKUP($J56,'Table 1'!$B$13:$C$33,2,FALSE)/12*1000*Study_MW,0)</f>
        <v>15907.743452660874</v>
      </c>
      <c r="E56" s="71">
        <f t="shared" si="15"/>
        <v>37167.870132751894</v>
      </c>
      <c r="F56" s="75">
        <f>INDEX([7]Delta!$F$1:$EE$997,$L$14,$I56)</f>
        <v>2685.95</v>
      </c>
      <c r="G56" s="76">
        <f t="shared" si="3"/>
        <v>13.837886086022412</v>
      </c>
      <c r="I56" s="77">
        <f t="shared" si="16"/>
        <v>47</v>
      </c>
      <c r="J56" s="73">
        <f t="shared" si="4"/>
        <v>2021</v>
      </c>
      <c r="K56" s="78">
        <f t="shared" si="17"/>
        <v>44409</v>
      </c>
    </row>
    <row r="57" spans="2:11" outlineLevel="1">
      <c r="B57" s="78">
        <f t="shared" si="1"/>
        <v>44440</v>
      </c>
      <c r="C57" s="75">
        <f>IF(F57&lt;&gt;0,-INDEX([7]Delta!$F$1:$EE$997,$L$13,$I57),0)</f>
        <v>21059.190888732672</v>
      </c>
      <c r="D57" s="71">
        <f>IF(F57&lt;&gt;0,VLOOKUP($J57,'Table 1'!$B$13:$C$33,2,FALSE)/12*1000*Study_MW,0)</f>
        <v>15907.743452660874</v>
      </c>
      <c r="E57" s="71">
        <f t="shared" si="15"/>
        <v>36966.934341393542</v>
      </c>
      <c r="F57" s="75">
        <f>INDEX([7]Delta!$F$1:$EE$997,$L$14,$I57)</f>
        <v>2633.78</v>
      </c>
      <c r="G57" s="76">
        <f t="shared" si="3"/>
        <v>14.035695593934777</v>
      </c>
      <c r="I57" s="77">
        <f t="shared" si="16"/>
        <v>48</v>
      </c>
      <c r="J57" s="73">
        <f t="shared" si="4"/>
        <v>2021</v>
      </c>
      <c r="K57" s="78">
        <f t="shared" si="17"/>
        <v>44440</v>
      </c>
    </row>
    <row r="58" spans="2:11" outlineLevel="1">
      <c r="B58" s="78">
        <f t="shared" si="1"/>
        <v>44470</v>
      </c>
      <c r="C58" s="75">
        <f>IF(F58&lt;&gt;0,-INDEX([7]Delta!$F$1:$EE$997,$L$13,$I58),0)</f>
        <v>-4469.6353085339069</v>
      </c>
      <c r="D58" s="71">
        <f>IF(F58&lt;&gt;0,VLOOKUP($J58,'Table 1'!$B$13:$C$33,2,FALSE)/12*1000*Study_MW,0)</f>
        <v>15907.743452660874</v>
      </c>
      <c r="E58" s="71">
        <f t="shared" si="15"/>
        <v>11438.108144126967</v>
      </c>
      <c r="F58" s="75">
        <f>INDEX([7]Delta!$F$1:$EE$997,$L$14,$I58)</f>
        <v>2523.75</v>
      </c>
      <c r="G58" s="76">
        <f t="shared" si="3"/>
        <v>4.5321874766228696</v>
      </c>
      <c r="I58" s="77">
        <f t="shared" si="16"/>
        <v>49</v>
      </c>
      <c r="J58" s="73">
        <f t="shared" si="4"/>
        <v>2021</v>
      </c>
      <c r="K58" s="78">
        <f t="shared" si="17"/>
        <v>44470</v>
      </c>
    </row>
    <row r="59" spans="2:11" outlineLevel="1">
      <c r="B59" s="78">
        <f t="shared" si="1"/>
        <v>44501</v>
      </c>
      <c r="C59" s="75">
        <f>IF(F59&lt;&gt;0,-INDEX([7]Delta!$F$1:$EE$997,$L$13,$I59),0)</f>
        <v>4640.8107217699289</v>
      </c>
      <c r="D59" s="71">
        <f>IF(F59&lt;&gt;0,VLOOKUP($J59,'Table 1'!$B$13:$C$33,2,FALSE)/12*1000*Study_MW,0)</f>
        <v>15907.743452660874</v>
      </c>
      <c r="E59" s="71">
        <f t="shared" si="15"/>
        <v>20548.554174430803</v>
      </c>
      <c r="F59" s="75">
        <f>INDEX([7]Delta!$F$1:$EE$997,$L$14,$I59)</f>
        <v>2521.0700000000002</v>
      </c>
      <c r="G59" s="76">
        <f t="shared" si="3"/>
        <v>8.1507273397528834</v>
      </c>
      <c r="I59" s="77">
        <f t="shared" si="16"/>
        <v>50</v>
      </c>
      <c r="J59" s="73">
        <f t="shared" si="4"/>
        <v>2021</v>
      </c>
      <c r="K59" s="78">
        <f t="shared" si="17"/>
        <v>44501</v>
      </c>
    </row>
    <row r="60" spans="2:11" outlineLevel="1">
      <c r="B60" s="82">
        <f t="shared" si="1"/>
        <v>44531</v>
      </c>
      <c r="C60" s="79">
        <f>IF(F60&lt;&gt;0,-INDEX([7]Delta!$F$1:$EE$997,$L$13,$I60),0)</f>
        <v>-13474.311655402184</v>
      </c>
      <c r="D60" s="80">
        <f>IF(F60&lt;&gt;0,VLOOKUP($J60,'Table 1'!$B$13:$C$33,2,FALSE)/12*1000*Study_MW,0)</f>
        <v>15907.743452660874</v>
      </c>
      <c r="E60" s="80">
        <f t="shared" si="15"/>
        <v>2433.4317972586905</v>
      </c>
      <c r="F60" s="79">
        <f>INDEX([7]Delta!$F$1:$EE$997,$L$14,$I60)</f>
        <v>2479.62</v>
      </c>
      <c r="G60" s="81">
        <f t="shared" si="3"/>
        <v>0.98137287054415212</v>
      </c>
      <c r="I60" s="64">
        <f t="shared" si="16"/>
        <v>51</v>
      </c>
      <c r="J60" s="73">
        <f t="shared" si="4"/>
        <v>2021</v>
      </c>
      <c r="K60" s="82">
        <f t="shared" si="17"/>
        <v>44531</v>
      </c>
    </row>
    <row r="61" spans="2:11" outlineLevel="1">
      <c r="B61" s="74">
        <f t="shared" si="1"/>
        <v>44562</v>
      </c>
      <c r="C61" s="69">
        <f>IF(F61&lt;&gt;0,-INDEX([7]Delta!$F$1:$EE$997,$L$13,$I61),0)</f>
        <v>8118.1081378310919</v>
      </c>
      <c r="D61" s="70">
        <f>IF(F61&lt;&gt;0,VLOOKUP($J61,'Table 1'!$B$13:$C$33,2,FALSE)/12*1000*Study_MW,0)</f>
        <v>18774.294054948354</v>
      </c>
      <c r="E61" s="70">
        <f t="shared" si="15"/>
        <v>26892.402192779446</v>
      </c>
      <c r="F61" s="69">
        <f>INDEX([7]Delta!$F$1:$EE$997,$L$14,$I61)</f>
        <v>2063.08</v>
      </c>
      <c r="G61" s="72">
        <f t="shared" si="3"/>
        <v>13.035074836060378</v>
      </c>
      <c r="I61" s="60">
        <f>I49+13</f>
        <v>53</v>
      </c>
      <c r="J61" s="73">
        <f t="shared" si="4"/>
        <v>2022</v>
      </c>
      <c r="K61" s="74">
        <f t="shared" si="17"/>
        <v>44562</v>
      </c>
    </row>
    <row r="62" spans="2:11" outlineLevel="1">
      <c r="B62" s="78">
        <f t="shared" si="1"/>
        <v>44593</v>
      </c>
      <c r="C62" s="75">
        <f>IF(F62&lt;&gt;0,-INDEX([7]Delta!$F$1:$EE$997,$L$13,$I62),0)</f>
        <v>-1924.0862092673779</v>
      </c>
      <c r="D62" s="71">
        <f>IF(F62&lt;&gt;0,VLOOKUP($J62,'Table 1'!$B$13:$C$33,2,FALSE)/12*1000*Study_MW,0)</f>
        <v>18774.294054948354</v>
      </c>
      <c r="E62" s="71">
        <f t="shared" si="15"/>
        <v>16850.207845680976</v>
      </c>
      <c r="F62" s="75">
        <f>INDEX([7]Delta!$F$1:$EE$997,$L$14,$I62)</f>
        <v>1725.24</v>
      </c>
      <c r="G62" s="76">
        <f t="shared" si="3"/>
        <v>9.7668775623571076</v>
      </c>
      <c r="I62" s="77">
        <f t="shared" si="16"/>
        <v>54</v>
      </c>
      <c r="J62" s="73">
        <f t="shared" si="4"/>
        <v>2022</v>
      </c>
      <c r="K62" s="78">
        <f t="shared" si="17"/>
        <v>44593</v>
      </c>
    </row>
    <row r="63" spans="2:11" outlineLevel="1">
      <c r="B63" s="78">
        <f t="shared" si="1"/>
        <v>44621</v>
      </c>
      <c r="C63" s="75">
        <f>IF(F63&lt;&gt;0,-INDEX([7]Delta!$F$1:$EE$997,$L$13,$I63),0)</f>
        <v>6509.8919821530581</v>
      </c>
      <c r="D63" s="71">
        <f>IF(F63&lt;&gt;0,VLOOKUP($J63,'Table 1'!$B$13:$C$33,2,FALSE)/12*1000*Study_MW,0)</f>
        <v>18774.294054948354</v>
      </c>
      <c r="E63" s="71">
        <f t="shared" si="15"/>
        <v>25284.186037101412</v>
      </c>
      <c r="F63" s="75">
        <f>INDEX([7]Delta!$F$1:$EE$997,$L$14,$I63)</f>
        <v>2107.69</v>
      </c>
      <c r="G63" s="76">
        <f t="shared" si="3"/>
        <v>11.996159794420153</v>
      </c>
      <c r="I63" s="77">
        <f t="shared" si="16"/>
        <v>55</v>
      </c>
      <c r="J63" s="73">
        <f t="shared" si="4"/>
        <v>2022</v>
      </c>
      <c r="K63" s="78">
        <f t="shared" si="17"/>
        <v>44621</v>
      </c>
    </row>
    <row r="64" spans="2:11" outlineLevel="1">
      <c r="B64" s="78">
        <f t="shared" si="1"/>
        <v>44652</v>
      </c>
      <c r="C64" s="75">
        <f>IF(F64&lt;&gt;0,-INDEX([7]Delta!$F$1:$EE$997,$L$13,$I64),0)</f>
        <v>100883.44071857631</v>
      </c>
      <c r="D64" s="71">
        <f>IF(F64&lt;&gt;0,VLOOKUP($J64,'Table 1'!$B$13:$C$33,2,FALSE)/12*1000*Study_MW,0)</f>
        <v>18774.294054948354</v>
      </c>
      <c r="E64" s="71">
        <f t="shared" si="15"/>
        <v>119657.73477352466</v>
      </c>
      <c r="F64" s="75">
        <f>INDEX([7]Delta!$F$1:$EE$997,$L$14,$I64)</f>
        <v>1810.31</v>
      </c>
      <c r="G64" s="76">
        <f t="shared" si="3"/>
        <v>66.097925092124925</v>
      </c>
      <c r="I64" s="77">
        <f t="shared" si="16"/>
        <v>56</v>
      </c>
      <c r="J64" s="73">
        <f t="shared" si="4"/>
        <v>2022</v>
      </c>
      <c r="K64" s="78">
        <f t="shared" si="17"/>
        <v>44652</v>
      </c>
    </row>
    <row r="65" spans="2:11" outlineLevel="1">
      <c r="B65" s="78">
        <f t="shared" si="1"/>
        <v>44682</v>
      </c>
      <c r="C65" s="75">
        <f>IF(F65&lt;&gt;0,-INDEX([7]Delta!$F$1:$EE$997,$L$13,$I65),0)</f>
        <v>-4463.9756016284227</v>
      </c>
      <c r="D65" s="71">
        <f>IF(F65&lt;&gt;0,VLOOKUP($J65,'Table 1'!$B$13:$C$33,2,FALSE)/12*1000*Study_MW,0)</f>
        <v>18774.294054948354</v>
      </c>
      <c r="E65" s="71">
        <f t="shared" si="15"/>
        <v>14310.318453319931</v>
      </c>
      <c r="F65" s="75">
        <f>INDEX([7]Delta!$F$1:$EE$997,$L$14,$I65)</f>
        <v>1787.16</v>
      </c>
      <c r="G65" s="76">
        <f t="shared" si="3"/>
        <v>8.0072956273192837</v>
      </c>
      <c r="I65" s="77">
        <f t="shared" si="16"/>
        <v>57</v>
      </c>
      <c r="J65" s="73">
        <f t="shared" si="4"/>
        <v>2022</v>
      </c>
      <c r="K65" s="78">
        <f t="shared" si="17"/>
        <v>44682</v>
      </c>
    </row>
    <row r="66" spans="2:11" outlineLevel="1">
      <c r="B66" s="78">
        <f t="shared" si="1"/>
        <v>44713</v>
      </c>
      <c r="C66" s="75">
        <f>IF(F66&lt;&gt;0,-INDEX([7]Delta!$F$1:$EE$997,$L$13,$I66),0)</f>
        <v>11581.321319594979</v>
      </c>
      <c r="D66" s="71">
        <f>IF(F66&lt;&gt;0,VLOOKUP($J66,'Table 1'!$B$13:$C$33,2,FALSE)/12*1000*Study_MW,0)</f>
        <v>18774.294054948354</v>
      </c>
      <c r="E66" s="71">
        <f t="shared" si="15"/>
        <v>30355.615374543333</v>
      </c>
      <c r="F66" s="75">
        <f>INDEX([7]Delta!$F$1:$EE$997,$L$14,$I66)</f>
        <v>2241.21</v>
      </c>
      <c r="G66" s="76">
        <f t="shared" si="3"/>
        <v>13.544297667127728</v>
      </c>
      <c r="I66" s="77">
        <f t="shared" si="16"/>
        <v>58</v>
      </c>
      <c r="J66" s="73">
        <f t="shared" si="4"/>
        <v>2022</v>
      </c>
      <c r="K66" s="78">
        <f t="shared" si="17"/>
        <v>44713</v>
      </c>
    </row>
    <row r="67" spans="2:11" outlineLevel="1">
      <c r="B67" s="78">
        <f t="shared" si="1"/>
        <v>44743</v>
      </c>
      <c r="C67" s="75">
        <f>IF(F67&lt;&gt;0,-INDEX([7]Delta!$F$1:$EE$997,$L$13,$I67),0)</f>
        <v>19565.084904104471</v>
      </c>
      <c r="D67" s="71">
        <f>IF(F67&lt;&gt;0,VLOOKUP($J67,'Table 1'!$B$13:$C$33,2,FALSE)/12*1000*Study_MW,0)</f>
        <v>18774.294054948354</v>
      </c>
      <c r="E67" s="71">
        <f t="shared" si="15"/>
        <v>38339.378959052825</v>
      </c>
      <c r="F67" s="75">
        <f>INDEX([7]Delta!$F$1:$EE$997,$L$14,$I67)</f>
        <v>2580.21</v>
      </c>
      <c r="G67" s="76">
        <f t="shared" si="3"/>
        <v>14.85901494802858</v>
      </c>
      <c r="I67" s="77">
        <f t="shared" si="16"/>
        <v>59</v>
      </c>
      <c r="J67" s="73">
        <f t="shared" si="4"/>
        <v>2022</v>
      </c>
      <c r="K67" s="78">
        <f t="shared" si="17"/>
        <v>44743</v>
      </c>
    </row>
    <row r="68" spans="2:11" outlineLevel="1">
      <c r="B68" s="78">
        <f t="shared" si="1"/>
        <v>44774</v>
      </c>
      <c r="C68" s="75">
        <f>IF(F68&lt;&gt;0,-INDEX([7]Delta!$F$1:$EE$997,$L$13,$I68),0)</f>
        <v>19874.73027600348</v>
      </c>
      <c r="D68" s="71">
        <f>IF(F68&lt;&gt;0,VLOOKUP($J68,'Table 1'!$B$13:$C$33,2,FALSE)/12*1000*Study_MW,0)</f>
        <v>18774.294054948354</v>
      </c>
      <c r="E68" s="71">
        <f t="shared" si="15"/>
        <v>38649.024330951834</v>
      </c>
      <c r="F68" s="75">
        <f>INDEX([7]Delta!$F$1:$EE$997,$L$14,$I68)</f>
        <v>2685.95</v>
      </c>
      <c r="G68" s="76">
        <f t="shared" si="3"/>
        <v>14.389331272343803</v>
      </c>
      <c r="I68" s="77">
        <f t="shared" si="16"/>
        <v>60</v>
      </c>
      <c r="J68" s="73">
        <f t="shared" si="4"/>
        <v>2022</v>
      </c>
      <c r="K68" s="78">
        <f t="shared" si="17"/>
        <v>44774</v>
      </c>
    </row>
    <row r="69" spans="2:11" outlineLevel="1">
      <c r="B69" s="78">
        <f t="shared" si="1"/>
        <v>44805</v>
      </c>
      <c r="C69" s="75">
        <f>IF(F69&lt;&gt;0,-INDEX([7]Delta!$F$1:$EE$997,$L$13,$I69),0)</f>
        <v>21399.568415910006</v>
      </c>
      <c r="D69" s="71">
        <f>IF(F69&lt;&gt;0,VLOOKUP($J69,'Table 1'!$B$13:$C$33,2,FALSE)/12*1000*Study_MW,0)</f>
        <v>18774.294054948354</v>
      </c>
      <c r="E69" s="71">
        <f t="shared" si="15"/>
        <v>40173.862470858359</v>
      </c>
      <c r="F69" s="75">
        <f>INDEX([7]Delta!$F$1:$EE$997,$L$14,$I69)</f>
        <v>2633.78</v>
      </c>
      <c r="G69" s="76">
        <f t="shared" si="3"/>
        <v>15.253309870550448</v>
      </c>
      <c r="I69" s="77">
        <f t="shared" si="16"/>
        <v>61</v>
      </c>
      <c r="J69" s="73">
        <f t="shared" si="4"/>
        <v>2022</v>
      </c>
      <c r="K69" s="78">
        <f t="shared" si="17"/>
        <v>44805</v>
      </c>
    </row>
    <row r="70" spans="2:11" outlineLevel="1">
      <c r="B70" s="78">
        <f t="shared" si="1"/>
        <v>44835</v>
      </c>
      <c r="C70" s="75">
        <f>IF(F70&lt;&gt;0,-INDEX([7]Delta!$F$1:$EE$997,$L$13,$I70),0)</f>
        <v>-7153.0736117959023</v>
      </c>
      <c r="D70" s="71">
        <f>IF(F70&lt;&gt;0,VLOOKUP($J70,'Table 1'!$B$13:$C$33,2,FALSE)/12*1000*Study_MW,0)</f>
        <v>18774.294054948354</v>
      </c>
      <c r="E70" s="71">
        <f t="shared" si="15"/>
        <v>11621.220443152451</v>
      </c>
      <c r="F70" s="75">
        <f>INDEX([7]Delta!$F$1:$EE$997,$L$14,$I70)</f>
        <v>2523.75</v>
      </c>
      <c r="G70" s="76">
        <f t="shared" si="3"/>
        <v>4.6047431176433689</v>
      </c>
      <c r="I70" s="77">
        <f t="shared" si="16"/>
        <v>62</v>
      </c>
      <c r="J70" s="73">
        <f t="shared" si="4"/>
        <v>2022</v>
      </c>
      <c r="K70" s="78">
        <f t="shared" si="17"/>
        <v>44835</v>
      </c>
    </row>
    <row r="71" spans="2:11" outlineLevel="1">
      <c r="B71" s="78">
        <f t="shared" si="1"/>
        <v>44866</v>
      </c>
      <c r="C71" s="75">
        <f>IF(F71&lt;&gt;0,-INDEX([7]Delta!$F$1:$EE$997,$L$13,$I71),0)</f>
        <v>3112.109779804945</v>
      </c>
      <c r="D71" s="71">
        <f>IF(F71&lt;&gt;0,VLOOKUP($J71,'Table 1'!$B$13:$C$33,2,FALSE)/12*1000*Study_MW,0)</f>
        <v>18774.294054948354</v>
      </c>
      <c r="E71" s="71">
        <f t="shared" si="15"/>
        <v>21886.403834753299</v>
      </c>
      <c r="F71" s="75">
        <f>INDEX([7]Delta!$F$1:$EE$997,$L$14,$I71)</f>
        <v>2521.0700000000002</v>
      </c>
      <c r="G71" s="76">
        <f t="shared" si="3"/>
        <v>8.6813947390406838</v>
      </c>
      <c r="I71" s="77">
        <f t="shared" si="16"/>
        <v>63</v>
      </c>
      <c r="J71" s="73">
        <f t="shared" si="4"/>
        <v>2022</v>
      </c>
      <c r="K71" s="78">
        <f t="shared" si="17"/>
        <v>44866</v>
      </c>
    </row>
    <row r="72" spans="2:11" outlineLevel="1">
      <c r="B72" s="82">
        <f t="shared" si="1"/>
        <v>44896</v>
      </c>
      <c r="C72" s="79">
        <f>IF(F72&lt;&gt;0,-INDEX([7]Delta!$F$1:$EE$997,$L$13,$I72),0)</f>
        <v>-15439.776108160615</v>
      </c>
      <c r="D72" s="80">
        <f>IF(F72&lt;&gt;0,VLOOKUP($J72,'Table 1'!$B$13:$C$33,2,FALSE)/12*1000*Study_MW,0)</f>
        <v>18774.294054948354</v>
      </c>
      <c r="E72" s="80">
        <f t="shared" si="15"/>
        <v>3334.5179467877388</v>
      </c>
      <c r="F72" s="79">
        <f>INDEX([7]Delta!$F$1:$EE$997,$L$14,$I72)</f>
        <v>2479.62</v>
      </c>
      <c r="G72" s="81">
        <f t="shared" si="3"/>
        <v>1.3447697416490183</v>
      </c>
      <c r="I72" s="64">
        <f t="shared" si="16"/>
        <v>64</v>
      </c>
      <c r="J72" s="73">
        <f t="shared" si="4"/>
        <v>2022</v>
      </c>
      <c r="K72" s="82">
        <f t="shared" si="17"/>
        <v>44896</v>
      </c>
    </row>
    <row r="73" spans="2:11" outlineLevel="1">
      <c r="B73" s="74">
        <f t="shared" si="1"/>
        <v>44927</v>
      </c>
      <c r="C73" s="69">
        <f>IF(F73&lt;&gt;0,-INDEX([7]Delta!$F$1:$EE$997,$L$13,$I73),0)</f>
        <v>9135.8676441013813</v>
      </c>
      <c r="D73" s="70">
        <f>IF(F73&lt;&gt;0,VLOOKUP($J73,'Table 1'!$B$13:$C$33,2,FALSE)/12*1000*Study_MW,0)</f>
        <v>17815.069043414598</v>
      </c>
      <c r="E73" s="70">
        <f t="shared" si="15"/>
        <v>26950.936687515979</v>
      </c>
      <c r="F73" s="69">
        <f>INDEX([7]Delta!$F$1:$EE$997,$L$14,$I73)</f>
        <v>2063.08</v>
      </c>
      <c r="G73" s="72">
        <f t="shared" si="3"/>
        <v>13.063447218486912</v>
      </c>
      <c r="I73" s="60">
        <f>I61+13</f>
        <v>66</v>
      </c>
      <c r="J73" s="73">
        <f t="shared" si="4"/>
        <v>2023</v>
      </c>
      <c r="K73" s="74">
        <f t="shared" si="17"/>
        <v>44927</v>
      </c>
    </row>
    <row r="74" spans="2:11" outlineLevel="1">
      <c r="B74" s="78">
        <f t="shared" si="1"/>
        <v>44958</v>
      </c>
      <c r="C74" s="75">
        <f>IF(F74&lt;&gt;0,-INDEX([7]Delta!$F$1:$EE$997,$L$13,$I74),0)</f>
        <v>-1299.8807985633612</v>
      </c>
      <c r="D74" s="71">
        <f>IF(F74&lt;&gt;0,VLOOKUP($J74,'Table 1'!$B$13:$C$33,2,FALSE)/12*1000*Study_MW,0)</f>
        <v>17815.069043414598</v>
      </c>
      <c r="E74" s="71">
        <f t="shared" si="15"/>
        <v>16515.188244851237</v>
      </c>
      <c r="F74" s="75">
        <f>INDEX([7]Delta!$F$1:$EE$997,$L$14,$I74)</f>
        <v>1725.24</v>
      </c>
      <c r="G74" s="76">
        <f t="shared" si="3"/>
        <v>9.5726903183622198</v>
      </c>
      <c r="I74" s="77">
        <f t="shared" si="16"/>
        <v>67</v>
      </c>
      <c r="J74" s="73">
        <f t="shared" si="4"/>
        <v>2023</v>
      </c>
      <c r="K74" s="78">
        <f t="shared" si="17"/>
        <v>44958</v>
      </c>
    </row>
    <row r="75" spans="2:11" outlineLevel="1">
      <c r="B75" s="78">
        <f t="shared" si="1"/>
        <v>44986</v>
      </c>
      <c r="C75" s="75">
        <f>IF(F75&lt;&gt;0,-INDEX([7]Delta!$F$1:$EE$997,$L$13,$I75),0)</f>
        <v>7693.6999574899673</v>
      </c>
      <c r="D75" s="71">
        <f>IF(F75&lt;&gt;0,VLOOKUP($J75,'Table 1'!$B$13:$C$33,2,FALSE)/12*1000*Study_MW,0)</f>
        <v>17815.069043414598</v>
      </c>
      <c r="E75" s="71">
        <f t="shared" si="15"/>
        <v>25508.769000904565</v>
      </c>
      <c r="F75" s="75">
        <f>INDEX([7]Delta!$F$1:$EE$997,$L$14,$I75)</f>
        <v>2107.69</v>
      </c>
      <c r="G75" s="76">
        <f t="shared" si="3"/>
        <v>12.102713872013705</v>
      </c>
      <c r="I75" s="77">
        <f t="shared" si="16"/>
        <v>68</v>
      </c>
      <c r="J75" s="73">
        <f t="shared" si="4"/>
        <v>2023</v>
      </c>
      <c r="K75" s="78">
        <f t="shared" si="17"/>
        <v>44986</v>
      </c>
    </row>
    <row r="76" spans="2:11" outlineLevel="1">
      <c r="B76" s="78">
        <f t="shared" si="1"/>
        <v>45017</v>
      </c>
      <c r="C76" s="75">
        <f>IF(F76&lt;&gt;0,-INDEX([7]Delta!$F$1:$EE$997,$L$13,$I76),0)</f>
        <v>4463.8885788023472</v>
      </c>
      <c r="D76" s="71">
        <f>IF(F76&lt;&gt;0,VLOOKUP($J76,'Table 1'!$B$13:$C$33,2,FALSE)/12*1000*Study_MW,0)</f>
        <v>17815.069043414598</v>
      </c>
      <c r="E76" s="71">
        <f t="shared" si="15"/>
        <v>22278.957622216945</v>
      </c>
      <c r="F76" s="75">
        <f>INDEX([7]Delta!$F$1:$EE$997,$L$14,$I76)</f>
        <v>1810.31</v>
      </c>
      <c r="G76" s="76">
        <f t="shared" si="3"/>
        <v>12.306708587046939</v>
      </c>
      <c r="I76" s="77">
        <f t="shared" si="16"/>
        <v>69</v>
      </c>
      <c r="J76" s="73">
        <f t="shared" si="4"/>
        <v>2023</v>
      </c>
      <c r="K76" s="78">
        <f t="shared" si="17"/>
        <v>45017</v>
      </c>
    </row>
    <row r="77" spans="2:11" outlineLevel="1">
      <c r="B77" s="78">
        <f t="shared" si="1"/>
        <v>45047</v>
      </c>
      <c r="C77" s="75">
        <f>IF(F77&lt;&gt;0,-INDEX([7]Delta!$F$1:$EE$997,$L$13,$I77),0)</f>
        <v>-4072.2633411437273</v>
      </c>
      <c r="D77" s="71">
        <f>IF(F77&lt;&gt;0,VLOOKUP($J77,'Table 1'!$B$13:$C$33,2,FALSE)/12*1000*Study_MW,0)</f>
        <v>17815.069043414598</v>
      </c>
      <c r="E77" s="71">
        <f t="shared" si="15"/>
        <v>13742.805702270871</v>
      </c>
      <c r="F77" s="75">
        <f>INDEX([7]Delta!$F$1:$EE$997,$L$14,$I77)</f>
        <v>1787.16</v>
      </c>
      <c r="G77" s="76">
        <f t="shared" si="3"/>
        <v>7.6897455752539621</v>
      </c>
      <c r="I77" s="77">
        <f t="shared" si="16"/>
        <v>70</v>
      </c>
      <c r="J77" s="73">
        <f t="shared" si="4"/>
        <v>2023</v>
      </c>
      <c r="K77" s="78">
        <f t="shared" si="17"/>
        <v>45047</v>
      </c>
    </row>
    <row r="78" spans="2:11" outlineLevel="1">
      <c r="B78" s="78">
        <f t="shared" ref="B78:B141" si="31">EDATE(B77,1)</f>
        <v>45078</v>
      </c>
      <c r="C78" s="75">
        <f>IF(F78&lt;&gt;0,-INDEX([7]Delta!$F$1:$EE$997,$L$13,$I78),0)</f>
        <v>12952.197102025151</v>
      </c>
      <c r="D78" s="71">
        <f>IF(F78&lt;&gt;0,VLOOKUP($J78,'Table 1'!$B$13:$C$33,2,FALSE)/12*1000*Study_MW,0)</f>
        <v>17815.069043414598</v>
      </c>
      <c r="E78" s="71">
        <f t="shared" ref="E78:E141" si="32">C78+D78</f>
        <v>30767.266145439749</v>
      </c>
      <c r="F78" s="75">
        <f>INDEX([7]Delta!$F$1:$EE$997,$L$14,$I78)</f>
        <v>2241.21</v>
      </c>
      <c r="G78" s="76">
        <f t="shared" ref="G78:G141" si="33">IF(ISNUMBER($F78),E78/$F78,"")</f>
        <v>13.727971116245131</v>
      </c>
      <c r="I78" s="77">
        <f t="shared" si="16"/>
        <v>71</v>
      </c>
      <c r="J78" s="73">
        <f t="shared" ref="J78:J141" si="34">YEAR(B78)</f>
        <v>2023</v>
      </c>
      <c r="K78" s="78">
        <f t="shared" si="17"/>
        <v>45078</v>
      </c>
    </row>
    <row r="79" spans="2:11" outlineLevel="1">
      <c r="B79" s="78">
        <f t="shared" si="31"/>
        <v>45108</v>
      </c>
      <c r="C79" s="75">
        <f>IF(F79&lt;&gt;0,-INDEX([7]Delta!$F$1:$EE$997,$L$13,$I79),0)</f>
        <v>20038.630650043488</v>
      </c>
      <c r="D79" s="71">
        <f>IF(F79&lt;&gt;0,VLOOKUP($J79,'Table 1'!$B$13:$C$33,2,FALSE)/12*1000*Study_MW,0)</f>
        <v>17815.069043414598</v>
      </c>
      <c r="E79" s="71">
        <f t="shared" si="32"/>
        <v>37853.699693458082</v>
      </c>
      <c r="F79" s="75">
        <f>INDEX([7]Delta!$F$1:$EE$997,$L$14,$I79)</f>
        <v>2580.21</v>
      </c>
      <c r="G79" s="76">
        <f t="shared" si="33"/>
        <v>14.670782491912705</v>
      </c>
      <c r="I79" s="77">
        <f t="shared" si="16"/>
        <v>72</v>
      </c>
      <c r="J79" s="73">
        <f t="shared" si="34"/>
        <v>2023</v>
      </c>
      <c r="K79" s="78">
        <f t="shared" si="17"/>
        <v>45108</v>
      </c>
    </row>
    <row r="80" spans="2:11" outlineLevel="1">
      <c r="B80" s="78">
        <f t="shared" si="31"/>
        <v>45139</v>
      </c>
      <c r="C80" s="75">
        <f>IF(F80&lt;&gt;0,-INDEX([7]Delta!$F$1:$EE$997,$L$13,$I80),0)</f>
        <v>20155.265723064542</v>
      </c>
      <c r="D80" s="71">
        <f>IF(F80&lt;&gt;0,VLOOKUP($J80,'Table 1'!$B$13:$C$33,2,FALSE)/12*1000*Study_MW,0)</f>
        <v>17815.069043414598</v>
      </c>
      <c r="E80" s="71">
        <f t="shared" si="32"/>
        <v>37970.334766479136</v>
      </c>
      <c r="F80" s="75">
        <f>INDEX([7]Delta!$F$1:$EE$997,$L$14,$I80)</f>
        <v>2685.95</v>
      </c>
      <c r="G80" s="76">
        <f t="shared" si="33"/>
        <v>14.1366498879276</v>
      </c>
      <c r="I80" s="77">
        <f t="shared" si="16"/>
        <v>73</v>
      </c>
      <c r="J80" s="73">
        <f t="shared" si="34"/>
        <v>2023</v>
      </c>
      <c r="K80" s="78">
        <f t="shared" si="17"/>
        <v>45139</v>
      </c>
    </row>
    <row r="81" spans="2:11" outlineLevel="1">
      <c r="B81" s="78">
        <f t="shared" si="31"/>
        <v>45170</v>
      </c>
      <c r="C81" s="75">
        <f>IF(F81&lt;&gt;0,-INDEX([7]Delta!$F$1:$EE$997,$L$13,$I81),0)</f>
        <v>20662.773918524384</v>
      </c>
      <c r="D81" s="71">
        <f>IF(F81&lt;&gt;0,VLOOKUP($J81,'Table 1'!$B$13:$C$33,2,FALSE)/12*1000*Study_MW,0)</f>
        <v>17815.069043414598</v>
      </c>
      <c r="E81" s="71">
        <f t="shared" si="32"/>
        <v>38477.842961938979</v>
      </c>
      <c r="F81" s="75">
        <f>INDEX([7]Delta!$F$1:$EE$997,$L$14,$I81)</f>
        <v>2633.78</v>
      </c>
      <c r="G81" s="76">
        <f t="shared" si="33"/>
        <v>14.609361055949615</v>
      </c>
      <c r="I81" s="77">
        <f t="shared" si="16"/>
        <v>74</v>
      </c>
      <c r="J81" s="73">
        <f t="shared" si="34"/>
        <v>2023</v>
      </c>
      <c r="K81" s="78">
        <f t="shared" si="17"/>
        <v>45170</v>
      </c>
    </row>
    <row r="82" spans="2:11" outlineLevel="1">
      <c r="B82" s="78">
        <f t="shared" si="31"/>
        <v>45200</v>
      </c>
      <c r="C82" s="75">
        <f>IF(F82&lt;&gt;0,-INDEX([7]Delta!$F$1:$EE$997,$L$13,$I82),0)</f>
        <v>-6556.5153948366642</v>
      </c>
      <c r="D82" s="71">
        <f>IF(F82&lt;&gt;0,VLOOKUP($J82,'Table 1'!$B$13:$C$33,2,FALSE)/12*1000*Study_MW,0)</f>
        <v>17815.069043414598</v>
      </c>
      <c r="E82" s="71">
        <f t="shared" si="32"/>
        <v>11258.553648577934</v>
      </c>
      <c r="F82" s="75">
        <f>INDEX([7]Delta!$F$1:$EE$997,$L$14,$I82)</f>
        <v>2523.75</v>
      </c>
      <c r="G82" s="76">
        <f t="shared" si="33"/>
        <v>4.4610415645677799</v>
      </c>
      <c r="I82" s="77">
        <f t="shared" si="16"/>
        <v>75</v>
      </c>
      <c r="J82" s="73">
        <f t="shared" si="34"/>
        <v>2023</v>
      </c>
      <c r="K82" s="78">
        <f t="shared" si="17"/>
        <v>45200</v>
      </c>
    </row>
    <row r="83" spans="2:11" outlineLevel="1">
      <c r="B83" s="78">
        <f t="shared" si="31"/>
        <v>45231</v>
      </c>
      <c r="C83" s="75">
        <f>IF(F83&lt;&gt;0,-INDEX([7]Delta!$F$1:$EE$997,$L$13,$I83),0)</f>
        <v>3511.3336935639381</v>
      </c>
      <c r="D83" s="71">
        <f>IF(F83&lt;&gt;0,VLOOKUP($J83,'Table 1'!$B$13:$C$33,2,FALSE)/12*1000*Study_MW,0)</f>
        <v>17815.069043414598</v>
      </c>
      <c r="E83" s="71">
        <f t="shared" si="32"/>
        <v>21326.402736978536</v>
      </c>
      <c r="F83" s="75">
        <f>INDEX([7]Delta!$F$1:$EE$997,$L$14,$I83)</f>
        <v>2521.0700000000002</v>
      </c>
      <c r="G83" s="76">
        <f t="shared" si="33"/>
        <v>8.4592663975925042</v>
      </c>
      <c r="I83" s="77">
        <f t="shared" si="16"/>
        <v>76</v>
      </c>
      <c r="J83" s="73">
        <f t="shared" si="34"/>
        <v>2023</v>
      </c>
      <c r="K83" s="78">
        <f t="shared" si="17"/>
        <v>45231</v>
      </c>
    </row>
    <row r="84" spans="2:11" outlineLevel="1">
      <c r="B84" s="82">
        <f t="shared" si="31"/>
        <v>45261</v>
      </c>
      <c r="C84" s="79">
        <f>IF(F84&lt;&gt;0,-INDEX([7]Delta!$F$1:$EE$997,$L$13,$I84),0)</f>
        <v>-15905.604820489883</v>
      </c>
      <c r="D84" s="80">
        <f>IF(F84&lt;&gt;0,VLOOKUP($J84,'Table 1'!$B$13:$C$33,2,FALSE)/12*1000*Study_MW,0)</f>
        <v>17815.069043414598</v>
      </c>
      <c r="E84" s="80">
        <f t="shared" si="32"/>
        <v>1909.4642229247147</v>
      </c>
      <c r="F84" s="79">
        <f>INDEX([7]Delta!$F$1:$EE$997,$L$14,$I84)</f>
        <v>2479.62</v>
      </c>
      <c r="G84" s="81">
        <f t="shared" si="33"/>
        <v>0.77006324474101462</v>
      </c>
      <c r="I84" s="64">
        <f t="shared" si="16"/>
        <v>77</v>
      </c>
      <c r="J84" s="73">
        <f t="shared" si="34"/>
        <v>2023</v>
      </c>
      <c r="K84" s="82">
        <f t="shared" si="17"/>
        <v>45261</v>
      </c>
    </row>
    <row r="85" spans="2:11" outlineLevel="1">
      <c r="B85" s="74">
        <f t="shared" si="31"/>
        <v>45292</v>
      </c>
      <c r="C85" s="69">
        <f>IF(F85&lt;&gt;0,-INDEX([7]Delta!$F$1:$EE$997,$L$13,$I85),0)</f>
        <v>10766.577533781528</v>
      </c>
      <c r="D85" s="70">
        <f>IF(F85&lt;&gt;0,VLOOKUP($J85,'Table 1'!$B$13:$C$33,2,FALSE)/12*1000*Study_MW,0)</f>
        <v>20597.510698547521</v>
      </c>
      <c r="E85" s="70">
        <f t="shared" si="32"/>
        <v>31364.08823232905</v>
      </c>
      <c r="F85" s="69">
        <f>INDEX([7]Delta!$F$1:$EE$997,$L$14,$I85)</f>
        <v>2063.08</v>
      </c>
      <c r="G85" s="72">
        <f t="shared" si="33"/>
        <v>15.202555515214655</v>
      </c>
      <c r="I85" s="60">
        <f>I73+13</f>
        <v>79</v>
      </c>
      <c r="J85" s="73">
        <f t="shared" si="34"/>
        <v>2024</v>
      </c>
      <c r="K85" s="74">
        <f t="shared" si="17"/>
        <v>45292</v>
      </c>
    </row>
    <row r="86" spans="2:11" outlineLevel="1">
      <c r="B86" s="78">
        <f t="shared" si="31"/>
        <v>45323</v>
      </c>
      <c r="C86" s="75">
        <f>IF(F86&lt;&gt;0,-INDEX([7]Delta!$F$1:$EE$997,$L$13,$I86),0)</f>
        <v>-44.706221655011177</v>
      </c>
      <c r="D86" s="71">
        <f>IF(F86&lt;&gt;0,VLOOKUP($J86,'Table 1'!$B$13:$C$33,2,FALSE)/12*1000*Study_MW,0)</f>
        <v>20597.510698547521</v>
      </c>
      <c r="E86" s="71">
        <f t="shared" si="32"/>
        <v>20552.80447689251</v>
      </c>
      <c r="F86" s="75">
        <f>INDEX([7]Delta!$F$1:$EE$997,$L$14,$I86)</f>
        <v>1805.26</v>
      </c>
      <c r="G86" s="76">
        <f t="shared" si="33"/>
        <v>11.384955339891489</v>
      </c>
      <c r="I86" s="77">
        <f t="shared" si="16"/>
        <v>80</v>
      </c>
      <c r="J86" s="73">
        <f t="shared" si="34"/>
        <v>2024</v>
      </c>
      <c r="K86" s="78">
        <f t="shared" si="17"/>
        <v>45323</v>
      </c>
    </row>
    <row r="87" spans="2:11" outlineLevel="1">
      <c r="B87" s="78">
        <f t="shared" si="31"/>
        <v>45352</v>
      </c>
      <c r="C87" s="75">
        <f>IF(F87&lt;&gt;0,-INDEX([7]Delta!$F$1:$EE$997,$L$13,$I87),0)</f>
        <v>4088.7190043926239</v>
      </c>
      <c r="D87" s="71">
        <f>IF(F87&lt;&gt;0,VLOOKUP($J87,'Table 1'!$B$13:$C$33,2,FALSE)/12*1000*Study_MW,0)</f>
        <v>20597.510698547521</v>
      </c>
      <c r="E87" s="71">
        <f t="shared" si="32"/>
        <v>24686.229702940145</v>
      </c>
      <c r="F87" s="75">
        <f>INDEX([7]Delta!$F$1:$EE$997,$L$14,$I87)</f>
        <v>2107.69</v>
      </c>
      <c r="G87" s="76">
        <f t="shared" si="33"/>
        <v>11.712457573428798</v>
      </c>
      <c r="I87" s="77">
        <f t="shared" si="16"/>
        <v>81</v>
      </c>
      <c r="J87" s="73">
        <f t="shared" si="34"/>
        <v>2024</v>
      </c>
      <c r="K87" s="78">
        <f t="shared" si="17"/>
        <v>45352</v>
      </c>
    </row>
    <row r="88" spans="2:11" outlineLevel="1">
      <c r="B88" s="78">
        <f t="shared" si="31"/>
        <v>45383</v>
      </c>
      <c r="C88" s="75">
        <f>IF(F88&lt;&gt;0,-INDEX([7]Delta!$F$1:$EE$997,$L$13,$I88),0)</f>
        <v>-7760.7150869816542</v>
      </c>
      <c r="D88" s="71">
        <f>IF(F88&lt;&gt;0,VLOOKUP($J88,'Table 1'!$B$13:$C$33,2,FALSE)/12*1000*Study_MW,0)</f>
        <v>20597.510698547521</v>
      </c>
      <c r="E88" s="71">
        <f t="shared" si="32"/>
        <v>12836.795611565867</v>
      </c>
      <c r="F88" s="75">
        <f>INDEX([7]Delta!$F$1:$EE$997,$L$14,$I88)</f>
        <v>1810.31</v>
      </c>
      <c r="G88" s="76">
        <f t="shared" si="33"/>
        <v>7.0909378015731379</v>
      </c>
      <c r="I88" s="77">
        <f t="shared" si="16"/>
        <v>82</v>
      </c>
      <c r="J88" s="73">
        <f t="shared" si="34"/>
        <v>2024</v>
      </c>
      <c r="K88" s="78">
        <f t="shared" si="17"/>
        <v>45383</v>
      </c>
    </row>
    <row r="89" spans="2:11" outlineLevel="1">
      <c r="B89" s="78">
        <f t="shared" si="31"/>
        <v>45413</v>
      </c>
      <c r="C89" s="75">
        <f>IF(F89&lt;&gt;0,-INDEX([7]Delta!$F$1:$EE$997,$L$13,$I89),0)</f>
        <v>-5392.8392566740513</v>
      </c>
      <c r="D89" s="71">
        <f>IF(F89&lt;&gt;0,VLOOKUP($J89,'Table 1'!$B$13:$C$33,2,FALSE)/12*1000*Study_MW,0)</f>
        <v>20597.510698547521</v>
      </c>
      <c r="E89" s="71">
        <f t="shared" si="32"/>
        <v>15204.67144187347</v>
      </c>
      <c r="F89" s="75">
        <f>INDEX([7]Delta!$F$1:$EE$997,$L$14,$I89)</f>
        <v>1787.16</v>
      </c>
      <c r="G89" s="76">
        <f t="shared" si="33"/>
        <v>8.5077281507383056</v>
      </c>
      <c r="I89" s="77">
        <f t="shared" si="16"/>
        <v>83</v>
      </c>
      <c r="J89" s="73">
        <f t="shared" si="34"/>
        <v>2024</v>
      </c>
      <c r="K89" s="78">
        <f t="shared" si="17"/>
        <v>45413</v>
      </c>
    </row>
    <row r="90" spans="2:11" outlineLevel="1">
      <c r="B90" s="78">
        <f t="shared" si="31"/>
        <v>45444</v>
      </c>
      <c r="C90" s="75">
        <f>IF(F90&lt;&gt;0,-INDEX([7]Delta!$F$1:$EE$997,$L$13,$I90),0)</f>
        <v>15092.237764328718</v>
      </c>
      <c r="D90" s="71">
        <f>IF(F90&lt;&gt;0,VLOOKUP($J90,'Table 1'!$B$13:$C$33,2,FALSE)/12*1000*Study_MW,0)</f>
        <v>20597.510698547521</v>
      </c>
      <c r="E90" s="71">
        <f t="shared" si="32"/>
        <v>35689.74846287624</v>
      </c>
      <c r="F90" s="75">
        <f>INDEX([7]Delta!$F$1:$EE$997,$L$14,$I90)</f>
        <v>2241.21</v>
      </c>
      <c r="G90" s="76">
        <f t="shared" si="33"/>
        <v>15.924321443718455</v>
      </c>
      <c r="I90" s="77">
        <f t="shared" ref="I90:I96" si="35">I78+13</f>
        <v>84</v>
      </c>
      <c r="J90" s="73">
        <f t="shared" si="34"/>
        <v>2024</v>
      </c>
      <c r="K90" s="78">
        <f t="shared" ref="K90:K153" si="36">IF(ISNUMBER(F90),IF(F90&lt;&gt;0,B90,""),"")</f>
        <v>45444</v>
      </c>
    </row>
    <row r="91" spans="2:11" outlineLevel="1">
      <c r="B91" s="78">
        <f t="shared" si="31"/>
        <v>45474</v>
      </c>
      <c r="C91" s="75">
        <f>IF(F91&lt;&gt;0,-INDEX([7]Delta!$F$1:$EE$997,$L$13,$I91),0)</f>
        <v>18411.789442837238</v>
      </c>
      <c r="D91" s="71">
        <f>IF(F91&lt;&gt;0,VLOOKUP($J91,'Table 1'!$B$13:$C$33,2,FALSE)/12*1000*Study_MW,0)</f>
        <v>20597.510698547521</v>
      </c>
      <c r="E91" s="71">
        <f t="shared" si="32"/>
        <v>39009.30014138476</v>
      </c>
      <c r="F91" s="75">
        <f>INDEX([7]Delta!$F$1:$EE$997,$L$14,$I91)</f>
        <v>2580.21</v>
      </c>
      <c r="G91" s="76">
        <f t="shared" si="33"/>
        <v>15.118653187680367</v>
      </c>
      <c r="I91" s="77">
        <f t="shared" si="35"/>
        <v>85</v>
      </c>
      <c r="J91" s="73">
        <f t="shared" si="34"/>
        <v>2024</v>
      </c>
      <c r="K91" s="78">
        <f t="shared" si="36"/>
        <v>45474</v>
      </c>
    </row>
    <row r="92" spans="2:11" outlineLevel="1">
      <c r="B92" s="78">
        <f t="shared" si="31"/>
        <v>45505</v>
      </c>
      <c r="C92" s="75">
        <f>IF(F92&lt;&gt;0,-INDEX([7]Delta!$F$1:$EE$997,$L$13,$I92),0)</f>
        <v>21358.259927272797</v>
      </c>
      <c r="D92" s="71">
        <f>IF(F92&lt;&gt;0,VLOOKUP($J92,'Table 1'!$B$13:$C$33,2,FALSE)/12*1000*Study_MW,0)</f>
        <v>20597.510698547521</v>
      </c>
      <c r="E92" s="71">
        <f t="shared" si="32"/>
        <v>41955.770625820318</v>
      </c>
      <c r="F92" s="75">
        <f>INDEX([7]Delta!$F$1:$EE$997,$L$14,$I92)</f>
        <v>2685.95</v>
      </c>
      <c r="G92" s="76">
        <f t="shared" si="33"/>
        <v>15.620458543837495</v>
      </c>
      <c r="I92" s="77">
        <f t="shared" si="35"/>
        <v>86</v>
      </c>
      <c r="J92" s="73">
        <f t="shared" si="34"/>
        <v>2024</v>
      </c>
      <c r="K92" s="78">
        <f t="shared" si="36"/>
        <v>45505</v>
      </c>
    </row>
    <row r="93" spans="2:11" outlineLevel="1">
      <c r="B93" s="78">
        <f t="shared" si="31"/>
        <v>45536</v>
      </c>
      <c r="C93" s="75">
        <f>IF(F93&lt;&gt;0,-INDEX([7]Delta!$F$1:$EE$997,$L$13,$I93),0)</f>
        <v>63569.815083310008</v>
      </c>
      <c r="D93" s="71">
        <f>IF(F93&lt;&gt;0,VLOOKUP($J93,'Table 1'!$B$13:$C$33,2,FALSE)/12*1000*Study_MW,0)</f>
        <v>20597.510698547521</v>
      </c>
      <c r="E93" s="71">
        <f t="shared" si="32"/>
        <v>84167.325781857537</v>
      </c>
      <c r="F93" s="75">
        <f>INDEX([7]Delta!$F$1:$EE$997,$L$14,$I93)</f>
        <v>2633.78</v>
      </c>
      <c r="G93" s="76">
        <f t="shared" si="33"/>
        <v>31.956855083514011</v>
      </c>
      <c r="I93" s="77">
        <f t="shared" si="35"/>
        <v>87</v>
      </c>
      <c r="J93" s="73">
        <f t="shared" si="34"/>
        <v>2024</v>
      </c>
      <c r="K93" s="78">
        <f t="shared" si="36"/>
        <v>45536</v>
      </c>
    </row>
    <row r="94" spans="2:11" outlineLevel="1">
      <c r="B94" s="78">
        <f t="shared" si="31"/>
        <v>45566</v>
      </c>
      <c r="C94" s="75">
        <f>IF(F94&lt;&gt;0,-INDEX([7]Delta!$F$1:$EE$997,$L$13,$I94),0)</f>
        <v>-6785.5227809399366</v>
      </c>
      <c r="D94" s="71">
        <f>IF(F94&lt;&gt;0,VLOOKUP($J94,'Table 1'!$B$13:$C$33,2,FALSE)/12*1000*Study_MW,0)</f>
        <v>20597.510698547521</v>
      </c>
      <c r="E94" s="71">
        <f t="shared" si="32"/>
        <v>13811.987917607585</v>
      </c>
      <c r="F94" s="75">
        <f>INDEX([7]Delta!$F$1:$EE$997,$L$14,$I94)</f>
        <v>2523.75</v>
      </c>
      <c r="G94" s="76">
        <f t="shared" si="33"/>
        <v>5.4728035334750214</v>
      </c>
      <c r="I94" s="77">
        <f t="shared" si="35"/>
        <v>88</v>
      </c>
      <c r="J94" s="73">
        <f t="shared" si="34"/>
        <v>2024</v>
      </c>
      <c r="K94" s="78">
        <f t="shared" si="36"/>
        <v>45566</v>
      </c>
    </row>
    <row r="95" spans="2:11" outlineLevel="1">
      <c r="B95" s="78">
        <f t="shared" si="31"/>
        <v>45597</v>
      </c>
      <c r="C95" s="75">
        <f>IF(F95&lt;&gt;0,-INDEX([7]Delta!$F$1:$EE$997,$L$13,$I95),0)</f>
        <v>3328.0124624371529</v>
      </c>
      <c r="D95" s="71">
        <f>IF(F95&lt;&gt;0,VLOOKUP($J95,'Table 1'!$B$13:$C$33,2,FALSE)/12*1000*Study_MW,0)</f>
        <v>20597.510698547521</v>
      </c>
      <c r="E95" s="71">
        <f t="shared" si="32"/>
        <v>23925.523160984674</v>
      </c>
      <c r="F95" s="75">
        <f>INDEX([7]Delta!$F$1:$EE$997,$L$14,$I95)</f>
        <v>2521.0700000000002</v>
      </c>
      <c r="G95" s="76">
        <f t="shared" si="33"/>
        <v>9.4902256426773839</v>
      </c>
      <c r="I95" s="77">
        <f t="shared" si="35"/>
        <v>89</v>
      </c>
      <c r="J95" s="73">
        <f t="shared" si="34"/>
        <v>2024</v>
      </c>
      <c r="K95" s="78">
        <f t="shared" si="36"/>
        <v>45597</v>
      </c>
    </row>
    <row r="96" spans="2:11" outlineLevel="1">
      <c r="B96" s="82">
        <f t="shared" si="31"/>
        <v>45627</v>
      </c>
      <c r="C96" s="79">
        <f>IF(F96&lt;&gt;0,-INDEX([7]Delta!$F$1:$EE$997,$L$13,$I96),0)</f>
        <v>-15601.938425213099</v>
      </c>
      <c r="D96" s="80">
        <f>IF(F96&lt;&gt;0,VLOOKUP($J96,'Table 1'!$B$13:$C$33,2,FALSE)/12*1000*Study_MW,0)</f>
        <v>20597.510698547521</v>
      </c>
      <c r="E96" s="80">
        <f t="shared" si="32"/>
        <v>4995.5722733344228</v>
      </c>
      <c r="F96" s="79">
        <f>INDEX([7]Delta!$F$1:$EE$997,$L$14,$I96)</f>
        <v>2479.62</v>
      </c>
      <c r="G96" s="81">
        <f t="shared" si="33"/>
        <v>2.0146523553344555</v>
      </c>
      <c r="I96" s="64">
        <f t="shared" si="35"/>
        <v>90</v>
      </c>
      <c r="J96" s="73">
        <f t="shared" si="34"/>
        <v>2024</v>
      </c>
      <c r="K96" s="82">
        <f t="shared" si="36"/>
        <v>45627</v>
      </c>
    </row>
    <row r="97" spans="2:11" outlineLevel="1">
      <c r="B97" s="74">
        <f t="shared" si="31"/>
        <v>45658</v>
      </c>
      <c r="C97" s="69">
        <f>IF(F97&lt;&gt;0,-INDEX([7]Delta!$F$1:$EE$997,$L$13,$I97),0)</f>
        <v>11892.005974337459</v>
      </c>
      <c r="D97" s="70">
        <f>IF(F97&lt;&gt;0,VLOOKUP($J97,'Table 1'!$B$13:$C$33,2,FALSE)/12*1000*Study_MW,0)</f>
        <v>19647.234286259696</v>
      </c>
      <c r="E97" s="70">
        <f t="shared" si="32"/>
        <v>31539.240260597155</v>
      </c>
      <c r="F97" s="69">
        <f>INDEX([7]Delta!$F$1:$EE$997,$L$14,$I97)</f>
        <v>2063.08</v>
      </c>
      <c r="G97" s="72">
        <f t="shared" si="33"/>
        <v>15.287453836301625</v>
      </c>
      <c r="I97" s="60">
        <f>I85+13</f>
        <v>92</v>
      </c>
      <c r="J97" s="73">
        <f t="shared" si="34"/>
        <v>2025</v>
      </c>
      <c r="K97" s="74">
        <f t="shared" si="36"/>
        <v>45658</v>
      </c>
    </row>
    <row r="98" spans="2:11" outlineLevel="1">
      <c r="B98" s="78">
        <f t="shared" si="31"/>
        <v>45689</v>
      </c>
      <c r="C98" s="75">
        <f>IF(F98&lt;&gt;0,-INDEX([7]Delta!$F$1:$EE$997,$L$13,$I98),0)</f>
        <v>918.86727030575275</v>
      </c>
      <c r="D98" s="71">
        <f>IF(F98&lt;&gt;0,VLOOKUP($J98,'Table 1'!$B$13:$C$33,2,FALSE)/12*1000*Study_MW,0)</f>
        <v>19647.234286259696</v>
      </c>
      <c r="E98" s="71">
        <f t="shared" si="32"/>
        <v>20566.101556565449</v>
      </c>
      <c r="F98" s="75">
        <f>INDEX([7]Delta!$F$1:$EE$997,$L$14,$I98)</f>
        <v>1725.24</v>
      </c>
      <c r="G98" s="76">
        <f t="shared" si="33"/>
        <v>11.920719179108675</v>
      </c>
      <c r="I98" s="77">
        <f t="shared" ref="I98:I120" si="37">I86+13</f>
        <v>93</v>
      </c>
      <c r="J98" s="73">
        <f t="shared" si="34"/>
        <v>2025</v>
      </c>
      <c r="K98" s="78">
        <f t="shared" si="36"/>
        <v>45689</v>
      </c>
    </row>
    <row r="99" spans="2:11" outlineLevel="1">
      <c r="B99" s="78">
        <f t="shared" si="31"/>
        <v>45717</v>
      </c>
      <c r="C99" s="75">
        <f>IF(F99&lt;&gt;0,-INDEX([7]Delta!$F$1:$EE$997,$L$13,$I99),0)</f>
        <v>10631.504037812352</v>
      </c>
      <c r="D99" s="71">
        <f>IF(F99&lt;&gt;0,VLOOKUP($J99,'Table 1'!$B$13:$C$33,2,FALSE)/12*1000*Study_MW,0)</f>
        <v>19647.234286259696</v>
      </c>
      <c r="E99" s="71">
        <f t="shared" si="32"/>
        <v>30278.738324072048</v>
      </c>
      <c r="F99" s="75">
        <f>INDEX([7]Delta!$F$1:$EE$997,$L$14,$I99)</f>
        <v>2107.69</v>
      </c>
      <c r="G99" s="76">
        <f t="shared" si="33"/>
        <v>14.365840481319381</v>
      </c>
      <c r="I99" s="77">
        <f t="shared" si="37"/>
        <v>94</v>
      </c>
      <c r="J99" s="73">
        <f t="shared" si="34"/>
        <v>2025</v>
      </c>
      <c r="K99" s="78">
        <f t="shared" si="36"/>
        <v>45717</v>
      </c>
    </row>
    <row r="100" spans="2:11" outlineLevel="1">
      <c r="B100" s="78">
        <f t="shared" si="31"/>
        <v>45748</v>
      </c>
      <c r="C100" s="75">
        <f>IF(F100&lt;&gt;0,-INDEX([7]Delta!$F$1:$EE$997,$L$13,$I100),0)</f>
        <v>5142.1547146588564</v>
      </c>
      <c r="D100" s="71">
        <f>IF(F100&lt;&gt;0,VLOOKUP($J100,'Table 1'!$B$13:$C$33,2,FALSE)/12*1000*Study_MW,0)</f>
        <v>19647.234286259696</v>
      </c>
      <c r="E100" s="71">
        <f t="shared" si="32"/>
        <v>24789.389000918552</v>
      </c>
      <c r="F100" s="75">
        <f>INDEX([7]Delta!$F$1:$EE$997,$L$14,$I100)</f>
        <v>1810.31</v>
      </c>
      <c r="G100" s="76">
        <f t="shared" si="33"/>
        <v>13.693449741159554</v>
      </c>
      <c r="I100" s="77">
        <f t="shared" si="37"/>
        <v>95</v>
      </c>
      <c r="J100" s="73">
        <f t="shared" si="34"/>
        <v>2025</v>
      </c>
      <c r="K100" s="78">
        <f t="shared" si="36"/>
        <v>45748</v>
      </c>
    </row>
    <row r="101" spans="2:11" outlineLevel="1">
      <c r="B101" s="78">
        <f t="shared" si="31"/>
        <v>45778</v>
      </c>
      <c r="C101" s="75">
        <f>IF(F101&lt;&gt;0,-INDEX([7]Delta!$F$1:$EE$997,$L$13,$I101),0)</f>
        <v>-4049.8953402042389</v>
      </c>
      <c r="D101" s="71">
        <f>IF(F101&lt;&gt;0,VLOOKUP($J101,'Table 1'!$B$13:$C$33,2,FALSE)/12*1000*Study_MW,0)</f>
        <v>19647.234286259696</v>
      </c>
      <c r="E101" s="71">
        <f t="shared" si="32"/>
        <v>15597.338946055457</v>
      </c>
      <c r="F101" s="75">
        <f>INDEX([7]Delta!$F$1:$EE$997,$L$14,$I101)</f>
        <v>1787.16</v>
      </c>
      <c r="G101" s="76">
        <f t="shared" si="33"/>
        <v>8.7274440710711172</v>
      </c>
      <c r="I101" s="77">
        <f t="shared" si="37"/>
        <v>96</v>
      </c>
      <c r="J101" s="73">
        <f t="shared" si="34"/>
        <v>2025</v>
      </c>
      <c r="K101" s="78">
        <f t="shared" si="36"/>
        <v>45778</v>
      </c>
    </row>
    <row r="102" spans="2:11" outlineLevel="1">
      <c r="B102" s="78">
        <f t="shared" si="31"/>
        <v>45809</v>
      </c>
      <c r="C102" s="75">
        <f>IF(F102&lt;&gt;0,-INDEX([7]Delta!$F$1:$EE$997,$L$13,$I102),0)</f>
        <v>18916.004490897059</v>
      </c>
      <c r="D102" s="71">
        <f>IF(F102&lt;&gt;0,VLOOKUP($J102,'Table 1'!$B$13:$C$33,2,FALSE)/12*1000*Study_MW,0)</f>
        <v>19647.234286259696</v>
      </c>
      <c r="E102" s="71">
        <f t="shared" si="32"/>
        <v>38563.238777156759</v>
      </c>
      <c r="F102" s="75">
        <f>INDEX([7]Delta!$F$1:$EE$997,$L$14,$I102)</f>
        <v>2241.21</v>
      </c>
      <c r="G102" s="76">
        <f t="shared" si="33"/>
        <v>17.206437048360822</v>
      </c>
      <c r="I102" s="77">
        <f t="shared" si="37"/>
        <v>97</v>
      </c>
      <c r="J102" s="73">
        <f t="shared" si="34"/>
        <v>2025</v>
      </c>
      <c r="K102" s="78">
        <f t="shared" si="36"/>
        <v>45809</v>
      </c>
    </row>
    <row r="103" spans="2:11" outlineLevel="1">
      <c r="B103" s="78">
        <f t="shared" si="31"/>
        <v>45839</v>
      </c>
      <c r="C103" s="75">
        <f>IF(F103&lt;&gt;0,-INDEX([7]Delta!$F$1:$EE$997,$L$13,$I103),0)</f>
        <v>20637.637877941132</v>
      </c>
      <c r="D103" s="71">
        <f>IF(F103&lt;&gt;0,VLOOKUP($J103,'Table 1'!$B$13:$C$33,2,FALSE)/12*1000*Study_MW,0)</f>
        <v>19647.234286259696</v>
      </c>
      <c r="E103" s="71">
        <f t="shared" si="32"/>
        <v>40284.872164200831</v>
      </c>
      <c r="F103" s="75">
        <f>INDEX([7]Delta!$F$1:$EE$997,$L$14,$I103)</f>
        <v>2580.21</v>
      </c>
      <c r="G103" s="76">
        <f t="shared" si="33"/>
        <v>15.613020709244918</v>
      </c>
      <c r="I103" s="77">
        <f t="shared" si="37"/>
        <v>98</v>
      </c>
      <c r="J103" s="73">
        <f t="shared" si="34"/>
        <v>2025</v>
      </c>
      <c r="K103" s="78">
        <f t="shared" si="36"/>
        <v>45839</v>
      </c>
    </row>
    <row r="104" spans="2:11" outlineLevel="1">
      <c r="B104" s="78">
        <f t="shared" si="31"/>
        <v>45870</v>
      </c>
      <c r="C104" s="75">
        <f>IF(F104&lt;&gt;0,-INDEX([7]Delta!$F$1:$EE$997,$L$13,$I104),0)</f>
        <v>12524.083572149277</v>
      </c>
      <c r="D104" s="71">
        <f>IF(F104&lt;&gt;0,VLOOKUP($J104,'Table 1'!$B$13:$C$33,2,FALSE)/12*1000*Study_MW,0)</f>
        <v>19647.234286259696</v>
      </c>
      <c r="E104" s="71">
        <f t="shared" si="32"/>
        <v>32171.317858408973</v>
      </c>
      <c r="F104" s="75">
        <f>INDEX([7]Delta!$F$1:$EE$997,$L$14,$I104)</f>
        <v>2685.95</v>
      </c>
      <c r="G104" s="76">
        <f t="shared" si="33"/>
        <v>11.97763095307395</v>
      </c>
      <c r="I104" s="77">
        <f t="shared" si="37"/>
        <v>99</v>
      </c>
      <c r="J104" s="73">
        <f t="shared" si="34"/>
        <v>2025</v>
      </c>
      <c r="K104" s="78">
        <f t="shared" si="36"/>
        <v>45870</v>
      </c>
    </row>
    <row r="105" spans="2:11" outlineLevel="1">
      <c r="B105" s="78">
        <f t="shared" si="31"/>
        <v>45901</v>
      </c>
      <c r="C105" s="75">
        <f>IF(F105&lt;&gt;0,-INDEX([7]Delta!$F$1:$EE$997,$L$13,$I105),0)</f>
        <v>25292.328670218587</v>
      </c>
      <c r="D105" s="71">
        <f>IF(F105&lt;&gt;0,VLOOKUP($J105,'Table 1'!$B$13:$C$33,2,FALSE)/12*1000*Study_MW,0)</f>
        <v>19647.234286259696</v>
      </c>
      <c r="E105" s="71">
        <f t="shared" si="32"/>
        <v>44939.562956478287</v>
      </c>
      <c r="F105" s="75">
        <f>INDEX([7]Delta!$F$1:$EE$997,$L$14,$I105)</f>
        <v>2633.78</v>
      </c>
      <c r="G105" s="76">
        <f t="shared" si="33"/>
        <v>17.062762628799021</v>
      </c>
      <c r="I105" s="77">
        <f t="shared" si="37"/>
        <v>100</v>
      </c>
      <c r="J105" s="73">
        <f t="shared" si="34"/>
        <v>2025</v>
      </c>
      <c r="K105" s="78">
        <f t="shared" si="36"/>
        <v>45901</v>
      </c>
    </row>
    <row r="106" spans="2:11" outlineLevel="1">
      <c r="B106" s="78">
        <f t="shared" si="31"/>
        <v>45931</v>
      </c>
      <c r="C106" s="75">
        <f>IF(F106&lt;&gt;0,-INDEX([7]Delta!$F$1:$EE$997,$L$13,$I106),0)</f>
        <v>-8992.0954541712999</v>
      </c>
      <c r="D106" s="71">
        <f>IF(F106&lt;&gt;0,VLOOKUP($J106,'Table 1'!$B$13:$C$33,2,FALSE)/12*1000*Study_MW,0)</f>
        <v>19647.234286259696</v>
      </c>
      <c r="E106" s="71">
        <f t="shared" si="32"/>
        <v>10655.138832088396</v>
      </c>
      <c r="F106" s="75">
        <f>INDEX([7]Delta!$F$1:$EE$997,$L$14,$I106)</f>
        <v>2523.75</v>
      </c>
      <c r="G106" s="76">
        <f t="shared" si="33"/>
        <v>4.2219470359934208</v>
      </c>
      <c r="I106" s="77">
        <f t="shared" si="37"/>
        <v>101</v>
      </c>
      <c r="J106" s="73">
        <f t="shared" si="34"/>
        <v>2025</v>
      </c>
      <c r="K106" s="78">
        <f t="shared" si="36"/>
        <v>45931</v>
      </c>
    </row>
    <row r="107" spans="2:11" outlineLevel="1">
      <c r="B107" s="78">
        <f t="shared" si="31"/>
        <v>45962</v>
      </c>
      <c r="C107" s="75">
        <f>IF(F107&lt;&gt;0,-INDEX([7]Delta!$F$1:$EE$997,$L$13,$I107),0)</f>
        <v>6331.5245858877897</v>
      </c>
      <c r="D107" s="71">
        <f>IF(F107&lt;&gt;0,VLOOKUP($J107,'Table 1'!$B$13:$C$33,2,FALSE)/12*1000*Study_MW,0)</f>
        <v>19647.234286259696</v>
      </c>
      <c r="E107" s="71">
        <f t="shared" si="32"/>
        <v>25978.758872147486</v>
      </c>
      <c r="F107" s="75">
        <f>INDEX([7]Delta!$F$1:$EE$997,$L$14,$I107)</f>
        <v>2521.0700000000002</v>
      </c>
      <c r="G107" s="76">
        <f t="shared" si="33"/>
        <v>10.304655908859129</v>
      </c>
      <c r="I107" s="77">
        <f t="shared" si="37"/>
        <v>102</v>
      </c>
      <c r="J107" s="73">
        <f t="shared" si="34"/>
        <v>2025</v>
      </c>
      <c r="K107" s="78">
        <f t="shared" si="36"/>
        <v>45962</v>
      </c>
    </row>
    <row r="108" spans="2:11" outlineLevel="1">
      <c r="B108" s="82">
        <f t="shared" si="31"/>
        <v>45992</v>
      </c>
      <c r="C108" s="79">
        <f>IF(F108&lt;&gt;0,-INDEX([7]Delta!$F$1:$EE$997,$L$13,$I108),0)</f>
        <v>-15733.320372909307</v>
      </c>
      <c r="D108" s="80">
        <f>IF(F108&lt;&gt;0,VLOOKUP($J108,'Table 1'!$B$13:$C$33,2,FALSE)/12*1000*Study_MW,0)</f>
        <v>19647.234286259696</v>
      </c>
      <c r="E108" s="80">
        <f t="shared" si="32"/>
        <v>3913.9139133503886</v>
      </c>
      <c r="F108" s="79">
        <f>INDEX([7]Delta!$F$1:$EE$997,$L$14,$I108)</f>
        <v>2479.62</v>
      </c>
      <c r="G108" s="81">
        <f t="shared" si="33"/>
        <v>1.5784329507547079</v>
      </c>
      <c r="I108" s="64">
        <f t="shared" si="37"/>
        <v>103</v>
      </c>
      <c r="J108" s="73">
        <f t="shared" si="34"/>
        <v>2025</v>
      </c>
      <c r="K108" s="82">
        <f t="shared" si="36"/>
        <v>45992</v>
      </c>
    </row>
    <row r="109" spans="2:11" outlineLevel="1">
      <c r="B109" s="74">
        <f t="shared" si="31"/>
        <v>46023</v>
      </c>
      <c r="C109" s="69">
        <f>IF(F109&lt;&gt;0,-INDEX([7]Delta!$F$1:$EE$997,$L$13,$I109),0)</f>
        <v>19375.280614972115</v>
      </c>
      <c r="D109" s="70">
        <f>IF(F109&lt;&gt;0,VLOOKUP($J109,'Table 1'!$B$13:$C$33,2,FALSE)/12*1000*Study_MW,0)</f>
        <v>22484.765506928175</v>
      </c>
      <c r="E109" s="70">
        <f t="shared" si="32"/>
        <v>41860.04612190029</v>
      </c>
      <c r="F109" s="69">
        <f>INDEX([7]Delta!$F$1:$EE$997,$L$14,$I109)</f>
        <v>2063.08</v>
      </c>
      <c r="G109" s="72">
        <f t="shared" si="33"/>
        <v>20.290074123107342</v>
      </c>
      <c r="I109" s="60">
        <f>I97+13</f>
        <v>105</v>
      </c>
      <c r="J109" s="73">
        <f t="shared" si="34"/>
        <v>2026</v>
      </c>
      <c r="K109" s="74">
        <f t="shared" si="36"/>
        <v>46023</v>
      </c>
    </row>
    <row r="110" spans="2:11" outlineLevel="1">
      <c r="B110" s="78">
        <f t="shared" si="31"/>
        <v>46054</v>
      </c>
      <c r="C110" s="75">
        <f>IF(F110&lt;&gt;0,-INDEX([7]Delta!$F$1:$EE$997,$L$13,$I110),0)</f>
        <v>-1555.9848422855139</v>
      </c>
      <c r="D110" s="71">
        <f>IF(F110&lt;&gt;0,VLOOKUP($J110,'Table 1'!$B$13:$C$33,2,FALSE)/12*1000*Study_MW,0)</f>
        <v>22484.765506928175</v>
      </c>
      <c r="E110" s="71">
        <f t="shared" si="32"/>
        <v>20928.780664642662</v>
      </c>
      <c r="F110" s="75">
        <f>INDEX([7]Delta!$F$1:$EE$997,$L$14,$I110)</f>
        <v>1725.24</v>
      </c>
      <c r="G110" s="76">
        <f t="shared" si="33"/>
        <v>12.130938689482427</v>
      </c>
      <c r="I110" s="77">
        <f t="shared" si="37"/>
        <v>106</v>
      </c>
      <c r="J110" s="73">
        <f t="shared" si="34"/>
        <v>2026</v>
      </c>
      <c r="K110" s="78">
        <f t="shared" si="36"/>
        <v>46054</v>
      </c>
    </row>
    <row r="111" spans="2:11" outlineLevel="1">
      <c r="B111" s="78">
        <f t="shared" si="31"/>
        <v>46082</v>
      </c>
      <c r="C111" s="75">
        <f>IF(F111&lt;&gt;0,-INDEX([7]Delta!$F$1:$EE$997,$L$13,$I111),0)</f>
        <v>10549.171061754227</v>
      </c>
      <c r="D111" s="71">
        <f>IF(F111&lt;&gt;0,VLOOKUP($J111,'Table 1'!$B$13:$C$33,2,FALSE)/12*1000*Study_MW,0)</f>
        <v>22484.765506928175</v>
      </c>
      <c r="E111" s="71">
        <f t="shared" si="32"/>
        <v>33033.936568682402</v>
      </c>
      <c r="F111" s="75">
        <f>INDEX([7]Delta!$F$1:$EE$997,$L$14,$I111)</f>
        <v>2107.69</v>
      </c>
      <c r="G111" s="76">
        <f t="shared" si="33"/>
        <v>15.673052758556715</v>
      </c>
      <c r="I111" s="77">
        <f t="shared" si="37"/>
        <v>107</v>
      </c>
      <c r="J111" s="73">
        <f t="shared" si="34"/>
        <v>2026</v>
      </c>
      <c r="K111" s="78">
        <f t="shared" si="36"/>
        <v>46082</v>
      </c>
    </row>
    <row r="112" spans="2:11" outlineLevel="1">
      <c r="B112" s="78">
        <f t="shared" si="31"/>
        <v>46113</v>
      </c>
      <c r="C112" s="75">
        <f>IF(F112&lt;&gt;0,-INDEX([7]Delta!$F$1:$EE$997,$L$13,$I112),0)</f>
        <v>4665.9314989596605</v>
      </c>
      <c r="D112" s="71">
        <f>IF(F112&lt;&gt;0,VLOOKUP($J112,'Table 1'!$B$13:$C$33,2,FALSE)/12*1000*Study_MW,0)</f>
        <v>22484.765506928175</v>
      </c>
      <c r="E112" s="71">
        <f t="shared" si="32"/>
        <v>27150.697005887836</v>
      </c>
      <c r="F112" s="75">
        <f>INDEX([7]Delta!$F$1:$EE$997,$L$14,$I112)</f>
        <v>1810.31</v>
      </c>
      <c r="G112" s="76">
        <f t="shared" si="33"/>
        <v>14.99781639933925</v>
      </c>
      <c r="I112" s="77">
        <f t="shared" si="37"/>
        <v>108</v>
      </c>
      <c r="J112" s="73">
        <f t="shared" si="34"/>
        <v>2026</v>
      </c>
      <c r="K112" s="78">
        <f t="shared" si="36"/>
        <v>46113</v>
      </c>
    </row>
    <row r="113" spans="2:11" outlineLevel="1">
      <c r="B113" s="78">
        <f t="shared" si="31"/>
        <v>46143</v>
      </c>
      <c r="C113" s="75">
        <f>IF(F113&lt;&gt;0,-INDEX([7]Delta!$F$1:$EE$997,$L$13,$I113),0)</f>
        <v>-3766.5144618600607</v>
      </c>
      <c r="D113" s="71">
        <f>IF(F113&lt;&gt;0,VLOOKUP($J113,'Table 1'!$B$13:$C$33,2,FALSE)/12*1000*Study_MW,0)</f>
        <v>22484.765506928175</v>
      </c>
      <c r="E113" s="71">
        <f t="shared" si="32"/>
        <v>18718.251045068115</v>
      </c>
      <c r="F113" s="75">
        <f>INDEX([7]Delta!$F$1:$EE$997,$L$14,$I113)</f>
        <v>1787.16</v>
      </c>
      <c r="G113" s="76">
        <f t="shared" si="33"/>
        <v>10.473741044488525</v>
      </c>
      <c r="I113" s="77">
        <f t="shared" si="37"/>
        <v>109</v>
      </c>
      <c r="J113" s="73">
        <f t="shared" si="34"/>
        <v>2026</v>
      </c>
      <c r="K113" s="78">
        <f t="shared" si="36"/>
        <v>46143</v>
      </c>
    </row>
    <row r="114" spans="2:11" outlineLevel="1">
      <c r="B114" s="78">
        <f t="shared" si="31"/>
        <v>46174</v>
      </c>
      <c r="C114" s="75">
        <f>IF(F114&lt;&gt;0,-INDEX([7]Delta!$F$1:$EE$997,$L$13,$I114),0)</f>
        <v>18156.207656130195</v>
      </c>
      <c r="D114" s="71">
        <f>IF(F114&lt;&gt;0,VLOOKUP($J114,'Table 1'!$B$13:$C$33,2,FALSE)/12*1000*Study_MW,0)</f>
        <v>22484.765506928175</v>
      </c>
      <c r="E114" s="71">
        <f t="shared" si="32"/>
        <v>40640.97316305837</v>
      </c>
      <c r="F114" s="75">
        <f>INDEX([7]Delta!$F$1:$EE$997,$L$14,$I114)</f>
        <v>2241.21</v>
      </c>
      <c r="G114" s="76">
        <f t="shared" si="33"/>
        <v>18.133496264543872</v>
      </c>
      <c r="I114" s="77">
        <f t="shared" si="37"/>
        <v>110</v>
      </c>
      <c r="J114" s="73">
        <f t="shared" si="34"/>
        <v>2026</v>
      </c>
      <c r="K114" s="78">
        <f t="shared" si="36"/>
        <v>46174</v>
      </c>
    </row>
    <row r="115" spans="2:11" outlineLevel="1">
      <c r="B115" s="78">
        <f t="shared" si="31"/>
        <v>46204</v>
      </c>
      <c r="C115" s="75">
        <f>IF(F115&lt;&gt;0,-INDEX([7]Delta!$F$1:$EE$997,$L$13,$I115),0)</f>
        <v>22675.218667030334</v>
      </c>
      <c r="D115" s="71">
        <f>IF(F115&lt;&gt;0,VLOOKUP($J115,'Table 1'!$B$13:$C$33,2,FALSE)/12*1000*Study_MW,0)</f>
        <v>22484.765506928175</v>
      </c>
      <c r="E115" s="71">
        <f t="shared" si="32"/>
        <v>45159.98417395851</v>
      </c>
      <c r="F115" s="75">
        <f>INDEX([7]Delta!$F$1:$EE$997,$L$14,$I115)</f>
        <v>2580.21</v>
      </c>
      <c r="G115" s="76">
        <f t="shared" si="33"/>
        <v>17.502445217233678</v>
      </c>
      <c r="I115" s="77">
        <f t="shared" si="37"/>
        <v>111</v>
      </c>
      <c r="J115" s="73">
        <f t="shared" si="34"/>
        <v>2026</v>
      </c>
      <c r="K115" s="78">
        <f t="shared" si="36"/>
        <v>46204</v>
      </c>
    </row>
    <row r="116" spans="2:11" outlineLevel="1">
      <c r="B116" s="78">
        <f t="shared" si="31"/>
        <v>46235</v>
      </c>
      <c r="C116" s="75">
        <f>IF(F116&lt;&gt;0,-INDEX([7]Delta!$F$1:$EE$997,$L$13,$I116),0)</f>
        <v>24412.254426032305</v>
      </c>
      <c r="D116" s="71">
        <f>IF(F116&lt;&gt;0,VLOOKUP($J116,'Table 1'!$B$13:$C$33,2,FALSE)/12*1000*Study_MW,0)</f>
        <v>22484.765506928175</v>
      </c>
      <c r="E116" s="71">
        <f t="shared" si="32"/>
        <v>46897.01993296048</v>
      </c>
      <c r="F116" s="75">
        <f>INDEX([7]Delta!$F$1:$EE$997,$L$14,$I116)</f>
        <v>2685.95</v>
      </c>
      <c r="G116" s="76">
        <f t="shared" si="33"/>
        <v>17.460123953521279</v>
      </c>
      <c r="I116" s="77">
        <f t="shared" si="37"/>
        <v>112</v>
      </c>
      <c r="J116" s="73">
        <f t="shared" si="34"/>
        <v>2026</v>
      </c>
      <c r="K116" s="78">
        <f t="shared" si="36"/>
        <v>46235</v>
      </c>
    </row>
    <row r="117" spans="2:11" outlineLevel="1">
      <c r="B117" s="78">
        <f t="shared" si="31"/>
        <v>46266</v>
      </c>
      <c r="C117" s="75">
        <f>IF(F117&lt;&gt;0,-INDEX([7]Delta!$F$1:$EE$997,$L$13,$I117),0)</f>
        <v>23636.349720984697</v>
      </c>
      <c r="D117" s="71">
        <f>IF(F117&lt;&gt;0,VLOOKUP($J117,'Table 1'!$B$13:$C$33,2,FALSE)/12*1000*Study_MW,0)</f>
        <v>22484.765506928175</v>
      </c>
      <c r="E117" s="71">
        <f t="shared" si="32"/>
        <v>46121.115227912873</v>
      </c>
      <c r="F117" s="75">
        <f>INDEX([7]Delta!$F$1:$EE$997,$L$14,$I117)</f>
        <v>2633.78</v>
      </c>
      <c r="G117" s="76">
        <f t="shared" si="33"/>
        <v>17.511377270657711</v>
      </c>
      <c r="I117" s="77">
        <f t="shared" si="37"/>
        <v>113</v>
      </c>
      <c r="J117" s="73">
        <f t="shared" si="34"/>
        <v>2026</v>
      </c>
      <c r="K117" s="78">
        <f t="shared" si="36"/>
        <v>46266</v>
      </c>
    </row>
    <row r="118" spans="2:11" outlineLevel="1">
      <c r="B118" s="78">
        <f t="shared" si="31"/>
        <v>46296</v>
      </c>
      <c r="C118" s="75">
        <f>IF(F118&lt;&gt;0,-INDEX([7]Delta!$F$1:$EE$997,$L$13,$I118),0)</f>
        <v>-8751.1956849247217</v>
      </c>
      <c r="D118" s="71">
        <f>IF(F118&lt;&gt;0,VLOOKUP($J118,'Table 1'!$B$13:$C$33,2,FALSE)/12*1000*Study_MW,0)</f>
        <v>22484.765506928175</v>
      </c>
      <c r="E118" s="71">
        <f t="shared" si="32"/>
        <v>13733.569822003454</v>
      </c>
      <c r="F118" s="75">
        <f>INDEX([7]Delta!$F$1:$EE$997,$L$14,$I118)</f>
        <v>2523.75</v>
      </c>
      <c r="G118" s="76">
        <f t="shared" si="33"/>
        <v>5.4417314797438152</v>
      </c>
      <c r="I118" s="77">
        <f t="shared" si="37"/>
        <v>114</v>
      </c>
      <c r="J118" s="73">
        <f t="shared" si="34"/>
        <v>2026</v>
      </c>
      <c r="K118" s="78">
        <f t="shared" si="36"/>
        <v>46296</v>
      </c>
    </row>
    <row r="119" spans="2:11" outlineLevel="1">
      <c r="B119" s="78">
        <f t="shared" si="31"/>
        <v>46327</v>
      </c>
      <c r="C119" s="75">
        <f>IF(F119&lt;&gt;0,-INDEX([7]Delta!$F$1:$EE$997,$L$13,$I119),0)</f>
        <v>6943.8435944020748</v>
      </c>
      <c r="D119" s="71">
        <f>IF(F119&lt;&gt;0,VLOOKUP($J119,'Table 1'!$B$13:$C$33,2,FALSE)/12*1000*Study_MW,0)</f>
        <v>22484.765506928175</v>
      </c>
      <c r="E119" s="71">
        <f t="shared" si="32"/>
        <v>29428.60910133025</v>
      </c>
      <c r="F119" s="75">
        <f>INDEX([7]Delta!$F$1:$EE$997,$L$14,$I119)</f>
        <v>2521.0700000000002</v>
      </c>
      <c r="G119" s="76">
        <f t="shared" si="33"/>
        <v>11.673063065020109</v>
      </c>
      <c r="I119" s="77">
        <f t="shared" si="37"/>
        <v>115</v>
      </c>
      <c r="J119" s="73">
        <f t="shared" si="34"/>
        <v>2026</v>
      </c>
      <c r="K119" s="78">
        <f t="shared" si="36"/>
        <v>46327</v>
      </c>
    </row>
    <row r="120" spans="2:11" outlineLevel="1">
      <c r="B120" s="82">
        <f t="shared" si="31"/>
        <v>46357</v>
      </c>
      <c r="C120" s="79">
        <f>IF(F120&lt;&gt;0,-INDEX([7]Delta!$F$1:$EE$997,$L$13,$I120),0)</f>
        <v>-17982.75112734735</v>
      </c>
      <c r="D120" s="80">
        <f>IF(F120&lt;&gt;0,VLOOKUP($J120,'Table 1'!$B$13:$C$33,2,FALSE)/12*1000*Study_MW,0)</f>
        <v>22484.765506928175</v>
      </c>
      <c r="E120" s="80">
        <f t="shared" si="32"/>
        <v>4502.0143795808253</v>
      </c>
      <c r="F120" s="79">
        <f>INDEX([7]Delta!$F$1:$EE$997,$L$14,$I120)</f>
        <v>2479.62</v>
      </c>
      <c r="G120" s="81">
        <f t="shared" si="33"/>
        <v>1.8156065766451415</v>
      </c>
      <c r="I120" s="64">
        <f t="shared" si="37"/>
        <v>116</v>
      </c>
      <c r="J120" s="73">
        <f t="shared" si="34"/>
        <v>2026</v>
      </c>
      <c r="K120" s="82">
        <f t="shared" si="36"/>
        <v>46357</v>
      </c>
    </row>
    <row r="121" spans="2:11" outlineLevel="1">
      <c r="B121" s="74">
        <f t="shared" si="31"/>
        <v>46388</v>
      </c>
      <c r="C121" s="69">
        <f>IF(F121&lt;&gt;0,-INDEX([7]Delta!$F$1:$EE$997,$L$13,$I121),0)</f>
        <v>21011.132801324129</v>
      </c>
      <c r="D121" s="70">
        <f>IF(F121&lt;&gt;0,VLOOKUP($J121,'Table 1'!$B$13:$C$33,2,FALSE)/12*1000*Study_MW,0)</f>
        <v>21555.014795017385</v>
      </c>
      <c r="E121" s="70">
        <f t="shared" si="32"/>
        <v>42566.147596341514</v>
      </c>
      <c r="F121" s="69">
        <f>INDEX([7]Delta!$F$1:$EE$997,$L$14,$I121)</f>
        <v>2063.08</v>
      </c>
      <c r="G121" s="72">
        <f t="shared" si="33"/>
        <v>20.632330106608332</v>
      </c>
      <c r="I121" s="60">
        <f>I109+13</f>
        <v>118</v>
      </c>
      <c r="J121" s="73">
        <f t="shared" si="34"/>
        <v>2027</v>
      </c>
      <c r="K121" s="74">
        <f t="shared" si="36"/>
        <v>46388</v>
      </c>
    </row>
    <row r="122" spans="2:11" outlineLevel="1">
      <c r="B122" s="78">
        <f t="shared" si="31"/>
        <v>46419</v>
      </c>
      <c r="C122" s="75">
        <f>IF(F122&lt;&gt;0,-INDEX([7]Delta!$F$1:$EE$997,$L$13,$I122),0)</f>
        <v>4968.7062046229839</v>
      </c>
      <c r="D122" s="71">
        <f>IF(F122&lt;&gt;0,VLOOKUP($J122,'Table 1'!$B$13:$C$33,2,FALSE)/12*1000*Study_MW,0)</f>
        <v>21555.014795017385</v>
      </c>
      <c r="E122" s="71">
        <f t="shared" si="32"/>
        <v>26523.720999640369</v>
      </c>
      <c r="F122" s="75">
        <f>INDEX([7]Delta!$F$1:$EE$997,$L$14,$I122)</f>
        <v>1725.24</v>
      </c>
      <c r="G122" s="76">
        <f t="shared" si="33"/>
        <v>15.373931162992029</v>
      </c>
      <c r="I122" s="77">
        <f t="shared" ref="I122:I132" si="38">I110+13</f>
        <v>119</v>
      </c>
      <c r="J122" s="73">
        <f t="shared" si="34"/>
        <v>2027</v>
      </c>
      <c r="K122" s="78">
        <f t="shared" si="36"/>
        <v>46419</v>
      </c>
    </row>
    <row r="123" spans="2:11" outlineLevel="1">
      <c r="B123" s="78">
        <f t="shared" si="31"/>
        <v>46447</v>
      </c>
      <c r="C123" s="75">
        <f>IF(F123&lt;&gt;0,-INDEX([7]Delta!$F$1:$EE$997,$L$13,$I123),0)</f>
        <v>11436.004178971052</v>
      </c>
      <c r="D123" s="71">
        <f>IF(F123&lt;&gt;0,VLOOKUP($J123,'Table 1'!$B$13:$C$33,2,FALSE)/12*1000*Study_MW,0)</f>
        <v>21555.014795017385</v>
      </c>
      <c r="E123" s="71">
        <f t="shared" si="32"/>
        <v>32991.018973988437</v>
      </c>
      <c r="F123" s="75">
        <f>INDEX([7]Delta!$F$1:$EE$997,$L$14,$I123)</f>
        <v>2107.69</v>
      </c>
      <c r="G123" s="76">
        <f t="shared" si="33"/>
        <v>15.652690373816091</v>
      </c>
      <c r="I123" s="77">
        <f t="shared" si="38"/>
        <v>120</v>
      </c>
      <c r="J123" s="73">
        <f t="shared" si="34"/>
        <v>2027</v>
      </c>
      <c r="K123" s="78">
        <f t="shared" si="36"/>
        <v>46447</v>
      </c>
    </row>
    <row r="124" spans="2:11" outlineLevel="1">
      <c r="B124" s="78">
        <f t="shared" si="31"/>
        <v>46478</v>
      </c>
      <c r="C124" s="75">
        <f>IF(F124&lt;&gt;0,-INDEX([7]Delta!$F$1:$EE$997,$L$13,$I124),0)</f>
        <v>4963.2528922110796</v>
      </c>
      <c r="D124" s="71">
        <f>IF(F124&lt;&gt;0,VLOOKUP($J124,'Table 1'!$B$13:$C$33,2,FALSE)/12*1000*Study_MW,0)</f>
        <v>21555.014795017385</v>
      </c>
      <c r="E124" s="71">
        <f t="shared" si="32"/>
        <v>26518.267687228465</v>
      </c>
      <c r="F124" s="75">
        <f>INDEX([7]Delta!$F$1:$EE$997,$L$14,$I124)</f>
        <v>1810.31</v>
      </c>
      <c r="G124" s="76">
        <f t="shared" si="33"/>
        <v>14.64846776918233</v>
      </c>
      <c r="I124" s="77">
        <f t="shared" si="38"/>
        <v>121</v>
      </c>
      <c r="J124" s="73">
        <f t="shared" si="34"/>
        <v>2027</v>
      </c>
      <c r="K124" s="78">
        <f t="shared" si="36"/>
        <v>46478</v>
      </c>
    </row>
    <row r="125" spans="2:11" outlineLevel="1">
      <c r="B125" s="78">
        <f t="shared" si="31"/>
        <v>46508</v>
      </c>
      <c r="C125" s="75">
        <f>IF(F125&lt;&gt;0,-INDEX([7]Delta!$F$1:$EE$997,$L$13,$I125),0)</f>
        <v>-1801.6641715615988</v>
      </c>
      <c r="D125" s="71">
        <f>IF(F125&lt;&gt;0,VLOOKUP($J125,'Table 1'!$B$13:$C$33,2,FALSE)/12*1000*Study_MW,0)</f>
        <v>21555.014795017385</v>
      </c>
      <c r="E125" s="71">
        <f t="shared" si="32"/>
        <v>19753.350623455786</v>
      </c>
      <c r="F125" s="75">
        <f>INDEX([7]Delta!$F$1:$EE$997,$L$14,$I125)</f>
        <v>1787.16</v>
      </c>
      <c r="G125" s="76">
        <f t="shared" si="33"/>
        <v>11.052927898708445</v>
      </c>
      <c r="I125" s="77">
        <f t="shared" si="38"/>
        <v>122</v>
      </c>
      <c r="J125" s="73">
        <f t="shared" si="34"/>
        <v>2027</v>
      </c>
      <c r="K125" s="78">
        <f t="shared" si="36"/>
        <v>46508</v>
      </c>
    </row>
    <row r="126" spans="2:11" outlineLevel="1">
      <c r="B126" s="78">
        <f t="shared" si="31"/>
        <v>46539</v>
      </c>
      <c r="C126" s="75">
        <f>IF(F126&lt;&gt;0,-INDEX([7]Delta!$F$1:$EE$997,$L$13,$I126),0)</f>
        <v>19064.903076633811</v>
      </c>
      <c r="D126" s="71">
        <f>IF(F126&lt;&gt;0,VLOOKUP($J126,'Table 1'!$B$13:$C$33,2,FALSE)/12*1000*Study_MW,0)</f>
        <v>21555.014795017385</v>
      </c>
      <c r="E126" s="71">
        <f t="shared" si="32"/>
        <v>40619.917871651196</v>
      </c>
      <c r="F126" s="75">
        <f>INDEX([7]Delta!$F$1:$EE$997,$L$14,$I126)</f>
        <v>2241.21</v>
      </c>
      <c r="G126" s="76">
        <f t="shared" si="33"/>
        <v>18.124101655646367</v>
      </c>
      <c r="I126" s="77">
        <f t="shared" si="38"/>
        <v>123</v>
      </c>
      <c r="J126" s="73">
        <f t="shared" si="34"/>
        <v>2027</v>
      </c>
      <c r="K126" s="78">
        <f t="shared" si="36"/>
        <v>46539</v>
      </c>
    </row>
    <row r="127" spans="2:11" outlineLevel="1">
      <c r="B127" s="78">
        <f t="shared" si="31"/>
        <v>46569</v>
      </c>
      <c r="C127" s="75">
        <f>IF(F127&lt;&gt;0,-INDEX([7]Delta!$F$1:$EE$997,$L$13,$I127),0)</f>
        <v>22775.224237203598</v>
      </c>
      <c r="D127" s="71">
        <f>IF(F127&lt;&gt;0,VLOOKUP($J127,'Table 1'!$B$13:$C$33,2,FALSE)/12*1000*Study_MW,0)</f>
        <v>21555.014795017385</v>
      </c>
      <c r="E127" s="71">
        <f t="shared" si="32"/>
        <v>44330.239032220983</v>
      </c>
      <c r="F127" s="75">
        <f>INDEX([7]Delta!$F$1:$EE$997,$L$14,$I127)</f>
        <v>2580.21</v>
      </c>
      <c r="G127" s="76">
        <f t="shared" si="33"/>
        <v>17.180864748303815</v>
      </c>
      <c r="I127" s="77">
        <f t="shared" si="38"/>
        <v>124</v>
      </c>
      <c r="J127" s="73">
        <f t="shared" si="34"/>
        <v>2027</v>
      </c>
      <c r="K127" s="78">
        <f t="shared" si="36"/>
        <v>46569</v>
      </c>
    </row>
    <row r="128" spans="2:11" outlineLevel="1">
      <c r="B128" s="78">
        <f t="shared" si="31"/>
        <v>46600</v>
      </c>
      <c r="C128" s="75">
        <f>IF(F128&lt;&gt;0,-INDEX([7]Delta!$F$1:$EE$997,$L$13,$I128),0)</f>
        <v>24891.01712474227</v>
      </c>
      <c r="D128" s="71">
        <f>IF(F128&lt;&gt;0,VLOOKUP($J128,'Table 1'!$B$13:$C$33,2,FALSE)/12*1000*Study_MW,0)</f>
        <v>21555.014795017385</v>
      </c>
      <c r="E128" s="71">
        <f t="shared" si="32"/>
        <v>46446.031919759655</v>
      </c>
      <c r="F128" s="75">
        <f>INDEX([7]Delta!$F$1:$EE$997,$L$14,$I128)</f>
        <v>2685.95</v>
      </c>
      <c r="G128" s="76">
        <f t="shared" si="33"/>
        <v>17.292217621236308</v>
      </c>
      <c r="I128" s="77">
        <f t="shared" si="38"/>
        <v>125</v>
      </c>
      <c r="J128" s="73">
        <f t="shared" si="34"/>
        <v>2027</v>
      </c>
      <c r="K128" s="78">
        <f t="shared" si="36"/>
        <v>46600</v>
      </c>
    </row>
    <row r="129" spans="2:11" outlineLevel="1">
      <c r="B129" s="78">
        <f t="shared" si="31"/>
        <v>46631</v>
      </c>
      <c r="C129" s="75">
        <f>IF(F129&lt;&gt;0,-INDEX([7]Delta!$F$1:$EE$997,$L$13,$I129),0)</f>
        <v>23294.00917083025</v>
      </c>
      <c r="D129" s="71">
        <f>IF(F129&lt;&gt;0,VLOOKUP($J129,'Table 1'!$B$13:$C$33,2,FALSE)/12*1000*Study_MW,0)</f>
        <v>21555.014795017385</v>
      </c>
      <c r="E129" s="71">
        <f t="shared" si="32"/>
        <v>44849.023965847635</v>
      </c>
      <c r="F129" s="75">
        <f>INDEX([7]Delta!$F$1:$EE$997,$L$14,$I129)</f>
        <v>2633.78</v>
      </c>
      <c r="G129" s="76">
        <f t="shared" si="33"/>
        <v>17.028386564499552</v>
      </c>
      <c r="I129" s="77">
        <f t="shared" si="38"/>
        <v>126</v>
      </c>
      <c r="J129" s="73">
        <f t="shared" si="34"/>
        <v>2027</v>
      </c>
      <c r="K129" s="78">
        <f t="shared" si="36"/>
        <v>46631</v>
      </c>
    </row>
    <row r="130" spans="2:11" outlineLevel="1">
      <c r="B130" s="78">
        <f t="shared" si="31"/>
        <v>46661</v>
      </c>
      <c r="C130" s="75">
        <f>IF(F130&lt;&gt;0,-INDEX([7]Delta!$F$1:$EE$997,$L$13,$I130),0)</f>
        <v>-9559.8482034653425</v>
      </c>
      <c r="D130" s="71">
        <f>IF(F130&lt;&gt;0,VLOOKUP($J130,'Table 1'!$B$13:$C$33,2,FALSE)/12*1000*Study_MW,0)</f>
        <v>21555.014795017385</v>
      </c>
      <c r="E130" s="71">
        <f t="shared" si="32"/>
        <v>11995.166591552043</v>
      </c>
      <c r="F130" s="75">
        <f>INDEX([7]Delta!$F$1:$EE$997,$L$14,$I130)</f>
        <v>2523.75</v>
      </c>
      <c r="G130" s="76">
        <f t="shared" si="33"/>
        <v>4.7529139540572727</v>
      </c>
      <c r="I130" s="77">
        <f t="shared" si="38"/>
        <v>127</v>
      </c>
      <c r="J130" s="73">
        <f t="shared" si="34"/>
        <v>2027</v>
      </c>
      <c r="K130" s="78">
        <f t="shared" si="36"/>
        <v>46661</v>
      </c>
    </row>
    <row r="131" spans="2:11" outlineLevel="1">
      <c r="B131" s="78">
        <f t="shared" si="31"/>
        <v>46692</v>
      </c>
      <c r="C131" s="75">
        <f>IF(F131&lt;&gt;0,-INDEX([7]Delta!$F$1:$EE$997,$L$13,$I131),0)</f>
        <v>4444.6715336441994</v>
      </c>
      <c r="D131" s="71">
        <f>IF(F131&lt;&gt;0,VLOOKUP($J131,'Table 1'!$B$13:$C$33,2,FALSE)/12*1000*Study_MW,0)</f>
        <v>21555.014795017385</v>
      </c>
      <c r="E131" s="71">
        <f t="shared" si="32"/>
        <v>25999.686328661584</v>
      </c>
      <c r="F131" s="75">
        <f>INDEX([7]Delta!$F$1:$EE$997,$L$14,$I131)</f>
        <v>2521.0700000000002</v>
      </c>
      <c r="G131" s="76">
        <f t="shared" si="33"/>
        <v>10.31295693045476</v>
      </c>
      <c r="I131" s="77">
        <f t="shared" si="38"/>
        <v>128</v>
      </c>
      <c r="J131" s="73">
        <f t="shared" si="34"/>
        <v>2027</v>
      </c>
      <c r="K131" s="78">
        <f t="shared" si="36"/>
        <v>46692</v>
      </c>
    </row>
    <row r="132" spans="2:11" outlineLevel="1">
      <c r="B132" s="82">
        <f t="shared" si="31"/>
        <v>46722</v>
      </c>
      <c r="C132" s="79">
        <f>IF(F132&lt;&gt;0,-INDEX([7]Delta!$F$1:$EE$997,$L$13,$I132),0)</f>
        <v>-16338.580200850964</v>
      </c>
      <c r="D132" s="80">
        <f>IF(F132&lt;&gt;0,VLOOKUP($J132,'Table 1'!$B$13:$C$33,2,FALSE)/12*1000*Study_MW,0)</f>
        <v>21555.014795017385</v>
      </c>
      <c r="E132" s="80">
        <f t="shared" si="32"/>
        <v>5216.4345941664214</v>
      </c>
      <c r="F132" s="79">
        <f>INDEX([7]Delta!$F$1:$EE$997,$L$14,$I132)</f>
        <v>2479.62</v>
      </c>
      <c r="G132" s="81">
        <f t="shared" si="33"/>
        <v>2.103723390747946</v>
      </c>
      <c r="I132" s="64">
        <f t="shared" si="38"/>
        <v>129</v>
      </c>
      <c r="J132" s="73">
        <f t="shared" si="34"/>
        <v>2027</v>
      </c>
      <c r="K132" s="82">
        <f t="shared" si="36"/>
        <v>46722</v>
      </c>
    </row>
    <row r="133" spans="2:11" outlineLevel="1">
      <c r="B133" s="74">
        <f t="shared" si="31"/>
        <v>46753</v>
      </c>
      <c r="C133" s="69">
        <f>IF(F133&lt;&gt;0,-INDEX([8]Delta!$F$1:$EE$65554,$L$13,$I133),0)</f>
        <v>-39348.932453259826</v>
      </c>
      <c r="D133" s="70">
        <f>IF(F133&lt;&gt;0,VLOOKUP($J133,'Table 1'!$B$13:$C$33,2,FALSE)/12*1000*Study_MW,0)</f>
        <v>24379.738382729571</v>
      </c>
      <c r="E133" s="70">
        <f t="shared" si="32"/>
        <v>-14969.194070530255</v>
      </c>
      <c r="F133" s="69">
        <f>INDEX([8]Delta!$F$1:$EE$65554,$L$14,$I133)</f>
        <v>2063.08</v>
      </c>
      <c r="G133" s="72">
        <f t="shared" si="33"/>
        <v>-7.2557506594655834</v>
      </c>
      <c r="I133" s="60">
        <f>I13</f>
        <v>1</v>
      </c>
      <c r="J133" s="73">
        <f t="shared" si="34"/>
        <v>2028</v>
      </c>
      <c r="K133" s="74">
        <f t="shared" si="36"/>
        <v>46753</v>
      </c>
    </row>
    <row r="134" spans="2:11" outlineLevel="1">
      <c r="B134" s="78">
        <f t="shared" si="31"/>
        <v>46784</v>
      </c>
      <c r="C134" s="75">
        <f>IF(F134&lt;&gt;0,-INDEX([8]Delta!$F$1:$EE$65554,$L$13,$I134),0)</f>
        <v>-26380.929789021611</v>
      </c>
      <c r="D134" s="71">
        <f>IF(F134&lt;&gt;0,VLOOKUP($J134,'Table 1'!$B$13:$C$33,2,FALSE)/12*1000*Study_MW,0)</f>
        <v>24379.738382729571</v>
      </c>
      <c r="E134" s="71">
        <f t="shared" si="32"/>
        <v>-2001.1914062920405</v>
      </c>
      <c r="F134" s="75">
        <f>INDEX([8]Delta!$F$1:$EE$65554,$L$14,$I134)</f>
        <v>1805.26</v>
      </c>
      <c r="G134" s="76">
        <f t="shared" si="33"/>
        <v>-1.1085336219115476</v>
      </c>
      <c r="I134" s="77">
        <f t="shared" ref="I134:I197" si="39">I14</f>
        <v>2</v>
      </c>
      <c r="J134" s="73">
        <f t="shared" si="34"/>
        <v>2028</v>
      </c>
      <c r="K134" s="78">
        <f t="shared" si="36"/>
        <v>46784</v>
      </c>
    </row>
    <row r="135" spans="2:11" outlineLevel="1">
      <c r="B135" s="78">
        <f t="shared" si="31"/>
        <v>46813</v>
      </c>
      <c r="C135" s="75">
        <f>IF(F135&lt;&gt;0,-INDEX([8]Delta!$F$1:$EE$65554,$L$13,$I135),0)</f>
        <v>-3390.5946465283632</v>
      </c>
      <c r="D135" s="71">
        <f>IF(F135&lt;&gt;0,VLOOKUP($J135,'Table 1'!$B$13:$C$33,2,FALSE)/12*1000*Study_MW,0)</f>
        <v>24379.738382729571</v>
      </c>
      <c r="E135" s="71">
        <f t="shared" si="32"/>
        <v>20989.143736201208</v>
      </c>
      <c r="F135" s="75">
        <f>INDEX([8]Delta!$F$1:$EE$65554,$L$14,$I135)</f>
        <v>2107.69</v>
      </c>
      <c r="G135" s="76">
        <f t="shared" si="33"/>
        <v>9.9583637708587158</v>
      </c>
      <c r="I135" s="77">
        <f t="shared" si="39"/>
        <v>3</v>
      </c>
      <c r="J135" s="73">
        <f t="shared" si="34"/>
        <v>2028</v>
      </c>
      <c r="K135" s="78">
        <f t="shared" si="36"/>
        <v>46813</v>
      </c>
    </row>
    <row r="136" spans="2:11" outlineLevel="1">
      <c r="B136" s="78">
        <f t="shared" si="31"/>
        <v>46844</v>
      </c>
      <c r="C136" s="75">
        <f>IF(F136&lt;&gt;0,-INDEX([8]Delta!$F$1:$EE$65554,$L$13,$I136),0)</f>
        <v>205.33294005692005</v>
      </c>
      <c r="D136" s="71">
        <f>IF(F136&lt;&gt;0,VLOOKUP($J136,'Table 1'!$B$13:$C$33,2,FALSE)/12*1000*Study_MW,0)</f>
        <v>24379.738382729571</v>
      </c>
      <c r="E136" s="71">
        <f t="shared" si="32"/>
        <v>24585.071322786491</v>
      </c>
      <c r="F136" s="75">
        <f>INDEX([8]Delta!$F$1:$EE$65554,$L$14,$I136)</f>
        <v>1810.31</v>
      </c>
      <c r="G136" s="76">
        <f t="shared" si="33"/>
        <v>13.580586376248538</v>
      </c>
      <c r="I136" s="77">
        <f t="shared" si="39"/>
        <v>4</v>
      </c>
      <c r="J136" s="73">
        <f t="shared" si="34"/>
        <v>2028</v>
      </c>
      <c r="K136" s="78">
        <f t="shared" si="36"/>
        <v>46844</v>
      </c>
    </row>
    <row r="137" spans="2:11" outlineLevel="1">
      <c r="B137" s="78">
        <f t="shared" si="31"/>
        <v>46874</v>
      </c>
      <c r="C137" s="75">
        <f>IF(F137&lt;&gt;0,-INDEX([8]Delta!$F$1:$EE$65554,$L$13,$I137),0)</f>
        <v>-8711.4149673879147</v>
      </c>
      <c r="D137" s="71">
        <f>IF(F137&lt;&gt;0,VLOOKUP($J137,'Table 1'!$B$13:$C$33,2,FALSE)/12*1000*Study_MW,0)</f>
        <v>24379.738382729571</v>
      </c>
      <c r="E137" s="71">
        <f t="shared" si="32"/>
        <v>15668.323415341656</v>
      </c>
      <c r="F137" s="75">
        <f>INDEX([8]Delta!$F$1:$EE$65554,$L$14,$I137)</f>
        <v>1787.16</v>
      </c>
      <c r="G137" s="76">
        <f t="shared" si="33"/>
        <v>8.7671632172506406</v>
      </c>
      <c r="I137" s="77">
        <f t="shared" si="39"/>
        <v>5</v>
      </c>
      <c r="J137" s="73">
        <f t="shared" si="34"/>
        <v>2028</v>
      </c>
      <c r="K137" s="78">
        <f t="shared" si="36"/>
        <v>46874</v>
      </c>
    </row>
    <row r="138" spans="2:11" outlineLevel="1">
      <c r="B138" s="78">
        <f t="shared" si="31"/>
        <v>46905</v>
      </c>
      <c r="C138" s="75">
        <f>IF(F138&lt;&gt;0,-INDEX([8]Delta!$F$1:$EE$65554,$L$13,$I138),0)</f>
        <v>11481.419692784548</v>
      </c>
      <c r="D138" s="71">
        <f>IF(F138&lt;&gt;0,VLOOKUP($J138,'Table 1'!$B$13:$C$33,2,FALSE)/12*1000*Study_MW,0)</f>
        <v>24379.738382729571</v>
      </c>
      <c r="E138" s="71">
        <f t="shared" si="32"/>
        <v>35861.158075514119</v>
      </c>
      <c r="F138" s="75">
        <f>INDEX([8]Delta!$F$1:$EE$65554,$L$14,$I138)</f>
        <v>2241.21</v>
      </c>
      <c r="G138" s="76">
        <f t="shared" si="33"/>
        <v>16.000802278909212</v>
      </c>
      <c r="I138" s="77">
        <f t="shared" si="39"/>
        <v>6</v>
      </c>
      <c r="J138" s="73">
        <f t="shared" si="34"/>
        <v>2028</v>
      </c>
      <c r="K138" s="78">
        <f t="shared" si="36"/>
        <v>46905</v>
      </c>
    </row>
    <row r="139" spans="2:11" outlineLevel="1">
      <c r="B139" s="78">
        <f t="shared" si="31"/>
        <v>46935</v>
      </c>
      <c r="C139" s="75">
        <f>IF(F139&lt;&gt;0,-INDEX([8]Delta!$F$1:$EE$65554,$L$13,$I139),0)</f>
        <v>29396.259314060211</v>
      </c>
      <c r="D139" s="71">
        <f>IF(F139&lt;&gt;0,VLOOKUP($J139,'Table 1'!$B$13:$C$33,2,FALSE)/12*1000*Study_MW,0)</f>
        <v>24379.738382729571</v>
      </c>
      <c r="E139" s="71">
        <f t="shared" si="32"/>
        <v>53775.997696789782</v>
      </c>
      <c r="F139" s="75">
        <f>INDEX([8]Delta!$F$1:$EE$65554,$L$14,$I139)</f>
        <v>2580.21</v>
      </c>
      <c r="G139" s="76">
        <f t="shared" si="33"/>
        <v>20.841713541451966</v>
      </c>
      <c r="I139" s="77">
        <f t="shared" si="39"/>
        <v>7</v>
      </c>
      <c r="J139" s="73">
        <f t="shared" si="34"/>
        <v>2028</v>
      </c>
      <c r="K139" s="78">
        <f t="shared" si="36"/>
        <v>46935</v>
      </c>
    </row>
    <row r="140" spans="2:11" outlineLevel="1">
      <c r="B140" s="78">
        <f t="shared" si="31"/>
        <v>46966</v>
      </c>
      <c r="C140" s="75">
        <f>IF(F140&lt;&gt;0,-INDEX([8]Delta!$F$1:$EE$65554,$L$13,$I140),0)</f>
        <v>33168.59361487627</v>
      </c>
      <c r="D140" s="71">
        <f>IF(F140&lt;&gt;0,VLOOKUP($J140,'Table 1'!$B$13:$C$33,2,FALSE)/12*1000*Study_MW,0)</f>
        <v>24379.738382729571</v>
      </c>
      <c r="E140" s="71">
        <f t="shared" si="32"/>
        <v>57548.331997605841</v>
      </c>
      <c r="F140" s="75">
        <f>INDEX([8]Delta!$F$1:$EE$65554,$L$14,$I140)</f>
        <v>2685.95</v>
      </c>
      <c r="G140" s="76">
        <f t="shared" si="33"/>
        <v>21.425689978445558</v>
      </c>
      <c r="I140" s="77">
        <f t="shared" si="39"/>
        <v>8</v>
      </c>
      <c r="J140" s="73">
        <f t="shared" si="34"/>
        <v>2028</v>
      </c>
      <c r="K140" s="78">
        <f t="shared" si="36"/>
        <v>46966</v>
      </c>
    </row>
    <row r="141" spans="2:11" outlineLevel="1">
      <c r="B141" s="78">
        <f t="shared" si="31"/>
        <v>46997</v>
      </c>
      <c r="C141" s="75">
        <f>IF(F141&lt;&gt;0,-INDEX([8]Delta!$F$1:$EE$65554,$L$13,$I141),0)</f>
        <v>27137.747846290469</v>
      </c>
      <c r="D141" s="71">
        <f>IF(F141&lt;&gt;0,VLOOKUP($J141,'Table 1'!$B$13:$C$33,2,FALSE)/12*1000*Study_MW,0)</f>
        <v>24379.738382729571</v>
      </c>
      <c r="E141" s="71">
        <f t="shared" si="32"/>
        <v>51517.48622902004</v>
      </c>
      <c r="F141" s="75">
        <f>INDEX([8]Delta!$F$1:$EE$65554,$L$14,$I141)</f>
        <v>2633.78</v>
      </c>
      <c r="G141" s="76">
        <f t="shared" si="33"/>
        <v>19.560284545034147</v>
      </c>
      <c r="I141" s="77">
        <f t="shared" si="39"/>
        <v>9</v>
      </c>
      <c r="J141" s="73">
        <f t="shared" si="34"/>
        <v>2028</v>
      </c>
      <c r="K141" s="78">
        <f t="shared" si="36"/>
        <v>46997</v>
      </c>
    </row>
    <row r="142" spans="2:11" outlineLevel="1">
      <c r="B142" s="78">
        <f t="shared" ref="B142:B205" si="40">EDATE(B141,1)</f>
        <v>47027</v>
      </c>
      <c r="C142" s="75">
        <f>IF(F142&lt;&gt;0,-INDEX([8]Delta!$F$1:$EE$65554,$L$13,$I142),0)</f>
        <v>-21024.940740987659</v>
      </c>
      <c r="D142" s="71">
        <f>IF(F142&lt;&gt;0,VLOOKUP($J142,'Table 1'!$B$13:$C$33,2,FALSE)/12*1000*Study_MW,0)</f>
        <v>24379.738382729571</v>
      </c>
      <c r="E142" s="71">
        <f t="shared" ref="E142:E205" si="41">C142+D142</f>
        <v>3354.7976417419122</v>
      </c>
      <c r="F142" s="75">
        <f>INDEX([8]Delta!$F$1:$EE$65554,$L$14,$I142)</f>
        <v>2523.75</v>
      </c>
      <c r="G142" s="76">
        <f t="shared" ref="G142:G192" si="42">IF(ISNUMBER($F142),E142/$F142,"")</f>
        <v>1.3292907941523178</v>
      </c>
      <c r="I142" s="77">
        <f t="shared" si="39"/>
        <v>10</v>
      </c>
      <c r="J142" s="73">
        <f t="shared" ref="J142:J205" si="43">YEAR(B142)</f>
        <v>2028</v>
      </c>
      <c r="K142" s="78">
        <f t="shared" si="36"/>
        <v>47027</v>
      </c>
    </row>
    <row r="143" spans="2:11" outlineLevel="1">
      <c r="B143" s="78">
        <f t="shared" si="40"/>
        <v>47058</v>
      </c>
      <c r="C143" s="75">
        <f>IF(F143&lt;&gt;0,-INDEX([8]Delta!$F$1:$EE$65554,$L$13,$I143),0)</f>
        <v>-18678.586563840508</v>
      </c>
      <c r="D143" s="71">
        <f>IF(F143&lt;&gt;0,VLOOKUP($J143,'Table 1'!$B$13:$C$33,2,FALSE)/12*1000*Study_MW,0)</f>
        <v>24379.738382729571</v>
      </c>
      <c r="E143" s="71">
        <f t="shared" si="41"/>
        <v>5701.1518188890623</v>
      </c>
      <c r="F143" s="75">
        <f>INDEX([8]Delta!$F$1:$EE$65554,$L$14,$I143)</f>
        <v>2521.0700000000002</v>
      </c>
      <c r="G143" s="76">
        <f t="shared" si="42"/>
        <v>2.2614016345793897</v>
      </c>
      <c r="I143" s="77">
        <f t="shared" si="39"/>
        <v>11</v>
      </c>
      <c r="J143" s="73">
        <f t="shared" si="43"/>
        <v>2028</v>
      </c>
      <c r="K143" s="78">
        <f t="shared" si="36"/>
        <v>47058</v>
      </c>
    </row>
    <row r="144" spans="2:11" outlineLevel="1">
      <c r="B144" s="82">
        <f t="shared" si="40"/>
        <v>47088</v>
      </c>
      <c r="C144" s="79">
        <f>IF(F144&lt;&gt;0,-INDEX([8]Delta!$F$1:$EE$65554,$L$13,$I144),0)</f>
        <v>-46035.526344195008</v>
      </c>
      <c r="D144" s="80">
        <f>IF(F144&lt;&gt;0,VLOOKUP($J144,'Table 1'!$B$13:$C$33,2,FALSE)/12*1000*Study_MW,0)</f>
        <v>24379.738382729571</v>
      </c>
      <c r="E144" s="80">
        <f t="shared" si="41"/>
        <v>-21655.787961465438</v>
      </c>
      <c r="F144" s="79">
        <f>INDEX([8]Delta!$F$1:$EE$65554,$L$14,$I144)</f>
        <v>2479.62</v>
      </c>
      <c r="G144" s="81">
        <f t="shared" si="42"/>
        <v>-8.7335107643370513</v>
      </c>
      <c r="I144" s="64">
        <f t="shared" si="39"/>
        <v>12</v>
      </c>
      <c r="J144" s="73">
        <f t="shared" si="43"/>
        <v>2028</v>
      </c>
      <c r="K144" s="82">
        <f t="shared" si="36"/>
        <v>47088</v>
      </c>
    </row>
    <row r="145" spans="2:11" outlineLevel="1">
      <c r="B145" s="74">
        <f t="shared" si="40"/>
        <v>47119</v>
      </c>
      <c r="C145" s="69">
        <f>IF(F145&lt;&gt;0,-INDEX([8]Delta!$F$1:$EE$65554,$L$13,$I145),0)</f>
        <v>-86876.601364865899</v>
      </c>
      <c r="D145" s="70">
        <f>IF(F145&lt;&gt;0,VLOOKUP($J145,'Table 1'!$B$13:$C$33,2,FALSE)/12*1000*Study_MW,0)</f>
        <v>23522.359168933617</v>
      </c>
      <c r="E145" s="70">
        <f t="shared" si="41"/>
        <v>-63354.242195932282</v>
      </c>
      <c r="F145" s="69">
        <f>INDEX([8]Delta!$F$1:$EE$65554,$L$14,$I145)</f>
        <v>2063.08</v>
      </c>
      <c r="G145" s="72">
        <f t="shared" si="42"/>
        <v>-30.708572714549259</v>
      </c>
      <c r="I145" s="60">
        <f>I25</f>
        <v>14</v>
      </c>
      <c r="J145" s="73">
        <f t="shared" si="43"/>
        <v>2029</v>
      </c>
      <c r="K145" s="74">
        <f t="shared" si="36"/>
        <v>47119</v>
      </c>
    </row>
    <row r="146" spans="2:11" outlineLevel="1">
      <c r="B146" s="78">
        <f t="shared" si="40"/>
        <v>47150</v>
      </c>
      <c r="C146" s="75">
        <f>IF(F146&lt;&gt;0,-INDEX([8]Delta!$F$1:$EE$65554,$L$13,$I146),0)</f>
        <v>-23132.486032485962</v>
      </c>
      <c r="D146" s="71">
        <f>IF(F146&lt;&gt;0,VLOOKUP($J146,'Table 1'!$B$13:$C$33,2,FALSE)/12*1000*Study_MW,0)</f>
        <v>23522.359168933617</v>
      </c>
      <c r="E146" s="71">
        <f t="shared" si="41"/>
        <v>389.87313644765527</v>
      </c>
      <c r="F146" s="75">
        <f>INDEX([8]Delta!$F$1:$EE$65554,$L$14,$I146)</f>
        <v>1725.24</v>
      </c>
      <c r="G146" s="76">
        <f t="shared" si="42"/>
        <v>0.22598197146348059</v>
      </c>
      <c r="I146" s="77">
        <f t="shared" si="39"/>
        <v>15</v>
      </c>
      <c r="J146" s="73">
        <f t="shared" si="43"/>
        <v>2029</v>
      </c>
      <c r="K146" s="78">
        <f t="shared" si="36"/>
        <v>47150</v>
      </c>
    </row>
    <row r="147" spans="2:11" outlineLevel="1">
      <c r="B147" s="78">
        <f t="shared" si="40"/>
        <v>47178</v>
      </c>
      <c r="C147" s="75">
        <f>IF(F147&lt;&gt;0,-INDEX([8]Delta!$F$1:$EE$65554,$L$13,$I147),0)</f>
        <v>-6904.3499059230089</v>
      </c>
      <c r="D147" s="71">
        <f>IF(F147&lt;&gt;0,VLOOKUP($J147,'Table 1'!$B$13:$C$33,2,FALSE)/12*1000*Study_MW,0)</f>
        <v>23522.359168933617</v>
      </c>
      <c r="E147" s="71">
        <f t="shared" si="41"/>
        <v>16618.009263010608</v>
      </c>
      <c r="F147" s="75">
        <f>INDEX([8]Delta!$F$1:$EE$65554,$L$14,$I147)</f>
        <v>2107.69</v>
      </c>
      <c r="G147" s="76">
        <f t="shared" si="42"/>
        <v>7.8844655822301233</v>
      </c>
      <c r="I147" s="77">
        <f t="shared" si="39"/>
        <v>16</v>
      </c>
      <c r="J147" s="73">
        <f t="shared" si="43"/>
        <v>2029</v>
      </c>
      <c r="K147" s="78">
        <f t="shared" si="36"/>
        <v>47178</v>
      </c>
    </row>
    <row r="148" spans="2:11" outlineLevel="1">
      <c r="B148" s="78">
        <f t="shared" si="40"/>
        <v>47209</v>
      </c>
      <c r="C148" s="75">
        <f>IF(F148&lt;&gt;0,-INDEX([8]Delta!$F$1:$EE$65554,$L$13,$I148),0)</f>
        <v>768.6816895455122</v>
      </c>
      <c r="D148" s="71">
        <f>IF(F148&lt;&gt;0,VLOOKUP($J148,'Table 1'!$B$13:$C$33,2,FALSE)/12*1000*Study_MW,0)</f>
        <v>23522.359168933617</v>
      </c>
      <c r="E148" s="71">
        <f t="shared" si="41"/>
        <v>24291.040858479129</v>
      </c>
      <c r="F148" s="75">
        <f>INDEX([8]Delta!$F$1:$EE$65554,$L$14,$I148)</f>
        <v>1810.31</v>
      </c>
      <c r="G148" s="76">
        <f t="shared" si="42"/>
        <v>13.418166423694908</v>
      </c>
      <c r="I148" s="77">
        <f t="shared" si="39"/>
        <v>17</v>
      </c>
      <c r="J148" s="73">
        <f t="shared" si="43"/>
        <v>2029</v>
      </c>
      <c r="K148" s="78">
        <f t="shared" si="36"/>
        <v>47209</v>
      </c>
    </row>
    <row r="149" spans="2:11" outlineLevel="1">
      <c r="B149" s="78">
        <f t="shared" si="40"/>
        <v>47239</v>
      </c>
      <c r="C149" s="75">
        <f>IF(F149&lt;&gt;0,-INDEX([8]Delta!$F$1:$EE$65554,$L$13,$I149),0)</f>
        <v>-11977.010660201311</v>
      </c>
      <c r="D149" s="71">
        <f>IF(F149&lt;&gt;0,VLOOKUP($J149,'Table 1'!$B$13:$C$33,2,FALSE)/12*1000*Study_MW,0)</f>
        <v>23522.359168933617</v>
      </c>
      <c r="E149" s="71">
        <f t="shared" si="41"/>
        <v>11545.348508732306</v>
      </c>
      <c r="F149" s="75">
        <f>INDEX([8]Delta!$F$1:$EE$65554,$L$14,$I149)</f>
        <v>1787.16</v>
      </c>
      <c r="G149" s="76">
        <f t="shared" si="42"/>
        <v>6.4601650152937093</v>
      </c>
      <c r="I149" s="77">
        <f t="shared" si="39"/>
        <v>18</v>
      </c>
      <c r="J149" s="73">
        <f t="shared" si="43"/>
        <v>2029</v>
      </c>
      <c r="K149" s="78">
        <f t="shared" si="36"/>
        <v>47239</v>
      </c>
    </row>
    <row r="150" spans="2:11" outlineLevel="1">
      <c r="B150" s="78">
        <f t="shared" si="40"/>
        <v>47270</v>
      </c>
      <c r="C150" s="75">
        <f>IF(F150&lt;&gt;0,-INDEX([8]Delta!$F$1:$EE$65554,$L$13,$I150),0)</f>
        <v>11848.468435525894</v>
      </c>
      <c r="D150" s="71">
        <f>IF(F150&lt;&gt;0,VLOOKUP($J150,'Table 1'!$B$13:$C$33,2,FALSE)/12*1000*Study_MW,0)</f>
        <v>23522.359168933617</v>
      </c>
      <c r="E150" s="71">
        <f t="shared" si="41"/>
        <v>35370.827604459511</v>
      </c>
      <c r="F150" s="75">
        <f>INDEX([8]Delta!$F$1:$EE$65554,$L$14,$I150)</f>
        <v>2241.21</v>
      </c>
      <c r="G150" s="76">
        <f t="shared" si="42"/>
        <v>15.782022927106121</v>
      </c>
      <c r="I150" s="77">
        <f t="shared" si="39"/>
        <v>19</v>
      </c>
      <c r="J150" s="73">
        <f t="shared" si="43"/>
        <v>2029</v>
      </c>
      <c r="K150" s="78">
        <f t="shared" si="36"/>
        <v>47270</v>
      </c>
    </row>
    <row r="151" spans="2:11" outlineLevel="1">
      <c r="B151" s="78">
        <f t="shared" si="40"/>
        <v>47300</v>
      </c>
      <c r="C151" s="75">
        <f>IF(F151&lt;&gt;0,-INDEX([8]Delta!$F$1:$EE$65554,$L$13,$I151),0)</f>
        <v>38691.588796019554</v>
      </c>
      <c r="D151" s="71">
        <f>IF(F151&lt;&gt;0,VLOOKUP($J151,'Table 1'!$B$13:$C$33,2,FALSE)/12*1000*Study_MW,0)</f>
        <v>23522.359168933617</v>
      </c>
      <c r="E151" s="71">
        <f t="shared" si="41"/>
        <v>62213.947964953171</v>
      </c>
      <c r="F151" s="75">
        <f>INDEX([8]Delta!$F$1:$EE$65554,$L$14,$I151)</f>
        <v>2580.21</v>
      </c>
      <c r="G151" s="76">
        <f t="shared" si="42"/>
        <v>24.11197071748159</v>
      </c>
      <c r="I151" s="77">
        <f t="shared" si="39"/>
        <v>20</v>
      </c>
      <c r="J151" s="73">
        <f t="shared" si="43"/>
        <v>2029</v>
      </c>
      <c r="K151" s="78">
        <f t="shared" si="36"/>
        <v>47300</v>
      </c>
    </row>
    <row r="152" spans="2:11" outlineLevel="1">
      <c r="B152" s="78">
        <f t="shared" si="40"/>
        <v>47331</v>
      </c>
      <c r="C152" s="75">
        <f>IF(F152&lt;&gt;0,-INDEX([8]Delta!$F$1:$EE$65554,$L$13,$I152),0)</f>
        <v>41149.512800574303</v>
      </c>
      <c r="D152" s="71">
        <f>IF(F152&lt;&gt;0,VLOOKUP($J152,'Table 1'!$B$13:$C$33,2,FALSE)/12*1000*Study_MW,0)</f>
        <v>23522.359168933617</v>
      </c>
      <c r="E152" s="71">
        <f t="shared" si="41"/>
        <v>64671.87196950792</v>
      </c>
      <c r="F152" s="75">
        <f>INDEX([8]Delta!$F$1:$EE$65554,$L$14,$I152)</f>
        <v>2685.95</v>
      </c>
      <c r="G152" s="76">
        <f t="shared" si="42"/>
        <v>24.077839114468969</v>
      </c>
      <c r="I152" s="77">
        <f t="shared" si="39"/>
        <v>21</v>
      </c>
      <c r="J152" s="73">
        <f t="shared" si="43"/>
        <v>2029</v>
      </c>
      <c r="K152" s="78">
        <f t="shared" si="36"/>
        <v>47331</v>
      </c>
    </row>
    <row r="153" spans="2:11" outlineLevel="1">
      <c r="B153" s="78">
        <f t="shared" si="40"/>
        <v>47362</v>
      </c>
      <c r="C153" s="75">
        <f>IF(F153&lt;&gt;0,-INDEX([8]Delta!$F$1:$EE$65554,$L$13,$I153),0)</f>
        <v>35465.690526396036</v>
      </c>
      <c r="D153" s="71">
        <f>IF(F153&lt;&gt;0,VLOOKUP($J153,'Table 1'!$B$13:$C$33,2,FALSE)/12*1000*Study_MW,0)</f>
        <v>23522.359168933617</v>
      </c>
      <c r="E153" s="71">
        <f t="shared" si="41"/>
        <v>58988.049695329653</v>
      </c>
      <c r="F153" s="75">
        <f>INDEX([8]Delta!$F$1:$EE$65554,$L$14,$I153)</f>
        <v>2633.78</v>
      </c>
      <c r="G153" s="76">
        <f t="shared" si="42"/>
        <v>22.396726262379413</v>
      </c>
      <c r="I153" s="77">
        <f t="shared" si="39"/>
        <v>22</v>
      </c>
      <c r="J153" s="73">
        <f t="shared" si="43"/>
        <v>2029</v>
      </c>
      <c r="K153" s="78">
        <f t="shared" si="36"/>
        <v>47362</v>
      </c>
    </row>
    <row r="154" spans="2:11" outlineLevel="1">
      <c r="B154" s="78">
        <f t="shared" si="40"/>
        <v>47392</v>
      </c>
      <c r="C154" s="75">
        <f>IF(F154&lt;&gt;0,-INDEX([8]Delta!$F$1:$EE$65554,$L$13,$I154),0)</f>
        <v>-25762.381348207593</v>
      </c>
      <c r="D154" s="71">
        <f>IF(F154&lt;&gt;0,VLOOKUP($J154,'Table 1'!$B$13:$C$33,2,FALSE)/12*1000*Study_MW,0)</f>
        <v>23522.359168933617</v>
      </c>
      <c r="E154" s="71">
        <f t="shared" si="41"/>
        <v>-2240.0221792739758</v>
      </c>
      <c r="F154" s="75">
        <f>INDEX([8]Delta!$F$1:$EE$65554,$L$14,$I154)</f>
        <v>2523.75</v>
      </c>
      <c r="G154" s="76">
        <f t="shared" si="42"/>
        <v>-0.88757689124278383</v>
      </c>
      <c r="I154" s="77">
        <f t="shared" si="39"/>
        <v>23</v>
      </c>
      <c r="J154" s="73">
        <f t="shared" si="43"/>
        <v>2029</v>
      </c>
      <c r="K154" s="78">
        <f t="shared" ref="K154:K216" si="44">IF(ISNUMBER(F154),IF(F154&lt;&gt;0,B154,""),"")</f>
        <v>47392</v>
      </c>
    </row>
    <row r="155" spans="2:11" outlineLevel="1">
      <c r="B155" s="78">
        <f t="shared" si="40"/>
        <v>47423</v>
      </c>
      <c r="C155" s="75">
        <f>IF(F155&lt;&gt;0,-INDEX([8]Delta!$F$1:$EE$65554,$L$13,$I155),0)</f>
        <v>-22315.540931254625</v>
      </c>
      <c r="D155" s="71">
        <f>IF(F155&lt;&gt;0,VLOOKUP($J155,'Table 1'!$B$13:$C$33,2,FALSE)/12*1000*Study_MW,0)</f>
        <v>23522.359168933617</v>
      </c>
      <c r="E155" s="71">
        <f t="shared" si="41"/>
        <v>1206.8182376789919</v>
      </c>
      <c r="F155" s="75">
        <f>INDEX([8]Delta!$F$1:$EE$65554,$L$14,$I155)</f>
        <v>2521.0700000000002</v>
      </c>
      <c r="G155" s="76">
        <f t="shared" si="42"/>
        <v>0.47869287155017187</v>
      </c>
      <c r="I155" s="77">
        <f t="shared" si="39"/>
        <v>24</v>
      </c>
      <c r="J155" s="73">
        <f t="shared" si="43"/>
        <v>2029</v>
      </c>
      <c r="K155" s="78">
        <f t="shared" si="44"/>
        <v>47423</v>
      </c>
    </row>
    <row r="156" spans="2:11" outlineLevel="1">
      <c r="B156" s="82">
        <f t="shared" si="40"/>
        <v>47453</v>
      </c>
      <c r="C156" s="79">
        <f>IF(F156&lt;&gt;0,-INDEX([8]Delta!$F$1:$EE$65554,$L$13,$I156),0)</f>
        <v>-59504.270561993122</v>
      </c>
      <c r="D156" s="80">
        <f>IF(F156&lt;&gt;0,VLOOKUP($J156,'Table 1'!$B$13:$C$33,2,FALSE)/12*1000*Study_MW,0)</f>
        <v>23522.359168933617</v>
      </c>
      <c r="E156" s="80">
        <f t="shared" si="41"/>
        <v>-35981.911393059505</v>
      </c>
      <c r="F156" s="79">
        <f>INDEX([8]Delta!$F$1:$EE$65554,$L$14,$I156)</f>
        <v>2479.62</v>
      </c>
      <c r="G156" s="81">
        <f t="shared" si="42"/>
        <v>-14.511058707809868</v>
      </c>
      <c r="I156" s="64">
        <f t="shared" si="39"/>
        <v>25</v>
      </c>
      <c r="J156" s="73">
        <f t="shared" si="43"/>
        <v>2029</v>
      </c>
      <c r="K156" s="82">
        <f t="shared" si="44"/>
        <v>47453</v>
      </c>
    </row>
    <row r="157" spans="2:11" outlineLevel="1">
      <c r="B157" s="74">
        <f t="shared" si="40"/>
        <v>47484</v>
      </c>
      <c r="C157" s="69">
        <f>IF(F157&lt;&gt;0,-INDEX([8]Delta!$F$1:$EE$65554,$L$13,$I157),0)</f>
        <v>-47894.147173494101</v>
      </c>
      <c r="D157" s="70">
        <f>IF(F157&lt;&gt;0,VLOOKUP($J157,'Table 1'!$B$13:$C$33,2,FALSE)/12*1000*Study_MW,0)</f>
        <v>42098.928554383594</v>
      </c>
      <c r="E157" s="70">
        <f t="shared" si="41"/>
        <v>-5795.2186191105066</v>
      </c>
      <c r="F157" s="69">
        <f>INDEX([8]Delta!$F$1:$EE$65554,$L$14,$I157)</f>
        <v>2063.08</v>
      </c>
      <c r="G157" s="72">
        <f t="shared" si="42"/>
        <v>-2.8090130383264373</v>
      </c>
      <c r="I157" s="60">
        <f>I37</f>
        <v>27</v>
      </c>
      <c r="J157" s="73">
        <f t="shared" si="43"/>
        <v>2030</v>
      </c>
      <c r="K157" s="74">
        <f t="shared" si="44"/>
        <v>47484</v>
      </c>
    </row>
    <row r="158" spans="2:11" outlineLevel="1">
      <c r="B158" s="78">
        <f t="shared" si="40"/>
        <v>47515</v>
      </c>
      <c r="C158" s="75">
        <f>IF(F158&lt;&gt;0,-INDEX([8]Delta!$F$1:$EE$65554,$L$13,$I158),0)</f>
        <v>-37331.905218169093</v>
      </c>
      <c r="D158" s="71">
        <f>IF(F158&lt;&gt;0,VLOOKUP($J158,'Table 1'!$B$13:$C$33,2,FALSE)/12*1000*Study_MW,0)</f>
        <v>42098.928554383594</v>
      </c>
      <c r="E158" s="71">
        <f t="shared" si="41"/>
        <v>4767.0233362145009</v>
      </c>
      <c r="F158" s="75">
        <f>INDEX([8]Delta!$F$1:$EE$65554,$L$14,$I158)</f>
        <v>1725.24</v>
      </c>
      <c r="G158" s="76">
        <f t="shared" si="42"/>
        <v>2.7631073567819553</v>
      </c>
      <c r="I158" s="77">
        <f t="shared" si="39"/>
        <v>28</v>
      </c>
      <c r="J158" s="73">
        <f t="shared" si="43"/>
        <v>2030</v>
      </c>
      <c r="K158" s="78">
        <f t="shared" si="44"/>
        <v>47515</v>
      </c>
    </row>
    <row r="159" spans="2:11" outlineLevel="1">
      <c r="B159" s="78">
        <f t="shared" si="40"/>
        <v>47543</v>
      </c>
      <c r="C159" s="75">
        <f>IF(F159&lt;&gt;0,-INDEX([8]Delta!$F$1:$EE$65554,$L$13,$I159),0)</f>
        <v>-9029.0270805209875</v>
      </c>
      <c r="D159" s="71">
        <f>IF(F159&lt;&gt;0,VLOOKUP($J159,'Table 1'!$B$13:$C$33,2,FALSE)/12*1000*Study_MW,0)</f>
        <v>42098.928554383594</v>
      </c>
      <c r="E159" s="71">
        <f t="shared" si="41"/>
        <v>33069.901473862607</v>
      </c>
      <c r="F159" s="75">
        <f>INDEX([8]Delta!$F$1:$EE$65554,$L$14,$I159)</f>
        <v>2107.69</v>
      </c>
      <c r="G159" s="76">
        <f t="shared" si="42"/>
        <v>15.690116418383447</v>
      </c>
      <c r="I159" s="77">
        <f t="shared" si="39"/>
        <v>29</v>
      </c>
      <c r="J159" s="73">
        <f t="shared" si="43"/>
        <v>2030</v>
      </c>
      <c r="K159" s="78">
        <f t="shared" si="44"/>
        <v>47543</v>
      </c>
    </row>
    <row r="160" spans="2:11" outlineLevel="1">
      <c r="B160" s="78">
        <f t="shared" si="40"/>
        <v>47574</v>
      </c>
      <c r="C160" s="75">
        <f>IF(F160&lt;&gt;0,-INDEX([8]Delta!$F$1:$EE$65554,$L$13,$I160),0)</f>
        <v>-5458.9429737776518</v>
      </c>
      <c r="D160" s="71">
        <f>IF(F160&lt;&gt;0,VLOOKUP($J160,'Table 1'!$B$13:$C$33,2,FALSE)/12*1000*Study_MW,0)</f>
        <v>42098.928554383594</v>
      </c>
      <c r="E160" s="71">
        <f t="shared" si="41"/>
        <v>36639.985580605942</v>
      </c>
      <c r="F160" s="75">
        <f>INDEX([8]Delta!$F$1:$EE$65554,$L$14,$I160)</f>
        <v>1810.31</v>
      </c>
      <c r="G160" s="76">
        <f t="shared" si="42"/>
        <v>20.239619501967034</v>
      </c>
      <c r="I160" s="77">
        <f t="shared" si="39"/>
        <v>30</v>
      </c>
      <c r="J160" s="73">
        <f t="shared" si="43"/>
        <v>2030</v>
      </c>
      <c r="K160" s="78">
        <f t="shared" si="44"/>
        <v>47574</v>
      </c>
    </row>
    <row r="161" spans="2:11" outlineLevel="1">
      <c r="B161" s="78">
        <f t="shared" si="40"/>
        <v>47604</v>
      </c>
      <c r="C161" s="75">
        <f>IF(F161&lt;&gt;0,-INDEX([8]Delta!$F$1:$EE$65554,$L$13,$I161),0)</f>
        <v>-10941.655975326896</v>
      </c>
      <c r="D161" s="71">
        <f>IF(F161&lt;&gt;0,VLOOKUP($J161,'Table 1'!$B$13:$C$33,2,FALSE)/12*1000*Study_MW,0)</f>
        <v>42098.928554383594</v>
      </c>
      <c r="E161" s="71">
        <f t="shared" si="41"/>
        <v>31157.272579056698</v>
      </c>
      <c r="F161" s="75">
        <f>INDEX([8]Delta!$F$1:$EE$65554,$L$14,$I161)</f>
        <v>1787.16</v>
      </c>
      <c r="G161" s="76">
        <f t="shared" si="42"/>
        <v>17.433958111784449</v>
      </c>
      <c r="I161" s="77">
        <f t="shared" si="39"/>
        <v>31</v>
      </c>
      <c r="J161" s="73">
        <f t="shared" si="43"/>
        <v>2030</v>
      </c>
      <c r="K161" s="78">
        <f t="shared" si="44"/>
        <v>47604</v>
      </c>
    </row>
    <row r="162" spans="2:11" outlineLevel="1">
      <c r="B162" s="78">
        <f t="shared" si="40"/>
        <v>47635</v>
      </c>
      <c r="C162" s="75">
        <f>IF(F162&lt;&gt;0,-INDEX([8]Delta!$F$1:$EE$65554,$L$13,$I162),0)</f>
        <v>13659.314750224352</v>
      </c>
      <c r="D162" s="71">
        <f>IF(F162&lt;&gt;0,VLOOKUP($J162,'Table 1'!$B$13:$C$33,2,FALSE)/12*1000*Study_MW,0)</f>
        <v>42098.928554383594</v>
      </c>
      <c r="E162" s="71">
        <f t="shared" si="41"/>
        <v>55758.243304607946</v>
      </c>
      <c r="F162" s="75">
        <f>INDEX([8]Delta!$F$1:$EE$65554,$L$14,$I162)</f>
        <v>2241.21</v>
      </c>
      <c r="G162" s="76">
        <f t="shared" si="42"/>
        <v>24.878633998870228</v>
      </c>
      <c r="I162" s="77">
        <f t="shared" si="39"/>
        <v>32</v>
      </c>
      <c r="J162" s="73">
        <f t="shared" si="43"/>
        <v>2030</v>
      </c>
      <c r="K162" s="78">
        <f t="shared" si="44"/>
        <v>47635</v>
      </c>
    </row>
    <row r="163" spans="2:11" outlineLevel="1">
      <c r="B163" s="78">
        <f t="shared" si="40"/>
        <v>47665</v>
      </c>
      <c r="C163" s="75">
        <f>IF(F163&lt;&gt;0,-INDEX([8]Delta!$F$1:$EE$65554,$L$13,$I163),0)</f>
        <v>43054.378087103367</v>
      </c>
      <c r="D163" s="71">
        <f>IF(F163&lt;&gt;0,VLOOKUP($J163,'Table 1'!$B$13:$C$33,2,FALSE)/12*1000*Study_MW,0)</f>
        <v>42098.928554383594</v>
      </c>
      <c r="E163" s="71">
        <f t="shared" si="41"/>
        <v>85153.306641486968</v>
      </c>
      <c r="F163" s="75">
        <f>INDEX([8]Delta!$F$1:$EE$65554,$L$14,$I163)</f>
        <v>2580.21</v>
      </c>
      <c r="G163" s="76">
        <f t="shared" si="42"/>
        <v>33.002471365310178</v>
      </c>
      <c r="I163" s="77">
        <f t="shared" si="39"/>
        <v>33</v>
      </c>
      <c r="J163" s="73">
        <f t="shared" si="43"/>
        <v>2030</v>
      </c>
      <c r="K163" s="78">
        <f t="shared" si="44"/>
        <v>47665</v>
      </c>
    </row>
    <row r="164" spans="2:11" outlineLevel="1">
      <c r="B164" s="78">
        <f t="shared" si="40"/>
        <v>47696</v>
      </c>
      <c r="C164" s="75">
        <f>IF(F164&lt;&gt;0,-INDEX([8]Delta!$F$1:$EE$65554,$L$13,$I164),0)</f>
        <v>50637.088897317648</v>
      </c>
      <c r="D164" s="71">
        <f>IF(F164&lt;&gt;0,VLOOKUP($J164,'Table 1'!$B$13:$C$33,2,FALSE)/12*1000*Study_MW,0)</f>
        <v>42098.928554383594</v>
      </c>
      <c r="E164" s="71">
        <f t="shared" si="41"/>
        <v>92736.017451701249</v>
      </c>
      <c r="F164" s="75">
        <f>INDEX([8]Delta!$F$1:$EE$65554,$L$14,$I164)</f>
        <v>2685.95</v>
      </c>
      <c r="G164" s="76">
        <f t="shared" si="42"/>
        <v>34.526337962993075</v>
      </c>
      <c r="I164" s="77">
        <f t="shared" si="39"/>
        <v>34</v>
      </c>
      <c r="J164" s="73">
        <f t="shared" si="43"/>
        <v>2030</v>
      </c>
      <c r="K164" s="78">
        <f t="shared" si="44"/>
        <v>47696</v>
      </c>
    </row>
    <row r="165" spans="2:11" outlineLevel="1">
      <c r="B165" s="78">
        <f t="shared" si="40"/>
        <v>47727</v>
      </c>
      <c r="C165" s="75">
        <f>IF(F165&lt;&gt;0,-INDEX([8]Delta!$F$1:$EE$65554,$L$13,$I165),0)</f>
        <v>44257.001777380705</v>
      </c>
      <c r="D165" s="71">
        <f>IF(F165&lt;&gt;0,VLOOKUP($J165,'Table 1'!$B$13:$C$33,2,FALSE)/12*1000*Study_MW,0)</f>
        <v>42098.928554383594</v>
      </c>
      <c r="E165" s="71">
        <f t="shared" si="41"/>
        <v>86355.930331764306</v>
      </c>
      <c r="F165" s="75">
        <f>INDEX([8]Delta!$F$1:$EE$65554,$L$14,$I165)</f>
        <v>2633.78</v>
      </c>
      <c r="G165" s="76">
        <f t="shared" si="42"/>
        <v>32.78782978523806</v>
      </c>
      <c r="I165" s="77">
        <f t="shared" si="39"/>
        <v>35</v>
      </c>
      <c r="J165" s="73">
        <f t="shared" si="43"/>
        <v>2030</v>
      </c>
      <c r="K165" s="78">
        <f t="shared" si="44"/>
        <v>47727</v>
      </c>
    </row>
    <row r="166" spans="2:11" outlineLevel="1">
      <c r="B166" s="78">
        <f t="shared" si="40"/>
        <v>47757</v>
      </c>
      <c r="C166" s="75">
        <f>IF(F166&lt;&gt;0,-INDEX([8]Delta!$F$1:$EE$65554,$L$13,$I166),0)</f>
        <v>-28462.73608058691</v>
      </c>
      <c r="D166" s="71">
        <f>IF(F166&lt;&gt;0,VLOOKUP($J166,'Table 1'!$B$13:$C$33,2,FALSE)/12*1000*Study_MW,0)</f>
        <v>42098.928554383594</v>
      </c>
      <c r="E166" s="71">
        <f t="shared" si="41"/>
        <v>13636.192473796684</v>
      </c>
      <c r="F166" s="75">
        <f>INDEX([8]Delta!$F$1:$EE$65554,$L$14,$I166)</f>
        <v>2523.75</v>
      </c>
      <c r="G166" s="76">
        <f t="shared" si="42"/>
        <v>5.4031470921433122</v>
      </c>
      <c r="I166" s="77">
        <f t="shared" si="39"/>
        <v>36</v>
      </c>
      <c r="J166" s="73">
        <f t="shared" si="43"/>
        <v>2030</v>
      </c>
      <c r="K166" s="78">
        <f t="shared" si="44"/>
        <v>47757</v>
      </c>
    </row>
    <row r="167" spans="2:11" outlineLevel="1">
      <c r="B167" s="78">
        <f t="shared" si="40"/>
        <v>47788</v>
      </c>
      <c r="C167" s="75">
        <f>IF(F167&lt;&gt;0,-INDEX([8]Delta!$F$1:$EE$65554,$L$13,$I167),0)</f>
        <v>-30113.971894174814</v>
      </c>
      <c r="D167" s="71">
        <f>IF(F167&lt;&gt;0,VLOOKUP($J167,'Table 1'!$B$13:$C$33,2,FALSE)/12*1000*Study_MW,0)</f>
        <v>42098.928554383594</v>
      </c>
      <c r="E167" s="71">
        <f t="shared" si="41"/>
        <v>11984.95666020878</v>
      </c>
      <c r="F167" s="75">
        <f>INDEX([8]Delta!$F$1:$EE$65554,$L$14,$I167)</f>
        <v>2521.0700000000002</v>
      </c>
      <c r="G167" s="76">
        <f t="shared" si="42"/>
        <v>4.753916654519224</v>
      </c>
      <c r="I167" s="77">
        <f t="shared" si="39"/>
        <v>37</v>
      </c>
      <c r="J167" s="73">
        <f t="shared" si="43"/>
        <v>2030</v>
      </c>
      <c r="K167" s="78">
        <f t="shared" si="44"/>
        <v>47788</v>
      </c>
    </row>
    <row r="168" spans="2:11" outlineLevel="1">
      <c r="B168" s="82">
        <f t="shared" si="40"/>
        <v>47818</v>
      </c>
      <c r="C168" s="79">
        <f>IF(F168&lt;&gt;0,-INDEX([8]Delta!$F$1:$EE$65554,$L$13,$I168),0)</f>
        <v>-71701.089878112078</v>
      </c>
      <c r="D168" s="80">
        <f>IF(F168&lt;&gt;0,VLOOKUP($J168,'Table 1'!$B$13:$C$33,2,FALSE)/12*1000*Study_MW,0)</f>
        <v>42098.928554383594</v>
      </c>
      <c r="E168" s="80">
        <f t="shared" si="41"/>
        <v>-29602.161323728484</v>
      </c>
      <c r="F168" s="79">
        <f>INDEX([8]Delta!$F$1:$EE$65554,$L$14,$I168)</f>
        <v>2479.62</v>
      </c>
      <c r="G168" s="81">
        <f t="shared" si="42"/>
        <v>-11.938184610435666</v>
      </c>
      <c r="I168" s="64">
        <f t="shared" si="39"/>
        <v>38</v>
      </c>
      <c r="J168" s="73">
        <f t="shared" si="43"/>
        <v>2030</v>
      </c>
      <c r="K168" s="82">
        <f t="shared" si="44"/>
        <v>47818</v>
      </c>
    </row>
    <row r="169" spans="2:11" outlineLevel="1">
      <c r="B169" s="74">
        <f t="shared" si="40"/>
        <v>47849</v>
      </c>
      <c r="C169" s="69">
        <f>IF(F169&lt;&gt;0,-INDEX([8]Delta!$F$1:$EE$65554,$L$13,$I169),0)</f>
        <v>-76008.017191827297</v>
      </c>
      <c r="D169" s="70">
        <f>IF(F169&lt;&gt;0,VLOOKUP($J169,'Table 1'!$B$13:$C$33,2,FALSE)/12*1000*Study_MW,0)</f>
        <v>142067.16460650024</v>
      </c>
      <c r="E169" s="70">
        <f t="shared" si="41"/>
        <v>66059.147414672945</v>
      </c>
      <c r="F169" s="69">
        <f>INDEX([8]Delta!$F$1:$EE$65554,$L$14,$I169)</f>
        <v>2063.08</v>
      </c>
      <c r="G169" s="72">
        <f t="shared" si="42"/>
        <v>32.019673214161813</v>
      </c>
      <c r="I169" s="60">
        <f>I49</f>
        <v>40</v>
      </c>
      <c r="J169" s="73">
        <f t="shared" si="43"/>
        <v>2031</v>
      </c>
      <c r="K169" s="74">
        <f t="shared" si="44"/>
        <v>47849</v>
      </c>
    </row>
    <row r="170" spans="2:11" outlineLevel="1">
      <c r="B170" s="78">
        <f t="shared" si="40"/>
        <v>47880</v>
      </c>
      <c r="C170" s="75">
        <f>IF(F170&lt;&gt;0,-INDEX([8]Delta!$F$1:$EE$65554,$L$13,$I170),0)</f>
        <v>-41643.575528368354</v>
      </c>
      <c r="D170" s="71">
        <f>IF(F170&lt;&gt;0,VLOOKUP($J170,'Table 1'!$B$13:$C$33,2,FALSE)/12*1000*Study_MW,0)</f>
        <v>142067.16460650024</v>
      </c>
      <c r="E170" s="71">
        <f t="shared" si="41"/>
        <v>100423.58907813189</v>
      </c>
      <c r="F170" s="75">
        <f>INDEX([8]Delta!$F$1:$EE$65554,$L$14,$I170)</f>
        <v>1725.24</v>
      </c>
      <c r="G170" s="76">
        <f t="shared" si="42"/>
        <v>58.20847480821908</v>
      </c>
      <c r="I170" s="77">
        <f t="shared" si="39"/>
        <v>41</v>
      </c>
      <c r="J170" s="73">
        <f t="shared" si="43"/>
        <v>2031</v>
      </c>
      <c r="K170" s="78">
        <f t="shared" si="44"/>
        <v>47880</v>
      </c>
    </row>
    <row r="171" spans="2:11" outlineLevel="1">
      <c r="B171" s="78">
        <f t="shared" si="40"/>
        <v>47908</v>
      </c>
      <c r="C171" s="75">
        <f>IF(F171&lt;&gt;0,-INDEX([8]Delta!$F$1:$EE$65554,$L$13,$I171),0)</f>
        <v>-15570.274864390492</v>
      </c>
      <c r="D171" s="71">
        <f>IF(F171&lt;&gt;0,VLOOKUP($J171,'Table 1'!$B$13:$C$33,2,FALSE)/12*1000*Study_MW,0)</f>
        <v>142067.16460650024</v>
      </c>
      <c r="E171" s="71">
        <f t="shared" si="41"/>
        <v>126496.88974210975</v>
      </c>
      <c r="F171" s="75">
        <f>INDEX([8]Delta!$F$1:$EE$65554,$L$14,$I171)</f>
        <v>2107.69</v>
      </c>
      <c r="G171" s="76">
        <f t="shared" si="42"/>
        <v>60.016838217247198</v>
      </c>
      <c r="I171" s="77">
        <f t="shared" si="39"/>
        <v>42</v>
      </c>
      <c r="J171" s="73">
        <f t="shared" si="43"/>
        <v>2031</v>
      </c>
      <c r="K171" s="78">
        <f t="shared" si="44"/>
        <v>47908</v>
      </c>
    </row>
    <row r="172" spans="2:11" outlineLevel="1">
      <c r="B172" s="78">
        <f t="shared" si="40"/>
        <v>47939</v>
      </c>
      <c r="C172" s="75">
        <f>IF(F172&lt;&gt;0,-INDEX([8]Delta!$F$1:$EE$65554,$L$13,$I172),0)</f>
        <v>-4749.7660374343395</v>
      </c>
      <c r="D172" s="71">
        <f>IF(F172&lt;&gt;0,VLOOKUP($J172,'Table 1'!$B$13:$C$33,2,FALSE)/12*1000*Study_MW,0)</f>
        <v>142067.16460650024</v>
      </c>
      <c r="E172" s="71">
        <f t="shared" si="41"/>
        <v>137317.3985690659</v>
      </c>
      <c r="F172" s="75">
        <f>INDEX([8]Delta!$F$1:$EE$65554,$L$14,$I172)</f>
        <v>1810.31</v>
      </c>
      <c r="G172" s="76">
        <f t="shared" si="42"/>
        <v>75.85297466680619</v>
      </c>
      <c r="I172" s="77">
        <f t="shared" si="39"/>
        <v>43</v>
      </c>
      <c r="J172" s="73">
        <f t="shared" si="43"/>
        <v>2031</v>
      </c>
      <c r="K172" s="78">
        <f t="shared" si="44"/>
        <v>47939</v>
      </c>
    </row>
    <row r="173" spans="2:11" outlineLevel="1">
      <c r="B173" s="78">
        <f t="shared" si="40"/>
        <v>47969</v>
      </c>
      <c r="C173" s="75">
        <f>IF(F173&lt;&gt;0,-INDEX([8]Delta!$F$1:$EE$65554,$L$13,$I173),0)</f>
        <v>-9109.5558384507895</v>
      </c>
      <c r="D173" s="71">
        <f>IF(F173&lt;&gt;0,VLOOKUP($J173,'Table 1'!$B$13:$C$33,2,FALSE)/12*1000*Study_MW,0)</f>
        <v>142067.16460650024</v>
      </c>
      <c r="E173" s="71">
        <f t="shared" si="41"/>
        <v>132957.60876804945</v>
      </c>
      <c r="F173" s="75">
        <f>INDEX([8]Delta!$F$1:$EE$65554,$L$14,$I173)</f>
        <v>1787.16</v>
      </c>
      <c r="G173" s="76">
        <f t="shared" si="42"/>
        <v>74.39602988431335</v>
      </c>
      <c r="I173" s="77">
        <f t="shared" si="39"/>
        <v>44</v>
      </c>
      <c r="J173" s="73">
        <f t="shared" si="43"/>
        <v>2031</v>
      </c>
      <c r="K173" s="78">
        <f t="shared" si="44"/>
        <v>47969</v>
      </c>
    </row>
    <row r="174" spans="2:11" outlineLevel="1">
      <c r="B174" s="78">
        <f t="shared" si="40"/>
        <v>48000</v>
      </c>
      <c r="C174" s="75">
        <f>IF(F174&lt;&gt;0,-INDEX([8]Delta!$F$1:$EE$65554,$L$13,$I174),0)</f>
        <v>14262.2963398844</v>
      </c>
      <c r="D174" s="71">
        <f>IF(F174&lt;&gt;0,VLOOKUP($J174,'Table 1'!$B$13:$C$33,2,FALSE)/12*1000*Study_MW,0)</f>
        <v>142067.16460650024</v>
      </c>
      <c r="E174" s="71">
        <f t="shared" si="41"/>
        <v>156329.46094638464</v>
      </c>
      <c r="F174" s="75">
        <f>INDEX([8]Delta!$F$1:$EE$65554,$L$14,$I174)</f>
        <v>2241.21</v>
      </c>
      <c r="G174" s="76">
        <f t="shared" si="42"/>
        <v>69.752259246739328</v>
      </c>
      <c r="I174" s="77">
        <f t="shared" si="39"/>
        <v>45</v>
      </c>
      <c r="J174" s="73">
        <f t="shared" si="43"/>
        <v>2031</v>
      </c>
      <c r="K174" s="78">
        <f t="shared" si="44"/>
        <v>48000</v>
      </c>
    </row>
    <row r="175" spans="2:11" outlineLevel="1">
      <c r="B175" s="78">
        <f t="shared" si="40"/>
        <v>48030</v>
      </c>
      <c r="C175" s="75">
        <f>IF(F175&lt;&gt;0,-INDEX([8]Delta!$F$1:$EE$65554,$L$13,$I175),0)</f>
        <v>44925.088016569614</v>
      </c>
      <c r="D175" s="71">
        <f>IF(F175&lt;&gt;0,VLOOKUP($J175,'Table 1'!$B$13:$C$33,2,FALSE)/12*1000*Study_MW,0)</f>
        <v>142067.16460650024</v>
      </c>
      <c r="E175" s="71">
        <f t="shared" si="41"/>
        <v>186992.25262306986</v>
      </c>
      <c r="F175" s="75">
        <f>INDEX([8]Delta!$F$1:$EE$65554,$L$14,$I175)</f>
        <v>2580.21</v>
      </c>
      <c r="G175" s="76">
        <f t="shared" si="42"/>
        <v>72.471718434960664</v>
      </c>
      <c r="I175" s="77">
        <f t="shared" si="39"/>
        <v>46</v>
      </c>
      <c r="J175" s="73">
        <f t="shared" si="43"/>
        <v>2031</v>
      </c>
      <c r="K175" s="78">
        <f t="shared" si="44"/>
        <v>48030</v>
      </c>
    </row>
    <row r="176" spans="2:11" outlineLevel="1">
      <c r="B176" s="78">
        <f t="shared" si="40"/>
        <v>48061</v>
      </c>
      <c r="C176" s="75">
        <f>IF(F176&lt;&gt;0,-INDEX([8]Delta!$F$1:$EE$65554,$L$13,$I176),0)</f>
        <v>47792.629724353552</v>
      </c>
      <c r="D176" s="71">
        <f>IF(F176&lt;&gt;0,VLOOKUP($J176,'Table 1'!$B$13:$C$33,2,FALSE)/12*1000*Study_MW,0)</f>
        <v>142067.16460650024</v>
      </c>
      <c r="E176" s="71">
        <f t="shared" si="41"/>
        <v>189859.79433085379</v>
      </c>
      <c r="F176" s="75">
        <f>INDEX([8]Delta!$F$1:$EE$65554,$L$14,$I176)</f>
        <v>2685.95</v>
      </c>
      <c r="G176" s="76">
        <f t="shared" si="42"/>
        <v>70.686272764144462</v>
      </c>
      <c r="I176" s="77">
        <f t="shared" si="39"/>
        <v>47</v>
      </c>
      <c r="J176" s="73">
        <f t="shared" si="43"/>
        <v>2031</v>
      </c>
      <c r="K176" s="78">
        <f t="shared" si="44"/>
        <v>48061</v>
      </c>
    </row>
    <row r="177" spans="2:11" outlineLevel="1">
      <c r="B177" s="78">
        <f t="shared" si="40"/>
        <v>48092</v>
      </c>
      <c r="C177" s="75">
        <f>IF(F177&lt;&gt;0,-INDEX([8]Delta!$F$1:$EE$65554,$L$13,$I177),0)</f>
        <v>43965.874788433313</v>
      </c>
      <c r="D177" s="71">
        <f>IF(F177&lt;&gt;0,VLOOKUP($J177,'Table 1'!$B$13:$C$33,2,FALSE)/12*1000*Study_MW,0)</f>
        <v>142067.16460650024</v>
      </c>
      <c r="E177" s="71">
        <f t="shared" si="41"/>
        <v>186033.03939493356</v>
      </c>
      <c r="F177" s="75">
        <f>INDEX([8]Delta!$F$1:$EE$65554,$L$14,$I177)</f>
        <v>2633.78</v>
      </c>
      <c r="G177" s="76">
        <f t="shared" si="42"/>
        <v>70.633477129803381</v>
      </c>
      <c r="I177" s="77">
        <f t="shared" si="39"/>
        <v>48</v>
      </c>
      <c r="J177" s="73">
        <f t="shared" si="43"/>
        <v>2031</v>
      </c>
      <c r="K177" s="78">
        <f t="shared" si="44"/>
        <v>48092</v>
      </c>
    </row>
    <row r="178" spans="2:11" outlineLevel="1">
      <c r="B178" s="78">
        <f t="shared" si="40"/>
        <v>48122</v>
      </c>
      <c r="C178" s="75">
        <f>IF(F178&lt;&gt;0,-INDEX([8]Delta!$F$1:$EE$65554,$L$13,$I178),0)</f>
        <v>-27528.770349755883</v>
      </c>
      <c r="D178" s="71">
        <f>IF(F178&lt;&gt;0,VLOOKUP($J178,'Table 1'!$B$13:$C$33,2,FALSE)/12*1000*Study_MW,0)</f>
        <v>142067.16460650024</v>
      </c>
      <c r="E178" s="71">
        <f t="shared" si="41"/>
        <v>114538.39425674436</v>
      </c>
      <c r="F178" s="75">
        <f>INDEX([8]Delta!$F$1:$EE$65554,$L$14,$I178)</f>
        <v>2523.75</v>
      </c>
      <c r="G178" s="76">
        <f t="shared" si="42"/>
        <v>45.384207729269683</v>
      </c>
      <c r="I178" s="77">
        <f t="shared" si="39"/>
        <v>49</v>
      </c>
      <c r="J178" s="73">
        <f t="shared" si="43"/>
        <v>2031</v>
      </c>
      <c r="K178" s="78">
        <f t="shared" si="44"/>
        <v>48122</v>
      </c>
    </row>
    <row r="179" spans="2:11" outlineLevel="1">
      <c r="B179" s="78">
        <f t="shared" si="40"/>
        <v>48153</v>
      </c>
      <c r="C179" s="75">
        <f>IF(F179&lt;&gt;0,-INDEX([8]Delta!$F$1:$EE$65554,$L$13,$I179),0)</f>
        <v>-33730.279285624623</v>
      </c>
      <c r="D179" s="71">
        <f>IF(F179&lt;&gt;0,VLOOKUP($J179,'Table 1'!$B$13:$C$33,2,FALSE)/12*1000*Study_MW,0)</f>
        <v>142067.16460650024</v>
      </c>
      <c r="E179" s="71">
        <f t="shared" si="41"/>
        <v>108336.88532087562</v>
      </c>
      <c r="F179" s="75">
        <f>INDEX([8]Delta!$F$1:$EE$65554,$L$14,$I179)</f>
        <v>2521.0700000000002</v>
      </c>
      <c r="G179" s="76">
        <f t="shared" si="42"/>
        <v>42.972581213879664</v>
      </c>
      <c r="I179" s="77">
        <f t="shared" si="39"/>
        <v>50</v>
      </c>
      <c r="J179" s="73">
        <f t="shared" si="43"/>
        <v>2031</v>
      </c>
      <c r="K179" s="78">
        <f t="shared" si="44"/>
        <v>48153</v>
      </c>
    </row>
    <row r="180" spans="2:11" outlineLevel="1">
      <c r="B180" s="82">
        <f t="shared" si="40"/>
        <v>48183</v>
      </c>
      <c r="C180" s="79">
        <f>IF(F180&lt;&gt;0,-INDEX([8]Delta!$F$1:$EE$65554,$L$13,$I180),0)</f>
        <v>-76708.659518241882</v>
      </c>
      <c r="D180" s="80">
        <f>IF(F180&lt;&gt;0,VLOOKUP($J180,'Table 1'!$B$13:$C$33,2,FALSE)/12*1000*Study_MW,0)</f>
        <v>142067.16460650024</v>
      </c>
      <c r="E180" s="80">
        <f t="shared" si="41"/>
        <v>65358.50508825836</v>
      </c>
      <c r="F180" s="79">
        <f>INDEX([8]Delta!$F$1:$EE$65554,$L$14,$I180)</f>
        <v>2479.62</v>
      </c>
      <c r="G180" s="81">
        <f t="shared" si="42"/>
        <v>26.358274690580963</v>
      </c>
      <c r="I180" s="64">
        <f t="shared" si="39"/>
        <v>51</v>
      </c>
      <c r="J180" s="73">
        <f t="shared" si="43"/>
        <v>2031</v>
      </c>
      <c r="K180" s="82">
        <f t="shared" si="44"/>
        <v>48183</v>
      </c>
    </row>
    <row r="181" spans="2:11" outlineLevel="1" collapsed="1">
      <c r="B181" s="74">
        <f t="shared" si="40"/>
        <v>48214</v>
      </c>
      <c r="C181" s="69">
        <f>IF(F181&lt;&gt;0,-INDEX([8]Delta!$F$1:$EE$65554,$L$13,$I181),0)</f>
        <v>-75668.947345674038</v>
      </c>
      <c r="D181" s="70">
        <f>IF(F181&lt;&gt;0,VLOOKUP($J181,'Table 1'!$B$13:$C$33,2,FALSE)/12*1000*Study_MW,0)</f>
        <v>145027.06732528354</v>
      </c>
      <c r="E181" s="70">
        <f t="shared" si="41"/>
        <v>69358.119979609502</v>
      </c>
      <c r="F181" s="69">
        <f>INDEX([8]Delta!$F$1:$EE$65554,$L$14,$I181)</f>
        <v>2063.08</v>
      </c>
      <c r="G181" s="72">
        <f t="shared" si="42"/>
        <v>33.618725390973452</v>
      </c>
      <c r="I181" s="60">
        <f>I61</f>
        <v>53</v>
      </c>
      <c r="J181" s="73">
        <f t="shared" si="43"/>
        <v>2032</v>
      </c>
      <c r="K181" s="74">
        <f t="shared" si="44"/>
        <v>48214</v>
      </c>
    </row>
    <row r="182" spans="2:11" outlineLevel="1">
      <c r="B182" s="78">
        <f t="shared" si="40"/>
        <v>48245</v>
      </c>
      <c r="C182" s="75">
        <f>IF(F182&lt;&gt;0,-INDEX([8]Delta!$F$1:$EE$65554,$L$13,$I182),0)</f>
        <v>-43254.289962798357</v>
      </c>
      <c r="D182" s="71">
        <f>IF(F182&lt;&gt;0,VLOOKUP($J182,'Table 1'!$B$13:$C$33,2,FALSE)/12*1000*Study_MW,0)</f>
        <v>145027.06732528354</v>
      </c>
      <c r="E182" s="71">
        <f t="shared" si="41"/>
        <v>101772.77736248518</v>
      </c>
      <c r="F182" s="75">
        <f>INDEX([8]Delta!$F$1:$EE$65554,$L$14,$I182)</f>
        <v>1805.26</v>
      </c>
      <c r="G182" s="76">
        <f t="shared" si="42"/>
        <v>56.375689575177638</v>
      </c>
      <c r="I182" s="77">
        <f t="shared" si="39"/>
        <v>54</v>
      </c>
      <c r="J182" s="73">
        <f t="shared" si="43"/>
        <v>2032</v>
      </c>
      <c r="K182" s="78">
        <f t="shared" si="44"/>
        <v>48245</v>
      </c>
    </row>
    <row r="183" spans="2:11" outlineLevel="1">
      <c r="B183" s="78">
        <f t="shared" si="40"/>
        <v>48274</v>
      </c>
      <c r="C183" s="75">
        <f>IF(F183&lt;&gt;0,-INDEX([8]Delta!$F$1:$EE$65554,$L$13,$I183),0)</f>
        <v>-16517.251274809241</v>
      </c>
      <c r="D183" s="71">
        <f>IF(F183&lt;&gt;0,VLOOKUP($J183,'Table 1'!$B$13:$C$33,2,FALSE)/12*1000*Study_MW,0)</f>
        <v>145027.06732528354</v>
      </c>
      <c r="E183" s="71">
        <f t="shared" si="41"/>
        <v>128509.8160504743</v>
      </c>
      <c r="F183" s="75">
        <f>INDEX([8]Delta!$F$1:$EE$65554,$L$14,$I183)</f>
        <v>2107.69</v>
      </c>
      <c r="G183" s="76">
        <f t="shared" si="42"/>
        <v>60.971877292426448</v>
      </c>
      <c r="I183" s="77">
        <f t="shared" si="39"/>
        <v>55</v>
      </c>
      <c r="J183" s="73">
        <f t="shared" si="43"/>
        <v>2032</v>
      </c>
      <c r="K183" s="78">
        <f t="shared" si="44"/>
        <v>48274</v>
      </c>
    </row>
    <row r="184" spans="2:11" outlineLevel="1">
      <c r="B184" s="78">
        <f t="shared" si="40"/>
        <v>48305</v>
      </c>
      <c r="C184" s="75">
        <f>IF(F184&lt;&gt;0,-INDEX([8]Delta!$F$1:$EE$65554,$L$13,$I184),0)</f>
        <v>-8569.174561008811</v>
      </c>
      <c r="D184" s="71">
        <f>IF(F184&lt;&gt;0,VLOOKUP($J184,'Table 1'!$B$13:$C$33,2,FALSE)/12*1000*Study_MW,0)</f>
        <v>145027.06732528354</v>
      </c>
      <c r="E184" s="71">
        <f t="shared" si="41"/>
        <v>136457.89276427473</v>
      </c>
      <c r="F184" s="75">
        <f>INDEX([8]Delta!$F$1:$EE$65554,$L$14,$I184)</f>
        <v>1810.31</v>
      </c>
      <c r="G184" s="76">
        <f t="shared" si="42"/>
        <v>75.378190897843311</v>
      </c>
      <c r="I184" s="77">
        <f t="shared" si="39"/>
        <v>56</v>
      </c>
      <c r="J184" s="73">
        <f t="shared" si="43"/>
        <v>2032</v>
      </c>
      <c r="K184" s="78">
        <f t="shared" si="44"/>
        <v>48305</v>
      </c>
    </row>
    <row r="185" spans="2:11" outlineLevel="1">
      <c r="B185" s="78">
        <f t="shared" si="40"/>
        <v>48335</v>
      </c>
      <c r="C185" s="75">
        <f>IF(F185&lt;&gt;0,-INDEX([8]Delta!$F$1:$EE$65554,$L$13,$I185),0)</f>
        <v>-10552.51061964035</v>
      </c>
      <c r="D185" s="71">
        <f>IF(F185&lt;&gt;0,VLOOKUP($J185,'Table 1'!$B$13:$C$33,2,FALSE)/12*1000*Study_MW,0)</f>
        <v>145027.06732528354</v>
      </c>
      <c r="E185" s="71">
        <f t="shared" si="41"/>
        <v>134474.55670564319</v>
      </c>
      <c r="F185" s="75">
        <f>INDEX([8]Delta!$F$1:$EE$65554,$L$14,$I185)</f>
        <v>1787.16</v>
      </c>
      <c r="G185" s="76">
        <f t="shared" si="42"/>
        <v>75.244833537927875</v>
      </c>
      <c r="I185" s="77">
        <f t="shared" si="39"/>
        <v>57</v>
      </c>
      <c r="J185" s="73">
        <f t="shared" si="43"/>
        <v>2032</v>
      </c>
      <c r="K185" s="78">
        <f t="shared" si="44"/>
        <v>48335</v>
      </c>
    </row>
    <row r="186" spans="2:11" outlineLevel="1">
      <c r="B186" s="78">
        <f t="shared" si="40"/>
        <v>48366</v>
      </c>
      <c r="C186" s="75">
        <f>IF(F186&lt;&gt;0,-INDEX([8]Delta!$F$1:$EE$65554,$L$13,$I186),0)</f>
        <v>16010.16707085073</v>
      </c>
      <c r="D186" s="71">
        <f>IF(F186&lt;&gt;0,VLOOKUP($J186,'Table 1'!$B$13:$C$33,2,FALSE)/12*1000*Study_MW,0)</f>
        <v>145027.06732528354</v>
      </c>
      <c r="E186" s="71">
        <f t="shared" si="41"/>
        <v>161037.23439613427</v>
      </c>
      <c r="F186" s="75">
        <f>INDEX([8]Delta!$F$1:$EE$65554,$L$14,$I186)</f>
        <v>2241.21</v>
      </c>
      <c r="G186" s="76">
        <f t="shared" si="42"/>
        <v>71.852809150474201</v>
      </c>
      <c r="I186" s="77">
        <f t="shared" si="39"/>
        <v>58</v>
      </c>
      <c r="J186" s="73">
        <f t="shared" si="43"/>
        <v>2032</v>
      </c>
      <c r="K186" s="78">
        <f t="shared" si="44"/>
        <v>48366</v>
      </c>
    </row>
    <row r="187" spans="2:11" outlineLevel="1">
      <c r="B187" s="78">
        <f t="shared" si="40"/>
        <v>48396</v>
      </c>
      <c r="C187" s="75">
        <f>IF(F187&lt;&gt;0,-INDEX([8]Delta!$F$1:$EE$65554,$L$13,$I187),0)</f>
        <v>47171.737606137991</v>
      </c>
      <c r="D187" s="71">
        <f>IF(F187&lt;&gt;0,VLOOKUP($J187,'Table 1'!$B$13:$C$33,2,FALSE)/12*1000*Study_MW,0)</f>
        <v>145027.06732528354</v>
      </c>
      <c r="E187" s="71">
        <f t="shared" si="41"/>
        <v>192198.80493142153</v>
      </c>
      <c r="F187" s="75">
        <f>INDEX([8]Delta!$F$1:$EE$65554,$L$14,$I187)</f>
        <v>2580.21</v>
      </c>
      <c r="G187" s="76">
        <f t="shared" si="42"/>
        <v>74.489597719341262</v>
      </c>
      <c r="I187" s="77">
        <f t="shared" si="39"/>
        <v>59</v>
      </c>
      <c r="J187" s="73">
        <f t="shared" si="43"/>
        <v>2032</v>
      </c>
      <c r="K187" s="78">
        <f t="shared" si="44"/>
        <v>48396</v>
      </c>
    </row>
    <row r="188" spans="2:11" outlineLevel="1">
      <c r="B188" s="78">
        <f t="shared" si="40"/>
        <v>48427</v>
      </c>
      <c r="C188" s="75">
        <f>IF(F188&lt;&gt;0,-INDEX([8]Delta!$F$1:$EE$65554,$L$13,$I188),0)</f>
        <v>53045.700092494488</v>
      </c>
      <c r="D188" s="71">
        <f>IF(F188&lt;&gt;0,VLOOKUP($J188,'Table 1'!$B$13:$C$33,2,FALSE)/12*1000*Study_MW,0)</f>
        <v>145027.06732528354</v>
      </c>
      <c r="E188" s="71">
        <f t="shared" si="41"/>
        <v>198072.76741777803</v>
      </c>
      <c r="F188" s="75">
        <f>INDEX([8]Delta!$F$1:$EE$65554,$L$14,$I188)</f>
        <v>2685.95</v>
      </c>
      <c r="G188" s="76">
        <f t="shared" si="42"/>
        <v>73.744026291546021</v>
      </c>
      <c r="I188" s="77">
        <f t="shared" si="39"/>
        <v>60</v>
      </c>
      <c r="J188" s="73">
        <f t="shared" si="43"/>
        <v>2032</v>
      </c>
      <c r="K188" s="78">
        <f t="shared" si="44"/>
        <v>48427</v>
      </c>
    </row>
    <row r="189" spans="2:11" outlineLevel="1">
      <c r="B189" s="78">
        <f t="shared" si="40"/>
        <v>48458</v>
      </c>
      <c r="C189" s="75">
        <f>IF(F189&lt;&gt;0,-INDEX([8]Delta!$F$1:$EE$65554,$L$13,$I189),0)</f>
        <v>49109.411404907703</v>
      </c>
      <c r="D189" s="71">
        <f>IF(F189&lt;&gt;0,VLOOKUP($J189,'Table 1'!$B$13:$C$33,2,FALSE)/12*1000*Study_MW,0)</f>
        <v>145027.06732528354</v>
      </c>
      <c r="E189" s="71">
        <f t="shared" si="41"/>
        <v>194136.47873019124</v>
      </c>
      <c r="F189" s="75">
        <f>INDEX([8]Delta!$F$1:$EE$65554,$L$14,$I189)</f>
        <v>2633.78</v>
      </c>
      <c r="G189" s="76">
        <f t="shared" si="42"/>
        <v>73.710210697245486</v>
      </c>
      <c r="I189" s="77">
        <f t="shared" si="39"/>
        <v>61</v>
      </c>
      <c r="J189" s="73">
        <f t="shared" si="43"/>
        <v>2032</v>
      </c>
      <c r="K189" s="78">
        <f t="shared" si="44"/>
        <v>48458</v>
      </c>
    </row>
    <row r="190" spans="2:11" outlineLevel="1">
      <c r="B190" s="78">
        <f t="shared" si="40"/>
        <v>48488</v>
      </c>
      <c r="C190" s="75">
        <f>IF(F190&lt;&gt;0,-INDEX([8]Delta!$F$1:$EE$65554,$L$13,$I190),0)</f>
        <v>-30197.158944815397</v>
      </c>
      <c r="D190" s="71">
        <f>IF(F190&lt;&gt;0,VLOOKUP($J190,'Table 1'!$B$13:$C$33,2,FALSE)/12*1000*Study_MW,0)</f>
        <v>145027.06732528354</v>
      </c>
      <c r="E190" s="71">
        <f t="shared" si="41"/>
        <v>114829.90838046814</v>
      </c>
      <c r="F190" s="75">
        <f>INDEX([8]Delta!$F$1:$EE$65554,$L$14,$I190)</f>
        <v>2523.75</v>
      </c>
      <c r="G190" s="76">
        <f t="shared" si="42"/>
        <v>45.499716049714962</v>
      </c>
      <c r="I190" s="77">
        <f t="shared" si="39"/>
        <v>62</v>
      </c>
      <c r="J190" s="73">
        <f t="shared" si="43"/>
        <v>2032</v>
      </c>
      <c r="K190" s="78">
        <f t="shared" si="44"/>
        <v>48488</v>
      </c>
    </row>
    <row r="191" spans="2:11" outlineLevel="1">
      <c r="B191" s="78">
        <f t="shared" si="40"/>
        <v>48519</v>
      </c>
      <c r="C191" s="75">
        <f>IF(F191&lt;&gt;0,-INDEX([8]Delta!$F$1:$EE$65554,$L$13,$I191),0)</f>
        <v>-32708.898422047496</v>
      </c>
      <c r="D191" s="71">
        <f>IF(F191&lt;&gt;0,VLOOKUP($J191,'Table 1'!$B$13:$C$33,2,FALSE)/12*1000*Study_MW,0)</f>
        <v>145027.06732528354</v>
      </c>
      <c r="E191" s="71">
        <f t="shared" si="41"/>
        <v>112318.16890323604</v>
      </c>
      <c r="F191" s="75">
        <f>INDEX([8]Delta!$F$1:$EE$65554,$L$14,$I191)</f>
        <v>2521.0700000000002</v>
      </c>
      <c r="G191" s="76">
        <f t="shared" si="42"/>
        <v>44.551785116333953</v>
      </c>
      <c r="I191" s="77">
        <f t="shared" si="39"/>
        <v>63</v>
      </c>
      <c r="J191" s="73">
        <f t="shared" si="43"/>
        <v>2032</v>
      </c>
      <c r="K191" s="78">
        <f t="shared" si="44"/>
        <v>48519</v>
      </c>
    </row>
    <row r="192" spans="2:11" outlineLevel="1">
      <c r="B192" s="82">
        <f t="shared" si="40"/>
        <v>48549</v>
      </c>
      <c r="C192" s="79">
        <f>IF(F192&lt;&gt;0,-INDEX([8]Delta!$F$1:$EE$65554,$L$13,$I192),0)</f>
        <v>-83737.609524786472</v>
      </c>
      <c r="D192" s="80">
        <f>IF(F192&lt;&gt;0,VLOOKUP($J192,'Table 1'!$B$13:$C$33,2,FALSE)/12*1000*Study_MW,0)</f>
        <v>145027.06732528354</v>
      </c>
      <c r="E192" s="80">
        <f t="shared" si="41"/>
        <v>61289.457800497068</v>
      </c>
      <c r="F192" s="79">
        <f>INDEX([8]Delta!$F$1:$EE$65554,$L$14,$I192)</f>
        <v>2479.62</v>
      </c>
      <c r="G192" s="81">
        <f t="shared" si="42"/>
        <v>24.717278373499596</v>
      </c>
      <c r="I192" s="64">
        <f t="shared" si="39"/>
        <v>64</v>
      </c>
      <c r="J192" s="73">
        <f t="shared" si="43"/>
        <v>2032</v>
      </c>
      <c r="K192" s="82">
        <f t="shared" si="44"/>
        <v>48549</v>
      </c>
    </row>
    <row r="193" spans="2:11">
      <c r="B193" s="74">
        <f t="shared" si="40"/>
        <v>48580</v>
      </c>
      <c r="C193" s="69">
        <f>IF(F193&lt;&gt;0,-INDEX([8]Delta!$F$1:$EE$65554,$L$13,$I193),0)</f>
        <v>-77639.648180156946</v>
      </c>
      <c r="D193" s="70">
        <f>IF(F193&lt;&gt;0,VLOOKUP($J193,'Table 1'!$B$13:$C$33,2,FALSE)/12*1000*Study_MW,0)</f>
        <v>148029.25197664613</v>
      </c>
      <c r="E193" s="70">
        <f t="shared" si="41"/>
        <v>70389.603796489188</v>
      </c>
      <c r="F193" s="69">
        <f>INDEX([8]Delta!$F$1:$EE$65554,$L$14,$I193)</f>
        <v>2063.08</v>
      </c>
      <c r="G193" s="72">
        <f>IFERROR(E193/$F193,0)</f>
        <v>34.118698158330844</v>
      </c>
      <c r="I193" s="60">
        <f>I73</f>
        <v>66</v>
      </c>
      <c r="J193" s="73">
        <f t="shared" si="43"/>
        <v>2033</v>
      </c>
      <c r="K193" s="74">
        <f t="shared" si="44"/>
        <v>48580</v>
      </c>
    </row>
    <row r="194" spans="2:11">
      <c r="B194" s="78">
        <f t="shared" si="40"/>
        <v>48611</v>
      </c>
      <c r="C194" s="75">
        <f>IF(F194&lt;&gt;0,-INDEX([8]Delta!$F$1:$EE$65554,$L$13,$I194),0)</f>
        <v>-33906.293851718307</v>
      </c>
      <c r="D194" s="71">
        <f>IF(F194&lt;&gt;0,VLOOKUP($J194,'Table 1'!$B$13:$C$33,2,FALSE)/12*1000*Study_MW,0)</f>
        <v>148029.25197664613</v>
      </c>
      <c r="E194" s="71">
        <f t="shared" si="41"/>
        <v>114122.95812492783</v>
      </c>
      <c r="F194" s="75">
        <f>INDEX([8]Delta!$F$1:$EE$65554,$L$14,$I194)</f>
        <v>1725.24</v>
      </c>
      <c r="G194" s="76">
        <f t="shared" ref="G194:G252" si="45">IFERROR(E194/$F194,0)</f>
        <v>66.149033250404486</v>
      </c>
      <c r="I194" s="77">
        <f t="shared" si="39"/>
        <v>67</v>
      </c>
      <c r="J194" s="73">
        <f t="shared" si="43"/>
        <v>2033</v>
      </c>
      <c r="K194" s="78">
        <f t="shared" si="44"/>
        <v>48611</v>
      </c>
    </row>
    <row r="195" spans="2:11">
      <c r="B195" s="78">
        <f t="shared" si="40"/>
        <v>48639</v>
      </c>
      <c r="C195" s="75">
        <f>IF(F195&lt;&gt;0,-INDEX([8]Delta!$F$1:$EE$65554,$L$13,$I195),0)</f>
        <v>-12351.140079557896</v>
      </c>
      <c r="D195" s="71">
        <f>IF(F195&lt;&gt;0,VLOOKUP($J195,'Table 1'!$B$13:$C$33,2,FALSE)/12*1000*Study_MW,0)</f>
        <v>148029.25197664613</v>
      </c>
      <c r="E195" s="71">
        <f t="shared" si="41"/>
        <v>135678.11189708824</v>
      </c>
      <c r="F195" s="75">
        <f>INDEX([8]Delta!$F$1:$EE$65554,$L$14,$I195)</f>
        <v>2107.69</v>
      </c>
      <c r="G195" s="76">
        <f t="shared" si="45"/>
        <v>64.372897293761525</v>
      </c>
      <c r="I195" s="77">
        <f t="shared" si="39"/>
        <v>68</v>
      </c>
      <c r="J195" s="73">
        <f t="shared" si="43"/>
        <v>2033</v>
      </c>
      <c r="K195" s="78">
        <f t="shared" si="44"/>
        <v>48639</v>
      </c>
    </row>
    <row r="196" spans="2:11">
      <c r="B196" s="78">
        <f t="shared" si="40"/>
        <v>48670</v>
      </c>
      <c r="C196" s="75">
        <f>IF(F196&lt;&gt;0,-INDEX([8]Delta!$F$1:$EE$65554,$L$13,$I196),0)</f>
        <v>-3694.241118684411</v>
      </c>
      <c r="D196" s="71">
        <f>IF(F196&lt;&gt;0,VLOOKUP($J196,'Table 1'!$B$13:$C$33,2,FALSE)/12*1000*Study_MW,0)</f>
        <v>148029.25197664613</v>
      </c>
      <c r="E196" s="71">
        <f t="shared" si="41"/>
        <v>144335.01085796172</v>
      </c>
      <c r="F196" s="75">
        <f>INDEX([8]Delta!$F$1:$EE$65554,$L$14,$I196)</f>
        <v>1810.31</v>
      </c>
      <c r="G196" s="76">
        <f t="shared" si="45"/>
        <v>79.729444602284545</v>
      </c>
      <c r="I196" s="77">
        <f t="shared" si="39"/>
        <v>69</v>
      </c>
      <c r="J196" s="73">
        <f t="shared" si="43"/>
        <v>2033</v>
      </c>
      <c r="K196" s="78">
        <f t="shared" si="44"/>
        <v>48670</v>
      </c>
    </row>
    <row r="197" spans="2:11">
      <c r="B197" s="78">
        <f t="shared" si="40"/>
        <v>48700</v>
      </c>
      <c r="C197" s="75">
        <f>IF(F197&lt;&gt;0,-INDEX([8]Delta!$F$1:$EE$65554,$L$13,$I197),0)</f>
        <v>-10592.238203376532</v>
      </c>
      <c r="D197" s="71">
        <f>IF(F197&lt;&gt;0,VLOOKUP($J197,'Table 1'!$B$13:$C$33,2,FALSE)/12*1000*Study_MW,0)</f>
        <v>148029.25197664613</v>
      </c>
      <c r="E197" s="71">
        <f t="shared" si="41"/>
        <v>137437.0137732696</v>
      </c>
      <c r="F197" s="75">
        <f>INDEX([8]Delta!$F$1:$EE$65554,$L$14,$I197)</f>
        <v>1787.16</v>
      </c>
      <c r="G197" s="76">
        <f t="shared" si="45"/>
        <v>76.902467475362926</v>
      </c>
      <c r="I197" s="77">
        <f t="shared" si="39"/>
        <v>70</v>
      </c>
      <c r="J197" s="73">
        <f t="shared" si="43"/>
        <v>2033</v>
      </c>
      <c r="K197" s="78">
        <f t="shared" si="44"/>
        <v>48700</v>
      </c>
    </row>
    <row r="198" spans="2:11">
      <c r="B198" s="78">
        <f t="shared" si="40"/>
        <v>48731</v>
      </c>
      <c r="C198" s="75">
        <f>IF(F198&lt;&gt;0,-INDEX([8]Delta!$F$1:$EE$65554,$L$13,$I198),0)</f>
        <v>23871.807770773768</v>
      </c>
      <c r="D198" s="71">
        <f>IF(F198&lt;&gt;0,VLOOKUP($J198,'Table 1'!$B$13:$C$33,2,FALSE)/12*1000*Study_MW,0)</f>
        <v>148029.25197664613</v>
      </c>
      <c r="E198" s="71">
        <f t="shared" si="41"/>
        <v>171901.0597474199</v>
      </c>
      <c r="F198" s="75">
        <f>INDEX([8]Delta!$F$1:$EE$65554,$L$14,$I198)</f>
        <v>2241.21</v>
      </c>
      <c r="G198" s="76">
        <f t="shared" si="45"/>
        <v>76.700112772752178</v>
      </c>
      <c r="I198" s="77">
        <f t="shared" ref="I198:I204" si="46">I78</f>
        <v>71</v>
      </c>
      <c r="J198" s="73">
        <f t="shared" si="43"/>
        <v>2033</v>
      </c>
      <c r="K198" s="78">
        <f t="shared" si="44"/>
        <v>48731</v>
      </c>
    </row>
    <row r="199" spans="2:11">
      <c r="B199" s="78">
        <f t="shared" si="40"/>
        <v>48761</v>
      </c>
      <c r="C199" s="75">
        <f>IF(F199&lt;&gt;0,-INDEX([8]Delta!$F$1:$EE$65554,$L$13,$I199),0)</f>
        <v>50990.661406576633</v>
      </c>
      <c r="D199" s="71">
        <f>IF(F199&lt;&gt;0,VLOOKUP($J199,'Table 1'!$B$13:$C$33,2,FALSE)/12*1000*Study_MW,0)</f>
        <v>148029.25197664613</v>
      </c>
      <c r="E199" s="71">
        <f t="shared" si="41"/>
        <v>199019.91338322277</v>
      </c>
      <c r="F199" s="75">
        <f>INDEX([8]Delta!$F$1:$EE$65554,$L$14,$I199)</f>
        <v>2580.21</v>
      </c>
      <c r="G199" s="76">
        <f t="shared" si="45"/>
        <v>77.133223025731539</v>
      </c>
      <c r="I199" s="77">
        <f t="shared" si="46"/>
        <v>72</v>
      </c>
      <c r="J199" s="73">
        <f t="shared" si="43"/>
        <v>2033</v>
      </c>
      <c r="K199" s="78">
        <f t="shared" si="44"/>
        <v>48761</v>
      </c>
    </row>
    <row r="200" spans="2:11">
      <c r="B200" s="78">
        <f t="shared" si="40"/>
        <v>48792</v>
      </c>
      <c r="C200" s="75">
        <f>IF(F200&lt;&gt;0,-INDEX([8]Delta!$F$1:$EE$65554,$L$13,$I200),0)</f>
        <v>56098.301389604807</v>
      </c>
      <c r="D200" s="71">
        <f>IF(F200&lt;&gt;0,VLOOKUP($J200,'Table 1'!$B$13:$C$33,2,FALSE)/12*1000*Study_MW,0)</f>
        <v>148029.25197664613</v>
      </c>
      <c r="E200" s="71">
        <f t="shared" si="41"/>
        <v>204127.55336625094</v>
      </c>
      <c r="F200" s="75">
        <f>INDEX([8]Delta!$F$1:$EE$65554,$L$14,$I200)</f>
        <v>2685.95</v>
      </c>
      <c r="G200" s="76">
        <f t="shared" si="45"/>
        <v>75.998270022245748</v>
      </c>
      <c r="I200" s="77">
        <f t="shared" si="46"/>
        <v>73</v>
      </c>
      <c r="J200" s="73">
        <f t="shared" si="43"/>
        <v>2033</v>
      </c>
      <c r="K200" s="78">
        <f t="shared" si="44"/>
        <v>48792</v>
      </c>
    </row>
    <row r="201" spans="2:11">
      <c r="B201" s="78">
        <f t="shared" si="40"/>
        <v>48823</v>
      </c>
      <c r="C201" s="75">
        <f>IF(F201&lt;&gt;0,-INDEX([8]Delta!$F$1:$EE$65554,$L$13,$I201),0)</f>
        <v>56957.619543403387</v>
      </c>
      <c r="D201" s="71">
        <f>IF(F201&lt;&gt;0,VLOOKUP($J201,'Table 1'!$B$13:$C$33,2,FALSE)/12*1000*Study_MW,0)</f>
        <v>148029.25197664613</v>
      </c>
      <c r="E201" s="71">
        <f t="shared" si="41"/>
        <v>204986.87152004952</v>
      </c>
      <c r="F201" s="75">
        <f>INDEX([8]Delta!$F$1:$EE$65554,$L$14,$I201)</f>
        <v>2633.78</v>
      </c>
      <c r="G201" s="76">
        <f t="shared" si="45"/>
        <v>77.829914237350692</v>
      </c>
      <c r="I201" s="77">
        <f t="shared" si="46"/>
        <v>74</v>
      </c>
      <c r="J201" s="73">
        <f t="shared" si="43"/>
        <v>2033</v>
      </c>
      <c r="K201" s="78">
        <f t="shared" si="44"/>
        <v>48823</v>
      </c>
    </row>
    <row r="202" spans="2:11">
      <c r="B202" s="78">
        <f t="shared" si="40"/>
        <v>48853</v>
      </c>
      <c r="C202" s="75">
        <f>IF(F202&lt;&gt;0,-INDEX([8]Delta!$F$1:$EE$65554,$L$13,$I202),0)</f>
        <v>-27124.197655022144</v>
      </c>
      <c r="D202" s="71">
        <f>IF(F202&lt;&gt;0,VLOOKUP($J202,'Table 1'!$B$13:$C$33,2,FALSE)/12*1000*Study_MW,0)</f>
        <v>148029.25197664613</v>
      </c>
      <c r="E202" s="71">
        <f t="shared" si="41"/>
        <v>120905.05432162399</v>
      </c>
      <c r="F202" s="75">
        <f>INDEX([8]Delta!$F$1:$EE$65554,$L$14,$I202)</f>
        <v>2523.75</v>
      </c>
      <c r="G202" s="76">
        <f t="shared" si="45"/>
        <v>47.9069061205048</v>
      </c>
      <c r="I202" s="77">
        <f t="shared" si="46"/>
        <v>75</v>
      </c>
      <c r="J202" s="73">
        <f t="shared" si="43"/>
        <v>2033</v>
      </c>
      <c r="K202" s="78">
        <f t="shared" si="44"/>
        <v>48853</v>
      </c>
    </row>
    <row r="203" spans="2:11">
      <c r="B203" s="78">
        <f t="shared" si="40"/>
        <v>48884</v>
      </c>
      <c r="C203" s="75">
        <f>IF(F203&lt;&gt;0,-INDEX([8]Delta!$F$1:$EE$65554,$L$13,$I203),0)</f>
        <v>-33697.574986636639</v>
      </c>
      <c r="D203" s="71">
        <f>IF(F203&lt;&gt;0,VLOOKUP($J203,'Table 1'!$B$13:$C$33,2,FALSE)/12*1000*Study_MW,0)</f>
        <v>148029.25197664613</v>
      </c>
      <c r="E203" s="71">
        <f t="shared" si="41"/>
        <v>114331.6769900095</v>
      </c>
      <c r="F203" s="75">
        <f>INDEX([8]Delta!$F$1:$EE$65554,$L$14,$I203)</f>
        <v>2521.0700000000002</v>
      </c>
      <c r="G203" s="76">
        <f t="shared" si="45"/>
        <v>45.350457143200899</v>
      </c>
      <c r="I203" s="77">
        <f t="shared" si="46"/>
        <v>76</v>
      </c>
      <c r="J203" s="73">
        <f t="shared" si="43"/>
        <v>2033</v>
      </c>
      <c r="K203" s="78">
        <f t="shared" si="44"/>
        <v>48884</v>
      </c>
    </row>
    <row r="204" spans="2:11">
      <c r="B204" s="82">
        <f t="shared" si="40"/>
        <v>48914</v>
      </c>
      <c r="C204" s="79">
        <f>IF(F204&lt;&gt;0,-INDEX([8]Delta!$F$1:$EE$65554,$L$13,$I204),0)</f>
        <v>-84624.75644826889</v>
      </c>
      <c r="D204" s="80">
        <f>IF(F204&lt;&gt;0,VLOOKUP($J204,'Table 1'!$B$13:$C$33,2,FALSE)/12*1000*Study_MW,0)</f>
        <v>148029.25197664613</v>
      </c>
      <c r="E204" s="80">
        <f t="shared" si="41"/>
        <v>63404.495528377243</v>
      </c>
      <c r="F204" s="79">
        <f>INDEX([8]Delta!$F$1:$EE$65554,$L$14,$I204)</f>
        <v>2479.62</v>
      </c>
      <c r="G204" s="81">
        <f t="shared" si="45"/>
        <v>25.570246863784469</v>
      </c>
      <c r="I204" s="64">
        <f t="shared" si="46"/>
        <v>77</v>
      </c>
      <c r="J204" s="73">
        <f t="shared" si="43"/>
        <v>2033</v>
      </c>
      <c r="K204" s="82">
        <f t="shared" si="44"/>
        <v>48914</v>
      </c>
    </row>
    <row r="205" spans="2:11" outlineLevel="1">
      <c r="B205" s="74">
        <f t="shared" si="40"/>
        <v>48945</v>
      </c>
      <c r="C205" s="69">
        <f>IF(F205&lt;&gt;0,-INDEX([8]Delta!$F$1:$EE$65554,$L$13,$I205),0)</f>
        <v>-77818.041951268911</v>
      </c>
      <c r="D205" s="70">
        <f>IF(ISNUMBER($F205)*SUM(F205:F216)&lt;&gt;0,VLOOKUP($J205,'Table 1'!$B$13:$C$33,2,FALSE)/12*1000*Study_MW,0)</f>
        <v>151065.38522725459</v>
      </c>
      <c r="E205" s="70">
        <f t="shared" si="41"/>
        <v>73247.343275985681</v>
      </c>
      <c r="F205" s="69">
        <f>INDEX([8]Delta!$F$1:$EE$65554,$L$14,$I205)</f>
        <v>2063.08</v>
      </c>
      <c r="G205" s="72">
        <f t="shared" si="45"/>
        <v>35.503879285333426</v>
      </c>
      <c r="I205" s="60">
        <f>I85</f>
        <v>79</v>
      </c>
      <c r="J205" s="73">
        <f t="shared" si="43"/>
        <v>2034</v>
      </c>
      <c r="K205" s="74">
        <f t="shared" si="44"/>
        <v>48945</v>
      </c>
    </row>
    <row r="206" spans="2:11" outlineLevel="1">
      <c r="B206" s="78">
        <f t="shared" ref="B206:B264" si="47">EDATE(B205,1)</f>
        <v>48976</v>
      </c>
      <c r="C206" s="75">
        <f>IF(F206&lt;&gt;0,-INDEX([8]Delta!$F$1:$EE$65554,$L$13,$I206),0)</f>
        <v>-41761.314237192273</v>
      </c>
      <c r="D206" s="71">
        <f>IF(ISNUMBER($F206)*SUM(F206:F217)&lt;&gt;0,VLOOKUP($J206,'Table 1'!$B$13:$C$33,2,FALSE)/12*1000*Study_MW,0)</f>
        <v>151065.38522725459</v>
      </c>
      <c r="E206" s="71">
        <f t="shared" ref="E206:E252" si="48">C206+D206</f>
        <v>109304.07099006232</v>
      </c>
      <c r="F206" s="75">
        <f>INDEX([8]Delta!$F$1:$EE$65554,$L$14,$I206)</f>
        <v>1725.24</v>
      </c>
      <c r="G206" s="76">
        <f t="shared" si="45"/>
        <v>63.355864105899656</v>
      </c>
      <c r="I206" s="77">
        <f t="shared" ref="I206:I240" si="49">I86</f>
        <v>80</v>
      </c>
      <c r="J206" s="73">
        <f t="shared" ref="J206:J252" si="50">YEAR(B206)</f>
        <v>2034</v>
      </c>
      <c r="K206" s="78">
        <f t="shared" si="44"/>
        <v>48976</v>
      </c>
    </row>
    <row r="207" spans="2:11" outlineLevel="1">
      <c r="B207" s="78">
        <f t="shared" si="47"/>
        <v>49004</v>
      </c>
      <c r="C207" s="75">
        <f>IF(F207&lt;&gt;0,-INDEX([8]Delta!$F$1:$EE$65554,$L$13,$I207),0)</f>
        <v>-12981.081037864089</v>
      </c>
      <c r="D207" s="71">
        <f>IF(ISNUMBER($F207)*SUM(F207:F218)&lt;&gt;0,VLOOKUP($J207,'Table 1'!$B$13:$C$33,2,FALSE)/12*1000*Study_MW,0)</f>
        <v>151065.38522725459</v>
      </c>
      <c r="E207" s="71">
        <f t="shared" si="48"/>
        <v>138084.3041893905</v>
      </c>
      <c r="F207" s="75">
        <f>INDEX([8]Delta!$F$1:$EE$65554,$L$14,$I207)</f>
        <v>2107.69</v>
      </c>
      <c r="G207" s="76">
        <f t="shared" si="45"/>
        <v>65.514522624005664</v>
      </c>
      <c r="I207" s="77">
        <f t="shared" si="49"/>
        <v>81</v>
      </c>
      <c r="J207" s="73">
        <f t="shared" si="50"/>
        <v>2034</v>
      </c>
      <c r="K207" s="78">
        <f t="shared" si="44"/>
        <v>49004</v>
      </c>
    </row>
    <row r="208" spans="2:11" outlineLevel="1">
      <c r="B208" s="78">
        <f t="shared" si="47"/>
        <v>49035</v>
      </c>
      <c r="C208" s="75">
        <f>IF(F208&lt;&gt;0,-INDEX([8]Delta!$F$1:$EE$65554,$L$13,$I208),0)</f>
        <v>-2722.872527256608</v>
      </c>
      <c r="D208" s="71">
        <f>IF(ISNUMBER($F208)*SUM(F208:F219)&lt;&gt;0,VLOOKUP($J208,'Table 1'!$B$13:$C$33,2,FALSE)/12*1000*Study_MW,0)</f>
        <v>151065.38522725459</v>
      </c>
      <c r="E208" s="71">
        <f t="shared" si="48"/>
        <v>148342.51269999798</v>
      </c>
      <c r="F208" s="75">
        <f>INDEX([8]Delta!$F$1:$EE$65554,$L$14,$I208)</f>
        <v>1810.31</v>
      </c>
      <c r="G208" s="76">
        <f t="shared" si="45"/>
        <v>81.943154874025993</v>
      </c>
      <c r="I208" s="77">
        <f t="shared" si="49"/>
        <v>82</v>
      </c>
      <c r="J208" s="73">
        <f t="shared" si="50"/>
        <v>2034</v>
      </c>
      <c r="K208" s="78">
        <f t="shared" si="44"/>
        <v>49035</v>
      </c>
    </row>
    <row r="209" spans="2:13" outlineLevel="1">
      <c r="B209" s="78">
        <f t="shared" si="47"/>
        <v>49065</v>
      </c>
      <c r="C209" s="75">
        <f>IF(F209&lt;&gt;0,-INDEX([8]Delta!$F$1:$EE$65554,$L$13,$I209),0)</f>
        <v>-10422.516226887703</v>
      </c>
      <c r="D209" s="71">
        <f>IF(ISNUMBER($F209)*SUM(F209:F220)&lt;&gt;0,VLOOKUP($J209,'Table 1'!$B$13:$C$33,2,FALSE)/12*1000*Study_MW,0)</f>
        <v>151065.38522725459</v>
      </c>
      <c r="E209" s="71">
        <f t="shared" si="48"/>
        <v>140642.86900036689</v>
      </c>
      <c r="F209" s="75">
        <f>INDEX([8]Delta!$F$1:$EE$65554,$L$14,$I209)</f>
        <v>1787.16</v>
      </c>
      <c r="G209" s="76">
        <f t="shared" si="45"/>
        <v>78.696294120485504</v>
      </c>
      <c r="I209" s="77">
        <f t="shared" si="49"/>
        <v>83</v>
      </c>
      <c r="J209" s="73">
        <f t="shared" si="50"/>
        <v>2034</v>
      </c>
      <c r="K209" s="78">
        <f t="shared" si="44"/>
        <v>49065</v>
      </c>
    </row>
    <row r="210" spans="2:13" outlineLevel="1">
      <c r="B210" s="78">
        <f t="shared" si="47"/>
        <v>49096</v>
      </c>
      <c r="C210" s="75">
        <f>IF(F210&lt;&gt;0,-INDEX([8]Delta!$F$1:$EE$65554,$L$13,$I210),0)</f>
        <v>23961.0835031569</v>
      </c>
      <c r="D210" s="71">
        <f>IF(ISNUMBER($F210)*SUM(F210:F221)&lt;&gt;0,VLOOKUP($J210,'Table 1'!$B$13:$C$33,2,FALSE)/12*1000*Study_MW,0)</f>
        <v>151065.38522725459</v>
      </c>
      <c r="E210" s="71">
        <f t="shared" si="48"/>
        <v>175026.46873041149</v>
      </c>
      <c r="F210" s="75">
        <f>INDEX([8]Delta!$F$1:$EE$65554,$L$14,$I210)</f>
        <v>2241.21</v>
      </c>
      <c r="G210" s="76">
        <f t="shared" si="45"/>
        <v>78.094631351105647</v>
      </c>
      <c r="I210" s="77">
        <f t="shared" si="49"/>
        <v>84</v>
      </c>
      <c r="J210" s="73">
        <f t="shared" si="50"/>
        <v>2034</v>
      </c>
      <c r="K210" s="78">
        <f t="shared" si="44"/>
        <v>49096</v>
      </c>
    </row>
    <row r="211" spans="2:13" outlineLevel="1">
      <c r="B211" s="78">
        <f t="shared" si="47"/>
        <v>49126</v>
      </c>
      <c r="C211" s="75">
        <f>IF(F211&lt;&gt;0,-INDEX([8]Delta!$F$1:$EE$65554,$L$13,$I211),0)</f>
        <v>51224.970975637436</v>
      </c>
      <c r="D211" s="71">
        <f>IF(ISNUMBER($F211)*SUM(F211:F222)&lt;&gt;0,VLOOKUP($J211,'Table 1'!$B$13:$C$33,2,FALSE)/12*1000*Study_MW,0)</f>
        <v>151065.38522725459</v>
      </c>
      <c r="E211" s="71">
        <f t="shared" si="48"/>
        <v>202290.35620289203</v>
      </c>
      <c r="F211" s="75">
        <f>INDEX([8]Delta!$F$1:$EE$65554,$L$14,$I211)</f>
        <v>2580.21</v>
      </c>
      <c r="G211" s="76">
        <f t="shared" si="45"/>
        <v>78.400733352282188</v>
      </c>
      <c r="I211" s="77">
        <f t="shared" si="49"/>
        <v>85</v>
      </c>
      <c r="J211" s="73">
        <f t="shared" si="50"/>
        <v>2034</v>
      </c>
      <c r="K211" s="78">
        <f t="shared" si="44"/>
        <v>49126</v>
      </c>
    </row>
    <row r="212" spans="2:13" outlineLevel="1">
      <c r="B212" s="78">
        <f t="shared" si="47"/>
        <v>49157</v>
      </c>
      <c r="C212" s="75">
        <f>IF(F212&lt;&gt;0,-INDEX([8]Delta!$F$1:$EE$65554,$L$13,$I212),0)</f>
        <v>57807.279295444489</v>
      </c>
      <c r="D212" s="71">
        <f>IF(ISNUMBER($F212)*SUM(F212:F223)&lt;&gt;0,VLOOKUP($J212,'Table 1'!$B$13:$C$33,2,FALSE)/12*1000*Study_MW,0)</f>
        <v>151065.38522725459</v>
      </c>
      <c r="E212" s="71">
        <f t="shared" si="48"/>
        <v>208872.66452269908</v>
      </c>
      <c r="F212" s="75">
        <f>INDEX([8]Delta!$F$1:$EE$65554,$L$14,$I212)</f>
        <v>2685.95</v>
      </c>
      <c r="G212" s="76">
        <f t="shared" si="45"/>
        <v>77.764911678437457</v>
      </c>
      <c r="I212" s="77">
        <f t="shared" si="49"/>
        <v>86</v>
      </c>
      <c r="J212" s="73">
        <f t="shared" si="50"/>
        <v>2034</v>
      </c>
      <c r="K212" s="78">
        <f t="shared" si="44"/>
        <v>49157</v>
      </c>
    </row>
    <row r="213" spans="2:13" outlineLevel="1">
      <c r="B213" s="78">
        <f t="shared" si="47"/>
        <v>49188</v>
      </c>
      <c r="C213" s="75">
        <f>IF(F213&lt;&gt;0,-INDEX([8]Delta!$F$1:$EE$65554,$L$13,$I213),0)</f>
        <v>54503.36302369833</v>
      </c>
      <c r="D213" s="71">
        <f>IF(ISNUMBER($F213)*SUM(F213:F224)&lt;&gt;0,VLOOKUP($J213,'Table 1'!$B$13:$C$33,2,FALSE)/12*1000*Study_MW,0)</f>
        <v>151065.38522725459</v>
      </c>
      <c r="E213" s="71">
        <f t="shared" si="48"/>
        <v>205568.74825095292</v>
      </c>
      <c r="F213" s="75">
        <f>INDEX([8]Delta!$F$1:$EE$65554,$L$14,$I213)</f>
        <v>2633.78</v>
      </c>
      <c r="G213" s="76">
        <f t="shared" si="45"/>
        <v>78.050842610602601</v>
      </c>
      <c r="I213" s="77">
        <f t="shared" si="49"/>
        <v>87</v>
      </c>
      <c r="J213" s="73">
        <f t="shared" si="50"/>
        <v>2034</v>
      </c>
      <c r="K213" s="78">
        <f t="shared" si="44"/>
        <v>49188</v>
      </c>
    </row>
    <row r="214" spans="2:13" outlineLevel="1">
      <c r="B214" s="78">
        <f t="shared" si="47"/>
        <v>49218</v>
      </c>
      <c r="C214" s="75">
        <f>IF(F214&lt;&gt;0,-INDEX([8]Delta!$F$1:$EE$65554,$L$13,$I214),0)</f>
        <v>-24159.571921154857</v>
      </c>
      <c r="D214" s="71">
        <f>IF(ISNUMBER($F214)*SUM(F214:F225)&lt;&gt;0,VLOOKUP($J214,'Table 1'!$B$13:$C$33,2,FALSE)/12*1000*Study_MW,0)</f>
        <v>151065.38522725459</v>
      </c>
      <c r="E214" s="71">
        <f t="shared" si="48"/>
        <v>126905.81330609974</v>
      </c>
      <c r="F214" s="75">
        <f>INDEX([8]Delta!$F$1:$EE$65554,$L$14,$I214)</f>
        <v>2523.75</v>
      </c>
      <c r="G214" s="76">
        <f t="shared" si="45"/>
        <v>50.284621418959773</v>
      </c>
      <c r="I214" s="77">
        <f t="shared" si="49"/>
        <v>88</v>
      </c>
      <c r="J214" s="73">
        <f t="shared" si="50"/>
        <v>2034</v>
      </c>
      <c r="K214" s="78">
        <f t="shared" si="44"/>
        <v>49218</v>
      </c>
    </row>
    <row r="215" spans="2:13" outlineLevel="1">
      <c r="B215" s="78">
        <f t="shared" si="47"/>
        <v>49249</v>
      </c>
      <c r="C215" s="75">
        <f>IF(F215&lt;&gt;0,-INDEX([8]Delta!$F$1:$EE$65554,$L$13,$I215),0)</f>
        <v>-34433.122098118067</v>
      </c>
      <c r="D215" s="71">
        <f>IF(ISNUMBER($F215)*SUM(F215:F226)&lt;&gt;0,VLOOKUP($J215,'Table 1'!$B$13:$C$33,2,FALSE)/12*1000*Study_MW,0)</f>
        <v>151065.38522725459</v>
      </c>
      <c r="E215" s="71">
        <f t="shared" si="48"/>
        <v>116632.26312913653</v>
      </c>
      <c r="F215" s="75">
        <f>INDEX([8]Delta!$F$1:$EE$65554,$L$14,$I215)</f>
        <v>2521.0700000000002</v>
      </c>
      <c r="G215" s="76">
        <f t="shared" si="45"/>
        <v>46.263000681907492</v>
      </c>
      <c r="I215" s="77">
        <f t="shared" si="49"/>
        <v>89</v>
      </c>
      <c r="J215" s="73">
        <f t="shared" si="50"/>
        <v>2034</v>
      </c>
      <c r="K215" s="78">
        <f t="shared" si="44"/>
        <v>49249</v>
      </c>
    </row>
    <row r="216" spans="2:13" outlineLevel="1">
      <c r="B216" s="82">
        <f t="shared" si="47"/>
        <v>49279</v>
      </c>
      <c r="C216" s="79">
        <f>IF(F216&lt;&gt;0,-INDEX([8]Delta!$F$1:$EE$65554,$L$13,$I216),0)</f>
        <v>-86832.23860925436</v>
      </c>
      <c r="D216" s="80">
        <f>IF(ISNUMBER($F216)*SUM(F216:F227)&lt;&gt;0,VLOOKUP($J216,'Table 1'!$B$13:$C$33,2,FALSE)/12*1000*Study_MW,0)</f>
        <v>151065.38522725459</v>
      </c>
      <c r="E216" s="80">
        <f t="shared" si="48"/>
        <v>64233.146618000232</v>
      </c>
      <c r="F216" s="79">
        <f>INDEX([8]Delta!$F$1:$EE$65554,$L$14,$I216)</f>
        <v>2479.62</v>
      </c>
      <c r="G216" s="81">
        <f t="shared" si="45"/>
        <v>25.90443157338634</v>
      </c>
      <c r="I216" s="64">
        <f t="shared" si="49"/>
        <v>90</v>
      </c>
      <c r="J216" s="73">
        <f t="shared" si="50"/>
        <v>2034</v>
      </c>
      <c r="K216" s="82">
        <f t="shared" si="44"/>
        <v>49279</v>
      </c>
    </row>
    <row r="217" spans="2:13" outlineLevel="1">
      <c r="B217" s="74">
        <f t="shared" si="47"/>
        <v>49310</v>
      </c>
      <c r="C217" s="69">
        <f>IF(F217&lt;&gt;0,-INDEX([8]Delta!$F$1:$EE$65554,$L$13,$I217),0)</f>
        <v>-77097.94024887681</v>
      </c>
      <c r="D217" s="70">
        <f>IF(ISNUMBER($F217)*SUM(F217:F228)&lt;&gt;0,VLOOKUP($J217,'Table 1'!$B$13:$C$33,2,FALSE)/12*1000*Study_MW,0)</f>
        <v>154143.8004104424</v>
      </c>
      <c r="E217" s="70">
        <f t="shared" si="48"/>
        <v>77045.860161565593</v>
      </c>
      <c r="F217" s="69">
        <f>INDEX([8]Delta!$F$1:$EE$65554,$L$14,$I217)</f>
        <v>2063.08</v>
      </c>
      <c r="G217" s="72">
        <f t="shared" ref="G217:G240" si="51">IFERROR(E217/$F217,0)</f>
        <v>37.345066677766056</v>
      </c>
      <c r="I217" s="60">
        <f t="shared" si="49"/>
        <v>92</v>
      </c>
      <c r="J217" s="73">
        <f t="shared" si="50"/>
        <v>2035</v>
      </c>
      <c r="K217" s="74">
        <f t="shared" ref="K217:K240" si="52">IF(ISNUMBER(F217),IF(F217&lt;&gt;0,B217,""),"")</f>
        <v>49310</v>
      </c>
      <c r="M217" s="41">
        <v>2.0547727211939426E-2</v>
      </c>
    </row>
    <row r="218" spans="2:13" outlineLevel="1">
      <c r="B218" s="78">
        <f t="shared" si="47"/>
        <v>49341</v>
      </c>
      <c r="C218" s="75">
        <f>IF(F218&lt;&gt;0,-INDEX([8]Delta!$F$1:$EE$65554,$L$13,$I218),0)</f>
        <v>-100403.74666954577</v>
      </c>
      <c r="D218" s="71">
        <f>IF(ISNUMBER($F218)*SUM(F218:F229)&lt;&gt;0,VLOOKUP($J218,'Table 1'!$B$13:$C$33,2,FALSE)/12*1000*Study_MW,0)</f>
        <v>154143.8004104424</v>
      </c>
      <c r="E218" s="71">
        <f t="shared" ref="E218:E240" si="53">C218+D218</f>
        <v>53740.053740896634</v>
      </c>
      <c r="F218" s="75">
        <f>INDEX([8]Delta!$F$1:$EE$65554,$L$14,$I218)</f>
        <v>1725.24</v>
      </c>
      <c r="G218" s="76">
        <f t="shared" si="51"/>
        <v>31.14932052404108</v>
      </c>
      <c r="I218" s="77">
        <f t="shared" si="49"/>
        <v>93</v>
      </c>
      <c r="J218" s="73">
        <f t="shared" ref="J218:J240" si="54">YEAR(B218)</f>
        <v>2035</v>
      </c>
      <c r="K218" s="78">
        <f t="shared" si="52"/>
        <v>49341</v>
      </c>
      <c r="M218" s="41">
        <v>2.0547727211939426E-2</v>
      </c>
    </row>
    <row r="219" spans="2:13" outlineLevel="1">
      <c r="B219" s="78">
        <f t="shared" si="47"/>
        <v>49369</v>
      </c>
      <c r="C219" s="75">
        <f>IF(F219&lt;&gt;0,-INDEX([8]Delta!$F$1:$EE$65554,$L$13,$I219),0)</f>
        <v>-14797.760588914156</v>
      </c>
      <c r="D219" s="71">
        <f>IF(ISNUMBER($F219)*SUM(F219:F230)&lt;&gt;0,VLOOKUP($J219,'Table 1'!$B$13:$C$33,2,FALSE)/12*1000*Study_MW,0)</f>
        <v>154143.8004104424</v>
      </c>
      <c r="E219" s="71">
        <f t="shared" si="53"/>
        <v>139346.03982152825</v>
      </c>
      <c r="F219" s="75">
        <f>INDEX([8]Delta!$F$1:$EE$65554,$L$14,$I219)</f>
        <v>2107.69</v>
      </c>
      <c r="G219" s="76">
        <f t="shared" si="51"/>
        <v>66.113156973524681</v>
      </c>
      <c r="I219" s="77">
        <f t="shared" si="49"/>
        <v>94</v>
      </c>
      <c r="J219" s="73">
        <f t="shared" si="54"/>
        <v>2035</v>
      </c>
      <c r="K219" s="78">
        <f t="shared" si="52"/>
        <v>49369</v>
      </c>
      <c r="M219" s="41">
        <v>2.0547727211939426E-2</v>
      </c>
    </row>
    <row r="220" spans="2:13" outlineLevel="1">
      <c r="B220" s="78">
        <f t="shared" si="47"/>
        <v>49400</v>
      </c>
      <c r="C220" s="75">
        <f>IF(F220&lt;&gt;0,-INDEX([8]Delta!$F$1:$EE$65554,$L$13,$I220),0)</f>
        <v>434.77647504210472</v>
      </c>
      <c r="D220" s="71">
        <f>IF(ISNUMBER($F220)*SUM(F220:F231)&lt;&gt;0,VLOOKUP($J220,'Table 1'!$B$13:$C$33,2,FALSE)/12*1000*Study_MW,0)</f>
        <v>154143.8004104424</v>
      </c>
      <c r="E220" s="71">
        <f t="shared" si="53"/>
        <v>154578.57688548451</v>
      </c>
      <c r="F220" s="75">
        <f>INDEX([8]Delta!$F$1:$EE$65554,$L$14,$I220)</f>
        <v>1810.31</v>
      </c>
      <c r="G220" s="76">
        <f t="shared" si="51"/>
        <v>85.387904218329737</v>
      </c>
      <c r="I220" s="77">
        <f t="shared" si="49"/>
        <v>95</v>
      </c>
      <c r="J220" s="73">
        <f t="shared" si="54"/>
        <v>2035</v>
      </c>
      <c r="K220" s="78">
        <f t="shared" si="52"/>
        <v>49400</v>
      </c>
      <c r="M220" s="41">
        <v>2.0547727211939426E-2</v>
      </c>
    </row>
    <row r="221" spans="2:13" outlineLevel="1">
      <c r="B221" s="78">
        <f t="shared" si="47"/>
        <v>49430</v>
      </c>
      <c r="C221" s="75">
        <f>IF(F221&lt;&gt;0,-INDEX([8]Delta!$F$1:$EE$65554,$L$13,$I221),0)</f>
        <v>-9837.2900679707527</v>
      </c>
      <c r="D221" s="71">
        <f>IF(ISNUMBER($F221)*SUM(F221:F232)&lt;&gt;0,VLOOKUP($J221,'Table 1'!$B$13:$C$33,2,FALSE)/12*1000*Study_MW,0)</f>
        <v>154143.8004104424</v>
      </c>
      <c r="E221" s="71">
        <f t="shared" si="53"/>
        <v>144306.51034247165</v>
      </c>
      <c r="F221" s="75">
        <f>INDEX([8]Delta!$F$1:$EE$65554,$L$14,$I221)</f>
        <v>1787.16</v>
      </c>
      <c r="G221" s="76">
        <f t="shared" si="51"/>
        <v>80.746273608670535</v>
      </c>
      <c r="I221" s="77">
        <f t="shared" si="49"/>
        <v>96</v>
      </c>
      <c r="J221" s="73">
        <f t="shared" si="54"/>
        <v>2035</v>
      </c>
      <c r="K221" s="78">
        <f t="shared" si="52"/>
        <v>49430</v>
      </c>
      <c r="M221" s="41">
        <v>2.0547727211939426E-2</v>
      </c>
    </row>
    <row r="222" spans="2:13" outlineLevel="1">
      <c r="B222" s="78">
        <f t="shared" si="47"/>
        <v>49461</v>
      </c>
      <c r="C222" s="75">
        <f>IF(F222&lt;&gt;0,-INDEX([8]Delta!$F$1:$EE$65554,$L$13,$I222),0)</f>
        <v>26336.011647522449</v>
      </c>
      <c r="D222" s="71">
        <f>IF(ISNUMBER($F222)*SUM(F222:F233)&lt;&gt;0,VLOOKUP($J222,'Table 1'!$B$13:$C$33,2,FALSE)/12*1000*Study_MW,0)</f>
        <v>154143.8004104424</v>
      </c>
      <c r="E222" s="71">
        <f t="shared" si="53"/>
        <v>180479.81205796485</v>
      </c>
      <c r="F222" s="75">
        <f>INDEX([8]Delta!$F$1:$EE$65554,$L$14,$I222)</f>
        <v>2241.21</v>
      </c>
      <c r="G222" s="76">
        <f t="shared" si="51"/>
        <v>80.52784525232569</v>
      </c>
      <c r="I222" s="77">
        <f t="shared" si="49"/>
        <v>97</v>
      </c>
      <c r="J222" s="73">
        <f t="shared" si="54"/>
        <v>2035</v>
      </c>
      <c r="K222" s="78">
        <f t="shared" si="52"/>
        <v>49461</v>
      </c>
      <c r="M222" s="41">
        <v>2.0547727211939426E-2</v>
      </c>
    </row>
    <row r="223" spans="2:13" outlineLevel="1">
      <c r="B223" s="78">
        <f t="shared" si="47"/>
        <v>49491</v>
      </c>
      <c r="C223" s="75">
        <f>IF(F223&lt;&gt;0,-INDEX([8]Delta!$F$1:$EE$65554,$L$13,$I223),0)</f>
        <v>54768.478343814611</v>
      </c>
      <c r="D223" s="71">
        <f>IF(ISNUMBER($F223)*SUM(F223:F234)&lt;&gt;0,VLOOKUP($J223,'Table 1'!$B$13:$C$33,2,FALSE)/12*1000*Study_MW,0)</f>
        <v>154143.8004104424</v>
      </c>
      <c r="E223" s="71">
        <f t="shared" si="53"/>
        <v>208912.27875425701</v>
      </c>
      <c r="F223" s="75">
        <f>INDEX([8]Delta!$F$1:$EE$65554,$L$14,$I223)</f>
        <v>2580.21</v>
      </c>
      <c r="G223" s="76">
        <f t="shared" si="51"/>
        <v>80.967161104815887</v>
      </c>
      <c r="I223" s="77">
        <f t="shared" si="49"/>
        <v>98</v>
      </c>
      <c r="J223" s="73">
        <f t="shared" si="54"/>
        <v>2035</v>
      </c>
      <c r="K223" s="78">
        <f t="shared" si="52"/>
        <v>49491</v>
      </c>
      <c r="M223" s="41">
        <v>2.0547727211939426E-2</v>
      </c>
    </row>
    <row r="224" spans="2:13" outlineLevel="1">
      <c r="B224" s="78">
        <f t="shared" si="47"/>
        <v>49522</v>
      </c>
      <c r="C224" s="75">
        <f>IF(F224&lt;&gt;0,-INDEX([8]Delta!$F$1:$EE$65554,$L$13,$I224),0)</f>
        <v>58506.801634788513</v>
      </c>
      <c r="D224" s="71">
        <f>IF(ISNUMBER($F224)*SUM(F224:F235)&lt;&gt;0,VLOOKUP($J224,'Table 1'!$B$13:$C$33,2,FALSE)/12*1000*Study_MW,0)</f>
        <v>154143.8004104424</v>
      </c>
      <c r="E224" s="71">
        <f t="shared" si="53"/>
        <v>212650.60204523092</v>
      </c>
      <c r="F224" s="75">
        <f>INDEX([8]Delta!$F$1:$EE$65554,$L$14,$I224)</f>
        <v>2685.95</v>
      </c>
      <c r="G224" s="76">
        <f t="shared" si="51"/>
        <v>79.171467095527063</v>
      </c>
      <c r="I224" s="77">
        <f t="shared" si="49"/>
        <v>99</v>
      </c>
      <c r="J224" s="73">
        <f t="shared" si="54"/>
        <v>2035</v>
      </c>
      <c r="K224" s="78">
        <f t="shared" si="52"/>
        <v>49522</v>
      </c>
      <c r="M224" s="41">
        <v>2.0547727211939426E-2</v>
      </c>
    </row>
    <row r="225" spans="2:20" outlineLevel="1">
      <c r="B225" s="78">
        <f t="shared" si="47"/>
        <v>49553</v>
      </c>
      <c r="C225" s="75">
        <f>IF(F225&lt;&gt;0,-INDEX([8]Delta!$F$1:$EE$65554,$L$13,$I225),0)</f>
        <v>58442.561858445406</v>
      </c>
      <c r="D225" s="71">
        <f>IF(ISNUMBER($F225)*SUM(F225:F236)&lt;&gt;0,VLOOKUP($J225,'Table 1'!$B$13:$C$33,2,FALSE)/12*1000*Study_MW,0)</f>
        <v>154143.8004104424</v>
      </c>
      <c r="E225" s="71">
        <f t="shared" si="53"/>
        <v>212586.36226888781</v>
      </c>
      <c r="F225" s="75">
        <f>INDEX([8]Delta!$F$1:$EE$65554,$L$14,$I225)</f>
        <v>2633.78</v>
      </c>
      <c r="G225" s="76">
        <f t="shared" si="51"/>
        <v>80.715307379085488</v>
      </c>
      <c r="I225" s="77">
        <f t="shared" si="49"/>
        <v>100</v>
      </c>
      <c r="J225" s="73">
        <f t="shared" si="54"/>
        <v>2035</v>
      </c>
      <c r="K225" s="78">
        <f t="shared" si="52"/>
        <v>49553</v>
      </c>
      <c r="M225" s="41">
        <v>2.0547727211939426E-2</v>
      </c>
    </row>
    <row r="226" spans="2:20" outlineLevel="1">
      <c r="B226" s="78">
        <f t="shared" si="47"/>
        <v>49583</v>
      </c>
      <c r="C226" s="75">
        <f>IF(F226&lt;&gt;0,-INDEX([8]Delta!$F$1:$EE$65554,$L$13,$I226),0)</f>
        <v>-26545.173576980829</v>
      </c>
      <c r="D226" s="71">
        <f>IF(ISNUMBER($F226)*SUM(F226:F237)&lt;&gt;0,VLOOKUP($J226,'Table 1'!$B$13:$C$33,2,FALSE)/12*1000*Study_MW,0)</f>
        <v>154143.8004104424</v>
      </c>
      <c r="E226" s="71">
        <f t="shared" si="53"/>
        <v>127598.62683346157</v>
      </c>
      <c r="F226" s="75">
        <f>INDEX([8]Delta!$F$1:$EE$65554,$L$14,$I226)</f>
        <v>2523.75</v>
      </c>
      <c r="G226" s="76">
        <f t="shared" si="51"/>
        <v>50.559138913704437</v>
      </c>
      <c r="I226" s="77">
        <f t="shared" si="49"/>
        <v>101</v>
      </c>
      <c r="J226" s="73">
        <f t="shared" si="54"/>
        <v>2035</v>
      </c>
      <c r="K226" s="78">
        <f t="shared" si="52"/>
        <v>49583</v>
      </c>
      <c r="M226" s="41">
        <v>2.0547727211939426E-2</v>
      </c>
    </row>
    <row r="227" spans="2:20" outlineLevel="1">
      <c r="B227" s="78">
        <f t="shared" si="47"/>
        <v>49614</v>
      </c>
      <c r="C227" s="75">
        <f>IF(F227&lt;&gt;0,-INDEX([8]Delta!$F$1:$EE$65554,$L$13,$I227),0)</f>
        <v>-32807.685747995973</v>
      </c>
      <c r="D227" s="71">
        <f>IF(ISNUMBER($F227)*SUM(F227:F238)&lt;&gt;0,VLOOKUP($J227,'Table 1'!$B$13:$C$33,2,FALSE)/12*1000*Study_MW,0)</f>
        <v>154143.8004104424</v>
      </c>
      <c r="E227" s="71">
        <f t="shared" si="53"/>
        <v>121336.11466244643</v>
      </c>
      <c r="F227" s="75">
        <f>INDEX([8]Delta!$F$1:$EE$65554,$L$14,$I227)</f>
        <v>2521.0700000000002</v>
      </c>
      <c r="G227" s="76">
        <f t="shared" si="51"/>
        <v>48.128816202027878</v>
      </c>
      <c r="I227" s="77">
        <f t="shared" si="49"/>
        <v>102</v>
      </c>
      <c r="J227" s="73">
        <f t="shared" si="54"/>
        <v>2035</v>
      </c>
      <c r="K227" s="78">
        <f t="shared" si="52"/>
        <v>49614</v>
      </c>
      <c r="M227" s="41">
        <v>2.0547727211939426E-2</v>
      </c>
      <c r="T227" s="193"/>
    </row>
    <row r="228" spans="2:20" outlineLevel="1">
      <c r="B228" s="82">
        <f t="shared" si="47"/>
        <v>49644</v>
      </c>
      <c r="C228" s="79">
        <f>IF(F228&lt;&gt;0,-INDEX([8]Delta!$F$1:$EE$65554,$L$13,$I228),0)</f>
        <v>-82531.594931572676</v>
      </c>
      <c r="D228" s="80">
        <f>IF(ISNUMBER($F228)*SUM(F228:F239)&lt;&gt;0,VLOOKUP($J228,'Table 1'!$B$13:$C$33,2,FALSE)/12*1000*Study_MW,0)</f>
        <v>154143.8004104424</v>
      </c>
      <c r="E228" s="80">
        <f t="shared" si="53"/>
        <v>71612.205478869728</v>
      </c>
      <c r="F228" s="79">
        <f>INDEX([8]Delta!$F$1:$EE$65554,$L$14,$I228)</f>
        <v>2479.62</v>
      </c>
      <c r="G228" s="81">
        <f t="shared" si="51"/>
        <v>28.880314515478069</v>
      </c>
      <c r="I228" s="64">
        <f t="shared" si="49"/>
        <v>103</v>
      </c>
      <c r="J228" s="73">
        <f t="shared" si="54"/>
        <v>2035</v>
      </c>
      <c r="K228" s="82">
        <f t="shared" si="52"/>
        <v>49644</v>
      </c>
      <c r="M228" s="41">
        <v>2.0547727211939426E-2</v>
      </c>
      <c r="T228" s="193"/>
    </row>
    <row r="229" spans="2:20" outlineLevel="1">
      <c r="B229" s="74">
        <f t="shared" si="47"/>
        <v>49675</v>
      </c>
      <c r="C229" s="69">
        <f>IF(F229&lt;&gt;0,-INDEX([8]Delta!$F$1:$EE$65554,$L$13,$I229),0)</f>
        <v>-80826.494629859924</v>
      </c>
      <c r="D229" s="70">
        <f>IF(ISNUMBER($F229)*SUM(F229:F240)&lt;&gt;0,VLOOKUP($J229,'Table 1'!$B$13:$C$33,2,FALSE)/12*1000*Study_MW,0)</f>
        <v>157251.68989325312</v>
      </c>
      <c r="E229" s="70">
        <f t="shared" si="53"/>
        <v>76425.195263393194</v>
      </c>
      <c r="F229" s="69">
        <f>INDEX([8]Delta!$F$1:$EE$65554,$L$14,$I229)</f>
        <v>2063.08</v>
      </c>
      <c r="G229" s="72">
        <f t="shared" si="51"/>
        <v>37.044222843221398</v>
      </c>
      <c r="I229" s="60">
        <f t="shared" si="49"/>
        <v>105</v>
      </c>
      <c r="J229" s="73">
        <f t="shared" si="54"/>
        <v>2036</v>
      </c>
      <c r="K229" s="74">
        <f t="shared" si="52"/>
        <v>49675</v>
      </c>
      <c r="M229" s="41">
        <v>2.0338413275796441E-2</v>
      </c>
      <c r="T229" s="193"/>
    </row>
    <row r="230" spans="2:20" outlineLevel="1">
      <c r="B230" s="78">
        <f t="shared" si="47"/>
        <v>49706</v>
      </c>
      <c r="C230" s="75">
        <f>IF(F230&lt;&gt;0,-INDEX([8]Delta!$F$1:$EE$65554,$L$13,$I230),0)</f>
        <v>-50441.018733516335</v>
      </c>
      <c r="D230" s="71">
        <f>IF(ISNUMBER($F230)*SUM(F230:F241)&lt;&gt;0,VLOOKUP($J230,'Table 1'!$B$13:$C$33,2,FALSE)/12*1000*Study_MW,0)</f>
        <v>157251.68989325312</v>
      </c>
      <c r="E230" s="71">
        <f t="shared" si="53"/>
        <v>106810.67115973678</v>
      </c>
      <c r="F230" s="75">
        <f>INDEX([8]Delta!$F$1:$EE$65554,$L$14,$I230)</f>
        <v>1805.26</v>
      </c>
      <c r="G230" s="76">
        <f t="shared" si="51"/>
        <v>59.166364490287705</v>
      </c>
      <c r="I230" s="77">
        <f t="shared" si="49"/>
        <v>106</v>
      </c>
      <c r="J230" s="73">
        <f t="shared" si="54"/>
        <v>2036</v>
      </c>
      <c r="K230" s="78">
        <f t="shared" si="52"/>
        <v>49706</v>
      </c>
      <c r="M230" s="41">
        <v>2.0338413275796441E-2</v>
      </c>
      <c r="T230" s="193"/>
    </row>
    <row r="231" spans="2:20" outlineLevel="1">
      <c r="B231" s="78">
        <f t="shared" si="47"/>
        <v>49735</v>
      </c>
      <c r="C231" s="75">
        <f>IF(F231&lt;&gt;0,-INDEX([8]Delta!$F$1:$EE$65554,$L$13,$I231),0)</f>
        <v>-15263.18973839283</v>
      </c>
      <c r="D231" s="71">
        <f>IF(ISNUMBER($F231)*SUM(F231:F242)&lt;&gt;0,VLOOKUP($J231,'Table 1'!$B$13:$C$33,2,FALSE)/12*1000*Study_MW,0)</f>
        <v>157251.68989325312</v>
      </c>
      <c r="E231" s="71">
        <f t="shared" si="53"/>
        <v>141988.50015486029</v>
      </c>
      <c r="F231" s="75">
        <f>INDEX([8]Delta!$F$1:$EE$65554,$L$14,$I231)</f>
        <v>2107.69</v>
      </c>
      <c r="G231" s="76">
        <f t="shared" si="51"/>
        <v>67.366880402175028</v>
      </c>
      <c r="I231" s="77">
        <f t="shared" si="49"/>
        <v>107</v>
      </c>
      <c r="J231" s="73">
        <f t="shared" si="54"/>
        <v>2036</v>
      </c>
      <c r="K231" s="78">
        <f t="shared" si="52"/>
        <v>49735</v>
      </c>
      <c r="M231" s="41">
        <v>2.0338413275796441E-2</v>
      </c>
      <c r="T231" s="193"/>
    </row>
    <row r="232" spans="2:20" outlineLevel="1">
      <c r="B232" s="78">
        <f t="shared" si="47"/>
        <v>49766</v>
      </c>
      <c r="C232" s="75">
        <f>IF(F232&lt;&gt;0,-INDEX([8]Delta!$F$1:$EE$65554,$L$13,$I232),0)</f>
        <v>-4182.6586934775114</v>
      </c>
      <c r="D232" s="71">
        <f>IF(ISNUMBER($F232)*SUM(F232:F243)&lt;&gt;0,VLOOKUP($J232,'Table 1'!$B$13:$C$33,2,FALSE)/12*1000*Study_MW,0)</f>
        <v>157251.68989325312</v>
      </c>
      <c r="E232" s="71">
        <f t="shared" si="53"/>
        <v>153069.03119977561</v>
      </c>
      <c r="F232" s="75">
        <f>INDEX([8]Delta!$F$1:$EE$65554,$L$14,$I232)</f>
        <v>1810.31</v>
      </c>
      <c r="G232" s="76">
        <f t="shared" si="51"/>
        <v>84.55404389291094</v>
      </c>
      <c r="I232" s="77">
        <f t="shared" si="49"/>
        <v>108</v>
      </c>
      <c r="J232" s="73">
        <f t="shared" si="54"/>
        <v>2036</v>
      </c>
      <c r="K232" s="78">
        <f t="shared" si="52"/>
        <v>49766</v>
      </c>
      <c r="M232" s="41">
        <v>2.0338413275796441E-2</v>
      </c>
      <c r="T232" s="193"/>
    </row>
    <row r="233" spans="2:20" outlineLevel="1">
      <c r="B233" s="78">
        <f t="shared" si="47"/>
        <v>49796</v>
      </c>
      <c r="C233" s="75">
        <f>IF(F233&lt;&gt;0,-INDEX([8]Delta!$F$1:$EE$65554,$L$13,$I233),0)</f>
        <v>-12248.899139270186</v>
      </c>
      <c r="D233" s="71">
        <f>IF(ISNUMBER($F233)*SUM(F233:F244)&lt;&gt;0,VLOOKUP($J233,'Table 1'!$B$13:$C$33,2,FALSE)/12*1000*Study_MW,0)</f>
        <v>157251.68989325312</v>
      </c>
      <c r="E233" s="71">
        <f t="shared" si="53"/>
        <v>145002.79075398293</v>
      </c>
      <c r="F233" s="75">
        <f>INDEX([8]Delta!$F$1:$EE$65554,$L$14,$I233)</f>
        <v>1787.16</v>
      </c>
      <c r="G233" s="76">
        <f t="shared" si="51"/>
        <v>81.135875217654231</v>
      </c>
      <c r="I233" s="77">
        <f t="shared" si="49"/>
        <v>109</v>
      </c>
      <c r="J233" s="73">
        <f t="shared" si="54"/>
        <v>2036</v>
      </c>
      <c r="K233" s="78">
        <f t="shared" si="52"/>
        <v>49796</v>
      </c>
      <c r="M233" s="41">
        <v>2.0338413275796441E-2</v>
      </c>
      <c r="T233" s="193"/>
    </row>
    <row r="234" spans="2:20" outlineLevel="1">
      <c r="B234" s="78">
        <f t="shared" si="47"/>
        <v>49827</v>
      </c>
      <c r="C234" s="75">
        <f>IF(F234&lt;&gt;0,-INDEX([8]Delta!$F$1:$EE$65554,$L$13,$I234),0)</f>
        <v>21516.11048565805</v>
      </c>
      <c r="D234" s="71">
        <f>IF(ISNUMBER($F234)*SUM(F234:F245)&lt;&gt;0,VLOOKUP($J234,'Table 1'!$B$13:$C$33,2,FALSE)/12*1000*Study_MW,0)</f>
        <v>157251.68989325312</v>
      </c>
      <c r="E234" s="71">
        <f t="shared" si="53"/>
        <v>178767.80037891117</v>
      </c>
      <c r="F234" s="75">
        <f>INDEX([8]Delta!$F$1:$EE$65554,$L$14,$I234)</f>
        <v>2241.21</v>
      </c>
      <c r="G234" s="76">
        <f t="shared" si="51"/>
        <v>79.763966954864188</v>
      </c>
      <c r="I234" s="77">
        <f t="shared" si="49"/>
        <v>110</v>
      </c>
      <c r="J234" s="73">
        <f t="shared" si="54"/>
        <v>2036</v>
      </c>
      <c r="K234" s="78">
        <f t="shared" si="52"/>
        <v>49827</v>
      </c>
      <c r="M234" s="41">
        <v>2.0338413275796441E-2</v>
      </c>
      <c r="T234" s="193"/>
    </row>
    <row r="235" spans="2:20" outlineLevel="1">
      <c r="B235" s="78">
        <f t="shared" si="47"/>
        <v>49857</v>
      </c>
      <c r="C235" s="75">
        <f>IF(F235&lt;&gt;0,-INDEX([8]Delta!$F$1:$EE$65554,$L$13,$I235),0)</f>
        <v>50675.670821368694</v>
      </c>
      <c r="D235" s="71">
        <f>IF(ISNUMBER($F235)*SUM(F235:F246)&lt;&gt;0,VLOOKUP($J235,'Table 1'!$B$13:$C$33,2,FALSE)/12*1000*Study_MW,0)</f>
        <v>157251.68989325312</v>
      </c>
      <c r="E235" s="71">
        <f t="shared" si="53"/>
        <v>207927.36071462181</v>
      </c>
      <c r="F235" s="75">
        <f>INDEX([8]Delta!$F$1:$EE$65554,$L$14,$I235)</f>
        <v>2580.21</v>
      </c>
      <c r="G235" s="76">
        <f t="shared" si="51"/>
        <v>80.585440996904055</v>
      </c>
      <c r="I235" s="77">
        <f t="shared" si="49"/>
        <v>111</v>
      </c>
      <c r="J235" s="73">
        <f t="shared" si="54"/>
        <v>2036</v>
      </c>
      <c r="K235" s="78">
        <f t="shared" si="52"/>
        <v>49857</v>
      </c>
      <c r="M235" s="41">
        <v>2.0338413275796441E-2</v>
      </c>
      <c r="T235" s="193"/>
    </row>
    <row r="236" spans="2:20" outlineLevel="1">
      <c r="B236" s="78">
        <f t="shared" si="47"/>
        <v>49888</v>
      </c>
      <c r="C236" s="75">
        <f>IF(F236&lt;&gt;0,-INDEX([8]Delta!$F$1:$EE$65554,$L$13,$I236),0)</f>
        <v>60858.498642772436</v>
      </c>
      <c r="D236" s="71">
        <f>IF(ISNUMBER($F236)*SUM(F236:F247)&lt;&gt;0,VLOOKUP($J236,'Table 1'!$B$13:$C$33,2,FALSE)/12*1000*Study_MW,0)</f>
        <v>157251.68989325312</v>
      </c>
      <c r="E236" s="71">
        <f t="shared" si="53"/>
        <v>218110.18853602555</v>
      </c>
      <c r="F236" s="75">
        <f>INDEX([8]Delta!$F$1:$EE$65554,$L$14,$I236)</f>
        <v>2685.95</v>
      </c>
      <c r="G236" s="76">
        <f t="shared" si="51"/>
        <v>81.204113455583894</v>
      </c>
      <c r="I236" s="77">
        <f t="shared" si="49"/>
        <v>112</v>
      </c>
      <c r="J236" s="73">
        <f t="shared" si="54"/>
        <v>2036</v>
      </c>
      <c r="K236" s="78">
        <f t="shared" si="52"/>
        <v>49888</v>
      </c>
      <c r="M236" s="41">
        <v>2.0338413275796441E-2</v>
      </c>
      <c r="T236" s="193"/>
    </row>
    <row r="237" spans="2:20" outlineLevel="1">
      <c r="B237" s="78">
        <f t="shared" si="47"/>
        <v>49919</v>
      </c>
      <c r="C237" s="75">
        <f>IF(F237&lt;&gt;0,-INDEX([8]Delta!$F$1:$EE$65554,$L$13,$I237),0)</f>
        <v>57967.076737344265</v>
      </c>
      <c r="D237" s="71">
        <f>IF(ISNUMBER($F237)*SUM(F237:F248)&lt;&gt;0,VLOOKUP($J237,'Table 1'!$B$13:$C$33,2,FALSE)/12*1000*Study_MW,0)</f>
        <v>157251.68989325312</v>
      </c>
      <c r="E237" s="71">
        <f t="shared" si="53"/>
        <v>215218.76663059738</v>
      </c>
      <c r="F237" s="75">
        <f>INDEX([8]Delta!$F$1:$EE$65554,$L$14,$I237)</f>
        <v>2633.78</v>
      </c>
      <c r="G237" s="76">
        <f t="shared" si="51"/>
        <v>81.71478507339161</v>
      </c>
      <c r="I237" s="77">
        <f t="shared" si="49"/>
        <v>113</v>
      </c>
      <c r="J237" s="73">
        <f t="shared" si="54"/>
        <v>2036</v>
      </c>
      <c r="K237" s="78">
        <f t="shared" si="52"/>
        <v>49919</v>
      </c>
      <c r="M237" s="41">
        <v>2.0338413275796441E-2</v>
      </c>
      <c r="T237" s="193"/>
    </row>
    <row r="238" spans="2:20" outlineLevel="1">
      <c r="B238" s="78">
        <f t="shared" si="47"/>
        <v>49949</v>
      </c>
      <c r="C238" s="75">
        <f>IF(F238&lt;&gt;0,-INDEX([8]Delta!$F$1:$EE$65554,$L$13,$I238),0)</f>
        <v>-30038.30174189806</v>
      </c>
      <c r="D238" s="71">
        <f>IF(ISNUMBER($F238)*SUM(F238:F249)&lt;&gt;0,VLOOKUP($J238,'Table 1'!$B$13:$C$33,2,FALSE)/12*1000*Study_MW,0)</f>
        <v>157251.68989325312</v>
      </c>
      <c r="E238" s="71">
        <f t="shared" si="53"/>
        <v>127213.38815135506</v>
      </c>
      <c r="F238" s="75">
        <f>INDEX([8]Delta!$F$1:$EE$65554,$L$14,$I238)</f>
        <v>2523.75</v>
      </c>
      <c r="G238" s="76">
        <f t="shared" si="51"/>
        <v>50.406493571611712</v>
      </c>
      <c r="I238" s="77">
        <f t="shared" si="49"/>
        <v>114</v>
      </c>
      <c r="J238" s="73">
        <f t="shared" si="54"/>
        <v>2036</v>
      </c>
      <c r="K238" s="78">
        <f t="shared" si="52"/>
        <v>49949</v>
      </c>
      <c r="M238" s="41">
        <v>2.0338413275796441E-2</v>
      </c>
      <c r="T238" s="193"/>
    </row>
    <row r="239" spans="2:20" outlineLevel="1">
      <c r="B239" s="78">
        <f t="shared" si="47"/>
        <v>49980</v>
      </c>
      <c r="C239" s="75">
        <f>IF(F239&lt;&gt;0,-INDEX([8]Delta!$F$1:$EE$65554,$L$13,$I239),0)</f>
        <v>-40747.71551258862</v>
      </c>
      <c r="D239" s="71">
        <f>IF(ISNUMBER($F239)*SUM(F239:F250)&lt;&gt;0,VLOOKUP($J239,'Table 1'!$B$13:$C$33,2,FALSE)/12*1000*Study_MW,0)</f>
        <v>157251.68989325312</v>
      </c>
      <c r="E239" s="71">
        <f t="shared" si="53"/>
        <v>116503.9743806645</v>
      </c>
      <c r="F239" s="75">
        <f>INDEX([8]Delta!$F$1:$EE$65554,$L$14,$I239)</f>
        <v>2521.0700000000002</v>
      </c>
      <c r="G239" s="76">
        <f t="shared" si="51"/>
        <v>46.212114055010169</v>
      </c>
      <c r="I239" s="77">
        <f t="shared" si="49"/>
        <v>115</v>
      </c>
      <c r="J239" s="73">
        <f t="shared" si="54"/>
        <v>2036</v>
      </c>
      <c r="K239" s="78">
        <f t="shared" si="52"/>
        <v>49980</v>
      </c>
      <c r="M239" s="41">
        <v>2.0338413275796441E-2</v>
      </c>
      <c r="T239" s="193"/>
    </row>
    <row r="240" spans="2:20" outlineLevel="1">
      <c r="B240" s="82">
        <f t="shared" si="47"/>
        <v>50010</v>
      </c>
      <c r="C240" s="79">
        <f>IF(F240&lt;&gt;0,-INDEX([8]Delta!$F$1:$EE$65554,$L$13,$I240),0)</f>
        <v>-90251.513400107622</v>
      </c>
      <c r="D240" s="80">
        <f>IF(ISNUMBER($F240)*SUM(F240:F251)&lt;&gt;0,VLOOKUP($J240,'Table 1'!$B$13:$C$33,2,FALSE)/12*1000*Study_MW,0)</f>
        <v>157251.68989325312</v>
      </c>
      <c r="E240" s="80">
        <f t="shared" si="53"/>
        <v>67000.176493145496</v>
      </c>
      <c r="F240" s="79">
        <f>INDEX([8]Delta!$F$1:$EE$65554,$L$14,$I240)</f>
        <v>2479.62</v>
      </c>
      <c r="G240" s="81">
        <f t="shared" si="51"/>
        <v>27.020340412299262</v>
      </c>
      <c r="I240" s="64">
        <f t="shared" si="49"/>
        <v>116</v>
      </c>
      <c r="J240" s="73">
        <f t="shared" si="54"/>
        <v>2036</v>
      </c>
      <c r="K240" s="82">
        <f t="shared" si="52"/>
        <v>50010</v>
      </c>
      <c r="M240" s="41">
        <v>2.0338413275796441E-2</v>
      </c>
      <c r="T240" s="193"/>
    </row>
    <row r="241" spans="2:20" outlineLevel="1">
      <c r="B241" s="212">
        <f t="shared" si="47"/>
        <v>50041</v>
      </c>
      <c r="C241" s="201">
        <f t="shared" ref="C241:C252" si="55">(C229*(1+M241))*IF(AND(MONTH(K241)=2,OR(J229=2036,J229=2040)),28/29,1)</f>
        <v>-82454.995556697293</v>
      </c>
      <c r="D241" s="202">
        <f>IF(ISNUMBER($F241)*SUM(F241:F252)&lt;&gt;0,VLOOKUP($J241,'Table 1'!$B$13:$C$33,2,FALSE)/12*1000*Study_MW,0)</f>
        <v>160426.8613086431</v>
      </c>
      <c r="E241" s="202">
        <f t="shared" si="48"/>
        <v>77971.865751945807</v>
      </c>
      <c r="F241" s="201">
        <f>IF(J241&gt;2036,F229*IF(AND(MONTH(B241)=2,OR(J229=2036,J229=2040)),28/29,1),INDEX([8]Delta!$F$1:$EE$65554,$L$14,$I241))</f>
        <v>2063.08</v>
      </c>
      <c r="G241" s="203">
        <f t="shared" si="45"/>
        <v>37.793912864234933</v>
      </c>
      <c r="I241" s="60">
        <f>I121</f>
        <v>118</v>
      </c>
      <c r="J241" s="73">
        <f t="shared" si="50"/>
        <v>2037</v>
      </c>
      <c r="K241" s="74">
        <f t="shared" ref="K241:K252" si="56">IF(ISNUMBER(F241),IF(F241&lt;&gt;0,B241,""),"")</f>
        <v>50041</v>
      </c>
      <c r="M241" s="41">
        <v>2.0148107799243142E-2</v>
      </c>
      <c r="T241" s="193"/>
    </row>
    <row r="242" spans="2:20" outlineLevel="1">
      <c r="B242" s="213">
        <f t="shared" si="47"/>
        <v>50072</v>
      </c>
      <c r="C242" s="195">
        <f t="shared" si="55"/>
        <v>-49682.919822791737</v>
      </c>
      <c r="D242" s="196">
        <f>IF(ISNUMBER($F242)*SUM(F242:F253)&lt;&gt;0,VLOOKUP($J242,'Table 1'!$B$13:$C$33,2,FALSE)/12*1000*Study_MW,0)</f>
        <v>160426.8613086431</v>
      </c>
      <c r="E242" s="196">
        <f t="shared" si="48"/>
        <v>110743.94148585136</v>
      </c>
      <c r="F242" s="195">
        <f>IF(J242&gt;2036,F230*IF(AND(MONTH(B242)=2,OR(J230=2036,J230=2040)),28/29,1),INDEX([8]Delta!$F$1:$EE$65554,$L$14,$I242))</f>
        <v>1743.0096551724139</v>
      </c>
      <c r="G242" s="197">
        <f t="shared" si="45"/>
        <v>63.536045917598123</v>
      </c>
      <c r="I242" s="77">
        <f t="shared" ref="I242:I264" si="57">I122</f>
        <v>119</v>
      </c>
      <c r="J242" s="73">
        <f t="shared" si="50"/>
        <v>2037</v>
      </c>
      <c r="K242" s="78">
        <f t="shared" si="56"/>
        <v>50072</v>
      </c>
      <c r="M242" s="41">
        <v>2.0148107799243142E-2</v>
      </c>
      <c r="T242" s="193"/>
    </row>
    <row r="243" spans="2:20" outlineLevel="1">
      <c r="B243" s="213">
        <f t="shared" si="47"/>
        <v>50100</v>
      </c>
      <c r="C243" s="195">
        <f t="shared" si="55"/>
        <v>-15570.71413060227</v>
      </c>
      <c r="D243" s="196">
        <f>IF(ISNUMBER($F243)*SUM(F243:F254)&lt;&gt;0,VLOOKUP($J243,'Table 1'!$B$13:$C$33,2,FALSE)/12*1000*Study_MW,0)</f>
        <v>160426.8613086431</v>
      </c>
      <c r="E243" s="196">
        <f t="shared" si="48"/>
        <v>144856.14717804082</v>
      </c>
      <c r="F243" s="195">
        <f>IF(J243&gt;2036,F231*IF(AND(MONTH(B243)=2,OR(J231=2036,J231=2040)),28/29,1),INDEX([8]Delta!$F$1:$EE$65554,$L$14,$I243))</f>
        <v>2107.69</v>
      </c>
      <c r="G243" s="197">
        <f t="shared" si="45"/>
        <v>68.727444348097123</v>
      </c>
      <c r="I243" s="77">
        <f t="shared" si="57"/>
        <v>120</v>
      </c>
      <c r="J243" s="73">
        <f t="shared" si="50"/>
        <v>2037</v>
      </c>
      <c r="K243" s="78">
        <f t="shared" si="56"/>
        <v>50100</v>
      </c>
      <c r="M243" s="41">
        <v>2.0148107799243142E-2</v>
      </c>
      <c r="T243" s="193"/>
    </row>
    <row r="244" spans="2:20" outlineLevel="1">
      <c r="B244" s="213">
        <f t="shared" si="47"/>
        <v>50131</v>
      </c>
      <c r="C244" s="195">
        <f t="shared" si="55"/>
        <v>-4266.9313517211376</v>
      </c>
      <c r="D244" s="196">
        <f>IF(ISNUMBER($F244)*SUM(F244:F255)&lt;&gt;0,VLOOKUP($J244,'Table 1'!$B$13:$C$33,2,FALSE)/12*1000*Study_MW,0)</f>
        <v>160426.8613086431</v>
      </c>
      <c r="E244" s="196">
        <f t="shared" si="48"/>
        <v>156159.92995692196</v>
      </c>
      <c r="F244" s="195">
        <f>IF(J244&gt;2036,F232*IF(AND(MONTH(B244)=2,OR(J232=2036,J232=2040)),28/29,1),INDEX([8]Delta!$F$1:$EE$65554,$L$14,$I244))</f>
        <v>1810.31</v>
      </c>
      <c r="G244" s="197">
        <f t="shared" si="45"/>
        <v>86.261430338959599</v>
      </c>
      <c r="I244" s="77">
        <f t="shared" si="57"/>
        <v>121</v>
      </c>
      <c r="J244" s="73">
        <f t="shared" si="50"/>
        <v>2037</v>
      </c>
      <c r="K244" s="78">
        <f t="shared" si="56"/>
        <v>50131</v>
      </c>
      <c r="M244" s="41">
        <v>2.0148107799243142E-2</v>
      </c>
      <c r="T244" s="193"/>
    </row>
    <row r="245" spans="2:20" outlineLevel="1">
      <c r="B245" s="213">
        <f t="shared" si="47"/>
        <v>50161</v>
      </c>
      <c r="C245" s="195">
        <f t="shared" si="55"/>
        <v>-12495.691279550259</v>
      </c>
      <c r="D245" s="196">
        <f>IF(ISNUMBER($F245)*SUM(F245:F256)&lt;&gt;0,VLOOKUP($J245,'Table 1'!$B$13:$C$33,2,FALSE)/12*1000*Study_MW,0)</f>
        <v>160426.8613086431</v>
      </c>
      <c r="E245" s="196">
        <f t="shared" si="48"/>
        <v>147931.17002909284</v>
      </c>
      <c r="F245" s="195">
        <f>IF(J245&gt;2036,F233*IF(AND(MONTH(B245)=2,OR(J233=2036,J233=2040)),28/29,1),INDEX([8]Delta!$F$1:$EE$65554,$L$14,$I245))</f>
        <v>1787.16</v>
      </c>
      <c r="G245" s="197">
        <f t="shared" si="45"/>
        <v>82.774441028835042</v>
      </c>
      <c r="I245" s="77">
        <f t="shared" si="57"/>
        <v>122</v>
      </c>
      <c r="J245" s="73">
        <f t="shared" si="50"/>
        <v>2037</v>
      </c>
      <c r="K245" s="78">
        <f t="shared" si="56"/>
        <v>50161</v>
      </c>
      <c r="M245" s="41">
        <v>2.0148107799243142E-2</v>
      </c>
      <c r="T245" s="193"/>
    </row>
    <row r="246" spans="2:20" outlineLevel="1">
      <c r="B246" s="213">
        <f t="shared" si="47"/>
        <v>50192</v>
      </c>
      <c r="C246" s="195">
        <f t="shared" si="55"/>
        <v>21949.619399143514</v>
      </c>
      <c r="D246" s="196">
        <f>IF(ISNUMBER($F246)*SUM(F246:F257)&lt;&gt;0,VLOOKUP($J246,'Table 1'!$B$13:$C$33,2,FALSE)/12*1000*Study_MW,0)</f>
        <v>160426.8613086431</v>
      </c>
      <c r="E246" s="196">
        <f t="shared" si="48"/>
        <v>182376.48070778663</v>
      </c>
      <c r="F246" s="195">
        <f>IF(J246&gt;2036,F234*IF(AND(MONTH(B246)=2,OR(J234=2036,J234=2040)),28/29,1),INDEX([8]Delta!$F$1:$EE$65554,$L$14,$I246))</f>
        <v>2241.21</v>
      </c>
      <c r="G246" s="197">
        <f t="shared" si="45"/>
        <v>81.374115191252329</v>
      </c>
      <c r="I246" s="77">
        <f t="shared" si="57"/>
        <v>123</v>
      </c>
      <c r="J246" s="73">
        <f t="shared" si="50"/>
        <v>2037</v>
      </c>
      <c r="K246" s="78">
        <f t="shared" si="56"/>
        <v>50192</v>
      </c>
      <c r="M246" s="41">
        <v>2.0148107799243142E-2</v>
      </c>
      <c r="T246" s="193"/>
    </row>
    <row r="247" spans="2:20" outlineLevel="1">
      <c r="B247" s="213">
        <f t="shared" si="47"/>
        <v>50222</v>
      </c>
      <c r="C247" s="195">
        <f t="shared" si="55"/>
        <v>51696.689699876588</v>
      </c>
      <c r="D247" s="196">
        <f>IF(ISNUMBER($F247)*SUM(F247:F258)&lt;&gt;0,VLOOKUP($J247,'Table 1'!$B$13:$C$33,2,FALSE)/12*1000*Study_MW,0)</f>
        <v>160426.8613086431</v>
      </c>
      <c r="E247" s="196">
        <f t="shared" si="48"/>
        <v>212123.55100851969</v>
      </c>
      <c r="F247" s="195">
        <f>IF(J247&gt;2036,F235*IF(AND(MONTH(B247)=2,OR(J235=2036,J235=2040)),28/29,1),INDEX([8]Delta!$F$1:$EE$65554,$L$14,$I247))</f>
        <v>2580.21</v>
      </c>
      <c r="G247" s="197">
        <f t="shared" si="45"/>
        <v>82.211738970285239</v>
      </c>
      <c r="I247" s="77">
        <f t="shared" si="57"/>
        <v>124</v>
      </c>
      <c r="J247" s="73">
        <f t="shared" si="50"/>
        <v>2037</v>
      </c>
      <c r="K247" s="78">
        <f t="shared" si="56"/>
        <v>50222</v>
      </c>
      <c r="M247" s="41">
        <v>2.0148107799243142E-2</v>
      </c>
      <c r="T247" s="193"/>
    </row>
    <row r="248" spans="2:20" outlineLevel="1">
      <c r="B248" s="213">
        <f t="shared" si="47"/>
        <v>50253</v>
      </c>
      <c r="C248" s="195">
        <f t="shared" si="55"/>
        <v>62084.682233927109</v>
      </c>
      <c r="D248" s="196">
        <f>IF(ISNUMBER($F248)*SUM(F248:F259)&lt;&gt;0,VLOOKUP($J248,'Table 1'!$B$13:$C$33,2,FALSE)/12*1000*Study_MW,0)</f>
        <v>160426.8613086431</v>
      </c>
      <c r="E248" s="196">
        <f t="shared" si="48"/>
        <v>222511.5435425702</v>
      </c>
      <c r="F248" s="195">
        <f>IF(J248&gt;2036,F236*IF(AND(MONTH(B248)=2,OR(J236=2036,J236=2040)),28/29,1),INDEX([8]Delta!$F$1:$EE$65554,$L$14,$I248))</f>
        <v>2685.95</v>
      </c>
      <c r="G248" s="197">
        <f t="shared" si="45"/>
        <v>82.842772033198756</v>
      </c>
      <c r="I248" s="77">
        <f t="shared" si="57"/>
        <v>125</v>
      </c>
      <c r="J248" s="73">
        <f t="shared" si="50"/>
        <v>2037</v>
      </c>
      <c r="K248" s="78">
        <f t="shared" si="56"/>
        <v>50253</v>
      </c>
      <c r="M248" s="41">
        <v>2.0148107799243142E-2</v>
      </c>
      <c r="T248" s="193"/>
    </row>
    <row r="249" spans="2:20" outlineLevel="1">
      <c r="B249" s="213">
        <f t="shared" si="47"/>
        <v>50284</v>
      </c>
      <c r="C249" s="195">
        <f t="shared" si="55"/>
        <v>59135.003648255275</v>
      </c>
      <c r="D249" s="196">
        <f>IF(ISNUMBER($F249)*SUM(F249:F260)&lt;&gt;0,VLOOKUP($J249,'Table 1'!$B$13:$C$33,2,FALSE)/12*1000*Study_MW,0)</f>
        <v>160426.8613086431</v>
      </c>
      <c r="E249" s="196">
        <f t="shared" si="48"/>
        <v>219561.86495689838</v>
      </c>
      <c r="F249" s="195">
        <f>IF(J249&gt;2036,F237*IF(AND(MONTH(B249)=2,OR(J237=2036,J237=2040)),28/29,1),INDEX([8]Delta!$F$1:$EE$65554,$L$14,$I249))</f>
        <v>2633.78</v>
      </c>
      <c r="G249" s="197">
        <f t="shared" si="45"/>
        <v>83.363783215340064</v>
      </c>
      <c r="I249" s="77">
        <f t="shared" si="57"/>
        <v>126</v>
      </c>
      <c r="J249" s="73">
        <f t="shared" si="50"/>
        <v>2037</v>
      </c>
      <c r="K249" s="78">
        <f t="shared" si="56"/>
        <v>50284</v>
      </c>
      <c r="M249" s="41">
        <v>2.0148107799243142E-2</v>
      </c>
      <c r="T249" s="193"/>
    </row>
    <row r="250" spans="2:20" outlineLevel="1">
      <c r="B250" s="213">
        <f t="shared" si="47"/>
        <v>50314</v>
      </c>
      <c r="C250" s="195">
        <f t="shared" si="55"/>
        <v>-30643.516683500016</v>
      </c>
      <c r="D250" s="196">
        <f>IF(ISNUMBER($F250)*SUM(F250:F261)&lt;&gt;0,VLOOKUP($J250,'Table 1'!$B$13:$C$33,2,FALSE)/12*1000*Study_MW,0)</f>
        <v>160426.8613086431</v>
      </c>
      <c r="E250" s="196">
        <f t="shared" si="48"/>
        <v>129783.34462514309</v>
      </c>
      <c r="F250" s="195">
        <f>IF(J250&gt;2036,F238*IF(AND(MONTH(B250)=2,OR(J238=2036,J238=2040)),28/29,1),INDEX([8]Delta!$F$1:$EE$65554,$L$14,$I250))</f>
        <v>2523.75</v>
      </c>
      <c r="G250" s="197">
        <f t="shared" si="45"/>
        <v>51.424802228882847</v>
      </c>
      <c r="I250" s="77">
        <f t="shared" si="57"/>
        <v>127</v>
      </c>
      <c r="J250" s="73">
        <f t="shared" si="50"/>
        <v>2037</v>
      </c>
      <c r="K250" s="78">
        <f t="shared" si="56"/>
        <v>50314</v>
      </c>
      <c r="M250" s="41">
        <v>2.0148107799243142E-2</v>
      </c>
      <c r="T250" s="193"/>
    </row>
    <row r="251" spans="2:20" outlineLevel="1">
      <c r="B251" s="213">
        <f t="shared" si="47"/>
        <v>50345</v>
      </c>
      <c r="C251" s="195">
        <f t="shared" si="55"/>
        <v>-41568.704877309145</v>
      </c>
      <c r="D251" s="196">
        <f>IF(ISNUMBER($F251)*SUM(F251:F262)&lt;&gt;0,VLOOKUP($J251,'Table 1'!$B$13:$C$33,2,FALSE)/12*1000*Study_MW,0)</f>
        <v>160426.8613086431</v>
      </c>
      <c r="E251" s="196">
        <f t="shared" si="48"/>
        <v>118858.15643133395</v>
      </c>
      <c r="F251" s="195">
        <f>IF(J251&gt;2036,F239*IF(AND(MONTH(B251)=2,OR(J239=2036,J239=2040)),28/29,1),INDEX([8]Delta!$F$1:$EE$65554,$L$14,$I251))</f>
        <v>2521.0700000000002</v>
      </c>
      <c r="G251" s="197">
        <f t="shared" si="45"/>
        <v>47.145916785862326</v>
      </c>
      <c r="I251" s="77">
        <f t="shared" si="57"/>
        <v>128</v>
      </c>
      <c r="J251" s="73">
        <f t="shared" si="50"/>
        <v>2037</v>
      </c>
      <c r="K251" s="78">
        <f t="shared" si="56"/>
        <v>50345</v>
      </c>
      <c r="M251" s="41">
        <v>2.0148107799243142E-2</v>
      </c>
      <c r="O251" s="193"/>
      <c r="P251" s="193"/>
      <c r="T251" s="193"/>
    </row>
    <row r="252" spans="2:20" outlineLevel="1" collapsed="1">
      <c r="B252" s="214">
        <f t="shared" si="47"/>
        <v>50375</v>
      </c>
      <c r="C252" s="198">
        <f t="shared" si="55"/>
        <v>-92069.910621137824</v>
      </c>
      <c r="D252" s="199">
        <f>IF(ISNUMBER($F252)*SUM(F252:F263)&lt;&gt;0,VLOOKUP($J252,'Table 1'!$B$13:$C$33,2,FALSE)/12*1000*Study_MW,0)</f>
        <v>160426.8613086431</v>
      </c>
      <c r="E252" s="199">
        <f t="shared" si="48"/>
        <v>68356.950687505276</v>
      </c>
      <c r="F252" s="198">
        <f>IF(J252&gt;2036,F240*IF(AND(MONTH(B252)=2,OR(J240=2036,J240=2040)),28/29,1),INDEX([8]Delta!$F$1:$EE$65554,$L$14,$I252))</f>
        <v>2479.62</v>
      </c>
      <c r="G252" s="200">
        <f t="shared" si="45"/>
        <v>27.567510621589307</v>
      </c>
      <c r="I252" s="64">
        <f t="shared" si="57"/>
        <v>129</v>
      </c>
      <c r="J252" s="73">
        <f t="shared" si="50"/>
        <v>2037</v>
      </c>
      <c r="K252" s="82">
        <f t="shared" si="56"/>
        <v>50375</v>
      </c>
      <c r="M252" s="41">
        <v>2.0148107799243142E-2</v>
      </c>
      <c r="O252" s="193"/>
      <c r="P252" s="193"/>
      <c r="T252" s="193"/>
    </row>
    <row r="253" spans="2:20" outlineLevel="1">
      <c r="B253" s="212">
        <f t="shared" si="47"/>
        <v>50406</v>
      </c>
      <c r="C253" s="201">
        <f t="shared" ref="C253:C264" si="58">(C241*(1+M253))*IF(AND(MONTH(K253)=2,OR(J241=2036,J241=2040)),28/29,1)</f>
        <v>-84102.610425856197</v>
      </c>
      <c r="D253" s="202">
        <f>IF(ISNUMBER($F253)*SUM(F253:F264)&lt;&gt;0,VLOOKUP($J253,'Table 1'!$B$13:$C$33,2,FALSE)/12*1000*Study_MW,0)</f>
        <v>163656.5070236561</v>
      </c>
      <c r="E253" s="202">
        <f t="shared" ref="E253:E264" si="59">C253+D253</f>
        <v>79553.896597799903</v>
      </c>
      <c r="F253" s="201">
        <f>IF(J253&gt;2036,F241*IF(AND(MONTH(B253)=2,OR(J241=2036,J241=2040)),28/29,1),INDEX([8]Delta!$F$1:$EE$65554,$L$14,$I253))</f>
        <v>2063.08</v>
      </c>
      <c r="G253" s="203">
        <f t="shared" ref="G253:G264" si="60">IFERROR(E253/$F253,0)</f>
        <v>38.560742481047711</v>
      </c>
      <c r="I253" s="60">
        <f>I133</f>
        <v>1</v>
      </c>
      <c r="J253" s="73">
        <f t="shared" ref="J253:J264" si="61">YEAR(B253)</f>
        <v>2038</v>
      </c>
      <c r="K253" s="74">
        <f t="shared" ref="K253:K264" si="62">IF(ISNUMBER(F253),IF(F253&lt;&gt;0,B253,""),"")</f>
        <v>50406</v>
      </c>
      <c r="M253" s="41">
        <v>1.9981989666423283E-2</v>
      </c>
      <c r="O253" s="193"/>
      <c r="P253" s="193"/>
      <c r="T253" s="193"/>
    </row>
    <row r="254" spans="2:20" outlineLevel="1">
      <c r="B254" s="213">
        <f t="shared" si="47"/>
        <v>50437</v>
      </c>
      <c r="C254" s="195">
        <f t="shared" si="58"/>
        <v>-50675.683413288498</v>
      </c>
      <c r="D254" s="196">
        <f>IF(ISNUMBER($F254)*SUM(F254:F265)&lt;&gt;0,VLOOKUP($J254,'Table 1'!$B$13:$C$33,2,FALSE)/12*1000*Study_MW,0)</f>
        <v>163656.5070236561</v>
      </c>
      <c r="E254" s="196">
        <f t="shared" si="59"/>
        <v>112980.8236103676</v>
      </c>
      <c r="F254" s="195">
        <f>IF(J254&gt;2036,F242*IF(AND(MONTH(B254)=2,OR(J242=2036,J242=2040)),28/29,1),INDEX([8]Delta!$F$1:$EE$65554,$L$14,$I254))</f>
        <v>1743.0096551724139</v>
      </c>
      <c r="G254" s="197">
        <f t="shared" si="60"/>
        <v>64.81939057256217</v>
      </c>
      <c r="I254" s="77">
        <f t="shared" si="57"/>
        <v>2</v>
      </c>
      <c r="J254" s="73">
        <f t="shared" si="61"/>
        <v>2038</v>
      </c>
      <c r="K254" s="78">
        <f t="shared" si="62"/>
        <v>50437</v>
      </c>
      <c r="M254" s="41">
        <v>1.9981989666423283E-2</v>
      </c>
      <c r="O254" s="193"/>
      <c r="P254" s="193"/>
      <c r="T254" s="193"/>
    </row>
    <row r="255" spans="2:20" outlineLevel="1">
      <c r="B255" s="213">
        <f t="shared" si="47"/>
        <v>50465</v>
      </c>
      <c r="C255" s="195">
        <f t="shared" si="58"/>
        <v>-15881.847979458795</v>
      </c>
      <c r="D255" s="196">
        <f>IF(ISNUMBER($F255)*SUM(F255:F266)&lt;&gt;0,VLOOKUP($J255,'Table 1'!$B$13:$C$33,2,FALSE)/12*1000*Study_MW,0)</f>
        <v>163656.5070236561</v>
      </c>
      <c r="E255" s="196">
        <f t="shared" si="59"/>
        <v>147774.65904419729</v>
      </c>
      <c r="F255" s="195">
        <f>IF(J255&gt;2036,F243*IF(AND(MONTH(B255)=2,OR(J243=2036,J243=2040)),28/29,1),INDEX([8]Delta!$F$1:$EE$65554,$L$14,$I255))</f>
        <v>2107.69</v>
      </c>
      <c r="G255" s="197">
        <f t="shared" si="60"/>
        <v>70.112141275138796</v>
      </c>
      <c r="I255" s="77">
        <f t="shared" si="57"/>
        <v>3</v>
      </c>
      <c r="J255" s="73">
        <f t="shared" si="61"/>
        <v>2038</v>
      </c>
      <c r="K255" s="78">
        <f t="shared" si="62"/>
        <v>50465</v>
      </c>
      <c r="M255" s="41">
        <v>1.9981989666423283E-2</v>
      </c>
      <c r="O255" s="193"/>
      <c r="P255" s="193"/>
      <c r="T255" s="193"/>
    </row>
    <row r="256" spans="2:20" outlineLevel="1">
      <c r="B256" s="213">
        <f t="shared" si="47"/>
        <v>50496</v>
      </c>
      <c r="C256" s="195">
        <f t="shared" si="58"/>
        <v>-4352.1931298985673</v>
      </c>
      <c r="D256" s="196">
        <f>IF(ISNUMBER($F256)*SUM(F256:F267)&lt;&gt;0,VLOOKUP($J256,'Table 1'!$B$13:$C$33,2,FALSE)/12*1000*Study_MW,0)</f>
        <v>163656.5070236561</v>
      </c>
      <c r="E256" s="196">
        <f t="shared" si="59"/>
        <v>159304.31389375753</v>
      </c>
      <c r="F256" s="195">
        <f>IF(J256&gt;2036,F244*IF(AND(MONTH(B256)=2,OR(J244=2036,J244=2040)),28/29,1),INDEX([8]Delta!$F$1:$EE$65554,$L$14,$I256))</f>
        <v>1810.31</v>
      </c>
      <c r="G256" s="197">
        <f t="shared" si="60"/>
        <v>87.998361547888223</v>
      </c>
      <c r="I256" s="77">
        <f t="shared" si="57"/>
        <v>4</v>
      </c>
      <c r="J256" s="73">
        <f t="shared" si="61"/>
        <v>2038</v>
      </c>
      <c r="K256" s="78">
        <f t="shared" si="62"/>
        <v>50496</v>
      </c>
      <c r="M256" s="41">
        <v>1.9981989666423283E-2</v>
      </c>
      <c r="O256" s="193"/>
      <c r="P256" s="193"/>
      <c r="T256" s="193"/>
    </row>
    <row r="257" spans="2:20" outlineLevel="1">
      <c r="B257" s="213">
        <f t="shared" si="47"/>
        <v>50526</v>
      </c>
      <c r="C257" s="195">
        <f t="shared" si="58"/>
        <v>-12745.380053573048</v>
      </c>
      <c r="D257" s="196">
        <f>IF(ISNUMBER($F257)*SUM(F257:F268)&lt;&gt;0,VLOOKUP($J257,'Table 1'!$B$13:$C$33,2,FALSE)/12*1000*Study_MW,0)</f>
        <v>163656.5070236561</v>
      </c>
      <c r="E257" s="196">
        <f t="shared" si="59"/>
        <v>150911.12697008305</v>
      </c>
      <c r="F257" s="195">
        <f>IF(J257&gt;2036,F245*IF(AND(MONTH(B257)=2,OR(J245=2036,J245=2040)),28/29,1),INDEX([8]Delta!$F$1:$EE$65554,$L$14,$I257))</f>
        <v>1787.16</v>
      </c>
      <c r="G257" s="197">
        <f t="shared" si="60"/>
        <v>84.441866967749405</v>
      </c>
      <c r="I257" s="77">
        <f t="shared" si="57"/>
        <v>5</v>
      </c>
      <c r="J257" s="73">
        <f t="shared" si="61"/>
        <v>2038</v>
      </c>
      <c r="K257" s="78">
        <f t="shared" si="62"/>
        <v>50526</v>
      </c>
      <c r="M257" s="41">
        <v>1.9981989666423283E-2</v>
      </c>
      <c r="O257" s="193"/>
      <c r="P257" s="193"/>
      <c r="T257" s="193"/>
    </row>
    <row r="258" spans="2:20" outlineLevel="1">
      <c r="B258" s="213">
        <f t="shared" si="47"/>
        <v>50557</v>
      </c>
      <c r="C258" s="195">
        <f t="shared" si="58"/>
        <v>22388.216467159124</v>
      </c>
      <c r="D258" s="196">
        <f>IF(ISNUMBER($F258)*SUM(F258:F269)&lt;&gt;0,VLOOKUP($J258,'Table 1'!$B$13:$C$33,2,FALSE)/12*1000*Study_MW,0)</f>
        <v>163656.5070236561</v>
      </c>
      <c r="E258" s="196">
        <f t="shared" si="59"/>
        <v>186044.72349081523</v>
      </c>
      <c r="F258" s="195">
        <f>IF(J258&gt;2036,F246*IF(AND(MONTH(B258)=2,OR(J246=2036,J246=2040)),28/29,1),INDEX([8]Delta!$F$1:$EE$65554,$L$14,$I258))</f>
        <v>2241.21</v>
      </c>
      <c r="G258" s="197">
        <f t="shared" si="60"/>
        <v>83.010839453159335</v>
      </c>
      <c r="I258" s="77">
        <f t="shared" si="57"/>
        <v>6</v>
      </c>
      <c r="J258" s="73">
        <f t="shared" si="61"/>
        <v>2038</v>
      </c>
      <c r="K258" s="78">
        <f t="shared" si="62"/>
        <v>50557</v>
      </c>
      <c r="M258" s="41">
        <v>1.9981989666423283E-2</v>
      </c>
      <c r="O258" s="193"/>
      <c r="P258" s="193"/>
      <c r="T258" s="193"/>
    </row>
    <row r="259" spans="2:20" outlineLevel="1">
      <c r="B259" s="213">
        <f t="shared" si="47"/>
        <v>50587</v>
      </c>
      <c r="C259" s="195">
        <f t="shared" si="58"/>
        <v>52729.692419247811</v>
      </c>
      <c r="D259" s="196">
        <f>IF(ISNUMBER($F259)*SUM(F259:F270)&lt;&gt;0,VLOOKUP($J259,'Table 1'!$B$13:$C$33,2,FALSE)/12*1000*Study_MW,0)</f>
        <v>163656.5070236561</v>
      </c>
      <c r="E259" s="196">
        <f t="shared" si="59"/>
        <v>216386.19944290392</v>
      </c>
      <c r="F259" s="195">
        <f>IF(J259&gt;2036,F247*IF(AND(MONTH(B259)=2,OR(J247=2036,J247=2040)),28/29,1),INDEX([8]Delta!$F$1:$EE$65554,$L$14,$I259))</f>
        <v>2580.21</v>
      </c>
      <c r="G259" s="197">
        <f t="shared" si="60"/>
        <v>83.863793816357557</v>
      </c>
      <c r="I259" s="77">
        <f t="shared" si="57"/>
        <v>7</v>
      </c>
      <c r="J259" s="73">
        <f t="shared" si="61"/>
        <v>2038</v>
      </c>
      <c r="K259" s="78">
        <f t="shared" si="62"/>
        <v>50587</v>
      </c>
      <c r="M259" s="41">
        <v>1.9981989666423283E-2</v>
      </c>
      <c r="O259" s="193"/>
      <c r="P259" s="193"/>
    </row>
    <row r="260" spans="2:20" outlineLevel="1">
      <c r="B260" s="213">
        <f t="shared" si="47"/>
        <v>50618</v>
      </c>
      <c r="C260" s="195">
        <f t="shared" si="58"/>
        <v>63325.257712768616</v>
      </c>
      <c r="D260" s="196">
        <f>IF(ISNUMBER($F260)*SUM(F260:F271)&lt;&gt;0,VLOOKUP($J260,'Table 1'!$B$13:$C$33,2,FALSE)/12*1000*Study_MW,0)</f>
        <v>163656.5070236561</v>
      </c>
      <c r="E260" s="196">
        <f t="shared" si="59"/>
        <v>226981.76473642472</v>
      </c>
      <c r="F260" s="195">
        <f>IF(J260&gt;2036,F248*IF(AND(MONTH(B260)=2,OR(J248=2036,J248=2040)),28/29,1),INDEX([8]Delta!$F$1:$EE$65554,$L$14,$I260))</f>
        <v>2685.95</v>
      </c>
      <c r="G260" s="197">
        <f t="shared" si="60"/>
        <v>84.507070026033517</v>
      </c>
      <c r="I260" s="77">
        <f t="shared" si="57"/>
        <v>8</v>
      </c>
      <c r="J260" s="73">
        <f t="shared" si="61"/>
        <v>2038</v>
      </c>
      <c r="K260" s="78">
        <f t="shared" si="62"/>
        <v>50618</v>
      </c>
      <c r="M260" s="41">
        <v>1.9981989666423283E-2</v>
      </c>
      <c r="O260" s="193"/>
      <c r="P260" s="193"/>
    </row>
    <row r="261" spans="2:20" outlineLevel="1">
      <c r="B261" s="213">
        <f t="shared" si="47"/>
        <v>50649</v>
      </c>
      <c r="C261" s="195">
        <f t="shared" si="58"/>
        <v>60316.638680078613</v>
      </c>
      <c r="D261" s="196">
        <f>IF(ISNUMBER($F261)*SUM(F261:F272)&lt;&gt;0,VLOOKUP($J261,'Table 1'!$B$13:$C$33,2,FALSE)/12*1000*Study_MW,0)</f>
        <v>163656.5070236561</v>
      </c>
      <c r="E261" s="196">
        <f t="shared" si="59"/>
        <v>223973.14570373471</v>
      </c>
      <c r="F261" s="195">
        <f>IF(J261&gt;2036,F249*IF(AND(MONTH(B261)=2,OR(J249=2036,J249=2040)),28/29,1),INDEX([8]Delta!$F$1:$EE$65554,$L$14,$I261))</f>
        <v>2633.78</v>
      </c>
      <c r="G261" s="197">
        <f t="shared" si="60"/>
        <v>85.038669024646964</v>
      </c>
      <c r="I261" s="77">
        <f t="shared" si="57"/>
        <v>9</v>
      </c>
      <c r="J261" s="73">
        <f t="shared" si="61"/>
        <v>2038</v>
      </c>
      <c r="K261" s="78">
        <f t="shared" si="62"/>
        <v>50649</v>
      </c>
      <c r="M261" s="41">
        <v>1.9981989666423283E-2</v>
      </c>
      <c r="O261" s="193"/>
      <c r="P261" s="193"/>
    </row>
    <row r="262" spans="2:20" outlineLevel="1">
      <c r="B262" s="213">
        <f t="shared" si="47"/>
        <v>50679</v>
      </c>
      <c r="C262" s="195">
        <f t="shared" si="58"/>
        <v>-31255.835117212584</v>
      </c>
      <c r="D262" s="196">
        <f>IF(ISNUMBER($F262)*SUM(F262:F273)&lt;&gt;0,VLOOKUP($J262,'Table 1'!$B$13:$C$33,2,FALSE)/12*1000*Study_MW,0)</f>
        <v>163656.5070236561</v>
      </c>
      <c r="E262" s="196">
        <f t="shared" si="59"/>
        <v>132400.67190644352</v>
      </c>
      <c r="F262" s="195">
        <f>IF(J262&gt;2036,F250*IF(AND(MONTH(B262)=2,OR(J250=2036,J250=2040)),28/29,1),INDEX([8]Delta!$F$1:$EE$65554,$L$14,$I262))</f>
        <v>2523.75</v>
      </c>
      <c r="G262" s="197">
        <f t="shared" si="60"/>
        <v>52.461880894083613</v>
      </c>
      <c r="I262" s="77">
        <f t="shared" si="57"/>
        <v>10</v>
      </c>
      <c r="J262" s="73">
        <f t="shared" si="61"/>
        <v>2038</v>
      </c>
      <c r="K262" s="78">
        <f t="shared" si="62"/>
        <v>50679</v>
      </c>
      <c r="M262" s="41">
        <v>1.9981989666423283E-2</v>
      </c>
    </row>
    <row r="263" spans="2:20" outlineLevel="1">
      <c r="B263" s="213">
        <f t="shared" si="47"/>
        <v>50710</v>
      </c>
      <c r="C263" s="195">
        <f t="shared" si="58"/>
        <v>-42399.330308614139</v>
      </c>
      <c r="D263" s="196">
        <f>IF(ISNUMBER($F263)*SUM(F263:F274)&lt;&gt;0,VLOOKUP($J263,'Table 1'!$B$13:$C$33,2,FALSE)/12*1000*Study_MW,0)</f>
        <v>163656.5070236561</v>
      </c>
      <c r="E263" s="196">
        <f t="shared" si="59"/>
        <v>121257.17671504196</v>
      </c>
      <c r="F263" s="195">
        <f>IF(J263&gt;2036,F251*IF(AND(MONTH(B263)=2,OR(J251=2036,J251=2040)),28/29,1),INDEX([8]Delta!$F$1:$EE$65554,$L$14,$I263))</f>
        <v>2521.0700000000002</v>
      </c>
      <c r="G263" s="197">
        <f t="shared" si="60"/>
        <v>48.097504914596563</v>
      </c>
      <c r="I263" s="77">
        <f t="shared" si="57"/>
        <v>11</v>
      </c>
      <c r="J263" s="73">
        <f t="shared" si="61"/>
        <v>2038</v>
      </c>
      <c r="K263" s="78">
        <f t="shared" si="62"/>
        <v>50710</v>
      </c>
      <c r="M263" s="41">
        <v>1.9981989666423283E-2</v>
      </c>
    </row>
    <row r="264" spans="2:20" outlineLevel="1">
      <c r="B264" s="214">
        <f t="shared" si="47"/>
        <v>50740</v>
      </c>
      <c r="C264" s="198">
        <f t="shared" si="58"/>
        <v>-93909.650623757916</v>
      </c>
      <c r="D264" s="199">
        <f>IF(ISNUMBER($F264)*SUM(F264:F275)&lt;&gt;0,VLOOKUP($J264,'Table 1'!$B$13:$C$33,2,FALSE)/12*1000*Study_MW,0)</f>
        <v>163656.5070236561</v>
      </c>
      <c r="E264" s="199">
        <f t="shared" si="59"/>
        <v>69746.856399898184</v>
      </c>
      <c r="F264" s="198">
        <f>IF(J264&gt;2036,F252*IF(AND(MONTH(B264)=2,OR(J252=2036,J252=2040)),28/29,1),INDEX([8]Delta!$F$1:$EE$65554,$L$14,$I264))</f>
        <v>2479.62</v>
      </c>
      <c r="G264" s="200">
        <f t="shared" si="60"/>
        <v>28.1280423612885</v>
      </c>
      <c r="I264" s="64">
        <f t="shared" si="57"/>
        <v>12</v>
      </c>
      <c r="J264" s="73">
        <f t="shared" si="61"/>
        <v>2038</v>
      </c>
      <c r="K264" s="82">
        <f t="shared" si="62"/>
        <v>50740</v>
      </c>
      <c r="M264" s="41">
        <v>1.9981989666423283E-2</v>
      </c>
    </row>
    <row r="265" spans="2:20">
      <c r="B265" s="83"/>
      <c r="K265" s="73"/>
    </row>
    <row r="266" spans="2:20" hidden="1">
      <c r="B266" s="56" t="str">
        <f>"Note: Energy Dollars in "&amp;YEAR(B253)&amp;" are "&amp;YEAR(B241)&amp;" x ("&amp;YEAR(B241)&amp;" / "&amp;YEAR(B193)&amp;" ) ^ (1/4)"</f>
        <v>Note: Energy Dollars in 2038 are 2037 x (2037 / 2033 ) ^ (1/4)</v>
      </c>
    </row>
  </sheetData>
  <printOptions horizontalCentered="1"/>
  <pageMargins left="0.25" right="0.25" top="0.75" bottom="0.75" header="0.3" footer="0.3"/>
  <pageSetup orientation="portrait" r:id="rId1"/>
  <headerFooter alignWithMargins="0">
    <oddFooter>&amp;L&amp;8NPC Group - &amp;F   ( &amp;A )&amp;C &amp;R &amp;8&amp;D  &amp;T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pageSetUpPr fitToPage="1"/>
  </sheetPr>
  <dimension ref="B1:P77"/>
  <sheetViews>
    <sheetView zoomScale="60" zoomScaleNormal="60" workbookViewId="0"/>
  </sheetViews>
  <sheetFormatPr defaultColWidth="9.33203125" defaultRowHeight="12.75"/>
  <cols>
    <col min="1" max="1" width="1.5" style="122" customWidth="1"/>
    <col min="2" max="2" width="10.83203125" style="122" customWidth="1"/>
    <col min="3" max="3" width="14.1640625" style="122" customWidth="1"/>
    <col min="4" max="4" width="12.33203125" style="122" customWidth="1"/>
    <col min="5" max="5" width="9.1640625" style="122" customWidth="1"/>
    <col min="6" max="6" width="9.83203125" style="122" bestFit="1" customWidth="1"/>
    <col min="7" max="7" width="9.83203125" style="122" customWidth="1"/>
    <col min="8" max="8" width="13.83203125" style="122" customWidth="1"/>
    <col min="9" max="10" width="12.5" style="122" customWidth="1"/>
    <col min="11" max="11" width="11.6640625" style="122" customWidth="1"/>
    <col min="12" max="12" width="9.33203125" style="122"/>
    <col min="13" max="13" width="6.1640625" style="122" customWidth="1"/>
    <col min="14" max="14" width="7.83203125" style="173" customWidth="1"/>
    <col min="15" max="16384" width="9.33203125" style="122"/>
  </cols>
  <sheetData>
    <row r="1" spans="2:16" ht="15.75">
      <c r="B1" s="120" t="s">
        <v>59</v>
      </c>
      <c r="C1" s="121"/>
      <c r="D1" s="121"/>
      <c r="E1" s="121"/>
      <c r="F1" s="121"/>
      <c r="G1" s="121"/>
      <c r="H1" s="121"/>
      <c r="I1" s="121"/>
      <c r="J1" s="121"/>
    </row>
    <row r="2" spans="2:16" ht="15.75">
      <c r="B2" s="120" t="s">
        <v>102</v>
      </c>
      <c r="C2" s="121"/>
      <c r="D2" s="121"/>
      <c r="E2" s="121"/>
      <c r="F2" s="121"/>
      <c r="G2" s="121"/>
      <c r="H2" s="121"/>
      <c r="I2" s="121"/>
      <c r="J2" s="121"/>
    </row>
    <row r="3" spans="2:16" ht="15.75">
      <c r="B3" s="120"/>
      <c r="C3" s="121"/>
      <c r="D3" s="121"/>
      <c r="E3" s="121"/>
      <c r="F3" s="121"/>
      <c r="G3" s="121"/>
      <c r="H3" s="121"/>
      <c r="I3" s="121"/>
      <c r="J3" s="121"/>
    </row>
    <row r="4" spans="2:16">
      <c r="B4" s="123"/>
      <c r="C4" s="123"/>
      <c r="D4" s="123"/>
      <c r="E4" s="123"/>
      <c r="F4" s="123"/>
      <c r="G4" s="123"/>
      <c r="H4" s="123"/>
      <c r="I4" s="124"/>
      <c r="J4" s="124"/>
      <c r="K4" s="124"/>
    </row>
    <row r="5" spans="2:16" ht="51.75" customHeight="1">
      <c r="B5" s="125" t="s">
        <v>0</v>
      </c>
      <c r="C5" s="126" t="s">
        <v>111</v>
      </c>
      <c r="D5" s="126" t="s">
        <v>103</v>
      </c>
      <c r="E5" s="17" t="s">
        <v>55</v>
      </c>
      <c r="H5" s="173"/>
      <c r="N5" s="122"/>
    </row>
    <row r="6" spans="2:16" ht="24" customHeight="1">
      <c r="B6" s="127"/>
      <c r="C6" s="129" t="s">
        <v>9</v>
      </c>
      <c r="D6" s="128" t="s">
        <v>104</v>
      </c>
      <c r="E6" s="19" t="s">
        <v>9</v>
      </c>
      <c r="H6" s="173"/>
      <c r="N6" s="122"/>
    </row>
    <row r="7" spans="2:16">
      <c r="C7" s="130" t="s">
        <v>2</v>
      </c>
      <c r="D7" s="130" t="s">
        <v>4</v>
      </c>
      <c r="E7" s="130" t="s">
        <v>25</v>
      </c>
      <c r="H7" s="173"/>
      <c r="N7" s="122"/>
    </row>
    <row r="8" spans="2:16" ht="6" customHeight="1">
      <c r="H8" s="173"/>
      <c r="N8" s="122"/>
    </row>
    <row r="9" spans="2:16" ht="15.75">
      <c r="B9" s="43" t="str">
        <f>B2</f>
        <v>2017 IRP Aeolus-Bridger/Anticline Transmission</v>
      </c>
      <c r="D9" s="124"/>
      <c r="E9" s="124"/>
      <c r="N9" s="122"/>
    </row>
    <row r="10" spans="2:16">
      <c r="B10" s="141">
        <v>2020</v>
      </c>
      <c r="C10" s="133">
        <f>ROUND(C11/(1+$D44),2)</f>
        <v>47.33</v>
      </c>
      <c r="D10" s="141">
        <v>2</v>
      </c>
      <c r="E10" s="135">
        <f t="shared" ref="E10:E32" si="0">SUM(C10:C10)*D10/12</f>
        <v>7.8883333333333328</v>
      </c>
      <c r="F10" s="124"/>
      <c r="G10" s="160"/>
      <c r="M10" s="174"/>
      <c r="N10" s="138"/>
      <c r="O10" s="139"/>
      <c r="P10" s="140"/>
    </row>
    <row r="11" spans="2:16">
      <c r="B11" s="141">
        <f t="shared" ref="B11:B32" si="1">B10+1</f>
        <v>2021</v>
      </c>
      <c r="C11" s="133">
        <f>D36</f>
        <v>48.5910167356733</v>
      </c>
      <c r="D11" s="141">
        <v>12</v>
      </c>
      <c r="E11" s="135">
        <f t="shared" si="0"/>
        <v>48.5910167356733</v>
      </c>
      <c r="F11" s="124"/>
      <c r="G11" s="160"/>
      <c r="M11" s="174"/>
      <c r="N11" s="204"/>
      <c r="O11" s="204"/>
      <c r="P11" s="140"/>
    </row>
    <row r="12" spans="2:16">
      <c r="B12" s="141">
        <f t="shared" si="1"/>
        <v>2022</v>
      </c>
      <c r="C12" s="133">
        <f>ROUND(C11*(1+$D46),2)</f>
        <v>49.82</v>
      </c>
      <c r="D12" s="141">
        <v>12</v>
      </c>
      <c r="E12" s="135">
        <f t="shared" si="0"/>
        <v>49.82</v>
      </c>
      <c r="F12" s="124"/>
      <c r="H12" s="174"/>
      <c r="J12" s="205"/>
      <c r="N12" s="122"/>
    </row>
    <row r="13" spans="2:16">
      <c r="B13" s="141">
        <f t="shared" si="1"/>
        <v>2023</v>
      </c>
      <c r="C13" s="133">
        <f>ROUND(C12*(1+$D47),2)</f>
        <v>51.01</v>
      </c>
      <c r="D13" s="141">
        <v>12</v>
      </c>
      <c r="E13" s="135">
        <f t="shared" si="0"/>
        <v>51.01</v>
      </c>
      <c r="F13" s="124"/>
      <c r="H13" s="174"/>
      <c r="I13" s="138"/>
      <c r="J13" s="205"/>
      <c r="N13" s="122"/>
    </row>
    <row r="14" spans="2:16">
      <c r="B14" s="141">
        <f t="shared" si="1"/>
        <v>2024</v>
      </c>
      <c r="C14" s="133">
        <f>ROUND(C13*(1+$D48),2)</f>
        <v>52.2</v>
      </c>
      <c r="D14" s="141">
        <v>12</v>
      </c>
      <c r="E14" s="135">
        <f t="shared" si="0"/>
        <v>52.20000000000001</v>
      </c>
      <c r="F14" s="124"/>
      <c r="H14" s="174"/>
      <c r="K14" s="206"/>
      <c r="N14" s="122"/>
    </row>
    <row r="15" spans="2:16">
      <c r="B15" s="141">
        <f t="shared" si="1"/>
        <v>2025</v>
      </c>
      <c r="C15" s="133">
        <f>ROUND(C14*(1+$D49),2)</f>
        <v>53.41</v>
      </c>
      <c r="D15" s="141">
        <v>12</v>
      </c>
      <c r="E15" s="135">
        <f t="shared" si="0"/>
        <v>53.41</v>
      </c>
      <c r="F15" s="124"/>
      <c r="H15" s="174"/>
      <c r="N15" s="122"/>
    </row>
    <row r="16" spans="2:16">
      <c r="B16" s="141">
        <f t="shared" si="1"/>
        <v>2026</v>
      </c>
      <c r="C16" s="133">
        <f t="shared" ref="C16:C24" si="2">ROUND(C15*(1+$G41),2)</f>
        <v>54.63</v>
      </c>
      <c r="D16" s="141">
        <v>12</v>
      </c>
      <c r="E16" s="135">
        <f t="shared" si="0"/>
        <v>54.63</v>
      </c>
      <c r="F16" s="124"/>
      <c r="H16" s="174"/>
      <c r="J16" s="171"/>
      <c r="N16" s="122"/>
    </row>
    <row r="17" spans="2:14">
      <c r="B17" s="141">
        <f t="shared" si="1"/>
        <v>2027</v>
      </c>
      <c r="C17" s="133">
        <f t="shared" si="2"/>
        <v>55.83</v>
      </c>
      <c r="D17" s="141">
        <v>12</v>
      </c>
      <c r="E17" s="135">
        <f t="shared" si="0"/>
        <v>55.830000000000005</v>
      </c>
      <c r="F17" s="124"/>
      <c r="H17" s="174"/>
      <c r="N17" s="122"/>
    </row>
    <row r="18" spans="2:14">
      <c r="B18" s="141">
        <f t="shared" si="1"/>
        <v>2028</v>
      </c>
      <c r="C18" s="133">
        <f t="shared" si="2"/>
        <v>57.04</v>
      </c>
      <c r="D18" s="141">
        <v>12</v>
      </c>
      <c r="E18" s="135">
        <f t="shared" si="0"/>
        <v>57.04</v>
      </c>
      <c r="F18" s="124"/>
      <c r="H18" s="174"/>
      <c r="N18" s="122"/>
    </row>
    <row r="19" spans="2:14">
      <c r="B19" s="141">
        <f t="shared" si="1"/>
        <v>2029</v>
      </c>
      <c r="C19" s="133">
        <f t="shared" si="2"/>
        <v>58.29</v>
      </c>
      <c r="D19" s="141">
        <v>12</v>
      </c>
      <c r="E19" s="135">
        <f t="shared" si="0"/>
        <v>58.29</v>
      </c>
      <c r="F19" s="124"/>
      <c r="H19" s="174"/>
      <c r="N19" s="122"/>
    </row>
    <row r="20" spans="2:14">
      <c r="B20" s="141">
        <f t="shared" si="1"/>
        <v>2030</v>
      </c>
      <c r="C20" s="143">
        <f t="shared" si="2"/>
        <v>59.56</v>
      </c>
      <c r="D20" s="141">
        <v>12</v>
      </c>
      <c r="E20" s="135">
        <f t="shared" si="0"/>
        <v>59.56</v>
      </c>
      <c r="F20" s="124"/>
      <c r="H20" s="174"/>
      <c r="N20" s="122"/>
    </row>
    <row r="21" spans="2:14">
      <c r="B21" s="141">
        <f t="shared" si="1"/>
        <v>2031</v>
      </c>
      <c r="C21" s="143">
        <f t="shared" si="2"/>
        <v>60.83</v>
      </c>
      <c r="D21" s="141">
        <v>12</v>
      </c>
      <c r="E21" s="135">
        <f t="shared" si="0"/>
        <v>60.830000000000005</v>
      </c>
      <c r="F21" s="124"/>
      <c r="H21" s="174"/>
      <c r="N21" s="122"/>
    </row>
    <row r="22" spans="2:14">
      <c r="B22" s="141">
        <f t="shared" si="1"/>
        <v>2032</v>
      </c>
      <c r="C22" s="133">
        <f t="shared" si="2"/>
        <v>62.1</v>
      </c>
      <c r="D22" s="141">
        <v>12</v>
      </c>
      <c r="E22" s="135">
        <f t="shared" si="0"/>
        <v>62.1</v>
      </c>
      <c r="F22" s="124"/>
      <c r="H22" s="174"/>
      <c r="N22" s="122"/>
    </row>
    <row r="23" spans="2:14">
      <c r="B23" s="141">
        <f t="shared" si="1"/>
        <v>2033</v>
      </c>
      <c r="C23" s="133">
        <f t="shared" si="2"/>
        <v>63.39</v>
      </c>
      <c r="D23" s="141">
        <v>12</v>
      </c>
      <c r="E23" s="135">
        <f t="shared" si="0"/>
        <v>63.390000000000008</v>
      </c>
      <c r="F23" s="124"/>
      <c r="H23" s="174"/>
      <c r="N23" s="122"/>
    </row>
    <row r="24" spans="2:14">
      <c r="B24" s="141">
        <f t="shared" si="1"/>
        <v>2034</v>
      </c>
      <c r="C24" s="133">
        <f t="shared" si="2"/>
        <v>64.7</v>
      </c>
      <c r="D24" s="141">
        <v>12</v>
      </c>
      <c r="E24" s="135">
        <f t="shared" si="0"/>
        <v>64.7</v>
      </c>
      <c r="F24" s="124"/>
      <c r="H24" s="174"/>
      <c r="N24" s="122"/>
    </row>
    <row r="25" spans="2:14">
      <c r="B25" s="141">
        <f t="shared" si="1"/>
        <v>2035</v>
      </c>
      <c r="C25" s="133">
        <f t="shared" ref="C25:C32" si="3">ROUND(C24*(1+$K41),2)</f>
        <v>66.03</v>
      </c>
      <c r="D25" s="141">
        <v>12</v>
      </c>
      <c r="E25" s="135">
        <f t="shared" si="0"/>
        <v>66.03</v>
      </c>
      <c r="F25" s="124"/>
      <c r="H25" s="174"/>
      <c r="N25" s="122"/>
    </row>
    <row r="26" spans="2:14">
      <c r="B26" s="141">
        <f t="shared" si="1"/>
        <v>2036</v>
      </c>
      <c r="C26" s="133">
        <f t="shared" si="3"/>
        <v>67.37</v>
      </c>
      <c r="D26" s="141">
        <v>12</v>
      </c>
      <c r="E26" s="135">
        <f t="shared" si="0"/>
        <v>67.37</v>
      </c>
      <c r="F26" s="124"/>
      <c r="H26" s="174"/>
      <c r="N26" s="122"/>
    </row>
    <row r="27" spans="2:14">
      <c r="B27" s="141">
        <f t="shared" si="1"/>
        <v>2037</v>
      </c>
      <c r="C27" s="133">
        <f t="shared" si="3"/>
        <v>68.73</v>
      </c>
      <c r="D27" s="141">
        <v>12</v>
      </c>
      <c r="E27" s="135">
        <f t="shared" si="0"/>
        <v>68.73</v>
      </c>
      <c r="F27" s="124"/>
      <c r="H27" s="174"/>
      <c r="N27" s="122"/>
    </row>
    <row r="28" spans="2:14">
      <c r="B28" s="141">
        <f t="shared" si="1"/>
        <v>2038</v>
      </c>
      <c r="C28" s="133">
        <f t="shared" si="3"/>
        <v>70.099999999999994</v>
      </c>
      <c r="D28" s="141">
        <v>12</v>
      </c>
      <c r="E28" s="135">
        <f t="shared" si="0"/>
        <v>70.099999999999994</v>
      </c>
      <c r="F28" s="124"/>
      <c r="H28" s="174"/>
      <c r="N28" s="122"/>
    </row>
    <row r="29" spans="2:14">
      <c r="B29" s="141">
        <f t="shared" si="1"/>
        <v>2039</v>
      </c>
      <c r="C29" s="133">
        <f t="shared" si="3"/>
        <v>71.510000000000005</v>
      </c>
      <c r="D29" s="141">
        <v>12</v>
      </c>
      <c r="E29" s="135">
        <f t="shared" si="0"/>
        <v>71.510000000000005</v>
      </c>
      <c r="F29" s="124"/>
      <c r="H29" s="174"/>
      <c r="N29" s="122"/>
    </row>
    <row r="30" spans="2:14">
      <c r="B30" s="141">
        <f t="shared" si="1"/>
        <v>2040</v>
      </c>
      <c r="C30" s="133">
        <f t="shared" si="3"/>
        <v>72.95</v>
      </c>
      <c r="D30" s="141">
        <v>12</v>
      </c>
      <c r="E30" s="135">
        <f t="shared" si="0"/>
        <v>72.95</v>
      </c>
      <c r="F30" s="124"/>
      <c r="H30" s="174"/>
      <c r="N30" s="122"/>
    </row>
    <row r="31" spans="2:14">
      <c r="B31" s="141">
        <f t="shared" si="1"/>
        <v>2041</v>
      </c>
      <c r="C31" s="133">
        <f t="shared" si="3"/>
        <v>74.44</v>
      </c>
      <c r="D31" s="141">
        <v>12</v>
      </c>
      <c r="E31" s="135">
        <f t="shared" si="0"/>
        <v>74.44</v>
      </c>
      <c r="F31" s="124"/>
      <c r="H31" s="174"/>
      <c r="N31" s="122"/>
    </row>
    <row r="32" spans="2:14">
      <c r="B32" s="141">
        <f t="shared" si="1"/>
        <v>2042</v>
      </c>
      <c r="C32" s="133">
        <f t="shared" si="3"/>
        <v>75.98</v>
      </c>
      <c r="D32" s="141">
        <v>12</v>
      </c>
      <c r="E32" s="135">
        <f t="shared" si="0"/>
        <v>75.98</v>
      </c>
      <c r="F32" s="124"/>
      <c r="G32" s="160"/>
      <c r="H32" s="174"/>
      <c r="N32" s="122"/>
    </row>
    <row r="33" spans="2:14">
      <c r="B33" s="141"/>
      <c r="C33" s="137"/>
      <c r="D33" s="133"/>
      <c r="E33" s="133"/>
      <c r="F33" s="134"/>
      <c r="G33" s="133"/>
      <c r="H33" s="133"/>
      <c r="I33" s="135"/>
      <c r="J33" s="135"/>
      <c r="K33" s="144"/>
    </row>
    <row r="34" spans="2:14">
      <c r="B34" s="131"/>
      <c r="C34" s="137"/>
      <c r="D34" s="133"/>
      <c r="E34" s="133"/>
      <c r="F34" s="134"/>
      <c r="G34" s="133"/>
      <c r="H34" s="133"/>
      <c r="I34" s="135"/>
      <c r="J34" s="135"/>
      <c r="K34" s="144"/>
    </row>
    <row r="35" spans="2:14" ht="15">
      <c r="C35" s="207" t="s">
        <v>105</v>
      </c>
      <c r="D35" s="208">
        <v>750</v>
      </c>
      <c r="E35" s="133"/>
      <c r="F35" s="134"/>
      <c r="G35" s="133"/>
      <c r="H35" s="133"/>
      <c r="I35" s="135"/>
      <c r="J35" s="135"/>
      <c r="K35" s="144"/>
    </row>
    <row r="36" spans="2:14" ht="39.75" customHeight="1">
      <c r="B36" s="288" t="s">
        <v>112</v>
      </c>
      <c r="C36" s="289"/>
      <c r="D36" s="218">
        <v>48.5910167356733</v>
      </c>
      <c r="E36" s="133"/>
      <c r="F36" s="134"/>
      <c r="G36" s="133"/>
      <c r="H36" s="133"/>
      <c r="I36" s="135"/>
      <c r="J36" s="135"/>
      <c r="K36" s="144"/>
    </row>
    <row r="39" spans="2:14" ht="13.5" thickBot="1">
      <c r="D39" s="161"/>
    </row>
    <row r="40" spans="2:14" ht="13.5" thickBot="1">
      <c r="C40" s="40" t="str">
        <f>"Company Official Inflation Forecast Dated "&amp;TEXT('Table 4'!$G$5,"mmmm dd, yyyy")</f>
        <v>Company Official Inflation Forecast Dated March 30, 2018</v>
      </c>
      <c r="D40" s="149"/>
      <c r="E40" s="149"/>
      <c r="F40" s="149"/>
      <c r="G40" s="149"/>
      <c r="H40" s="149"/>
      <c r="I40" s="149"/>
      <c r="J40" s="149"/>
      <c r="K40" s="151"/>
    </row>
    <row r="41" spans="2:14">
      <c r="C41" s="88">
        <v>2017</v>
      </c>
      <c r="D41" s="41">
        <v>1.7997379262064683E-2</v>
      </c>
      <c r="E41" s="86"/>
      <c r="F41" s="88">
        <f>C49+1</f>
        <v>2026</v>
      </c>
      <c r="G41" s="41">
        <v>2.275275626401263E-2</v>
      </c>
      <c r="H41" s="86"/>
      <c r="I41" s="88">
        <f>F49+1</f>
        <v>2035</v>
      </c>
      <c r="J41" s="88"/>
      <c r="K41" s="41">
        <v>2.0547727211939426E-2</v>
      </c>
    </row>
    <row r="42" spans="2:14">
      <c r="C42" s="88">
        <f t="shared" ref="C42:C49" si="4">C41+1</f>
        <v>2018</v>
      </c>
      <c r="D42" s="41">
        <v>2.00162222805087E-2</v>
      </c>
      <c r="E42" s="86"/>
      <c r="F42" s="88">
        <f t="shared" ref="F42:F49" si="5">F41+1</f>
        <v>2027</v>
      </c>
      <c r="G42" s="41">
        <v>2.2017580891201094E-2</v>
      </c>
      <c r="H42" s="86"/>
      <c r="I42" s="88">
        <f t="shared" ref="I42:I49" si="6">I41+1</f>
        <v>2036</v>
      </c>
      <c r="J42" s="88"/>
      <c r="K42" s="41">
        <v>2.0338413275796441E-2</v>
      </c>
    </row>
    <row r="43" spans="2:14">
      <c r="C43" s="88">
        <f t="shared" si="4"/>
        <v>2019</v>
      </c>
      <c r="D43" s="41">
        <v>2.3023767536204609E-2</v>
      </c>
      <c r="E43" s="86"/>
      <c r="F43" s="88">
        <f t="shared" si="5"/>
        <v>2028</v>
      </c>
      <c r="G43" s="41">
        <v>2.1672038954803963E-2</v>
      </c>
      <c r="H43" s="86"/>
      <c r="I43" s="88">
        <f t="shared" si="6"/>
        <v>2037</v>
      </c>
      <c r="J43" s="88"/>
      <c r="K43" s="41">
        <v>2.0148107799243142E-2</v>
      </c>
    </row>
    <row r="44" spans="2:14">
      <c r="C44" s="88">
        <f t="shared" si="4"/>
        <v>2020</v>
      </c>
      <c r="D44" s="41">
        <v>2.6569957493475238E-2</v>
      </c>
      <c r="E44" s="86"/>
      <c r="F44" s="88">
        <f t="shared" si="5"/>
        <v>2029</v>
      </c>
      <c r="G44" s="41">
        <v>2.1882861611237647E-2</v>
      </c>
      <c r="H44" s="86"/>
      <c r="I44" s="88">
        <f t="shared" si="6"/>
        <v>2038</v>
      </c>
      <c r="J44" s="88"/>
      <c r="K44" s="41">
        <v>1.9981989666423283E-2</v>
      </c>
    </row>
    <row r="45" spans="2:14">
      <c r="C45" s="88">
        <f t="shared" si="4"/>
        <v>2021</v>
      </c>
      <c r="D45" s="41">
        <v>2.633678201148415E-2</v>
      </c>
      <c r="E45" s="86"/>
      <c r="F45" s="88">
        <f t="shared" si="5"/>
        <v>2030</v>
      </c>
      <c r="G45" s="41">
        <v>2.1716430930730724E-2</v>
      </c>
      <c r="H45" s="86"/>
      <c r="I45" s="88">
        <f t="shared" si="6"/>
        <v>2039</v>
      </c>
      <c r="J45" s="88"/>
      <c r="K45" s="41">
        <v>2.0091958569135482E-2</v>
      </c>
    </row>
    <row r="46" spans="2:14">
      <c r="C46" s="88">
        <f t="shared" si="4"/>
        <v>2022</v>
      </c>
      <c r="D46" s="41">
        <v>2.5190838317338926E-2</v>
      </c>
      <c r="E46" s="86"/>
      <c r="F46" s="88">
        <f t="shared" si="5"/>
        <v>2031</v>
      </c>
      <c r="G46" s="41">
        <v>2.1283257880358342E-2</v>
      </c>
      <c r="H46" s="86"/>
      <c r="I46" s="88">
        <f t="shared" si="6"/>
        <v>2040</v>
      </c>
      <c r="J46" s="88"/>
      <c r="K46" s="41">
        <v>2.016857640433245E-2</v>
      </c>
    </row>
    <row r="47" spans="2:14" s="124" customFormat="1">
      <c r="C47" s="88">
        <f t="shared" si="4"/>
        <v>2023</v>
      </c>
      <c r="D47" s="41">
        <v>2.3861027991437966E-2</v>
      </c>
      <c r="E47" s="87"/>
      <c r="F47" s="88">
        <f t="shared" si="5"/>
        <v>2032</v>
      </c>
      <c r="G47" s="41">
        <v>2.092650190640466E-2</v>
      </c>
      <c r="H47" s="87"/>
      <c r="I47" s="88">
        <f t="shared" si="6"/>
        <v>2041</v>
      </c>
      <c r="J47" s="88"/>
      <c r="K47" s="41">
        <v>2.0388834681983159E-2</v>
      </c>
      <c r="N47" s="176"/>
    </row>
    <row r="48" spans="2:14" s="124" customFormat="1">
      <c r="C48" s="88">
        <f t="shared" si="4"/>
        <v>2024</v>
      </c>
      <c r="D48" s="41">
        <v>2.3386119938164196E-2</v>
      </c>
      <c r="E48" s="87"/>
      <c r="F48" s="88">
        <f t="shared" si="5"/>
        <v>2033</v>
      </c>
      <c r="G48" s="41">
        <v>2.0801762320284523E-2</v>
      </c>
      <c r="H48" s="87"/>
      <c r="I48" s="88">
        <f t="shared" si="6"/>
        <v>2042</v>
      </c>
      <c r="J48" s="88"/>
      <c r="K48" s="41">
        <v>2.0623380610534037E-2</v>
      </c>
      <c r="N48" s="176"/>
    </row>
    <row r="49" spans="3:14" s="124" customFormat="1">
      <c r="C49" s="88">
        <f t="shared" si="4"/>
        <v>2025</v>
      </c>
      <c r="D49" s="41">
        <v>2.3124371179134462E-2</v>
      </c>
      <c r="E49" s="87"/>
      <c r="F49" s="88">
        <f t="shared" si="5"/>
        <v>2034</v>
      </c>
      <c r="G49" s="41">
        <v>2.065772177898717E-2</v>
      </c>
      <c r="H49" s="87"/>
      <c r="I49" s="88">
        <f t="shared" si="6"/>
        <v>2043</v>
      </c>
      <c r="J49" s="88"/>
      <c r="K49" s="41">
        <v>2.0893774761898909E-2</v>
      </c>
      <c r="N49" s="176"/>
    </row>
    <row r="50" spans="3:14" s="124" customFormat="1">
      <c r="N50" s="176"/>
    </row>
    <row r="51" spans="3:14" s="124" customFormat="1">
      <c r="N51" s="176"/>
    </row>
    <row r="68" spans="3:4">
      <c r="C68" s="157"/>
      <c r="D68" s="161"/>
    </row>
    <row r="69" spans="3:4">
      <c r="C69" s="157"/>
      <c r="D69" s="161"/>
    </row>
    <row r="70" spans="3:4">
      <c r="C70" s="157"/>
      <c r="D70" s="161"/>
    </row>
    <row r="71" spans="3:4">
      <c r="C71" s="157"/>
      <c r="D71" s="161"/>
    </row>
    <row r="72" spans="3:4">
      <c r="C72" s="157"/>
      <c r="D72" s="161"/>
    </row>
    <row r="73" spans="3:4">
      <c r="C73" s="157"/>
      <c r="D73" s="161"/>
    </row>
    <row r="74" spans="3:4">
      <c r="C74" s="157"/>
      <c r="D74" s="161"/>
    </row>
    <row r="75" spans="3:4">
      <c r="C75" s="157"/>
      <c r="D75" s="161"/>
    </row>
    <row r="76" spans="3:4">
      <c r="C76" s="157"/>
      <c r="D76" s="161"/>
    </row>
    <row r="77" spans="3:4">
      <c r="C77" s="157"/>
      <c r="D77" s="161"/>
    </row>
  </sheetData>
  <mergeCells count="1">
    <mergeCell ref="B36:C36"/>
  </mergeCells>
  <printOptions horizontalCentered="1"/>
  <pageMargins left="0.8" right="0.3" top="0.4" bottom="0.4" header="0.5" footer="0.2"/>
  <pageSetup scale="78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pageSetUpPr fitToPage="1"/>
  </sheetPr>
  <dimension ref="B1:X102"/>
  <sheetViews>
    <sheetView zoomScale="50" zoomScaleNormal="50" workbookViewId="0">
      <selection activeCell="C14" sqref="C14"/>
    </sheetView>
  </sheetViews>
  <sheetFormatPr defaultColWidth="9.33203125" defaultRowHeight="12.75"/>
  <cols>
    <col min="1" max="1" width="1.5" style="122" customWidth="1"/>
    <col min="2" max="2" width="10.83203125" style="122" customWidth="1"/>
    <col min="3" max="3" width="14.1640625" style="122" customWidth="1"/>
    <col min="4" max="4" width="12.33203125" style="122" customWidth="1"/>
    <col min="5" max="5" width="9.1640625" style="122" customWidth="1"/>
    <col min="6" max="6" width="9.83203125" style="122" bestFit="1" customWidth="1"/>
    <col min="7" max="8" width="9.83203125" style="122" customWidth="1"/>
    <col min="9" max="9" width="10.5" style="122" customWidth="1"/>
    <col min="10" max="11" width="12.5" style="122" customWidth="1"/>
    <col min="12" max="12" width="13.83203125" style="122" customWidth="1"/>
    <col min="13" max="13" width="9.33203125" style="122"/>
    <col min="14" max="14" width="15.83203125" style="122" customWidth="1"/>
    <col min="15" max="15" width="14.83203125" style="173" customWidth="1"/>
    <col min="16" max="16384" width="9.33203125" style="122"/>
  </cols>
  <sheetData>
    <row r="1" spans="2:18" ht="15.75">
      <c r="B1" s="120" t="s">
        <v>59</v>
      </c>
      <c r="C1" s="121"/>
      <c r="D1" s="121"/>
      <c r="E1" s="121"/>
      <c r="F1" s="121"/>
      <c r="G1" s="121"/>
      <c r="H1" s="121"/>
      <c r="I1" s="121"/>
      <c r="J1" s="121"/>
      <c r="K1" s="121"/>
    </row>
    <row r="2" spans="2:18" ht="15.75">
      <c r="B2" s="120" t="s">
        <v>120</v>
      </c>
      <c r="C2" s="121"/>
      <c r="D2" s="121"/>
      <c r="E2" s="121"/>
      <c r="F2" s="121"/>
      <c r="G2" s="121"/>
      <c r="H2" s="121"/>
      <c r="I2" s="121"/>
      <c r="J2" s="121"/>
      <c r="K2" s="121"/>
    </row>
    <row r="3" spans="2:18" ht="15.75">
      <c r="B3" s="120" t="str">
        <f>TEXT($C$63,"0%")&amp;" Capacity Factor"</f>
        <v>39% Capacity Factor</v>
      </c>
      <c r="C3" s="121"/>
      <c r="D3" s="121"/>
      <c r="E3" s="121"/>
      <c r="F3" s="121"/>
      <c r="G3" s="121"/>
      <c r="H3" s="121"/>
      <c r="I3" s="121"/>
      <c r="J3" s="121"/>
      <c r="K3" s="121"/>
    </row>
    <row r="4" spans="2:18">
      <c r="B4" s="123"/>
      <c r="C4" s="123"/>
      <c r="D4" s="123"/>
      <c r="E4" s="123"/>
      <c r="F4" s="123"/>
      <c r="G4" s="123"/>
      <c r="H4" s="123"/>
      <c r="I4" s="123"/>
      <c r="J4" s="124"/>
      <c r="K4" s="124"/>
      <c r="L4" s="124"/>
    </row>
    <row r="5" spans="2:18" ht="51.75" customHeight="1">
      <c r="B5" s="125" t="s">
        <v>0</v>
      </c>
      <c r="C5" s="126" t="s">
        <v>10</v>
      </c>
      <c r="D5" s="126" t="s">
        <v>11</v>
      </c>
      <c r="E5" s="126" t="s">
        <v>12</v>
      </c>
      <c r="F5" s="126" t="s">
        <v>70</v>
      </c>
      <c r="G5" s="17" t="s">
        <v>13</v>
      </c>
      <c r="H5" s="17" t="s">
        <v>124</v>
      </c>
      <c r="I5" s="126" t="s">
        <v>71</v>
      </c>
      <c r="J5" s="126" t="s">
        <v>89</v>
      </c>
      <c r="K5" s="17" t="s">
        <v>55</v>
      </c>
      <c r="L5" s="126" t="s">
        <v>72</v>
      </c>
      <c r="N5" s="247" t="s">
        <v>166</v>
      </c>
      <c r="O5" s="247" t="s">
        <v>167</v>
      </c>
    </row>
    <row r="6" spans="2:18" ht="24" customHeight="1">
      <c r="B6" s="127"/>
      <c r="C6" s="128" t="s">
        <v>8</v>
      </c>
      <c r="D6" s="129" t="s">
        <v>9</v>
      </c>
      <c r="E6" s="129" t="s">
        <v>9</v>
      </c>
      <c r="F6" s="128" t="s">
        <v>33</v>
      </c>
      <c r="G6" s="18" t="s">
        <v>33</v>
      </c>
      <c r="H6" s="18" t="s">
        <v>33</v>
      </c>
      <c r="I6" s="128" t="s">
        <v>33</v>
      </c>
      <c r="J6" s="128" t="s">
        <v>33</v>
      </c>
      <c r="K6" s="19" t="s">
        <v>9</v>
      </c>
      <c r="L6" s="128" t="s">
        <v>33</v>
      </c>
    </row>
    <row r="7" spans="2:18">
      <c r="C7" s="130" t="s">
        <v>1</v>
      </c>
      <c r="D7" s="130" t="s">
        <v>2</v>
      </c>
      <c r="E7" s="130" t="s">
        <v>3</v>
      </c>
      <c r="F7" s="130" t="s">
        <v>4</v>
      </c>
      <c r="G7" s="130" t="s">
        <v>5</v>
      </c>
      <c r="H7" s="130"/>
      <c r="I7" s="130" t="s">
        <v>7</v>
      </c>
      <c r="J7" s="130" t="s">
        <v>24</v>
      </c>
      <c r="K7" s="130" t="s">
        <v>25</v>
      </c>
      <c r="L7" s="130" t="s">
        <v>25</v>
      </c>
    </row>
    <row r="8" spans="2:18" ht="6" customHeight="1">
      <c r="L8" s="124"/>
    </row>
    <row r="9" spans="2:18" ht="15.75">
      <c r="B9" s="43" t="str">
        <f>C52</f>
        <v>2017 IRP Update Wyoming Wind Resource - 39% Capacity Factor</v>
      </c>
      <c r="C9" s="124"/>
      <c r="E9" s="124"/>
      <c r="F9" s="124"/>
      <c r="G9" s="124"/>
      <c r="H9" s="124"/>
      <c r="I9" s="124"/>
      <c r="J9" s="124"/>
      <c r="K9" s="124"/>
      <c r="L9" s="124"/>
      <c r="O9" s="122"/>
    </row>
    <row r="10" spans="2:18">
      <c r="B10" s="131">
        <v>2016</v>
      </c>
      <c r="C10" s="132"/>
      <c r="D10" s="133"/>
      <c r="E10" s="133"/>
      <c r="F10" s="134"/>
      <c r="G10" s="134"/>
      <c r="H10" s="134"/>
      <c r="I10" s="133"/>
      <c r="J10" s="135"/>
      <c r="K10" s="135"/>
      <c r="L10" s="133"/>
      <c r="O10" s="174"/>
    </row>
    <row r="11" spans="2:18">
      <c r="B11" s="131">
        <f t="shared" ref="B11:B36" si="0">B10+1</f>
        <v>2017</v>
      </c>
      <c r="C11" s="137"/>
      <c r="D11" s="133"/>
      <c r="E11" s="133">
        <f>$C$56</f>
        <v>26.293898611068769</v>
      </c>
      <c r="F11" s="134">
        <f t="shared" ref="F11:F36" si="1">(D11+E11)/(8.76*$C$63)</f>
        <v>7.7369401397035578</v>
      </c>
      <c r="G11" s="133">
        <f>$C$58</f>
        <v>1.1816399331260157</v>
      </c>
      <c r="H11" s="133">
        <f>$C$60</f>
        <v>1.7950732843896238</v>
      </c>
      <c r="I11" s="133"/>
      <c r="J11" s="135">
        <f>(F11+G11+H11)*N11/12+I11*O11/12</f>
        <v>10.713653357219195</v>
      </c>
      <c r="K11" s="135">
        <f t="shared" ref="K11:K36" si="2">ROUND(J11*$C$63*8.76,2)</f>
        <v>36.409999999999997</v>
      </c>
      <c r="L11" s="133">
        <f>$C$57</f>
        <v>0.58600709999999989</v>
      </c>
      <c r="N11" s="122">
        <v>12</v>
      </c>
      <c r="O11" s="122">
        <v>12</v>
      </c>
    </row>
    <row r="12" spans="2:18">
      <c r="B12" s="141">
        <f t="shared" si="0"/>
        <v>2018</v>
      </c>
      <c r="C12" s="142"/>
      <c r="D12" s="133"/>
      <c r="E12" s="133">
        <f t="shared" ref="D12:G19" si="3">ROUND(E11*(1+$D67),2)</f>
        <v>26.82</v>
      </c>
      <c r="F12" s="135">
        <f t="shared" si="1"/>
        <v>7.8917446825286506</v>
      </c>
      <c r="G12" s="133">
        <f t="shared" si="3"/>
        <v>1.21</v>
      </c>
      <c r="H12" s="133">
        <f t="shared" ref="H12" si="4">ROUND(H11*(1+$D67),2)</f>
        <v>1.83</v>
      </c>
      <c r="I12" s="133"/>
      <c r="J12" s="135">
        <f t="shared" ref="J12:J36" si="5">(F12+G12+H12)*N12/12+I12*O12/12</f>
        <v>10.931744682528651</v>
      </c>
      <c r="K12" s="135">
        <f t="shared" si="2"/>
        <v>37.15</v>
      </c>
      <c r="L12" s="133">
        <f t="shared" ref="L12:L19" si="6">ROUND(L11*(1+$D67),2)</f>
        <v>0.6</v>
      </c>
      <c r="M12" s="124"/>
      <c r="N12" s="122">
        <v>12</v>
      </c>
      <c r="O12" s="122">
        <v>12</v>
      </c>
    </row>
    <row r="13" spans="2:18">
      <c r="B13" s="141">
        <f t="shared" si="0"/>
        <v>2019</v>
      </c>
      <c r="C13" s="142"/>
      <c r="D13" s="133"/>
      <c r="E13" s="133">
        <f t="shared" si="3"/>
        <v>27.44</v>
      </c>
      <c r="F13" s="135">
        <f t="shared" si="1"/>
        <v>8.0741787505065687</v>
      </c>
      <c r="G13" s="133">
        <f t="shared" si="3"/>
        <v>1.24</v>
      </c>
      <c r="H13" s="133">
        <f t="shared" ref="H13" si="7">ROUND(H12*(1+$D68),2)</f>
        <v>1.87</v>
      </c>
      <c r="I13" s="133"/>
      <c r="J13" s="135">
        <f t="shared" si="5"/>
        <v>11.184178750506568</v>
      </c>
      <c r="K13" s="135">
        <f t="shared" si="2"/>
        <v>38.01</v>
      </c>
      <c r="L13" s="133">
        <f t="shared" si="6"/>
        <v>0.61</v>
      </c>
      <c r="M13" s="124"/>
      <c r="N13" s="122">
        <v>12</v>
      </c>
      <c r="O13" s="122">
        <v>12</v>
      </c>
    </row>
    <row r="14" spans="2:18">
      <c r="B14" s="141">
        <f t="shared" si="0"/>
        <v>2020</v>
      </c>
      <c r="C14" s="142">
        <f>$C$55</f>
        <v>1293.6882754756971</v>
      </c>
      <c r="D14" s="133">
        <f>C14*$C$62</f>
        <v>68.357849825124617</v>
      </c>
      <c r="E14" s="133">
        <f t="shared" si="3"/>
        <v>28.17</v>
      </c>
      <c r="F14" s="135">
        <f t="shared" si="1"/>
        <v>28.403174704450088</v>
      </c>
      <c r="G14" s="133">
        <f t="shared" si="3"/>
        <v>1.27</v>
      </c>
      <c r="H14" s="133">
        <f t="shared" ref="H14" si="8">ROUND(H13*(1+$D69),2)</f>
        <v>1.92</v>
      </c>
      <c r="I14" s="133">
        <v>-33.15</v>
      </c>
      <c r="J14" s="135">
        <f t="shared" si="5"/>
        <v>-0.25947088259165163</v>
      </c>
      <c r="K14" s="135">
        <f t="shared" si="2"/>
        <v>-0.88</v>
      </c>
      <c r="L14" s="133">
        <f t="shared" si="6"/>
        <v>0.63</v>
      </c>
      <c r="M14" s="124"/>
      <c r="N14" s="122">
        <v>2</v>
      </c>
      <c r="O14" s="122">
        <v>2</v>
      </c>
      <c r="P14" s="138"/>
      <c r="Q14" s="139"/>
      <c r="R14" s="140"/>
    </row>
    <row r="15" spans="2:18">
      <c r="B15" s="141">
        <f t="shared" si="0"/>
        <v>2021</v>
      </c>
      <c r="C15" s="142"/>
      <c r="D15" s="133">
        <f t="shared" si="3"/>
        <v>70.16</v>
      </c>
      <c r="E15" s="133">
        <f t="shared" si="3"/>
        <v>28.91</v>
      </c>
      <c r="F15" s="135">
        <f t="shared" si="1"/>
        <v>29.151198571890877</v>
      </c>
      <c r="G15" s="133">
        <f t="shared" si="3"/>
        <v>1.3</v>
      </c>
      <c r="H15" s="133">
        <f t="shared" ref="H15" si="9">ROUND(H14*(1+$D70),2)</f>
        <v>1.97</v>
      </c>
      <c r="I15" s="133">
        <v>-34.479999999999997</v>
      </c>
      <c r="J15" s="135">
        <f t="shared" si="5"/>
        <v>-2.0588014281091205</v>
      </c>
      <c r="K15" s="135">
        <f t="shared" si="2"/>
        <v>-7</v>
      </c>
      <c r="L15" s="133">
        <f t="shared" si="6"/>
        <v>0.65</v>
      </c>
      <c r="M15" s="124"/>
      <c r="N15" s="122">
        <v>12</v>
      </c>
      <c r="O15" s="122">
        <v>12</v>
      </c>
      <c r="P15" s="139"/>
      <c r="Q15" s="139"/>
      <c r="R15" s="140"/>
    </row>
    <row r="16" spans="2:18">
      <c r="B16" s="141">
        <f t="shared" si="0"/>
        <v>2022</v>
      </c>
      <c r="C16" s="142"/>
      <c r="D16" s="133">
        <f t="shared" si="3"/>
        <v>71.930000000000007</v>
      </c>
      <c r="E16" s="133">
        <f t="shared" si="3"/>
        <v>29.64</v>
      </c>
      <c r="F16" s="135">
        <f t="shared" si="1"/>
        <v>29.886819813737326</v>
      </c>
      <c r="G16" s="133">
        <f t="shared" si="3"/>
        <v>1.33</v>
      </c>
      <c r="H16" s="133">
        <f t="shared" ref="H16" si="10">ROUND(H15*(1+$D71),2)</f>
        <v>2.02</v>
      </c>
      <c r="I16" s="133">
        <v>-34.479999999999997</v>
      </c>
      <c r="J16" s="135">
        <f t="shared" si="5"/>
        <v>-1.2431801862626699</v>
      </c>
      <c r="K16" s="135">
        <f t="shared" si="2"/>
        <v>-4.22</v>
      </c>
      <c r="L16" s="133">
        <f t="shared" si="6"/>
        <v>0.67</v>
      </c>
      <c r="M16" s="124"/>
      <c r="N16" s="122">
        <v>12</v>
      </c>
      <c r="O16" s="122">
        <v>12</v>
      </c>
    </row>
    <row r="17" spans="2:17">
      <c r="B17" s="141">
        <f t="shared" si="0"/>
        <v>2023</v>
      </c>
      <c r="C17" s="142"/>
      <c r="D17" s="133">
        <f t="shared" si="3"/>
        <v>73.650000000000006</v>
      </c>
      <c r="E17" s="133">
        <f t="shared" si="3"/>
        <v>30.35</v>
      </c>
      <c r="F17" s="135">
        <f t="shared" si="1"/>
        <v>30.601843660812065</v>
      </c>
      <c r="G17" s="133">
        <f t="shared" si="3"/>
        <v>1.36</v>
      </c>
      <c r="H17" s="133">
        <f t="shared" ref="H17" si="11">ROUND(H16*(1+$D72),2)</f>
        <v>2.0699999999999998</v>
      </c>
      <c r="I17" s="133">
        <v>-35.799999999999997</v>
      </c>
      <c r="J17" s="135">
        <f t="shared" si="5"/>
        <v>-1.7681563391879322</v>
      </c>
      <c r="K17" s="135">
        <f t="shared" si="2"/>
        <v>-6.01</v>
      </c>
      <c r="L17" s="133">
        <f t="shared" si="6"/>
        <v>0.69</v>
      </c>
      <c r="M17" s="124"/>
      <c r="N17" s="122">
        <v>12</v>
      </c>
      <c r="O17" s="122">
        <v>12</v>
      </c>
      <c r="P17" s="138"/>
    </row>
    <row r="18" spans="2:17">
      <c r="B18" s="141">
        <f t="shared" si="0"/>
        <v>2024</v>
      </c>
      <c r="C18" s="142"/>
      <c r="D18" s="133">
        <f t="shared" si="3"/>
        <v>75.37</v>
      </c>
      <c r="E18" s="133">
        <f t="shared" si="3"/>
        <v>31.06</v>
      </c>
      <c r="F18" s="135">
        <f t="shared" si="1"/>
        <v>31.316867507886812</v>
      </c>
      <c r="G18" s="133">
        <f t="shared" si="3"/>
        <v>1.39</v>
      </c>
      <c r="H18" s="133">
        <f t="shared" ref="H18" si="12">ROUND(H17*(1+$D73),2)</f>
        <v>2.12</v>
      </c>
      <c r="I18" s="133">
        <v>-35.799999999999997</v>
      </c>
      <c r="J18" s="135">
        <f t="shared" si="5"/>
        <v>-0.9731324921131872</v>
      </c>
      <c r="K18" s="135">
        <f t="shared" si="2"/>
        <v>-3.31</v>
      </c>
      <c r="L18" s="133">
        <f t="shared" si="6"/>
        <v>0.71</v>
      </c>
      <c r="M18" s="124"/>
      <c r="N18" s="122">
        <v>12</v>
      </c>
      <c r="O18" s="122">
        <v>12</v>
      </c>
    </row>
    <row r="19" spans="2:17">
      <c r="B19" s="141">
        <f t="shared" si="0"/>
        <v>2025</v>
      </c>
      <c r="C19" s="142"/>
      <c r="D19" s="133">
        <f t="shared" si="3"/>
        <v>77.11</v>
      </c>
      <c r="E19" s="133">
        <f t="shared" si="3"/>
        <v>31.78</v>
      </c>
      <c r="F19" s="135">
        <f t="shared" si="1"/>
        <v>32.040718809863712</v>
      </c>
      <c r="G19" s="133">
        <f t="shared" si="3"/>
        <v>1.42</v>
      </c>
      <c r="H19" s="133">
        <f t="shared" ref="H19" si="13">ROUND(H18*(1+$D74),2)</f>
        <v>2.17</v>
      </c>
      <c r="I19" s="133">
        <v>-37.130000000000003</v>
      </c>
      <c r="J19" s="135">
        <f t="shared" si="5"/>
        <v>-1.499281190136287</v>
      </c>
      <c r="K19" s="135">
        <f t="shared" si="2"/>
        <v>-5.0999999999999996</v>
      </c>
      <c r="L19" s="133">
        <f t="shared" si="6"/>
        <v>0.73</v>
      </c>
      <c r="M19" s="124"/>
      <c r="N19" s="122">
        <v>12</v>
      </c>
      <c r="O19" s="122">
        <v>12</v>
      </c>
    </row>
    <row r="20" spans="2:17">
      <c r="B20" s="141">
        <f t="shared" si="0"/>
        <v>2026</v>
      </c>
      <c r="C20" s="142"/>
      <c r="D20" s="133">
        <f>ROUND(D19*(1+$G66),2)</f>
        <v>78.86</v>
      </c>
      <c r="E20" s="133">
        <f>ROUND(E19*(1+$G66),2)</f>
        <v>32.5</v>
      </c>
      <c r="F20" s="135">
        <f t="shared" si="1"/>
        <v>32.767512596807997</v>
      </c>
      <c r="G20" s="133">
        <f>ROUND(G19*(1+$G66),2)</f>
        <v>1.45</v>
      </c>
      <c r="H20" s="133">
        <f>ROUND(H19*(1+$G66),2)</f>
        <v>2.2200000000000002</v>
      </c>
      <c r="I20" s="133">
        <v>-37.130000000000003</v>
      </c>
      <c r="J20" s="135">
        <f t="shared" si="5"/>
        <v>-0.69248740319200408</v>
      </c>
      <c r="K20" s="135">
        <f t="shared" si="2"/>
        <v>-2.35</v>
      </c>
      <c r="L20" s="133">
        <f>ROUND(L19*(1+$G66),2)</f>
        <v>0.75</v>
      </c>
      <c r="M20" s="124"/>
      <c r="N20" s="122">
        <v>12</v>
      </c>
      <c r="O20" s="122">
        <v>12</v>
      </c>
      <c r="Q20" s="171"/>
    </row>
    <row r="21" spans="2:17">
      <c r="B21" s="141">
        <f t="shared" si="0"/>
        <v>2027</v>
      </c>
      <c r="C21" s="142"/>
      <c r="D21" s="133">
        <f t="shared" ref="D21:G28" si="14">ROUND(D20*(1+$G67),2)</f>
        <v>80.599999999999994</v>
      </c>
      <c r="E21" s="133">
        <f t="shared" si="14"/>
        <v>33.22</v>
      </c>
      <c r="F21" s="135">
        <f t="shared" si="1"/>
        <v>33.491363898784897</v>
      </c>
      <c r="G21" s="133">
        <f t="shared" si="14"/>
        <v>1.48</v>
      </c>
      <c r="H21" s="133">
        <f t="shared" ref="H21" si="15">ROUND(H20*(1+$G67),2)</f>
        <v>2.27</v>
      </c>
      <c r="I21" s="133">
        <v>-38.450000000000003</v>
      </c>
      <c r="J21" s="135">
        <f t="shared" si="5"/>
        <v>-1.2086361012151059</v>
      </c>
      <c r="K21" s="135">
        <f t="shared" si="2"/>
        <v>-4.1100000000000003</v>
      </c>
      <c r="L21" s="133">
        <f t="shared" ref="L21:L28" si="16">ROUND(L20*(1+$G67),2)</f>
        <v>0.77</v>
      </c>
      <c r="M21" s="124"/>
      <c r="N21" s="122">
        <v>12</v>
      </c>
      <c r="O21" s="122">
        <v>12</v>
      </c>
    </row>
    <row r="22" spans="2:17">
      <c r="B22" s="141">
        <f t="shared" si="0"/>
        <v>2028</v>
      </c>
      <c r="C22" s="142"/>
      <c r="D22" s="133">
        <f t="shared" si="14"/>
        <v>82.35</v>
      </c>
      <c r="E22" s="133">
        <f t="shared" si="14"/>
        <v>33.94</v>
      </c>
      <c r="F22" s="135">
        <f t="shared" si="1"/>
        <v>34.218157685729182</v>
      </c>
      <c r="G22" s="133">
        <f t="shared" si="14"/>
        <v>1.51</v>
      </c>
      <c r="H22" s="133">
        <f t="shared" ref="H22" si="17">ROUND(H21*(1+$G68),2)</f>
        <v>2.3199999999999998</v>
      </c>
      <c r="I22" s="133">
        <v>-38.450000000000003</v>
      </c>
      <c r="J22" s="135">
        <f t="shared" si="5"/>
        <v>-0.40184231427082295</v>
      </c>
      <c r="K22" s="135">
        <f t="shared" si="2"/>
        <v>-1.37</v>
      </c>
      <c r="L22" s="133">
        <f t="shared" si="16"/>
        <v>0.79</v>
      </c>
      <c r="M22" s="124"/>
      <c r="N22" s="122">
        <v>12</v>
      </c>
      <c r="O22" s="122">
        <v>12</v>
      </c>
    </row>
    <row r="23" spans="2:17">
      <c r="B23" s="141">
        <f t="shared" si="0"/>
        <v>2029</v>
      </c>
      <c r="C23" s="142"/>
      <c r="D23" s="133">
        <f t="shared" si="14"/>
        <v>84.15</v>
      </c>
      <c r="E23" s="133">
        <f t="shared" si="14"/>
        <v>34.68</v>
      </c>
      <c r="F23" s="135">
        <f t="shared" si="1"/>
        <v>34.965548867445179</v>
      </c>
      <c r="G23" s="133">
        <f t="shared" si="14"/>
        <v>1.54</v>
      </c>
      <c r="H23" s="133">
        <f t="shared" ref="H23" si="18">ROUND(H22*(1+$G69),2)</f>
        <v>2.37</v>
      </c>
      <c r="I23" s="133">
        <v>-39.78</v>
      </c>
      <c r="J23" s="135">
        <f t="shared" si="5"/>
        <v>-0.90445113255482568</v>
      </c>
      <c r="K23" s="135">
        <f t="shared" si="2"/>
        <v>-3.07</v>
      </c>
      <c r="L23" s="133">
        <f t="shared" si="16"/>
        <v>0.81</v>
      </c>
      <c r="M23" s="124"/>
      <c r="N23" s="122">
        <v>12</v>
      </c>
      <c r="O23" s="122">
        <v>12</v>
      </c>
    </row>
    <row r="24" spans="2:17">
      <c r="B24" s="141">
        <f t="shared" si="0"/>
        <v>2030</v>
      </c>
      <c r="C24" s="142"/>
      <c r="D24" s="133">
        <f t="shared" si="14"/>
        <v>85.98</v>
      </c>
      <c r="E24" s="133">
        <f t="shared" si="14"/>
        <v>35.43</v>
      </c>
      <c r="F24" s="135">
        <f t="shared" si="1"/>
        <v>35.7247099890307</v>
      </c>
      <c r="G24" s="133">
        <f t="shared" si="14"/>
        <v>1.57</v>
      </c>
      <c r="H24" s="133">
        <f t="shared" ref="H24" si="19">ROUND(H23*(1+$G70),2)</f>
        <v>2.42</v>
      </c>
      <c r="I24" s="133">
        <v>-41.11</v>
      </c>
      <c r="J24" s="135">
        <f t="shared" si="5"/>
        <v>5.456376655697369</v>
      </c>
      <c r="K24" s="135">
        <f t="shared" si="2"/>
        <v>18.54</v>
      </c>
      <c r="L24" s="133">
        <f t="shared" si="16"/>
        <v>0.83</v>
      </c>
      <c r="M24" s="124"/>
      <c r="N24" s="122">
        <v>12</v>
      </c>
      <c r="O24" s="122">
        <v>10</v>
      </c>
    </row>
    <row r="25" spans="2:17">
      <c r="B25" s="141">
        <f t="shared" si="0"/>
        <v>2031</v>
      </c>
      <c r="C25" s="142"/>
      <c r="D25" s="133">
        <f t="shared" si="14"/>
        <v>87.81</v>
      </c>
      <c r="E25" s="133">
        <f t="shared" si="14"/>
        <v>36.18</v>
      </c>
      <c r="F25" s="135">
        <f t="shared" si="1"/>
        <v>36.483871110616235</v>
      </c>
      <c r="G25" s="133">
        <f t="shared" si="14"/>
        <v>1.6</v>
      </c>
      <c r="H25" s="133">
        <f t="shared" ref="H25" si="20">ROUND(H24*(1+$G71),2)</f>
        <v>2.4700000000000002</v>
      </c>
      <c r="I25" s="133"/>
      <c r="J25" s="135">
        <f t="shared" si="5"/>
        <v>40.553871110616235</v>
      </c>
      <c r="K25" s="135">
        <f t="shared" si="2"/>
        <v>137.82</v>
      </c>
      <c r="L25" s="133">
        <f t="shared" si="16"/>
        <v>0.85</v>
      </c>
      <c r="M25" s="124"/>
      <c r="N25" s="122">
        <v>12</v>
      </c>
      <c r="O25" s="122"/>
    </row>
    <row r="26" spans="2:17">
      <c r="B26" s="141">
        <f t="shared" si="0"/>
        <v>2032</v>
      </c>
      <c r="C26" s="142"/>
      <c r="D26" s="133">
        <f t="shared" si="14"/>
        <v>89.65</v>
      </c>
      <c r="E26" s="133">
        <f t="shared" si="14"/>
        <v>36.94</v>
      </c>
      <c r="F26" s="135">
        <f t="shared" si="1"/>
        <v>37.248917202136532</v>
      </c>
      <c r="G26" s="133">
        <f t="shared" si="14"/>
        <v>1.63</v>
      </c>
      <c r="H26" s="133">
        <f t="shared" ref="H26" si="21">ROUND(H25*(1+$G72),2)</f>
        <v>2.52</v>
      </c>
      <c r="I26" s="133"/>
      <c r="J26" s="135">
        <f t="shared" si="5"/>
        <v>41.398917202136538</v>
      </c>
      <c r="K26" s="135">
        <f t="shared" si="2"/>
        <v>140.69</v>
      </c>
      <c r="L26" s="133">
        <f t="shared" si="16"/>
        <v>0.87</v>
      </c>
      <c r="M26" s="124"/>
      <c r="N26" s="122">
        <v>12</v>
      </c>
      <c r="O26" s="122"/>
    </row>
    <row r="27" spans="2:17">
      <c r="B27" s="141">
        <f t="shared" si="0"/>
        <v>2033</v>
      </c>
      <c r="C27" s="142"/>
      <c r="D27" s="133">
        <f t="shared" si="14"/>
        <v>91.51</v>
      </c>
      <c r="E27" s="133">
        <f t="shared" si="14"/>
        <v>37.71</v>
      </c>
      <c r="F27" s="135">
        <f t="shared" si="1"/>
        <v>38.02279074855899</v>
      </c>
      <c r="G27" s="133">
        <f t="shared" si="14"/>
        <v>1.66</v>
      </c>
      <c r="H27" s="133">
        <f t="shared" ref="H27" si="22">ROUND(H26*(1+$G73),2)</f>
        <v>2.57</v>
      </c>
      <c r="I27" s="133"/>
      <c r="J27" s="135">
        <f t="shared" si="5"/>
        <v>42.252790748558986</v>
      </c>
      <c r="K27" s="135">
        <f t="shared" si="2"/>
        <v>143.6</v>
      </c>
      <c r="L27" s="133">
        <f t="shared" si="16"/>
        <v>0.89</v>
      </c>
      <c r="M27" s="124"/>
      <c r="N27" s="122">
        <v>12</v>
      </c>
      <c r="O27" s="122"/>
    </row>
    <row r="28" spans="2:17">
      <c r="B28" s="141">
        <f t="shared" si="0"/>
        <v>2034</v>
      </c>
      <c r="C28" s="142"/>
      <c r="D28" s="133">
        <f t="shared" si="14"/>
        <v>93.4</v>
      </c>
      <c r="E28" s="133">
        <f t="shared" si="14"/>
        <v>38.49</v>
      </c>
      <c r="F28" s="135">
        <f t="shared" si="1"/>
        <v>38.808434234850999</v>
      </c>
      <c r="G28" s="133">
        <f t="shared" si="14"/>
        <v>1.69</v>
      </c>
      <c r="H28" s="133">
        <f t="shared" ref="H28" si="23">ROUND(H27*(1+$G74),2)</f>
        <v>2.62</v>
      </c>
      <c r="I28" s="133"/>
      <c r="J28" s="135">
        <f t="shared" si="5"/>
        <v>43.118434234850987</v>
      </c>
      <c r="K28" s="135">
        <f t="shared" si="2"/>
        <v>146.54</v>
      </c>
      <c r="L28" s="133">
        <f t="shared" si="16"/>
        <v>0.91</v>
      </c>
      <c r="M28" s="124"/>
      <c r="N28" s="122">
        <v>12</v>
      </c>
      <c r="O28" s="122"/>
    </row>
    <row r="29" spans="2:17">
      <c r="B29" s="141">
        <f t="shared" si="0"/>
        <v>2035</v>
      </c>
      <c r="C29" s="142"/>
      <c r="D29" s="133">
        <f>ROUND(D28*(1+$L66),2)</f>
        <v>95.32</v>
      </c>
      <c r="E29" s="133">
        <f>ROUND(E28*(1+$L66),2)</f>
        <v>39.28</v>
      </c>
      <c r="F29" s="135">
        <f t="shared" si="1"/>
        <v>39.60584766101254</v>
      </c>
      <c r="G29" s="133">
        <f>ROUND(G28*(1+$L66),2)</f>
        <v>1.72</v>
      </c>
      <c r="H29" s="133">
        <f>ROUND(H28*(1+$L66),2)</f>
        <v>2.67</v>
      </c>
      <c r="I29" s="133"/>
      <c r="J29" s="135">
        <f t="shared" si="5"/>
        <v>43.99584766101254</v>
      </c>
      <c r="K29" s="135">
        <f t="shared" si="2"/>
        <v>149.52000000000001</v>
      </c>
      <c r="L29" s="133">
        <f>ROUND(L28*(1+$L66),2)</f>
        <v>0.93</v>
      </c>
      <c r="M29" s="124"/>
      <c r="N29" s="122">
        <v>12</v>
      </c>
      <c r="O29" s="122"/>
    </row>
    <row r="30" spans="2:17">
      <c r="B30" s="141">
        <f t="shared" si="0"/>
        <v>2036</v>
      </c>
      <c r="C30" s="142"/>
      <c r="D30" s="133">
        <f t="shared" ref="D30:G36" si="24">ROUND(D29*(1+$L67),2)</f>
        <v>97.26</v>
      </c>
      <c r="E30" s="133">
        <f t="shared" si="24"/>
        <v>40.08</v>
      </c>
      <c r="F30" s="135">
        <f t="shared" si="1"/>
        <v>40.412088542076241</v>
      </c>
      <c r="G30" s="133">
        <f t="shared" si="24"/>
        <v>1.75</v>
      </c>
      <c r="H30" s="133">
        <f t="shared" ref="H30" si="25">ROUND(H29*(1+$L67),2)</f>
        <v>2.72</v>
      </c>
      <c r="I30" s="133"/>
      <c r="J30" s="135">
        <f t="shared" si="5"/>
        <v>44.882088542076239</v>
      </c>
      <c r="K30" s="135">
        <f t="shared" si="2"/>
        <v>152.53</v>
      </c>
      <c r="L30" s="133">
        <f t="shared" ref="L30:L36" si="26">ROUND(L29*(1+$L67),2)</f>
        <v>0.95</v>
      </c>
      <c r="M30" s="124"/>
      <c r="N30" s="122">
        <v>12</v>
      </c>
      <c r="O30" s="122"/>
    </row>
    <row r="31" spans="2:17">
      <c r="B31" s="141">
        <f t="shared" si="0"/>
        <v>2037</v>
      </c>
      <c r="C31" s="142"/>
      <c r="D31" s="133">
        <f t="shared" si="24"/>
        <v>99.22</v>
      </c>
      <c r="E31" s="133">
        <f t="shared" si="24"/>
        <v>40.89</v>
      </c>
      <c r="F31" s="135">
        <f t="shared" si="1"/>
        <v>41.227156878042109</v>
      </c>
      <c r="G31" s="133">
        <f t="shared" si="24"/>
        <v>1.79</v>
      </c>
      <c r="H31" s="133">
        <f t="shared" ref="H31" si="27">ROUND(H30*(1+$L68),2)</f>
        <v>2.77</v>
      </c>
      <c r="I31" s="133"/>
      <c r="J31" s="135">
        <f t="shared" si="5"/>
        <v>45.787156878042111</v>
      </c>
      <c r="K31" s="135">
        <f t="shared" si="2"/>
        <v>155.61000000000001</v>
      </c>
      <c r="L31" s="133">
        <f t="shared" si="26"/>
        <v>0.97</v>
      </c>
      <c r="M31" s="124"/>
      <c r="N31" s="122">
        <v>12</v>
      </c>
      <c r="O31" s="122"/>
    </row>
    <row r="32" spans="2:17">
      <c r="B32" s="141">
        <f t="shared" si="0"/>
        <v>2038</v>
      </c>
      <c r="C32" s="142"/>
      <c r="D32" s="133">
        <f t="shared" si="24"/>
        <v>101.2</v>
      </c>
      <c r="E32" s="133">
        <f t="shared" si="24"/>
        <v>41.71</v>
      </c>
      <c r="F32" s="135">
        <f t="shared" si="1"/>
        <v>42.051052668910117</v>
      </c>
      <c r="G32" s="133">
        <f t="shared" si="24"/>
        <v>1.83</v>
      </c>
      <c r="H32" s="133">
        <f t="shared" ref="H32" si="28">ROUND(H31*(1+$L69),2)</f>
        <v>2.83</v>
      </c>
      <c r="I32" s="133"/>
      <c r="J32" s="135">
        <f t="shared" si="5"/>
        <v>46.711052668910121</v>
      </c>
      <c r="K32" s="135">
        <f t="shared" si="2"/>
        <v>158.75</v>
      </c>
      <c r="L32" s="133">
        <f t="shared" si="26"/>
        <v>0.99</v>
      </c>
      <c r="M32" s="124"/>
      <c r="N32" s="122">
        <v>12</v>
      </c>
      <c r="O32" s="122"/>
    </row>
    <row r="33" spans="2:15">
      <c r="B33" s="141">
        <f t="shared" si="0"/>
        <v>2039</v>
      </c>
      <c r="C33" s="142"/>
      <c r="D33" s="133">
        <f t="shared" si="24"/>
        <v>103.23</v>
      </c>
      <c r="E33" s="133">
        <f t="shared" si="24"/>
        <v>42.55</v>
      </c>
      <c r="F33" s="135">
        <f t="shared" si="1"/>
        <v>42.895545854549837</v>
      </c>
      <c r="G33" s="133">
        <f t="shared" si="24"/>
        <v>1.87</v>
      </c>
      <c r="H33" s="133">
        <f t="shared" ref="H33" si="29">ROUND(H32*(1+$L70),2)</f>
        <v>2.89</v>
      </c>
      <c r="I33" s="133"/>
      <c r="J33" s="135">
        <f t="shared" si="5"/>
        <v>47.655545854549835</v>
      </c>
      <c r="K33" s="135">
        <f t="shared" si="2"/>
        <v>161.96</v>
      </c>
      <c r="L33" s="133">
        <f t="shared" si="26"/>
        <v>1.01</v>
      </c>
      <c r="M33" s="124"/>
      <c r="N33" s="122">
        <v>12</v>
      </c>
      <c r="O33" s="122"/>
    </row>
    <row r="34" spans="2:15">
      <c r="B34" s="141">
        <f t="shared" si="0"/>
        <v>2040</v>
      </c>
      <c r="C34" s="142"/>
      <c r="D34" s="133">
        <f t="shared" si="24"/>
        <v>105.31</v>
      </c>
      <c r="E34" s="133">
        <f t="shared" si="24"/>
        <v>43.41</v>
      </c>
      <c r="F34" s="135">
        <f t="shared" si="1"/>
        <v>43.760636434961256</v>
      </c>
      <c r="G34" s="133">
        <f t="shared" si="24"/>
        <v>1.91</v>
      </c>
      <c r="H34" s="133">
        <f t="shared" ref="H34" si="30">ROUND(H33*(1+$L71),2)</f>
        <v>2.95</v>
      </c>
      <c r="I34" s="133"/>
      <c r="J34" s="135">
        <f t="shared" si="5"/>
        <v>48.620636434961256</v>
      </c>
      <c r="K34" s="135">
        <f t="shared" si="2"/>
        <v>165.24</v>
      </c>
      <c r="L34" s="133">
        <f t="shared" si="26"/>
        <v>1.03</v>
      </c>
      <c r="M34" s="124"/>
      <c r="N34" s="122">
        <v>12</v>
      </c>
      <c r="O34" s="122"/>
    </row>
    <row r="35" spans="2:15">
      <c r="B35" s="141">
        <f t="shared" si="0"/>
        <v>2041</v>
      </c>
      <c r="C35" s="142"/>
      <c r="D35" s="133">
        <f t="shared" si="24"/>
        <v>107.46</v>
      </c>
      <c r="E35" s="133">
        <f t="shared" si="24"/>
        <v>44.3</v>
      </c>
      <c r="F35" s="135">
        <f t="shared" si="1"/>
        <v>44.655151865046527</v>
      </c>
      <c r="G35" s="133">
        <f t="shared" si="24"/>
        <v>1.95</v>
      </c>
      <c r="H35" s="133">
        <f t="shared" ref="H35" si="31">ROUND(H34*(1+$L72),2)</f>
        <v>3.01</v>
      </c>
      <c r="I35" s="133"/>
      <c r="J35" s="135">
        <f t="shared" si="5"/>
        <v>49.615151865046528</v>
      </c>
      <c r="K35" s="135">
        <f t="shared" si="2"/>
        <v>168.62</v>
      </c>
      <c r="L35" s="133">
        <f t="shared" si="26"/>
        <v>1.05</v>
      </c>
      <c r="M35" s="124"/>
      <c r="N35" s="122">
        <v>12</v>
      </c>
      <c r="O35" s="122"/>
    </row>
    <row r="36" spans="2:15">
      <c r="B36" s="141">
        <f t="shared" si="0"/>
        <v>2042</v>
      </c>
      <c r="C36" s="142"/>
      <c r="D36" s="133">
        <f t="shared" si="24"/>
        <v>109.68</v>
      </c>
      <c r="E36" s="133">
        <f t="shared" si="24"/>
        <v>45.21</v>
      </c>
      <c r="F36" s="135">
        <f t="shared" si="1"/>
        <v>45.576149659838286</v>
      </c>
      <c r="G36" s="133">
        <f t="shared" si="24"/>
        <v>1.99</v>
      </c>
      <c r="H36" s="133">
        <f t="shared" ref="H36" si="32">ROUND(H35*(1+$L73),2)</f>
        <v>3.07</v>
      </c>
      <c r="I36" s="133"/>
      <c r="J36" s="135">
        <f t="shared" si="5"/>
        <v>50.636149659838289</v>
      </c>
      <c r="K36" s="135">
        <f t="shared" si="2"/>
        <v>172.09</v>
      </c>
      <c r="L36" s="133">
        <f t="shared" si="26"/>
        <v>1.07</v>
      </c>
      <c r="M36" s="124"/>
      <c r="N36" s="122">
        <v>12</v>
      </c>
      <c r="O36" s="122"/>
    </row>
    <row r="37" spans="2:15">
      <c r="B37" s="141"/>
      <c r="C37" s="137"/>
      <c r="D37" s="133"/>
      <c r="E37" s="133"/>
      <c r="F37" s="134"/>
      <c r="G37" s="133"/>
      <c r="H37" s="133"/>
      <c r="I37" s="133"/>
      <c r="J37" s="135"/>
      <c r="K37" s="135"/>
      <c r="L37" s="144"/>
    </row>
    <row r="38" spans="2:15">
      <c r="B38" s="131"/>
      <c r="C38" s="137"/>
      <c r="D38" s="133"/>
      <c r="E38" s="133"/>
      <c r="F38" s="134"/>
      <c r="G38" s="133"/>
      <c r="H38" s="133"/>
      <c r="I38" s="133"/>
      <c r="J38" s="135"/>
      <c r="K38" s="135"/>
      <c r="L38" s="144"/>
    </row>
    <row r="39" spans="2:15">
      <c r="B39" s="131"/>
      <c r="C39" s="137"/>
      <c r="D39" s="133"/>
      <c r="E39" s="133"/>
      <c r="F39" s="134"/>
      <c r="G39" s="133"/>
      <c r="H39" s="133"/>
      <c r="I39" s="133"/>
      <c r="J39" s="135"/>
      <c r="K39" s="135"/>
      <c r="L39" s="144"/>
    </row>
    <row r="40" spans="2:15">
      <c r="B40" s="131"/>
      <c r="C40" s="137"/>
      <c r="D40" s="133"/>
      <c r="E40" s="133"/>
      <c r="F40" s="134"/>
      <c r="G40" s="133"/>
      <c r="H40" s="133"/>
      <c r="I40" s="133"/>
      <c r="J40" s="135"/>
      <c r="K40" s="135"/>
      <c r="L40" s="144"/>
    </row>
    <row r="42" spans="2:15" ht="14.25">
      <c r="B42" s="145" t="s">
        <v>27</v>
      </c>
      <c r="C42" s="146"/>
      <c r="D42" s="146"/>
      <c r="E42" s="146"/>
      <c r="F42" s="146"/>
      <c r="G42" s="146"/>
      <c r="H42" s="146"/>
      <c r="I42" s="146"/>
    </row>
    <row r="44" spans="2:15">
      <c r="B44" s="122" t="s">
        <v>73</v>
      </c>
      <c r="C44" s="147" t="s">
        <v>74</v>
      </c>
      <c r="D44" s="148" t="s">
        <v>121</v>
      </c>
    </row>
    <row r="45" spans="2:15">
      <c r="C45" s="147" t="str">
        <f>C7</f>
        <v>(a)</v>
      </c>
      <c r="D45" s="122" t="s">
        <v>75</v>
      </c>
    </row>
    <row r="46" spans="2:15">
      <c r="C46" s="147" t="str">
        <f>D7</f>
        <v>(b)</v>
      </c>
      <c r="D46" s="135" t="str">
        <f>"= "&amp;C7&amp;" x "&amp;C62</f>
        <v>= (a) x 0.0528395063331536</v>
      </c>
    </row>
    <row r="47" spans="2:15">
      <c r="C47" s="147" t="str">
        <f>F7</f>
        <v>(d)</v>
      </c>
      <c r="D47" s="135" t="str">
        <f>"= ("&amp;$D$7&amp;" + "&amp;$E$7&amp;") /  (8.76 x "&amp;TEXT(C63,"0.0%")&amp;")"</f>
        <v>= ((b) + (c)) /  (8.76 x 38.8%)</v>
      </c>
    </row>
    <row r="48" spans="2:15">
      <c r="C48" s="147" t="str">
        <f>J7</f>
        <v>(g)</v>
      </c>
      <c r="D48" s="135" t="str">
        <f>"= "&amp;$F$7&amp;" + "&amp;$I$7</f>
        <v>= (d) + (f)</v>
      </c>
    </row>
    <row r="49" spans="2:24">
      <c r="C49" s="147" t="str">
        <f>L7</f>
        <v>(h)</v>
      </c>
      <c r="D49" s="86" t="str">
        <f>D44</f>
        <v>Plant Costs  - 2017 IRP Update - Table 5.4 &amp; 5.5</v>
      </c>
    </row>
    <row r="50" spans="2:24">
      <c r="C50" s="147"/>
      <c r="D50" s="135"/>
    </row>
    <row r="51" spans="2:24" ht="13.5" thickBot="1"/>
    <row r="52" spans="2:24" ht="13.5" thickBot="1">
      <c r="C52" s="42" t="str">
        <f>B2&amp;" - "&amp;B3</f>
        <v>2017 IRP Update Wyoming Wind Resource - 39% Capacity Factor</v>
      </c>
      <c r="D52" s="149"/>
      <c r="E52" s="149"/>
      <c r="F52" s="149"/>
      <c r="G52" s="149"/>
      <c r="H52" s="149"/>
      <c r="I52" s="149"/>
      <c r="J52" s="150"/>
      <c r="K52" s="150"/>
      <c r="L52" s="151"/>
    </row>
    <row r="53" spans="2:24" ht="13.5" thickBot="1">
      <c r="C53" s="152" t="s">
        <v>76</v>
      </c>
      <c r="D53" s="153" t="s">
        <v>77</v>
      </c>
      <c r="E53" s="153"/>
      <c r="F53" s="153"/>
      <c r="G53" s="153"/>
      <c r="H53" s="153"/>
      <c r="I53" s="154"/>
      <c r="J53" s="150"/>
      <c r="K53" s="150"/>
      <c r="L53" s="151"/>
    </row>
    <row r="55" spans="2:24">
      <c r="B55" s="86" t="s">
        <v>116</v>
      </c>
      <c r="C55" s="186">
        <v>1293.6882754756971</v>
      </c>
      <c r="D55" s="122" t="s">
        <v>75</v>
      </c>
      <c r="I55" s="122" t="s">
        <v>9</v>
      </c>
    </row>
    <row r="56" spans="2:24">
      <c r="B56" s="86" t="s">
        <v>115</v>
      </c>
      <c r="C56" s="155">
        <v>26.293898611068769</v>
      </c>
      <c r="D56" s="122" t="s">
        <v>78</v>
      </c>
      <c r="I56" s="122" t="s">
        <v>9</v>
      </c>
    </row>
    <row r="57" spans="2:24">
      <c r="B57" s="86" t="s">
        <v>115</v>
      </c>
      <c r="C57" s="160">
        <v>0.58600709999999989</v>
      </c>
      <c r="D57" s="122" t="s">
        <v>83</v>
      </c>
      <c r="I57" s="122" t="s">
        <v>80</v>
      </c>
    </row>
    <row r="58" spans="2:24">
      <c r="B58" s="86" t="s">
        <v>115</v>
      </c>
      <c r="C58" s="155">
        <v>1.1816399331260157</v>
      </c>
      <c r="D58" s="122" t="s">
        <v>79</v>
      </c>
      <c r="I58" s="122" t="s">
        <v>80</v>
      </c>
      <c r="L58" s="124"/>
      <c r="M58" s="156"/>
      <c r="N58" s="52"/>
      <c r="O58" s="175"/>
      <c r="P58" s="52"/>
      <c r="Q58" s="52"/>
      <c r="R58" s="124"/>
      <c r="S58" s="124"/>
      <c r="T58" s="124"/>
      <c r="U58" s="124"/>
      <c r="V58" s="124"/>
      <c r="W58" s="124"/>
      <c r="X58" s="124"/>
    </row>
    <row r="59" spans="2:24">
      <c r="B59" s="86" t="s">
        <v>115</v>
      </c>
      <c r="C59" s="168">
        <v>-12.501261943267853</v>
      </c>
      <c r="D59" s="122" t="s">
        <v>81</v>
      </c>
      <c r="I59" s="122" t="s">
        <v>80</v>
      </c>
      <c r="J59" s="221" t="s">
        <v>119</v>
      </c>
      <c r="M59" s="158"/>
      <c r="N59" s="159"/>
      <c r="P59" s="157"/>
      <c r="Q59" s="124"/>
      <c r="R59" s="124"/>
      <c r="S59" s="124"/>
      <c r="T59" s="124"/>
      <c r="U59" s="124"/>
      <c r="V59" s="124"/>
      <c r="W59" s="124"/>
      <c r="X59" s="124"/>
    </row>
    <row r="60" spans="2:24">
      <c r="B60" s="86" t="s">
        <v>115</v>
      </c>
      <c r="C60" s="160">
        <v>1.7950732843896238</v>
      </c>
      <c r="D60" s="122" t="s">
        <v>118</v>
      </c>
      <c r="I60" s="122" t="s">
        <v>80</v>
      </c>
      <c r="L60" s="158"/>
      <c r="M60" s="158"/>
      <c r="N60" s="158"/>
      <c r="O60" s="176"/>
      <c r="P60" s="157"/>
      <c r="Q60" s="124"/>
      <c r="R60" s="124"/>
      <c r="S60" s="124"/>
      <c r="T60" s="124"/>
      <c r="U60" s="124"/>
      <c r="V60" s="124"/>
      <c r="W60" s="124"/>
      <c r="X60" s="124"/>
    </row>
    <row r="61" spans="2:24">
      <c r="B61" s="86"/>
      <c r="C61" s="225"/>
      <c r="L61" s="158"/>
      <c r="M61" s="158"/>
      <c r="N61" s="158"/>
      <c r="O61" s="176"/>
      <c r="P61" s="158"/>
      <c r="S61" s="124"/>
      <c r="T61" s="124"/>
      <c r="U61" s="124"/>
      <c r="V61" s="124"/>
      <c r="W61" s="124"/>
      <c r="X61" s="124"/>
    </row>
    <row r="62" spans="2:24">
      <c r="C62" s="163">
        <v>5.2839506333153576E-2</v>
      </c>
      <c r="D62" s="122" t="s">
        <v>38</v>
      </c>
      <c r="L62" s="164"/>
      <c r="M62" s="165"/>
      <c r="N62" s="165"/>
      <c r="P62" s="166"/>
    </row>
    <row r="63" spans="2:24">
      <c r="C63" s="238">
        <v>0.38795525688946075</v>
      </c>
      <c r="D63" s="122" t="s">
        <v>39</v>
      </c>
    </row>
    <row r="64" spans="2:24" ht="13.5" thickBot="1">
      <c r="D64" s="161"/>
    </row>
    <row r="65" spans="3:15" ht="13.5" thickBot="1">
      <c r="C65" s="40" t="str">
        <f>"Company Official Inflation Forecast Dated "&amp;TEXT('Table 4'!$G$5,"mmmm dd, yyyy")</f>
        <v>Company Official Inflation Forecast Dated March 30, 2018</v>
      </c>
      <c r="D65" s="149"/>
      <c r="E65" s="149"/>
      <c r="F65" s="149"/>
      <c r="G65" s="149"/>
      <c r="H65" s="149"/>
      <c r="I65" s="149"/>
      <c r="J65" s="149"/>
      <c r="K65" s="149"/>
      <c r="L65" s="151"/>
    </row>
    <row r="66" spans="3:15">
      <c r="C66" s="88">
        <v>2017</v>
      </c>
      <c r="D66" s="41">
        <v>1.7997379262064683E-2</v>
      </c>
      <c r="E66" s="86"/>
      <c r="F66" s="88">
        <f>C74+1</f>
        <v>2026</v>
      </c>
      <c r="G66" s="41">
        <v>2.275275626401263E-2</v>
      </c>
      <c r="H66" s="41"/>
      <c r="I66" s="86"/>
      <c r="J66" s="88">
        <f>F74+1</f>
        <v>2035</v>
      </c>
      <c r="K66" s="88"/>
      <c r="L66" s="41">
        <v>2.0547727211939426E-2</v>
      </c>
    </row>
    <row r="67" spans="3:15">
      <c r="C67" s="88">
        <f t="shared" ref="C67:C74" si="33">C66+1</f>
        <v>2018</v>
      </c>
      <c r="D67" s="41">
        <v>2.00162222805087E-2</v>
      </c>
      <c r="E67" s="86"/>
      <c r="F67" s="88">
        <f t="shared" ref="F67:F74" si="34">F66+1</f>
        <v>2027</v>
      </c>
      <c r="G67" s="41">
        <v>2.2017580891201094E-2</v>
      </c>
      <c r="H67" s="41"/>
      <c r="I67" s="86"/>
      <c r="J67" s="88">
        <f t="shared" ref="J67:J74" si="35">J66+1</f>
        <v>2036</v>
      </c>
      <c r="K67" s="88"/>
      <c r="L67" s="41">
        <v>2.0338413275796441E-2</v>
      </c>
    </row>
    <row r="68" spans="3:15">
      <c r="C68" s="88">
        <f t="shared" si="33"/>
        <v>2019</v>
      </c>
      <c r="D68" s="41">
        <v>2.3023767536204609E-2</v>
      </c>
      <c r="E68" s="86"/>
      <c r="F68" s="88">
        <f t="shared" si="34"/>
        <v>2028</v>
      </c>
      <c r="G68" s="41">
        <v>2.1672038954803963E-2</v>
      </c>
      <c r="H68" s="41"/>
      <c r="I68" s="86"/>
      <c r="J68" s="88">
        <f t="shared" si="35"/>
        <v>2037</v>
      </c>
      <c r="K68" s="88"/>
      <c r="L68" s="41">
        <v>2.0148107799243142E-2</v>
      </c>
    </row>
    <row r="69" spans="3:15">
      <c r="C69" s="88">
        <f t="shared" si="33"/>
        <v>2020</v>
      </c>
      <c r="D69" s="41">
        <v>2.6569957493475238E-2</v>
      </c>
      <c r="E69" s="86"/>
      <c r="F69" s="88">
        <f t="shared" si="34"/>
        <v>2029</v>
      </c>
      <c r="G69" s="41">
        <v>2.1882861611237647E-2</v>
      </c>
      <c r="H69" s="41"/>
      <c r="I69" s="86"/>
      <c r="J69" s="88">
        <f t="shared" si="35"/>
        <v>2038</v>
      </c>
      <c r="K69" s="88"/>
      <c r="L69" s="41">
        <v>1.9981989666423283E-2</v>
      </c>
    </row>
    <row r="70" spans="3:15">
      <c r="C70" s="88">
        <f t="shared" si="33"/>
        <v>2021</v>
      </c>
      <c r="D70" s="41">
        <v>2.633678201148415E-2</v>
      </c>
      <c r="E70" s="86"/>
      <c r="F70" s="88">
        <f t="shared" si="34"/>
        <v>2030</v>
      </c>
      <c r="G70" s="41">
        <v>2.1716430930730724E-2</v>
      </c>
      <c r="H70" s="41"/>
      <c r="I70" s="86"/>
      <c r="J70" s="88">
        <f t="shared" si="35"/>
        <v>2039</v>
      </c>
      <c r="K70" s="88"/>
      <c r="L70" s="41">
        <v>2.0091958569135482E-2</v>
      </c>
    </row>
    <row r="71" spans="3:15">
      <c r="C71" s="88">
        <f t="shared" si="33"/>
        <v>2022</v>
      </c>
      <c r="D71" s="41">
        <v>2.5190838317338926E-2</v>
      </c>
      <c r="E71" s="86"/>
      <c r="F71" s="88">
        <f t="shared" si="34"/>
        <v>2031</v>
      </c>
      <c r="G71" s="41">
        <v>2.1283257880358342E-2</v>
      </c>
      <c r="H71" s="41"/>
      <c r="I71" s="86"/>
      <c r="J71" s="88">
        <f t="shared" si="35"/>
        <v>2040</v>
      </c>
      <c r="K71" s="88"/>
      <c r="L71" s="41">
        <v>2.016857640433245E-2</v>
      </c>
    </row>
    <row r="72" spans="3:15" s="124" customFormat="1">
      <c r="C72" s="88">
        <f t="shared" si="33"/>
        <v>2023</v>
      </c>
      <c r="D72" s="41">
        <v>2.3861027991437966E-2</v>
      </c>
      <c r="E72" s="87"/>
      <c r="F72" s="88">
        <f t="shared" si="34"/>
        <v>2032</v>
      </c>
      <c r="G72" s="41">
        <v>2.092650190640466E-2</v>
      </c>
      <c r="H72" s="41"/>
      <c r="I72" s="87"/>
      <c r="J72" s="88">
        <f t="shared" si="35"/>
        <v>2041</v>
      </c>
      <c r="K72" s="88"/>
      <c r="L72" s="41">
        <v>2.0388834681983159E-2</v>
      </c>
      <c r="O72" s="176"/>
    </row>
    <row r="73" spans="3:15" s="124" customFormat="1">
      <c r="C73" s="88">
        <f t="shared" si="33"/>
        <v>2024</v>
      </c>
      <c r="D73" s="41">
        <v>2.3386119938164196E-2</v>
      </c>
      <c r="E73" s="87"/>
      <c r="F73" s="88">
        <f t="shared" si="34"/>
        <v>2033</v>
      </c>
      <c r="G73" s="41">
        <v>2.0801762320284523E-2</v>
      </c>
      <c r="H73" s="41"/>
      <c r="I73" s="87"/>
      <c r="J73" s="88">
        <f t="shared" si="35"/>
        <v>2042</v>
      </c>
      <c r="K73" s="88"/>
      <c r="L73" s="41">
        <v>2.0623380610534037E-2</v>
      </c>
      <c r="O73" s="176"/>
    </row>
    <row r="74" spans="3:15" s="124" customFormat="1">
      <c r="C74" s="88">
        <f t="shared" si="33"/>
        <v>2025</v>
      </c>
      <c r="D74" s="41">
        <v>2.3124371179134462E-2</v>
      </c>
      <c r="E74" s="87"/>
      <c r="F74" s="88">
        <f t="shared" si="34"/>
        <v>2034</v>
      </c>
      <c r="G74" s="41">
        <v>2.065772177898717E-2</v>
      </c>
      <c r="H74" s="41"/>
      <c r="I74" s="87"/>
      <c r="J74" s="88">
        <f t="shared" si="35"/>
        <v>2043</v>
      </c>
      <c r="K74" s="88"/>
      <c r="L74" s="41">
        <v>2.0893774761898909E-2</v>
      </c>
      <c r="O74" s="176"/>
    </row>
    <row r="75" spans="3:15" s="124" customFormat="1">
      <c r="O75" s="176"/>
    </row>
    <row r="76" spans="3:15" s="124" customFormat="1">
      <c r="O76" s="176"/>
    </row>
    <row r="93" spans="3:4">
      <c r="C93" s="157"/>
      <c r="D93" s="161"/>
    </row>
    <row r="94" spans="3:4">
      <c r="C94" s="157"/>
      <c r="D94" s="161"/>
    </row>
    <row r="95" spans="3:4">
      <c r="C95" s="157"/>
      <c r="D95" s="161"/>
    </row>
    <row r="96" spans="3:4">
      <c r="C96" s="157"/>
      <c r="D96" s="161"/>
    </row>
    <row r="97" spans="3:4">
      <c r="C97" s="157"/>
      <c r="D97" s="161"/>
    </row>
    <row r="98" spans="3:4">
      <c r="C98" s="157"/>
      <c r="D98" s="161"/>
    </row>
    <row r="99" spans="3:4">
      <c r="C99" s="157"/>
      <c r="D99" s="161"/>
    </row>
    <row r="100" spans="3:4">
      <c r="C100" s="157"/>
      <c r="D100" s="161"/>
    </row>
    <row r="101" spans="3:4">
      <c r="C101" s="157"/>
      <c r="D101" s="161"/>
    </row>
    <row r="102" spans="3:4">
      <c r="C102" s="157"/>
      <c r="D102" s="161"/>
    </row>
  </sheetData>
  <printOptions horizontalCentered="1"/>
  <pageMargins left="0.8" right="0.3" top="0.4" bottom="0.4" header="0.5" footer="0.2"/>
  <pageSetup scale="55" orientation="landscape" r:id="rId1"/>
  <headerFooter alignWithMargins="0"/>
  <rowBreaks count="1" manualBreakCount="1">
    <brk id="51" max="11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pageSetUpPr fitToPage="1"/>
  </sheetPr>
  <dimension ref="B1:X102"/>
  <sheetViews>
    <sheetView zoomScale="70" zoomScaleNormal="70" workbookViewId="0">
      <selection activeCell="K24" sqref="K24"/>
    </sheetView>
  </sheetViews>
  <sheetFormatPr defaultColWidth="9.33203125" defaultRowHeight="12.75"/>
  <cols>
    <col min="1" max="1" width="1.5" style="122" customWidth="1"/>
    <col min="2" max="2" width="10.83203125" style="122" customWidth="1"/>
    <col min="3" max="3" width="14.1640625" style="122" customWidth="1"/>
    <col min="4" max="4" width="12.33203125" style="122" customWidth="1"/>
    <col min="5" max="5" width="9.1640625" style="122" customWidth="1"/>
    <col min="6" max="6" width="9.83203125" style="122" bestFit="1" customWidth="1"/>
    <col min="7" max="8" width="9.83203125" style="122" customWidth="1"/>
    <col min="9" max="9" width="10.5" style="122" customWidth="1"/>
    <col min="10" max="11" width="12.5" style="122" customWidth="1"/>
    <col min="12" max="12" width="13.83203125" style="122" customWidth="1"/>
    <col min="13" max="14" width="9.33203125" style="122"/>
    <col min="15" max="15" width="9.33203125" style="173"/>
    <col min="16" max="16384" width="9.33203125" style="122"/>
  </cols>
  <sheetData>
    <row r="1" spans="2:18" ht="15.75">
      <c r="B1" s="120" t="s">
        <v>59</v>
      </c>
      <c r="C1" s="121"/>
      <c r="D1" s="121"/>
      <c r="E1" s="121"/>
      <c r="F1" s="121"/>
      <c r="G1" s="121"/>
      <c r="H1" s="121"/>
      <c r="I1" s="121"/>
      <c r="J1" s="121"/>
      <c r="K1" s="121"/>
    </row>
    <row r="2" spans="2:18" ht="15.75">
      <c r="B2" s="120" t="s">
        <v>120</v>
      </c>
      <c r="C2" s="121"/>
      <c r="D2" s="121"/>
      <c r="E2" s="121"/>
      <c r="F2" s="121"/>
      <c r="G2" s="121"/>
      <c r="H2" s="121"/>
      <c r="I2" s="121"/>
      <c r="J2" s="121"/>
      <c r="K2" s="121"/>
    </row>
    <row r="3" spans="2:18" ht="15.75">
      <c r="B3" s="120" t="str">
        <f>TEXT($C$63,"0%")&amp;" Capacity Factor"</f>
        <v>39% Capacity Factor</v>
      </c>
      <c r="C3" s="121"/>
      <c r="D3" s="121"/>
      <c r="E3" s="121"/>
      <c r="F3" s="121"/>
      <c r="G3" s="121"/>
      <c r="H3" s="121"/>
      <c r="I3" s="121"/>
      <c r="J3" s="121"/>
      <c r="K3" s="121"/>
    </row>
    <row r="4" spans="2:18">
      <c r="B4" s="123"/>
      <c r="C4" s="123"/>
      <c r="D4" s="123"/>
      <c r="E4" s="123"/>
      <c r="F4" s="123"/>
      <c r="G4" s="123"/>
      <c r="H4" s="123"/>
      <c r="I4" s="123"/>
      <c r="J4" s="124"/>
      <c r="K4" s="124"/>
      <c r="L4" s="124"/>
    </row>
    <row r="5" spans="2:18" ht="51.75" customHeight="1">
      <c r="B5" s="125" t="s">
        <v>0</v>
      </c>
      <c r="C5" s="126" t="s">
        <v>10</v>
      </c>
      <c r="D5" s="126" t="s">
        <v>11</v>
      </c>
      <c r="E5" s="126" t="s">
        <v>12</v>
      </c>
      <c r="F5" s="126" t="s">
        <v>70</v>
      </c>
      <c r="G5" s="17" t="s">
        <v>13</v>
      </c>
      <c r="H5" s="17" t="s">
        <v>124</v>
      </c>
      <c r="I5" s="126" t="s">
        <v>71</v>
      </c>
      <c r="J5" s="126" t="s">
        <v>89</v>
      </c>
      <c r="K5" s="17" t="s">
        <v>55</v>
      </c>
      <c r="L5" s="126" t="s">
        <v>72</v>
      </c>
    </row>
    <row r="6" spans="2:18" ht="24" customHeight="1">
      <c r="B6" s="127"/>
      <c r="C6" s="128" t="s">
        <v>8</v>
      </c>
      <c r="D6" s="129" t="s">
        <v>9</v>
      </c>
      <c r="E6" s="129" t="s">
        <v>9</v>
      </c>
      <c r="F6" s="128" t="s">
        <v>33</v>
      </c>
      <c r="G6" s="18" t="s">
        <v>33</v>
      </c>
      <c r="H6" s="18" t="s">
        <v>33</v>
      </c>
      <c r="I6" s="128" t="s">
        <v>33</v>
      </c>
      <c r="J6" s="128" t="s">
        <v>33</v>
      </c>
      <c r="K6" s="19" t="s">
        <v>9</v>
      </c>
      <c r="L6" s="128" t="s">
        <v>33</v>
      </c>
    </row>
    <row r="7" spans="2:18">
      <c r="C7" s="130" t="s">
        <v>1</v>
      </c>
      <c r="D7" s="130" t="s">
        <v>2</v>
      </c>
      <c r="E7" s="130" t="s">
        <v>3</v>
      </c>
      <c r="F7" s="130" t="s">
        <v>4</v>
      </c>
      <c r="G7" s="130" t="s">
        <v>5</v>
      </c>
      <c r="H7" s="130"/>
      <c r="I7" s="130" t="s">
        <v>7</v>
      </c>
      <c r="J7" s="130" t="s">
        <v>24</v>
      </c>
      <c r="K7" s="130" t="s">
        <v>25</v>
      </c>
      <c r="L7" s="130" t="s">
        <v>25</v>
      </c>
    </row>
    <row r="8" spans="2:18" ht="6" customHeight="1">
      <c r="L8" s="124"/>
    </row>
    <row r="9" spans="2:18" ht="15.75">
      <c r="B9" s="43" t="str">
        <f>C52</f>
        <v>2017 IRP Update Wyoming Wind Resource - 39% Capacity Factor</v>
      </c>
      <c r="C9" s="124"/>
      <c r="E9" s="124"/>
      <c r="F9" s="124"/>
      <c r="G9" s="124"/>
      <c r="H9" s="124"/>
      <c r="I9" s="124"/>
      <c r="J9" s="124"/>
      <c r="K9" s="124"/>
      <c r="L9" s="124"/>
      <c r="O9" s="122"/>
    </row>
    <row r="10" spans="2:18">
      <c r="B10" s="131">
        <v>2016</v>
      </c>
      <c r="C10" s="132"/>
      <c r="D10" s="133"/>
      <c r="E10" s="133"/>
      <c r="F10" s="134"/>
      <c r="G10" s="134"/>
      <c r="H10" s="134"/>
      <c r="I10" s="133"/>
      <c r="J10" s="135"/>
      <c r="K10" s="135"/>
      <c r="L10" s="133"/>
      <c r="O10" s="174"/>
    </row>
    <row r="11" spans="2:18">
      <c r="B11" s="131">
        <f t="shared" ref="B11:B36" si="0">B10+1</f>
        <v>2017</v>
      </c>
      <c r="C11" s="137"/>
      <c r="D11" s="133"/>
      <c r="E11" s="133">
        <f>$C$56</f>
        <v>26.293898611068769</v>
      </c>
      <c r="F11" s="134">
        <f t="shared" ref="F11:F36" si="1">(D11+E11)/(8.76*$C$63)</f>
        <v>7.7369401397035578</v>
      </c>
      <c r="G11" s="133">
        <f>$C$58</f>
        <v>1.1816399331260157</v>
      </c>
      <c r="H11" s="133">
        <f>$C$60</f>
        <v>1.7950732843896238</v>
      </c>
      <c r="I11" s="133"/>
      <c r="J11" s="135">
        <f>F11+I11+G11+H11</f>
        <v>10.713653357219197</v>
      </c>
      <c r="K11" s="135">
        <f t="shared" ref="K11:K36" si="2">ROUND(J11*$C$63*8.76,2)</f>
        <v>36.409999999999997</v>
      </c>
      <c r="L11" s="133">
        <f>$C$57</f>
        <v>0.58600709999999989</v>
      </c>
      <c r="O11" s="174"/>
    </row>
    <row r="12" spans="2:18">
      <c r="B12" s="141">
        <f t="shared" si="0"/>
        <v>2018</v>
      </c>
      <c r="C12" s="142"/>
      <c r="D12" s="133"/>
      <c r="E12" s="133">
        <f t="shared" ref="D12:H19" si="3">ROUND(E11*(1+$D67),2)</f>
        <v>26.82</v>
      </c>
      <c r="F12" s="135">
        <f t="shared" si="1"/>
        <v>7.8917446825286506</v>
      </c>
      <c r="G12" s="133">
        <f t="shared" si="3"/>
        <v>1.21</v>
      </c>
      <c r="H12" s="133">
        <f t="shared" si="3"/>
        <v>1.83</v>
      </c>
      <c r="I12" s="133"/>
      <c r="J12" s="135">
        <f t="shared" ref="J12:J36" si="4">F12+I12+G12+H12</f>
        <v>10.931744682528651</v>
      </c>
      <c r="K12" s="135">
        <f t="shared" si="2"/>
        <v>37.15</v>
      </c>
      <c r="L12" s="133">
        <f t="shared" ref="L12:L19" si="5">ROUND(L11*(1+$D67),2)</f>
        <v>0.6</v>
      </c>
      <c r="M12" s="124"/>
      <c r="O12" s="174"/>
    </row>
    <row r="13" spans="2:18">
      <c r="B13" s="141">
        <f t="shared" si="0"/>
        <v>2019</v>
      </c>
      <c r="C13" s="142"/>
      <c r="D13" s="133"/>
      <c r="E13" s="133">
        <f t="shared" si="3"/>
        <v>27.44</v>
      </c>
      <c r="F13" s="135">
        <f t="shared" si="1"/>
        <v>8.0741787505065687</v>
      </c>
      <c r="G13" s="133">
        <f t="shared" si="3"/>
        <v>1.24</v>
      </c>
      <c r="H13" s="133">
        <f t="shared" si="3"/>
        <v>1.87</v>
      </c>
      <c r="I13" s="133"/>
      <c r="J13" s="135">
        <f t="shared" si="4"/>
        <v>11.184178750506568</v>
      </c>
      <c r="K13" s="135">
        <f t="shared" si="2"/>
        <v>38.01</v>
      </c>
      <c r="L13" s="133">
        <f t="shared" si="5"/>
        <v>0.61</v>
      </c>
      <c r="M13" s="124"/>
      <c r="O13" s="174"/>
    </row>
    <row r="14" spans="2:18">
      <c r="B14" s="141">
        <f t="shared" si="0"/>
        <v>2020</v>
      </c>
      <c r="C14" s="142"/>
      <c r="D14" s="133"/>
      <c r="E14" s="133">
        <f t="shared" si="3"/>
        <v>28.17</v>
      </c>
      <c r="F14" s="135">
        <f t="shared" si="1"/>
        <v>8.2889801531257312</v>
      </c>
      <c r="G14" s="133">
        <f t="shared" si="3"/>
        <v>1.27</v>
      </c>
      <c r="H14" s="133">
        <f t="shared" si="3"/>
        <v>1.92</v>
      </c>
      <c r="I14" s="133"/>
      <c r="J14" s="135">
        <f t="shared" si="4"/>
        <v>11.478980153125731</v>
      </c>
      <c r="K14" s="135">
        <f t="shared" si="2"/>
        <v>39.01</v>
      </c>
      <c r="L14" s="133">
        <f t="shared" si="5"/>
        <v>0.63</v>
      </c>
      <c r="M14" s="124"/>
      <c r="O14" s="174"/>
      <c r="P14" s="138"/>
      <c r="Q14" s="139"/>
      <c r="R14" s="140"/>
    </row>
    <row r="15" spans="2:18">
      <c r="B15" s="141">
        <f t="shared" si="0"/>
        <v>2021</v>
      </c>
      <c r="C15" s="142">
        <f>$C$55</f>
        <v>1288.7722600288894</v>
      </c>
      <c r="D15" s="133">
        <f>C15*$C$62</f>
        <v>68.098089995789152</v>
      </c>
      <c r="E15" s="133">
        <f t="shared" si="3"/>
        <v>28.91</v>
      </c>
      <c r="F15" s="135">
        <f t="shared" si="1"/>
        <v>28.544484652741602</v>
      </c>
      <c r="G15" s="133">
        <f t="shared" si="3"/>
        <v>1.3</v>
      </c>
      <c r="H15" s="133">
        <f t="shared" si="3"/>
        <v>1.97</v>
      </c>
      <c r="I15" s="133">
        <v>-34.479999999999997</v>
      </c>
      <c r="J15" s="135">
        <f t="shared" si="4"/>
        <v>-2.6655153472583955</v>
      </c>
      <c r="K15" s="135">
        <f t="shared" si="2"/>
        <v>-9.06</v>
      </c>
      <c r="L15" s="133">
        <f t="shared" si="5"/>
        <v>0.65</v>
      </c>
      <c r="M15" s="124"/>
      <c r="O15" s="174"/>
      <c r="P15" s="139"/>
      <c r="Q15" s="139"/>
      <c r="R15" s="140"/>
    </row>
    <row r="16" spans="2:18">
      <c r="B16" s="141">
        <f t="shared" si="0"/>
        <v>2022</v>
      </c>
      <c r="C16" s="142"/>
      <c r="D16" s="133">
        <f t="shared" si="3"/>
        <v>69.81</v>
      </c>
      <c r="E16" s="133">
        <f t="shared" si="3"/>
        <v>29.64</v>
      </c>
      <c r="F16" s="135">
        <f t="shared" si="1"/>
        <v>29.26301300065154</v>
      </c>
      <c r="G16" s="133">
        <f t="shared" si="3"/>
        <v>1.33</v>
      </c>
      <c r="H16" s="133">
        <f t="shared" si="3"/>
        <v>2.02</v>
      </c>
      <c r="I16" s="133">
        <v>-34.479999999999997</v>
      </c>
      <c r="J16" s="135">
        <f t="shared" si="4"/>
        <v>-1.8669869993484567</v>
      </c>
      <c r="K16" s="135">
        <f t="shared" si="2"/>
        <v>-6.34</v>
      </c>
      <c r="L16" s="133">
        <f t="shared" si="5"/>
        <v>0.67</v>
      </c>
      <c r="M16" s="124"/>
      <c r="O16" s="174"/>
    </row>
    <row r="17" spans="2:17">
      <c r="B17" s="141">
        <f t="shared" si="0"/>
        <v>2023</v>
      </c>
      <c r="C17" s="142"/>
      <c r="D17" s="133">
        <f t="shared" si="3"/>
        <v>71.48</v>
      </c>
      <c r="E17" s="133">
        <f t="shared" si="3"/>
        <v>30.35</v>
      </c>
      <c r="F17" s="135">
        <f t="shared" si="1"/>
        <v>29.963324422889357</v>
      </c>
      <c r="G17" s="133">
        <f t="shared" si="3"/>
        <v>1.36</v>
      </c>
      <c r="H17" s="133">
        <f t="shared" si="3"/>
        <v>2.0699999999999998</v>
      </c>
      <c r="I17" s="133">
        <v>-35.799999999999997</v>
      </c>
      <c r="J17" s="135">
        <f t="shared" si="4"/>
        <v>-2.4066755771106396</v>
      </c>
      <c r="K17" s="135">
        <f t="shared" si="2"/>
        <v>-8.18</v>
      </c>
      <c r="L17" s="133">
        <f t="shared" si="5"/>
        <v>0.69</v>
      </c>
      <c r="M17" s="124"/>
      <c r="O17" s="174"/>
      <c r="P17" s="138"/>
    </row>
    <row r="18" spans="2:17">
      <c r="B18" s="141">
        <f t="shared" si="0"/>
        <v>2024</v>
      </c>
      <c r="C18" s="142"/>
      <c r="D18" s="133">
        <f t="shared" si="3"/>
        <v>73.150000000000006</v>
      </c>
      <c r="E18" s="133">
        <f t="shared" si="3"/>
        <v>31.06</v>
      </c>
      <c r="F18" s="135">
        <f t="shared" si="1"/>
        <v>30.663635845127171</v>
      </c>
      <c r="G18" s="133">
        <f t="shared" si="3"/>
        <v>1.39</v>
      </c>
      <c r="H18" s="133">
        <f t="shared" si="3"/>
        <v>2.12</v>
      </c>
      <c r="I18" s="133">
        <v>-35.799999999999997</v>
      </c>
      <c r="J18" s="135">
        <f t="shared" si="4"/>
        <v>-1.6263641548728263</v>
      </c>
      <c r="K18" s="135">
        <f t="shared" si="2"/>
        <v>-5.53</v>
      </c>
      <c r="L18" s="133">
        <f t="shared" si="5"/>
        <v>0.71</v>
      </c>
      <c r="M18" s="124"/>
      <c r="O18" s="174"/>
    </row>
    <row r="19" spans="2:17">
      <c r="B19" s="141">
        <f t="shared" si="0"/>
        <v>2025</v>
      </c>
      <c r="C19" s="142"/>
      <c r="D19" s="133">
        <f t="shared" si="3"/>
        <v>74.84</v>
      </c>
      <c r="E19" s="133">
        <f t="shared" si="3"/>
        <v>31.78</v>
      </c>
      <c r="F19" s="135">
        <f t="shared" si="1"/>
        <v>31.372774722267142</v>
      </c>
      <c r="G19" s="133">
        <f t="shared" si="3"/>
        <v>1.42</v>
      </c>
      <c r="H19" s="133">
        <f t="shared" si="3"/>
        <v>2.17</v>
      </c>
      <c r="I19" s="133">
        <v>-37.130000000000003</v>
      </c>
      <c r="J19" s="135">
        <f t="shared" si="4"/>
        <v>-2.1672252777328609</v>
      </c>
      <c r="K19" s="135">
        <f t="shared" si="2"/>
        <v>-7.37</v>
      </c>
      <c r="L19" s="133">
        <f t="shared" si="5"/>
        <v>0.73</v>
      </c>
      <c r="M19" s="124"/>
      <c r="O19" s="174"/>
    </row>
    <row r="20" spans="2:17">
      <c r="B20" s="141">
        <f t="shared" si="0"/>
        <v>2026</v>
      </c>
      <c r="C20" s="142"/>
      <c r="D20" s="133">
        <f>ROUND(D19*(1+$G66),2)</f>
        <v>76.540000000000006</v>
      </c>
      <c r="E20" s="133">
        <f>ROUND(E19*(1+$G66),2)</f>
        <v>32.5</v>
      </c>
      <c r="F20" s="135">
        <f t="shared" si="1"/>
        <v>32.084856084374501</v>
      </c>
      <c r="G20" s="133">
        <f>ROUND(G19*(1+$G66),2)</f>
        <v>1.45</v>
      </c>
      <c r="H20" s="133">
        <f>ROUND(H19*(1+$G66),2)</f>
        <v>2.2200000000000002</v>
      </c>
      <c r="I20" s="133">
        <v>-37.130000000000003</v>
      </c>
      <c r="J20" s="135">
        <f t="shared" si="4"/>
        <v>-1.3751439156255016</v>
      </c>
      <c r="K20" s="135">
        <f t="shared" si="2"/>
        <v>-4.67</v>
      </c>
      <c r="L20" s="133">
        <f>ROUND(L19*(1+$G66),2)</f>
        <v>0.75</v>
      </c>
      <c r="M20" s="124"/>
      <c r="O20" s="174"/>
      <c r="Q20" s="171"/>
    </row>
    <row r="21" spans="2:17">
      <c r="B21" s="141">
        <f t="shared" si="0"/>
        <v>2027</v>
      </c>
      <c r="C21" s="142"/>
      <c r="D21" s="133">
        <f t="shared" ref="D21:H28" si="6">ROUND(D20*(1+$G67),2)</f>
        <v>78.23</v>
      </c>
      <c r="E21" s="133">
        <f t="shared" si="6"/>
        <v>33.22</v>
      </c>
      <c r="F21" s="135">
        <f t="shared" si="1"/>
        <v>32.793994961514471</v>
      </c>
      <c r="G21" s="133">
        <f t="shared" si="6"/>
        <v>1.48</v>
      </c>
      <c r="H21" s="133">
        <f t="shared" si="6"/>
        <v>2.27</v>
      </c>
      <c r="I21" s="133">
        <v>-38.450000000000003</v>
      </c>
      <c r="J21" s="135">
        <f t="shared" si="4"/>
        <v>-1.9060050384855312</v>
      </c>
      <c r="K21" s="135">
        <f t="shared" si="2"/>
        <v>-6.48</v>
      </c>
      <c r="L21" s="133">
        <f t="shared" ref="L21:L28" si="7">ROUND(L20*(1+$G67),2)</f>
        <v>0.77</v>
      </c>
      <c r="M21" s="124"/>
      <c r="O21" s="174"/>
    </row>
    <row r="22" spans="2:17">
      <c r="B22" s="141">
        <f t="shared" si="0"/>
        <v>2028</v>
      </c>
      <c r="C22" s="142"/>
      <c r="D22" s="133">
        <f t="shared" si="6"/>
        <v>79.930000000000007</v>
      </c>
      <c r="E22" s="133">
        <f t="shared" si="6"/>
        <v>33.94</v>
      </c>
      <c r="F22" s="135">
        <f t="shared" si="1"/>
        <v>33.506076323621826</v>
      </c>
      <c r="G22" s="133">
        <f t="shared" si="6"/>
        <v>1.51</v>
      </c>
      <c r="H22" s="133">
        <f t="shared" si="6"/>
        <v>2.3199999999999998</v>
      </c>
      <c r="I22" s="133">
        <v>-38.450000000000003</v>
      </c>
      <c r="J22" s="135">
        <f t="shared" si="4"/>
        <v>-1.1139236763781768</v>
      </c>
      <c r="K22" s="135">
        <f t="shared" si="2"/>
        <v>-3.79</v>
      </c>
      <c r="L22" s="133">
        <f t="shared" si="7"/>
        <v>0.79</v>
      </c>
      <c r="M22" s="124"/>
      <c r="O22" s="174"/>
    </row>
    <row r="23" spans="2:17">
      <c r="B23" s="141">
        <f t="shared" si="0"/>
        <v>2029</v>
      </c>
      <c r="C23" s="142"/>
      <c r="D23" s="133">
        <f t="shared" si="6"/>
        <v>81.680000000000007</v>
      </c>
      <c r="E23" s="133">
        <f t="shared" si="6"/>
        <v>34.68</v>
      </c>
      <c r="F23" s="135">
        <f t="shared" si="1"/>
        <v>34.238755080500887</v>
      </c>
      <c r="G23" s="133">
        <f t="shared" si="6"/>
        <v>1.54</v>
      </c>
      <c r="H23" s="133">
        <f t="shared" si="6"/>
        <v>2.37</v>
      </c>
      <c r="I23" s="133">
        <v>-39.78</v>
      </c>
      <c r="J23" s="135">
        <f t="shared" si="4"/>
        <v>-1.6312449194991139</v>
      </c>
      <c r="K23" s="135">
        <f t="shared" si="2"/>
        <v>-5.54</v>
      </c>
      <c r="L23" s="133">
        <f t="shared" si="7"/>
        <v>0.81</v>
      </c>
      <c r="M23" s="124"/>
      <c r="O23" s="174"/>
    </row>
    <row r="24" spans="2:17">
      <c r="B24" s="141">
        <f t="shared" si="0"/>
        <v>2030</v>
      </c>
      <c r="C24" s="142"/>
      <c r="D24" s="133">
        <f t="shared" si="6"/>
        <v>83.45</v>
      </c>
      <c r="E24" s="133">
        <f t="shared" si="6"/>
        <v>35.43</v>
      </c>
      <c r="F24" s="135">
        <f t="shared" si="1"/>
        <v>34.980261292282101</v>
      </c>
      <c r="G24" s="133">
        <f t="shared" si="6"/>
        <v>1.57</v>
      </c>
      <c r="H24" s="133">
        <f t="shared" si="6"/>
        <v>2.42</v>
      </c>
      <c r="I24" s="133">
        <v>-41.11</v>
      </c>
      <c r="J24" s="135">
        <f t="shared" si="4"/>
        <v>-2.139738707717898</v>
      </c>
      <c r="K24" s="135">
        <f t="shared" si="2"/>
        <v>-7.27</v>
      </c>
      <c r="L24" s="133">
        <f t="shared" si="7"/>
        <v>0.83</v>
      </c>
      <c r="M24" s="124"/>
      <c r="O24" s="174"/>
    </row>
    <row r="25" spans="2:17">
      <c r="B25" s="141">
        <f t="shared" si="0"/>
        <v>2031</v>
      </c>
      <c r="C25" s="142"/>
      <c r="D25" s="133">
        <f t="shared" si="6"/>
        <v>85.23</v>
      </c>
      <c r="E25" s="133">
        <f t="shared" si="6"/>
        <v>36.18</v>
      </c>
      <c r="F25" s="135">
        <f t="shared" si="1"/>
        <v>35.7247099890307</v>
      </c>
      <c r="G25" s="133">
        <f t="shared" si="6"/>
        <v>1.6</v>
      </c>
      <c r="H25" s="133">
        <f t="shared" si="6"/>
        <v>2.4700000000000002</v>
      </c>
      <c r="I25" s="133"/>
      <c r="J25" s="135">
        <f t="shared" si="4"/>
        <v>39.7947099890307</v>
      </c>
      <c r="K25" s="135">
        <f t="shared" si="2"/>
        <v>135.24</v>
      </c>
      <c r="L25" s="133">
        <f t="shared" si="7"/>
        <v>0.85</v>
      </c>
      <c r="M25" s="124"/>
      <c r="O25" s="174"/>
    </row>
    <row r="26" spans="2:17">
      <c r="B26" s="141">
        <f t="shared" si="0"/>
        <v>2032</v>
      </c>
      <c r="C26" s="142"/>
      <c r="D26" s="133">
        <f t="shared" si="6"/>
        <v>87.01</v>
      </c>
      <c r="E26" s="133">
        <f t="shared" si="6"/>
        <v>36.94</v>
      </c>
      <c r="F26" s="135">
        <f t="shared" si="1"/>
        <v>36.47210117074669</v>
      </c>
      <c r="G26" s="133">
        <f t="shared" si="6"/>
        <v>1.63</v>
      </c>
      <c r="H26" s="133">
        <f t="shared" si="6"/>
        <v>2.52</v>
      </c>
      <c r="I26" s="133"/>
      <c r="J26" s="135">
        <f t="shared" si="4"/>
        <v>40.622101170746696</v>
      </c>
      <c r="K26" s="135">
        <f t="shared" si="2"/>
        <v>138.05000000000001</v>
      </c>
      <c r="L26" s="133">
        <f t="shared" si="7"/>
        <v>0.87</v>
      </c>
      <c r="M26" s="124"/>
      <c r="O26" s="174"/>
    </row>
    <row r="27" spans="2:17">
      <c r="B27" s="141">
        <f t="shared" si="0"/>
        <v>2033</v>
      </c>
      <c r="C27" s="142"/>
      <c r="D27" s="133">
        <f t="shared" si="6"/>
        <v>88.82</v>
      </c>
      <c r="E27" s="133">
        <f t="shared" si="6"/>
        <v>37.71</v>
      </c>
      <c r="F27" s="135">
        <f t="shared" si="1"/>
        <v>37.231262292332218</v>
      </c>
      <c r="G27" s="133">
        <f t="shared" si="6"/>
        <v>1.66</v>
      </c>
      <c r="H27" s="133">
        <f t="shared" si="6"/>
        <v>2.57</v>
      </c>
      <c r="I27" s="133"/>
      <c r="J27" s="135">
        <f t="shared" si="4"/>
        <v>41.461262292332215</v>
      </c>
      <c r="K27" s="135">
        <f t="shared" si="2"/>
        <v>140.91</v>
      </c>
      <c r="L27" s="133">
        <f t="shared" si="7"/>
        <v>0.89</v>
      </c>
      <c r="M27" s="124"/>
      <c r="O27" s="174"/>
    </row>
    <row r="28" spans="2:17">
      <c r="B28" s="141">
        <f t="shared" si="0"/>
        <v>2034</v>
      </c>
      <c r="C28" s="142"/>
      <c r="D28" s="133">
        <f t="shared" si="6"/>
        <v>90.65</v>
      </c>
      <c r="E28" s="133">
        <f t="shared" si="6"/>
        <v>38.49</v>
      </c>
      <c r="F28" s="135">
        <f t="shared" si="1"/>
        <v>37.999250868819914</v>
      </c>
      <c r="G28" s="133">
        <f t="shared" si="6"/>
        <v>1.69</v>
      </c>
      <c r="H28" s="133">
        <f t="shared" si="6"/>
        <v>2.62</v>
      </c>
      <c r="I28" s="133"/>
      <c r="J28" s="135">
        <f t="shared" si="4"/>
        <v>42.309250868819909</v>
      </c>
      <c r="K28" s="135">
        <f t="shared" si="2"/>
        <v>143.79</v>
      </c>
      <c r="L28" s="133">
        <f t="shared" si="7"/>
        <v>0.91</v>
      </c>
      <c r="M28" s="124"/>
      <c r="O28" s="174"/>
    </row>
    <row r="29" spans="2:17">
      <c r="B29" s="141">
        <f t="shared" si="0"/>
        <v>2035</v>
      </c>
      <c r="C29" s="142"/>
      <c r="D29" s="133">
        <f>ROUND(D28*(1+$L66),2)</f>
        <v>92.51</v>
      </c>
      <c r="E29" s="133">
        <f>ROUND(E28*(1+$L66),2)</f>
        <v>39.28</v>
      </c>
      <c r="F29" s="135">
        <f t="shared" si="1"/>
        <v>38.77900938517714</v>
      </c>
      <c r="G29" s="133">
        <f>ROUND(G28*(1+$L66),2)</f>
        <v>1.72</v>
      </c>
      <c r="H29" s="133">
        <f>ROUND(H28*(1+$L66),2)</f>
        <v>2.67</v>
      </c>
      <c r="I29" s="133"/>
      <c r="J29" s="135">
        <f t="shared" si="4"/>
        <v>43.169009385177141</v>
      </c>
      <c r="K29" s="135">
        <f t="shared" si="2"/>
        <v>146.71</v>
      </c>
      <c r="L29" s="133">
        <f>ROUND(L28*(1+$L66),2)</f>
        <v>0.93</v>
      </c>
      <c r="M29" s="124"/>
      <c r="O29" s="174"/>
    </row>
    <row r="30" spans="2:17">
      <c r="B30" s="141">
        <f t="shared" si="0"/>
        <v>2036</v>
      </c>
      <c r="C30" s="142"/>
      <c r="D30" s="133">
        <f t="shared" ref="D30:H36" si="8">ROUND(D29*(1+$L67),2)</f>
        <v>94.39</v>
      </c>
      <c r="E30" s="133">
        <f t="shared" si="8"/>
        <v>40.08</v>
      </c>
      <c r="F30" s="135">
        <f t="shared" si="1"/>
        <v>39.567595356436527</v>
      </c>
      <c r="G30" s="133">
        <f t="shared" si="8"/>
        <v>1.75</v>
      </c>
      <c r="H30" s="133">
        <f t="shared" si="8"/>
        <v>2.72</v>
      </c>
      <c r="I30" s="133"/>
      <c r="J30" s="135">
        <f t="shared" si="4"/>
        <v>44.037595356436526</v>
      </c>
      <c r="K30" s="135">
        <f t="shared" si="2"/>
        <v>149.66</v>
      </c>
      <c r="L30" s="133">
        <f t="shared" ref="L30:L36" si="9">ROUND(L29*(1+$L67),2)</f>
        <v>0.95</v>
      </c>
      <c r="M30" s="124"/>
      <c r="O30" s="174"/>
    </row>
    <row r="31" spans="2:17">
      <c r="B31" s="141">
        <f t="shared" si="0"/>
        <v>2037</v>
      </c>
      <c r="C31" s="142"/>
      <c r="D31" s="133">
        <f t="shared" si="8"/>
        <v>96.29</v>
      </c>
      <c r="E31" s="133">
        <f t="shared" si="8"/>
        <v>40.89</v>
      </c>
      <c r="F31" s="135">
        <f t="shared" si="1"/>
        <v>40.365008782598075</v>
      </c>
      <c r="G31" s="133">
        <f t="shared" si="8"/>
        <v>1.79</v>
      </c>
      <c r="H31" s="133">
        <f t="shared" si="8"/>
        <v>2.77</v>
      </c>
      <c r="I31" s="133"/>
      <c r="J31" s="135">
        <f t="shared" si="4"/>
        <v>44.925008782598077</v>
      </c>
      <c r="K31" s="135">
        <f t="shared" si="2"/>
        <v>152.68</v>
      </c>
      <c r="L31" s="133">
        <f t="shared" si="9"/>
        <v>0.97</v>
      </c>
      <c r="M31" s="124"/>
      <c r="O31" s="174"/>
    </row>
    <row r="32" spans="2:17">
      <c r="B32" s="141">
        <f t="shared" si="0"/>
        <v>2038</v>
      </c>
      <c r="C32" s="142"/>
      <c r="D32" s="133">
        <f t="shared" si="8"/>
        <v>98.21</v>
      </c>
      <c r="E32" s="133">
        <f t="shared" si="8"/>
        <v>41.71</v>
      </c>
      <c r="F32" s="135">
        <f t="shared" si="1"/>
        <v>41.171249663661769</v>
      </c>
      <c r="G32" s="133">
        <f t="shared" si="8"/>
        <v>1.83</v>
      </c>
      <c r="H32" s="133">
        <f t="shared" si="8"/>
        <v>2.83</v>
      </c>
      <c r="I32" s="133"/>
      <c r="J32" s="135">
        <f t="shared" si="4"/>
        <v>45.831249663661765</v>
      </c>
      <c r="K32" s="135">
        <f t="shared" si="2"/>
        <v>155.76</v>
      </c>
      <c r="L32" s="133">
        <f t="shared" si="9"/>
        <v>0.99</v>
      </c>
      <c r="M32" s="124"/>
      <c r="O32" s="174"/>
    </row>
    <row r="33" spans="2:15">
      <c r="B33" s="141">
        <f t="shared" si="0"/>
        <v>2039</v>
      </c>
      <c r="C33" s="142"/>
      <c r="D33" s="133">
        <f t="shared" si="8"/>
        <v>100.18</v>
      </c>
      <c r="E33" s="133">
        <f t="shared" si="8"/>
        <v>42.55</v>
      </c>
      <c r="F33" s="135">
        <f t="shared" si="1"/>
        <v>41.998087939497182</v>
      </c>
      <c r="G33" s="133">
        <f t="shared" si="8"/>
        <v>1.87</v>
      </c>
      <c r="H33" s="133">
        <f t="shared" si="8"/>
        <v>2.89</v>
      </c>
      <c r="I33" s="133"/>
      <c r="J33" s="135">
        <f t="shared" si="4"/>
        <v>46.75808793949718</v>
      </c>
      <c r="K33" s="135">
        <f t="shared" si="2"/>
        <v>158.91</v>
      </c>
      <c r="L33" s="133">
        <f t="shared" si="9"/>
        <v>1.01</v>
      </c>
      <c r="M33" s="124"/>
      <c r="O33" s="174"/>
    </row>
    <row r="34" spans="2:15">
      <c r="B34" s="141">
        <f t="shared" si="0"/>
        <v>2040</v>
      </c>
      <c r="C34" s="142"/>
      <c r="D34" s="133">
        <f t="shared" si="8"/>
        <v>102.2</v>
      </c>
      <c r="E34" s="133">
        <f t="shared" si="8"/>
        <v>43.41</v>
      </c>
      <c r="F34" s="135">
        <f t="shared" si="1"/>
        <v>42.84552361010428</v>
      </c>
      <c r="G34" s="133">
        <f t="shared" si="8"/>
        <v>1.91</v>
      </c>
      <c r="H34" s="133">
        <f t="shared" si="8"/>
        <v>2.95</v>
      </c>
      <c r="I34" s="133"/>
      <c r="J34" s="135">
        <f t="shared" si="4"/>
        <v>47.705523610104279</v>
      </c>
      <c r="K34" s="135">
        <f t="shared" si="2"/>
        <v>162.13</v>
      </c>
      <c r="L34" s="133">
        <f t="shared" si="9"/>
        <v>1.03</v>
      </c>
      <c r="M34" s="124"/>
      <c r="O34" s="174"/>
    </row>
    <row r="35" spans="2:15">
      <c r="B35" s="141">
        <f t="shared" si="0"/>
        <v>2041</v>
      </c>
      <c r="C35" s="142"/>
      <c r="D35" s="133">
        <f t="shared" si="8"/>
        <v>104.28</v>
      </c>
      <c r="E35" s="133">
        <f t="shared" si="8"/>
        <v>44.3</v>
      </c>
      <c r="F35" s="135">
        <f t="shared" si="1"/>
        <v>43.719441645417852</v>
      </c>
      <c r="G35" s="133">
        <f t="shared" si="8"/>
        <v>1.95</v>
      </c>
      <c r="H35" s="133">
        <f t="shared" si="8"/>
        <v>3.01</v>
      </c>
      <c r="I35" s="133"/>
      <c r="J35" s="135">
        <f t="shared" si="4"/>
        <v>48.679441645417853</v>
      </c>
      <c r="K35" s="135">
        <f t="shared" si="2"/>
        <v>165.44</v>
      </c>
      <c r="L35" s="133">
        <f t="shared" si="9"/>
        <v>1.05</v>
      </c>
      <c r="M35" s="124"/>
      <c r="O35" s="174"/>
    </row>
    <row r="36" spans="2:15">
      <c r="B36" s="141">
        <f t="shared" si="0"/>
        <v>2042</v>
      </c>
      <c r="C36" s="142"/>
      <c r="D36" s="133">
        <f t="shared" si="8"/>
        <v>106.43</v>
      </c>
      <c r="E36" s="133">
        <f t="shared" si="8"/>
        <v>45.21</v>
      </c>
      <c r="F36" s="135">
        <f t="shared" si="1"/>
        <v>44.619842045437906</v>
      </c>
      <c r="G36" s="133">
        <f t="shared" si="8"/>
        <v>1.99</v>
      </c>
      <c r="H36" s="133">
        <f t="shared" si="8"/>
        <v>3.07</v>
      </c>
      <c r="I36" s="133"/>
      <c r="J36" s="135">
        <f t="shared" si="4"/>
        <v>49.679842045437908</v>
      </c>
      <c r="K36" s="135">
        <f t="shared" si="2"/>
        <v>168.84</v>
      </c>
      <c r="L36" s="133">
        <f t="shared" si="9"/>
        <v>1.07</v>
      </c>
      <c r="M36" s="124"/>
      <c r="O36" s="174"/>
    </row>
    <row r="37" spans="2:15">
      <c r="B37" s="141"/>
      <c r="C37" s="137"/>
      <c r="D37" s="133"/>
      <c r="E37" s="133"/>
      <c r="F37" s="134"/>
      <c r="G37" s="133"/>
      <c r="H37" s="133"/>
      <c r="I37" s="133"/>
      <c r="J37" s="135"/>
      <c r="K37" s="135"/>
      <c r="L37" s="144"/>
    </row>
    <row r="38" spans="2:15">
      <c r="B38" s="131"/>
      <c r="C38" s="137"/>
      <c r="D38" s="133"/>
      <c r="E38" s="133"/>
      <c r="F38" s="134"/>
      <c r="G38" s="133"/>
      <c r="H38" s="133"/>
      <c r="I38" s="133"/>
      <c r="J38" s="135"/>
      <c r="K38" s="135"/>
      <c r="L38" s="144"/>
    </row>
    <row r="39" spans="2:15">
      <c r="B39" s="131"/>
      <c r="C39" s="137"/>
      <c r="D39" s="133"/>
      <c r="E39" s="133"/>
      <c r="F39" s="134"/>
      <c r="G39" s="133"/>
      <c r="H39" s="133"/>
      <c r="I39" s="133"/>
      <c r="J39" s="135"/>
      <c r="K39" s="135"/>
      <c r="L39" s="144"/>
    </row>
    <row r="40" spans="2:15">
      <c r="B40" s="131"/>
      <c r="C40" s="137"/>
      <c r="D40" s="133"/>
      <c r="E40" s="133"/>
      <c r="F40" s="134"/>
      <c r="G40" s="133"/>
      <c r="H40" s="133"/>
      <c r="I40" s="133"/>
      <c r="J40" s="135"/>
      <c r="K40" s="135"/>
      <c r="L40" s="144"/>
    </row>
    <row r="42" spans="2:15" ht="14.25">
      <c r="B42" s="145" t="s">
        <v>27</v>
      </c>
      <c r="C42" s="146"/>
      <c r="D42" s="146"/>
      <c r="E42" s="146"/>
      <c r="F42" s="146"/>
      <c r="G42" s="146"/>
      <c r="H42" s="146"/>
      <c r="I42" s="146"/>
    </row>
    <row r="44" spans="2:15">
      <c r="B44" s="122" t="s">
        <v>73</v>
      </c>
      <c r="C44" s="147" t="s">
        <v>74</v>
      </c>
      <c r="D44" s="148" t="str">
        <f>'Table 3 EV2020 Wind_2020'!D44</f>
        <v>Plant Costs  - 2017 IRP Update - Table 5.4 &amp; 5.5</v>
      </c>
    </row>
    <row r="45" spans="2:15">
      <c r="C45" s="147" t="str">
        <f>C7</f>
        <v>(a)</v>
      </c>
      <c r="D45" s="122" t="s">
        <v>75</v>
      </c>
    </row>
    <row r="46" spans="2:15">
      <c r="C46" s="147" t="str">
        <f>D7</f>
        <v>(b)</v>
      </c>
      <c r="D46" s="135" t="str">
        <f>"= "&amp;C7&amp;" x "&amp;C62</f>
        <v>= (a) x 0.0528395063331536</v>
      </c>
    </row>
    <row r="47" spans="2:15">
      <c r="C47" s="147" t="str">
        <f>F7</f>
        <v>(d)</v>
      </c>
      <c r="D47" s="135" t="str">
        <f>"= ("&amp;$D$7&amp;" + "&amp;$E$7&amp;") /  (8.76 x "&amp;TEXT(C63,"0.0%")&amp;")"</f>
        <v>= ((b) + (c)) /  (8.76 x 38.8%)</v>
      </c>
    </row>
    <row r="48" spans="2:15">
      <c r="C48" s="147" t="str">
        <f>J7</f>
        <v>(g)</v>
      </c>
      <c r="D48" s="135" t="str">
        <f>"= "&amp;$F$7&amp;" + "&amp;$I$7</f>
        <v>= (d) + (f)</v>
      </c>
    </row>
    <row r="49" spans="2:24">
      <c r="C49" s="147" t="str">
        <f>L7</f>
        <v>(h)</v>
      </c>
      <c r="D49" s="86" t="str">
        <f>D44</f>
        <v>Plant Costs  - 2017 IRP Update - Table 5.4 &amp; 5.5</v>
      </c>
    </row>
    <row r="50" spans="2:24">
      <c r="C50" s="147"/>
      <c r="D50" s="135"/>
    </row>
    <row r="51" spans="2:24" ht="13.5" thickBot="1"/>
    <row r="52" spans="2:24" ht="13.5" thickBot="1">
      <c r="C52" s="42" t="str">
        <f>B2&amp;" - "&amp;B3</f>
        <v>2017 IRP Update Wyoming Wind Resource - 39% Capacity Factor</v>
      </c>
      <c r="D52" s="149"/>
      <c r="E52" s="149"/>
      <c r="F52" s="149"/>
      <c r="G52" s="149"/>
      <c r="H52" s="149"/>
      <c r="I52" s="149"/>
      <c r="J52" s="150"/>
      <c r="K52" s="150"/>
      <c r="L52" s="151"/>
    </row>
    <row r="53" spans="2:24" ht="13.5" thickBot="1">
      <c r="C53" s="152" t="s">
        <v>76</v>
      </c>
      <c r="D53" s="153" t="s">
        <v>77</v>
      </c>
      <c r="E53" s="153"/>
      <c r="F53" s="153"/>
      <c r="G53" s="153"/>
      <c r="H53" s="153"/>
      <c r="I53" s="154"/>
      <c r="J53" s="150"/>
      <c r="K53" s="150"/>
      <c r="L53" s="151"/>
    </row>
    <row r="55" spans="2:24">
      <c r="B55" s="86" t="s">
        <v>122</v>
      </c>
      <c r="C55" s="186">
        <v>1288.7722600288894</v>
      </c>
      <c r="D55" s="122" t="s">
        <v>75</v>
      </c>
      <c r="I55" s="122" t="s">
        <v>9</v>
      </c>
    </row>
    <row r="56" spans="2:24">
      <c r="B56" s="86" t="s">
        <v>115</v>
      </c>
      <c r="C56" s="155">
        <v>26.293898611068769</v>
      </c>
      <c r="D56" s="122" t="s">
        <v>78</v>
      </c>
      <c r="I56" s="122" t="s">
        <v>9</v>
      </c>
    </row>
    <row r="57" spans="2:24">
      <c r="B57" s="86" t="s">
        <v>115</v>
      </c>
      <c r="C57" s="160">
        <v>0.58600709999999989</v>
      </c>
      <c r="D57" s="122" t="s">
        <v>83</v>
      </c>
      <c r="I57" s="122" t="s">
        <v>80</v>
      </c>
    </row>
    <row r="58" spans="2:24">
      <c r="B58" s="86" t="s">
        <v>115</v>
      </c>
      <c r="C58" s="155">
        <v>1.1816399331260157</v>
      </c>
      <c r="D58" s="122" t="s">
        <v>79</v>
      </c>
      <c r="I58" s="122" t="s">
        <v>80</v>
      </c>
      <c r="L58" s="124"/>
      <c r="M58" s="156"/>
      <c r="N58" s="52"/>
      <c r="O58" s="175"/>
      <c r="P58" s="52"/>
      <c r="Q58" s="52"/>
      <c r="R58" s="124"/>
      <c r="S58" s="124"/>
      <c r="T58" s="124"/>
      <c r="U58" s="124"/>
      <c r="V58" s="124"/>
      <c r="W58" s="124"/>
      <c r="X58" s="124"/>
    </row>
    <row r="59" spans="2:24">
      <c r="B59" s="86" t="s">
        <v>115</v>
      </c>
      <c r="C59" s="168">
        <v>-12.501261943267853</v>
      </c>
      <c r="D59" s="122" t="s">
        <v>81</v>
      </c>
      <c r="I59" s="122" t="s">
        <v>80</v>
      </c>
      <c r="J59" s="221" t="s">
        <v>119</v>
      </c>
      <c r="M59" s="158"/>
      <c r="N59" s="159"/>
      <c r="P59" s="157"/>
      <c r="Q59" s="124"/>
      <c r="R59" s="124"/>
      <c r="S59" s="124"/>
      <c r="T59" s="124"/>
      <c r="U59" s="124"/>
      <c r="V59" s="124"/>
      <c r="W59" s="124"/>
      <c r="X59" s="124"/>
    </row>
    <row r="60" spans="2:24">
      <c r="B60" s="86" t="s">
        <v>115</v>
      </c>
      <c r="C60" s="160">
        <v>1.7950732843896238</v>
      </c>
      <c r="D60" s="122" t="s">
        <v>118</v>
      </c>
      <c r="I60" s="122" t="s">
        <v>80</v>
      </c>
      <c r="L60" s="158"/>
      <c r="M60" s="158"/>
      <c r="N60" s="158"/>
      <c r="O60" s="176"/>
      <c r="P60" s="157"/>
      <c r="Q60" s="124"/>
      <c r="R60" s="124"/>
      <c r="S60" s="124"/>
      <c r="T60" s="124"/>
      <c r="U60" s="124"/>
      <c r="V60" s="124"/>
      <c r="W60" s="124"/>
      <c r="X60" s="124"/>
    </row>
    <row r="61" spans="2:24">
      <c r="B61" s="86"/>
      <c r="C61" s="225"/>
      <c r="L61" s="158"/>
      <c r="M61" s="158"/>
      <c r="N61" s="158"/>
      <c r="O61" s="176"/>
      <c r="P61" s="158"/>
      <c r="S61" s="124"/>
      <c r="T61" s="124"/>
      <c r="U61" s="124"/>
      <c r="V61" s="124"/>
      <c r="W61" s="124"/>
      <c r="X61" s="124"/>
    </row>
    <row r="62" spans="2:24">
      <c r="C62" s="163">
        <v>5.2839506333153576E-2</v>
      </c>
      <c r="D62" s="122" t="s">
        <v>38</v>
      </c>
      <c r="L62" s="164"/>
      <c r="M62" s="165"/>
      <c r="N62" s="165"/>
      <c r="P62" s="166"/>
    </row>
    <row r="63" spans="2:24">
      <c r="C63" s="187">
        <v>0.38795525688946075</v>
      </c>
      <c r="D63" s="122" t="s">
        <v>39</v>
      </c>
    </row>
    <row r="64" spans="2:24" ht="13.5" thickBot="1">
      <c r="D64" s="161"/>
    </row>
    <row r="65" spans="3:15" ht="13.5" thickBot="1">
      <c r="C65" s="40" t="str">
        <f>"Company Official Inflation Forecast Dated "&amp;TEXT('Table 4'!$G$5,"mmmm dd, yyyy")</f>
        <v>Company Official Inflation Forecast Dated March 30, 2018</v>
      </c>
      <c r="D65" s="149"/>
      <c r="E65" s="149"/>
      <c r="F65" s="149"/>
      <c r="G65" s="149"/>
      <c r="H65" s="149"/>
      <c r="I65" s="149"/>
      <c r="J65" s="149"/>
      <c r="K65" s="149"/>
      <c r="L65" s="151"/>
    </row>
    <row r="66" spans="3:15">
      <c r="C66" s="88">
        <v>2017</v>
      </c>
      <c r="D66" s="41">
        <v>1.7997379262064683E-2</v>
      </c>
      <c r="E66" s="86"/>
      <c r="F66" s="88">
        <f>C74+1</f>
        <v>2026</v>
      </c>
      <c r="G66" s="41">
        <v>2.275275626401263E-2</v>
      </c>
      <c r="H66" s="41"/>
      <c r="I66" s="86"/>
      <c r="J66" s="88">
        <f>F74+1</f>
        <v>2035</v>
      </c>
      <c r="K66" s="88"/>
      <c r="L66" s="41">
        <v>2.0547727211939426E-2</v>
      </c>
    </row>
    <row r="67" spans="3:15">
      <c r="C67" s="88">
        <f t="shared" ref="C67:C74" si="10">C66+1</f>
        <v>2018</v>
      </c>
      <c r="D67" s="41">
        <v>2.00162222805087E-2</v>
      </c>
      <c r="E67" s="86"/>
      <c r="F67" s="88">
        <f t="shared" ref="F67:F74" si="11">F66+1</f>
        <v>2027</v>
      </c>
      <c r="G67" s="41">
        <v>2.2017580891201094E-2</v>
      </c>
      <c r="H67" s="41"/>
      <c r="I67" s="86"/>
      <c r="J67" s="88">
        <f t="shared" ref="J67:J74" si="12">J66+1</f>
        <v>2036</v>
      </c>
      <c r="K67" s="88"/>
      <c r="L67" s="41">
        <v>2.0338413275796441E-2</v>
      </c>
    </row>
    <row r="68" spans="3:15">
      <c r="C68" s="88">
        <f t="shared" si="10"/>
        <v>2019</v>
      </c>
      <c r="D68" s="41">
        <v>2.3023767536204609E-2</v>
      </c>
      <c r="E68" s="86"/>
      <c r="F68" s="88">
        <f t="shared" si="11"/>
        <v>2028</v>
      </c>
      <c r="G68" s="41">
        <v>2.1672038954803963E-2</v>
      </c>
      <c r="H68" s="41"/>
      <c r="I68" s="86"/>
      <c r="J68" s="88">
        <f t="shared" si="12"/>
        <v>2037</v>
      </c>
      <c r="K68" s="88"/>
      <c r="L68" s="41">
        <v>2.0148107799243142E-2</v>
      </c>
    </row>
    <row r="69" spans="3:15">
      <c r="C69" s="88">
        <f t="shared" si="10"/>
        <v>2020</v>
      </c>
      <c r="D69" s="41">
        <v>2.6569957493475238E-2</v>
      </c>
      <c r="E69" s="86"/>
      <c r="F69" s="88">
        <f t="shared" si="11"/>
        <v>2029</v>
      </c>
      <c r="G69" s="41">
        <v>2.1882861611237647E-2</v>
      </c>
      <c r="H69" s="41"/>
      <c r="I69" s="86"/>
      <c r="J69" s="88">
        <f t="shared" si="12"/>
        <v>2038</v>
      </c>
      <c r="K69" s="88"/>
      <c r="L69" s="41">
        <v>1.9981989666423283E-2</v>
      </c>
    </row>
    <row r="70" spans="3:15">
      <c r="C70" s="88">
        <f t="shared" si="10"/>
        <v>2021</v>
      </c>
      <c r="D70" s="41">
        <v>2.633678201148415E-2</v>
      </c>
      <c r="E70" s="86"/>
      <c r="F70" s="88">
        <f t="shared" si="11"/>
        <v>2030</v>
      </c>
      <c r="G70" s="41">
        <v>2.1716430930730724E-2</v>
      </c>
      <c r="H70" s="41"/>
      <c r="I70" s="86"/>
      <c r="J70" s="88">
        <f t="shared" si="12"/>
        <v>2039</v>
      </c>
      <c r="K70" s="88"/>
      <c r="L70" s="41">
        <v>2.0091958569135482E-2</v>
      </c>
    </row>
    <row r="71" spans="3:15">
      <c r="C71" s="88">
        <f t="shared" si="10"/>
        <v>2022</v>
      </c>
      <c r="D71" s="41">
        <v>2.5190838317338926E-2</v>
      </c>
      <c r="E71" s="86"/>
      <c r="F71" s="88">
        <f t="shared" si="11"/>
        <v>2031</v>
      </c>
      <c r="G71" s="41">
        <v>2.1283257880358342E-2</v>
      </c>
      <c r="H71" s="41"/>
      <c r="I71" s="86"/>
      <c r="J71" s="88">
        <f t="shared" si="12"/>
        <v>2040</v>
      </c>
      <c r="K71" s="88"/>
      <c r="L71" s="41">
        <v>2.016857640433245E-2</v>
      </c>
    </row>
    <row r="72" spans="3:15" s="124" customFormat="1">
      <c r="C72" s="88">
        <f t="shared" si="10"/>
        <v>2023</v>
      </c>
      <c r="D72" s="41">
        <v>2.3861027991437966E-2</v>
      </c>
      <c r="E72" s="87"/>
      <c r="F72" s="88">
        <f t="shared" si="11"/>
        <v>2032</v>
      </c>
      <c r="G72" s="41">
        <v>2.092650190640466E-2</v>
      </c>
      <c r="H72" s="41"/>
      <c r="I72" s="87"/>
      <c r="J72" s="88">
        <f t="shared" si="12"/>
        <v>2041</v>
      </c>
      <c r="K72" s="88"/>
      <c r="L72" s="41">
        <v>2.0388834681983159E-2</v>
      </c>
      <c r="O72" s="176"/>
    </row>
    <row r="73" spans="3:15" s="124" customFormat="1">
      <c r="C73" s="88">
        <f t="shared" si="10"/>
        <v>2024</v>
      </c>
      <c r="D73" s="41">
        <v>2.3386119938164196E-2</v>
      </c>
      <c r="E73" s="87"/>
      <c r="F73" s="88">
        <f t="shared" si="11"/>
        <v>2033</v>
      </c>
      <c r="G73" s="41">
        <v>2.0801762320284523E-2</v>
      </c>
      <c r="H73" s="41"/>
      <c r="I73" s="87"/>
      <c r="J73" s="88">
        <f t="shared" si="12"/>
        <v>2042</v>
      </c>
      <c r="K73" s="88"/>
      <c r="L73" s="41">
        <v>2.0623380610534037E-2</v>
      </c>
      <c r="O73" s="176"/>
    </row>
    <row r="74" spans="3:15" s="124" customFormat="1">
      <c r="C74" s="88">
        <f t="shared" si="10"/>
        <v>2025</v>
      </c>
      <c r="D74" s="41">
        <v>2.3124371179134462E-2</v>
      </c>
      <c r="E74" s="87"/>
      <c r="F74" s="88">
        <f t="shared" si="11"/>
        <v>2034</v>
      </c>
      <c r="G74" s="41">
        <v>2.065772177898717E-2</v>
      </c>
      <c r="H74" s="41"/>
      <c r="I74" s="87"/>
      <c r="J74" s="88">
        <f t="shared" si="12"/>
        <v>2043</v>
      </c>
      <c r="K74" s="88"/>
      <c r="L74" s="41">
        <v>2.0893774761898909E-2</v>
      </c>
      <c r="O74" s="176"/>
    </row>
    <row r="75" spans="3:15" s="124" customFormat="1">
      <c r="O75" s="176"/>
    </row>
    <row r="76" spans="3:15" s="124" customFormat="1">
      <c r="O76" s="176"/>
    </row>
    <row r="93" spans="3:4">
      <c r="C93" s="157"/>
      <c r="D93" s="161"/>
    </row>
    <row r="94" spans="3:4">
      <c r="C94" s="157"/>
      <c r="D94" s="161"/>
    </row>
    <row r="95" spans="3:4">
      <c r="C95" s="157"/>
      <c r="D95" s="161"/>
    </row>
    <row r="96" spans="3:4">
      <c r="C96" s="157"/>
      <c r="D96" s="161"/>
    </row>
    <row r="97" spans="3:4">
      <c r="C97" s="157"/>
      <c r="D97" s="161"/>
    </row>
    <row r="98" spans="3:4">
      <c r="C98" s="157"/>
      <c r="D98" s="161"/>
    </row>
    <row r="99" spans="3:4">
      <c r="C99" s="157"/>
      <c r="D99" s="161"/>
    </row>
    <row r="100" spans="3:4">
      <c r="C100" s="157"/>
      <c r="D100" s="161"/>
    </row>
    <row r="101" spans="3:4">
      <c r="C101" s="157"/>
      <c r="D101" s="161"/>
    </row>
    <row r="102" spans="3:4">
      <c r="C102" s="157"/>
      <c r="D102" s="161"/>
    </row>
  </sheetData>
  <printOptions horizontalCentered="1"/>
  <pageMargins left="0.8" right="0.3" top="0.4" bottom="0.4" header="0.5" footer="0.2"/>
  <pageSetup scale="55" orientation="landscape" r:id="rId1"/>
  <headerFooter alignWithMargins="0"/>
  <rowBreaks count="1" manualBreakCount="1">
    <brk id="51" max="11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B1:X102"/>
  <sheetViews>
    <sheetView zoomScale="70" zoomScaleNormal="70" workbookViewId="0">
      <selection activeCell="K24" sqref="K24"/>
    </sheetView>
  </sheetViews>
  <sheetFormatPr defaultColWidth="9.33203125" defaultRowHeight="12.75"/>
  <cols>
    <col min="1" max="1" width="1.5" style="122" customWidth="1"/>
    <col min="2" max="2" width="10.83203125" style="122" customWidth="1"/>
    <col min="3" max="3" width="14.1640625" style="122" customWidth="1"/>
    <col min="4" max="4" width="12.33203125" style="122" customWidth="1"/>
    <col min="5" max="5" width="9.1640625" style="122" customWidth="1"/>
    <col min="6" max="6" width="9.83203125" style="122" bestFit="1" customWidth="1"/>
    <col min="7" max="7" width="9.83203125" style="122" customWidth="1"/>
    <col min="8" max="8" width="10.5" style="122" customWidth="1"/>
    <col min="9" max="10" width="12.5" style="122" customWidth="1"/>
    <col min="11" max="11" width="11.6640625" style="122" customWidth="1"/>
    <col min="12" max="15" width="9.33203125" style="122"/>
    <col min="16" max="16" width="0" style="122" hidden="1" customWidth="1"/>
    <col min="17" max="16384" width="9.33203125" style="122"/>
  </cols>
  <sheetData>
    <row r="1" spans="2:18" ht="15.75">
      <c r="B1" s="120" t="s">
        <v>59</v>
      </c>
      <c r="C1" s="121"/>
      <c r="D1" s="121"/>
      <c r="E1" s="121"/>
      <c r="F1" s="121"/>
      <c r="G1" s="121"/>
      <c r="H1" s="121"/>
      <c r="I1" s="121"/>
      <c r="J1" s="121"/>
    </row>
    <row r="2" spans="2:18" ht="15.75">
      <c r="B2" s="120" t="s">
        <v>125</v>
      </c>
      <c r="C2" s="121"/>
      <c r="D2" s="121"/>
      <c r="E2" s="121"/>
      <c r="F2" s="121"/>
      <c r="G2" s="121"/>
      <c r="H2" s="121"/>
      <c r="I2" s="121"/>
      <c r="J2" s="121"/>
    </row>
    <row r="3" spans="2:18" ht="15.75">
      <c r="B3" s="120" t="str">
        <f>TEXT($G$63,"0%")&amp;" Capacity Factor"</f>
        <v>41% Capacity Factor</v>
      </c>
      <c r="C3" s="121"/>
      <c r="D3" s="121"/>
      <c r="E3" s="121"/>
      <c r="F3" s="121"/>
      <c r="G3" s="121"/>
      <c r="H3" s="121"/>
      <c r="I3" s="121"/>
      <c r="J3" s="121"/>
    </row>
    <row r="4" spans="2:18">
      <c r="B4" s="123"/>
      <c r="C4" s="123"/>
      <c r="D4" s="123"/>
      <c r="E4" s="123"/>
      <c r="F4" s="123"/>
      <c r="G4" s="123"/>
      <c r="H4" s="123"/>
      <c r="I4" s="124"/>
      <c r="J4" s="124"/>
      <c r="K4" s="124"/>
    </row>
    <row r="5" spans="2:18" ht="51.75" customHeight="1">
      <c r="B5" s="125" t="s">
        <v>0</v>
      </c>
      <c r="C5" s="126" t="s">
        <v>10</v>
      </c>
      <c r="D5" s="126" t="s">
        <v>11</v>
      </c>
      <c r="E5" s="126" t="s">
        <v>12</v>
      </c>
      <c r="F5" s="126" t="s">
        <v>70</v>
      </c>
      <c r="G5" s="17" t="s">
        <v>13</v>
      </c>
      <c r="H5" s="126" t="s">
        <v>71</v>
      </c>
      <c r="I5" s="126" t="s">
        <v>89</v>
      </c>
      <c r="J5" s="17" t="s">
        <v>55</v>
      </c>
      <c r="K5" s="126" t="s">
        <v>72</v>
      </c>
      <c r="P5" s="126" t="s">
        <v>71</v>
      </c>
    </row>
    <row r="6" spans="2:18" ht="24" customHeight="1">
      <c r="B6" s="127"/>
      <c r="C6" s="128" t="s">
        <v>8</v>
      </c>
      <c r="D6" s="129" t="s">
        <v>9</v>
      </c>
      <c r="E6" s="129" t="s">
        <v>9</v>
      </c>
      <c r="F6" s="128" t="s">
        <v>33</v>
      </c>
      <c r="G6" s="18" t="s">
        <v>33</v>
      </c>
      <c r="H6" s="128" t="s">
        <v>33</v>
      </c>
      <c r="I6" s="128" t="s">
        <v>33</v>
      </c>
      <c r="J6" s="19" t="s">
        <v>9</v>
      </c>
      <c r="K6" s="128" t="s">
        <v>33</v>
      </c>
    </row>
    <row r="7" spans="2:18">
      <c r="C7" s="130" t="s">
        <v>1</v>
      </c>
      <c r="D7" s="130" t="s">
        <v>2</v>
      </c>
      <c r="E7" s="130" t="s">
        <v>3</v>
      </c>
      <c r="F7" s="130" t="s">
        <v>4</v>
      </c>
      <c r="G7" s="130" t="s">
        <v>5</v>
      </c>
      <c r="H7" s="130" t="s">
        <v>7</v>
      </c>
      <c r="I7" s="130" t="s">
        <v>24</v>
      </c>
      <c r="J7" s="130" t="s">
        <v>25</v>
      </c>
      <c r="K7" s="130" t="s">
        <v>26</v>
      </c>
    </row>
    <row r="8" spans="2:18" ht="6" customHeight="1">
      <c r="K8" s="124"/>
    </row>
    <row r="9" spans="2:18" ht="15.75">
      <c r="B9" s="43" t="str">
        <f>C52</f>
        <v>2017 IRP Update Wyoming DJ Wind Resource - 41% Capacity Factor</v>
      </c>
      <c r="C9" s="124"/>
      <c r="E9" s="124"/>
      <c r="F9" s="124"/>
      <c r="G9" s="124"/>
      <c r="H9" s="124"/>
      <c r="I9" s="124"/>
      <c r="J9" s="124"/>
      <c r="K9" s="124"/>
    </row>
    <row r="10" spans="2:18">
      <c r="B10" s="131">
        <v>2016</v>
      </c>
      <c r="C10" s="132"/>
      <c r="D10" s="133"/>
      <c r="E10" s="133"/>
      <c r="F10" s="134"/>
      <c r="G10" s="134"/>
      <c r="H10" s="177"/>
      <c r="I10" s="135"/>
      <c r="J10" s="135"/>
      <c r="K10" s="224"/>
      <c r="N10" s="136"/>
      <c r="P10" s="170">
        <f>$C$59</f>
        <v>0</v>
      </c>
    </row>
    <row r="11" spans="2:18">
      <c r="B11" s="131">
        <f t="shared" ref="B11:B36" si="0">B10+1</f>
        <v>2017</v>
      </c>
      <c r="C11" s="137"/>
      <c r="D11" s="133"/>
      <c r="E11" s="133">
        <f>$C$56</f>
        <v>37.565582271006477</v>
      </c>
      <c r="F11" s="134">
        <f t="shared" ref="F11:F36" si="1">(D11+E11)/(8.76*$G$63)</f>
        <v>10.383313507083287</v>
      </c>
      <c r="G11" s="134">
        <f>$C$58</f>
        <v>0.65</v>
      </c>
      <c r="H11" s="133">
        <f>ROUND(H10*(1+$D66),2)</f>
        <v>0</v>
      </c>
      <c r="I11" s="135">
        <f t="shared" ref="I11:I36" si="2">F11+H11+G11</f>
        <v>11.033313507083287</v>
      </c>
      <c r="J11" s="135">
        <f t="shared" ref="J11:J36" si="3">ROUND(I11*$G$63*8.76,2)</f>
        <v>39.92</v>
      </c>
      <c r="K11" s="133">
        <f>$C$57</f>
        <v>0.58600709999999989</v>
      </c>
      <c r="N11" s="136"/>
      <c r="P11" s="170">
        <f>ROUND(P10*(1+$D66),2)</f>
        <v>0</v>
      </c>
    </row>
    <row r="12" spans="2:18">
      <c r="B12" s="141">
        <f t="shared" si="0"/>
        <v>2018</v>
      </c>
      <c r="C12" s="142"/>
      <c r="D12" s="133"/>
      <c r="E12" s="133">
        <f t="shared" ref="E12:E19" si="4">ROUND(E11*(1+$D67),2)</f>
        <v>38.32</v>
      </c>
      <c r="F12" s="135">
        <f t="shared" si="1"/>
        <v>10.591838314150831</v>
      </c>
      <c r="G12" s="133">
        <f t="shared" ref="G12:G19" si="5">ROUND(G11*(1+$D67),2)</f>
        <v>0.66</v>
      </c>
      <c r="H12" s="143">
        <f t="shared" ref="H12" si="6">ROUND(H11*(1+$D67),2)</f>
        <v>0</v>
      </c>
      <c r="I12" s="135">
        <f t="shared" si="2"/>
        <v>11.251838314150831</v>
      </c>
      <c r="J12" s="135">
        <f t="shared" si="3"/>
        <v>40.71</v>
      </c>
      <c r="K12" s="133">
        <f t="shared" ref="K12:K19" si="7">ROUND(K11*(1+$D67),2)</f>
        <v>0.6</v>
      </c>
      <c r="L12" s="124"/>
      <c r="N12" s="136"/>
      <c r="P12" s="170">
        <f t="shared" ref="P12:P19" si="8">ROUND(P11*(1+$D67),2)</f>
        <v>0</v>
      </c>
    </row>
    <row r="13" spans="2:18">
      <c r="B13" s="141">
        <f t="shared" si="0"/>
        <v>2019</v>
      </c>
      <c r="C13" s="142"/>
      <c r="D13" s="133"/>
      <c r="E13" s="133">
        <f t="shared" si="4"/>
        <v>39.200000000000003</v>
      </c>
      <c r="F13" s="135">
        <f t="shared" si="1"/>
        <v>10.835074684621935</v>
      </c>
      <c r="G13" s="133">
        <f t="shared" si="5"/>
        <v>0.68</v>
      </c>
      <c r="H13" s="143">
        <f t="shared" ref="H13" si="9">ROUND(H12*(1+$D68),2)</f>
        <v>0</v>
      </c>
      <c r="I13" s="135">
        <f t="shared" si="2"/>
        <v>11.515074684621935</v>
      </c>
      <c r="J13" s="135">
        <f t="shared" si="3"/>
        <v>41.66</v>
      </c>
      <c r="K13" s="133">
        <f t="shared" si="7"/>
        <v>0.61</v>
      </c>
      <c r="L13" s="124"/>
      <c r="N13" s="136"/>
      <c r="P13" s="170">
        <f t="shared" si="8"/>
        <v>0</v>
      </c>
    </row>
    <row r="14" spans="2:18">
      <c r="B14" s="141">
        <f t="shared" si="0"/>
        <v>2020</v>
      </c>
      <c r="C14" s="142"/>
      <c r="D14" s="133"/>
      <c r="E14" s="133">
        <f t="shared" si="4"/>
        <v>40.24</v>
      </c>
      <c r="F14" s="135">
        <f t="shared" si="1"/>
        <v>11.12253584972415</v>
      </c>
      <c r="G14" s="133">
        <f t="shared" si="5"/>
        <v>0.7</v>
      </c>
      <c r="H14" s="143">
        <f t="shared" ref="H14" si="10">ROUND(H13*(1+$D69),2)</f>
        <v>0</v>
      </c>
      <c r="I14" s="135">
        <f t="shared" si="2"/>
        <v>11.822535849724149</v>
      </c>
      <c r="J14" s="135">
        <f t="shared" si="3"/>
        <v>42.77</v>
      </c>
      <c r="K14" s="133">
        <f t="shared" si="7"/>
        <v>0.63</v>
      </c>
      <c r="L14" s="124"/>
      <c r="N14" s="136"/>
      <c r="O14" s="138"/>
      <c r="P14" s="170">
        <f t="shared" si="8"/>
        <v>0</v>
      </c>
      <c r="Q14" s="139"/>
      <c r="R14" s="140"/>
    </row>
    <row r="15" spans="2:18">
      <c r="B15" s="141">
        <f t="shared" si="0"/>
        <v>2021</v>
      </c>
      <c r="C15" s="142"/>
      <c r="D15" s="133"/>
      <c r="E15" s="133">
        <f t="shared" si="4"/>
        <v>41.3</v>
      </c>
      <c r="F15" s="135">
        <f t="shared" si="1"/>
        <v>11.415525114155251</v>
      </c>
      <c r="G15" s="133">
        <f t="shared" si="5"/>
        <v>0.72</v>
      </c>
      <c r="H15" s="143">
        <f t="shared" ref="H15" si="11">ROUND(H14*(1+$D70),2)</f>
        <v>0</v>
      </c>
      <c r="I15" s="135">
        <f t="shared" si="2"/>
        <v>12.135525114155252</v>
      </c>
      <c r="J15" s="135">
        <f t="shared" si="3"/>
        <v>43.9</v>
      </c>
      <c r="K15" s="133">
        <f t="shared" si="7"/>
        <v>0.65</v>
      </c>
      <c r="L15" s="124"/>
      <c r="N15" s="139"/>
      <c r="O15" s="139"/>
      <c r="P15" s="170">
        <f t="shared" si="8"/>
        <v>0</v>
      </c>
      <c r="Q15" s="139"/>
      <c r="R15" s="140"/>
    </row>
    <row r="16" spans="2:18">
      <c r="B16" s="141">
        <f t="shared" si="0"/>
        <v>2022</v>
      </c>
      <c r="C16" s="142"/>
      <c r="D16" s="133"/>
      <c r="E16" s="133">
        <f t="shared" si="4"/>
        <v>42.34</v>
      </c>
      <c r="F16" s="135">
        <f t="shared" si="1"/>
        <v>11.702986279257468</v>
      </c>
      <c r="G16" s="133">
        <f t="shared" si="5"/>
        <v>0.74</v>
      </c>
      <c r="H16" s="143">
        <f t="shared" ref="H16" si="12">ROUND(H15*(1+$D71),2)</f>
        <v>0</v>
      </c>
      <c r="I16" s="135">
        <f t="shared" si="2"/>
        <v>12.442986279257468</v>
      </c>
      <c r="J16" s="135">
        <f t="shared" si="3"/>
        <v>45.02</v>
      </c>
      <c r="K16" s="133">
        <f t="shared" si="7"/>
        <v>0.67</v>
      </c>
      <c r="L16" s="124"/>
      <c r="N16" s="136"/>
      <c r="P16" s="170">
        <f t="shared" si="8"/>
        <v>0</v>
      </c>
    </row>
    <row r="17" spans="2:17">
      <c r="B17" s="141">
        <f t="shared" si="0"/>
        <v>2023</v>
      </c>
      <c r="C17" s="142"/>
      <c r="D17" s="133"/>
      <c r="E17" s="133">
        <f t="shared" si="4"/>
        <v>43.35</v>
      </c>
      <c r="F17" s="135">
        <f t="shared" si="1"/>
        <v>11.982155295366349</v>
      </c>
      <c r="G17" s="133">
        <f t="shared" si="5"/>
        <v>0.76</v>
      </c>
      <c r="H17" s="143">
        <f t="shared" ref="H17" si="13">ROUND(H16*(1+$D72),2)</f>
        <v>0</v>
      </c>
      <c r="I17" s="135">
        <f t="shared" si="2"/>
        <v>12.742155295366349</v>
      </c>
      <c r="J17" s="135">
        <f t="shared" si="3"/>
        <v>46.1</v>
      </c>
      <c r="K17" s="133">
        <f t="shared" si="7"/>
        <v>0.69</v>
      </c>
      <c r="L17" s="124"/>
      <c r="N17" s="136"/>
      <c r="O17" s="138"/>
      <c r="P17" s="170">
        <f t="shared" si="8"/>
        <v>0</v>
      </c>
    </row>
    <row r="18" spans="2:17">
      <c r="B18" s="141">
        <f t="shared" si="0"/>
        <v>2024</v>
      </c>
      <c r="C18" s="142"/>
      <c r="D18" s="133"/>
      <c r="E18" s="133">
        <f t="shared" si="4"/>
        <v>44.36</v>
      </c>
      <c r="F18" s="135">
        <f t="shared" si="1"/>
        <v>12.26132431147523</v>
      </c>
      <c r="G18" s="133">
        <f t="shared" si="5"/>
        <v>0.78</v>
      </c>
      <c r="H18" s="143">
        <f t="shared" ref="H18" si="14">ROUND(H17*(1+$D73),2)</f>
        <v>0</v>
      </c>
      <c r="I18" s="135">
        <f t="shared" si="2"/>
        <v>13.041324311475229</v>
      </c>
      <c r="J18" s="135">
        <f t="shared" si="3"/>
        <v>47.18</v>
      </c>
      <c r="K18" s="133">
        <f t="shared" si="7"/>
        <v>0.71</v>
      </c>
      <c r="L18" s="124"/>
      <c r="P18" s="170">
        <f t="shared" si="8"/>
        <v>0</v>
      </c>
    </row>
    <row r="19" spans="2:17">
      <c r="B19" s="141">
        <f t="shared" si="0"/>
        <v>2025</v>
      </c>
      <c r="C19" s="142"/>
      <c r="D19" s="133"/>
      <c r="E19" s="133">
        <f t="shared" si="4"/>
        <v>45.39</v>
      </c>
      <c r="F19" s="135">
        <f t="shared" si="1"/>
        <v>12.546021426913001</v>
      </c>
      <c r="G19" s="133">
        <f t="shared" si="5"/>
        <v>0.8</v>
      </c>
      <c r="H19" s="143">
        <f t="shared" ref="H19" si="15">ROUND(H18*(1+$D74),2)</f>
        <v>0</v>
      </c>
      <c r="I19" s="135">
        <f t="shared" si="2"/>
        <v>13.346021426913001</v>
      </c>
      <c r="J19" s="135">
        <f t="shared" si="3"/>
        <v>48.28</v>
      </c>
      <c r="K19" s="133">
        <f t="shared" si="7"/>
        <v>0.73</v>
      </c>
      <c r="L19" s="124"/>
      <c r="P19" s="170">
        <f t="shared" si="8"/>
        <v>0</v>
      </c>
    </row>
    <row r="20" spans="2:17">
      <c r="B20" s="141">
        <f t="shared" si="0"/>
        <v>2026</v>
      </c>
      <c r="C20" s="142"/>
      <c r="D20" s="133"/>
      <c r="E20" s="133">
        <f t="shared" ref="E20:E28" si="16">ROUND(E19*(1+$G66),2)</f>
        <v>46.42</v>
      </c>
      <c r="F20" s="135">
        <f t="shared" si="1"/>
        <v>12.830718542350771</v>
      </c>
      <c r="G20" s="133">
        <f t="shared" ref="G20:G28" si="17">ROUND(G19*(1+$G66),2)</f>
        <v>0.82</v>
      </c>
      <c r="H20" s="143">
        <f t="shared" ref="H20:H28" si="18">ROUND(H19*(1+$G66),2)</f>
        <v>0</v>
      </c>
      <c r="I20" s="135">
        <f t="shared" si="2"/>
        <v>13.650718542350772</v>
      </c>
      <c r="J20" s="135">
        <f t="shared" si="3"/>
        <v>49.39</v>
      </c>
      <c r="K20" s="133">
        <f t="shared" ref="K20:K28" si="19">ROUND(K19*(1+$G66),2)</f>
        <v>0.75</v>
      </c>
      <c r="L20" s="124"/>
      <c r="P20" s="170">
        <f t="shared" ref="P20:P28" si="20">ROUND(P19*(1+$G66),2)</f>
        <v>0</v>
      </c>
      <c r="Q20" s="171"/>
    </row>
    <row r="21" spans="2:17">
      <c r="B21" s="141">
        <f t="shared" si="0"/>
        <v>2027</v>
      </c>
      <c r="C21" s="142"/>
      <c r="D21" s="133"/>
      <c r="E21" s="133">
        <f t="shared" si="16"/>
        <v>47.44</v>
      </c>
      <c r="F21" s="135">
        <f t="shared" si="1"/>
        <v>13.112651608124096</v>
      </c>
      <c r="G21" s="133">
        <f t="shared" si="17"/>
        <v>0.84</v>
      </c>
      <c r="H21" s="143">
        <f t="shared" si="18"/>
        <v>0</v>
      </c>
      <c r="I21" s="135">
        <f t="shared" si="2"/>
        <v>13.952651608124096</v>
      </c>
      <c r="J21" s="135">
        <f t="shared" si="3"/>
        <v>50.48</v>
      </c>
      <c r="K21" s="133">
        <f t="shared" si="19"/>
        <v>0.77</v>
      </c>
      <c r="L21" s="124"/>
      <c r="P21" s="170">
        <f t="shared" si="20"/>
        <v>0</v>
      </c>
    </row>
    <row r="22" spans="2:17">
      <c r="B22" s="141">
        <f t="shared" si="0"/>
        <v>2028</v>
      </c>
      <c r="C22" s="142"/>
      <c r="D22" s="133"/>
      <c r="E22" s="133">
        <f t="shared" si="16"/>
        <v>48.47</v>
      </c>
      <c r="F22" s="135">
        <f t="shared" si="1"/>
        <v>13.397348723561866</v>
      </c>
      <c r="G22" s="133">
        <f t="shared" si="17"/>
        <v>0.86</v>
      </c>
      <c r="H22" s="143">
        <f t="shared" si="18"/>
        <v>0</v>
      </c>
      <c r="I22" s="135">
        <f t="shared" si="2"/>
        <v>14.257348723561865</v>
      </c>
      <c r="J22" s="135">
        <f t="shared" si="3"/>
        <v>51.58</v>
      </c>
      <c r="K22" s="133">
        <f t="shared" si="19"/>
        <v>0.79</v>
      </c>
      <c r="L22" s="124"/>
      <c r="P22" s="170">
        <f t="shared" si="20"/>
        <v>0</v>
      </c>
    </row>
    <row r="23" spans="2:17">
      <c r="B23" s="141">
        <f t="shared" si="0"/>
        <v>2029</v>
      </c>
      <c r="C23" s="142"/>
      <c r="D23" s="133"/>
      <c r="E23" s="133">
        <f t="shared" si="16"/>
        <v>49.53</v>
      </c>
      <c r="F23" s="135">
        <f t="shared" si="1"/>
        <v>13.690337987992971</v>
      </c>
      <c r="G23" s="133">
        <f t="shared" si="17"/>
        <v>0.88</v>
      </c>
      <c r="H23" s="143">
        <f t="shared" si="18"/>
        <v>0</v>
      </c>
      <c r="I23" s="135">
        <f t="shared" si="2"/>
        <v>14.570337987992971</v>
      </c>
      <c r="J23" s="135">
        <f t="shared" si="3"/>
        <v>52.71</v>
      </c>
      <c r="K23" s="133">
        <f t="shared" si="19"/>
        <v>0.81</v>
      </c>
      <c r="L23" s="124"/>
      <c r="P23" s="170">
        <f t="shared" si="20"/>
        <v>0</v>
      </c>
    </row>
    <row r="24" spans="2:17">
      <c r="B24" s="141">
        <f t="shared" si="0"/>
        <v>2030</v>
      </c>
      <c r="C24" s="142">
        <f>$C$55</f>
        <v>1353.2739183554006</v>
      </c>
      <c r="D24" s="133">
        <f>C24*$C$62</f>
        <v>96.163526741015119</v>
      </c>
      <c r="E24" s="133">
        <f t="shared" si="16"/>
        <v>50.61</v>
      </c>
      <c r="F24" s="135">
        <f t="shared" si="1"/>
        <v>40.56893173378198</v>
      </c>
      <c r="G24" s="133">
        <f t="shared" si="17"/>
        <v>0.9</v>
      </c>
      <c r="H24" s="143">
        <f t="shared" si="18"/>
        <v>0</v>
      </c>
      <c r="I24" s="135">
        <f t="shared" si="2"/>
        <v>41.468931733781979</v>
      </c>
      <c r="J24" s="135">
        <f t="shared" si="3"/>
        <v>150.03</v>
      </c>
      <c r="K24" s="133">
        <f t="shared" si="19"/>
        <v>0.83</v>
      </c>
      <c r="L24" s="124"/>
      <c r="P24" s="170">
        <f t="shared" si="20"/>
        <v>0</v>
      </c>
    </row>
    <row r="25" spans="2:17">
      <c r="B25" s="141">
        <f t="shared" si="0"/>
        <v>2031</v>
      </c>
      <c r="C25" s="142"/>
      <c r="D25" s="133">
        <f t="shared" ref="D25:D28" si="21">ROUND(D24*(1+$G71),2)</f>
        <v>98.21</v>
      </c>
      <c r="E25" s="133">
        <f t="shared" si="16"/>
        <v>51.69</v>
      </c>
      <c r="F25" s="135">
        <f t="shared" si="1"/>
        <v>41.433104470021114</v>
      </c>
      <c r="G25" s="133">
        <f t="shared" si="17"/>
        <v>0.92</v>
      </c>
      <c r="H25" s="143">
        <f t="shared" si="18"/>
        <v>0</v>
      </c>
      <c r="I25" s="135">
        <f t="shared" si="2"/>
        <v>42.353104470021115</v>
      </c>
      <c r="J25" s="135">
        <f t="shared" si="3"/>
        <v>153.22999999999999</v>
      </c>
      <c r="K25" s="133">
        <f t="shared" si="19"/>
        <v>0.85</v>
      </c>
      <c r="L25" s="124"/>
      <c r="P25" s="170">
        <f t="shared" si="20"/>
        <v>0</v>
      </c>
    </row>
    <row r="26" spans="2:17">
      <c r="B26" s="141">
        <f t="shared" si="0"/>
        <v>2032</v>
      </c>
      <c r="C26" s="142"/>
      <c r="D26" s="133">
        <f t="shared" si="21"/>
        <v>100.27</v>
      </c>
      <c r="E26" s="133">
        <f t="shared" si="16"/>
        <v>52.77</v>
      </c>
      <c r="F26" s="135">
        <f t="shared" si="1"/>
        <v>42.30101606465665</v>
      </c>
      <c r="G26" s="133">
        <f t="shared" si="17"/>
        <v>0.94</v>
      </c>
      <c r="H26" s="143">
        <f t="shared" si="18"/>
        <v>0</v>
      </c>
      <c r="I26" s="135">
        <f t="shared" si="2"/>
        <v>43.241016064656648</v>
      </c>
      <c r="J26" s="135">
        <f t="shared" si="3"/>
        <v>156.44</v>
      </c>
      <c r="K26" s="133">
        <f t="shared" si="19"/>
        <v>0.87</v>
      </c>
      <c r="L26" s="124"/>
      <c r="P26" s="170">
        <f t="shared" si="20"/>
        <v>0</v>
      </c>
    </row>
    <row r="27" spans="2:17">
      <c r="B27" s="141">
        <f t="shared" si="0"/>
        <v>2033</v>
      </c>
      <c r="C27" s="142"/>
      <c r="D27" s="133">
        <f t="shared" si="21"/>
        <v>102.36</v>
      </c>
      <c r="E27" s="133">
        <f t="shared" si="16"/>
        <v>53.87</v>
      </c>
      <c r="F27" s="135">
        <f t="shared" si="1"/>
        <v>43.182747907614406</v>
      </c>
      <c r="G27" s="133">
        <f t="shared" si="17"/>
        <v>0.96</v>
      </c>
      <c r="H27" s="143">
        <f t="shared" si="18"/>
        <v>0</v>
      </c>
      <c r="I27" s="135">
        <f t="shared" si="2"/>
        <v>44.142747907614407</v>
      </c>
      <c r="J27" s="135">
        <f t="shared" si="3"/>
        <v>159.69999999999999</v>
      </c>
      <c r="K27" s="133">
        <f t="shared" si="19"/>
        <v>0.89</v>
      </c>
      <c r="L27" s="124"/>
      <c r="P27" s="170">
        <f t="shared" si="20"/>
        <v>0</v>
      </c>
    </row>
    <row r="28" spans="2:17">
      <c r="B28" s="141">
        <f t="shared" si="0"/>
        <v>2034</v>
      </c>
      <c r="C28" s="142"/>
      <c r="D28" s="133">
        <f t="shared" si="21"/>
        <v>104.47</v>
      </c>
      <c r="E28" s="133">
        <f t="shared" si="16"/>
        <v>54.98</v>
      </c>
      <c r="F28" s="135">
        <f t="shared" si="1"/>
        <v>44.072771899565495</v>
      </c>
      <c r="G28" s="133">
        <f t="shared" si="17"/>
        <v>0.98</v>
      </c>
      <c r="H28" s="143">
        <f t="shared" si="18"/>
        <v>0</v>
      </c>
      <c r="I28" s="135">
        <f t="shared" si="2"/>
        <v>45.052771899565492</v>
      </c>
      <c r="J28" s="135">
        <f t="shared" si="3"/>
        <v>163</v>
      </c>
      <c r="K28" s="133">
        <f t="shared" si="19"/>
        <v>0.91</v>
      </c>
      <c r="L28" s="124"/>
      <c r="P28" s="170">
        <f t="shared" si="20"/>
        <v>0</v>
      </c>
    </row>
    <row r="29" spans="2:17">
      <c r="B29" s="141">
        <f t="shared" si="0"/>
        <v>2035</v>
      </c>
      <c r="C29" s="142"/>
      <c r="D29" s="133">
        <f t="shared" ref="D29:E36" si="22">ROUND(D28*(1+$K66),2)</f>
        <v>106.62</v>
      </c>
      <c r="E29" s="133">
        <f t="shared" si="22"/>
        <v>56.11</v>
      </c>
      <c r="F29" s="135">
        <f t="shared" si="1"/>
        <v>44.979380189503253</v>
      </c>
      <c r="G29" s="133">
        <f>ROUND(G28*(1+$K66),2)</f>
        <v>1</v>
      </c>
      <c r="H29" s="143">
        <f>ROUND(H28*(1+$K66),2)</f>
        <v>0</v>
      </c>
      <c r="I29" s="135">
        <f t="shared" si="2"/>
        <v>45.979380189503253</v>
      </c>
      <c r="J29" s="135">
        <f t="shared" si="3"/>
        <v>166.35</v>
      </c>
      <c r="K29" s="133">
        <f>ROUND(K28*(1+$K66),2)</f>
        <v>0.93</v>
      </c>
      <c r="L29" s="124"/>
      <c r="P29" s="170">
        <f>ROUND(P28*(1+$K66),2)</f>
        <v>0</v>
      </c>
    </row>
    <row r="30" spans="2:17">
      <c r="B30" s="141">
        <f t="shared" si="0"/>
        <v>2036</v>
      </c>
      <c r="C30" s="142"/>
      <c r="D30" s="133">
        <f t="shared" si="22"/>
        <v>108.79</v>
      </c>
      <c r="E30" s="133">
        <f t="shared" si="22"/>
        <v>57.25</v>
      </c>
      <c r="F30" s="135">
        <f t="shared" si="1"/>
        <v>45.894280628434345</v>
      </c>
      <c r="G30" s="133">
        <f t="shared" ref="G30:G36" si="23">ROUND(G29*(1+$K67),2)</f>
        <v>1.02</v>
      </c>
      <c r="H30" s="143">
        <f t="shared" ref="H30" si="24">ROUND(H29*(1+$K67),2)</f>
        <v>0</v>
      </c>
      <c r="I30" s="135">
        <f t="shared" si="2"/>
        <v>46.914280628434348</v>
      </c>
      <c r="J30" s="135">
        <f t="shared" si="3"/>
        <v>169.73</v>
      </c>
      <c r="K30" s="133">
        <f t="shared" ref="K30:K36" si="25">ROUND(K29*(1+$K67),2)</f>
        <v>0.95</v>
      </c>
      <c r="L30" s="124"/>
      <c r="P30" s="170">
        <f t="shared" ref="P30:P36" si="26">ROUND(P29*(1+$K67),2)</f>
        <v>0</v>
      </c>
    </row>
    <row r="31" spans="2:17">
      <c r="B31" s="141">
        <f t="shared" si="0"/>
        <v>2037</v>
      </c>
      <c r="C31" s="142"/>
      <c r="D31" s="133">
        <f t="shared" si="22"/>
        <v>110.98</v>
      </c>
      <c r="E31" s="133">
        <f t="shared" si="22"/>
        <v>58.4</v>
      </c>
      <c r="F31" s="135">
        <f t="shared" si="1"/>
        <v>46.817473216358756</v>
      </c>
      <c r="G31" s="133">
        <f t="shared" si="23"/>
        <v>1.04</v>
      </c>
      <c r="H31" s="143">
        <f t="shared" ref="H31" si="27">ROUND(H30*(1+$K68),2)</f>
        <v>0</v>
      </c>
      <c r="I31" s="135">
        <f t="shared" si="2"/>
        <v>47.857473216358756</v>
      </c>
      <c r="J31" s="135">
        <f t="shared" si="3"/>
        <v>173.14</v>
      </c>
      <c r="K31" s="133">
        <f t="shared" si="25"/>
        <v>0.97</v>
      </c>
      <c r="L31" s="124"/>
      <c r="P31" s="170">
        <f t="shared" si="26"/>
        <v>0</v>
      </c>
    </row>
    <row r="32" spans="2:17">
      <c r="B32" s="141">
        <f t="shared" si="0"/>
        <v>2038</v>
      </c>
      <c r="C32" s="142"/>
      <c r="D32" s="133">
        <f t="shared" si="22"/>
        <v>113.2</v>
      </c>
      <c r="E32" s="133">
        <f t="shared" si="22"/>
        <v>59.57</v>
      </c>
      <c r="F32" s="135">
        <f t="shared" si="1"/>
        <v>47.754486052605401</v>
      </c>
      <c r="G32" s="133">
        <f t="shared" si="23"/>
        <v>1.06</v>
      </c>
      <c r="H32" s="143">
        <f t="shared" ref="H32" si="28">ROUND(H31*(1+$K69),2)</f>
        <v>0</v>
      </c>
      <c r="I32" s="135">
        <f t="shared" si="2"/>
        <v>48.814486052605403</v>
      </c>
      <c r="J32" s="135">
        <f t="shared" si="3"/>
        <v>176.6</v>
      </c>
      <c r="K32" s="133">
        <f t="shared" si="25"/>
        <v>0.99</v>
      </c>
      <c r="L32" s="124"/>
      <c r="P32" s="170">
        <f t="shared" si="26"/>
        <v>0</v>
      </c>
    </row>
    <row r="33" spans="2:16">
      <c r="B33" s="141">
        <f t="shared" si="0"/>
        <v>2039</v>
      </c>
      <c r="C33" s="142"/>
      <c r="D33" s="133">
        <f t="shared" si="22"/>
        <v>115.47</v>
      </c>
      <c r="E33" s="133">
        <f t="shared" si="22"/>
        <v>60.77</v>
      </c>
      <c r="F33" s="135">
        <f t="shared" si="1"/>
        <v>48.713611286167598</v>
      </c>
      <c r="G33" s="133">
        <f t="shared" si="23"/>
        <v>1.08</v>
      </c>
      <c r="H33" s="143">
        <f t="shared" ref="H33" si="29">ROUND(H32*(1+$K70),2)</f>
        <v>0</v>
      </c>
      <c r="I33" s="135">
        <f t="shared" si="2"/>
        <v>49.793611286167597</v>
      </c>
      <c r="J33" s="135">
        <f t="shared" si="3"/>
        <v>180.15</v>
      </c>
      <c r="K33" s="133">
        <f t="shared" si="25"/>
        <v>1.01</v>
      </c>
      <c r="L33" s="124"/>
      <c r="P33" s="170">
        <f t="shared" si="26"/>
        <v>0</v>
      </c>
    </row>
    <row r="34" spans="2:16">
      <c r="B34" s="141">
        <f t="shared" si="0"/>
        <v>2040</v>
      </c>
      <c r="C34" s="142"/>
      <c r="D34" s="133">
        <f t="shared" si="22"/>
        <v>117.8</v>
      </c>
      <c r="E34" s="133">
        <f t="shared" si="22"/>
        <v>62</v>
      </c>
      <c r="F34" s="135">
        <f t="shared" si="1"/>
        <v>49.697612966709798</v>
      </c>
      <c r="G34" s="133">
        <f t="shared" si="23"/>
        <v>1.1000000000000001</v>
      </c>
      <c r="H34" s="143">
        <f t="shared" ref="H34" si="30">ROUND(H33*(1+$K71),2)</f>
        <v>0</v>
      </c>
      <c r="I34" s="135">
        <f t="shared" si="2"/>
        <v>50.797612966709799</v>
      </c>
      <c r="J34" s="135">
        <f t="shared" si="3"/>
        <v>183.78</v>
      </c>
      <c r="K34" s="133">
        <f t="shared" si="25"/>
        <v>1.03</v>
      </c>
      <c r="L34" s="124"/>
      <c r="P34" s="170">
        <f t="shared" si="26"/>
        <v>0</v>
      </c>
    </row>
    <row r="35" spans="2:16">
      <c r="B35" s="141">
        <f t="shared" si="0"/>
        <v>2041</v>
      </c>
      <c r="C35" s="142"/>
      <c r="D35" s="133">
        <f t="shared" si="22"/>
        <v>120.2</v>
      </c>
      <c r="E35" s="133">
        <f t="shared" si="22"/>
        <v>63.26</v>
      </c>
      <c r="F35" s="135">
        <f t="shared" si="1"/>
        <v>50.709255143896435</v>
      </c>
      <c r="G35" s="133">
        <f t="shared" si="23"/>
        <v>1.1200000000000001</v>
      </c>
      <c r="H35" s="143">
        <f t="shared" ref="H35" si="31">ROUND(H34*(1+$K72),2)</f>
        <v>0</v>
      </c>
      <c r="I35" s="135">
        <f t="shared" si="2"/>
        <v>51.829255143896432</v>
      </c>
      <c r="J35" s="135">
        <f t="shared" si="3"/>
        <v>187.51</v>
      </c>
      <c r="K35" s="133">
        <f t="shared" si="25"/>
        <v>1.05</v>
      </c>
      <c r="L35" s="124"/>
      <c r="P35" s="170">
        <f t="shared" si="26"/>
        <v>0</v>
      </c>
    </row>
    <row r="36" spans="2:16">
      <c r="B36" s="141">
        <f t="shared" si="0"/>
        <v>2042</v>
      </c>
      <c r="C36" s="142"/>
      <c r="D36" s="133">
        <f t="shared" si="22"/>
        <v>122.68</v>
      </c>
      <c r="E36" s="133">
        <f t="shared" si="22"/>
        <v>64.56</v>
      </c>
      <c r="F36" s="135">
        <f t="shared" si="1"/>
        <v>51.754065917056408</v>
      </c>
      <c r="G36" s="133">
        <f t="shared" si="23"/>
        <v>1.1399999999999999</v>
      </c>
      <c r="H36" s="143">
        <f t="shared" ref="H36" si="32">ROUND(H35*(1+$K73),2)</f>
        <v>0</v>
      </c>
      <c r="I36" s="135">
        <f t="shared" si="2"/>
        <v>52.894065917056409</v>
      </c>
      <c r="J36" s="135">
        <f t="shared" si="3"/>
        <v>191.36</v>
      </c>
      <c r="K36" s="133">
        <f t="shared" si="25"/>
        <v>1.07</v>
      </c>
      <c r="L36" s="124"/>
      <c r="P36" s="170">
        <f t="shared" si="26"/>
        <v>0</v>
      </c>
    </row>
    <row r="37" spans="2:16">
      <c r="B37" s="141"/>
      <c r="C37" s="137"/>
      <c r="D37" s="133"/>
      <c r="E37" s="133"/>
      <c r="F37" s="134"/>
      <c r="G37" s="133"/>
      <c r="H37" s="133"/>
      <c r="I37" s="135"/>
      <c r="J37" s="135"/>
      <c r="K37" s="144"/>
    </row>
    <row r="38" spans="2:16" hidden="1">
      <c r="B38" s="131"/>
      <c r="C38" s="137"/>
      <c r="D38" s="133"/>
      <c r="E38" s="133"/>
      <c r="F38" s="134"/>
      <c r="G38" s="133"/>
      <c r="H38" s="133"/>
      <c r="I38" s="135"/>
      <c r="J38" s="135"/>
      <c r="K38" s="144"/>
    </row>
    <row r="39" spans="2:16" hidden="1">
      <c r="B39" s="131"/>
      <c r="C39" s="137"/>
      <c r="D39" s="133"/>
      <c r="E39" s="133"/>
      <c r="F39" s="134"/>
      <c r="G39" s="133"/>
      <c r="H39" s="133"/>
      <c r="I39" s="135"/>
      <c r="J39" s="135"/>
      <c r="K39" s="144"/>
    </row>
    <row r="40" spans="2:16" hidden="1">
      <c r="B40" s="131"/>
      <c r="C40" s="137"/>
      <c r="D40" s="133"/>
      <c r="E40" s="133"/>
      <c r="F40" s="134"/>
      <c r="G40" s="133"/>
      <c r="H40" s="133"/>
      <c r="I40" s="135"/>
      <c r="J40" s="135"/>
      <c r="K40" s="144"/>
    </row>
    <row r="42" spans="2:16" ht="14.25">
      <c r="B42" s="145" t="s">
        <v>27</v>
      </c>
      <c r="C42" s="146"/>
      <c r="D42" s="146"/>
      <c r="E42" s="146"/>
      <c r="F42" s="146"/>
      <c r="G42" s="146"/>
      <c r="H42" s="146"/>
    </row>
    <row r="44" spans="2:16">
      <c r="B44" s="122" t="s">
        <v>73</v>
      </c>
      <c r="C44" s="147" t="s">
        <v>74</v>
      </c>
      <c r="D44" s="148" t="str">
        <f>'Table 3 EV2020 Wind_2020'!D44</f>
        <v>Plant Costs  - 2017 IRP Update - Table 5.4 &amp; 5.5</v>
      </c>
    </row>
    <row r="45" spans="2:16">
      <c r="C45" s="147" t="str">
        <f>C7</f>
        <v>(a)</v>
      </c>
      <c r="D45" s="122" t="s">
        <v>75</v>
      </c>
    </row>
    <row r="46" spans="2:16">
      <c r="C46" s="147" t="str">
        <f>D7</f>
        <v>(b)</v>
      </c>
      <c r="D46" s="135" t="str">
        <f>"= "&amp;C7&amp;" x "&amp;C62</f>
        <v>= (a) x 0.0710599128799291</v>
      </c>
    </row>
    <row r="47" spans="2:16">
      <c r="C47" s="147" t="str">
        <f>F7</f>
        <v>(d)</v>
      </c>
      <c r="D47" s="135" t="str">
        <f>"= ("&amp;$D$7&amp;" + "&amp;$E$7&amp;") /  (8.76 x "&amp;TEXT(G63,"0.0%")&amp;")"</f>
        <v>= ((b) + (c)) /  (8.76 x 41.3%)</v>
      </c>
    </row>
    <row r="48" spans="2:16">
      <c r="C48" s="147" t="str">
        <f>I7</f>
        <v>(g)</v>
      </c>
      <c r="D48" s="135" t="str">
        <f>"= "&amp;$F$7&amp;" + "&amp;$H$7</f>
        <v>= (d) + (f)</v>
      </c>
    </row>
    <row r="49" spans="2:24">
      <c r="C49" s="147" t="str">
        <f>K7</f>
        <v>(i)</v>
      </c>
      <c r="D49" s="86" t="str">
        <f>D44</f>
        <v>Plant Costs  - 2017 IRP Update - Table 5.4 &amp; 5.5</v>
      </c>
    </row>
    <row r="50" spans="2:24">
      <c r="C50" s="147"/>
      <c r="D50" s="135"/>
    </row>
    <row r="51" spans="2:24" ht="13.5" thickBot="1"/>
    <row r="52" spans="2:24" ht="13.5" thickBot="1">
      <c r="C52" s="42" t="str">
        <f>B2&amp;" - "&amp;B3</f>
        <v>2017 IRP Update Wyoming DJ Wind Resource - 41% Capacity Factor</v>
      </c>
      <c r="D52" s="149"/>
      <c r="E52" s="149"/>
      <c r="F52" s="149"/>
      <c r="G52" s="149"/>
      <c r="H52" s="149"/>
      <c r="I52" s="150"/>
      <c r="J52" s="150"/>
      <c r="K52" s="151"/>
    </row>
    <row r="53" spans="2:24" ht="13.5" thickBot="1">
      <c r="C53" s="152" t="s">
        <v>76</v>
      </c>
      <c r="D53" s="153" t="s">
        <v>77</v>
      </c>
      <c r="E53" s="153"/>
      <c r="F53" s="153"/>
      <c r="G53" s="153"/>
      <c r="H53" s="154"/>
      <c r="I53" s="150"/>
      <c r="J53" s="150"/>
      <c r="K53" s="151"/>
    </row>
    <row r="55" spans="2:24">
      <c r="B55" s="86" t="s">
        <v>123</v>
      </c>
      <c r="C55" s="186">
        <v>1353.2739183554006</v>
      </c>
      <c r="D55" s="122" t="s">
        <v>75</v>
      </c>
      <c r="H55" s="122" t="s">
        <v>9</v>
      </c>
    </row>
    <row r="56" spans="2:24">
      <c r="B56" s="86" t="s">
        <v>115</v>
      </c>
      <c r="C56" s="155">
        <v>37.565582271006477</v>
      </c>
      <c r="D56" s="122" t="s">
        <v>78</v>
      </c>
      <c r="H56" s="122" t="s">
        <v>9</v>
      </c>
    </row>
    <row r="57" spans="2:24">
      <c r="B57" s="86" t="s">
        <v>115</v>
      </c>
      <c r="C57" s="160">
        <v>0.58600709999999989</v>
      </c>
      <c r="D57" s="122" t="s">
        <v>83</v>
      </c>
      <c r="H57" s="122" t="s">
        <v>80</v>
      </c>
    </row>
    <row r="58" spans="2:24">
      <c r="B58" s="86" t="s">
        <v>115</v>
      </c>
      <c r="C58" s="155">
        <v>0.65</v>
      </c>
      <c r="D58" s="122" t="s">
        <v>79</v>
      </c>
      <c r="H58" s="122" t="s">
        <v>80</v>
      </c>
      <c r="K58" s="124"/>
      <c r="L58" s="156"/>
      <c r="M58" s="52"/>
      <c r="N58" s="157"/>
      <c r="O58" s="52"/>
      <c r="P58" s="157"/>
      <c r="Q58" s="52"/>
      <c r="R58" s="124"/>
      <c r="S58" s="124"/>
      <c r="T58" s="124"/>
      <c r="U58" s="124"/>
      <c r="V58" s="124"/>
      <c r="W58" s="124"/>
      <c r="X58" s="124"/>
    </row>
    <row r="59" spans="2:24">
      <c r="B59" s="86" t="s">
        <v>115</v>
      </c>
      <c r="C59" s="168"/>
      <c r="D59" s="122" t="s">
        <v>81</v>
      </c>
      <c r="H59" s="122" t="s">
        <v>80</v>
      </c>
      <c r="K59" s="158"/>
      <c r="L59" s="158"/>
      <c r="M59" s="159"/>
      <c r="N59" s="160"/>
      <c r="O59" s="157"/>
      <c r="P59" s="161"/>
      <c r="Q59" s="124"/>
      <c r="R59" s="124"/>
      <c r="S59" s="124"/>
      <c r="T59" s="124"/>
      <c r="U59" s="124"/>
      <c r="V59" s="124"/>
      <c r="W59" s="124"/>
      <c r="X59" s="124"/>
    </row>
    <row r="60" spans="2:24">
      <c r="K60" s="158"/>
      <c r="L60" s="158"/>
      <c r="M60" s="158"/>
      <c r="N60" s="124"/>
      <c r="O60" s="157"/>
      <c r="P60" s="161"/>
      <c r="Q60" s="124"/>
      <c r="R60" s="124"/>
      <c r="S60" s="124"/>
      <c r="T60" s="124"/>
      <c r="U60" s="124"/>
      <c r="V60" s="124"/>
      <c r="W60" s="124"/>
      <c r="X60" s="124"/>
    </row>
    <row r="61" spans="2:24">
      <c r="C61" s="162"/>
      <c r="K61" s="158"/>
      <c r="L61" s="158"/>
      <c r="M61" s="158"/>
      <c r="N61" s="124"/>
      <c r="O61" s="158"/>
      <c r="P61" s="161"/>
      <c r="S61" s="124"/>
      <c r="T61" s="124"/>
      <c r="U61" s="124"/>
      <c r="V61" s="124"/>
      <c r="W61" s="124"/>
      <c r="X61" s="124"/>
    </row>
    <row r="62" spans="2:24">
      <c r="C62" s="163">
        <v>7.1059912879929146E-2</v>
      </c>
      <c r="D62" s="122" t="s">
        <v>38</v>
      </c>
      <c r="K62" s="164"/>
      <c r="L62" s="165"/>
      <c r="M62" s="165"/>
      <c r="O62" s="166"/>
    </row>
    <row r="63" spans="2:24">
      <c r="C63" s="223">
        <v>0.43118737343656394</v>
      </c>
      <c r="D63" s="122" t="s">
        <v>39</v>
      </c>
      <c r="G63" s="226">
        <v>0.41299999999999998</v>
      </c>
      <c r="H63" s="122" t="s">
        <v>149</v>
      </c>
    </row>
    <row r="64" spans="2:24" ht="13.5" thickBot="1">
      <c r="D64" s="161"/>
    </row>
    <row r="65" spans="3:11" ht="13.5" thickBot="1">
      <c r="C65" s="40" t="str">
        <f>"Company Official Inflation Forecast Dated "&amp;TEXT('Table 4'!$G$5,"mmmm dd, yyyy")</f>
        <v>Company Official Inflation Forecast Dated March 30, 2018</v>
      </c>
      <c r="D65" s="149"/>
      <c r="E65" s="149"/>
      <c r="F65" s="149"/>
      <c r="G65" s="149"/>
      <c r="H65" s="149"/>
      <c r="I65" s="149"/>
      <c r="J65" s="149"/>
      <c r="K65" s="151"/>
    </row>
    <row r="66" spans="3:11">
      <c r="C66" s="88">
        <v>2017</v>
      </c>
      <c r="D66" s="41">
        <v>1.7997379262064683E-2</v>
      </c>
      <c r="E66" s="86"/>
      <c r="F66" s="88">
        <f>C74+1</f>
        <v>2026</v>
      </c>
      <c r="G66" s="41">
        <v>2.275275626401263E-2</v>
      </c>
      <c r="H66" s="86"/>
      <c r="I66" s="88">
        <f>F74+1</f>
        <v>2035</v>
      </c>
      <c r="J66" s="88"/>
      <c r="K66" s="41">
        <v>2.0547727211939426E-2</v>
      </c>
    </row>
    <row r="67" spans="3:11">
      <c r="C67" s="88">
        <f t="shared" ref="C67:C74" si="33">C66+1</f>
        <v>2018</v>
      </c>
      <c r="D67" s="41">
        <v>2.00162222805087E-2</v>
      </c>
      <c r="E67" s="86"/>
      <c r="F67" s="88">
        <f t="shared" ref="F67:F74" si="34">F66+1</f>
        <v>2027</v>
      </c>
      <c r="G67" s="41">
        <v>2.2017580891201094E-2</v>
      </c>
      <c r="H67" s="86"/>
      <c r="I67" s="88">
        <f t="shared" ref="I67:I74" si="35">I66+1</f>
        <v>2036</v>
      </c>
      <c r="J67" s="88"/>
      <c r="K67" s="41">
        <v>2.0338413275796441E-2</v>
      </c>
    </row>
    <row r="68" spans="3:11">
      <c r="C68" s="88">
        <f t="shared" si="33"/>
        <v>2019</v>
      </c>
      <c r="D68" s="41">
        <v>2.3023767536204609E-2</v>
      </c>
      <c r="E68" s="86"/>
      <c r="F68" s="88">
        <f t="shared" si="34"/>
        <v>2028</v>
      </c>
      <c r="G68" s="41">
        <v>2.1672038954803963E-2</v>
      </c>
      <c r="H68" s="86"/>
      <c r="I68" s="88">
        <f t="shared" si="35"/>
        <v>2037</v>
      </c>
      <c r="J68" s="88"/>
      <c r="K68" s="41">
        <v>2.0148107799243142E-2</v>
      </c>
    </row>
    <row r="69" spans="3:11">
      <c r="C69" s="88">
        <f t="shared" si="33"/>
        <v>2020</v>
      </c>
      <c r="D69" s="41">
        <v>2.6569957493475238E-2</v>
      </c>
      <c r="E69" s="86"/>
      <c r="F69" s="88">
        <f t="shared" si="34"/>
        <v>2029</v>
      </c>
      <c r="G69" s="41">
        <v>2.1882861611237647E-2</v>
      </c>
      <c r="H69" s="86"/>
      <c r="I69" s="88">
        <f t="shared" si="35"/>
        <v>2038</v>
      </c>
      <c r="J69" s="88"/>
      <c r="K69" s="41">
        <v>1.9981989666423283E-2</v>
      </c>
    </row>
    <row r="70" spans="3:11">
      <c r="C70" s="88">
        <f t="shared" si="33"/>
        <v>2021</v>
      </c>
      <c r="D70" s="41">
        <v>2.633678201148415E-2</v>
      </c>
      <c r="E70" s="86"/>
      <c r="F70" s="88">
        <f t="shared" si="34"/>
        <v>2030</v>
      </c>
      <c r="G70" s="41">
        <v>2.1716430930730724E-2</v>
      </c>
      <c r="H70" s="86"/>
      <c r="I70" s="88">
        <f t="shared" si="35"/>
        <v>2039</v>
      </c>
      <c r="J70" s="88"/>
      <c r="K70" s="41">
        <v>2.0091958569135482E-2</v>
      </c>
    </row>
    <row r="71" spans="3:11">
      <c r="C71" s="88">
        <f t="shared" si="33"/>
        <v>2022</v>
      </c>
      <c r="D71" s="41">
        <v>2.5190838317338926E-2</v>
      </c>
      <c r="E71" s="86"/>
      <c r="F71" s="88">
        <f t="shared" si="34"/>
        <v>2031</v>
      </c>
      <c r="G71" s="41">
        <v>2.1283257880358342E-2</v>
      </c>
      <c r="H71" s="86"/>
      <c r="I71" s="88">
        <f t="shared" si="35"/>
        <v>2040</v>
      </c>
      <c r="J71" s="88"/>
      <c r="K71" s="41">
        <v>2.016857640433245E-2</v>
      </c>
    </row>
    <row r="72" spans="3:11" s="124" customFormat="1">
      <c r="C72" s="88">
        <f t="shared" si="33"/>
        <v>2023</v>
      </c>
      <c r="D72" s="41">
        <v>2.3861027991437966E-2</v>
      </c>
      <c r="E72" s="87"/>
      <c r="F72" s="88">
        <f t="shared" si="34"/>
        <v>2032</v>
      </c>
      <c r="G72" s="41">
        <v>2.092650190640466E-2</v>
      </c>
      <c r="H72" s="87"/>
      <c r="I72" s="88">
        <f t="shared" si="35"/>
        <v>2041</v>
      </c>
      <c r="J72" s="88"/>
      <c r="K72" s="41">
        <v>2.0388834681983159E-2</v>
      </c>
    </row>
    <row r="73" spans="3:11" s="124" customFormat="1">
      <c r="C73" s="88">
        <f t="shared" si="33"/>
        <v>2024</v>
      </c>
      <c r="D73" s="41">
        <v>2.3386119938164196E-2</v>
      </c>
      <c r="E73" s="87"/>
      <c r="F73" s="88">
        <f t="shared" si="34"/>
        <v>2033</v>
      </c>
      <c r="G73" s="41">
        <v>2.0801762320284523E-2</v>
      </c>
      <c r="H73" s="87"/>
      <c r="I73" s="88">
        <f t="shared" si="35"/>
        <v>2042</v>
      </c>
      <c r="J73" s="88"/>
      <c r="K73" s="41">
        <v>2.0623380610534037E-2</v>
      </c>
    </row>
    <row r="74" spans="3:11" s="124" customFormat="1">
      <c r="C74" s="88">
        <f t="shared" si="33"/>
        <v>2025</v>
      </c>
      <c r="D74" s="41">
        <v>2.3124371179134462E-2</v>
      </c>
      <c r="E74" s="87"/>
      <c r="F74" s="88">
        <f t="shared" si="34"/>
        <v>2034</v>
      </c>
      <c r="G74" s="41">
        <v>2.065772177898717E-2</v>
      </c>
      <c r="H74" s="87"/>
      <c r="I74" s="88">
        <f t="shared" si="35"/>
        <v>2043</v>
      </c>
      <c r="J74" s="88"/>
      <c r="K74" s="41">
        <v>2.0893774761898909E-2</v>
      </c>
    </row>
    <row r="75" spans="3:11" s="124" customFormat="1"/>
    <row r="76" spans="3:11" s="124" customFormat="1"/>
    <row r="93" spans="3:4">
      <c r="C93" s="157"/>
      <c r="D93" s="161"/>
    </row>
    <row r="94" spans="3:4">
      <c r="C94" s="157"/>
      <c r="D94" s="161"/>
    </row>
    <row r="95" spans="3:4">
      <c r="C95" s="157"/>
      <c r="D95" s="161"/>
    </row>
    <row r="96" spans="3:4">
      <c r="C96" s="157"/>
      <c r="D96" s="161"/>
    </row>
    <row r="97" spans="3:4">
      <c r="C97" s="157"/>
      <c r="D97" s="161"/>
    </row>
    <row r="98" spans="3:4">
      <c r="C98" s="157"/>
      <c r="D98" s="161"/>
    </row>
    <row r="99" spans="3:4">
      <c r="C99" s="157"/>
      <c r="D99" s="161"/>
    </row>
    <row r="100" spans="3:4">
      <c r="C100" s="157"/>
      <c r="D100" s="161"/>
    </row>
    <row r="101" spans="3:4">
      <c r="C101" s="157"/>
      <c r="D101" s="161"/>
    </row>
    <row r="102" spans="3:4">
      <c r="C102" s="157"/>
      <c r="D102" s="161"/>
    </row>
  </sheetData>
  <printOptions horizontalCentered="1"/>
  <pageMargins left="0.8" right="0.3" top="0.4" bottom="0.4" header="0.5" footer="0.2"/>
  <pageSetup scale="75" orientation="landscape" r:id="rId1"/>
  <headerFooter alignWithMargins="0"/>
  <rowBreaks count="1" manualBreakCount="1">
    <brk id="51" max="10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B1:X102"/>
  <sheetViews>
    <sheetView topLeftCell="A34" workbookViewId="0">
      <selection activeCell="C57" sqref="C57"/>
    </sheetView>
  </sheetViews>
  <sheetFormatPr defaultColWidth="9.33203125" defaultRowHeight="12.75"/>
  <cols>
    <col min="1" max="1" width="1.5" style="122" customWidth="1"/>
    <col min="2" max="2" width="10.83203125" style="122" customWidth="1"/>
    <col min="3" max="3" width="14.1640625" style="122" customWidth="1"/>
    <col min="4" max="4" width="12.33203125" style="122" customWidth="1"/>
    <col min="5" max="5" width="9.1640625" style="122" customWidth="1"/>
    <col min="6" max="6" width="9.83203125" style="122" bestFit="1" customWidth="1"/>
    <col min="7" max="7" width="9.83203125" style="122" customWidth="1"/>
    <col min="8" max="8" width="10.5" style="122" customWidth="1"/>
    <col min="9" max="10" width="12.5" style="122" customWidth="1"/>
    <col min="11" max="11" width="11.6640625" style="122" customWidth="1"/>
    <col min="12" max="15" width="9.33203125" style="122"/>
    <col min="16" max="16" width="0" style="122" hidden="1" customWidth="1"/>
    <col min="17" max="16384" width="9.33203125" style="122"/>
  </cols>
  <sheetData>
    <row r="1" spans="2:18" ht="15.75">
      <c r="B1" s="120" t="s">
        <v>59</v>
      </c>
      <c r="C1" s="121"/>
      <c r="D1" s="121"/>
      <c r="E1" s="121"/>
      <c r="F1" s="121"/>
      <c r="G1" s="121"/>
      <c r="H1" s="121"/>
      <c r="I1" s="121"/>
      <c r="J1" s="121"/>
    </row>
    <row r="2" spans="2:18" ht="15.75">
      <c r="B2" s="120" t="s">
        <v>129</v>
      </c>
      <c r="C2" s="121"/>
      <c r="D2" s="121"/>
      <c r="E2" s="121"/>
      <c r="F2" s="121"/>
      <c r="G2" s="121"/>
      <c r="H2" s="121"/>
      <c r="I2" s="121"/>
      <c r="J2" s="121"/>
    </row>
    <row r="3" spans="2:18" ht="15.75">
      <c r="B3" s="120" t="str">
        <f>TEXT($C$63,"0%")&amp;" Capacity Factor"</f>
        <v>38% Capacity Factor</v>
      </c>
      <c r="C3" s="121"/>
      <c r="D3" s="121"/>
      <c r="E3" s="121"/>
      <c r="F3" s="121"/>
      <c r="G3" s="121"/>
      <c r="H3" s="121"/>
      <c r="I3" s="121"/>
      <c r="J3" s="121"/>
    </row>
    <row r="4" spans="2:18">
      <c r="B4" s="123"/>
      <c r="C4" s="123"/>
      <c r="D4" s="123"/>
      <c r="E4" s="123"/>
      <c r="F4" s="123"/>
      <c r="G4" s="123"/>
      <c r="H4" s="123"/>
      <c r="I4" s="124"/>
      <c r="J4" s="124"/>
      <c r="K4" s="124"/>
    </row>
    <row r="5" spans="2:18" ht="51.75" customHeight="1">
      <c r="B5" s="125" t="s">
        <v>0</v>
      </c>
      <c r="C5" s="126" t="s">
        <v>10</v>
      </c>
      <c r="D5" s="126" t="s">
        <v>11</v>
      </c>
      <c r="E5" s="126" t="s">
        <v>12</v>
      </c>
      <c r="F5" s="126" t="s">
        <v>70</v>
      </c>
      <c r="G5" s="17" t="s">
        <v>13</v>
      </c>
      <c r="H5" s="126" t="s">
        <v>71</v>
      </c>
      <c r="I5" s="17" t="s">
        <v>55</v>
      </c>
      <c r="J5" s="17" t="s">
        <v>55</v>
      </c>
      <c r="K5" s="126" t="s">
        <v>72</v>
      </c>
      <c r="P5" s="126" t="s">
        <v>71</v>
      </c>
    </row>
    <row r="6" spans="2:18" ht="24" customHeight="1">
      <c r="B6" s="127"/>
      <c r="C6" s="128" t="s">
        <v>8</v>
      </c>
      <c r="D6" s="129" t="s">
        <v>9</v>
      </c>
      <c r="E6" s="129" t="s">
        <v>9</v>
      </c>
      <c r="F6" s="128" t="s">
        <v>33</v>
      </c>
      <c r="G6" s="18" t="s">
        <v>33</v>
      </c>
      <c r="H6" s="128" t="s">
        <v>33</v>
      </c>
      <c r="I6" s="128" t="s">
        <v>33</v>
      </c>
      <c r="J6" s="19" t="s">
        <v>9</v>
      </c>
      <c r="K6" s="128" t="s">
        <v>33</v>
      </c>
    </row>
    <row r="7" spans="2:18">
      <c r="C7" s="130" t="s">
        <v>1</v>
      </c>
      <c r="D7" s="130" t="s">
        <v>2</v>
      </c>
      <c r="E7" s="130" t="s">
        <v>3</v>
      </c>
      <c r="F7" s="130" t="s">
        <v>4</v>
      </c>
      <c r="G7" s="130" t="s">
        <v>5</v>
      </c>
      <c r="H7" s="130" t="s">
        <v>7</v>
      </c>
      <c r="I7" s="130" t="s">
        <v>24</v>
      </c>
      <c r="J7" s="130" t="s">
        <v>25</v>
      </c>
      <c r="K7" s="130" t="s">
        <v>25</v>
      </c>
    </row>
    <row r="8" spans="2:18" ht="6" customHeight="1">
      <c r="K8" s="124"/>
    </row>
    <row r="9" spans="2:18" ht="15.75">
      <c r="B9" s="43" t="str">
        <f>C52</f>
        <v>2017 IRP Update ID Wind Resource - 38% Capacity Factor</v>
      </c>
      <c r="C9" s="124"/>
      <c r="E9" s="124"/>
      <c r="F9" s="124"/>
      <c r="G9" s="124"/>
      <c r="H9" s="124"/>
      <c r="I9" s="124"/>
      <c r="J9" s="124"/>
      <c r="K9" s="124"/>
    </row>
    <row r="10" spans="2:18">
      <c r="B10" s="131">
        <v>2016</v>
      </c>
      <c r="C10" s="132"/>
      <c r="D10" s="133"/>
      <c r="E10" s="133"/>
      <c r="F10" s="134"/>
      <c r="G10" s="134"/>
      <c r="H10" s="177"/>
      <c r="I10" s="135"/>
      <c r="J10" s="135"/>
      <c r="K10" s="133"/>
      <c r="N10" s="136"/>
      <c r="P10" s="170">
        <f>$C$59</f>
        <v>0</v>
      </c>
    </row>
    <row r="11" spans="2:18">
      <c r="B11" s="131">
        <f t="shared" ref="B11:B36" si="0">B10+1</f>
        <v>2017</v>
      </c>
      <c r="C11" s="137"/>
      <c r="D11" s="133"/>
      <c r="E11" s="133">
        <f>$C$56</f>
        <v>37.570551305416139</v>
      </c>
      <c r="F11" s="134">
        <f t="shared" ref="F11:F36" si="1">(D11+E11)/(8.76*$C$63)</f>
        <v>11.286515052095693</v>
      </c>
      <c r="G11" s="134">
        <f>$C$58</f>
        <v>0</v>
      </c>
      <c r="H11" s="177">
        <f>$C$59</f>
        <v>0</v>
      </c>
      <c r="I11" s="135">
        <f>F11+H11+G11</f>
        <v>11.286515052095693</v>
      </c>
      <c r="J11" s="135">
        <f t="shared" ref="J11:J36" si="2">ROUND(I11*$C$63*8.76,2)</f>
        <v>37.57</v>
      </c>
      <c r="K11" s="133">
        <f>$C$57</f>
        <v>0.58600709999999989</v>
      </c>
      <c r="N11" s="136"/>
      <c r="P11" s="170">
        <f>ROUND(P10*(1+$D66),2)</f>
        <v>0</v>
      </c>
    </row>
    <row r="12" spans="2:18">
      <c r="B12" s="141">
        <f t="shared" si="0"/>
        <v>2018</v>
      </c>
      <c r="C12" s="142"/>
      <c r="D12" s="133"/>
      <c r="E12" s="133">
        <f t="shared" ref="E12:G19" si="3">ROUND(E11*(1+$D67),2)</f>
        <v>38.32</v>
      </c>
      <c r="F12" s="135">
        <f t="shared" si="1"/>
        <v>11.511655851958665</v>
      </c>
      <c r="G12" s="133">
        <f t="shared" si="3"/>
        <v>0</v>
      </c>
      <c r="H12" s="133">
        <f t="shared" ref="H12" si="4">ROUND(H11*(1+$D67),2)</f>
        <v>0</v>
      </c>
      <c r="I12" s="135">
        <f t="shared" ref="I12:I36" si="5">F12+H12+G12</f>
        <v>11.511655851958665</v>
      </c>
      <c r="J12" s="135">
        <f t="shared" si="2"/>
        <v>38.32</v>
      </c>
      <c r="K12" s="133">
        <f t="shared" ref="K12:K19" si="6">ROUND(K11*(1+$D67),2)</f>
        <v>0.6</v>
      </c>
      <c r="L12" s="124"/>
      <c r="N12" s="136"/>
      <c r="P12" s="170">
        <f t="shared" ref="P12:P19" si="7">ROUND(P11*(1+$D67),2)</f>
        <v>0</v>
      </c>
    </row>
    <row r="13" spans="2:18">
      <c r="B13" s="141">
        <f t="shared" si="0"/>
        <v>2019</v>
      </c>
      <c r="C13" s="142"/>
      <c r="D13" s="133"/>
      <c r="E13" s="133">
        <f t="shared" si="3"/>
        <v>39.200000000000003</v>
      </c>
      <c r="F13" s="135">
        <f t="shared" si="1"/>
        <v>11.77601538091805</v>
      </c>
      <c r="G13" s="133">
        <f t="shared" si="3"/>
        <v>0</v>
      </c>
      <c r="H13" s="133">
        <f t="shared" ref="H13" si="8">ROUND(H12*(1+$D68),2)</f>
        <v>0</v>
      </c>
      <c r="I13" s="135">
        <f t="shared" si="5"/>
        <v>11.77601538091805</v>
      </c>
      <c r="J13" s="135">
        <f t="shared" si="2"/>
        <v>39.200000000000003</v>
      </c>
      <c r="K13" s="133">
        <f t="shared" si="6"/>
        <v>0.61</v>
      </c>
      <c r="L13" s="124"/>
      <c r="N13" s="136"/>
      <c r="P13" s="170">
        <f t="shared" si="7"/>
        <v>0</v>
      </c>
    </row>
    <row r="14" spans="2:18">
      <c r="B14" s="141">
        <f t="shared" si="0"/>
        <v>2020</v>
      </c>
      <c r="C14" s="142"/>
      <c r="D14" s="133"/>
      <c r="E14" s="133">
        <f t="shared" si="3"/>
        <v>40.24</v>
      </c>
      <c r="F14" s="135">
        <f t="shared" si="1"/>
        <v>12.088440278779141</v>
      </c>
      <c r="G14" s="133">
        <f t="shared" si="3"/>
        <v>0</v>
      </c>
      <c r="H14" s="133">
        <f t="shared" ref="H14" si="9">ROUND(H13*(1+$D69),2)</f>
        <v>0</v>
      </c>
      <c r="I14" s="135">
        <f t="shared" si="5"/>
        <v>12.088440278779141</v>
      </c>
      <c r="J14" s="135">
        <f t="shared" si="2"/>
        <v>40.24</v>
      </c>
      <c r="K14" s="133">
        <f t="shared" si="6"/>
        <v>0.63</v>
      </c>
      <c r="L14" s="124"/>
      <c r="N14" s="136"/>
      <c r="O14" s="138"/>
      <c r="P14" s="170">
        <f t="shared" si="7"/>
        <v>0</v>
      </c>
      <c r="Q14" s="139"/>
      <c r="R14" s="140"/>
    </row>
    <row r="15" spans="2:18">
      <c r="B15" s="141">
        <f t="shared" si="0"/>
        <v>2021</v>
      </c>
      <c r="C15" s="142"/>
      <c r="D15" s="133"/>
      <c r="E15" s="133">
        <f t="shared" si="3"/>
        <v>41.3</v>
      </c>
      <c r="F15" s="135">
        <f t="shared" si="1"/>
        <v>12.406873347752944</v>
      </c>
      <c r="G15" s="133">
        <f t="shared" si="3"/>
        <v>0</v>
      </c>
      <c r="H15" s="133">
        <f t="shared" ref="H15" si="10">ROUND(H14*(1+$D70),2)</f>
        <v>0</v>
      </c>
      <c r="I15" s="135">
        <f t="shared" si="5"/>
        <v>12.406873347752944</v>
      </c>
      <c r="J15" s="135">
        <f t="shared" si="2"/>
        <v>41.3</v>
      </c>
      <c r="K15" s="133">
        <f t="shared" si="6"/>
        <v>0.65</v>
      </c>
      <c r="L15" s="124"/>
      <c r="N15" s="139"/>
      <c r="O15" s="139"/>
      <c r="P15" s="170">
        <f t="shared" si="7"/>
        <v>0</v>
      </c>
      <c r="Q15" s="139"/>
      <c r="R15" s="140"/>
    </row>
    <row r="16" spans="2:18">
      <c r="B16" s="141">
        <f t="shared" si="0"/>
        <v>2022</v>
      </c>
      <c r="C16" s="142"/>
      <c r="D16" s="133"/>
      <c r="E16" s="133">
        <f t="shared" si="3"/>
        <v>42.34</v>
      </c>
      <c r="F16" s="135">
        <f t="shared" si="1"/>
        <v>12.719298245614038</v>
      </c>
      <c r="G16" s="133">
        <f t="shared" si="3"/>
        <v>0</v>
      </c>
      <c r="H16" s="133">
        <f t="shared" ref="H16" si="11">ROUND(H15*(1+$D71),2)</f>
        <v>0</v>
      </c>
      <c r="I16" s="135">
        <f t="shared" si="5"/>
        <v>12.719298245614038</v>
      </c>
      <c r="J16" s="135">
        <f t="shared" si="2"/>
        <v>42.34</v>
      </c>
      <c r="K16" s="133">
        <f t="shared" si="6"/>
        <v>0.67</v>
      </c>
      <c r="L16" s="124"/>
      <c r="N16" s="136"/>
      <c r="P16" s="170">
        <f t="shared" si="7"/>
        <v>0</v>
      </c>
    </row>
    <row r="17" spans="2:16">
      <c r="B17" s="141">
        <f t="shared" si="0"/>
        <v>2023</v>
      </c>
      <c r="C17" s="142"/>
      <c r="D17" s="133"/>
      <c r="E17" s="133">
        <f t="shared" si="3"/>
        <v>43.35</v>
      </c>
      <c r="F17" s="135">
        <f t="shared" si="1"/>
        <v>13.022710886806058</v>
      </c>
      <c r="G17" s="133">
        <f t="shared" si="3"/>
        <v>0</v>
      </c>
      <c r="H17" s="133">
        <f t="shared" ref="H17" si="12">ROUND(H16*(1+$D72),2)</f>
        <v>0</v>
      </c>
      <c r="I17" s="135">
        <f t="shared" si="5"/>
        <v>13.022710886806058</v>
      </c>
      <c r="J17" s="135">
        <f t="shared" si="2"/>
        <v>43.35</v>
      </c>
      <c r="K17" s="133">
        <f t="shared" si="6"/>
        <v>0.69</v>
      </c>
      <c r="L17" s="124"/>
      <c r="N17" s="136"/>
      <c r="O17" s="138"/>
      <c r="P17" s="170">
        <f t="shared" si="7"/>
        <v>0</v>
      </c>
    </row>
    <row r="18" spans="2:16">
      <c r="B18" s="141">
        <f t="shared" si="0"/>
        <v>2024</v>
      </c>
      <c r="C18" s="142"/>
      <c r="D18" s="133"/>
      <c r="E18" s="133">
        <f t="shared" si="3"/>
        <v>44.36</v>
      </c>
      <c r="F18" s="135">
        <f t="shared" si="1"/>
        <v>13.326123527998078</v>
      </c>
      <c r="G18" s="133">
        <f t="shared" si="3"/>
        <v>0</v>
      </c>
      <c r="H18" s="133">
        <f t="shared" ref="H18" si="13">ROUND(H17*(1+$D73),2)</f>
        <v>0</v>
      </c>
      <c r="I18" s="135">
        <f t="shared" si="5"/>
        <v>13.326123527998078</v>
      </c>
      <c r="J18" s="135">
        <f t="shared" si="2"/>
        <v>44.36</v>
      </c>
      <c r="K18" s="133">
        <f t="shared" si="6"/>
        <v>0.71</v>
      </c>
      <c r="L18" s="124"/>
      <c r="N18" s="136"/>
      <c r="O18" s="138"/>
      <c r="P18" s="170">
        <f t="shared" si="7"/>
        <v>0</v>
      </c>
    </row>
    <row r="19" spans="2:16">
      <c r="B19" s="141">
        <f t="shared" si="0"/>
        <v>2025</v>
      </c>
      <c r="C19" s="142"/>
      <c r="D19" s="133"/>
      <c r="E19" s="133">
        <f t="shared" si="3"/>
        <v>45.39</v>
      </c>
      <c r="F19" s="135">
        <f t="shared" si="1"/>
        <v>13.635544340302813</v>
      </c>
      <c r="G19" s="133">
        <f t="shared" si="3"/>
        <v>0</v>
      </c>
      <c r="H19" s="133">
        <f t="shared" ref="H19" si="14">ROUND(H18*(1+$D74),2)</f>
        <v>0</v>
      </c>
      <c r="I19" s="135">
        <f t="shared" si="5"/>
        <v>13.635544340302813</v>
      </c>
      <c r="J19" s="135">
        <f t="shared" si="2"/>
        <v>45.39</v>
      </c>
      <c r="K19" s="133">
        <f t="shared" si="6"/>
        <v>0.73</v>
      </c>
      <c r="L19" s="124"/>
      <c r="N19" s="136"/>
      <c r="O19" s="138"/>
      <c r="P19" s="170">
        <f t="shared" si="7"/>
        <v>0</v>
      </c>
    </row>
    <row r="20" spans="2:16">
      <c r="B20" s="141">
        <f t="shared" si="0"/>
        <v>2026</v>
      </c>
      <c r="C20" s="142"/>
      <c r="D20" s="133"/>
      <c r="E20" s="133">
        <f>ROUND(E19*(1+$G66),2)</f>
        <v>46.42</v>
      </c>
      <c r="F20" s="135">
        <f t="shared" si="1"/>
        <v>13.944965152607548</v>
      </c>
      <c r="G20" s="133">
        <f>ROUND(G19*(1+$G66),2)</f>
        <v>0</v>
      </c>
      <c r="H20" s="133">
        <f>ROUND(H19*(1+$G66),2)</f>
        <v>0</v>
      </c>
      <c r="I20" s="135">
        <f t="shared" si="5"/>
        <v>13.944965152607548</v>
      </c>
      <c r="J20" s="135">
        <f t="shared" si="2"/>
        <v>46.42</v>
      </c>
      <c r="K20" s="133">
        <f>ROUND(K19*(1+$G66),2)</f>
        <v>0.75</v>
      </c>
      <c r="L20" s="124"/>
      <c r="N20" s="136"/>
      <c r="O20" s="138"/>
      <c r="P20" s="170">
        <f>ROUND(P19*(1+$G66),2)</f>
        <v>0</v>
      </c>
    </row>
    <row r="21" spans="2:16">
      <c r="B21" s="141">
        <f t="shared" si="0"/>
        <v>2027</v>
      </c>
      <c r="C21" s="142"/>
      <c r="D21" s="133"/>
      <c r="E21" s="133">
        <f t="shared" ref="D21:G28" si="15">ROUND(E20*(1+$G67),2)</f>
        <v>47.44</v>
      </c>
      <c r="F21" s="135">
        <f t="shared" si="1"/>
        <v>14.251381879355925</v>
      </c>
      <c r="G21" s="133">
        <f t="shared" si="15"/>
        <v>0</v>
      </c>
      <c r="H21" s="133">
        <f t="shared" ref="H21" si="16">ROUND(H20*(1+$G67),2)</f>
        <v>0</v>
      </c>
      <c r="I21" s="135">
        <f t="shared" si="5"/>
        <v>14.251381879355925</v>
      </c>
      <c r="J21" s="135">
        <f t="shared" si="2"/>
        <v>47.44</v>
      </c>
      <c r="K21" s="133">
        <f t="shared" ref="K21:K28" si="17">ROUND(K20*(1+$G67),2)</f>
        <v>0.77</v>
      </c>
      <c r="L21" s="124"/>
      <c r="N21" s="136"/>
      <c r="O21" s="138"/>
      <c r="P21" s="170">
        <f t="shared" ref="P21:P28" si="18">ROUND(P20*(1+$G67),2)</f>
        <v>0</v>
      </c>
    </row>
    <row r="22" spans="2:16">
      <c r="B22" s="141">
        <f t="shared" si="0"/>
        <v>2028</v>
      </c>
      <c r="C22" s="142"/>
      <c r="D22" s="133"/>
      <c r="E22" s="133">
        <f t="shared" si="15"/>
        <v>48.47</v>
      </c>
      <c r="F22" s="135">
        <f t="shared" si="1"/>
        <v>14.560802691660658</v>
      </c>
      <c r="G22" s="133">
        <f t="shared" si="15"/>
        <v>0</v>
      </c>
      <c r="H22" s="133">
        <f t="shared" ref="H22" si="19">ROUND(H21*(1+$G68),2)</f>
        <v>0</v>
      </c>
      <c r="I22" s="135">
        <f t="shared" si="5"/>
        <v>14.560802691660658</v>
      </c>
      <c r="J22" s="135">
        <f t="shared" si="2"/>
        <v>48.47</v>
      </c>
      <c r="K22" s="133">
        <f t="shared" si="17"/>
        <v>0.79</v>
      </c>
      <c r="L22" s="124"/>
      <c r="N22" s="136"/>
      <c r="O22" s="138"/>
      <c r="P22" s="170">
        <f t="shared" si="18"/>
        <v>0</v>
      </c>
    </row>
    <row r="23" spans="2:16">
      <c r="B23" s="141">
        <f t="shared" si="0"/>
        <v>2029</v>
      </c>
      <c r="C23" s="142"/>
      <c r="D23" s="133"/>
      <c r="E23" s="133">
        <f t="shared" si="15"/>
        <v>49.53</v>
      </c>
      <c r="F23" s="135">
        <f t="shared" si="1"/>
        <v>14.879235760634463</v>
      </c>
      <c r="G23" s="133">
        <f t="shared" si="15"/>
        <v>0</v>
      </c>
      <c r="H23" s="133">
        <f t="shared" ref="H23" si="20">ROUND(H22*(1+$G69),2)</f>
        <v>0</v>
      </c>
      <c r="I23" s="135">
        <f t="shared" si="5"/>
        <v>14.879235760634463</v>
      </c>
      <c r="J23" s="135">
        <f t="shared" si="2"/>
        <v>49.53</v>
      </c>
      <c r="K23" s="133">
        <f t="shared" si="17"/>
        <v>0.81</v>
      </c>
      <c r="L23" s="124"/>
      <c r="N23" s="136"/>
      <c r="O23" s="138"/>
      <c r="P23" s="170">
        <f t="shared" si="18"/>
        <v>0</v>
      </c>
    </row>
    <row r="24" spans="2:16">
      <c r="B24" s="141">
        <f t="shared" si="0"/>
        <v>2030</v>
      </c>
      <c r="C24" s="142"/>
      <c r="D24" s="133"/>
      <c r="E24" s="133">
        <f t="shared" si="15"/>
        <v>50.61</v>
      </c>
      <c r="F24" s="135">
        <f t="shared" si="1"/>
        <v>15.203677000720981</v>
      </c>
      <c r="G24" s="133">
        <f t="shared" si="15"/>
        <v>0</v>
      </c>
      <c r="H24" s="133">
        <f t="shared" ref="H24" si="21">ROUND(H23*(1+$G70),2)</f>
        <v>0</v>
      </c>
      <c r="I24" s="135">
        <f t="shared" si="5"/>
        <v>15.203677000720981</v>
      </c>
      <c r="J24" s="135">
        <f t="shared" si="2"/>
        <v>50.61</v>
      </c>
      <c r="K24" s="133">
        <f t="shared" si="17"/>
        <v>0.83</v>
      </c>
      <c r="L24" s="124"/>
      <c r="N24" s="136"/>
      <c r="O24" s="138"/>
      <c r="P24" s="170">
        <f t="shared" si="18"/>
        <v>0</v>
      </c>
    </row>
    <row r="25" spans="2:16">
      <c r="B25" s="141">
        <f t="shared" si="0"/>
        <v>2031</v>
      </c>
      <c r="C25" s="142"/>
      <c r="D25" s="133"/>
      <c r="E25" s="133">
        <f t="shared" si="15"/>
        <v>51.69</v>
      </c>
      <c r="F25" s="135">
        <f t="shared" si="1"/>
        <v>15.528118240807499</v>
      </c>
      <c r="G25" s="133">
        <f t="shared" si="15"/>
        <v>0</v>
      </c>
      <c r="H25" s="133">
        <f t="shared" ref="H25" si="22">ROUND(H24*(1+$G71),2)</f>
        <v>0</v>
      </c>
      <c r="I25" s="135">
        <f t="shared" si="5"/>
        <v>15.528118240807499</v>
      </c>
      <c r="J25" s="135">
        <f t="shared" si="2"/>
        <v>51.69</v>
      </c>
      <c r="K25" s="133">
        <f t="shared" si="17"/>
        <v>0.85</v>
      </c>
      <c r="L25" s="124"/>
      <c r="N25" s="136"/>
      <c r="O25" s="138"/>
      <c r="P25" s="170">
        <f t="shared" si="18"/>
        <v>0</v>
      </c>
    </row>
    <row r="26" spans="2:16">
      <c r="B26" s="141">
        <f t="shared" si="0"/>
        <v>2032</v>
      </c>
      <c r="C26" s="142"/>
      <c r="D26" s="133"/>
      <c r="E26" s="133">
        <f t="shared" si="15"/>
        <v>52.77</v>
      </c>
      <c r="F26" s="135">
        <f t="shared" si="1"/>
        <v>15.852559480894017</v>
      </c>
      <c r="G26" s="133">
        <f t="shared" si="15"/>
        <v>0</v>
      </c>
      <c r="H26" s="133">
        <f t="shared" ref="H26" si="23">ROUND(H25*(1+$G72),2)</f>
        <v>0</v>
      </c>
      <c r="I26" s="135">
        <f t="shared" si="5"/>
        <v>15.852559480894017</v>
      </c>
      <c r="J26" s="135">
        <f t="shared" si="2"/>
        <v>52.77</v>
      </c>
      <c r="K26" s="133">
        <f t="shared" si="17"/>
        <v>0.87</v>
      </c>
      <c r="L26" s="124"/>
      <c r="N26" s="136"/>
      <c r="O26" s="138"/>
      <c r="P26" s="170">
        <f t="shared" si="18"/>
        <v>0</v>
      </c>
    </row>
    <row r="27" spans="2:16">
      <c r="B27" s="141">
        <f t="shared" si="0"/>
        <v>2033</v>
      </c>
      <c r="C27" s="132">
        <f>$C$55</f>
        <v>1420.0408201737057</v>
      </c>
      <c r="D27" s="133">
        <f>C27*$C$62</f>
        <v>100.90797696748666</v>
      </c>
      <c r="E27" s="133">
        <f t="shared" si="15"/>
        <v>53.87</v>
      </c>
      <c r="F27" s="135">
        <f t="shared" si="1"/>
        <v>46.496628505012822</v>
      </c>
      <c r="G27" s="133">
        <f t="shared" si="15"/>
        <v>0</v>
      </c>
      <c r="H27" s="133">
        <f t="shared" ref="H27" si="24">ROUND(H26*(1+$G73),2)</f>
        <v>0</v>
      </c>
      <c r="I27" s="135">
        <f t="shared" si="5"/>
        <v>46.496628505012822</v>
      </c>
      <c r="J27" s="135">
        <f t="shared" si="2"/>
        <v>154.78</v>
      </c>
      <c r="K27" s="133">
        <f t="shared" si="17"/>
        <v>0.89</v>
      </c>
      <c r="L27" s="124"/>
      <c r="P27" s="170">
        <f t="shared" si="18"/>
        <v>0</v>
      </c>
    </row>
    <row r="28" spans="2:16">
      <c r="B28" s="141">
        <f t="shared" si="0"/>
        <v>2034</v>
      </c>
      <c r="C28" s="142"/>
      <c r="D28" s="133">
        <f t="shared" si="15"/>
        <v>102.99</v>
      </c>
      <c r="E28" s="133">
        <f t="shared" si="15"/>
        <v>54.98</v>
      </c>
      <c r="F28" s="135">
        <f t="shared" si="1"/>
        <v>47.455539533765922</v>
      </c>
      <c r="G28" s="133">
        <f t="shared" si="15"/>
        <v>0</v>
      </c>
      <c r="H28" s="133">
        <f t="shared" ref="H28" si="25">ROUND(H27*(1+$G74),2)</f>
        <v>0</v>
      </c>
      <c r="I28" s="135">
        <f t="shared" si="5"/>
        <v>47.455539533765922</v>
      </c>
      <c r="J28" s="135">
        <f t="shared" si="2"/>
        <v>157.97</v>
      </c>
      <c r="K28" s="133">
        <f t="shared" si="17"/>
        <v>0.91</v>
      </c>
      <c r="L28" s="124"/>
      <c r="P28" s="170">
        <f t="shared" si="18"/>
        <v>0</v>
      </c>
    </row>
    <row r="29" spans="2:16">
      <c r="B29" s="141">
        <f t="shared" si="0"/>
        <v>2035</v>
      </c>
      <c r="C29" s="142"/>
      <c r="D29" s="133">
        <f t="shared" ref="D29:E36" si="26">ROUND(D28*(1+$K66),2)</f>
        <v>105.11</v>
      </c>
      <c r="E29" s="133">
        <f t="shared" si="26"/>
        <v>56.11</v>
      </c>
      <c r="F29" s="135">
        <f t="shared" si="1"/>
        <v>48.431867339581835</v>
      </c>
      <c r="G29" s="133">
        <f t="shared" ref="G29:H36" si="27">ROUND(G28*(1+$K66),2)</f>
        <v>0</v>
      </c>
      <c r="H29" s="133">
        <f t="shared" si="27"/>
        <v>0</v>
      </c>
      <c r="I29" s="135">
        <f t="shared" si="5"/>
        <v>48.431867339581835</v>
      </c>
      <c r="J29" s="135">
        <f t="shared" si="2"/>
        <v>161.22</v>
      </c>
      <c r="K29" s="133">
        <f>ROUND(K28*(1+$K66),2)</f>
        <v>0.93</v>
      </c>
      <c r="L29" s="124"/>
      <c r="P29" s="170">
        <f>ROUND(P28*(1+$K66),2)</f>
        <v>0</v>
      </c>
    </row>
    <row r="30" spans="2:16">
      <c r="B30" s="141">
        <f t="shared" si="0"/>
        <v>2036</v>
      </c>
      <c r="C30" s="142"/>
      <c r="D30" s="133">
        <f t="shared" si="26"/>
        <v>107.25</v>
      </c>
      <c r="E30" s="133">
        <f t="shared" si="26"/>
        <v>57.25</v>
      </c>
      <c r="F30" s="135">
        <f t="shared" si="1"/>
        <v>49.417207402066815</v>
      </c>
      <c r="G30" s="133">
        <f t="shared" si="27"/>
        <v>0</v>
      </c>
      <c r="H30" s="133">
        <f t="shared" si="27"/>
        <v>0</v>
      </c>
      <c r="I30" s="135">
        <f t="shared" si="5"/>
        <v>49.417207402066815</v>
      </c>
      <c r="J30" s="135">
        <f t="shared" si="2"/>
        <v>164.5</v>
      </c>
      <c r="K30" s="133">
        <f t="shared" ref="K30:K36" si="28">ROUND(K29*(1+$K67),2)</f>
        <v>0.95</v>
      </c>
      <c r="L30" s="124"/>
      <c r="P30" s="170">
        <f t="shared" ref="P30:P36" si="29">ROUND(P29*(1+$K67),2)</f>
        <v>0</v>
      </c>
    </row>
    <row r="31" spans="2:16">
      <c r="B31" s="141">
        <f t="shared" si="0"/>
        <v>2037</v>
      </c>
      <c r="C31" s="142"/>
      <c r="D31" s="133">
        <f t="shared" si="26"/>
        <v>109.41</v>
      </c>
      <c r="E31" s="133">
        <f t="shared" si="26"/>
        <v>58.4</v>
      </c>
      <c r="F31" s="135">
        <f t="shared" si="1"/>
        <v>50.411559721220861</v>
      </c>
      <c r="G31" s="133">
        <f t="shared" si="27"/>
        <v>0</v>
      </c>
      <c r="H31" s="133">
        <f t="shared" si="27"/>
        <v>0</v>
      </c>
      <c r="I31" s="135">
        <f t="shared" si="5"/>
        <v>50.411559721220861</v>
      </c>
      <c r="J31" s="135">
        <f t="shared" si="2"/>
        <v>167.81</v>
      </c>
      <c r="K31" s="133">
        <f t="shared" si="28"/>
        <v>0.97</v>
      </c>
      <c r="L31" s="124"/>
      <c r="P31" s="170">
        <f t="shared" si="29"/>
        <v>0</v>
      </c>
    </row>
    <row r="32" spans="2:16">
      <c r="B32" s="141">
        <f t="shared" si="0"/>
        <v>2038</v>
      </c>
      <c r="C32" s="142"/>
      <c r="D32" s="133">
        <f t="shared" si="26"/>
        <v>111.6</v>
      </c>
      <c r="E32" s="133">
        <f t="shared" si="26"/>
        <v>59.57</v>
      </c>
      <c r="F32" s="135">
        <f t="shared" si="1"/>
        <v>51.420932468156693</v>
      </c>
      <c r="G32" s="133">
        <f t="shared" si="27"/>
        <v>0</v>
      </c>
      <c r="H32" s="133">
        <f t="shared" si="27"/>
        <v>0</v>
      </c>
      <c r="I32" s="135">
        <f t="shared" si="5"/>
        <v>51.420932468156693</v>
      </c>
      <c r="J32" s="135">
        <f t="shared" si="2"/>
        <v>171.17</v>
      </c>
      <c r="K32" s="133">
        <f t="shared" si="28"/>
        <v>0.99</v>
      </c>
      <c r="L32" s="124"/>
      <c r="P32" s="170">
        <f t="shared" si="29"/>
        <v>0</v>
      </c>
    </row>
    <row r="33" spans="2:16">
      <c r="B33" s="141">
        <f t="shared" si="0"/>
        <v>2039</v>
      </c>
      <c r="C33" s="142"/>
      <c r="D33" s="133">
        <f t="shared" si="26"/>
        <v>113.84</v>
      </c>
      <c r="E33" s="133">
        <f t="shared" si="26"/>
        <v>60.77</v>
      </c>
      <c r="F33" s="135">
        <f t="shared" si="1"/>
        <v>52.45433789954339</v>
      </c>
      <c r="G33" s="133">
        <f t="shared" si="27"/>
        <v>0</v>
      </c>
      <c r="H33" s="133">
        <f t="shared" si="27"/>
        <v>0</v>
      </c>
      <c r="I33" s="135">
        <f t="shared" si="5"/>
        <v>52.45433789954339</v>
      </c>
      <c r="J33" s="135">
        <f t="shared" si="2"/>
        <v>174.61</v>
      </c>
      <c r="K33" s="133">
        <f t="shared" si="28"/>
        <v>1.01</v>
      </c>
      <c r="L33" s="124"/>
      <c r="P33" s="170">
        <f t="shared" si="29"/>
        <v>0</v>
      </c>
    </row>
    <row r="34" spans="2:16">
      <c r="B34" s="141">
        <f t="shared" si="0"/>
        <v>2040</v>
      </c>
      <c r="C34" s="142"/>
      <c r="D34" s="133">
        <f t="shared" si="26"/>
        <v>116.14</v>
      </c>
      <c r="E34" s="133">
        <f t="shared" si="26"/>
        <v>62</v>
      </c>
      <c r="F34" s="135">
        <f t="shared" si="1"/>
        <v>53.514780100937273</v>
      </c>
      <c r="G34" s="133">
        <f t="shared" si="27"/>
        <v>0</v>
      </c>
      <c r="H34" s="133">
        <f t="shared" si="27"/>
        <v>0</v>
      </c>
      <c r="I34" s="135">
        <f t="shared" si="5"/>
        <v>53.514780100937273</v>
      </c>
      <c r="J34" s="135">
        <f t="shared" si="2"/>
        <v>178.14</v>
      </c>
      <c r="K34" s="133">
        <f t="shared" si="28"/>
        <v>1.03</v>
      </c>
      <c r="L34" s="124"/>
      <c r="P34" s="170">
        <f t="shared" si="29"/>
        <v>0</v>
      </c>
    </row>
    <row r="35" spans="2:16">
      <c r="B35" s="141">
        <f t="shared" si="0"/>
        <v>2041</v>
      </c>
      <c r="C35" s="142"/>
      <c r="D35" s="133">
        <f t="shared" si="26"/>
        <v>118.51</v>
      </c>
      <c r="E35" s="133">
        <f t="shared" si="26"/>
        <v>63.26</v>
      </c>
      <c r="F35" s="135">
        <f t="shared" si="1"/>
        <v>54.605263157894747</v>
      </c>
      <c r="G35" s="133">
        <f t="shared" si="27"/>
        <v>0</v>
      </c>
      <c r="H35" s="133">
        <f t="shared" si="27"/>
        <v>0</v>
      </c>
      <c r="I35" s="135">
        <f t="shared" si="5"/>
        <v>54.605263157894747</v>
      </c>
      <c r="J35" s="135">
        <f t="shared" si="2"/>
        <v>181.77</v>
      </c>
      <c r="K35" s="133">
        <f t="shared" si="28"/>
        <v>1.05</v>
      </c>
      <c r="L35" s="124"/>
      <c r="P35" s="170">
        <f t="shared" si="29"/>
        <v>0</v>
      </c>
    </row>
    <row r="36" spans="2:16">
      <c r="B36" s="141">
        <f t="shared" si="0"/>
        <v>2042</v>
      </c>
      <c r="C36" s="142"/>
      <c r="D36" s="133">
        <f t="shared" si="26"/>
        <v>120.95</v>
      </c>
      <c r="E36" s="133">
        <f t="shared" si="26"/>
        <v>64.56</v>
      </c>
      <c r="F36" s="135">
        <f t="shared" si="1"/>
        <v>55.728791155972125</v>
      </c>
      <c r="G36" s="133">
        <f t="shared" si="27"/>
        <v>0</v>
      </c>
      <c r="H36" s="133">
        <f t="shared" si="27"/>
        <v>0</v>
      </c>
      <c r="I36" s="135">
        <f t="shared" si="5"/>
        <v>55.728791155972125</v>
      </c>
      <c r="J36" s="135">
        <f t="shared" si="2"/>
        <v>185.51</v>
      </c>
      <c r="K36" s="133">
        <f t="shared" si="28"/>
        <v>1.07</v>
      </c>
      <c r="L36" s="124"/>
      <c r="P36" s="170">
        <f t="shared" si="29"/>
        <v>0</v>
      </c>
    </row>
    <row r="37" spans="2:16">
      <c r="B37" s="141"/>
      <c r="C37" s="137"/>
      <c r="D37" s="133"/>
      <c r="E37" s="133"/>
      <c r="F37" s="134"/>
      <c r="G37" s="133"/>
      <c r="H37" s="133"/>
      <c r="I37" s="135"/>
      <c r="J37" s="135"/>
      <c r="K37" s="144"/>
    </row>
    <row r="38" spans="2:16" hidden="1">
      <c r="B38" s="131"/>
      <c r="C38" s="137"/>
      <c r="D38" s="133"/>
      <c r="E38" s="133"/>
      <c r="F38" s="134"/>
      <c r="G38" s="133"/>
      <c r="H38" s="133"/>
      <c r="I38" s="135"/>
      <c r="J38" s="135"/>
      <c r="K38" s="144"/>
    </row>
    <row r="39" spans="2:16" hidden="1">
      <c r="B39" s="131"/>
      <c r="C39" s="137"/>
      <c r="D39" s="133"/>
      <c r="E39" s="133"/>
      <c r="F39" s="134"/>
      <c r="G39" s="133"/>
      <c r="H39" s="133"/>
      <c r="I39" s="135"/>
      <c r="J39" s="135"/>
      <c r="K39" s="144"/>
    </row>
    <row r="40" spans="2:16" hidden="1">
      <c r="B40" s="131"/>
      <c r="C40" s="137"/>
      <c r="D40" s="133"/>
      <c r="E40" s="133"/>
      <c r="F40" s="134"/>
      <c r="G40" s="133"/>
      <c r="H40" s="133"/>
      <c r="I40" s="135"/>
      <c r="J40" s="135"/>
      <c r="K40" s="144"/>
    </row>
    <row r="42" spans="2:16" ht="14.25">
      <c r="B42" s="145" t="s">
        <v>27</v>
      </c>
      <c r="C42" s="146"/>
      <c r="D42" s="146"/>
      <c r="E42" s="146"/>
      <c r="F42" s="146"/>
      <c r="G42" s="146"/>
      <c r="H42" s="146"/>
    </row>
    <row r="44" spans="2:16">
      <c r="B44" s="122" t="s">
        <v>73</v>
      </c>
      <c r="C44" s="147" t="s">
        <v>74</v>
      </c>
      <c r="D44" s="148" t="s">
        <v>121</v>
      </c>
    </row>
    <row r="45" spans="2:16">
      <c r="C45" s="147" t="str">
        <f>C7</f>
        <v>(a)</v>
      </c>
      <c r="D45" s="122" t="s">
        <v>75</v>
      </c>
    </row>
    <row r="46" spans="2:16">
      <c r="C46" s="147" t="str">
        <f>D7</f>
        <v>(b)</v>
      </c>
      <c r="D46" s="135" t="str">
        <f>"= "&amp;C7&amp;" x "&amp;C62</f>
        <v>= (a) x 0.0710599128799291</v>
      </c>
    </row>
    <row r="47" spans="2:16">
      <c r="C47" s="147" t="str">
        <f>F7</f>
        <v>(d)</v>
      </c>
      <c r="D47" s="135" t="str">
        <f>"= ("&amp;$D$7&amp;" + "&amp;$E$7&amp;") /  (8.76 x "&amp;TEXT(C63,"0.0%")&amp;")"</f>
        <v>= ((b) + (c)) /  (8.76 x 38.0%)</v>
      </c>
    </row>
    <row r="48" spans="2:16">
      <c r="C48" s="147" t="str">
        <f>I7</f>
        <v>(g)</v>
      </c>
      <c r="D48" s="135" t="str">
        <f>"= "&amp;$F$7&amp;" + "&amp;$H$7</f>
        <v>= (d) + (f)</v>
      </c>
    </row>
    <row r="49" spans="2:24">
      <c r="C49" s="147" t="str">
        <f>K7</f>
        <v>(h)</v>
      </c>
      <c r="D49" s="86" t="str">
        <f>D44</f>
        <v>Plant Costs  - 2017 IRP Update - Table 5.4 &amp; 5.5</v>
      </c>
    </row>
    <row r="50" spans="2:24">
      <c r="C50" s="147"/>
      <c r="D50" s="135"/>
    </row>
    <row r="51" spans="2:24" ht="13.5" thickBot="1"/>
    <row r="52" spans="2:24" ht="13.5" thickBot="1">
      <c r="C52" s="42" t="str">
        <f>B2&amp;" - "&amp;B3</f>
        <v>2017 IRP Update ID Wind Resource - 38% Capacity Factor</v>
      </c>
      <c r="D52" s="149"/>
      <c r="E52" s="149"/>
      <c r="F52" s="149"/>
      <c r="G52" s="149"/>
      <c r="H52" s="149"/>
      <c r="I52" s="150"/>
      <c r="J52" s="150"/>
      <c r="K52" s="151"/>
    </row>
    <row r="53" spans="2:24" ht="13.5" thickBot="1">
      <c r="C53" s="152" t="s">
        <v>76</v>
      </c>
      <c r="D53" s="153" t="s">
        <v>77</v>
      </c>
      <c r="E53" s="153"/>
      <c r="F53" s="153"/>
      <c r="G53" s="153"/>
      <c r="H53" s="154"/>
      <c r="I53" s="150"/>
      <c r="J53" s="150"/>
      <c r="K53" s="151"/>
    </row>
    <row r="55" spans="2:24">
      <c r="B55" s="86" t="s">
        <v>128</v>
      </c>
      <c r="C55" s="186">
        <v>1420.0408201737057</v>
      </c>
      <c r="D55" s="122" t="s">
        <v>75</v>
      </c>
      <c r="H55" s="122" t="s">
        <v>9</v>
      </c>
    </row>
    <row r="56" spans="2:24">
      <c r="B56" s="86" t="s">
        <v>115</v>
      </c>
      <c r="C56" s="155">
        <v>37.570551305416139</v>
      </c>
      <c r="D56" s="122" t="s">
        <v>78</v>
      </c>
      <c r="H56" s="122" t="s">
        <v>9</v>
      </c>
    </row>
    <row r="57" spans="2:24">
      <c r="B57" s="86" t="s">
        <v>115</v>
      </c>
      <c r="C57" s="160">
        <v>0.58600709999999989</v>
      </c>
      <c r="D57" s="122" t="s">
        <v>83</v>
      </c>
      <c r="H57" s="122" t="s">
        <v>80</v>
      </c>
    </row>
    <row r="58" spans="2:24">
      <c r="B58" s="86" t="s">
        <v>115</v>
      </c>
      <c r="C58" s="155">
        <v>0</v>
      </c>
      <c r="D58" s="122" t="s">
        <v>79</v>
      </c>
      <c r="H58" s="122" t="s">
        <v>80</v>
      </c>
      <c r="K58" s="124"/>
      <c r="L58" s="156"/>
      <c r="M58" s="52"/>
      <c r="N58" s="157"/>
      <c r="O58" s="52"/>
      <c r="P58" s="157"/>
      <c r="Q58" s="52"/>
      <c r="R58" s="124"/>
      <c r="S58" s="124"/>
      <c r="T58" s="124"/>
      <c r="U58" s="124"/>
      <c r="V58" s="124"/>
      <c r="W58" s="124"/>
      <c r="X58" s="124"/>
    </row>
    <row r="59" spans="2:24">
      <c r="B59" s="86" t="s">
        <v>115</v>
      </c>
      <c r="C59" s="168"/>
      <c r="D59" s="122" t="s">
        <v>81</v>
      </c>
      <c r="H59" s="122" t="s">
        <v>80</v>
      </c>
      <c r="K59" s="158"/>
      <c r="L59" s="158"/>
      <c r="M59" s="159"/>
      <c r="N59" s="160"/>
      <c r="O59" s="157"/>
      <c r="P59" s="161"/>
      <c r="Q59" s="124"/>
      <c r="R59" s="124"/>
      <c r="S59" s="124"/>
      <c r="T59" s="124"/>
      <c r="U59" s="124"/>
      <c r="V59" s="124"/>
      <c r="W59" s="124"/>
      <c r="X59" s="124"/>
    </row>
    <row r="60" spans="2:24">
      <c r="K60" s="158"/>
      <c r="L60" s="158"/>
      <c r="M60" s="158"/>
      <c r="N60" s="124"/>
      <c r="O60" s="157"/>
      <c r="P60" s="161"/>
      <c r="Q60" s="124"/>
      <c r="R60" s="124"/>
      <c r="S60" s="124"/>
      <c r="T60" s="124"/>
      <c r="U60" s="124"/>
      <c r="V60" s="124"/>
      <c r="W60" s="124"/>
      <c r="X60" s="124"/>
    </row>
    <row r="61" spans="2:24">
      <c r="C61" s="162"/>
      <c r="K61" s="158"/>
      <c r="L61" s="158"/>
      <c r="M61" s="158"/>
      <c r="N61" s="124"/>
      <c r="O61" s="158"/>
      <c r="P61" s="161"/>
      <c r="S61" s="124"/>
      <c r="T61" s="124"/>
      <c r="U61" s="124"/>
      <c r="V61" s="124"/>
      <c r="W61" s="124"/>
      <c r="X61" s="124"/>
    </row>
    <row r="62" spans="2:24">
      <c r="C62" s="163">
        <v>7.1059912879929146E-2</v>
      </c>
      <c r="D62" s="122" t="s">
        <v>38</v>
      </c>
      <c r="K62" s="164"/>
      <c r="L62" s="165"/>
      <c r="M62" s="165"/>
      <c r="O62" s="166"/>
    </row>
    <row r="63" spans="2:24">
      <c r="C63" s="167">
        <v>0.38</v>
      </c>
      <c r="D63" s="122" t="s">
        <v>39</v>
      </c>
    </row>
    <row r="64" spans="2:24" ht="13.5" thickBot="1">
      <c r="D64" s="161"/>
    </row>
    <row r="65" spans="3:11" ht="13.5" thickBot="1">
      <c r="C65" s="40" t="str">
        <f>"Company Official Inflation Forecast Dated "&amp;TEXT('Table 4'!$G$5,"mmmm dd, yyyy")</f>
        <v>Company Official Inflation Forecast Dated March 30, 2018</v>
      </c>
      <c r="D65" s="149"/>
      <c r="E65" s="149"/>
      <c r="F65" s="149"/>
      <c r="G65" s="149"/>
      <c r="H65" s="149"/>
      <c r="I65" s="149"/>
      <c r="J65" s="149"/>
      <c r="K65" s="151"/>
    </row>
    <row r="66" spans="3:11">
      <c r="C66" s="88">
        <v>2017</v>
      </c>
      <c r="D66" s="41">
        <v>1.7997379262064683E-2</v>
      </c>
      <c r="E66" s="86"/>
      <c r="F66" s="88">
        <f>C74+1</f>
        <v>2026</v>
      </c>
      <c r="G66" s="41">
        <v>2.275275626401263E-2</v>
      </c>
      <c r="H66" s="86"/>
      <c r="I66" s="88">
        <f>F74+1</f>
        <v>2035</v>
      </c>
      <c r="J66" s="88"/>
      <c r="K66" s="41">
        <v>2.0547727211939426E-2</v>
      </c>
    </row>
    <row r="67" spans="3:11">
      <c r="C67" s="88">
        <f t="shared" ref="C67:C74" si="30">C66+1</f>
        <v>2018</v>
      </c>
      <c r="D67" s="41">
        <v>2.00162222805087E-2</v>
      </c>
      <c r="E67" s="86"/>
      <c r="F67" s="88">
        <f t="shared" ref="F67:F74" si="31">F66+1</f>
        <v>2027</v>
      </c>
      <c r="G67" s="41">
        <v>2.2017580891201094E-2</v>
      </c>
      <c r="H67" s="86"/>
      <c r="I67" s="88">
        <f t="shared" ref="I67:I74" si="32">I66+1</f>
        <v>2036</v>
      </c>
      <c r="J67" s="88"/>
      <c r="K67" s="41">
        <v>2.0338413275796441E-2</v>
      </c>
    </row>
    <row r="68" spans="3:11">
      <c r="C68" s="88">
        <f t="shared" si="30"/>
        <v>2019</v>
      </c>
      <c r="D68" s="41">
        <v>2.3023767536204609E-2</v>
      </c>
      <c r="E68" s="86"/>
      <c r="F68" s="88">
        <f t="shared" si="31"/>
        <v>2028</v>
      </c>
      <c r="G68" s="41">
        <v>2.1672038954803963E-2</v>
      </c>
      <c r="H68" s="86"/>
      <c r="I68" s="88">
        <f t="shared" si="32"/>
        <v>2037</v>
      </c>
      <c r="J68" s="88"/>
      <c r="K68" s="41">
        <v>2.0148107799243142E-2</v>
      </c>
    </row>
    <row r="69" spans="3:11">
      <c r="C69" s="88">
        <f t="shared" si="30"/>
        <v>2020</v>
      </c>
      <c r="D69" s="41">
        <v>2.6569957493475238E-2</v>
      </c>
      <c r="E69" s="86"/>
      <c r="F69" s="88">
        <f t="shared" si="31"/>
        <v>2029</v>
      </c>
      <c r="G69" s="41">
        <v>2.1882861611237647E-2</v>
      </c>
      <c r="H69" s="86"/>
      <c r="I69" s="88">
        <f t="shared" si="32"/>
        <v>2038</v>
      </c>
      <c r="J69" s="88"/>
      <c r="K69" s="41">
        <v>1.9981989666423283E-2</v>
      </c>
    </row>
    <row r="70" spans="3:11">
      <c r="C70" s="88">
        <f t="shared" si="30"/>
        <v>2021</v>
      </c>
      <c r="D70" s="41">
        <v>2.633678201148415E-2</v>
      </c>
      <c r="E70" s="86"/>
      <c r="F70" s="88">
        <f t="shared" si="31"/>
        <v>2030</v>
      </c>
      <c r="G70" s="41">
        <v>2.1716430930730724E-2</v>
      </c>
      <c r="H70" s="86"/>
      <c r="I70" s="88">
        <f t="shared" si="32"/>
        <v>2039</v>
      </c>
      <c r="J70" s="88"/>
      <c r="K70" s="41">
        <v>2.0091958569135482E-2</v>
      </c>
    </row>
    <row r="71" spans="3:11">
      <c r="C71" s="88">
        <f t="shared" si="30"/>
        <v>2022</v>
      </c>
      <c r="D71" s="41">
        <v>2.5190838317338926E-2</v>
      </c>
      <c r="E71" s="86"/>
      <c r="F71" s="88">
        <f t="shared" si="31"/>
        <v>2031</v>
      </c>
      <c r="G71" s="41">
        <v>2.1283257880358342E-2</v>
      </c>
      <c r="H71" s="86"/>
      <c r="I71" s="88">
        <f t="shared" si="32"/>
        <v>2040</v>
      </c>
      <c r="J71" s="88"/>
      <c r="K71" s="41">
        <v>2.016857640433245E-2</v>
      </c>
    </row>
    <row r="72" spans="3:11" s="124" customFormat="1">
      <c r="C72" s="88">
        <f t="shared" si="30"/>
        <v>2023</v>
      </c>
      <c r="D72" s="41">
        <v>2.3861027991437966E-2</v>
      </c>
      <c r="E72" s="87"/>
      <c r="F72" s="88">
        <f t="shared" si="31"/>
        <v>2032</v>
      </c>
      <c r="G72" s="41">
        <v>2.092650190640466E-2</v>
      </c>
      <c r="H72" s="87"/>
      <c r="I72" s="88">
        <f t="shared" si="32"/>
        <v>2041</v>
      </c>
      <c r="J72" s="88"/>
      <c r="K72" s="41">
        <v>2.0388834681983159E-2</v>
      </c>
    </row>
    <row r="73" spans="3:11" s="124" customFormat="1">
      <c r="C73" s="88">
        <f t="shared" si="30"/>
        <v>2024</v>
      </c>
      <c r="D73" s="41">
        <v>2.3386119938164196E-2</v>
      </c>
      <c r="E73" s="87"/>
      <c r="F73" s="88">
        <f t="shared" si="31"/>
        <v>2033</v>
      </c>
      <c r="G73" s="41">
        <v>2.0801762320284523E-2</v>
      </c>
      <c r="H73" s="87"/>
      <c r="I73" s="88">
        <f t="shared" si="32"/>
        <v>2042</v>
      </c>
      <c r="J73" s="88"/>
      <c r="K73" s="41">
        <v>2.0623380610534037E-2</v>
      </c>
    </row>
    <row r="74" spans="3:11" s="124" customFormat="1">
      <c r="C74" s="88">
        <f t="shared" si="30"/>
        <v>2025</v>
      </c>
      <c r="D74" s="41">
        <v>2.3124371179134462E-2</v>
      </c>
      <c r="E74" s="87"/>
      <c r="F74" s="88">
        <f t="shared" si="31"/>
        <v>2034</v>
      </c>
      <c r="G74" s="41">
        <v>2.065772177898717E-2</v>
      </c>
      <c r="H74" s="87"/>
      <c r="I74" s="88">
        <f t="shared" si="32"/>
        <v>2043</v>
      </c>
      <c r="J74" s="88"/>
      <c r="K74" s="41">
        <v>2.0893774761898909E-2</v>
      </c>
    </row>
    <row r="75" spans="3:11" s="124" customFormat="1"/>
    <row r="76" spans="3:11" s="124" customFormat="1"/>
    <row r="93" spans="3:4">
      <c r="C93" s="157"/>
      <c r="D93" s="161"/>
    </row>
    <row r="94" spans="3:4">
      <c r="C94" s="157"/>
      <c r="D94" s="161"/>
    </row>
    <row r="95" spans="3:4">
      <c r="C95" s="157"/>
      <c r="D95" s="161"/>
    </row>
    <row r="96" spans="3:4">
      <c r="C96" s="157"/>
      <c r="D96" s="161"/>
    </row>
    <row r="97" spans="3:4">
      <c r="C97" s="157"/>
      <c r="D97" s="161"/>
    </row>
    <row r="98" spans="3:4">
      <c r="C98" s="157"/>
      <c r="D98" s="161"/>
    </row>
    <row r="99" spans="3:4">
      <c r="C99" s="157"/>
      <c r="D99" s="161"/>
    </row>
    <row r="100" spans="3:4">
      <c r="C100" s="157"/>
      <c r="D100" s="161"/>
    </row>
    <row r="101" spans="3:4">
      <c r="C101" s="157"/>
      <c r="D101" s="161"/>
    </row>
    <row r="102" spans="3:4">
      <c r="C102" s="157"/>
      <c r="D102" s="161"/>
    </row>
  </sheetData>
  <printOptions horizontalCentered="1"/>
  <pageMargins left="0.8" right="0.3" top="0.4" bottom="0.4" header="0.5" footer="0.2"/>
  <pageSetup scale="75" orientation="portrait" r:id="rId1"/>
  <headerFooter alignWithMargins="0"/>
  <rowBreaks count="1" manualBreakCount="1">
    <brk id="51" max="10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23</vt:i4>
      </vt:variant>
      <vt:variant>
        <vt:lpstr>Named Ranges</vt:lpstr>
      </vt:variant>
      <vt:variant>
        <vt:i4>48</vt:i4>
      </vt:variant>
    </vt:vector>
  </HeadingPairs>
  <TitlesOfParts>
    <vt:vector size="71" baseType="lpstr">
      <vt:lpstr>Table 1</vt:lpstr>
      <vt:lpstr>Table 2</vt:lpstr>
      <vt:lpstr>Table 4</vt:lpstr>
      <vt:lpstr>Table 5</vt:lpstr>
      <vt:lpstr>Table 3 TransCost D2 </vt:lpstr>
      <vt:lpstr>Table 3 EV2020 Wind_2020</vt:lpstr>
      <vt:lpstr>Table 3 EV2020 Wind_2021</vt:lpstr>
      <vt:lpstr>Table 3 DJ Wind 2030</vt:lpstr>
      <vt:lpstr>Table 3 ID Wind 2033</vt:lpstr>
      <vt:lpstr>Table 3 WW Wind 2035</vt:lpstr>
      <vt:lpstr>Table 3 YK Wind 2035</vt:lpstr>
      <vt:lpstr>Table 3 OR Wind 2035</vt:lpstr>
      <vt:lpstr>Table 3 UT Wind 2036</vt:lpstr>
      <vt:lpstr>Table 3 YK Solar 2030</vt:lpstr>
      <vt:lpstr>Table 3 YK Solar 2032</vt:lpstr>
      <vt:lpstr>Table 3 YK Solar 2033</vt:lpstr>
      <vt:lpstr>Table 3 UT Solar 2033 ST</vt:lpstr>
      <vt:lpstr>Table 3 UT Solar 2035 ST</vt:lpstr>
      <vt:lpstr>Table 3 UT Solar 2035 FT</vt:lpstr>
      <vt:lpstr>Table 3 OR Solar 2030</vt:lpstr>
      <vt:lpstr>Table 3 OR Solar 2031</vt:lpstr>
      <vt:lpstr>Table 3 OR Solar 2032</vt:lpstr>
      <vt:lpstr>Table 3 OR Solar 2033</vt:lpstr>
      <vt:lpstr>_200_SCCT_UtahN</vt:lpstr>
      <vt:lpstr>_200_SCCT_WYNE</vt:lpstr>
      <vt:lpstr>'Table 3 TransCost D2 '!_30_Geo_West</vt:lpstr>
      <vt:lpstr>_30_Geo_West</vt:lpstr>
      <vt:lpstr>'Table 3 TransCost D2 '!_436_CCCT_WestMain</vt:lpstr>
      <vt:lpstr>_436_CCCT_WestMain</vt:lpstr>
      <vt:lpstr>_477_CCCT_WYNE</vt:lpstr>
      <vt:lpstr>_774_Wind_IDGoshen</vt:lpstr>
      <vt:lpstr>_85_Wind_DJ_2031</vt:lpstr>
      <vt:lpstr>_UtahS_Solar_2031</vt:lpstr>
      <vt:lpstr>_UtahS_Solar_2032</vt:lpstr>
      <vt:lpstr>_UtahS_Solar_2033</vt:lpstr>
      <vt:lpstr>_UtahS_Solar_2034</vt:lpstr>
      <vt:lpstr>_UtahS_Solar_2035</vt:lpstr>
      <vt:lpstr>_UtahS_Solar_2036</vt:lpstr>
      <vt:lpstr>_Yakima_Solar_2028</vt:lpstr>
      <vt:lpstr>_Yakima_Solar_2029</vt:lpstr>
      <vt:lpstr>_Yakima_Solar_2031</vt:lpstr>
      <vt:lpstr>_Yakima_Solar_2032</vt:lpstr>
      <vt:lpstr>_Yakima_Solar_2033</vt:lpstr>
      <vt:lpstr>_Yakima_Solar_2034</vt:lpstr>
      <vt:lpstr>Discount_Rate</vt:lpstr>
      <vt:lpstr>'Table 1'!Print_Area</vt:lpstr>
      <vt:lpstr>'Table 3 DJ Wind 2030'!Print_Area</vt:lpstr>
      <vt:lpstr>'Table 3 EV2020 Wind_2020'!Print_Area</vt:lpstr>
      <vt:lpstr>'Table 3 EV2020 Wind_2021'!Print_Area</vt:lpstr>
      <vt:lpstr>'Table 3 ID Wind 2033'!Print_Area</vt:lpstr>
      <vt:lpstr>'Table 3 OR Solar 2030'!Print_Area</vt:lpstr>
      <vt:lpstr>'Table 3 OR Solar 2031'!Print_Area</vt:lpstr>
      <vt:lpstr>'Table 3 OR Solar 2032'!Print_Area</vt:lpstr>
      <vt:lpstr>'Table 3 OR Solar 2033'!Print_Area</vt:lpstr>
      <vt:lpstr>'Table 3 OR Wind 2035'!Print_Area</vt:lpstr>
      <vt:lpstr>'Table 3 TransCost D2 '!Print_Area</vt:lpstr>
      <vt:lpstr>'Table 3 UT Solar 2033 ST'!Print_Area</vt:lpstr>
      <vt:lpstr>'Table 3 UT Solar 2035 FT'!Print_Area</vt:lpstr>
      <vt:lpstr>'Table 3 UT Solar 2035 ST'!Print_Area</vt:lpstr>
      <vt:lpstr>'Table 3 UT Wind 2036'!Print_Area</vt:lpstr>
      <vt:lpstr>'Table 3 WW Wind 2035'!Print_Area</vt:lpstr>
      <vt:lpstr>'Table 3 YK Solar 2030'!Print_Area</vt:lpstr>
      <vt:lpstr>'Table 3 YK Solar 2032'!Print_Area</vt:lpstr>
      <vt:lpstr>'Table 3 YK Solar 2033'!Print_Area</vt:lpstr>
      <vt:lpstr>'Table 3 YK Wind 2035'!Print_Area</vt:lpstr>
      <vt:lpstr>'Table 4'!Print_Area</vt:lpstr>
      <vt:lpstr>'Table 5'!Print_Area</vt:lpstr>
      <vt:lpstr>'Table 3 TransCost D2 '!Study_Cap_Adj</vt:lpstr>
      <vt:lpstr>Study_Cap_Adj</vt:lpstr>
      <vt:lpstr>Study_CF</vt:lpstr>
      <vt:lpstr>Study_MW</vt:lpstr>
    </vt:vector>
  </TitlesOfParts>
  <Company>PacifiCorp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PacifiCorp</dc:creator>
  <cp:lastModifiedBy>Melissa Paschal</cp:lastModifiedBy>
  <cp:lastPrinted>2018-02-07T18:22:02Z</cp:lastPrinted>
  <dcterms:created xsi:type="dcterms:W3CDTF">2001-03-19T15:45:46Z</dcterms:created>
  <dcterms:modified xsi:type="dcterms:W3CDTF">2018-06-05T20:41:49Z</dcterms:modified>
</cp:coreProperties>
</file>